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3"/>
  <workbookPr/>
  <mc:AlternateContent xmlns:mc="http://schemas.openxmlformats.org/markup-compatibility/2006">
    <mc:Choice Requires="x15">
      <x15ac:absPath xmlns:x15ac="http://schemas.microsoft.com/office/spreadsheetml/2010/11/ac" url="/Users/robertmorganpreswick/Downloads/"/>
    </mc:Choice>
  </mc:AlternateContent>
  <xr:revisionPtr revIDLastSave="0" documentId="13_ncr:1_{0ED61BBB-945D-EE40-8735-EB30DF2B84F5}" xr6:coauthVersionLast="45" xr6:coauthVersionMax="45" xr10:uidLastSave="{00000000-0000-0000-0000-000000000000}"/>
  <bookViews>
    <workbookView xWindow="0" yWindow="460" windowWidth="27340" windowHeight="15500" xr2:uid="{00000000-000D-0000-FFFF-FFFF00000000}"/>
  </bookViews>
  <sheets>
    <sheet name="Data" sheetId="1" r:id="rId1"/>
    <sheet name="Style Analysis" sheetId="2" r:id="rId2"/>
    <sheet name="Style Screener"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7" roundtripDataSignature="AMtx7mibLra29DFtd/ri7CscFBnEQwIMhw=="/>
    </ext>
  </extLst>
</workbook>
</file>

<file path=xl/calcChain.xml><?xml version="1.0" encoding="utf-8"?>
<calcChain xmlns="http://schemas.openxmlformats.org/spreadsheetml/2006/main">
  <c r="J25" i="1" l="1"/>
  <c r="J8" i="1"/>
  <c r="J9" i="1" l="1"/>
  <c r="K9" i="1"/>
  <c r="L9" i="1"/>
  <c r="M9" i="1"/>
  <c r="J10" i="1"/>
  <c r="K10" i="1"/>
  <c r="L10" i="1"/>
  <c r="M10" i="1"/>
  <c r="J11" i="1"/>
  <c r="K11" i="1"/>
  <c r="L11" i="1"/>
  <c r="M11" i="1"/>
  <c r="J12" i="1"/>
  <c r="K12" i="1"/>
  <c r="L12" i="1"/>
  <c r="M12" i="1"/>
  <c r="J13" i="1"/>
  <c r="K13" i="1"/>
  <c r="L13" i="1"/>
  <c r="M13" i="1"/>
  <c r="J14" i="1"/>
  <c r="K14" i="1"/>
  <c r="L14" i="1"/>
  <c r="M14" i="1"/>
  <c r="J15" i="1"/>
  <c r="K15" i="1"/>
  <c r="L15" i="1"/>
  <c r="M15" i="1"/>
  <c r="J16" i="1"/>
  <c r="K16" i="1"/>
  <c r="L16" i="1"/>
  <c r="M16" i="1"/>
  <c r="J17" i="1"/>
  <c r="K17" i="1"/>
  <c r="L17" i="1"/>
  <c r="M17" i="1"/>
  <c r="J18" i="1"/>
  <c r="K18" i="1"/>
  <c r="L18" i="1"/>
  <c r="M18" i="1"/>
  <c r="J19" i="1"/>
  <c r="K19" i="1"/>
  <c r="L19" i="1"/>
  <c r="M19" i="1"/>
  <c r="J20" i="1"/>
  <c r="K20" i="1"/>
  <c r="L20" i="1"/>
  <c r="M20" i="1"/>
  <c r="J21" i="1"/>
  <c r="K21" i="1"/>
  <c r="L21" i="1"/>
  <c r="M21" i="1"/>
  <c r="J22" i="1"/>
  <c r="K22" i="1"/>
  <c r="L22" i="1"/>
  <c r="M22" i="1"/>
  <c r="J23" i="1"/>
  <c r="K23" i="1"/>
  <c r="L23" i="1"/>
  <c r="M23" i="1"/>
  <c r="J24" i="1"/>
  <c r="K24" i="1"/>
  <c r="L24" i="1"/>
  <c r="M24" i="1"/>
  <c r="K25" i="1"/>
  <c r="L25" i="1"/>
  <c r="M25" i="1"/>
  <c r="J26" i="1"/>
  <c r="K26" i="1"/>
  <c r="L26" i="1"/>
  <c r="M26" i="1"/>
  <c r="J27" i="1"/>
  <c r="K27" i="1"/>
  <c r="L27" i="1"/>
  <c r="M27" i="1"/>
  <c r="J28" i="1"/>
  <c r="K28" i="1"/>
  <c r="L28" i="1"/>
  <c r="M28" i="1"/>
  <c r="J29" i="1"/>
  <c r="K29" i="1"/>
  <c r="L29" i="1"/>
  <c r="M29" i="1"/>
  <c r="J30" i="1"/>
  <c r="K30" i="1"/>
  <c r="L30" i="1"/>
  <c r="M30" i="1"/>
  <c r="J31" i="1"/>
  <c r="K31" i="1"/>
  <c r="L31" i="1"/>
  <c r="M31" i="1"/>
  <c r="J32" i="1"/>
  <c r="K32" i="1"/>
  <c r="L32" i="1"/>
  <c r="M32" i="1"/>
  <c r="J33" i="1"/>
  <c r="K33" i="1"/>
  <c r="L33" i="1"/>
  <c r="M33" i="1"/>
  <c r="J34" i="1"/>
  <c r="K34" i="1"/>
  <c r="L34" i="1"/>
  <c r="M34" i="1"/>
  <c r="J35" i="1"/>
  <c r="K35" i="1"/>
  <c r="L35" i="1"/>
  <c r="M35" i="1"/>
  <c r="J36" i="1"/>
  <c r="K36" i="1"/>
  <c r="L36" i="1"/>
  <c r="M36" i="1"/>
  <c r="J37" i="1"/>
  <c r="K37" i="1"/>
  <c r="L37" i="1"/>
  <c r="M37" i="1"/>
  <c r="J38" i="1"/>
  <c r="K38" i="1"/>
  <c r="L38" i="1"/>
  <c r="M38" i="1"/>
  <c r="J39" i="1"/>
  <c r="K39" i="1"/>
  <c r="L39" i="1"/>
  <c r="M39" i="1"/>
  <c r="J40" i="1"/>
  <c r="K40" i="1"/>
  <c r="L40" i="1"/>
  <c r="M40" i="1"/>
  <c r="J41" i="1"/>
  <c r="K41" i="1"/>
  <c r="L41" i="1"/>
  <c r="M41" i="1"/>
  <c r="J42" i="1"/>
  <c r="K42" i="1"/>
  <c r="L42" i="1"/>
  <c r="M42" i="1"/>
  <c r="J43" i="1"/>
  <c r="K43" i="1"/>
  <c r="L43" i="1"/>
  <c r="M43" i="1"/>
  <c r="J44" i="1"/>
  <c r="K44" i="1"/>
  <c r="L44" i="1"/>
  <c r="M44" i="1"/>
  <c r="J45" i="1"/>
  <c r="K45" i="1"/>
  <c r="L45" i="1"/>
  <c r="M45" i="1"/>
  <c r="J46" i="1"/>
  <c r="K46" i="1"/>
  <c r="L46" i="1"/>
  <c r="M46" i="1"/>
  <c r="J47" i="1"/>
  <c r="K47" i="1"/>
  <c r="L47" i="1"/>
  <c r="M47" i="1"/>
  <c r="J48" i="1"/>
  <c r="K48" i="1"/>
  <c r="L48" i="1"/>
  <c r="M48" i="1"/>
  <c r="J49" i="1"/>
  <c r="K49" i="1"/>
  <c r="L49" i="1"/>
  <c r="M49" i="1"/>
  <c r="J50" i="1"/>
  <c r="K50" i="1"/>
  <c r="L50" i="1"/>
  <c r="M50" i="1"/>
  <c r="J51" i="1"/>
  <c r="K51" i="1"/>
  <c r="L51" i="1"/>
  <c r="M51" i="1"/>
  <c r="J52" i="1"/>
  <c r="K52" i="1"/>
  <c r="L52" i="1"/>
  <c r="M52" i="1"/>
  <c r="J53" i="1"/>
  <c r="K53" i="1"/>
  <c r="L53" i="1"/>
  <c r="M53" i="1"/>
  <c r="J54" i="1"/>
  <c r="K54" i="1"/>
  <c r="L54" i="1"/>
  <c r="M54" i="1"/>
  <c r="J55" i="1"/>
  <c r="K55" i="1"/>
  <c r="L55" i="1"/>
  <c r="M55" i="1"/>
  <c r="J56" i="1"/>
  <c r="K56" i="1"/>
  <c r="L56" i="1"/>
  <c r="M56" i="1"/>
  <c r="J57" i="1"/>
  <c r="K57" i="1"/>
  <c r="L57" i="1"/>
  <c r="M57" i="1"/>
  <c r="J58" i="1"/>
  <c r="K58" i="1"/>
  <c r="L58" i="1"/>
  <c r="M58" i="1"/>
  <c r="J59" i="1"/>
  <c r="K59" i="1"/>
  <c r="L59" i="1"/>
  <c r="M59" i="1"/>
  <c r="J60" i="1"/>
  <c r="K60" i="1"/>
  <c r="L60" i="1"/>
  <c r="M60" i="1"/>
  <c r="J61" i="1"/>
  <c r="K61" i="1"/>
  <c r="L61" i="1"/>
  <c r="M61" i="1"/>
  <c r="J62" i="1"/>
  <c r="K62" i="1"/>
  <c r="L62" i="1"/>
  <c r="M62" i="1"/>
  <c r="J63" i="1"/>
  <c r="K63" i="1"/>
  <c r="L63" i="1"/>
  <c r="M63" i="1"/>
  <c r="J64" i="1"/>
  <c r="K64" i="1"/>
  <c r="L64" i="1"/>
  <c r="M64" i="1"/>
  <c r="J65" i="1"/>
  <c r="K65" i="1"/>
  <c r="L65" i="1"/>
  <c r="M65" i="1"/>
  <c r="J66" i="1"/>
  <c r="K66" i="1"/>
  <c r="L66" i="1"/>
  <c r="M66" i="1"/>
  <c r="J67" i="1"/>
  <c r="K67" i="1"/>
  <c r="L67" i="1"/>
  <c r="M67" i="1"/>
  <c r="J68" i="1"/>
  <c r="K68" i="1"/>
  <c r="L68" i="1"/>
  <c r="M68" i="1"/>
  <c r="J69" i="1"/>
  <c r="K69" i="1"/>
  <c r="L69" i="1"/>
  <c r="M69" i="1"/>
  <c r="J70" i="1"/>
  <c r="K70" i="1"/>
  <c r="L70" i="1"/>
  <c r="M70" i="1"/>
  <c r="J71" i="1"/>
  <c r="K71" i="1"/>
  <c r="L71" i="1"/>
  <c r="M71" i="1"/>
  <c r="J72" i="1"/>
  <c r="K72" i="1"/>
  <c r="L72" i="1"/>
  <c r="M72" i="1"/>
  <c r="J73" i="1"/>
  <c r="K73" i="1"/>
  <c r="L73" i="1"/>
  <c r="M73" i="1"/>
  <c r="J74" i="1"/>
  <c r="K74" i="1"/>
  <c r="L74" i="1"/>
  <c r="M74" i="1"/>
  <c r="J75" i="1"/>
  <c r="K75" i="1"/>
  <c r="L75" i="1"/>
  <c r="M75" i="1"/>
  <c r="J76" i="1"/>
  <c r="K76" i="1"/>
  <c r="L76" i="1"/>
  <c r="M76" i="1"/>
  <c r="J77" i="1"/>
  <c r="K77" i="1"/>
  <c r="L77" i="1"/>
  <c r="M77" i="1"/>
  <c r="J78" i="1"/>
  <c r="K78" i="1"/>
  <c r="L78" i="1"/>
  <c r="M78" i="1"/>
  <c r="J79" i="1"/>
  <c r="K79" i="1"/>
  <c r="L79" i="1"/>
  <c r="M79" i="1"/>
  <c r="J80" i="1"/>
  <c r="K80" i="1"/>
  <c r="L80" i="1"/>
  <c r="M80" i="1"/>
  <c r="J81" i="1"/>
  <c r="K81" i="1"/>
  <c r="L81" i="1"/>
  <c r="M81" i="1"/>
  <c r="J82" i="1"/>
  <c r="K82" i="1"/>
  <c r="L82" i="1"/>
  <c r="M82" i="1"/>
  <c r="J83" i="1"/>
  <c r="K83" i="1"/>
  <c r="L83" i="1"/>
  <c r="M83" i="1"/>
  <c r="J84" i="1"/>
  <c r="K84" i="1"/>
  <c r="L84" i="1"/>
  <c r="M84" i="1"/>
  <c r="J85" i="1"/>
  <c r="K85" i="1"/>
  <c r="L85" i="1"/>
  <c r="M85" i="1"/>
  <c r="J86" i="1"/>
  <c r="K86" i="1"/>
  <c r="L86" i="1"/>
  <c r="M86" i="1"/>
  <c r="J87" i="1"/>
  <c r="K87" i="1"/>
  <c r="L87" i="1"/>
  <c r="M87" i="1"/>
  <c r="J88" i="1"/>
  <c r="K88" i="1"/>
  <c r="L88" i="1"/>
  <c r="M88" i="1"/>
  <c r="J89" i="1"/>
  <c r="K89" i="1"/>
  <c r="L89" i="1"/>
  <c r="M89" i="1"/>
  <c r="J90" i="1"/>
  <c r="K90" i="1"/>
  <c r="L90" i="1"/>
  <c r="M90" i="1"/>
  <c r="J91" i="1"/>
  <c r="K91" i="1"/>
  <c r="L91" i="1"/>
  <c r="M91" i="1"/>
  <c r="J92" i="1"/>
  <c r="K92" i="1"/>
  <c r="L92" i="1"/>
  <c r="M92" i="1"/>
  <c r="J93" i="1"/>
  <c r="K93" i="1"/>
  <c r="L93" i="1"/>
  <c r="M93" i="1"/>
  <c r="J94" i="1"/>
  <c r="K94" i="1"/>
  <c r="L94" i="1"/>
  <c r="M94" i="1"/>
  <c r="J95" i="1"/>
  <c r="K95" i="1"/>
  <c r="L95" i="1"/>
  <c r="M95" i="1"/>
  <c r="J96" i="1"/>
  <c r="K96" i="1"/>
  <c r="L96" i="1"/>
  <c r="M96" i="1"/>
  <c r="J97" i="1"/>
  <c r="K97" i="1"/>
  <c r="L97" i="1"/>
  <c r="M97" i="1"/>
  <c r="J98" i="1"/>
  <c r="K98" i="1"/>
  <c r="L98" i="1"/>
  <c r="M98" i="1"/>
  <c r="J99" i="1"/>
  <c r="K99" i="1"/>
  <c r="L99" i="1"/>
  <c r="M99" i="1"/>
  <c r="J100" i="1"/>
  <c r="K100" i="1"/>
  <c r="L100" i="1"/>
  <c r="M100" i="1"/>
  <c r="J101" i="1"/>
  <c r="K101" i="1"/>
  <c r="L101" i="1"/>
  <c r="M101" i="1"/>
  <c r="J102" i="1"/>
  <c r="K102" i="1"/>
  <c r="L102" i="1"/>
  <c r="M102" i="1"/>
  <c r="J103" i="1"/>
  <c r="K103" i="1"/>
  <c r="L103" i="1"/>
  <c r="M103" i="1"/>
  <c r="J104" i="1"/>
  <c r="K104" i="1"/>
  <c r="L104" i="1"/>
  <c r="M104" i="1"/>
  <c r="J105" i="1"/>
  <c r="K105" i="1"/>
  <c r="L105" i="1"/>
  <c r="M105" i="1"/>
  <c r="J106" i="1"/>
  <c r="K106" i="1"/>
  <c r="L106" i="1"/>
  <c r="M106" i="1"/>
  <c r="J107" i="1"/>
  <c r="K107" i="1"/>
  <c r="L107" i="1"/>
  <c r="M107" i="1"/>
  <c r="J108" i="1"/>
  <c r="K108" i="1"/>
  <c r="L108" i="1"/>
  <c r="M108" i="1"/>
  <c r="J109" i="1"/>
  <c r="K109" i="1"/>
  <c r="L109" i="1"/>
  <c r="M109" i="1"/>
  <c r="J110" i="1"/>
  <c r="K110" i="1"/>
  <c r="L110" i="1"/>
  <c r="M110" i="1"/>
  <c r="J111" i="1"/>
  <c r="K111" i="1"/>
  <c r="L111" i="1"/>
  <c r="M111" i="1"/>
  <c r="J112" i="1"/>
  <c r="K112" i="1"/>
  <c r="L112" i="1"/>
  <c r="M112" i="1"/>
  <c r="J113" i="1"/>
  <c r="K113" i="1"/>
  <c r="L113" i="1"/>
  <c r="M113" i="1"/>
  <c r="J114" i="1"/>
  <c r="K114" i="1"/>
  <c r="L114" i="1"/>
  <c r="M114" i="1"/>
  <c r="J115" i="1"/>
  <c r="K115" i="1"/>
  <c r="L115" i="1"/>
  <c r="M115" i="1"/>
  <c r="J116" i="1"/>
  <c r="K116" i="1"/>
  <c r="L116" i="1"/>
  <c r="M116" i="1"/>
  <c r="J117" i="1"/>
  <c r="K117" i="1"/>
  <c r="L117" i="1"/>
  <c r="M117" i="1"/>
  <c r="J118" i="1"/>
  <c r="K118" i="1"/>
  <c r="L118" i="1"/>
  <c r="M118" i="1"/>
  <c r="J119" i="1"/>
  <c r="K119" i="1"/>
  <c r="L119" i="1"/>
  <c r="M119" i="1"/>
  <c r="J120" i="1"/>
  <c r="K120" i="1"/>
  <c r="L120" i="1"/>
  <c r="M120" i="1"/>
  <c r="J121" i="1"/>
  <c r="K121" i="1"/>
  <c r="L121" i="1"/>
  <c r="M121" i="1"/>
  <c r="J122" i="1"/>
  <c r="K122" i="1"/>
  <c r="L122" i="1"/>
  <c r="M122" i="1"/>
  <c r="J123" i="1"/>
  <c r="K123" i="1"/>
  <c r="L123" i="1"/>
  <c r="M123" i="1"/>
  <c r="J124" i="1"/>
  <c r="K124" i="1"/>
  <c r="L124" i="1"/>
  <c r="M124" i="1"/>
  <c r="J125" i="1"/>
  <c r="K125" i="1"/>
  <c r="L125" i="1"/>
  <c r="M125" i="1"/>
  <c r="J126" i="1"/>
  <c r="K126" i="1"/>
  <c r="L126" i="1"/>
  <c r="M126" i="1"/>
  <c r="J127" i="1"/>
  <c r="K127" i="1"/>
  <c r="L127" i="1"/>
  <c r="M127" i="1"/>
  <c r="J128" i="1"/>
  <c r="K128" i="1"/>
  <c r="L128" i="1"/>
  <c r="M128" i="1"/>
  <c r="J129" i="1"/>
  <c r="K129" i="1"/>
  <c r="L129" i="1"/>
  <c r="M129" i="1"/>
  <c r="J130" i="1"/>
  <c r="K130" i="1"/>
  <c r="L130" i="1"/>
  <c r="M130" i="1"/>
  <c r="J131" i="1"/>
  <c r="K131" i="1"/>
  <c r="L131" i="1"/>
  <c r="M131" i="1"/>
  <c r="J132" i="1"/>
  <c r="K132" i="1"/>
  <c r="L132" i="1"/>
  <c r="M132" i="1"/>
  <c r="J133" i="1"/>
  <c r="K133" i="1"/>
  <c r="L133" i="1"/>
  <c r="M133" i="1"/>
  <c r="J134" i="1"/>
  <c r="K134" i="1"/>
  <c r="L134" i="1"/>
  <c r="M134" i="1"/>
  <c r="J135" i="1"/>
  <c r="K135" i="1"/>
  <c r="L135" i="1"/>
  <c r="M135" i="1"/>
  <c r="J136" i="1"/>
  <c r="K136" i="1"/>
  <c r="L136" i="1"/>
  <c r="M136" i="1"/>
  <c r="J137" i="1"/>
  <c r="K137" i="1"/>
  <c r="L137" i="1"/>
  <c r="M137" i="1"/>
  <c r="J138" i="1"/>
  <c r="K138" i="1"/>
  <c r="L138" i="1"/>
  <c r="M138" i="1"/>
  <c r="J139" i="1"/>
  <c r="K139" i="1"/>
  <c r="L139" i="1"/>
  <c r="M139" i="1"/>
  <c r="J140" i="1"/>
  <c r="K140" i="1"/>
  <c r="L140" i="1"/>
  <c r="M140" i="1"/>
  <c r="J141" i="1"/>
  <c r="K141" i="1"/>
  <c r="L141" i="1"/>
  <c r="M141" i="1"/>
  <c r="J142" i="1"/>
  <c r="K142" i="1"/>
  <c r="L142" i="1"/>
  <c r="M142" i="1"/>
  <c r="J143" i="1"/>
  <c r="K143" i="1"/>
  <c r="L143" i="1"/>
  <c r="M143" i="1"/>
  <c r="J144" i="1"/>
  <c r="K144" i="1"/>
  <c r="L144" i="1"/>
  <c r="M144" i="1"/>
  <c r="J145" i="1"/>
  <c r="K145" i="1"/>
  <c r="L145" i="1"/>
  <c r="M145" i="1"/>
  <c r="J146" i="1"/>
  <c r="K146" i="1"/>
  <c r="L146" i="1"/>
  <c r="M146" i="1"/>
  <c r="J147" i="1"/>
  <c r="K147" i="1"/>
  <c r="L147" i="1"/>
  <c r="M147" i="1"/>
  <c r="J148" i="1"/>
  <c r="K148" i="1"/>
  <c r="L148" i="1"/>
  <c r="M148" i="1"/>
  <c r="J149" i="1"/>
  <c r="K149" i="1"/>
  <c r="L149" i="1"/>
  <c r="M149" i="1"/>
  <c r="J150" i="1"/>
  <c r="K150" i="1"/>
  <c r="L150" i="1"/>
  <c r="M150" i="1"/>
  <c r="J151" i="1"/>
  <c r="K151" i="1"/>
  <c r="L151" i="1"/>
  <c r="M151" i="1"/>
  <c r="J152" i="1"/>
  <c r="K152" i="1"/>
  <c r="L152" i="1"/>
  <c r="M152" i="1"/>
  <c r="J153" i="1"/>
  <c r="K153" i="1"/>
  <c r="L153" i="1"/>
  <c r="M153" i="1"/>
  <c r="J154" i="1"/>
  <c r="K154" i="1"/>
  <c r="L154" i="1"/>
  <c r="M154" i="1"/>
  <c r="J155" i="1"/>
  <c r="K155" i="1"/>
  <c r="L155" i="1"/>
  <c r="M155" i="1"/>
  <c r="J156" i="1"/>
  <c r="K156" i="1"/>
  <c r="L156" i="1"/>
  <c r="M156" i="1"/>
  <c r="J157" i="1"/>
  <c r="K157" i="1"/>
  <c r="L157" i="1"/>
  <c r="M157" i="1"/>
  <c r="J158" i="1"/>
  <c r="K158" i="1"/>
  <c r="L158" i="1"/>
  <c r="M158" i="1"/>
  <c r="J159" i="1"/>
  <c r="K159" i="1"/>
  <c r="L159" i="1"/>
  <c r="M159" i="1"/>
  <c r="J160" i="1"/>
  <c r="K160" i="1"/>
  <c r="L160" i="1"/>
  <c r="M160" i="1"/>
  <c r="J161" i="1"/>
  <c r="K161" i="1"/>
  <c r="L161" i="1"/>
  <c r="M161" i="1"/>
  <c r="J162" i="1"/>
  <c r="K162" i="1"/>
  <c r="L162" i="1"/>
  <c r="M162" i="1"/>
  <c r="J163" i="1"/>
  <c r="K163" i="1"/>
  <c r="L163" i="1"/>
  <c r="M163" i="1"/>
  <c r="J164" i="1"/>
  <c r="K164" i="1"/>
  <c r="L164" i="1"/>
  <c r="M164" i="1"/>
  <c r="J165" i="1"/>
  <c r="K165" i="1"/>
  <c r="L165" i="1"/>
  <c r="M165" i="1"/>
  <c r="J166" i="1"/>
  <c r="K166" i="1"/>
  <c r="L166" i="1"/>
  <c r="M166" i="1"/>
  <c r="J167" i="1"/>
  <c r="K167" i="1"/>
  <c r="L167" i="1"/>
  <c r="M167" i="1"/>
  <c r="J168" i="1"/>
  <c r="K168" i="1"/>
  <c r="L168" i="1"/>
  <c r="M168" i="1"/>
  <c r="J169" i="1"/>
  <c r="K169" i="1"/>
  <c r="L169" i="1"/>
  <c r="M169" i="1"/>
  <c r="J170" i="1"/>
  <c r="K170" i="1"/>
  <c r="L170" i="1"/>
  <c r="M170" i="1"/>
  <c r="J171" i="1"/>
  <c r="K171" i="1"/>
  <c r="L171" i="1"/>
  <c r="M171" i="1"/>
  <c r="J172" i="1"/>
  <c r="K172" i="1"/>
  <c r="L172" i="1"/>
  <c r="M172" i="1"/>
  <c r="J173" i="1"/>
  <c r="K173" i="1"/>
  <c r="L173" i="1"/>
  <c r="M173" i="1"/>
  <c r="J174" i="1"/>
  <c r="K174" i="1"/>
  <c r="L174" i="1"/>
  <c r="M174" i="1"/>
  <c r="J175" i="1"/>
  <c r="K175" i="1"/>
  <c r="L175" i="1"/>
  <c r="M175" i="1"/>
  <c r="J176" i="1"/>
  <c r="K176" i="1"/>
  <c r="L176" i="1"/>
  <c r="M176" i="1"/>
  <c r="J177" i="1"/>
  <c r="K177" i="1"/>
  <c r="L177" i="1"/>
  <c r="M177" i="1"/>
  <c r="J178" i="1"/>
  <c r="K178" i="1"/>
  <c r="L178" i="1"/>
  <c r="M178" i="1"/>
  <c r="J179" i="1"/>
  <c r="K179" i="1"/>
  <c r="L179" i="1"/>
  <c r="M179" i="1"/>
  <c r="J180" i="1"/>
  <c r="K180" i="1"/>
  <c r="L180" i="1"/>
  <c r="M180" i="1"/>
  <c r="J181" i="1"/>
  <c r="K181" i="1"/>
  <c r="L181" i="1"/>
  <c r="M181" i="1"/>
  <c r="J182" i="1"/>
  <c r="K182" i="1"/>
  <c r="L182" i="1"/>
  <c r="M182" i="1"/>
  <c r="J183" i="1"/>
  <c r="K183" i="1"/>
  <c r="L183" i="1"/>
  <c r="M183" i="1"/>
  <c r="J184" i="1"/>
  <c r="K184" i="1"/>
  <c r="L184" i="1"/>
  <c r="M184" i="1"/>
  <c r="J185" i="1"/>
  <c r="K185" i="1"/>
  <c r="L185" i="1"/>
  <c r="M185" i="1"/>
  <c r="J186" i="1"/>
  <c r="K186" i="1"/>
  <c r="L186" i="1"/>
  <c r="M186" i="1"/>
  <c r="J187" i="1"/>
  <c r="K187" i="1"/>
  <c r="L187" i="1"/>
  <c r="M187" i="1"/>
  <c r="J188" i="1"/>
  <c r="K188" i="1"/>
  <c r="L188" i="1"/>
  <c r="M188" i="1"/>
  <c r="J189" i="1"/>
  <c r="K189" i="1"/>
  <c r="L189" i="1"/>
  <c r="M189" i="1"/>
  <c r="J190" i="1"/>
  <c r="K190" i="1"/>
  <c r="L190" i="1"/>
  <c r="M190" i="1"/>
  <c r="J191" i="1"/>
  <c r="K191" i="1"/>
  <c r="L191" i="1"/>
  <c r="M191" i="1"/>
  <c r="J192" i="1"/>
  <c r="K192" i="1"/>
  <c r="L192" i="1"/>
  <c r="M192" i="1"/>
  <c r="J193" i="1"/>
  <c r="K193" i="1"/>
  <c r="L193" i="1"/>
  <c r="M193" i="1"/>
  <c r="J194" i="1"/>
  <c r="K194" i="1"/>
  <c r="L194" i="1"/>
  <c r="M194" i="1"/>
  <c r="J195" i="1"/>
  <c r="K195" i="1"/>
  <c r="L195" i="1"/>
  <c r="M195" i="1"/>
  <c r="J196" i="1"/>
  <c r="K196" i="1"/>
  <c r="L196" i="1"/>
  <c r="M196" i="1"/>
  <c r="J197" i="1"/>
  <c r="K197" i="1"/>
  <c r="L197" i="1"/>
  <c r="M197" i="1"/>
  <c r="J198" i="1"/>
  <c r="K198" i="1"/>
  <c r="L198" i="1"/>
  <c r="M198" i="1"/>
  <c r="J199" i="1"/>
  <c r="K199" i="1"/>
  <c r="L199" i="1"/>
  <c r="M199" i="1"/>
  <c r="J200" i="1"/>
  <c r="K200" i="1"/>
  <c r="L200" i="1"/>
  <c r="M200" i="1"/>
  <c r="J201" i="1"/>
  <c r="K201" i="1"/>
  <c r="L201" i="1"/>
  <c r="M201" i="1"/>
  <c r="J202" i="1"/>
  <c r="K202" i="1"/>
  <c r="L202" i="1"/>
  <c r="M202" i="1"/>
  <c r="J203" i="1"/>
  <c r="K203" i="1"/>
  <c r="L203" i="1"/>
  <c r="M203" i="1"/>
  <c r="J204" i="1"/>
  <c r="K204" i="1"/>
  <c r="L204" i="1"/>
  <c r="M204" i="1"/>
  <c r="J205" i="1"/>
  <c r="K205" i="1"/>
  <c r="L205" i="1"/>
  <c r="M205" i="1"/>
  <c r="J206" i="1"/>
  <c r="K206" i="1"/>
  <c r="L206" i="1"/>
  <c r="M206" i="1"/>
  <c r="J207" i="1"/>
  <c r="K207" i="1"/>
  <c r="L207" i="1"/>
  <c r="M207" i="1"/>
  <c r="J208" i="1"/>
  <c r="K208" i="1"/>
  <c r="L208" i="1"/>
  <c r="M208" i="1"/>
  <c r="J209" i="1"/>
  <c r="K209" i="1"/>
  <c r="L209" i="1"/>
  <c r="M209" i="1"/>
  <c r="J210" i="1"/>
  <c r="K210" i="1"/>
  <c r="L210" i="1"/>
  <c r="M210" i="1"/>
  <c r="J211" i="1"/>
  <c r="K211" i="1"/>
  <c r="L211" i="1"/>
  <c r="M211" i="1"/>
  <c r="J212" i="1"/>
  <c r="K212" i="1"/>
  <c r="L212" i="1"/>
  <c r="M212" i="1"/>
  <c r="J213" i="1"/>
  <c r="K213" i="1"/>
  <c r="L213" i="1"/>
  <c r="M213" i="1"/>
  <c r="J214" i="1"/>
  <c r="K214" i="1"/>
  <c r="L214" i="1"/>
  <c r="M214" i="1"/>
  <c r="J215" i="1"/>
  <c r="K215" i="1"/>
  <c r="L215" i="1"/>
  <c r="M215" i="1"/>
  <c r="J216" i="1"/>
  <c r="K216" i="1"/>
  <c r="L216" i="1"/>
  <c r="M216" i="1"/>
  <c r="J217" i="1"/>
  <c r="K217" i="1"/>
  <c r="L217" i="1"/>
  <c r="M217" i="1"/>
  <c r="J218" i="1"/>
  <c r="K218" i="1"/>
  <c r="L218" i="1"/>
  <c r="M218" i="1"/>
  <c r="J219" i="1"/>
  <c r="K219" i="1"/>
  <c r="L219" i="1"/>
  <c r="M219" i="1"/>
  <c r="J220" i="1"/>
  <c r="K220" i="1"/>
  <c r="L220" i="1"/>
  <c r="M220" i="1"/>
  <c r="J221" i="1"/>
  <c r="K221" i="1"/>
  <c r="L221" i="1"/>
  <c r="M221" i="1"/>
  <c r="J222" i="1"/>
  <c r="K222" i="1"/>
  <c r="L222" i="1"/>
  <c r="M222" i="1"/>
  <c r="J223" i="1"/>
  <c r="K223" i="1"/>
  <c r="L223" i="1"/>
  <c r="M223" i="1"/>
  <c r="J224" i="1"/>
  <c r="K224" i="1"/>
  <c r="L224" i="1"/>
  <c r="M224" i="1"/>
  <c r="J225" i="1"/>
  <c r="K225" i="1"/>
  <c r="L225" i="1"/>
  <c r="M225" i="1"/>
  <c r="J226" i="1"/>
  <c r="K226" i="1"/>
  <c r="L226" i="1"/>
  <c r="M226" i="1"/>
  <c r="J227" i="1"/>
  <c r="K227" i="1"/>
  <c r="L227" i="1"/>
  <c r="M227" i="1"/>
  <c r="J228" i="1"/>
  <c r="K228" i="1"/>
  <c r="L228" i="1"/>
  <c r="M228" i="1"/>
  <c r="J229" i="1"/>
  <c r="K229" i="1"/>
  <c r="L229" i="1"/>
  <c r="M229" i="1"/>
  <c r="J230" i="1"/>
  <c r="K230" i="1"/>
  <c r="L230" i="1"/>
  <c r="M230" i="1"/>
  <c r="J231" i="1"/>
  <c r="K231" i="1"/>
  <c r="L231" i="1"/>
  <c r="M231" i="1"/>
  <c r="J232" i="1"/>
  <c r="K232" i="1"/>
  <c r="L232" i="1"/>
  <c r="M232" i="1"/>
  <c r="J233" i="1"/>
  <c r="K233" i="1"/>
  <c r="L233" i="1"/>
  <c r="M233" i="1"/>
  <c r="J234" i="1"/>
  <c r="K234" i="1"/>
  <c r="L234" i="1"/>
  <c r="M234" i="1"/>
  <c r="J235" i="1"/>
  <c r="K235" i="1"/>
  <c r="L235" i="1"/>
  <c r="M235" i="1"/>
  <c r="J236" i="1"/>
  <c r="K236" i="1"/>
  <c r="L236" i="1"/>
  <c r="M236" i="1"/>
  <c r="J237" i="1"/>
  <c r="K237" i="1"/>
  <c r="L237" i="1"/>
  <c r="M237" i="1"/>
  <c r="J238" i="1"/>
  <c r="K238" i="1"/>
  <c r="L238" i="1"/>
  <c r="M238" i="1"/>
  <c r="J239" i="1"/>
  <c r="K239" i="1"/>
  <c r="L239" i="1"/>
  <c r="M239" i="1"/>
  <c r="J240" i="1"/>
  <c r="K240" i="1"/>
  <c r="L240" i="1"/>
  <c r="M240" i="1"/>
  <c r="J241" i="1"/>
  <c r="K241" i="1"/>
  <c r="L241" i="1"/>
  <c r="M241" i="1"/>
  <c r="J242" i="1"/>
  <c r="K242" i="1"/>
  <c r="L242" i="1"/>
  <c r="M242" i="1"/>
  <c r="J243" i="1"/>
  <c r="K243" i="1"/>
  <c r="L243" i="1"/>
  <c r="M243" i="1"/>
  <c r="J244" i="1"/>
  <c r="K244" i="1"/>
  <c r="L244" i="1"/>
  <c r="M244" i="1"/>
  <c r="J245" i="1"/>
  <c r="K245" i="1"/>
  <c r="L245" i="1"/>
  <c r="M245" i="1"/>
  <c r="J246" i="1"/>
  <c r="K246" i="1"/>
  <c r="L246" i="1"/>
  <c r="M246" i="1"/>
  <c r="J247" i="1"/>
  <c r="K247" i="1"/>
  <c r="L247" i="1"/>
  <c r="M247" i="1"/>
  <c r="J248" i="1"/>
  <c r="K248" i="1"/>
  <c r="L248" i="1"/>
  <c r="M248" i="1"/>
  <c r="J249" i="1"/>
  <c r="K249" i="1"/>
  <c r="L249" i="1"/>
  <c r="M249" i="1"/>
  <c r="J250" i="1"/>
  <c r="K250" i="1"/>
  <c r="L250" i="1"/>
  <c r="M250" i="1"/>
  <c r="J251" i="1"/>
  <c r="K251" i="1"/>
  <c r="L251" i="1"/>
  <c r="M251" i="1"/>
  <c r="J252" i="1"/>
  <c r="K252" i="1"/>
  <c r="L252" i="1"/>
  <c r="M252" i="1"/>
  <c r="J253" i="1"/>
  <c r="K253" i="1"/>
  <c r="L253" i="1"/>
  <c r="M253" i="1"/>
  <c r="J254" i="1"/>
  <c r="K254" i="1"/>
  <c r="L254" i="1"/>
  <c r="M254" i="1"/>
  <c r="J255" i="1"/>
  <c r="K255" i="1"/>
  <c r="L255" i="1"/>
  <c r="M255" i="1"/>
  <c r="J256" i="1"/>
  <c r="K256" i="1"/>
  <c r="L256" i="1"/>
  <c r="M256" i="1"/>
  <c r="J257" i="1"/>
  <c r="K257" i="1"/>
  <c r="L257" i="1"/>
  <c r="M257" i="1"/>
  <c r="J258" i="1"/>
  <c r="K258" i="1"/>
  <c r="L258" i="1"/>
  <c r="M258" i="1"/>
  <c r="J259" i="1"/>
  <c r="K259" i="1"/>
  <c r="L259" i="1"/>
  <c r="M259" i="1"/>
  <c r="J260" i="1"/>
  <c r="K260" i="1"/>
  <c r="L260" i="1"/>
  <c r="M260" i="1"/>
  <c r="J261" i="1"/>
  <c r="K261" i="1"/>
  <c r="L261" i="1"/>
  <c r="M261" i="1"/>
  <c r="J262" i="1"/>
  <c r="K262" i="1"/>
  <c r="L262" i="1"/>
  <c r="M262" i="1"/>
  <c r="J263" i="1"/>
  <c r="K263" i="1"/>
  <c r="L263" i="1"/>
  <c r="M263" i="1"/>
  <c r="J264" i="1"/>
  <c r="K264" i="1"/>
  <c r="L264" i="1"/>
  <c r="M264" i="1"/>
  <c r="J265" i="1"/>
  <c r="K265" i="1"/>
  <c r="L265" i="1"/>
  <c r="M265" i="1"/>
  <c r="J266" i="1"/>
  <c r="K266" i="1"/>
  <c r="L266" i="1"/>
  <c r="M266" i="1"/>
  <c r="J267" i="1"/>
  <c r="K267" i="1"/>
  <c r="L267" i="1"/>
  <c r="M267" i="1"/>
  <c r="J268" i="1"/>
  <c r="K268" i="1"/>
  <c r="L268" i="1"/>
  <c r="M268" i="1"/>
  <c r="J269" i="1"/>
  <c r="K269" i="1"/>
  <c r="L269" i="1"/>
  <c r="M269" i="1"/>
  <c r="J270" i="1"/>
  <c r="K270" i="1"/>
  <c r="L270" i="1"/>
  <c r="M270" i="1"/>
  <c r="J271" i="1"/>
  <c r="K271" i="1"/>
  <c r="L271" i="1"/>
  <c r="M271" i="1"/>
  <c r="J272" i="1"/>
  <c r="K272" i="1"/>
  <c r="L272" i="1"/>
  <c r="M272" i="1"/>
  <c r="J273" i="1"/>
  <c r="K273" i="1"/>
  <c r="L273" i="1"/>
  <c r="M273" i="1"/>
  <c r="J274" i="1"/>
  <c r="K274" i="1"/>
  <c r="L274" i="1"/>
  <c r="M274" i="1"/>
  <c r="J275" i="1"/>
  <c r="K275" i="1"/>
  <c r="L275" i="1"/>
  <c r="M275" i="1"/>
  <c r="J276" i="1"/>
  <c r="K276" i="1"/>
  <c r="L276" i="1"/>
  <c r="M276" i="1"/>
  <c r="J277" i="1"/>
  <c r="K277" i="1"/>
  <c r="L277" i="1"/>
  <c r="M277" i="1"/>
  <c r="J278" i="1"/>
  <c r="K278" i="1"/>
  <c r="L278" i="1"/>
  <c r="M278" i="1"/>
  <c r="J279" i="1"/>
  <c r="K279" i="1"/>
  <c r="L279" i="1"/>
  <c r="M279" i="1"/>
  <c r="J280" i="1"/>
  <c r="K280" i="1"/>
  <c r="L280" i="1"/>
  <c r="M280" i="1"/>
  <c r="J281" i="1"/>
  <c r="K281" i="1"/>
  <c r="L281" i="1"/>
  <c r="M281" i="1"/>
  <c r="J282" i="1"/>
  <c r="K282" i="1"/>
  <c r="L282" i="1"/>
  <c r="M282" i="1"/>
  <c r="J283" i="1"/>
  <c r="K283" i="1"/>
  <c r="L283" i="1"/>
  <c r="M283" i="1"/>
  <c r="J284" i="1"/>
  <c r="K284" i="1"/>
  <c r="L284" i="1"/>
  <c r="M284" i="1"/>
  <c r="J285" i="1"/>
  <c r="K285" i="1"/>
  <c r="L285" i="1"/>
  <c r="M285" i="1"/>
  <c r="J286" i="1"/>
  <c r="K286" i="1"/>
  <c r="L286" i="1"/>
  <c r="M286" i="1"/>
  <c r="J287" i="1"/>
  <c r="K287" i="1"/>
  <c r="L287" i="1"/>
  <c r="M287" i="1"/>
  <c r="J288" i="1"/>
  <c r="K288" i="1"/>
  <c r="L288" i="1"/>
  <c r="M288" i="1"/>
  <c r="J289" i="1"/>
  <c r="K289" i="1"/>
  <c r="L289" i="1"/>
  <c r="M289" i="1"/>
  <c r="J290" i="1"/>
  <c r="K290" i="1"/>
  <c r="L290" i="1"/>
  <c r="M290" i="1"/>
  <c r="J291" i="1"/>
  <c r="K291" i="1"/>
  <c r="L291" i="1"/>
  <c r="M291" i="1"/>
  <c r="J292" i="1"/>
  <c r="K292" i="1"/>
  <c r="L292" i="1"/>
  <c r="M292" i="1"/>
  <c r="J293" i="1"/>
  <c r="K293" i="1"/>
  <c r="L293" i="1"/>
  <c r="M293" i="1"/>
  <c r="J294" i="1"/>
  <c r="K294" i="1"/>
  <c r="L294" i="1"/>
  <c r="M294" i="1"/>
  <c r="J295" i="1"/>
  <c r="K295" i="1"/>
  <c r="L295" i="1"/>
  <c r="M295" i="1"/>
  <c r="J296" i="1"/>
  <c r="K296" i="1"/>
  <c r="L296" i="1"/>
  <c r="M296" i="1"/>
  <c r="J297" i="1"/>
  <c r="K297" i="1"/>
  <c r="L297" i="1"/>
  <c r="M297" i="1"/>
  <c r="J298" i="1"/>
  <c r="K298" i="1"/>
  <c r="L298" i="1"/>
  <c r="M298" i="1"/>
  <c r="J299" i="1"/>
  <c r="K299" i="1"/>
  <c r="L299" i="1"/>
  <c r="M299" i="1"/>
  <c r="J300" i="1"/>
  <c r="K300" i="1"/>
  <c r="L300" i="1"/>
  <c r="M300" i="1"/>
  <c r="J301" i="1"/>
  <c r="K301" i="1"/>
  <c r="L301" i="1"/>
  <c r="M301" i="1"/>
  <c r="J302" i="1"/>
  <c r="K302" i="1"/>
  <c r="L302" i="1"/>
  <c r="M302" i="1"/>
  <c r="J303" i="1"/>
  <c r="K303" i="1"/>
  <c r="L303" i="1"/>
  <c r="M303" i="1"/>
  <c r="J304" i="1"/>
  <c r="K304" i="1"/>
  <c r="L304" i="1"/>
  <c r="M304" i="1"/>
  <c r="J305" i="1"/>
  <c r="K305" i="1"/>
  <c r="L305" i="1"/>
  <c r="M305" i="1"/>
  <c r="J306" i="1"/>
  <c r="K306" i="1"/>
  <c r="L306" i="1"/>
  <c r="M306" i="1"/>
  <c r="J307" i="1"/>
  <c r="K307" i="1"/>
  <c r="L307" i="1"/>
  <c r="M307" i="1"/>
  <c r="J308" i="1"/>
  <c r="K308" i="1"/>
  <c r="L308" i="1"/>
  <c r="M308" i="1"/>
  <c r="J309" i="1"/>
  <c r="K309" i="1"/>
  <c r="L309" i="1"/>
  <c r="M309" i="1"/>
  <c r="J310" i="1"/>
  <c r="K310" i="1"/>
  <c r="L310" i="1"/>
  <c r="M310" i="1"/>
  <c r="J311" i="1"/>
  <c r="K311" i="1"/>
  <c r="L311" i="1"/>
  <c r="M311" i="1"/>
  <c r="J312" i="1"/>
  <c r="K312" i="1"/>
  <c r="L312" i="1"/>
  <c r="M312" i="1"/>
  <c r="J313" i="1"/>
  <c r="K313" i="1"/>
  <c r="L313" i="1"/>
  <c r="M313" i="1"/>
  <c r="J314" i="1"/>
  <c r="K314" i="1"/>
  <c r="L314" i="1"/>
  <c r="M314" i="1"/>
  <c r="J315" i="1"/>
  <c r="K315" i="1"/>
  <c r="L315" i="1"/>
  <c r="M315" i="1"/>
  <c r="J316" i="1"/>
  <c r="K316" i="1"/>
  <c r="L316" i="1"/>
  <c r="M316" i="1"/>
  <c r="J317" i="1"/>
  <c r="K317" i="1"/>
  <c r="L317" i="1"/>
  <c r="M317" i="1"/>
  <c r="J318" i="1"/>
  <c r="K318" i="1"/>
  <c r="L318" i="1"/>
  <c r="M318" i="1"/>
  <c r="J319" i="1"/>
  <c r="K319" i="1"/>
  <c r="L319" i="1"/>
  <c r="M319" i="1"/>
  <c r="J320" i="1"/>
  <c r="K320" i="1"/>
  <c r="L320" i="1"/>
  <c r="M320" i="1"/>
  <c r="J321" i="1"/>
  <c r="K321" i="1"/>
  <c r="L321" i="1"/>
  <c r="M321" i="1"/>
  <c r="J322" i="1"/>
  <c r="K322" i="1"/>
  <c r="L322" i="1"/>
  <c r="M322" i="1"/>
  <c r="J323" i="1"/>
  <c r="K323" i="1"/>
  <c r="L323" i="1"/>
  <c r="M323" i="1"/>
  <c r="J324" i="1"/>
  <c r="K324" i="1"/>
  <c r="L324" i="1"/>
  <c r="M324" i="1"/>
  <c r="J325" i="1"/>
  <c r="K325" i="1"/>
  <c r="L325" i="1"/>
  <c r="M325" i="1"/>
  <c r="J326" i="1"/>
  <c r="K326" i="1"/>
  <c r="L326" i="1"/>
  <c r="M326" i="1"/>
  <c r="J327" i="1"/>
  <c r="K327" i="1"/>
  <c r="L327" i="1"/>
  <c r="M327" i="1"/>
  <c r="J328" i="1"/>
  <c r="K328" i="1"/>
  <c r="L328" i="1"/>
  <c r="M328" i="1"/>
  <c r="J329" i="1"/>
  <c r="K329" i="1"/>
  <c r="L329" i="1"/>
  <c r="M329" i="1"/>
  <c r="J330" i="1"/>
  <c r="K330" i="1"/>
  <c r="L330" i="1"/>
  <c r="M330" i="1"/>
  <c r="J331" i="1"/>
  <c r="K331" i="1"/>
  <c r="L331" i="1"/>
  <c r="M331" i="1"/>
  <c r="J332" i="1"/>
  <c r="K332" i="1"/>
  <c r="L332" i="1"/>
  <c r="M332" i="1"/>
  <c r="J333" i="1"/>
  <c r="K333" i="1"/>
  <c r="L333" i="1"/>
  <c r="M333" i="1"/>
  <c r="J334" i="1"/>
  <c r="K334" i="1"/>
  <c r="L334" i="1"/>
  <c r="M334" i="1"/>
  <c r="J335" i="1"/>
  <c r="K335" i="1"/>
  <c r="L335" i="1"/>
  <c r="M335" i="1"/>
  <c r="J336" i="1"/>
  <c r="K336" i="1"/>
  <c r="L336" i="1"/>
  <c r="M336" i="1"/>
  <c r="J337" i="1"/>
  <c r="K337" i="1"/>
  <c r="L337" i="1"/>
  <c r="M337" i="1"/>
  <c r="D6415" i="3"/>
  <c r="C6415" i="3"/>
  <c r="D6414" i="3"/>
  <c r="C6414" i="3"/>
  <c r="D6413" i="3"/>
  <c r="C6413" i="3"/>
  <c r="D6412" i="3"/>
  <c r="C6412" i="3"/>
  <c r="D6411" i="3"/>
  <c r="C6411" i="3"/>
  <c r="D6410" i="3"/>
  <c r="C6410" i="3"/>
  <c r="D6409" i="3"/>
  <c r="C6409" i="3"/>
  <c r="D6408" i="3"/>
  <c r="C6408" i="3"/>
  <c r="D6407" i="3"/>
  <c r="C6407" i="3"/>
  <c r="D6406" i="3"/>
  <c r="C6406" i="3"/>
  <c r="D6405" i="3"/>
  <c r="C6405" i="3"/>
  <c r="D6404" i="3"/>
  <c r="C6404" i="3"/>
  <c r="D6403" i="3"/>
  <c r="C6403" i="3"/>
  <c r="D6402" i="3"/>
  <c r="C6402" i="3"/>
  <c r="D6401" i="3"/>
  <c r="C6401" i="3"/>
  <c r="D6400" i="3"/>
  <c r="C6400" i="3"/>
  <c r="D6399" i="3"/>
  <c r="C6399" i="3"/>
  <c r="D6398" i="3"/>
  <c r="C6398" i="3"/>
  <c r="D6397" i="3"/>
  <c r="C6397" i="3"/>
  <c r="D6396" i="3"/>
  <c r="C6396" i="3"/>
  <c r="D6395" i="3"/>
  <c r="C6395" i="3"/>
  <c r="D6394" i="3"/>
  <c r="C6394" i="3"/>
  <c r="D6393" i="3"/>
  <c r="C6393" i="3"/>
  <c r="D6392" i="3"/>
  <c r="C6392" i="3"/>
  <c r="D6391" i="3"/>
  <c r="C6391" i="3"/>
  <c r="D6390" i="3"/>
  <c r="C6390" i="3"/>
  <c r="D6389" i="3"/>
  <c r="C6389" i="3"/>
  <c r="D6388" i="3"/>
  <c r="C6388" i="3"/>
  <c r="D6387" i="3"/>
  <c r="C6387" i="3"/>
  <c r="D6386" i="3"/>
  <c r="C6386" i="3"/>
  <c r="D6385" i="3"/>
  <c r="C6385" i="3"/>
  <c r="D6384" i="3"/>
  <c r="C6384" i="3"/>
  <c r="D6383" i="3"/>
  <c r="C6383" i="3"/>
  <c r="D6382" i="3"/>
  <c r="C6382" i="3"/>
  <c r="D6381" i="3"/>
  <c r="C6381" i="3"/>
  <c r="D6380" i="3"/>
  <c r="C6380" i="3"/>
  <c r="D6379" i="3"/>
  <c r="C6379" i="3"/>
  <c r="D6378" i="3"/>
  <c r="C6378" i="3"/>
  <c r="D6377" i="3"/>
  <c r="C6377" i="3"/>
  <c r="D6376" i="3"/>
  <c r="C6376" i="3"/>
  <c r="D6375" i="3"/>
  <c r="C6375" i="3"/>
  <c r="D6374" i="3"/>
  <c r="C6374" i="3"/>
  <c r="D6373" i="3"/>
  <c r="C6373" i="3"/>
  <c r="D6372" i="3"/>
  <c r="C6372" i="3"/>
  <c r="D6371" i="3"/>
  <c r="C6371" i="3"/>
  <c r="D6370" i="3"/>
  <c r="C6370" i="3"/>
  <c r="D6369" i="3"/>
  <c r="C6369" i="3"/>
  <c r="D6368" i="3"/>
  <c r="C6368" i="3"/>
  <c r="D6367" i="3"/>
  <c r="C6367" i="3"/>
  <c r="D6366" i="3"/>
  <c r="C6366" i="3"/>
  <c r="D6365" i="3"/>
  <c r="C6365" i="3"/>
  <c r="D6364" i="3"/>
  <c r="C6364" i="3"/>
  <c r="D6363" i="3"/>
  <c r="C6363" i="3"/>
  <c r="D6362" i="3"/>
  <c r="C6362" i="3"/>
  <c r="D6361" i="3"/>
  <c r="C6361" i="3"/>
  <c r="D6360" i="3"/>
  <c r="C6360" i="3"/>
  <c r="D6359" i="3"/>
  <c r="C6359" i="3"/>
  <c r="D6358" i="3"/>
  <c r="C6358" i="3"/>
  <c r="D6357" i="3"/>
  <c r="C6357" i="3"/>
  <c r="D6356" i="3"/>
  <c r="C6356" i="3"/>
  <c r="D6355" i="3"/>
  <c r="C6355" i="3"/>
  <c r="D6354" i="3"/>
  <c r="C6354" i="3"/>
  <c r="D6353" i="3"/>
  <c r="C6353" i="3"/>
  <c r="D6352" i="3"/>
  <c r="C6352" i="3"/>
  <c r="D6351" i="3"/>
  <c r="C6351" i="3"/>
  <c r="D6350" i="3"/>
  <c r="C6350" i="3"/>
  <c r="D6349" i="3"/>
  <c r="C6349" i="3"/>
  <c r="D6348" i="3"/>
  <c r="C6348" i="3"/>
  <c r="D6347" i="3"/>
  <c r="C6347" i="3"/>
  <c r="D6346" i="3"/>
  <c r="C6346" i="3"/>
  <c r="D6345" i="3"/>
  <c r="C6345" i="3"/>
  <c r="D6344" i="3"/>
  <c r="C6344" i="3"/>
  <c r="D6343" i="3"/>
  <c r="C6343" i="3"/>
  <c r="D6342" i="3"/>
  <c r="C6342" i="3"/>
  <c r="D6341" i="3"/>
  <c r="C6341" i="3"/>
  <c r="D6340" i="3"/>
  <c r="C6340" i="3"/>
  <c r="D6339" i="3"/>
  <c r="C6339" i="3"/>
  <c r="D6338" i="3"/>
  <c r="C6338" i="3"/>
  <c r="D6337" i="3"/>
  <c r="C6337" i="3"/>
  <c r="D6336" i="3"/>
  <c r="C6336" i="3"/>
  <c r="D6335" i="3"/>
  <c r="C6335" i="3"/>
  <c r="D6334" i="3"/>
  <c r="C6334" i="3"/>
  <c r="D6333" i="3"/>
  <c r="C6333" i="3"/>
  <c r="D6332" i="3"/>
  <c r="C6332" i="3"/>
  <c r="D6331" i="3"/>
  <c r="C6331" i="3"/>
  <c r="D6330" i="3"/>
  <c r="C6330" i="3"/>
  <c r="D6329" i="3"/>
  <c r="C6329" i="3"/>
  <c r="D6328" i="3"/>
  <c r="C6328" i="3"/>
  <c r="D6327" i="3"/>
  <c r="C6327" i="3"/>
  <c r="D6326" i="3"/>
  <c r="C6326" i="3"/>
  <c r="D6325" i="3"/>
  <c r="C6325" i="3"/>
  <c r="D6324" i="3"/>
  <c r="C6324" i="3"/>
  <c r="D6323" i="3"/>
  <c r="C6323" i="3"/>
  <c r="D6322" i="3"/>
  <c r="C6322" i="3"/>
  <c r="D6321" i="3"/>
  <c r="C6321" i="3"/>
  <c r="D6320" i="3"/>
  <c r="C6320" i="3"/>
  <c r="D6319" i="3"/>
  <c r="C6319" i="3"/>
  <c r="D6318" i="3"/>
  <c r="C6318" i="3"/>
  <c r="D6317" i="3"/>
  <c r="C6317" i="3"/>
  <c r="D6316" i="3"/>
  <c r="C6316" i="3"/>
  <c r="D6315" i="3"/>
  <c r="C6315" i="3"/>
  <c r="D6314" i="3"/>
  <c r="C6314" i="3"/>
  <c r="D6313" i="3"/>
  <c r="C6313" i="3"/>
  <c r="D6312" i="3"/>
  <c r="C6312" i="3"/>
  <c r="D6311" i="3"/>
  <c r="C6311" i="3"/>
  <c r="D6310" i="3"/>
  <c r="C6310" i="3"/>
  <c r="D6309" i="3"/>
  <c r="C6309" i="3"/>
  <c r="D6308" i="3"/>
  <c r="C6308" i="3"/>
  <c r="D6307" i="3"/>
  <c r="C6307" i="3"/>
  <c r="D6306" i="3"/>
  <c r="C6306" i="3"/>
  <c r="D6305" i="3"/>
  <c r="C6305" i="3"/>
  <c r="D6304" i="3"/>
  <c r="C6304" i="3"/>
  <c r="D6303" i="3"/>
  <c r="C6303" i="3"/>
  <c r="D6302" i="3"/>
  <c r="C6302" i="3"/>
  <c r="D6301" i="3"/>
  <c r="C6301" i="3"/>
  <c r="D6300" i="3"/>
  <c r="C6300" i="3"/>
  <c r="D6299" i="3"/>
  <c r="C6299" i="3"/>
  <c r="D6298" i="3"/>
  <c r="C6298" i="3"/>
  <c r="D6297" i="3"/>
  <c r="C6297" i="3"/>
  <c r="D6296" i="3"/>
  <c r="C6296" i="3"/>
  <c r="D6295" i="3"/>
  <c r="C6295" i="3"/>
  <c r="D6294" i="3"/>
  <c r="C6294" i="3"/>
  <c r="D6293" i="3"/>
  <c r="C6293" i="3"/>
  <c r="D6292" i="3"/>
  <c r="C6292" i="3"/>
  <c r="D6291" i="3"/>
  <c r="C6291" i="3"/>
  <c r="D6290" i="3"/>
  <c r="C6290" i="3"/>
  <c r="D6289" i="3"/>
  <c r="C6289" i="3"/>
  <c r="D6288" i="3"/>
  <c r="C6288" i="3"/>
  <c r="D6287" i="3"/>
  <c r="C6287" i="3"/>
  <c r="D6286" i="3"/>
  <c r="C6286" i="3"/>
  <c r="D6285" i="3"/>
  <c r="C6285" i="3"/>
  <c r="D6284" i="3"/>
  <c r="C6284" i="3"/>
  <c r="D6283" i="3"/>
  <c r="C6283" i="3"/>
  <c r="D6282" i="3"/>
  <c r="C6282" i="3"/>
  <c r="D6281" i="3"/>
  <c r="C6281" i="3"/>
  <c r="D6280" i="3"/>
  <c r="C6280" i="3"/>
  <c r="D6279" i="3"/>
  <c r="C6279" i="3"/>
  <c r="D6278" i="3"/>
  <c r="C6278" i="3"/>
  <c r="D6277" i="3"/>
  <c r="C6277" i="3"/>
  <c r="D6276" i="3"/>
  <c r="C6276" i="3"/>
  <c r="D6275" i="3"/>
  <c r="C6275" i="3"/>
  <c r="D6274" i="3"/>
  <c r="C6274" i="3"/>
  <c r="D6273" i="3"/>
  <c r="C6273" i="3"/>
  <c r="D6272" i="3"/>
  <c r="C6272" i="3"/>
  <c r="D6271" i="3"/>
  <c r="C6271" i="3"/>
  <c r="D6270" i="3"/>
  <c r="C6270" i="3"/>
  <c r="D6269" i="3"/>
  <c r="C6269" i="3"/>
  <c r="D6268" i="3"/>
  <c r="C6268" i="3"/>
  <c r="D6267" i="3"/>
  <c r="C6267" i="3"/>
  <c r="D6266" i="3"/>
  <c r="C6266" i="3"/>
  <c r="D6265" i="3"/>
  <c r="C6265" i="3"/>
  <c r="D6264" i="3"/>
  <c r="C6264" i="3"/>
  <c r="D6263" i="3"/>
  <c r="C6263" i="3"/>
  <c r="D6262" i="3"/>
  <c r="C6262" i="3"/>
  <c r="D6261" i="3"/>
  <c r="C6261" i="3"/>
  <c r="D6260" i="3"/>
  <c r="C6260" i="3"/>
  <c r="D6259" i="3"/>
  <c r="C6259" i="3"/>
  <c r="D6258" i="3"/>
  <c r="C6258" i="3"/>
  <c r="D6257" i="3"/>
  <c r="C6257" i="3"/>
  <c r="D6256" i="3"/>
  <c r="C6256" i="3"/>
  <c r="D6255" i="3"/>
  <c r="C6255" i="3"/>
  <c r="D6254" i="3"/>
  <c r="C6254" i="3"/>
  <c r="D6253" i="3"/>
  <c r="C6253" i="3"/>
  <c r="D6252" i="3"/>
  <c r="C6252" i="3"/>
  <c r="D6251" i="3"/>
  <c r="C6251" i="3"/>
  <c r="D6250" i="3"/>
  <c r="C6250" i="3"/>
  <c r="D6249" i="3"/>
  <c r="C6249" i="3"/>
  <c r="D6248" i="3"/>
  <c r="C6248" i="3"/>
  <c r="D6247" i="3"/>
  <c r="C6247" i="3"/>
  <c r="D6246" i="3"/>
  <c r="C6246" i="3"/>
  <c r="D6245" i="3"/>
  <c r="C6245" i="3"/>
  <c r="D6244" i="3"/>
  <c r="C6244" i="3"/>
  <c r="D6243" i="3"/>
  <c r="C6243" i="3"/>
  <c r="D6242" i="3"/>
  <c r="C6242" i="3"/>
  <c r="D6241" i="3"/>
  <c r="C6241" i="3"/>
  <c r="D6240" i="3"/>
  <c r="C6240" i="3"/>
  <c r="D6239" i="3"/>
  <c r="C6239" i="3"/>
  <c r="D6238" i="3"/>
  <c r="C6238" i="3"/>
  <c r="D6237" i="3"/>
  <c r="C6237" i="3"/>
  <c r="D6236" i="3"/>
  <c r="C6236" i="3"/>
  <c r="D6235" i="3"/>
  <c r="C6235" i="3"/>
  <c r="D6234" i="3"/>
  <c r="C6234" i="3"/>
  <c r="D6233" i="3"/>
  <c r="C6233" i="3"/>
  <c r="D6232" i="3"/>
  <c r="C6232" i="3"/>
  <c r="D6231" i="3"/>
  <c r="C6231" i="3"/>
  <c r="D6230" i="3"/>
  <c r="C6230" i="3"/>
  <c r="D6229" i="3"/>
  <c r="C6229" i="3"/>
  <c r="D6228" i="3"/>
  <c r="C6228" i="3"/>
  <c r="D6227" i="3"/>
  <c r="C6227" i="3"/>
  <c r="D6226" i="3"/>
  <c r="C6226" i="3"/>
  <c r="D6225" i="3"/>
  <c r="C6225" i="3"/>
  <c r="D6224" i="3"/>
  <c r="C6224" i="3"/>
  <c r="D6223" i="3"/>
  <c r="C6223" i="3"/>
  <c r="D6222" i="3"/>
  <c r="C6222" i="3"/>
  <c r="D6221" i="3"/>
  <c r="C6221" i="3"/>
  <c r="D6220" i="3"/>
  <c r="C6220" i="3"/>
  <c r="D6219" i="3"/>
  <c r="C6219" i="3"/>
  <c r="D6218" i="3"/>
  <c r="C6218" i="3"/>
  <c r="D6217" i="3"/>
  <c r="C6217" i="3"/>
  <c r="D6216" i="3"/>
  <c r="C6216" i="3"/>
  <c r="D6215" i="3"/>
  <c r="C6215" i="3"/>
  <c r="D6214" i="3"/>
  <c r="C6214" i="3"/>
  <c r="D6213" i="3"/>
  <c r="C6213" i="3"/>
  <c r="D6212" i="3"/>
  <c r="C6212" i="3"/>
  <c r="D6211" i="3"/>
  <c r="C6211" i="3"/>
  <c r="D6210" i="3"/>
  <c r="C6210" i="3"/>
  <c r="D6209" i="3"/>
  <c r="C6209" i="3"/>
  <c r="D6208" i="3"/>
  <c r="C6208" i="3"/>
  <c r="D6207" i="3"/>
  <c r="C6207" i="3"/>
  <c r="D6206" i="3"/>
  <c r="C6206" i="3"/>
  <c r="D6205" i="3"/>
  <c r="C6205" i="3"/>
  <c r="D6204" i="3"/>
  <c r="C6204" i="3"/>
  <c r="D6203" i="3"/>
  <c r="C6203" i="3"/>
  <c r="D6202" i="3"/>
  <c r="C6202" i="3"/>
  <c r="D6201" i="3"/>
  <c r="C6201" i="3"/>
  <c r="D6200" i="3"/>
  <c r="C6200" i="3"/>
  <c r="D6199" i="3"/>
  <c r="C6199" i="3"/>
  <c r="D6198" i="3"/>
  <c r="C6198" i="3"/>
  <c r="D6197" i="3"/>
  <c r="C6197" i="3"/>
  <c r="D6196" i="3"/>
  <c r="C6196" i="3"/>
  <c r="D6195" i="3"/>
  <c r="C6195" i="3"/>
  <c r="D6194" i="3"/>
  <c r="C6194" i="3"/>
  <c r="D6193" i="3"/>
  <c r="C6193" i="3"/>
  <c r="D6192" i="3"/>
  <c r="C6192" i="3"/>
  <c r="D6191" i="3"/>
  <c r="C6191" i="3"/>
  <c r="D6190" i="3"/>
  <c r="C6190" i="3"/>
  <c r="D6189" i="3"/>
  <c r="C6189" i="3"/>
  <c r="D6188" i="3"/>
  <c r="C6188" i="3"/>
  <c r="D6187" i="3"/>
  <c r="C6187" i="3"/>
  <c r="D6186" i="3"/>
  <c r="C6186" i="3"/>
  <c r="D6185" i="3"/>
  <c r="C6185" i="3"/>
  <c r="D6184" i="3"/>
  <c r="C6184" i="3"/>
  <c r="D6183" i="3"/>
  <c r="C6183" i="3"/>
  <c r="D6182" i="3"/>
  <c r="C6182" i="3"/>
  <c r="D6181" i="3"/>
  <c r="C6181" i="3"/>
  <c r="D6180" i="3"/>
  <c r="C6180" i="3"/>
  <c r="D6179" i="3"/>
  <c r="C6179" i="3"/>
  <c r="D6178" i="3"/>
  <c r="C6178" i="3"/>
  <c r="D6177" i="3"/>
  <c r="C6177" i="3"/>
  <c r="D6176" i="3"/>
  <c r="C6176" i="3"/>
  <c r="D6175" i="3"/>
  <c r="C6175" i="3"/>
  <c r="D6174" i="3"/>
  <c r="C6174" i="3"/>
  <c r="D6173" i="3"/>
  <c r="C6173" i="3"/>
  <c r="D6172" i="3"/>
  <c r="C6172" i="3"/>
  <c r="D6171" i="3"/>
  <c r="C6171" i="3"/>
  <c r="D6170" i="3"/>
  <c r="C6170" i="3"/>
  <c r="D6169" i="3"/>
  <c r="C6169" i="3"/>
  <c r="D6168" i="3"/>
  <c r="C6168" i="3"/>
  <c r="D6167" i="3"/>
  <c r="C6167" i="3"/>
  <c r="D6166" i="3"/>
  <c r="C6166" i="3"/>
  <c r="D6165" i="3"/>
  <c r="C6165" i="3"/>
  <c r="D6164" i="3"/>
  <c r="C6164" i="3"/>
  <c r="D6163" i="3"/>
  <c r="C6163" i="3"/>
  <c r="D6162" i="3"/>
  <c r="C6162" i="3"/>
  <c r="D6161" i="3"/>
  <c r="C6161" i="3"/>
  <c r="D6160" i="3"/>
  <c r="C6160" i="3"/>
  <c r="D6159" i="3"/>
  <c r="C6159" i="3"/>
  <c r="D6158" i="3"/>
  <c r="C6158" i="3"/>
  <c r="D6157" i="3"/>
  <c r="C6157" i="3"/>
  <c r="D6156" i="3"/>
  <c r="C6156" i="3"/>
  <c r="D6155" i="3"/>
  <c r="C6155" i="3"/>
  <c r="D6154" i="3"/>
  <c r="C6154" i="3"/>
  <c r="D6153" i="3"/>
  <c r="C6153" i="3"/>
  <c r="D6152" i="3"/>
  <c r="C6152" i="3"/>
  <c r="D6151" i="3"/>
  <c r="C6151" i="3"/>
  <c r="D6150" i="3"/>
  <c r="C6150" i="3"/>
  <c r="D6149" i="3"/>
  <c r="C6149" i="3"/>
  <c r="D6148" i="3"/>
  <c r="C6148" i="3"/>
  <c r="D6147" i="3"/>
  <c r="C6147" i="3"/>
  <c r="D6146" i="3"/>
  <c r="C6146" i="3"/>
  <c r="D6145" i="3"/>
  <c r="C6145" i="3"/>
  <c r="D6144" i="3"/>
  <c r="C6144" i="3"/>
  <c r="D6143" i="3"/>
  <c r="C6143" i="3"/>
  <c r="D6142" i="3"/>
  <c r="C6142" i="3"/>
  <c r="D6141" i="3"/>
  <c r="C6141" i="3"/>
  <c r="D6140" i="3"/>
  <c r="C6140" i="3"/>
  <c r="D6139" i="3"/>
  <c r="C6139" i="3"/>
  <c r="D6138" i="3"/>
  <c r="C6138" i="3"/>
  <c r="D6137" i="3"/>
  <c r="C6137" i="3"/>
  <c r="D6136" i="3"/>
  <c r="C6136" i="3"/>
  <c r="D6135" i="3"/>
  <c r="C6135" i="3"/>
  <c r="D6134" i="3"/>
  <c r="C6134" i="3"/>
  <c r="D6133" i="3"/>
  <c r="C6133" i="3"/>
  <c r="D6132" i="3"/>
  <c r="C6132" i="3"/>
  <c r="D6131" i="3"/>
  <c r="C6131" i="3"/>
  <c r="D6130" i="3"/>
  <c r="C6130" i="3"/>
  <c r="D6129" i="3"/>
  <c r="C6129" i="3"/>
  <c r="D6128" i="3"/>
  <c r="C6128" i="3"/>
  <c r="D6127" i="3"/>
  <c r="C6127" i="3"/>
  <c r="D6126" i="3"/>
  <c r="C6126" i="3"/>
  <c r="D6125" i="3"/>
  <c r="C6125" i="3"/>
  <c r="D6124" i="3"/>
  <c r="C6124" i="3"/>
  <c r="D6123" i="3"/>
  <c r="C6123" i="3"/>
  <c r="D6122" i="3"/>
  <c r="C6122" i="3"/>
  <c r="D6121" i="3"/>
  <c r="C6121" i="3"/>
  <c r="D6120" i="3"/>
  <c r="C6120" i="3"/>
  <c r="D6119" i="3"/>
  <c r="C6119" i="3"/>
  <c r="D6118" i="3"/>
  <c r="C6118" i="3"/>
  <c r="D6117" i="3"/>
  <c r="C6117" i="3"/>
  <c r="D6116" i="3"/>
  <c r="C6116" i="3"/>
  <c r="D6115" i="3"/>
  <c r="C6115" i="3"/>
  <c r="D6114" i="3"/>
  <c r="C6114" i="3"/>
  <c r="D6113" i="3"/>
  <c r="C6113" i="3"/>
  <c r="D6112" i="3"/>
  <c r="C6112" i="3"/>
  <c r="D6111" i="3"/>
  <c r="C6111" i="3"/>
  <c r="D6110" i="3"/>
  <c r="C6110" i="3"/>
  <c r="D6109" i="3"/>
  <c r="C6109" i="3"/>
  <c r="D6108" i="3"/>
  <c r="C6108" i="3"/>
  <c r="D6107" i="3"/>
  <c r="C6107" i="3"/>
  <c r="D6106" i="3"/>
  <c r="C6106" i="3"/>
  <c r="D6105" i="3"/>
  <c r="C6105" i="3"/>
  <c r="D6104" i="3"/>
  <c r="C6104" i="3"/>
  <c r="D6103" i="3"/>
  <c r="C6103" i="3"/>
  <c r="D6102" i="3"/>
  <c r="C6102" i="3"/>
  <c r="D6101" i="3"/>
  <c r="C6101" i="3"/>
  <c r="D6100" i="3"/>
  <c r="C6100" i="3"/>
  <c r="D6099" i="3"/>
  <c r="C6099" i="3"/>
  <c r="D6098" i="3"/>
  <c r="C6098" i="3"/>
  <c r="D6097" i="3"/>
  <c r="C6097" i="3"/>
  <c r="D6096" i="3"/>
  <c r="C6096" i="3"/>
  <c r="D6095" i="3"/>
  <c r="C6095" i="3"/>
  <c r="D6094" i="3"/>
  <c r="C6094" i="3"/>
  <c r="D6093" i="3"/>
  <c r="C6093" i="3"/>
  <c r="D6092" i="3"/>
  <c r="C6092" i="3"/>
  <c r="D6091" i="3"/>
  <c r="C6091" i="3"/>
  <c r="D6090" i="3"/>
  <c r="C6090" i="3"/>
  <c r="D6089" i="3"/>
  <c r="C6089" i="3"/>
  <c r="D6088" i="3"/>
  <c r="C6088" i="3"/>
  <c r="D6087" i="3"/>
  <c r="C6087" i="3"/>
  <c r="D6086" i="3"/>
  <c r="C6086" i="3"/>
  <c r="D6085" i="3"/>
  <c r="C6085" i="3"/>
  <c r="D6084" i="3"/>
  <c r="C6084" i="3"/>
  <c r="D6083" i="3"/>
  <c r="C6083" i="3"/>
  <c r="D6082" i="3"/>
  <c r="C6082" i="3"/>
  <c r="D6081" i="3"/>
  <c r="C6081" i="3"/>
  <c r="D6080" i="3"/>
  <c r="C6080" i="3"/>
  <c r="D6079" i="3"/>
  <c r="C6079" i="3"/>
  <c r="D6078" i="3"/>
  <c r="C6078" i="3"/>
  <c r="D6077" i="3"/>
  <c r="C6077" i="3"/>
  <c r="D6076" i="3"/>
  <c r="C6076" i="3"/>
  <c r="D6075" i="3"/>
  <c r="C6075" i="3"/>
  <c r="D6074" i="3"/>
  <c r="C6074" i="3"/>
  <c r="D6073" i="3"/>
  <c r="C6073" i="3"/>
  <c r="D6072" i="3"/>
  <c r="C6072" i="3"/>
  <c r="D6071" i="3"/>
  <c r="C6071" i="3"/>
  <c r="D6070" i="3"/>
  <c r="C6070" i="3"/>
  <c r="D6069" i="3"/>
  <c r="C6069" i="3"/>
  <c r="D6068" i="3"/>
  <c r="C6068" i="3"/>
  <c r="D6067" i="3"/>
  <c r="C6067" i="3"/>
  <c r="D6066" i="3"/>
  <c r="C6066" i="3"/>
  <c r="D6065" i="3"/>
  <c r="C6065" i="3"/>
  <c r="D6064" i="3"/>
  <c r="C6064" i="3"/>
  <c r="D6063" i="3"/>
  <c r="C6063" i="3"/>
  <c r="D6062" i="3"/>
  <c r="C6062" i="3"/>
  <c r="D6061" i="3"/>
  <c r="C6061" i="3"/>
  <c r="D6060" i="3"/>
  <c r="C6060" i="3"/>
  <c r="D6059" i="3"/>
  <c r="C6059" i="3"/>
  <c r="D6058" i="3"/>
  <c r="C6058" i="3"/>
  <c r="D6057" i="3"/>
  <c r="C6057" i="3"/>
  <c r="D6056" i="3"/>
  <c r="C6056" i="3"/>
  <c r="D6055" i="3"/>
  <c r="C6055" i="3"/>
  <c r="D6054" i="3"/>
  <c r="C6054" i="3"/>
  <c r="D6053" i="3"/>
  <c r="C6053" i="3"/>
  <c r="D6052" i="3"/>
  <c r="C6052" i="3"/>
  <c r="D6051" i="3"/>
  <c r="C6051" i="3"/>
  <c r="D6050" i="3"/>
  <c r="C6050" i="3"/>
  <c r="D6049" i="3"/>
  <c r="C6049" i="3"/>
  <c r="D6048" i="3"/>
  <c r="C6048" i="3"/>
  <c r="D6047" i="3"/>
  <c r="C6047" i="3"/>
  <c r="D6046" i="3"/>
  <c r="C6046" i="3"/>
  <c r="D6045" i="3"/>
  <c r="C6045" i="3"/>
  <c r="D6044" i="3"/>
  <c r="C6044" i="3"/>
  <c r="D6043" i="3"/>
  <c r="C6043" i="3"/>
  <c r="D6042" i="3"/>
  <c r="C6042" i="3"/>
  <c r="D6041" i="3"/>
  <c r="C6041" i="3"/>
  <c r="D6040" i="3"/>
  <c r="C6040" i="3"/>
  <c r="D6039" i="3"/>
  <c r="C6039" i="3"/>
  <c r="D6038" i="3"/>
  <c r="C6038" i="3"/>
  <c r="D6037" i="3"/>
  <c r="C6037" i="3"/>
  <c r="D6036" i="3"/>
  <c r="C6036" i="3"/>
  <c r="D6035" i="3"/>
  <c r="C6035" i="3"/>
  <c r="D6034" i="3"/>
  <c r="C6034" i="3"/>
  <c r="D6033" i="3"/>
  <c r="C6033" i="3"/>
  <c r="D6032" i="3"/>
  <c r="C6032" i="3"/>
  <c r="D6031" i="3"/>
  <c r="C6031" i="3"/>
  <c r="D6030" i="3"/>
  <c r="C6030" i="3"/>
  <c r="D6029" i="3"/>
  <c r="C6029" i="3"/>
  <c r="D6028" i="3"/>
  <c r="C6028" i="3"/>
  <c r="D6027" i="3"/>
  <c r="C6027" i="3"/>
  <c r="D6026" i="3"/>
  <c r="C6026" i="3"/>
  <c r="D6025" i="3"/>
  <c r="C6025" i="3"/>
  <c r="D6024" i="3"/>
  <c r="C6024" i="3"/>
  <c r="D6023" i="3"/>
  <c r="C6023" i="3"/>
  <c r="D6022" i="3"/>
  <c r="C6022" i="3"/>
  <c r="D6021" i="3"/>
  <c r="C6021" i="3"/>
  <c r="D6020" i="3"/>
  <c r="C6020" i="3"/>
  <c r="D6019" i="3"/>
  <c r="C6019" i="3"/>
  <c r="D6018" i="3"/>
  <c r="C6018" i="3"/>
  <c r="D6017" i="3"/>
  <c r="C6017" i="3"/>
  <c r="D6016" i="3"/>
  <c r="C6016" i="3"/>
  <c r="D6015" i="3"/>
  <c r="C6015" i="3"/>
  <c r="D6014" i="3"/>
  <c r="C6014" i="3"/>
  <c r="D6013" i="3"/>
  <c r="C6013" i="3"/>
  <c r="D6012" i="3"/>
  <c r="C6012" i="3"/>
  <c r="D6011" i="3"/>
  <c r="C6011" i="3"/>
  <c r="D6010" i="3"/>
  <c r="C6010" i="3"/>
  <c r="D6009" i="3"/>
  <c r="C6009" i="3"/>
  <c r="D6008" i="3"/>
  <c r="C6008" i="3"/>
  <c r="D6007" i="3"/>
  <c r="C6007" i="3"/>
  <c r="D6006" i="3"/>
  <c r="C6006" i="3"/>
  <c r="D6005" i="3"/>
  <c r="C6005" i="3"/>
  <c r="D6004" i="3"/>
  <c r="C6004" i="3"/>
  <c r="D6003" i="3"/>
  <c r="C6003" i="3"/>
  <c r="D6002" i="3"/>
  <c r="C6002" i="3"/>
  <c r="D6001" i="3"/>
  <c r="C6001" i="3"/>
  <c r="D6000" i="3"/>
  <c r="C6000" i="3"/>
  <c r="D5999" i="3"/>
  <c r="C5999" i="3"/>
  <c r="D5998" i="3"/>
  <c r="C5998" i="3"/>
  <c r="D5997" i="3"/>
  <c r="C5997" i="3"/>
  <c r="D5996" i="3"/>
  <c r="C5996" i="3"/>
  <c r="D5995" i="3"/>
  <c r="C5995" i="3"/>
  <c r="D5994" i="3"/>
  <c r="C5994" i="3"/>
  <c r="D5993" i="3"/>
  <c r="C5993" i="3"/>
  <c r="D5992" i="3"/>
  <c r="C5992" i="3"/>
  <c r="D5991" i="3"/>
  <c r="C5991" i="3"/>
  <c r="D5990" i="3"/>
  <c r="C5990" i="3"/>
  <c r="D5989" i="3"/>
  <c r="C5989" i="3"/>
  <c r="D5988" i="3"/>
  <c r="C5988" i="3"/>
  <c r="D5987" i="3"/>
  <c r="C5987" i="3"/>
  <c r="D5986" i="3"/>
  <c r="C5986" i="3"/>
  <c r="D5985" i="3"/>
  <c r="C5985" i="3"/>
  <c r="D5984" i="3"/>
  <c r="C5984" i="3"/>
  <c r="D5983" i="3"/>
  <c r="C5983" i="3"/>
  <c r="D5982" i="3"/>
  <c r="C5982" i="3"/>
  <c r="D5981" i="3"/>
  <c r="C5981" i="3"/>
  <c r="D5980" i="3"/>
  <c r="C5980" i="3"/>
  <c r="D5979" i="3"/>
  <c r="C5979" i="3"/>
  <c r="D5978" i="3"/>
  <c r="C5978" i="3"/>
  <c r="D5977" i="3"/>
  <c r="C5977" i="3"/>
  <c r="D5976" i="3"/>
  <c r="C5976" i="3"/>
  <c r="D5975" i="3"/>
  <c r="C5975" i="3"/>
  <c r="D5974" i="3"/>
  <c r="C5974" i="3"/>
  <c r="D5973" i="3"/>
  <c r="C5973" i="3"/>
  <c r="D5972" i="3"/>
  <c r="C5972" i="3"/>
  <c r="D5971" i="3"/>
  <c r="C5971" i="3"/>
  <c r="D5970" i="3"/>
  <c r="C5970" i="3"/>
  <c r="D5969" i="3"/>
  <c r="C5969" i="3"/>
  <c r="D5968" i="3"/>
  <c r="C5968" i="3"/>
  <c r="D5967" i="3"/>
  <c r="C5967" i="3"/>
  <c r="D5966" i="3"/>
  <c r="C5966" i="3"/>
  <c r="D5965" i="3"/>
  <c r="C5965" i="3"/>
  <c r="D5964" i="3"/>
  <c r="C5964" i="3"/>
  <c r="D5963" i="3"/>
  <c r="C5963" i="3"/>
  <c r="D5962" i="3"/>
  <c r="C5962" i="3"/>
  <c r="D5961" i="3"/>
  <c r="C5961" i="3"/>
  <c r="D5960" i="3"/>
  <c r="C5960" i="3"/>
  <c r="D5959" i="3"/>
  <c r="C5959" i="3"/>
  <c r="D5958" i="3"/>
  <c r="C5958" i="3"/>
  <c r="D5957" i="3"/>
  <c r="C5957" i="3"/>
  <c r="D5956" i="3"/>
  <c r="C5956" i="3"/>
  <c r="D5955" i="3"/>
  <c r="C5955" i="3"/>
  <c r="D5954" i="3"/>
  <c r="C5954" i="3"/>
  <c r="D5953" i="3"/>
  <c r="C5953" i="3"/>
  <c r="D5952" i="3"/>
  <c r="C5952" i="3"/>
  <c r="D5951" i="3"/>
  <c r="C5951" i="3"/>
  <c r="D5950" i="3"/>
  <c r="C5950" i="3"/>
  <c r="D5949" i="3"/>
  <c r="C5949" i="3"/>
  <c r="D5948" i="3"/>
  <c r="C5948" i="3"/>
  <c r="D5947" i="3"/>
  <c r="C5947" i="3"/>
  <c r="D5946" i="3"/>
  <c r="C5946" i="3"/>
  <c r="D5945" i="3"/>
  <c r="C5945" i="3"/>
  <c r="D5944" i="3"/>
  <c r="C5944" i="3"/>
  <c r="D5943" i="3"/>
  <c r="C5943" i="3"/>
  <c r="D5942" i="3"/>
  <c r="C5942" i="3"/>
  <c r="D5941" i="3"/>
  <c r="C5941" i="3"/>
  <c r="D5940" i="3"/>
  <c r="C5940" i="3"/>
  <c r="D5939" i="3"/>
  <c r="C5939" i="3"/>
  <c r="D5938" i="3"/>
  <c r="C5938" i="3"/>
  <c r="D5937" i="3"/>
  <c r="C5937" i="3"/>
  <c r="D5936" i="3"/>
  <c r="C5936" i="3"/>
  <c r="D5935" i="3"/>
  <c r="C5935" i="3"/>
  <c r="D5934" i="3"/>
  <c r="C5934" i="3"/>
  <c r="D5933" i="3"/>
  <c r="C5933" i="3"/>
  <c r="D5932" i="3"/>
  <c r="C5932" i="3"/>
  <c r="D5931" i="3"/>
  <c r="C5931" i="3"/>
  <c r="D5930" i="3"/>
  <c r="C5930" i="3"/>
  <c r="D5929" i="3"/>
  <c r="C5929" i="3"/>
  <c r="D5928" i="3"/>
  <c r="C5928" i="3"/>
  <c r="D5927" i="3"/>
  <c r="C5927" i="3"/>
  <c r="D5926" i="3"/>
  <c r="C5926" i="3"/>
  <c r="D5925" i="3"/>
  <c r="C5925" i="3"/>
  <c r="D5924" i="3"/>
  <c r="C5924" i="3"/>
  <c r="D5923" i="3"/>
  <c r="C5923" i="3"/>
  <c r="D5922" i="3"/>
  <c r="C5922" i="3"/>
  <c r="D5921" i="3"/>
  <c r="C5921" i="3"/>
  <c r="D5920" i="3"/>
  <c r="C5920" i="3"/>
  <c r="D5919" i="3"/>
  <c r="C5919" i="3"/>
  <c r="D5918" i="3"/>
  <c r="C5918" i="3"/>
  <c r="D5917" i="3"/>
  <c r="C5917" i="3"/>
  <c r="D5916" i="3"/>
  <c r="C5916" i="3"/>
  <c r="D5915" i="3"/>
  <c r="C5915" i="3"/>
  <c r="D5914" i="3"/>
  <c r="C5914" i="3"/>
  <c r="D5913" i="3"/>
  <c r="C5913" i="3"/>
  <c r="D5912" i="3"/>
  <c r="C5912" i="3"/>
  <c r="D5911" i="3"/>
  <c r="C5911" i="3"/>
  <c r="D5910" i="3"/>
  <c r="C5910" i="3"/>
  <c r="D5909" i="3"/>
  <c r="C5909" i="3"/>
  <c r="D5908" i="3"/>
  <c r="C5908" i="3"/>
  <c r="D5907" i="3"/>
  <c r="C5907" i="3"/>
  <c r="D5906" i="3"/>
  <c r="C5906" i="3"/>
  <c r="D5905" i="3"/>
  <c r="C5905" i="3"/>
  <c r="D5904" i="3"/>
  <c r="C5904" i="3"/>
  <c r="D5903" i="3"/>
  <c r="C5903" i="3"/>
  <c r="D5902" i="3"/>
  <c r="C5902" i="3"/>
  <c r="D5901" i="3"/>
  <c r="C5901" i="3"/>
  <c r="D5900" i="3"/>
  <c r="C5900" i="3"/>
  <c r="D5899" i="3"/>
  <c r="C5899" i="3"/>
  <c r="D5898" i="3"/>
  <c r="C5898" i="3"/>
  <c r="D5897" i="3"/>
  <c r="C5897" i="3"/>
  <c r="D5896" i="3"/>
  <c r="C5896" i="3"/>
  <c r="D5895" i="3"/>
  <c r="C5895" i="3"/>
  <c r="D5894" i="3"/>
  <c r="C5894" i="3"/>
  <c r="D5893" i="3"/>
  <c r="C5893" i="3"/>
  <c r="D5892" i="3"/>
  <c r="C5892" i="3"/>
  <c r="D5891" i="3"/>
  <c r="C5891" i="3"/>
  <c r="D5890" i="3"/>
  <c r="C5890" i="3"/>
  <c r="D5889" i="3"/>
  <c r="C5889" i="3"/>
  <c r="D5888" i="3"/>
  <c r="C5888" i="3"/>
  <c r="D5887" i="3"/>
  <c r="C5887" i="3"/>
  <c r="D5886" i="3"/>
  <c r="C5886" i="3"/>
  <c r="D5885" i="3"/>
  <c r="C5885" i="3"/>
  <c r="D5884" i="3"/>
  <c r="C5884" i="3"/>
  <c r="D5883" i="3"/>
  <c r="C5883" i="3"/>
  <c r="D5882" i="3"/>
  <c r="C5882" i="3"/>
  <c r="D5881" i="3"/>
  <c r="C5881" i="3"/>
  <c r="D5880" i="3"/>
  <c r="C5880" i="3"/>
  <c r="D5879" i="3"/>
  <c r="C5879" i="3"/>
  <c r="D5878" i="3"/>
  <c r="C5878" i="3"/>
  <c r="D5877" i="3"/>
  <c r="C5877" i="3"/>
  <c r="D5876" i="3"/>
  <c r="C5876" i="3"/>
  <c r="D5875" i="3"/>
  <c r="C5875" i="3"/>
  <c r="D5874" i="3"/>
  <c r="C5874" i="3"/>
  <c r="D5873" i="3"/>
  <c r="C5873" i="3"/>
  <c r="D5872" i="3"/>
  <c r="C5872" i="3"/>
  <c r="D5871" i="3"/>
  <c r="C5871" i="3"/>
  <c r="D5870" i="3"/>
  <c r="C5870" i="3"/>
  <c r="D5869" i="3"/>
  <c r="C5869" i="3"/>
  <c r="D5868" i="3"/>
  <c r="C5868" i="3"/>
  <c r="D5867" i="3"/>
  <c r="C5867" i="3"/>
  <c r="D5866" i="3"/>
  <c r="C5866" i="3"/>
  <c r="D5865" i="3"/>
  <c r="C5865" i="3"/>
  <c r="D5864" i="3"/>
  <c r="C5864" i="3"/>
  <c r="D5863" i="3"/>
  <c r="C5863" i="3"/>
  <c r="D5862" i="3"/>
  <c r="C5862" i="3"/>
  <c r="D5861" i="3"/>
  <c r="C5861" i="3"/>
  <c r="D5860" i="3"/>
  <c r="C5860" i="3"/>
  <c r="D5859" i="3"/>
  <c r="C5859" i="3"/>
  <c r="D5858" i="3"/>
  <c r="C5858" i="3"/>
  <c r="D5857" i="3"/>
  <c r="C5857" i="3"/>
  <c r="D5856" i="3"/>
  <c r="C5856" i="3"/>
  <c r="D5855" i="3"/>
  <c r="C5855" i="3"/>
  <c r="D5854" i="3"/>
  <c r="C5854" i="3"/>
  <c r="D5853" i="3"/>
  <c r="C5853" i="3"/>
  <c r="D5852" i="3"/>
  <c r="C5852" i="3"/>
  <c r="D5851" i="3"/>
  <c r="C5851" i="3"/>
  <c r="D5850" i="3"/>
  <c r="C5850" i="3"/>
  <c r="D5849" i="3"/>
  <c r="C5849" i="3"/>
  <c r="D5848" i="3"/>
  <c r="C5848" i="3"/>
  <c r="D5847" i="3"/>
  <c r="C5847" i="3"/>
  <c r="D5846" i="3"/>
  <c r="C5846" i="3"/>
  <c r="D5845" i="3"/>
  <c r="C5845" i="3"/>
  <c r="D5844" i="3"/>
  <c r="C5844" i="3"/>
  <c r="D5843" i="3"/>
  <c r="C5843" i="3"/>
  <c r="D5842" i="3"/>
  <c r="C5842" i="3"/>
  <c r="D5841" i="3"/>
  <c r="C5841" i="3"/>
  <c r="D5840" i="3"/>
  <c r="C5840" i="3"/>
  <c r="D5839" i="3"/>
  <c r="C5839" i="3"/>
  <c r="D5838" i="3"/>
  <c r="C5838" i="3"/>
  <c r="D5837" i="3"/>
  <c r="C5837" i="3"/>
  <c r="D5836" i="3"/>
  <c r="C5836" i="3"/>
  <c r="D5835" i="3"/>
  <c r="C5835" i="3"/>
  <c r="D5834" i="3"/>
  <c r="C5834" i="3"/>
  <c r="D5833" i="3"/>
  <c r="C5833" i="3"/>
  <c r="D5832" i="3"/>
  <c r="C5832" i="3"/>
  <c r="D5831" i="3"/>
  <c r="C5831" i="3"/>
  <c r="D5830" i="3"/>
  <c r="C5830" i="3"/>
  <c r="D5829" i="3"/>
  <c r="C5829" i="3"/>
  <c r="D5828" i="3"/>
  <c r="C5828" i="3"/>
  <c r="D5827" i="3"/>
  <c r="C5827" i="3"/>
  <c r="D5826" i="3"/>
  <c r="C5826" i="3"/>
  <c r="D5825" i="3"/>
  <c r="C5825" i="3"/>
  <c r="D5824" i="3"/>
  <c r="C5824" i="3"/>
  <c r="D5823" i="3"/>
  <c r="C5823" i="3"/>
  <c r="D5822" i="3"/>
  <c r="C5822" i="3"/>
  <c r="D5821" i="3"/>
  <c r="C5821" i="3"/>
  <c r="D5820" i="3"/>
  <c r="C5820" i="3"/>
  <c r="D5819" i="3"/>
  <c r="C5819" i="3"/>
  <c r="D5818" i="3"/>
  <c r="C5818" i="3"/>
  <c r="D5817" i="3"/>
  <c r="C5817" i="3"/>
  <c r="D5816" i="3"/>
  <c r="C5816" i="3"/>
  <c r="D5815" i="3"/>
  <c r="C5815" i="3"/>
  <c r="D5814" i="3"/>
  <c r="C5814" i="3"/>
  <c r="D5813" i="3"/>
  <c r="C5813" i="3"/>
  <c r="D5812" i="3"/>
  <c r="C5812" i="3"/>
  <c r="D5811" i="3"/>
  <c r="C5811" i="3"/>
  <c r="D5810" i="3"/>
  <c r="C5810" i="3"/>
  <c r="D5809" i="3"/>
  <c r="C5809" i="3"/>
  <c r="D5808" i="3"/>
  <c r="C5808" i="3"/>
  <c r="D5807" i="3"/>
  <c r="C5807" i="3"/>
  <c r="D5806" i="3"/>
  <c r="C5806" i="3"/>
  <c r="D5805" i="3"/>
  <c r="C5805" i="3"/>
  <c r="D5804" i="3"/>
  <c r="C5804" i="3"/>
  <c r="D5803" i="3"/>
  <c r="C5803" i="3"/>
  <c r="D5802" i="3"/>
  <c r="C5802" i="3"/>
  <c r="D5801" i="3"/>
  <c r="C5801" i="3"/>
  <c r="D5800" i="3"/>
  <c r="C5800" i="3"/>
  <c r="D5799" i="3"/>
  <c r="C5799" i="3"/>
  <c r="D5798" i="3"/>
  <c r="C5798" i="3"/>
  <c r="D5797" i="3"/>
  <c r="C5797" i="3"/>
  <c r="D5796" i="3"/>
  <c r="C5796" i="3"/>
  <c r="D5795" i="3"/>
  <c r="C5795" i="3"/>
  <c r="D5794" i="3"/>
  <c r="C5794" i="3"/>
  <c r="D5793" i="3"/>
  <c r="C5793" i="3"/>
  <c r="D5792" i="3"/>
  <c r="C5792" i="3"/>
  <c r="D5791" i="3"/>
  <c r="C5791" i="3"/>
  <c r="D5790" i="3"/>
  <c r="C5790" i="3"/>
  <c r="D5789" i="3"/>
  <c r="C5789" i="3"/>
  <c r="D5788" i="3"/>
  <c r="C5788" i="3"/>
  <c r="D5787" i="3"/>
  <c r="C5787" i="3"/>
  <c r="D5786" i="3"/>
  <c r="C5786" i="3"/>
  <c r="D5785" i="3"/>
  <c r="C5785" i="3"/>
  <c r="D5784" i="3"/>
  <c r="C5784" i="3"/>
  <c r="D5783" i="3"/>
  <c r="C5783" i="3"/>
  <c r="D5782" i="3"/>
  <c r="C5782" i="3"/>
  <c r="D5781" i="3"/>
  <c r="C5781" i="3"/>
  <c r="D5780" i="3"/>
  <c r="C5780" i="3"/>
  <c r="D5779" i="3"/>
  <c r="C5779" i="3"/>
  <c r="D5778" i="3"/>
  <c r="C5778" i="3"/>
  <c r="D5777" i="3"/>
  <c r="C5777" i="3"/>
  <c r="D5776" i="3"/>
  <c r="C5776" i="3"/>
  <c r="D5775" i="3"/>
  <c r="C5775" i="3"/>
  <c r="D5774" i="3"/>
  <c r="C5774" i="3"/>
  <c r="D5773" i="3"/>
  <c r="C5773" i="3"/>
  <c r="D5772" i="3"/>
  <c r="C5772" i="3"/>
  <c r="D5771" i="3"/>
  <c r="C5771" i="3"/>
  <c r="D5770" i="3"/>
  <c r="C5770" i="3"/>
  <c r="D5769" i="3"/>
  <c r="C5769" i="3"/>
  <c r="D5768" i="3"/>
  <c r="C5768" i="3"/>
  <c r="D5767" i="3"/>
  <c r="C5767" i="3"/>
  <c r="D5766" i="3"/>
  <c r="C5766" i="3"/>
  <c r="D5765" i="3"/>
  <c r="C5765" i="3"/>
  <c r="D5764" i="3"/>
  <c r="C5764" i="3"/>
  <c r="D5763" i="3"/>
  <c r="C5763" i="3"/>
  <c r="D5762" i="3"/>
  <c r="C5762" i="3"/>
  <c r="D5761" i="3"/>
  <c r="C5761" i="3"/>
  <c r="D5760" i="3"/>
  <c r="C5760" i="3"/>
  <c r="D5759" i="3"/>
  <c r="C5759" i="3"/>
  <c r="D5758" i="3"/>
  <c r="C5758" i="3"/>
  <c r="D5757" i="3"/>
  <c r="C5757" i="3"/>
  <c r="D5756" i="3"/>
  <c r="C5756" i="3"/>
  <c r="D5755" i="3"/>
  <c r="C5755" i="3"/>
  <c r="D5754" i="3"/>
  <c r="C5754" i="3"/>
  <c r="D5753" i="3"/>
  <c r="C5753" i="3"/>
  <c r="D5752" i="3"/>
  <c r="C5752" i="3"/>
  <c r="D5751" i="3"/>
  <c r="C5751" i="3"/>
  <c r="D5750" i="3"/>
  <c r="C5750" i="3"/>
  <c r="D5749" i="3"/>
  <c r="C5749" i="3"/>
  <c r="D5748" i="3"/>
  <c r="C5748" i="3"/>
  <c r="D5747" i="3"/>
  <c r="C5747" i="3"/>
  <c r="D5746" i="3"/>
  <c r="C5746" i="3"/>
  <c r="D5745" i="3"/>
  <c r="C5745" i="3"/>
  <c r="D5744" i="3"/>
  <c r="C5744" i="3"/>
  <c r="D5743" i="3"/>
  <c r="C5743" i="3"/>
  <c r="D5742" i="3"/>
  <c r="C5742" i="3"/>
  <c r="D5741" i="3"/>
  <c r="C5741" i="3"/>
  <c r="D5740" i="3"/>
  <c r="C5740" i="3"/>
  <c r="D5739" i="3"/>
  <c r="C5739" i="3"/>
  <c r="D5738" i="3"/>
  <c r="C5738" i="3"/>
  <c r="D5737" i="3"/>
  <c r="C5737" i="3"/>
  <c r="D5736" i="3"/>
  <c r="C5736" i="3"/>
  <c r="D5735" i="3"/>
  <c r="C5735" i="3"/>
  <c r="D5734" i="3"/>
  <c r="C5734" i="3"/>
  <c r="D5733" i="3"/>
  <c r="C5733" i="3"/>
  <c r="D5732" i="3"/>
  <c r="C5732" i="3"/>
  <c r="D5731" i="3"/>
  <c r="C5731" i="3"/>
  <c r="D5730" i="3"/>
  <c r="C5730" i="3"/>
  <c r="D5729" i="3"/>
  <c r="C5729" i="3"/>
  <c r="D5728" i="3"/>
  <c r="C5728" i="3"/>
  <c r="D5727" i="3"/>
  <c r="C5727" i="3"/>
  <c r="D5726" i="3"/>
  <c r="C5726" i="3"/>
  <c r="D5725" i="3"/>
  <c r="C5725" i="3"/>
  <c r="D5724" i="3"/>
  <c r="C5724" i="3"/>
  <c r="D5723" i="3"/>
  <c r="C5723" i="3"/>
  <c r="D5722" i="3"/>
  <c r="C5722" i="3"/>
  <c r="D5721" i="3"/>
  <c r="C5721" i="3"/>
  <c r="D5720" i="3"/>
  <c r="C5720" i="3"/>
  <c r="D5719" i="3"/>
  <c r="C5719" i="3"/>
  <c r="D5718" i="3"/>
  <c r="C5718" i="3"/>
  <c r="D5717" i="3"/>
  <c r="C5717" i="3"/>
  <c r="D5716" i="3"/>
  <c r="C5716" i="3"/>
  <c r="D5715" i="3"/>
  <c r="C5715" i="3"/>
  <c r="D5714" i="3"/>
  <c r="C5714" i="3"/>
  <c r="D5713" i="3"/>
  <c r="C5713" i="3"/>
  <c r="D5712" i="3"/>
  <c r="C5712" i="3"/>
  <c r="D5711" i="3"/>
  <c r="C5711" i="3"/>
  <c r="D5710" i="3"/>
  <c r="C5710" i="3"/>
  <c r="D5709" i="3"/>
  <c r="C5709" i="3"/>
  <c r="D5708" i="3"/>
  <c r="C5708" i="3"/>
  <c r="D5707" i="3"/>
  <c r="C5707" i="3"/>
  <c r="D5706" i="3"/>
  <c r="C5706" i="3"/>
  <c r="D5705" i="3"/>
  <c r="C5705" i="3"/>
  <c r="D5704" i="3"/>
  <c r="C5704" i="3"/>
  <c r="D5703" i="3"/>
  <c r="C5703" i="3"/>
  <c r="D5702" i="3"/>
  <c r="C5702" i="3"/>
  <c r="D5701" i="3"/>
  <c r="C5701" i="3"/>
  <c r="D5700" i="3"/>
  <c r="C5700" i="3"/>
  <c r="D5699" i="3"/>
  <c r="C5699" i="3"/>
  <c r="D5698" i="3"/>
  <c r="C5698" i="3"/>
  <c r="D5697" i="3"/>
  <c r="C5697" i="3"/>
  <c r="D5696" i="3"/>
  <c r="C5696" i="3"/>
  <c r="D5695" i="3"/>
  <c r="C5695" i="3"/>
  <c r="D5694" i="3"/>
  <c r="C5694" i="3"/>
  <c r="D5693" i="3"/>
  <c r="C5693" i="3"/>
  <c r="D5692" i="3"/>
  <c r="C5692" i="3"/>
  <c r="D5691" i="3"/>
  <c r="C5691" i="3"/>
  <c r="D5690" i="3"/>
  <c r="C5690" i="3"/>
  <c r="D5689" i="3"/>
  <c r="C5689" i="3"/>
  <c r="D5688" i="3"/>
  <c r="C5688" i="3"/>
  <c r="D5687" i="3"/>
  <c r="C5687" i="3"/>
  <c r="D5686" i="3"/>
  <c r="C5686" i="3"/>
  <c r="D5685" i="3"/>
  <c r="C5685" i="3"/>
  <c r="D5684" i="3"/>
  <c r="C5684" i="3"/>
  <c r="D5683" i="3"/>
  <c r="C5683" i="3"/>
  <c r="D5682" i="3"/>
  <c r="C5682" i="3"/>
  <c r="D5681" i="3"/>
  <c r="C5681" i="3"/>
  <c r="D5680" i="3"/>
  <c r="C5680" i="3"/>
  <c r="D5679" i="3"/>
  <c r="C5679" i="3"/>
  <c r="D5678" i="3"/>
  <c r="C5678" i="3"/>
  <c r="D5677" i="3"/>
  <c r="C5677" i="3"/>
  <c r="D5676" i="3"/>
  <c r="C5676" i="3"/>
  <c r="D5675" i="3"/>
  <c r="C5675" i="3"/>
  <c r="D5674" i="3"/>
  <c r="C5674" i="3"/>
  <c r="D5673" i="3"/>
  <c r="C5673" i="3"/>
  <c r="D5672" i="3"/>
  <c r="C5672" i="3"/>
  <c r="D5671" i="3"/>
  <c r="C5671" i="3"/>
  <c r="D5670" i="3"/>
  <c r="C5670" i="3"/>
  <c r="D5669" i="3"/>
  <c r="C5669" i="3"/>
  <c r="D5668" i="3"/>
  <c r="C5668" i="3"/>
  <c r="D5667" i="3"/>
  <c r="C5667" i="3"/>
  <c r="D5666" i="3"/>
  <c r="C5666" i="3"/>
  <c r="D5665" i="3"/>
  <c r="C5665" i="3"/>
  <c r="D5664" i="3"/>
  <c r="C5664" i="3"/>
  <c r="D5663" i="3"/>
  <c r="C5663" i="3"/>
  <c r="D5662" i="3"/>
  <c r="C5662" i="3"/>
  <c r="D5661" i="3"/>
  <c r="C5661" i="3"/>
  <c r="D5660" i="3"/>
  <c r="C5660" i="3"/>
  <c r="D5659" i="3"/>
  <c r="C5659" i="3"/>
  <c r="D5658" i="3"/>
  <c r="C5658" i="3"/>
  <c r="D5657" i="3"/>
  <c r="C5657" i="3"/>
  <c r="D5656" i="3"/>
  <c r="C5656" i="3"/>
  <c r="D5655" i="3"/>
  <c r="C5655" i="3"/>
  <c r="D5654" i="3"/>
  <c r="C5654" i="3"/>
  <c r="D5653" i="3"/>
  <c r="C5653" i="3"/>
  <c r="D5652" i="3"/>
  <c r="C5652" i="3"/>
  <c r="D5651" i="3"/>
  <c r="C5651" i="3"/>
  <c r="D5650" i="3"/>
  <c r="C5650" i="3"/>
  <c r="D5649" i="3"/>
  <c r="C5649" i="3"/>
  <c r="D5648" i="3"/>
  <c r="C5648" i="3"/>
  <c r="D5647" i="3"/>
  <c r="C5647" i="3"/>
  <c r="D5646" i="3"/>
  <c r="C5646" i="3"/>
  <c r="D5645" i="3"/>
  <c r="C5645" i="3"/>
  <c r="D5644" i="3"/>
  <c r="C5644" i="3"/>
  <c r="D5643" i="3"/>
  <c r="C5643" i="3"/>
  <c r="D5642" i="3"/>
  <c r="C5642" i="3"/>
  <c r="D5641" i="3"/>
  <c r="C5641" i="3"/>
  <c r="D5640" i="3"/>
  <c r="C5640" i="3"/>
  <c r="D5639" i="3"/>
  <c r="C5639" i="3"/>
  <c r="D5638" i="3"/>
  <c r="C5638" i="3"/>
  <c r="D5637" i="3"/>
  <c r="C5637" i="3"/>
  <c r="D5636" i="3"/>
  <c r="C5636" i="3"/>
  <c r="D5635" i="3"/>
  <c r="C5635" i="3"/>
  <c r="D5634" i="3"/>
  <c r="C5634" i="3"/>
  <c r="D5633" i="3"/>
  <c r="C5633" i="3"/>
  <c r="D5632" i="3"/>
  <c r="C5632" i="3"/>
  <c r="D5631" i="3"/>
  <c r="C5631" i="3"/>
  <c r="D5630" i="3"/>
  <c r="C5630" i="3"/>
  <c r="D5629" i="3"/>
  <c r="C5629" i="3"/>
  <c r="D5628" i="3"/>
  <c r="C5628" i="3"/>
  <c r="D5627" i="3"/>
  <c r="C5627" i="3"/>
  <c r="D5626" i="3"/>
  <c r="C5626" i="3"/>
  <c r="D5625" i="3"/>
  <c r="C5625" i="3"/>
  <c r="D5624" i="3"/>
  <c r="C5624" i="3"/>
  <c r="D5623" i="3"/>
  <c r="C5623" i="3"/>
  <c r="D5622" i="3"/>
  <c r="C5622" i="3"/>
  <c r="D5621" i="3"/>
  <c r="C5621" i="3"/>
  <c r="D5620" i="3"/>
  <c r="C5620" i="3"/>
  <c r="D5619" i="3"/>
  <c r="C5619" i="3"/>
  <c r="D5618" i="3"/>
  <c r="C5618" i="3"/>
  <c r="D5617" i="3"/>
  <c r="C5617" i="3"/>
  <c r="D5616" i="3"/>
  <c r="C5616" i="3"/>
  <c r="D5615" i="3"/>
  <c r="C5615" i="3"/>
  <c r="D5614" i="3"/>
  <c r="C5614" i="3"/>
  <c r="D5613" i="3"/>
  <c r="C5613" i="3"/>
  <c r="D5612" i="3"/>
  <c r="C5612" i="3"/>
  <c r="D5611" i="3"/>
  <c r="C5611" i="3"/>
  <c r="D5610" i="3"/>
  <c r="C5610" i="3"/>
  <c r="D5609" i="3"/>
  <c r="C5609" i="3"/>
  <c r="D5608" i="3"/>
  <c r="C5608" i="3"/>
  <c r="D5607" i="3"/>
  <c r="C5607" i="3"/>
  <c r="D5606" i="3"/>
  <c r="C5606" i="3"/>
  <c r="D5605" i="3"/>
  <c r="C5605" i="3"/>
  <c r="D5604" i="3"/>
  <c r="C5604" i="3"/>
  <c r="D5603" i="3"/>
  <c r="C5603" i="3"/>
  <c r="D5602" i="3"/>
  <c r="C5602" i="3"/>
  <c r="D5601" i="3"/>
  <c r="C5601" i="3"/>
  <c r="D5600" i="3"/>
  <c r="C5600" i="3"/>
  <c r="D5599" i="3"/>
  <c r="C5599" i="3"/>
  <c r="D5598" i="3"/>
  <c r="C5598" i="3"/>
  <c r="D5597" i="3"/>
  <c r="C5597" i="3"/>
  <c r="D5596" i="3"/>
  <c r="C5596" i="3"/>
  <c r="D5595" i="3"/>
  <c r="C5595" i="3"/>
  <c r="D5594" i="3"/>
  <c r="C5594" i="3"/>
  <c r="D5593" i="3"/>
  <c r="C5593" i="3"/>
  <c r="D5592" i="3"/>
  <c r="C5592" i="3"/>
  <c r="D5591" i="3"/>
  <c r="C5591" i="3"/>
  <c r="D5590" i="3"/>
  <c r="C5590" i="3"/>
  <c r="D5589" i="3"/>
  <c r="C5589" i="3"/>
  <c r="D5588" i="3"/>
  <c r="C5588" i="3"/>
  <c r="D5587" i="3"/>
  <c r="C5587" i="3"/>
  <c r="D5586" i="3"/>
  <c r="C5586" i="3"/>
  <c r="D5585" i="3"/>
  <c r="C5585" i="3"/>
  <c r="D5584" i="3"/>
  <c r="C5584" i="3"/>
  <c r="D5583" i="3"/>
  <c r="C5583" i="3"/>
  <c r="D5582" i="3"/>
  <c r="C5582" i="3"/>
  <c r="D5581" i="3"/>
  <c r="C5581" i="3"/>
  <c r="D5580" i="3"/>
  <c r="C5580" i="3"/>
  <c r="D5579" i="3"/>
  <c r="C5579" i="3"/>
  <c r="D5578" i="3"/>
  <c r="C5578" i="3"/>
  <c r="D5577" i="3"/>
  <c r="C5577" i="3"/>
  <c r="D5576" i="3"/>
  <c r="C5576" i="3"/>
  <c r="D5575" i="3"/>
  <c r="C5575" i="3"/>
  <c r="D5574" i="3"/>
  <c r="C5574" i="3"/>
  <c r="D5573" i="3"/>
  <c r="C5573" i="3"/>
  <c r="D5572" i="3"/>
  <c r="C5572" i="3"/>
  <c r="D5571" i="3"/>
  <c r="C5571" i="3"/>
  <c r="D5570" i="3"/>
  <c r="C5570" i="3"/>
  <c r="D5569" i="3"/>
  <c r="C5569" i="3"/>
  <c r="D5568" i="3"/>
  <c r="C5568" i="3"/>
  <c r="D5567" i="3"/>
  <c r="C5567" i="3"/>
  <c r="D5566" i="3"/>
  <c r="C5566" i="3"/>
  <c r="D5565" i="3"/>
  <c r="C5565" i="3"/>
  <c r="D5564" i="3"/>
  <c r="C5564" i="3"/>
  <c r="D5563" i="3"/>
  <c r="C5563" i="3"/>
  <c r="D5562" i="3"/>
  <c r="C5562" i="3"/>
  <c r="D5561" i="3"/>
  <c r="C5561" i="3"/>
  <c r="D5560" i="3"/>
  <c r="C5560" i="3"/>
  <c r="D5559" i="3"/>
  <c r="C5559" i="3"/>
  <c r="D5558" i="3"/>
  <c r="C5558" i="3"/>
  <c r="D5557" i="3"/>
  <c r="C5557" i="3"/>
  <c r="D5556" i="3"/>
  <c r="C5556" i="3"/>
  <c r="D5555" i="3"/>
  <c r="C5555" i="3"/>
  <c r="D5554" i="3"/>
  <c r="C5554" i="3"/>
  <c r="D5553" i="3"/>
  <c r="C5553" i="3"/>
  <c r="D5552" i="3"/>
  <c r="C5552" i="3"/>
  <c r="D5551" i="3"/>
  <c r="C5551" i="3"/>
  <c r="D5550" i="3"/>
  <c r="C5550" i="3"/>
  <c r="D5549" i="3"/>
  <c r="C5549" i="3"/>
  <c r="D5548" i="3"/>
  <c r="C5548" i="3"/>
  <c r="D5547" i="3"/>
  <c r="C5547" i="3"/>
  <c r="D5546" i="3"/>
  <c r="C5546" i="3"/>
  <c r="D5545" i="3"/>
  <c r="C5545" i="3"/>
  <c r="D5544" i="3"/>
  <c r="C5544" i="3"/>
  <c r="D5543" i="3"/>
  <c r="C5543" i="3"/>
  <c r="D5542" i="3"/>
  <c r="C5542" i="3"/>
  <c r="D5541" i="3"/>
  <c r="C5541" i="3"/>
  <c r="D5540" i="3"/>
  <c r="C5540" i="3"/>
  <c r="D5539" i="3"/>
  <c r="C5539" i="3"/>
  <c r="D5538" i="3"/>
  <c r="C5538" i="3"/>
  <c r="D5537" i="3"/>
  <c r="C5537" i="3"/>
  <c r="D5536" i="3"/>
  <c r="C5536" i="3"/>
  <c r="D5535" i="3"/>
  <c r="C5535" i="3"/>
  <c r="D5534" i="3"/>
  <c r="C5534" i="3"/>
  <c r="D5533" i="3"/>
  <c r="C5533" i="3"/>
  <c r="D5532" i="3"/>
  <c r="C5532" i="3"/>
  <c r="D5531" i="3"/>
  <c r="C5531" i="3"/>
  <c r="D5530" i="3"/>
  <c r="C5530" i="3"/>
  <c r="D5529" i="3"/>
  <c r="C5529" i="3"/>
  <c r="D5528" i="3"/>
  <c r="C5528" i="3"/>
  <c r="D5527" i="3"/>
  <c r="C5527" i="3"/>
  <c r="D5526" i="3"/>
  <c r="C5526" i="3"/>
  <c r="D5525" i="3"/>
  <c r="C5525" i="3"/>
  <c r="D5524" i="3"/>
  <c r="C5524" i="3"/>
  <c r="D5523" i="3"/>
  <c r="C5523" i="3"/>
  <c r="D5522" i="3"/>
  <c r="C5522" i="3"/>
  <c r="D5521" i="3"/>
  <c r="C5521" i="3"/>
  <c r="D5520" i="3"/>
  <c r="C5520" i="3"/>
  <c r="D5519" i="3"/>
  <c r="C5519" i="3"/>
  <c r="D5518" i="3"/>
  <c r="C5518" i="3"/>
  <c r="D5517" i="3"/>
  <c r="C5517" i="3"/>
  <c r="D5516" i="3"/>
  <c r="C5516" i="3"/>
  <c r="D5515" i="3"/>
  <c r="C5515" i="3"/>
  <c r="D5514" i="3"/>
  <c r="C5514" i="3"/>
  <c r="D5513" i="3"/>
  <c r="C5513" i="3"/>
  <c r="D5512" i="3"/>
  <c r="C5512" i="3"/>
  <c r="D5511" i="3"/>
  <c r="C5511" i="3"/>
  <c r="D5510" i="3"/>
  <c r="C5510" i="3"/>
  <c r="D5509" i="3"/>
  <c r="C5509" i="3"/>
  <c r="D5508" i="3"/>
  <c r="C5508" i="3"/>
  <c r="D5507" i="3"/>
  <c r="C5507" i="3"/>
  <c r="D5506" i="3"/>
  <c r="C5506" i="3"/>
  <c r="D5505" i="3"/>
  <c r="C5505" i="3"/>
  <c r="D5504" i="3"/>
  <c r="C5504" i="3"/>
  <c r="D5503" i="3"/>
  <c r="C5503" i="3"/>
  <c r="D5502" i="3"/>
  <c r="C5502" i="3"/>
  <c r="D5501" i="3"/>
  <c r="C5501" i="3"/>
  <c r="D5500" i="3"/>
  <c r="C5500" i="3"/>
  <c r="D5499" i="3"/>
  <c r="C5499" i="3"/>
  <c r="D5498" i="3"/>
  <c r="C5498" i="3"/>
  <c r="D5497" i="3"/>
  <c r="C5497" i="3"/>
  <c r="D5496" i="3"/>
  <c r="C5496" i="3"/>
  <c r="D5495" i="3"/>
  <c r="C5495" i="3"/>
  <c r="D5494" i="3"/>
  <c r="C5494" i="3"/>
  <c r="D5493" i="3"/>
  <c r="C5493" i="3"/>
  <c r="D5492" i="3"/>
  <c r="C5492" i="3"/>
  <c r="D5491" i="3"/>
  <c r="C5491" i="3"/>
  <c r="D5490" i="3"/>
  <c r="C5490" i="3"/>
  <c r="D5489" i="3"/>
  <c r="C5489" i="3"/>
  <c r="D5488" i="3"/>
  <c r="C5488" i="3"/>
  <c r="D5487" i="3"/>
  <c r="C5487" i="3"/>
  <c r="D5486" i="3"/>
  <c r="C5486" i="3"/>
  <c r="D5485" i="3"/>
  <c r="C5485" i="3"/>
  <c r="D5484" i="3"/>
  <c r="C5484" i="3"/>
  <c r="D5483" i="3"/>
  <c r="C5483" i="3"/>
  <c r="D5482" i="3"/>
  <c r="C5482" i="3"/>
  <c r="D5481" i="3"/>
  <c r="C5481" i="3"/>
  <c r="D5480" i="3"/>
  <c r="C5480" i="3"/>
  <c r="D5479" i="3"/>
  <c r="C5479" i="3"/>
  <c r="D5478" i="3"/>
  <c r="C5478" i="3"/>
  <c r="D5477" i="3"/>
  <c r="C5477" i="3"/>
  <c r="D5476" i="3"/>
  <c r="C5476" i="3"/>
  <c r="D5475" i="3"/>
  <c r="C5475" i="3"/>
  <c r="D5474" i="3"/>
  <c r="C5474" i="3"/>
  <c r="D5473" i="3"/>
  <c r="C5473" i="3"/>
  <c r="D5472" i="3"/>
  <c r="C5472" i="3"/>
  <c r="D5471" i="3"/>
  <c r="C5471" i="3"/>
  <c r="D5470" i="3"/>
  <c r="C5470" i="3"/>
  <c r="D5469" i="3"/>
  <c r="C5469" i="3"/>
  <c r="D5468" i="3"/>
  <c r="C5468" i="3"/>
  <c r="D5467" i="3"/>
  <c r="C5467" i="3"/>
  <c r="D5466" i="3"/>
  <c r="C5466" i="3"/>
  <c r="D5465" i="3"/>
  <c r="C5465" i="3"/>
  <c r="D5464" i="3"/>
  <c r="C5464" i="3"/>
  <c r="D5463" i="3"/>
  <c r="C5463" i="3"/>
  <c r="D5462" i="3"/>
  <c r="C5462" i="3"/>
  <c r="D5461" i="3"/>
  <c r="C5461" i="3"/>
  <c r="D5460" i="3"/>
  <c r="C5460" i="3"/>
  <c r="D5459" i="3"/>
  <c r="C5459" i="3"/>
  <c r="D5458" i="3"/>
  <c r="C5458" i="3"/>
  <c r="D5457" i="3"/>
  <c r="C5457" i="3"/>
  <c r="D5456" i="3"/>
  <c r="C5456" i="3"/>
  <c r="D5455" i="3"/>
  <c r="C5455" i="3"/>
  <c r="D5454" i="3"/>
  <c r="C5454" i="3"/>
  <c r="D5453" i="3"/>
  <c r="C5453" i="3"/>
  <c r="D5452" i="3"/>
  <c r="C5452" i="3"/>
  <c r="D5451" i="3"/>
  <c r="C5451" i="3"/>
  <c r="D5450" i="3"/>
  <c r="C5450" i="3"/>
  <c r="D5449" i="3"/>
  <c r="C5449" i="3"/>
  <c r="D5448" i="3"/>
  <c r="C5448" i="3"/>
  <c r="D5447" i="3"/>
  <c r="C5447" i="3"/>
  <c r="D5446" i="3"/>
  <c r="C5446" i="3"/>
  <c r="D5445" i="3"/>
  <c r="C5445" i="3"/>
  <c r="D5444" i="3"/>
  <c r="C5444" i="3"/>
  <c r="D5443" i="3"/>
  <c r="C5443" i="3"/>
  <c r="D5442" i="3"/>
  <c r="C5442" i="3"/>
  <c r="D5441" i="3"/>
  <c r="C5441" i="3"/>
  <c r="D5440" i="3"/>
  <c r="C5440" i="3"/>
  <c r="D5439" i="3"/>
  <c r="C5439" i="3"/>
  <c r="D5438" i="3"/>
  <c r="C5438" i="3"/>
  <c r="D5437" i="3"/>
  <c r="C5437" i="3"/>
  <c r="D5436" i="3"/>
  <c r="C5436" i="3"/>
  <c r="D5435" i="3"/>
  <c r="C5435" i="3"/>
  <c r="D5434" i="3"/>
  <c r="C5434" i="3"/>
  <c r="D5433" i="3"/>
  <c r="C5433" i="3"/>
  <c r="D5432" i="3"/>
  <c r="C5432" i="3"/>
  <c r="D5431" i="3"/>
  <c r="C5431" i="3"/>
  <c r="D5430" i="3"/>
  <c r="C5430" i="3"/>
  <c r="D5429" i="3"/>
  <c r="C5429" i="3"/>
  <c r="D5428" i="3"/>
  <c r="C5428" i="3"/>
  <c r="D5427" i="3"/>
  <c r="C5427" i="3"/>
  <c r="D5426" i="3"/>
  <c r="C5426" i="3"/>
  <c r="D5425" i="3"/>
  <c r="C5425" i="3"/>
  <c r="D5424" i="3"/>
  <c r="C5424" i="3"/>
  <c r="D5423" i="3"/>
  <c r="C5423" i="3"/>
  <c r="D5422" i="3"/>
  <c r="C5422" i="3"/>
  <c r="D5421" i="3"/>
  <c r="C5421" i="3"/>
  <c r="D5420" i="3"/>
  <c r="C5420" i="3"/>
  <c r="D5419" i="3"/>
  <c r="C5419" i="3"/>
  <c r="D5418" i="3"/>
  <c r="C5418" i="3"/>
  <c r="D5417" i="3"/>
  <c r="C5417" i="3"/>
  <c r="D5416" i="3"/>
  <c r="C5416" i="3"/>
  <c r="D5415" i="3"/>
  <c r="C5415" i="3"/>
  <c r="D5414" i="3"/>
  <c r="C5414" i="3"/>
  <c r="D5413" i="3"/>
  <c r="C5413" i="3"/>
  <c r="D5412" i="3"/>
  <c r="C5412" i="3"/>
  <c r="D5411" i="3"/>
  <c r="C5411" i="3"/>
  <c r="D5410" i="3"/>
  <c r="C5410" i="3"/>
  <c r="D5409" i="3"/>
  <c r="C5409" i="3"/>
  <c r="D5408" i="3"/>
  <c r="C5408" i="3"/>
  <c r="D5407" i="3"/>
  <c r="C5407" i="3"/>
  <c r="D5406" i="3"/>
  <c r="C5406" i="3"/>
  <c r="D5405" i="3"/>
  <c r="C5405" i="3"/>
  <c r="D5404" i="3"/>
  <c r="C5404" i="3"/>
  <c r="D5403" i="3"/>
  <c r="C5403" i="3"/>
  <c r="D5402" i="3"/>
  <c r="C5402" i="3"/>
  <c r="D5401" i="3"/>
  <c r="C5401" i="3"/>
  <c r="D5400" i="3"/>
  <c r="C5400" i="3"/>
  <c r="D5399" i="3"/>
  <c r="C5399" i="3"/>
  <c r="D5398" i="3"/>
  <c r="C5398" i="3"/>
  <c r="D5397" i="3"/>
  <c r="C5397" i="3"/>
  <c r="D5396" i="3"/>
  <c r="C5396" i="3"/>
  <c r="D5395" i="3"/>
  <c r="C5395" i="3"/>
  <c r="D5394" i="3"/>
  <c r="C5394" i="3"/>
  <c r="D5393" i="3"/>
  <c r="C5393" i="3"/>
  <c r="D5392" i="3"/>
  <c r="C5392" i="3"/>
  <c r="D5391" i="3"/>
  <c r="C5391" i="3"/>
  <c r="D5390" i="3"/>
  <c r="C5390" i="3"/>
  <c r="D5389" i="3"/>
  <c r="C5389" i="3"/>
  <c r="D5388" i="3"/>
  <c r="C5388" i="3"/>
  <c r="D5387" i="3"/>
  <c r="C5387" i="3"/>
  <c r="D5386" i="3"/>
  <c r="C5386" i="3"/>
  <c r="D5385" i="3"/>
  <c r="C5385" i="3"/>
  <c r="D5384" i="3"/>
  <c r="C5384" i="3"/>
  <c r="D5383" i="3"/>
  <c r="C5383" i="3"/>
  <c r="D5382" i="3"/>
  <c r="C5382" i="3"/>
  <c r="D5381" i="3"/>
  <c r="C5381" i="3"/>
  <c r="D5380" i="3"/>
  <c r="C5380" i="3"/>
  <c r="D5379" i="3"/>
  <c r="C5379" i="3"/>
  <c r="D5378" i="3"/>
  <c r="C5378" i="3"/>
  <c r="D5377" i="3"/>
  <c r="C5377" i="3"/>
  <c r="D5376" i="3"/>
  <c r="C5376" i="3"/>
  <c r="D5375" i="3"/>
  <c r="C5375" i="3"/>
  <c r="D5374" i="3"/>
  <c r="C5374" i="3"/>
  <c r="D5373" i="3"/>
  <c r="C5373" i="3"/>
  <c r="D5372" i="3"/>
  <c r="C5372" i="3"/>
  <c r="D5371" i="3"/>
  <c r="C5371" i="3"/>
  <c r="D5370" i="3"/>
  <c r="C5370" i="3"/>
  <c r="D5369" i="3"/>
  <c r="C5369" i="3"/>
  <c r="D5368" i="3"/>
  <c r="C5368" i="3"/>
  <c r="D5367" i="3"/>
  <c r="C5367" i="3"/>
  <c r="D5366" i="3"/>
  <c r="C5366" i="3"/>
  <c r="D5365" i="3"/>
  <c r="C5365" i="3"/>
  <c r="D5364" i="3"/>
  <c r="C5364" i="3"/>
  <c r="D5363" i="3"/>
  <c r="C5363" i="3"/>
  <c r="D5362" i="3"/>
  <c r="C5362" i="3"/>
  <c r="D5361" i="3"/>
  <c r="C5361" i="3"/>
  <c r="D5360" i="3"/>
  <c r="C5360" i="3"/>
  <c r="D5359" i="3"/>
  <c r="C5359" i="3"/>
  <c r="D5358" i="3"/>
  <c r="C5358" i="3"/>
  <c r="D5357" i="3"/>
  <c r="C5357" i="3"/>
  <c r="D5356" i="3"/>
  <c r="C5356" i="3"/>
  <c r="D5355" i="3"/>
  <c r="C5355" i="3"/>
  <c r="D5354" i="3"/>
  <c r="C5354" i="3"/>
  <c r="D5353" i="3"/>
  <c r="C5353" i="3"/>
  <c r="D5352" i="3"/>
  <c r="C5352" i="3"/>
  <c r="D5351" i="3"/>
  <c r="C5351" i="3"/>
  <c r="D5350" i="3"/>
  <c r="C5350" i="3"/>
  <c r="D5349" i="3"/>
  <c r="C5349" i="3"/>
  <c r="D5348" i="3"/>
  <c r="C5348" i="3"/>
  <c r="D5347" i="3"/>
  <c r="C5347" i="3"/>
  <c r="D5346" i="3"/>
  <c r="C5346" i="3"/>
  <c r="D5345" i="3"/>
  <c r="C5345" i="3"/>
  <c r="D5344" i="3"/>
  <c r="C5344" i="3"/>
  <c r="D5343" i="3"/>
  <c r="C5343" i="3"/>
  <c r="D5342" i="3"/>
  <c r="C5342" i="3"/>
  <c r="D5341" i="3"/>
  <c r="C5341" i="3"/>
  <c r="D5340" i="3"/>
  <c r="C5340" i="3"/>
  <c r="D5339" i="3"/>
  <c r="C5339" i="3"/>
  <c r="D5338" i="3"/>
  <c r="C5338" i="3"/>
  <c r="D5337" i="3"/>
  <c r="C5337" i="3"/>
  <c r="D5336" i="3"/>
  <c r="C5336" i="3"/>
  <c r="D5335" i="3"/>
  <c r="C5335" i="3"/>
  <c r="D5334" i="3"/>
  <c r="C5334" i="3"/>
  <c r="D5333" i="3"/>
  <c r="C5333" i="3"/>
  <c r="D5332" i="3"/>
  <c r="C5332" i="3"/>
  <c r="D5331" i="3"/>
  <c r="C5331" i="3"/>
  <c r="D5330" i="3"/>
  <c r="C5330" i="3"/>
  <c r="D5329" i="3"/>
  <c r="C5329" i="3"/>
  <c r="D5328" i="3"/>
  <c r="C5328" i="3"/>
  <c r="D5327" i="3"/>
  <c r="C5327" i="3"/>
  <c r="D5326" i="3"/>
  <c r="C5326" i="3"/>
  <c r="D5325" i="3"/>
  <c r="C5325" i="3"/>
  <c r="D5324" i="3"/>
  <c r="C5324" i="3"/>
  <c r="D5323" i="3"/>
  <c r="C5323" i="3"/>
  <c r="D5322" i="3"/>
  <c r="C5322" i="3"/>
  <c r="D5321" i="3"/>
  <c r="C5321" i="3"/>
  <c r="D5320" i="3"/>
  <c r="C5320" i="3"/>
  <c r="D5319" i="3"/>
  <c r="C5319" i="3"/>
  <c r="D5318" i="3"/>
  <c r="C5318" i="3"/>
  <c r="D5317" i="3"/>
  <c r="C5317" i="3"/>
  <c r="D5316" i="3"/>
  <c r="C5316" i="3"/>
  <c r="D5315" i="3"/>
  <c r="C5315" i="3"/>
  <c r="D5314" i="3"/>
  <c r="C5314" i="3"/>
  <c r="D5313" i="3"/>
  <c r="C5313" i="3"/>
  <c r="D5312" i="3"/>
  <c r="C5312" i="3"/>
  <c r="D5311" i="3"/>
  <c r="C5311" i="3"/>
  <c r="D5310" i="3"/>
  <c r="C5310" i="3"/>
  <c r="D5309" i="3"/>
  <c r="C5309" i="3"/>
  <c r="D5308" i="3"/>
  <c r="C5308" i="3"/>
  <c r="D5307" i="3"/>
  <c r="C5307" i="3"/>
  <c r="D5306" i="3"/>
  <c r="C5306" i="3"/>
  <c r="D5305" i="3"/>
  <c r="C5305" i="3"/>
  <c r="D5304" i="3"/>
  <c r="C5304" i="3"/>
  <c r="D5303" i="3"/>
  <c r="C5303" i="3"/>
  <c r="D5302" i="3"/>
  <c r="C5302" i="3"/>
  <c r="D5301" i="3"/>
  <c r="C5301" i="3"/>
  <c r="D5300" i="3"/>
  <c r="C5300" i="3"/>
  <c r="D5299" i="3"/>
  <c r="C5299" i="3"/>
  <c r="D5298" i="3"/>
  <c r="C5298" i="3"/>
  <c r="D5297" i="3"/>
  <c r="C5297" i="3"/>
  <c r="D5296" i="3"/>
  <c r="C5296" i="3"/>
  <c r="D5295" i="3"/>
  <c r="C5295" i="3"/>
  <c r="D5294" i="3"/>
  <c r="C5294" i="3"/>
  <c r="D5293" i="3"/>
  <c r="C5293" i="3"/>
  <c r="D5292" i="3"/>
  <c r="C5292" i="3"/>
  <c r="D5291" i="3"/>
  <c r="C5291" i="3"/>
  <c r="D5290" i="3"/>
  <c r="C5290" i="3"/>
  <c r="D5289" i="3"/>
  <c r="C5289" i="3"/>
  <c r="D5288" i="3"/>
  <c r="C5288" i="3"/>
  <c r="D5287" i="3"/>
  <c r="C5287" i="3"/>
  <c r="D5286" i="3"/>
  <c r="C5286" i="3"/>
  <c r="D5285" i="3"/>
  <c r="C5285" i="3"/>
  <c r="D5284" i="3"/>
  <c r="C5284" i="3"/>
  <c r="D5283" i="3"/>
  <c r="C5283" i="3"/>
  <c r="D5282" i="3"/>
  <c r="C5282" i="3"/>
  <c r="D5281" i="3"/>
  <c r="C5281" i="3"/>
  <c r="D5280" i="3"/>
  <c r="C5280" i="3"/>
  <c r="D5279" i="3"/>
  <c r="C5279" i="3"/>
  <c r="D5278" i="3"/>
  <c r="C5278" i="3"/>
  <c r="D5277" i="3"/>
  <c r="C5277" i="3"/>
  <c r="D5276" i="3"/>
  <c r="C5276" i="3"/>
  <c r="D5275" i="3"/>
  <c r="C5275" i="3"/>
  <c r="D5274" i="3"/>
  <c r="C5274" i="3"/>
  <c r="D5273" i="3"/>
  <c r="C5273" i="3"/>
  <c r="D5272" i="3"/>
  <c r="C5272" i="3"/>
  <c r="D5271" i="3"/>
  <c r="C5271" i="3"/>
  <c r="D5270" i="3"/>
  <c r="C5270" i="3"/>
  <c r="D5269" i="3"/>
  <c r="C5269" i="3"/>
  <c r="D5268" i="3"/>
  <c r="C5268" i="3"/>
  <c r="D5267" i="3"/>
  <c r="C5267" i="3"/>
  <c r="D5266" i="3"/>
  <c r="C5266" i="3"/>
  <c r="D5265" i="3"/>
  <c r="C5265" i="3"/>
  <c r="D5264" i="3"/>
  <c r="C5264" i="3"/>
  <c r="D5263" i="3"/>
  <c r="C5263" i="3"/>
  <c r="D5262" i="3"/>
  <c r="C5262" i="3"/>
  <c r="D5261" i="3"/>
  <c r="C5261" i="3"/>
  <c r="D5260" i="3"/>
  <c r="C5260" i="3"/>
  <c r="D5259" i="3"/>
  <c r="C5259" i="3"/>
  <c r="D5258" i="3"/>
  <c r="C5258" i="3"/>
  <c r="D5257" i="3"/>
  <c r="C5257" i="3"/>
  <c r="D5256" i="3"/>
  <c r="C5256" i="3"/>
  <c r="D5255" i="3"/>
  <c r="C5255" i="3"/>
  <c r="D5254" i="3"/>
  <c r="C5254" i="3"/>
  <c r="D5253" i="3"/>
  <c r="C5253" i="3"/>
  <c r="D5252" i="3"/>
  <c r="C5252" i="3"/>
  <c r="D5251" i="3"/>
  <c r="C5251" i="3"/>
  <c r="D5250" i="3"/>
  <c r="C5250" i="3"/>
  <c r="D5249" i="3"/>
  <c r="C5249" i="3"/>
  <c r="D5248" i="3"/>
  <c r="C5248" i="3"/>
  <c r="D5247" i="3"/>
  <c r="C5247" i="3"/>
  <c r="D5246" i="3"/>
  <c r="C5246" i="3"/>
  <c r="D5245" i="3"/>
  <c r="C5245" i="3"/>
  <c r="D5244" i="3"/>
  <c r="C5244" i="3"/>
  <c r="D5243" i="3"/>
  <c r="C5243" i="3"/>
  <c r="D5242" i="3"/>
  <c r="C5242" i="3"/>
  <c r="D5241" i="3"/>
  <c r="C5241" i="3"/>
  <c r="D5240" i="3"/>
  <c r="C5240" i="3"/>
  <c r="D5239" i="3"/>
  <c r="C5239" i="3"/>
  <c r="D5238" i="3"/>
  <c r="C5238" i="3"/>
  <c r="D5237" i="3"/>
  <c r="C5237" i="3"/>
  <c r="D5236" i="3"/>
  <c r="C5236" i="3"/>
  <c r="D5235" i="3"/>
  <c r="C5235" i="3"/>
  <c r="D5234" i="3"/>
  <c r="C5234" i="3"/>
  <c r="D5233" i="3"/>
  <c r="C5233" i="3"/>
  <c r="D5232" i="3"/>
  <c r="C5232" i="3"/>
  <c r="D5231" i="3"/>
  <c r="C5231" i="3"/>
  <c r="D5230" i="3"/>
  <c r="C5230" i="3"/>
  <c r="D5229" i="3"/>
  <c r="C5229" i="3"/>
  <c r="D5228" i="3"/>
  <c r="C5228" i="3"/>
  <c r="D5227" i="3"/>
  <c r="C5227" i="3"/>
  <c r="D5226" i="3"/>
  <c r="C5226" i="3"/>
  <c r="D5225" i="3"/>
  <c r="C5225" i="3"/>
  <c r="D5224" i="3"/>
  <c r="C5224" i="3"/>
  <c r="D5223" i="3"/>
  <c r="C5223" i="3"/>
  <c r="D5222" i="3"/>
  <c r="C5222" i="3"/>
  <c r="D5221" i="3"/>
  <c r="C5221" i="3"/>
  <c r="D5220" i="3"/>
  <c r="C5220" i="3"/>
  <c r="D5219" i="3"/>
  <c r="C5219" i="3"/>
  <c r="D5218" i="3"/>
  <c r="C5218" i="3"/>
  <c r="D5217" i="3"/>
  <c r="C5217" i="3"/>
  <c r="D5216" i="3"/>
  <c r="C5216" i="3"/>
  <c r="D5215" i="3"/>
  <c r="C5215" i="3"/>
  <c r="D5214" i="3"/>
  <c r="C5214" i="3"/>
  <c r="D5213" i="3"/>
  <c r="C5213" i="3"/>
  <c r="D5212" i="3"/>
  <c r="C5212" i="3"/>
  <c r="D5211" i="3"/>
  <c r="C5211" i="3"/>
  <c r="D5210" i="3"/>
  <c r="C5210" i="3"/>
  <c r="D5209" i="3"/>
  <c r="C5209" i="3"/>
  <c r="D5208" i="3"/>
  <c r="C5208" i="3"/>
  <c r="D5207" i="3"/>
  <c r="C5207" i="3"/>
  <c r="D5206" i="3"/>
  <c r="C5206" i="3"/>
  <c r="D5205" i="3"/>
  <c r="C5205" i="3"/>
  <c r="D5204" i="3"/>
  <c r="C5204" i="3"/>
  <c r="D5203" i="3"/>
  <c r="C5203" i="3"/>
  <c r="D5202" i="3"/>
  <c r="C5202" i="3"/>
  <c r="D5201" i="3"/>
  <c r="C5201" i="3"/>
  <c r="D5200" i="3"/>
  <c r="C5200" i="3"/>
  <c r="D5199" i="3"/>
  <c r="C5199" i="3"/>
  <c r="D5198" i="3"/>
  <c r="C5198" i="3"/>
  <c r="D5197" i="3"/>
  <c r="C5197" i="3"/>
  <c r="D5196" i="3"/>
  <c r="C5196" i="3"/>
  <c r="D5195" i="3"/>
  <c r="C5195" i="3"/>
  <c r="D5194" i="3"/>
  <c r="C5194" i="3"/>
  <c r="D5193" i="3"/>
  <c r="C5193" i="3"/>
  <c r="D5192" i="3"/>
  <c r="C5192" i="3"/>
  <c r="D5191" i="3"/>
  <c r="C5191" i="3"/>
  <c r="D5190" i="3"/>
  <c r="C5190" i="3"/>
  <c r="D5189" i="3"/>
  <c r="C5189" i="3"/>
  <c r="D5188" i="3"/>
  <c r="C5188" i="3"/>
  <c r="D5187" i="3"/>
  <c r="C5187" i="3"/>
  <c r="D5186" i="3"/>
  <c r="C5186" i="3"/>
  <c r="D5185" i="3"/>
  <c r="C5185" i="3"/>
  <c r="D5184" i="3"/>
  <c r="C5184" i="3"/>
  <c r="D5183" i="3"/>
  <c r="C5183" i="3"/>
  <c r="D5182" i="3"/>
  <c r="C5182" i="3"/>
  <c r="D5181" i="3"/>
  <c r="C5181" i="3"/>
  <c r="D5180" i="3"/>
  <c r="C5180" i="3"/>
  <c r="D5179" i="3"/>
  <c r="C5179" i="3"/>
  <c r="D5178" i="3"/>
  <c r="C5178" i="3"/>
  <c r="D5177" i="3"/>
  <c r="C5177" i="3"/>
  <c r="D5176" i="3"/>
  <c r="C5176" i="3"/>
  <c r="D5175" i="3"/>
  <c r="C5175" i="3"/>
  <c r="D5174" i="3"/>
  <c r="C5174" i="3"/>
  <c r="D5173" i="3"/>
  <c r="C5173" i="3"/>
  <c r="D5172" i="3"/>
  <c r="C5172" i="3"/>
  <c r="D5171" i="3"/>
  <c r="C5171" i="3"/>
  <c r="D5170" i="3"/>
  <c r="C5170" i="3"/>
  <c r="D5169" i="3"/>
  <c r="C5169" i="3"/>
  <c r="D5168" i="3"/>
  <c r="C5168" i="3"/>
  <c r="D5167" i="3"/>
  <c r="C5167" i="3"/>
  <c r="D5166" i="3"/>
  <c r="C5166" i="3"/>
  <c r="D5165" i="3"/>
  <c r="C5165" i="3"/>
  <c r="D5164" i="3"/>
  <c r="C5164" i="3"/>
  <c r="D5163" i="3"/>
  <c r="C5163" i="3"/>
  <c r="D5162" i="3"/>
  <c r="C5162" i="3"/>
  <c r="D5161" i="3"/>
  <c r="C5161" i="3"/>
  <c r="D5160" i="3"/>
  <c r="C5160" i="3"/>
  <c r="D5159" i="3"/>
  <c r="C5159" i="3"/>
  <c r="D5158" i="3"/>
  <c r="C5158" i="3"/>
  <c r="D5157" i="3"/>
  <c r="C5157" i="3"/>
  <c r="D5156" i="3"/>
  <c r="C5156" i="3"/>
  <c r="D5155" i="3"/>
  <c r="C5155" i="3"/>
  <c r="D5154" i="3"/>
  <c r="C5154" i="3"/>
  <c r="D5153" i="3"/>
  <c r="C5153" i="3"/>
  <c r="D5152" i="3"/>
  <c r="C5152" i="3"/>
  <c r="D5151" i="3"/>
  <c r="C5151" i="3"/>
  <c r="D5150" i="3"/>
  <c r="C5150" i="3"/>
  <c r="D5149" i="3"/>
  <c r="C5149" i="3"/>
  <c r="D5148" i="3"/>
  <c r="C5148" i="3"/>
  <c r="D5147" i="3"/>
  <c r="C5147" i="3"/>
  <c r="D5146" i="3"/>
  <c r="C5146" i="3"/>
  <c r="D5145" i="3"/>
  <c r="C5145" i="3"/>
  <c r="D5144" i="3"/>
  <c r="C5144" i="3"/>
  <c r="D5143" i="3"/>
  <c r="C5143" i="3"/>
  <c r="D5142" i="3"/>
  <c r="C5142" i="3"/>
  <c r="D5141" i="3"/>
  <c r="C5141" i="3"/>
  <c r="D5140" i="3"/>
  <c r="C5140" i="3"/>
  <c r="D5139" i="3"/>
  <c r="C5139" i="3"/>
  <c r="D5138" i="3"/>
  <c r="C5138" i="3"/>
  <c r="D5137" i="3"/>
  <c r="C5137" i="3"/>
  <c r="D5136" i="3"/>
  <c r="C5136" i="3"/>
  <c r="D5135" i="3"/>
  <c r="C5135" i="3"/>
  <c r="D5134" i="3"/>
  <c r="C5134" i="3"/>
  <c r="D5133" i="3"/>
  <c r="C5133" i="3"/>
  <c r="D5132" i="3"/>
  <c r="C5132" i="3"/>
  <c r="D5131" i="3"/>
  <c r="C5131" i="3"/>
  <c r="D5130" i="3"/>
  <c r="C5130" i="3"/>
  <c r="D5129" i="3"/>
  <c r="C5129" i="3"/>
  <c r="D5128" i="3"/>
  <c r="C5128" i="3"/>
  <c r="D5127" i="3"/>
  <c r="C5127" i="3"/>
  <c r="D5126" i="3"/>
  <c r="C5126" i="3"/>
  <c r="D5125" i="3"/>
  <c r="C5125" i="3"/>
  <c r="D5124" i="3"/>
  <c r="C5124" i="3"/>
  <c r="D5123" i="3"/>
  <c r="C5123" i="3"/>
  <c r="D5122" i="3"/>
  <c r="C5122" i="3"/>
  <c r="D5121" i="3"/>
  <c r="C5121" i="3"/>
  <c r="D5120" i="3"/>
  <c r="C5120" i="3"/>
  <c r="D5119" i="3"/>
  <c r="C5119" i="3"/>
  <c r="D5118" i="3"/>
  <c r="C5118" i="3"/>
  <c r="D5117" i="3"/>
  <c r="C5117" i="3"/>
  <c r="D5116" i="3"/>
  <c r="C5116" i="3"/>
  <c r="D5115" i="3"/>
  <c r="C5115" i="3"/>
  <c r="D5114" i="3"/>
  <c r="C5114" i="3"/>
  <c r="D5113" i="3"/>
  <c r="C5113" i="3"/>
  <c r="D5112" i="3"/>
  <c r="C5112" i="3"/>
  <c r="D5111" i="3"/>
  <c r="C5111" i="3"/>
  <c r="D5110" i="3"/>
  <c r="C5110" i="3"/>
  <c r="D5109" i="3"/>
  <c r="C5109" i="3"/>
  <c r="D5108" i="3"/>
  <c r="C5108" i="3"/>
  <c r="D5107" i="3"/>
  <c r="C5107" i="3"/>
  <c r="D5106" i="3"/>
  <c r="C5106" i="3"/>
  <c r="D5105" i="3"/>
  <c r="C5105" i="3"/>
  <c r="D5104" i="3"/>
  <c r="C5104" i="3"/>
  <c r="D5103" i="3"/>
  <c r="C5103" i="3"/>
  <c r="D5102" i="3"/>
  <c r="C5102" i="3"/>
  <c r="D5101" i="3"/>
  <c r="C5101" i="3"/>
  <c r="D5100" i="3"/>
  <c r="C5100" i="3"/>
  <c r="D5099" i="3"/>
  <c r="C5099" i="3"/>
  <c r="D5098" i="3"/>
  <c r="C5098" i="3"/>
  <c r="D5097" i="3"/>
  <c r="C5097" i="3"/>
  <c r="D5096" i="3"/>
  <c r="C5096" i="3"/>
  <c r="D5095" i="3"/>
  <c r="C5095" i="3"/>
  <c r="D5094" i="3"/>
  <c r="C5094" i="3"/>
  <c r="D5093" i="3"/>
  <c r="C5093" i="3"/>
  <c r="D5092" i="3"/>
  <c r="C5092" i="3"/>
  <c r="D5091" i="3"/>
  <c r="C5091" i="3"/>
  <c r="D5090" i="3"/>
  <c r="C5090" i="3"/>
  <c r="D5089" i="3"/>
  <c r="C5089" i="3"/>
  <c r="D5088" i="3"/>
  <c r="C5088" i="3"/>
  <c r="D5087" i="3"/>
  <c r="C5087" i="3"/>
  <c r="D5086" i="3"/>
  <c r="C5086" i="3"/>
  <c r="D5085" i="3"/>
  <c r="C5085" i="3"/>
  <c r="D5084" i="3"/>
  <c r="C5084" i="3"/>
  <c r="D5083" i="3"/>
  <c r="C5083" i="3"/>
  <c r="D5082" i="3"/>
  <c r="C5082" i="3"/>
  <c r="D5081" i="3"/>
  <c r="C5081" i="3"/>
  <c r="D5080" i="3"/>
  <c r="C5080" i="3"/>
  <c r="D5079" i="3"/>
  <c r="C5079" i="3"/>
  <c r="D5078" i="3"/>
  <c r="C5078" i="3"/>
  <c r="D5077" i="3"/>
  <c r="C5077" i="3"/>
  <c r="D5076" i="3"/>
  <c r="C5076" i="3"/>
  <c r="D5075" i="3"/>
  <c r="C5075" i="3"/>
  <c r="D5074" i="3"/>
  <c r="C5074" i="3"/>
  <c r="D5073" i="3"/>
  <c r="C5073" i="3"/>
  <c r="D5072" i="3"/>
  <c r="C5072" i="3"/>
  <c r="D5071" i="3"/>
  <c r="C5071" i="3"/>
  <c r="D5070" i="3"/>
  <c r="C5070" i="3"/>
  <c r="D5069" i="3"/>
  <c r="C5069" i="3"/>
  <c r="D5068" i="3"/>
  <c r="C5068" i="3"/>
  <c r="D5067" i="3"/>
  <c r="C5067" i="3"/>
  <c r="D5066" i="3"/>
  <c r="C5066" i="3"/>
  <c r="D5065" i="3"/>
  <c r="C5065" i="3"/>
  <c r="D5064" i="3"/>
  <c r="C5064" i="3"/>
  <c r="D5063" i="3"/>
  <c r="C5063" i="3"/>
  <c r="D5062" i="3"/>
  <c r="C5062" i="3"/>
  <c r="D5061" i="3"/>
  <c r="C5061" i="3"/>
  <c r="D5060" i="3"/>
  <c r="C5060" i="3"/>
  <c r="D5059" i="3"/>
  <c r="C5059" i="3"/>
  <c r="D5058" i="3"/>
  <c r="C5058" i="3"/>
  <c r="D5057" i="3"/>
  <c r="C5057" i="3"/>
  <c r="D5056" i="3"/>
  <c r="C5056" i="3"/>
  <c r="D5055" i="3"/>
  <c r="C5055" i="3"/>
  <c r="D5054" i="3"/>
  <c r="C5054" i="3"/>
  <c r="D5053" i="3"/>
  <c r="C5053" i="3"/>
  <c r="D5052" i="3"/>
  <c r="C5052" i="3"/>
  <c r="D5051" i="3"/>
  <c r="C5051" i="3"/>
  <c r="D5050" i="3"/>
  <c r="C5050" i="3"/>
  <c r="D5049" i="3"/>
  <c r="C5049" i="3"/>
  <c r="D5048" i="3"/>
  <c r="C5048" i="3"/>
  <c r="D5047" i="3"/>
  <c r="C5047" i="3"/>
  <c r="D5046" i="3"/>
  <c r="C5046" i="3"/>
  <c r="D5045" i="3"/>
  <c r="C5045" i="3"/>
  <c r="D5044" i="3"/>
  <c r="C5044" i="3"/>
  <c r="D5043" i="3"/>
  <c r="C5043" i="3"/>
  <c r="D5042" i="3"/>
  <c r="C5042" i="3"/>
  <c r="D5041" i="3"/>
  <c r="C5041" i="3"/>
  <c r="D5040" i="3"/>
  <c r="C5040" i="3"/>
  <c r="D5039" i="3"/>
  <c r="C5039" i="3"/>
  <c r="D5038" i="3"/>
  <c r="C5038" i="3"/>
  <c r="D5037" i="3"/>
  <c r="C5037" i="3"/>
  <c r="D5036" i="3"/>
  <c r="C5036" i="3"/>
  <c r="D5035" i="3"/>
  <c r="C5035" i="3"/>
  <c r="D5034" i="3"/>
  <c r="C5034" i="3"/>
  <c r="D5033" i="3"/>
  <c r="C5033" i="3"/>
  <c r="D5032" i="3"/>
  <c r="C5032" i="3"/>
  <c r="D5031" i="3"/>
  <c r="C5031" i="3"/>
  <c r="D5030" i="3"/>
  <c r="C5030" i="3"/>
  <c r="D5029" i="3"/>
  <c r="C5029" i="3"/>
  <c r="D5028" i="3"/>
  <c r="C5028" i="3"/>
  <c r="D5027" i="3"/>
  <c r="C5027" i="3"/>
  <c r="D5026" i="3"/>
  <c r="C5026" i="3"/>
  <c r="D5025" i="3"/>
  <c r="C5025" i="3"/>
  <c r="D5024" i="3"/>
  <c r="C5024" i="3"/>
  <c r="D5023" i="3"/>
  <c r="C5023" i="3"/>
  <c r="D5022" i="3"/>
  <c r="C5022" i="3"/>
  <c r="D5021" i="3"/>
  <c r="C5021" i="3"/>
  <c r="D5020" i="3"/>
  <c r="C5020" i="3"/>
  <c r="D5019" i="3"/>
  <c r="C5019" i="3"/>
  <c r="D5018" i="3"/>
  <c r="C5018" i="3"/>
  <c r="D5017" i="3"/>
  <c r="C5017" i="3"/>
  <c r="D5016" i="3"/>
  <c r="C5016" i="3"/>
  <c r="D5015" i="3"/>
  <c r="C5015" i="3"/>
  <c r="D5014" i="3"/>
  <c r="C5014" i="3"/>
  <c r="D5013" i="3"/>
  <c r="C5013" i="3"/>
  <c r="D5012" i="3"/>
  <c r="C5012" i="3"/>
  <c r="D5011" i="3"/>
  <c r="C5011" i="3"/>
  <c r="D5010" i="3"/>
  <c r="C5010" i="3"/>
  <c r="D5009" i="3"/>
  <c r="C5009" i="3"/>
  <c r="D5008" i="3"/>
  <c r="C5008" i="3"/>
  <c r="D5007" i="3"/>
  <c r="C5007" i="3"/>
  <c r="D5006" i="3"/>
  <c r="C5006" i="3"/>
  <c r="D5005" i="3"/>
  <c r="C5005" i="3"/>
  <c r="D5004" i="3"/>
  <c r="C5004" i="3"/>
  <c r="D5003" i="3"/>
  <c r="C5003" i="3"/>
  <c r="D5002" i="3"/>
  <c r="C5002" i="3"/>
  <c r="D5001" i="3"/>
  <c r="C5001" i="3"/>
  <c r="D5000" i="3"/>
  <c r="C5000" i="3"/>
  <c r="D4999" i="3"/>
  <c r="C4999" i="3"/>
  <c r="D4998" i="3"/>
  <c r="C4998" i="3"/>
  <c r="D4997" i="3"/>
  <c r="C4997" i="3"/>
  <c r="D4996" i="3"/>
  <c r="C4996" i="3"/>
  <c r="D4995" i="3"/>
  <c r="C4995" i="3"/>
  <c r="D4994" i="3"/>
  <c r="C4994" i="3"/>
  <c r="D4993" i="3"/>
  <c r="C4993" i="3"/>
  <c r="D4992" i="3"/>
  <c r="C4992" i="3"/>
  <c r="D4991" i="3"/>
  <c r="C4991" i="3"/>
  <c r="D4990" i="3"/>
  <c r="C4990" i="3"/>
  <c r="D4989" i="3"/>
  <c r="C4989" i="3"/>
  <c r="D4988" i="3"/>
  <c r="C4988" i="3"/>
  <c r="D4987" i="3"/>
  <c r="C4987" i="3"/>
  <c r="D4986" i="3"/>
  <c r="C4986" i="3"/>
  <c r="D4985" i="3"/>
  <c r="C4985" i="3"/>
  <c r="D4984" i="3"/>
  <c r="C4984" i="3"/>
  <c r="D4983" i="3"/>
  <c r="C4983" i="3"/>
  <c r="D4982" i="3"/>
  <c r="C4982" i="3"/>
  <c r="D4981" i="3"/>
  <c r="C4981" i="3"/>
  <c r="D4980" i="3"/>
  <c r="C4980" i="3"/>
  <c r="D4979" i="3"/>
  <c r="C4979" i="3"/>
  <c r="D4978" i="3"/>
  <c r="C4978" i="3"/>
  <c r="D4977" i="3"/>
  <c r="C4977" i="3"/>
  <c r="D4976" i="3"/>
  <c r="C4976" i="3"/>
  <c r="D4975" i="3"/>
  <c r="C4975" i="3"/>
  <c r="D4974" i="3"/>
  <c r="C4974" i="3"/>
  <c r="D4973" i="3"/>
  <c r="C4973" i="3"/>
  <c r="D4972" i="3"/>
  <c r="C4972" i="3"/>
  <c r="D4971" i="3"/>
  <c r="C4971" i="3"/>
  <c r="D4970" i="3"/>
  <c r="C4970" i="3"/>
  <c r="D4969" i="3"/>
  <c r="C4969" i="3"/>
  <c r="D4968" i="3"/>
  <c r="C4968" i="3"/>
  <c r="D4967" i="3"/>
  <c r="C4967" i="3"/>
  <c r="D4966" i="3"/>
  <c r="C4966" i="3"/>
  <c r="D4965" i="3"/>
  <c r="C4965" i="3"/>
  <c r="D4964" i="3"/>
  <c r="C4964" i="3"/>
  <c r="D4963" i="3"/>
  <c r="C4963" i="3"/>
  <c r="D4962" i="3"/>
  <c r="C4962" i="3"/>
  <c r="D4961" i="3"/>
  <c r="C4961" i="3"/>
  <c r="D4960" i="3"/>
  <c r="C4960" i="3"/>
  <c r="D4959" i="3"/>
  <c r="C4959" i="3"/>
  <c r="D4958" i="3"/>
  <c r="C4958" i="3"/>
  <c r="D4957" i="3"/>
  <c r="C4957" i="3"/>
  <c r="D4956" i="3"/>
  <c r="C4956" i="3"/>
  <c r="D4955" i="3"/>
  <c r="C4955" i="3"/>
  <c r="D4954" i="3"/>
  <c r="C4954" i="3"/>
  <c r="D4953" i="3"/>
  <c r="C4953" i="3"/>
  <c r="D4952" i="3"/>
  <c r="C4952" i="3"/>
  <c r="D4951" i="3"/>
  <c r="C4951" i="3"/>
  <c r="D4950" i="3"/>
  <c r="C4950" i="3"/>
  <c r="D4949" i="3"/>
  <c r="C4949" i="3"/>
  <c r="D4948" i="3"/>
  <c r="C4948" i="3"/>
  <c r="D4947" i="3"/>
  <c r="C4947" i="3"/>
  <c r="D4946" i="3"/>
  <c r="C4946" i="3"/>
  <c r="D4945" i="3"/>
  <c r="C4945" i="3"/>
  <c r="D4944" i="3"/>
  <c r="C4944" i="3"/>
  <c r="D4943" i="3"/>
  <c r="C4943" i="3"/>
  <c r="D4942" i="3"/>
  <c r="C4942" i="3"/>
  <c r="D4941" i="3"/>
  <c r="C4941" i="3"/>
  <c r="D4940" i="3"/>
  <c r="C4940" i="3"/>
  <c r="D4939" i="3"/>
  <c r="C4939" i="3"/>
  <c r="D4938" i="3"/>
  <c r="C4938" i="3"/>
  <c r="D4937" i="3"/>
  <c r="C4937" i="3"/>
  <c r="D4936" i="3"/>
  <c r="C4936" i="3"/>
  <c r="D4935" i="3"/>
  <c r="C4935" i="3"/>
  <c r="D4934" i="3"/>
  <c r="C4934" i="3"/>
  <c r="D4933" i="3"/>
  <c r="C4933" i="3"/>
  <c r="D4932" i="3"/>
  <c r="C4932" i="3"/>
  <c r="D4931" i="3"/>
  <c r="C4931" i="3"/>
  <c r="D4930" i="3"/>
  <c r="C4930" i="3"/>
  <c r="D4929" i="3"/>
  <c r="C4929" i="3"/>
  <c r="D4928" i="3"/>
  <c r="C4928" i="3"/>
  <c r="D4927" i="3"/>
  <c r="C4927" i="3"/>
  <c r="D4926" i="3"/>
  <c r="C4926" i="3"/>
  <c r="D4925" i="3"/>
  <c r="C4925" i="3"/>
  <c r="D4924" i="3"/>
  <c r="C4924" i="3"/>
  <c r="D4923" i="3"/>
  <c r="C4923" i="3"/>
  <c r="D4922" i="3"/>
  <c r="C4922" i="3"/>
  <c r="D4921" i="3"/>
  <c r="C4921" i="3"/>
  <c r="D4920" i="3"/>
  <c r="C4920" i="3"/>
  <c r="D4919" i="3"/>
  <c r="C4919" i="3"/>
  <c r="D4918" i="3"/>
  <c r="C4918" i="3"/>
  <c r="D4917" i="3"/>
  <c r="C4917" i="3"/>
  <c r="D4916" i="3"/>
  <c r="C4916" i="3"/>
  <c r="D4915" i="3"/>
  <c r="C4915" i="3"/>
  <c r="D4914" i="3"/>
  <c r="C4914" i="3"/>
  <c r="D4913" i="3"/>
  <c r="C4913" i="3"/>
  <c r="D4912" i="3"/>
  <c r="C4912" i="3"/>
  <c r="D4911" i="3"/>
  <c r="C4911" i="3"/>
  <c r="D4910" i="3"/>
  <c r="C4910" i="3"/>
  <c r="D4909" i="3"/>
  <c r="C4909" i="3"/>
  <c r="D4908" i="3"/>
  <c r="C4908" i="3"/>
  <c r="D4907" i="3"/>
  <c r="C4907" i="3"/>
  <c r="D4906" i="3"/>
  <c r="C4906" i="3"/>
  <c r="D4905" i="3"/>
  <c r="C4905" i="3"/>
  <c r="D4904" i="3"/>
  <c r="C4904" i="3"/>
  <c r="D4903" i="3"/>
  <c r="C4903" i="3"/>
  <c r="D4902" i="3"/>
  <c r="C4902" i="3"/>
  <c r="D4901" i="3"/>
  <c r="C4901" i="3"/>
  <c r="D4900" i="3"/>
  <c r="C4900" i="3"/>
  <c r="D4899" i="3"/>
  <c r="C4899" i="3"/>
  <c r="D4898" i="3"/>
  <c r="C4898" i="3"/>
  <c r="D4897" i="3"/>
  <c r="C4897" i="3"/>
  <c r="D4896" i="3"/>
  <c r="C4896" i="3"/>
  <c r="D4895" i="3"/>
  <c r="C4895" i="3"/>
  <c r="D4894" i="3"/>
  <c r="C4894" i="3"/>
  <c r="D4893" i="3"/>
  <c r="C4893" i="3"/>
  <c r="D4892" i="3"/>
  <c r="C4892" i="3"/>
  <c r="D4891" i="3"/>
  <c r="C4891" i="3"/>
  <c r="D4890" i="3"/>
  <c r="C4890" i="3"/>
  <c r="D4889" i="3"/>
  <c r="C4889" i="3"/>
  <c r="D4888" i="3"/>
  <c r="C4888" i="3"/>
  <c r="D4887" i="3"/>
  <c r="C4887" i="3"/>
  <c r="D4886" i="3"/>
  <c r="C4886" i="3"/>
  <c r="D4885" i="3"/>
  <c r="C4885" i="3"/>
  <c r="D4884" i="3"/>
  <c r="C4884" i="3"/>
  <c r="D4883" i="3"/>
  <c r="C4883" i="3"/>
  <c r="D4882" i="3"/>
  <c r="C4882" i="3"/>
  <c r="D4881" i="3"/>
  <c r="C4881" i="3"/>
  <c r="D4880" i="3"/>
  <c r="C4880" i="3"/>
  <c r="D4879" i="3"/>
  <c r="C4879" i="3"/>
  <c r="D4878" i="3"/>
  <c r="C4878" i="3"/>
  <c r="D4877" i="3"/>
  <c r="C4877" i="3"/>
  <c r="D4876" i="3"/>
  <c r="C4876" i="3"/>
  <c r="D4875" i="3"/>
  <c r="C4875" i="3"/>
  <c r="D4874" i="3"/>
  <c r="C4874" i="3"/>
  <c r="D4873" i="3"/>
  <c r="C4873" i="3"/>
  <c r="D4872" i="3"/>
  <c r="C4872" i="3"/>
  <c r="D4871" i="3"/>
  <c r="C4871" i="3"/>
  <c r="D4870" i="3"/>
  <c r="C4870" i="3"/>
  <c r="D4869" i="3"/>
  <c r="C4869" i="3"/>
  <c r="D4868" i="3"/>
  <c r="C4868" i="3"/>
  <c r="D4867" i="3"/>
  <c r="C4867" i="3"/>
  <c r="D4866" i="3"/>
  <c r="C4866" i="3"/>
  <c r="D4865" i="3"/>
  <c r="C4865" i="3"/>
  <c r="D4864" i="3"/>
  <c r="C4864" i="3"/>
  <c r="D4863" i="3"/>
  <c r="C4863" i="3"/>
  <c r="D4862" i="3"/>
  <c r="C4862" i="3"/>
  <c r="D4861" i="3"/>
  <c r="C4861" i="3"/>
  <c r="D4860" i="3"/>
  <c r="C4860" i="3"/>
  <c r="D4859" i="3"/>
  <c r="C4859" i="3"/>
  <c r="D4858" i="3"/>
  <c r="C4858" i="3"/>
  <c r="D4857" i="3"/>
  <c r="C4857" i="3"/>
  <c r="D4856" i="3"/>
  <c r="C4856" i="3"/>
  <c r="D4855" i="3"/>
  <c r="C4855" i="3"/>
  <c r="D4854" i="3"/>
  <c r="C4854" i="3"/>
  <c r="D4853" i="3"/>
  <c r="C4853" i="3"/>
  <c r="D4852" i="3"/>
  <c r="C4852" i="3"/>
  <c r="D4851" i="3"/>
  <c r="C4851" i="3"/>
  <c r="D4850" i="3"/>
  <c r="C4850" i="3"/>
  <c r="D4849" i="3"/>
  <c r="C4849" i="3"/>
  <c r="D4848" i="3"/>
  <c r="C4848" i="3"/>
  <c r="D4847" i="3"/>
  <c r="C4847" i="3"/>
  <c r="D4846" i="3"/>
  <c r="C4846" i="3"/>
  <c r="D4845" i="3"/>
  <c r="C4845" i="3"/>
  <c r="D4844" i="3"/>
  <c r="C4844" i="3"/>
  <c r="D4843" i="3"/>
  <c r="C4843" i="3"/>
  <c r="D4842" i="3"/>
  <c r="C4842" i="3"/>
  <c r="D4841" i="3"/>
  <c r="C4841" i="3"/>
  <c r="D4840" i="3"/>
  <c r="C4840" i="3"/>
  <c r="D4839" i="3"/>
  <c r="C4839" i="3"/>
  <c r="D4838" i="3"/>
  <c r="C4838" i="3"/>
  <c r="D4837" i="3"/>
  <c r="C4837" i="3"/>
  <c r="D4836" i="3"/>
  <c r="C4836" i="3"/>
  <c r="D4835" i="3"/>
  <c r="C4835" i="3"/>
  <c r="D4834" i="3"/>
  <c r="C4834" i="3"/>
  <c r="D4833" i="3"/>
  <c r="C4833" i="3"/>
  <c r="D4832" i="3"/>
  <c r="C4832" i="3"/>
  <c r="D4831" i="3"/>
  <c r="C4831" i="3"/>
  <c r="D4830" i="3"/>
  <c r="C4830" i="3"/>
  <c r="D4829" i="3"/>
  <c r="C4829" i="3"/>
  <c r="D4828" i="3"/>
  <c r="C4828" i="3"/>
  <c r="D4827" i="3"/>
  <c r="C4827" i="3"/>
  <c r="D4826" i="3"/>
  <c r="C4826" i="3"/>
  <c r="D4825" i="3"/>
  <c r="C4825" i="3"/>
  <c r="D4824" i="3"/>
  <c r="C4824" i="3"/>
  <c r="D4823" i="3"/>
  <c r="C4823" i="3"/>
  <c r="D4822" i="3"/>
  <c r="C4822" i="3"/>
  <c r="D4821" i="3"/>
  <c r="C4821" i="3"/>
  <c r="D4820" i="3"/>
  <c r="C4820" i="3"/>
  <c r="D4819" i="3"/>
  <c r="C4819" i="3"/>
  <c r="D4818" i="3"/>
  <c r="C4818" i="3"/>
  <c r="D4817" i="3"/>
  <c r="C4817" i="3"/>
  <c r="D4816" i="3"/>
  <c r="C4816" i="3"/>
  <c r="D4815" i="3"/>
  <c r="C4815" i="3"/>
  <c r="D4814" i="3"/>
  <c r="C4814" i="3"/>
  <c r="D4813" i="3"/>
  <c r="C4813" i="3"/>
  <c r="D4812" i="3"/>
  <c r="C4812" i="3"/>
  <c r="D4811" i="3"/>
  <c r="C4811" i="3"/>
  <c r="D4810" i="3"/>
  <c r="C4810" i="3"/>
  <c r="D4809" i="3"/>
  <c r="C4809" i="3"/>
  <c r="D4808" i="3"/>
  <c r="C4808" i="3"/>
  <c r="D4807" i="3"/>
  <c r="C4807" i="3"/>
  <c r="D4806" i="3"/>
  <c r="C4806" i="3"/>
  <c r="D4805" i="3"/>
  <c r="C4805" i="3"/>
  <c r="D4804" i="3"/>
  <c r="C4804" i="3"/>
  <c r="D4803" i="3"/>
  <c r="C4803" i="3"/>
  <c r="D4802" i="3"/>
  <c r="C4802" i="3"/>
  <c r="D4801" i="3"/>
  <c r="C4801" i="3"/>
  <c r="D4800" i="3"/>
  <c r="C4800" i="3"/>
  <c r="D4799" i="3"/>
  <c r="C4799" i="3"/>
  <c r="D4798" i="3"/>
  <c r="C4798" i="3"/>
  <c r="D4797" i="3"/>
  <c r="C4797" i="3"/>
  <c r="D4796" i="3"/>
  <c r="C4796" i="3"/>
  <c r="D4795" i="3"/>
  <c r="C4795" i="3"/>
  <c r="D4794" i="3"/>
  <c r="C4794" i="3"/>
  <c r="D4793" i="3"/>
  <c r="C4793" i="3"/>
  <c r="D4792" i="3"/>
  <c r="C4792" i="3"/>
  <c r="D4791" i="3"/>
  <c r="C4791" i="3"/>
  <c r="D4790" i="3"/>
  <c r="C4790" i="3"/>
  <c r="D4789" i="3"/>
  <c r="C4789" i="3"/>
  <c r="D4788" i="3"/>
  <c r="C4788" i="3"/>
  <c r="D4787" i="3"/>
  <c r="C4787" i="3"/>
  <c r="D4786" i="3"/>
  <c r="C4786" i="3"/>
  <c r="D4785" i="3"/>
  <c r="C4785" i="3"/>
  <c r="D4784" i="3"/>
  <c r="C4784" i="3"/>
  <c r="D4783" i="3"/>
  <c r="C4783" i="3"/>
  <c r="D4782" i="3"/>
  <c r="C4782" i="3"/>
  <c r="D4781" i="3"/>
  <c r="C4781" i="3"/>
  <c r="D4780" i="3"/>
  <c r="C4780" i="3"/>
  <c r="D4779" i="3"/>
  <c r="C4779" i="3"/>
  <c r="D4778" i="3"/>
  <c r="C4778" i="3"/>
  <c r="D4777" i="3"/>
  <c r="C4777" i="3"/>
  <c r="D4776" i="3"/>
  <c r="C4776" i="3"/>
  <c r="D4775" i="3"/>
  <c r="C4775" i="3"/>
  <c r="D4774" i="3"/>
  <c r="C4774" i="3"/>
  <c r="D4773" i="3"/>
  <c r="C4773" i="3"/>
  <c r="D4772" i="3"/>
  <c r="C4772" i="3"/>
  <c r="D4771" i="3"/>
  <c r="C4771" i="3"/>
  <c r="D4770" i="3"/>
  <c r="C4770" i="3"/>
  <c r="D4769" i="3"/>
  <c r="C4769" i="3"/>
  <c r="D4768" i="3"/>
  <c r="C4768" i="3"/>
  <c r="D4767" i="3"/>
  <c r="C4767" i="3"/>
  <c r="D4766" i="3"/>
  <c r="C4766" i="3"/>
  <c r="D4765" i="3"/>
  <c r="C4765" i="3"/>
  <c r="D4764" i="3"/>
  <c r="C4764" i="3"/>
  <c r="D4763" i="3"/>
  <c r="C4763" i="3"/>
  <c r="D4762" i="3"/>
  <c r="C4762" i="3"/>
  <c r="D4761" i="3"/>
  <c r="C4761" i="3"/>
  <c r="D4760" i="3"/>
  <c r="C4760" i="3"/>
  <c r="D4759" i="3"/>
  <c r="C4759" i="3"/>
  <c r="D4758" i="3"/>
  <c r="C4758" i="3"/>
  <c r="D4757" i="3"/>
  <c r="C4757" i="3"/>
  <c r="D4756" i="3"/>
  <c r="C4756" i="3"/>
  <c r="D4755" i="3"/>
  <c r="C4755" i="3"/>
  <c r="D4754" i="3"/>
  <c r="C4754" i="3"/>
  <c r="D4753" i="3"/>
  <c r="C4753" i="3"/>
  <c r="D4752" i="3"/>
  <c r="C4752" i="3"/>
  <c r="D4751" i="3"/>
  <c r="C4751" i="3"/>
  <c r="D4750" i="3"/>
  <c r="C4750" i="3"/>
  <c r="D4749" i="3"/>
  <c r="C4749" i="3"/>
  <c r="D4748" i="3"/>
  <c r="C4748" i="3"/>
  <c r="D4747" i="3"/>
  <c r="C4747" i="3"/>
  <c r="D4746" i="3"/>
  <c r="C4746" i="3"/>
  <c r="D4745" i="3"/>
  <c r="C4745" i="3"/>
  <c r="D4744" i="3"/>
  <c r="C4744" i="3"/>
  <c r="D4743" i="3"/>
  <c r="C4743" i="3"/>
  <c r="D4742" i="3"/>
  <c r="C4742" i="3"/>
  <c r="D4741" i="3"/>
  <c r="C4741" i="3"/>
  <c r="D4740" i="3"/>
  <c r="C4740" i="3"/>
  <c r="D4739" i="3"/>
  <c r="C4739" i="3"/>
  <c r="D4738" i="3"/>
  <c r="C4738" i="3"/>
  <c r="D4737" i="3"/>
  <c r="C4737" i="3"/>
  <c r="D4736" i="3"/>
  <c r="C4736" i="3"/>
  <c r="D4735" i="3"/>
  <c r="C4735" i="3"/>
  <c r="D4734" i="3"/>
  <c r="C4734" i="3"/>
  <c r="D4733" i="3"/>
  <c r="C4733" i="3"/>
  <c r="D4732" i="3"/>
  <c r="C4732" i="3"/>
  <c r="D4731" i="3"/>
  <c r="C4731" i="3"/>
  <c r="D4730" i="3"/>
  <c r="C4730" i="3"/>
  <c r="D4729" i="3"/>
  <c r="C4729" i="3"/>
  <c r="D4728" i="3"/>
  <c r="C4728" i="3"/>
  <c r="D4727" i="3"/>
  <c r="C4727" i="3"/>
  <c r="D4726" i="3"/>
  <c r="C4726" i="3"/>
  <c r="D4725" i="3"/>
  <c r="C4725" i="3"/>
  <c r="D4724" i="3"/>
  <c r="C4724" i="3"/>
  <c r="D4723" i="3"/>
  <c r="C4723" i="3"/>
  <c r="D4722" i="3"/>
  <c r="C4722" i="3"/>
  <c r="D4721" i="3"/>
  <c r="C4721" i="3"/>
  <c r="D4720" i="3"/>
  <c r="C4720" i="3"/>
  <c r="D4719" i="3"/>
  <c r="C4719" i="3"/>
  <c r="D4718" i="3"/>
  <c r="C4718" i="3"/>
  <c r="D4717" i="3"/>
  <c r="C4717" i="3"/>
  <c r="D4716" i="3"/>
  <c r="C4716" i="3"/>
  <c r="D4715" i="3"/>
  <c r="C4715" i="3"/>
  <c r="D4714" i="3"/>
  <c r="C4714" i="3"/>
  <c r="D4713" i="3"/>
  <c r="C4713" i="3"/>
  <c r="D4712" i="3"/>
  <c r="C4712" i="3"/>
  <c r="D4711" i="3"/>
  <c r="C4711" i="3"/>
  <c r="D4710" i="3"/>
  <c r="C4710" i="3"/>
  <c r="D4709" i="3"/>
  <c r="C4709" i="3"/>
  <c r="D4708" i="3"/>
  <c r="C4708" i="3"/>
  <c r="D4707" i="3"/>
  <c r="C4707" i="3"/>
  <c r="D4706" i="3"/>
  <c r="C4706" i="3"/>
  <c r="D4705" i="3"/>
  <c r="C4705" i="3"/>
  <c r="D4704" i="3"/>
  <c r="C4704" i="3"/>
  <c r="D4703" i="3"/>
  <c r="C4703" i="3"/>
  <c r="D4702" i="3"/>
  <c r="C4702" i="3"/>
  <c r="D4701" i="3"/>
  <c r="C4701" i="3"/>
  <c r="D4700" i="3"/>
  <c r="C4700" i="3"/>
  <c r="D4699" i="3"/>
  <c r="C4699" i="3"/>
  <c r="D4698" i="3"/>
  <c r="C4698" i="3"/>
  <c r="D4697" i="3"/>
  <c r="C4697" i="3"/>
  <c r="D4696" i="3"/>
  <c r="C4696" i="3"/>
  <c r="D4695" i="3"/>
  <c r="C4695" i="3"/>
  <c r="D4694" i="3"/>
  <c r="C4694" i="3"/>
  <c r="D4693" i="3"/>
  <c r="C4693" i="3"/>
  <c r="D4692" i="3"/>
  <c r="C4692" i="3"/>
  <c r="D4691" i="3"/>
  <c r="C4691" i="3"/>
  <c r="D4690" i="3"/>
  <c r="C4690" i="3"/>
  <c r="D4689" i="3"/>
  <c r="C4689" i="3"/>
  <c r="D4688" i="3"/>
  <c r="C4688" i="3"/>
  <c r="D4687" i="3"/>
  <c r="C4687" i="3"/>
  <c r="D4686" i="3"/>
  <c r="C4686" i="3"/>
  <c r="D4685" i="3"/>
  <c r="C4685" i="3"/>
  <c r="D4684" i="3"/>
  <c r="C4684" i="3"/>
  <c r="D4683" i="3"/>
  <c r="C4683" i="3"/>
  <c r="D4682" i="3"/>
  <c r="C4682" i="3"/>
  <c r="D4681" i="3"/>
  <c r="C4681" i="3"/>
  <c r="D4680" i="3"/>
  <c r="C4680" i="3"/>
  <c r="D4679" i="3"/>
  <c r="C4679" i="3"/>
  <c r="D4678" i="3"/>
  <c r="C4678" i="3"/>
  <c r="D4677" i="3"/>
  <c r="C4677" i="3"/>
  <c r="D4676" i="3"/>
  <c r="C4676" i="3"/>
  <c r="D4675" i="3"/>
  <c r="C4675" i="3"/>
  <c r="D4674" i="3"/>
  <c r="C4674" i="3"/>
  <c r="D4673" i="3"/>
  <c r="C4673" i="3"/>
  <c r="D4672" i="3"/>
  <c r="C4672" i="3"/>
  <c r="D4671" i="3"/>
  <c r="C4671" i="3"/>
  <c r="D4670" i="3"/>
  <c r="C4670" i="3"/>
  <c r="D4669" i="3"/>
  <c r="C4669" i="3"/>
  <c r="D4668" i="3"/>
  <c r="C4668" i="3"/>
  <c r="D4667" i="3"/>
  <c r="C4667" i="3"/>
  <c r="D4666" i="3"/>
  <c r="C4666" i="3"/>
  <c r="D4665" i="3"/>
  <c r="C4665" i="3"/>
  <c r="D4664" i="3"/>
  <c r="C4664" i="3"/>
  <c r="D4663" i="3"/>
  <c r="C4663" i="3"/>
  <c r="D4662" i="3"/>
  <c r="C4662" i="3"/>
  <c r="D4661" i="3"/>
  <c r="C4661" i="3"/>
  <c r="D4660" i="3"/>
  <c r="C4660" i="3"/>
  <c r="D4659" i="3"/>
  <c r="C4659" i="3"/>
  <c r="D4658" i="3"/>
  <c r="C4658" i="3"/>
  <c r="D4657" i="3"/>
  <c r="C4657" i="3"/>
  <c r="D4656" i="3"/>
  <c r="C4656" i="3"/>
  <c r="D4655" i="3"/>
  <c r="C4655" i="3"/>
  <c r="D4654" i="3"/>
  <c r="C4654" i="3"/>
  <c r="D4653" i="3"/>
  <c r="C4653" i="3"/>
  <c r="D4652" i="3"/>
  <c r="C4652" i="3"/>
  <c r="D4651" i="3"/>
  <c r="C4651" i="3"/>
  <c r="D4650" i="3"/>
  <c r="C4650" i="3"/>
  <c r="D4649" i="3"/>
  <c r="C4649" i="3"/>
  <c r="D4648" i="3"/>
  <c r="C4648" i="3"/>
  <c r="D4647" i="3"/>
  <c r="C4647" i="3"/>
  <c r="D4646" i="3"/>
  <c r="C4646" i="3"/>
  <c r="D4645" i="3"/>
  <c r="C4645" i="3"/>
  <c r="D4644" i="3"/>
  <c r="C4644" i="3"/>
  <c r="D4643" i="3"/>
  <c r="C4643" i="3"/>
  <c r="D4642" i="3"/>
  <c r="C4642" i="3"/>
  <c r="D4641" i="3"/>
  <c r="C4641" i="3"/>
  <c r="D4640" i="3"/>
  <c r="C4640" i="3"/>
  <c r="D4639" i="3"/>
  <c r="C4639" i="3"/>
  <c r="D4638" i="3"/>
  <c r="C4638" i="3"/>
  <c r="D4637" i="3"/>
  <c r="C4637" i="3"/>
  <c r="D4636" i="3"/>
  <c r="C4636" i="3"/>
  <c r="D4635" i="3"/>
  <c r="C4635" i="3"/>
  <c r="D4634" i="3"/>
  <c r="C4634" i="3"/>
  <c r="D4633" i="3"/>
  <c r="C4633" i="3"/>
  <c r="D4632" i="3"/>
  <c r="C4632" i="3"/>
  <c r="D4631" i="3"/>
  <c r="C4631" i="3"/>
  <c r="D4630" i="3"/>
  <c r="C4630" i="3"/>
  <c r="D4629" i="3"/>
  <c r="C4629" i="3"/>
  <c r="D4628" i="3"/>
  <c r="C4628" i="3"/>
  <c r="D4627" i="3"/>
  <c r="C4627" i="3"/>
  <c r="D4626" i="3"/>
  <c r="C4626" i="3"/>
  <c r="D4625" i="3"/>
  <c r="C4625" i="3"/>
  <c r="D4624" i="3"/>
  <c r="C4624" i="3"/>
  <c r="D4623" i="3"/>
  <c r="C4623" i="3"/>
  <c r="D4622" i="3"/>
  <c r="C4622" i="3"/>
  <c r="D4621" i="3"/>
  <c r="C4621" i="3"/>
  <c r="D4620" i="3"/>
  <c r="C4620" i="3"/>
  <c r="D4619" i="3"/>
  <c r="C4619" i="3"/>
  <c r="D4618" i="3"/>
  <c r="C4618" i="3"/>
  <c r="D4617" i="3"/>
  <c r="C4617" i="3"/>
  <c r="D4616" i="3"/>
  <c r="C4616" i="3"/>
  <c r="D4615" i="3"/>
  <c r="C4615" i="3"/>
  <c r="D4614" i="3"/>
  <c r="C4614" i="3"/>
  <c r="D4613" i="3"/>
  <c r="C4613" i="3"/>
  <c r="D4612" i="3"/>
  <c r="C4612" i="3"/>
  <c r="D4611" i="3"/>
  <c r="C4611" i="3"/>
  <c r="D4610" i="3"/>
  <c r="C4610" i="3"/>
  <c r="D4609" i="3"/>
  <c r="C4609" i="3"/>
  <c r="D4608" i="3"/>
  <c r="C4608" i="3"/>
  <c r="D4607" i="3"/>
  <c r="C4607" i="3"/>
  <c r="D4606" i="3"/>
  <c r="C4606" i="3"/>
  <c r="D4605" i="3"/>
  <c r="C4605" i="3"/>
  <c r="D4604" i="3"/>
  <c r="C4604" i="3"/>
  <c r="D4603" i="3"/>
  <c r="C4603" i="3"/>
  <c r="D4602" i="3"/>
  <c r="C4602" i="3"/>
  <c r="D4601" i="3"/>
  <c r="C4601" i="3"/>
  <c r="D4600" i="3"/>
  <c r="C4600" i="3"/>
  <c r="D4599" i="3"/>
  <c r="C4599" i="3"/>
  <c r="D4598" i="3"/>
  <c r="C4598" i="3"/>
  <c r="D4597" i="3"/>
  <c r="C4597" i="3"/>
  <c r="D4596" i="3"/>
  <c r="C4596" i="3"/>
  <c r="D4595" i="3"/>
  <c r="C4595" i="3"/>
  <c r="D4594" i="3"/>
  <c r="C4594" i="3"/>
  <c r="D4593" i="3"/>
  <c r="C4593" i="3"/>
  <c r="D4592" i="3"/>
  <c r="C4592" i="3"/>
  <c r="D4591" i="3"/>
  <c r="C4591" i="3"/>
  <c r="D4590" i="3"/>
  <c r="C4590" i="3"/>
  <c r="D4589" i="3"/>
  <c r="C4589" i="3"/>
  <c r="D4588" i="3"/>
  <c r="C4588" i="3"/>
  <c r="D4587" i="3"/>
  <c r="C4587" i="3"/>
  <c r="D4586" i="3"/>
  <c r="C4586" i="3"/>
  <c r="D4585" i="3"/>
  <c r="C4585" i="3"/>
  <c r="D4584" i="3"/>
  <c r="C4584" i="3"/>
  <c r="D4583" i="3"/>
  <c r="C4583" i="3"/>
  <c r="D4582" i="3"/>
  <c r="C4582" i="3"/>
  <c r="D4581" i="3"/>
  <c r="C4581" i="3"/>
  <c r="D4580" i="3"/>
  <c r="C4580" i="3"/>
  <c r="D4579" i="3"/>
  <c r="C4579" i="3"/>
  <c r="D4578" i="3"/>
  <c r="C4578" i="3"/>
  <c r="D4577" i="3"/>
  <c r="C4577" i="3"/>
  <c r="D4576" i="3"/>
  <c r="C4576" i="3"/>
  <c r="D4575" i="3"/>
  <c r="C4575" i="3"/>
  <c r="D4574" i="3"/>
  <c r="C4574" i="3"/>
  <c r="D4573" i="3"/>
  <c r="C4573" i="3"/>
  <c r="D4572" i="3"/>
  <c r="C4572" i="3"/>
  <c r="D4571" i="3"/>
  <c r="C4571" i="3"/>
  <c r="D4570" i="3"/>
  <c r="C4570" i="3"/>
  <c r="D4569" i="3"/>
  <c r="C4569" i="3"/>
  <c r="D4568" i="3"/>
  <c r="C4568" i="3"/>
  <c r="D4567" i="3"/>
  <c r="C4567" i="3"/>
  <c r="D4566" i="3"/>
  <c r="C4566" i="3"/>
  <c r="D4565" i="3"/>
  <c r="C4565" i="3"/>
  <c r="D4564" i="3"/>
  <c r="C4564" i="3"/>
  <c r="D4563" i="3"/>
  <c r="C4563" i="3"/>
  <c r="D4562" i="3"/>
  <c r="C4562" i="3"/>
  <c r="D4561" i="3"/>
  <c r="C4561" i="3"/>
  <c r="D4560" i="3"/>
  <c r="C4560" i="3"/>
  <c r="D4559" i="3"/>
  <c r="C4559" i="3"/>
  <c r="D4558" i="3"/>
  <c r="C4558" i="3"/>
  <c r="D4557" i="3"/>
  <c r="C4557" i="3"/>
  <c r="D4556" i="3"/>
  <c r="C4556" i="3"/>
  <c r="D4555" i="3"/>
  <c r="C4555" i="3"/>
  <c r="D4554" i="3"/>
  <c r="C4554" i="3"/>
  <c r="D4553" i="3"/>
  <c r="C4553" i="3"/>
  <c r="D4552" i="3"/>
  <c r="C4552" i="3"/>
  <c r="D4551" i="3"/>
  <c r="C4551" i="3"/>
  <c r="D4550" i="3"/>
  <c r="C4550" i="3"/>
  <c r="D4549" i="3"/>
  <c r="C4549" i="3"/>
  <c r="D4548" i="3"/>
  <c r="C4548" i="3"/>
  <c r="D4547" i="3"/>
  <c r="C4547" i="3"/>
  <c r="D4546" i="3"/>
  <c r="C4546" i="3"/>
  <c r="D4545" i="3"/>
  <c r="C4545" i="3"/>
  <c r="D4544" i="3"/>
  <c r="C4544" i="3"/>
  <c r="D4543" i="3"/>
  <c r="C4543" i="3"/>
  <c r="D4542" i="3"/>
  <c r="C4542" i="3"/>
  <c r="D4541" i="3"/>
  <c r="C4541" i="3"/>
  <c r="D4540" i="3"/>
  <c r="C4540" i="3"/>
  <c r="D4539" i="3"/>
  <c r="C4539" i="3"/>
  <c r="D4538" i="3"/>
  <c r="C4538" i="3"/>
  <c r="D4537" i="3"/>
  <c r="C4537" i="3"/>
  <c r="D4536" i="3"/>
  <c r="C4536" i="3"/>
  <c r="D4535" i="3"/>
  <c r="C4535" i="3"/>
  <c r="D4534" i="3"/>
  <c r="C4534" i="3"/>
  <c r="D4533" i="3"/>
  <c r="C4533" i="3"/>
  <c r="D4532" i="3"/>
  <c r="C4532" i="3"/>
  <c r="D4531" i="3"/>
  <c r="C4531" i="3"/>
  <c r="D4530" i="3"/>
  <c r="C4530" i="3"/>
  <c r="D4529" i="3"/>
  <c r="C4529" i="3"/>
  <c r="D4528" i="3"/>
  <c r="C4528" i="3"/>
  <c r="D4527" i="3"/>
  <c r="C4527" i="3"/>
  <c r="D4526" i="3"/>
  <c r="C4526" i="3"/>
  <c r="D4525" i="3"/>
  <c r="C4525" i="3"/>
  <c r="D4524" i="3"/>
  <c r="C4524" i="3"/>
  <c r="D4523" i="3"/>
  <c r="C4523" i="3"/>
  <c r="D4522" i="3"/>
  <c r="C4522" i="3"/>
  <c r="D4521" i="3"/>
  <c r="C4521" i="3"/>
  <c r="D4520" i="3"/>
  <c r="C4520" i="3"/>
  <c r="D4519" i="3"/>
  <c r="C4519" i="3"/>
  <c r="D4518" i="3"/>
  <c r="C4518" i="3"/>
  <c r="D4517" i="3"/>
  <c r="C4517" i="3"/>
  <c r="D4516" i="3"/>
  <c r="C4516" i="3"/>
  <c r="D4515" i="3"/>
  <c r="C4515" i="3"/>
  <c r="D4514" i="3"/>
  <c r="C4514" i="3"/>
  <c r="D4513" i="3"/>
  <c r="C4513" i="3"/>
  <c r="D4512" i="3"/>
  <c r="C4512" i="3"/>
  <c r="D4511" i="3"/>
  <c r="C4511" i="3"/>
  <c r="D4510" i="3"/>
  <c r="C4510" i="3"/>
  <c r="D4509" i="3"/>
  <c r="C4509" i="3"/>
  <c r="D4508" i="3"/>
  <c r="C4508" i="3"/>
  <c r="D4507" i="3"/>
  <c r="C4507" i="3"/>
  <c r="D4506" i="3"/>
  <c r="C4506" i="3"/>
  <c r="D4505" i="3"/>
  <c r="C4505" i="3"/>
  <c r="D4504" i="3"/>
  <c r="C4504" i="3"/>
  <c r="D4503" i="3"/>
  <c r="C4503" i="3"/>
  <c r="D4502" i="3"/>
  <c r="C4502" i="3"/>
  <c r="D4501" i="3"/>
  <c r="C4501" i="3"/>
  <c r="D4500" i="3"/>
  <c r="C4500" i="3"/>
  <c r="D4499" i="3"/>
  <c r="C4499" i="3"/>
  <c r="D4498" i="3"/>
  <c r="C4498" i="3"/>
  <c r="D4497" i="3"/>
  <c r="C4497" i="3"/>
  <c r="D4496" i="3"/>
  <c r="C4496" i="3"/>
  <c r="D4495" i="3"/>
  <c r="C4495" i="3"/>
  <c r="D4494" i="3"/>
  <c r="C4494" i="3"/>
  <c r="D4493" i="3"/>
  <c r="C4493" i="3"/>
  <c r="D4492" i="3"/>
  <c r="C4492" i="3"/>
  <c r="D4491" i="3"/>
  <c r="C4491" i="3"/>
  <c r="D4490" i="3"/>
  <c r="C4490" i="3"/>
  <c r="D4489" i="3"/>
  <c r="C4489" i="3"/>
  <c r="D4488" i="3"/>
  <c r="C4488" i="3"/>
  <c r="D4487" i="3"/>
  <c r="C4487" i="3"/>
  <c r="D4486" i="3"/>
  <c r="C4486" i="3"/>
  <c r="D4485" i="3"/>
  <c r="C4485" i="3"/>
  <c r="D4484" i="3"/>
  <c r="C4484" i="3"/>
  <c r="D4483" i="3"/>
  <c r="C4483" i="3"/>
  <c r="D4482" i="3"/>
  <c r="C4482" i="3"/>
  <c r="D4481" i="3"/>
  <c r="C4481" i="3"/>
  <c r="D4480" i="3"/>
  <c r="C4480" i="3"/>
  <c r="D4479" i="3"/>
  <c r="C4479" i="3"/>
  <c r="D4478" i="3"/>
  <c r="C4478" i="3"/>
  <c r="D4477" i="3"/>
  <c r="C4477" i="3"/>
  <c r="D4476" i="3"/>
  <c r="C4476" i="3"/>
  <c r="D4475" i="3"/>
  <c r="C4475" i="3"/>
  <c r="D4474" i="3"/>
  <c r="C4474" i="3"/>
  <c r="D4473" i="3"/>
  <c r="C4473" i="3"/>
  <c r="D4472" i="3"/>
  <c r="C4472" i="3"/>
  <c r="D4471" i="3"/>
  <c r="C4471" i="3"/>
  <c r="D4470" i="3"/>
  <c r="C4470" i="3"/>
  <c r="D4469" i="3"/>
  <c r="C4469" i="3"/>
  <c r="D4468" i="3"/>
  <c r="C4468" i="3"/>
  <c r="D4467" i="3"/>
  <c r="C4467" i="3"/>
  <c r="D4466" i="3"/>
  <c r="C4466" i="3"/>
  <c r="D4465" i="3"/>
  <c r="C4465" i="3"/>
  <c r="D4464" i="3"/>
  <c r="C4464" i="3"/>
  <c r="D4463" i="3"/>
  <c r="C4463" i="3"/>
  <c r="D4462" i="3"/>
  <c r="C4462" i="3"/>
  <c r="D4461" i="3"/>
  <c r="C4461" i="3"/>
  <c r="D4460" i="3"/>
  <c r="C4460" i="3"/>
  <c r="D4459" i="3"/>
  <c r="C4459" i="3"/>
  <c r="D4458" i="3"/>
  <c r="C4458" i="3"/>
  <c r="D4457" i="3"/>
  <c r="C4457" i="3"/>
  <c r="D4456" i="3"/>
  <c r="C4456" i="3"/>
  <c r="D4455" i="3"/>
  <c r="C4455" i="3"/>
  <c r="D4454" i="3"/>
  <c r="C4454" i="3"/>
  <c r="D4453" i="3"/>
  <c r="C4453" i="3"/>
  <c r="D4452" i="3"/>
  <c r="C4452" i="3"/>
  <c r="D4451" i="3"/>
  <c r="C4451" i="3"/>
  <c r="D4450" i="3"/>
  <c r="C4450" i="3"/>
  <c r="D4449" i="3"/>
  <c r="C4449" i="3"/>
  <c r="D4448" i="3"/>
  <c r="C4448" i="3"/>
  <c r="D4447" i="3"/>
  <c r="C4447" i="3"/>
  <c r="D4446" i="3"/>
  <c r="C4446" i="3"/>
  <c r="D4445" i="3"/>
  <c r="C4445" i="3"/>
  <c r="D4444" i="3"/>
  <c r="C4444" i="3"/>
  <c r="D4443" i="3"/>
  <c r="C4443" i="3"/>
  <c r="D4442" i="3"/>
  <c r="C4442" i="3"/>
  <c r="D4441" i="3"/>
  <c r="C4441" i="3"/>
  <c r="D4440" i="3"/>
  <c r="C4440" i="3"/>
  <c r="D4439" i="3"/>
  <c r="C4439" i="3"/>
  <c r="D4438" i="3"/>
  <c r="C4438" i="3"/>
  <c r="D4437" i="3"/>
  <c r="C4437" i="3"/>
  <c r="D4436" i="3"/>
  <c r="C4436" i="3"/>
  <c r="D4435" i="3"/>
  <c r="C4435" i="3"/>
  <c r="D4434" i="3"/>
  <c r="C4434" i="3"/>
  <c r="D4433" i="3"/>
  <c r="C4433" i="3"/>
  <c r="D4432" i="3"/>
  <c r="C4432" i="3"/>
  <c r="D4431" i="3"/>
  <c r="C4431" i="3"/>
  <c r="D4430" i="3"/>
  <c r="C4430" i="3"/>
  <c r="D4429" i="3"/>
  <c r="C4429" i="3"/>
  <c r="D4428" i="3"/>
  <c r="C4428" i="3"/>
  <c r="D4427" i="3"/>
  <c r="C4427" i="3"/>
  <c r="D4426" i="3"/>
  <c r="C4426" i="3"/>
  <c r="D4425" i="3"/>
  <c r="C4425" i="3"/>
  <c r="D4424" i="3"/>
  <c r="C4424" i="3"/>
  <c r="D4423" i="3"/>
  <c r="C4423" i="3"/>
  <c r="D4422" i="3"/>
  <c r="C4422" i="3"/>
  <c r="D4421" i="3"/>
  <c r="C4421" i="3"/>
  <c r="D4420" i="3"/>
  <c r="C4420" i="3"/>
  <c r="D4419" i="3"/>
  <c r="C4419" i="3"/>
  <c r="D4418" i="3"/>
  <c r="C4418" i="3"/>
  <c r="D4417" i="3"/>
  <c r="C4417" i="3"/>
  <c r="D4416" i="3"/>
  <c r="C4416" i="3"/>
  <c r="D4415" i="3"/>
  <c r="C4415" i="3"/>
  <c r="D4414" i="3"/>
  <c r="C4414" i="3"/>
  <c r="D4413" i="3"/>
  <c r="C4413" i="3"/>
  <c r="D4412" i="3"/>
  <c r="C4412" i="3"/>
  <c r="D4411" i="3"/>
  <c r="C4411" i="3"/>
  <c r="D4410" i="3"/>
  <c r="C4410" i="3"/>
  <c r="D4409" i="3"/>
  <c r="C4409" i="3"/>
  <c r="D4408" i="3"/>
  <c r="C4408" i="3"/>
  <c r="D4407" i="3"/>
  <c r="C4407" i="3"/>
  <c r="D4406" i="3"/>
  <c r="C4406" i="3"/>
  <c r="D4405" i="3"/>
  <c r="C4405" i="3"/>
  <c r="D4404" i="3"/>
  <c r="C4404" i="3"/>
  <c r="D4403" i="3"/>
  <c r="C4403" i="3"/>
  <c r="D4402" i="3"/>
  <c r="C4402" i="3"/>
  <c r="D4401" i="3"/>
  <c r="C4401" i="3"/>
  <c r="D4400" i="3"/>
  <c r="C4400" i="3"/>
  <c r="D4399" i="3"/>
  <c r="C4399" i="3"/>
  <c r="D4398" i="3"/>
  <c r="C4398" i="3"/>
  <c r="D4397" i="3"/>
  <c r="C4397" i="3"/>
  <c r="D4396" i="3"/>
  <c r="C4396" i="3"/>
  <c r="D4395" i="3"/>
  <c r="C4395" i="3"/>
  <c r="D4394" i="3"/>
  <c r="C4394" i="3"/>
  <c r="D4393" i="3"/>
  <c r="C4393" i="3"/>
  <c r="D4392" i="3"/>
  <c r="C4392" i="3"/>
  <c r="D4391" i="3"/>
  <c r="C4391" i="3"/>
  <c r="D4390" i="3"/>
  <c r="C4390" i="3"/>
  <c r="D4389" i="3"/>
  <c r="C4389" i="3"/>
  <c r="D4388" i="3"/>
  <c r="C4388" i="3"/>
  <c r="D4387" i="3"/>
  <c r="C4387" i="3"/>
  <c r="D4386" i="3"/>
  <c r="C4386" i="3"/>
  <c r="D4385" i="3"/>
  <c r="C4385" i="3"/>
  <c r="D4384" i="3"/>
  <c r="C4384" i="3"/>
  <c r="D4383" i="3"/>
  <c r="C4383" i="3"/>
  <c r="D4382" i="3"/>
  <c r="C4382" i="3"/>
  <c r="D4381" i="3"/>
  <c r="C4381" i="3"/>
  <c r="D4380" i="3"/>
  <c r="C4380" i="3"/>
  <c r="D4379" i="3"/>
  <c r="C4379" i="3"/>
  <c r="D4378" i="3"/>
  <c r="C4378" i="3"/>
  <c r="D4377" i="3"/>
  <c r="C4377" i="3"/>
  <c r="D4376" i="3"/>
  <c r="C4376" i="3"/>
  <c r="D4375" i="3"/>
  <c r="C4375" i="3"/>
  <c r="D4374" i="3"/>
  <c r="C4374" i="3"/>
  <c r="D4373" i="3"/>
  <c r="C4373" i="3"/>
  <c r="D4372" i="3"/>
  <c r="C4372" i="3"/>
  <c r="D4371" i="3"/>
  <c r="C4371" i="3"/>
  <c r="D4370" i="3"/>
  <c r="C4370" i="3"/>
  <c r="D4369" i="3"/>
  <c r="C4369" i="3"/>
  <c r="D4368" i="3"/>
  <c r="C4368" i="3"/>
  <c r="D4367" i="3"/>
  <c r="C4367" i="3"/>
  <c r="D4366" i="3"/>
  <c r="C4366" i="3"/>
  <c r="D4365" i="3"/>
  <c r="C4365" i="3"/>
  <c r="D4364" i="3"/>
  <c r="C4364" i="3"/>
  <c r="D4363" i="3"/>
  <c r="C4363" i="3"/>
  <c r="D4362" i="3"/>
  <c r="C4362" i="3"/>
  <c r="D4361" i="3"/>
  <c r="C4361" i="3"/>
  <c r="D4360" i="3"/>
  <c r="C4360" i="3"/>
  <c r="D4359" i="3"/>
  <c r="C4359" i="3"/>
  <c r="D4358" i="3"/>
  <c r="C4358" i="3"/>
  <c r="D4357" i="3"/>
  <c r="C4357" i="3"/>
  <c r="D4356" i="3"/>
  <c r="C4356" i="3"/>
  <c r="D4355" i="3"/>
  <c r="C4355" i="3"/>
  <c r="D4354" i="3"/>
  <c r="C4354" i="3"/>
  <c r="D4353" i="3"/>
  <c r="C4353" i="3"/>
  <c r="D4352" i="3"/>
  <c r="C4352" i="3"/>
  <c r="D4351" i="3"/>
  <c r="C4351" i="3"/>
  <c r="D4350" i="3"/>
  <c r="C4350" i="3"/>
  <c r="D4349" i="3"/>
  <c r="C4349" i="3"/>
  <c r="D4348" i="3"/>
  <c r="C4348" i="3"/>
  <c r="D4347" i="3"/>
  <c r="C4347" i="3"/>
  <c r="D4346" i="3"/>
  <c r="C4346" i="3"/>
  <c r="D4345" i="3"/>
  <c r="C4345" i="3"/>
  <c r="D4344" i="3"/>
  <c r="C4344" i="3"/>
  <c r="D4343" i="3"/>
  <c r="C4343" i="3"/>
  <c r="D4342" i="3"/>
  <c r="C4342" i="3"/>
  <c r="D4341" i="3"/>
  <c r="C4341" i="3"/>
  <c r="D4340" i="3"/>
  <c r="C4340" i="3"/>
  <c r="D4339" i="3"/>
  <c r="C4339" i="3"/>
  <c r="D4338" i="3"/>
  <c r="C4338" i="3"/>
  <c r="D4337" i="3"/>
  <c r="C4337" i="3"/>
  <c r="D4336" i="3"/>
  <c r="C4336" i="3"/>
  <c r="D4335" i="3"/>
  <c r="C4335" i="3"/>
  <c r="D4334" i="3"/>
  <c r="C4334" i="3"/>
  <c r="D4333" i="3"/>
  <c r="C4333" i="3"/>
  <c r="D4332" i="3"/>
  <c r="C4332" i="3"/>
  <c r="D4331" i="3"/>
  <c r="C4331" i="3"/>
  <c r="D4330" i="3"/>
  <c r="C4330" i="3"/>
  <c r="D4329" i="3"/>
  <c r="C4329" i="3"/>
  <c r="D4328" i="3"/>
  <c r="C4328" i="3"/>
  <c r="D4327" i="3"/>
  <c r="C4327" i="3"/>
  <c r="D4326" i="3"/>
  <c r="C4326" i="3"/>
  <c r="D4325" i="3"/>
  <c r="C4325" i="3"/>
  <c r="D4324" i="3"/>
  <c r="C4324" i="3"/>
  <c r="D4323" i="3"/>
  <c r="C4323" i="3"/>
  <c r="D4322" i="3"/>
  <c r="C4322" i="3"/>
  <c r="D4321" i="3"/>
  <c r="C4321" i="3"/>
  <c r="D4320" i="3"/>
  <c r="C4320" i="3"/>
  <c r="D4319" i="3"/>
  <c r="C4319" i="3"/>
  <c r="D4318" i="3"/>
  <c r="C4318" i="3"/>
  <c r="D4317" i="3"/>
  <c r="C4317" i="3"/>
  <c r="D4316" i="3"/>
  <c r="C4316" i="3"/>
  <c r="D4315" i="3"/>
  <c r="C4315" i="3"/>
  <c r="D4314" i="3"/>
  <c r="C4314" i="3"/>
  <c r="D4313" i="3"/>
  <c r="C4313" i="3"/>
  <c r="D4312" i="3"/>
  <c r="C4312" i="3"/>
  <c r="D4311" i="3"/>
  <c r="C4311" i="3"/>
  <c r="D4310" i="3"/>
  <c r="C4310" i="3"/>
  <c r="D4309" i="3"/>
  <c r="C4309" i="3"/>
  <c r="D4308" i="3"/>
  <c r="C4308" i="3"/>
  <c r="D4307" i="3"/>
  <c r="C4307" i="3"/>
  <c r="D4306" i="3"/>
  <c r="C4306" i="3"/>
  <c r="D4305" i="3"/>
  <c r="C4305" i="3"/>
  <c r="D4304" i="3"/>
  <c r="C4304" i="3"/>
  <c r="D4303" i="3"/>
  <c r="C4303" i="3"/>
  <c r="D4302" i="3"/>
  <c r="C4302" i="3"/>
  <c r="D4301" i="3"/>
  <c r="C4301" i="3"/>
  <c r="D4300" i="3"/>
  <c r="C4300" i="3"/>
  <c r="D4299" i="3"/>
  <c r="C4299" i="3"/>
  <c r="D4298" i="3"/>
  <c r="C4298" i="3"/>
  <c r="D4297" i="3"/>
  <c r="C4297" i="3"/>
  <c r="D4296" i="3"/>
  <c r="C4296" i="3"/>
  <c r="D4295" i="3"/>
  <c r="C4295" i="3"/>
  <c r="D4294" i="3"/>
  <c r="C4294" i="3"/>
  <c r="D4293" i="3"/>
  <c r="C4293" i="3"/>
  <c r="D4292" i="3"/>
  <c r="C4292" i="3"/>
  <c r="D4291" i="3"/>
  <c r="C4291" i="3"/>
  <c r="D4290" i="3"/>
  <c r="C4290" i="3"/>
  <c r="D4289" i="3"/>
  <c r="C4289" i="3"/>
  <c r="D4288" i="3"/>
  <c r="C4288" i="3"/>
  <c r="D4287" i="3"/>
  <c r="C4287" i="3"/>
  <c r="D4286" i="3"/>
  <c r="C4286" i="3"/>
  <c r="D4285" i="3"/>
  <c r="C4285" i="3"/>
  <c r="D4284" i="3"/>
  <c r="C4284" i="3"/>
  <c r="D4283" i="3"/>
  <c r="C4283" i="3"/>
  <c r="D4282" i="3"/>
  <c r="C4282" i="3"/>
  <c r="D4281" i="3"/>
  <c r="C4281" i="3"/>
  <c r="D4280" i="3"/>
  <c r="C4280" i="3"/>
  <c r="D4279" i="3"/>
  <c r="C4279" i="3"/>
  <c r="D4278" i="3"/>
  <c r="C4278" i="3"/>
  <c r="D4277" i="3"/>
  <c r="C4277" i="3"/>
  <c r="D4276" i="3"/>
  <c r="C4276" i="3"/>
  <c r="D4275" i="3"/>
  <c r="C4275" i="3"/>
  <c r="D4274" i="3"/>
  <c r="C4274" i="3"/>
  <c r="D4273" i="3"/>
  <c r="C4273" i="3"/>
  <c r="D4272" i="3"/>
  <c r="C4272" i="3"/>
  <c r="D4271" i="3"/>
  <c r="C4271" i="3"/>
  <c r="D4270" i="3"/>
  <c r="C4270" i="3"/>
  <c r="D4269" i="3"/>
  <c r="C4269" i="3"/>
  <c r="D4268" i="3"/>
  <c r="C4268" i="3"/>
  <c r="D4267" i="3"/>
  <c r="C4267" i="3"/>
  <c r="D4266" i="3"/>
  <c r="C4266" i="3"/>
  <c r="D4265" i="3"/>
  <c r="C4265" i="3"/>
  <c r="D4264" i="3"/>
  <c r="C4264" i="3"/>
  <c r="D4263" i="3"/>
  <c r="C4263" i="3"/>
  <c r="D4262" i="3"/>
  <c r="C4262" i="3"/>
  <c r="D4261" i="3"/>
  <c r="C4261" i="3"/>
  <c r="D4260" i="3"/>
  <c r="C4260" i="3"/>
  <c r="D4259" i="3"/>
  <c r="C4259" i="3"/>
  <c r="D4258" i="3"/>
  <c r="C4258" i="3"/>
  <c r="D4257" i="3"/>
  <c r="C4257" i="3"/>
  <c r="D4256" i="3"/>
  <c r="C4256" i="3"/>
  <c r="D4255" i="3"/>
  <c r="C4255" i="3"/>
  <c r="D4254" i="3"/>
  <c r="C4254" i="3"/>
  <c r="D4253" i="3"/>
  <c r="C4253" i="3"/>
  <c r="D4252" i="3"/>
  <c r="C4252" i="3"/>
  <c r="D4251" i="3"/>
  <c r="C4251" i="3"/>
  <c r="D4250" i="3"/>
  <c r="C4250" i="3"/>
  <c r="D4249" i="3"/>
  <c r="C4249" i="3"/>
  <c r="D4248" i="3"/>
  <c r="C4248" i="3"/>
  <c r="D4247" i="3"/>
  <c r="C4247" i="3"/>
  <c r="D4246" i="3"/>
  <c r="C4246" i="3"/>
  <c r="D4245" i="3"/>
  <c r="C4245" i="3"/>
  <c r="D4244" i="3"/>
  <c r="C4244" i="3"/>
  <c r="D4243" i="3"/>
  <c r="C4243" i="3"/>
  <c r="D4242" i="3"/>
  <c r="C4242" i="3"/>
  <c r="D4241" i="3"/>
  <c r="C4241" i="3"/>
  <c r="D4240" i="3"/>
  <c r="C4240" i="3"/>
  <c r="D4239" i="3"/>
  <c r="C4239" i="3"/>
  <c r="D4238" i="3"/>
  <c r="C4238" i="3"/>
  <c r="D4237" i="3"/>
  <c r="C4237" i="3"/>
  <c r="D4236" i="3"/>
  <c r="C4236" i="3"/>
  <c r="D4235" i="3"/>
  <c r="C4235" i="3"/>
  <c r="D4234" i="3"/>
  <c r="C4234" i="3"/>
  <c r="D4233" i="3"/>
  <c r="C4233" i="3"/>
  <c r="D4232" i="3"/>
  <c r="C4232" i="3"/>
  <c r="D4231" i="3"/>
  <c r="C4231" i="3"/>
  <c r="D4230" i="3"/>
  <c r="C4230" i="3"/>
  <c r="D4229" i="3"/>
  <c r="C4229" i="3"/>
  <c r="D4228" i="3"/>
  <c r="C4228" i="3"/>
  <c r="D4227" i="3"/>
  <c r="C4227" i="3"/>
  <c r="D4226" i="3"/>
  <c r="C4226" i="3"/>
  <c r="D4225" i="3"/>
  <c r="C4225" i="3"/>
  <c r="D4224" i="3"/>
  <c r="C4224" i="3"/>
  <c r="D4223" i="3"/>
  <c r="C4223" i="3"/>
  <c r="D4222" i="3"/>
  <c r="C4222" i="3"/>
  <c r="D4221" i="3"/>
  <c r="C4221" i="3"/>
  <c r="D4220" i="3"/>
  <c r="C4220" i="3"/>
  <c r="D4219" i="3"/>
  <c r="C4219" i="3"/>
  <c r="D4218" i="3"/>
  <c r="C4218" i="3"/>
  <c r="D4217" i="3"/>
  <c r="C4217" i="3"/>
  <c r="D4216" i="3"/>
  <c r="C4216" i="3"/>
  <c r="D4215" i="3"/>
  <c r="C4215" i="3"/>
  <c r="D4214" i="3"/>
  <c r="C4214" i="3"/>
  <c r="D4213" i="3"/>
  <c r="C4213" i="3"/>
  <c r="D4212" i="3"/>
  <c r="C4212" i="3"/>
  <c r="D4211" i="3"/>
  <c r="C4211" i="3"/>
  <c r="D4210" i="3"/>
  <c r="C4210" i="3"/>
  <c r="D4209" i="3"/>
  <c r="C4209" i="3"/>
  <c r="D4208" i="3"/>
  <c r="C4208" i="3"/>
  <c r="D4207" i="3"/>
  <c r="C4207" i="3"/>
  <c r="D4206" i="3"/>
  <c r="C4206" i="3"/>
  <c r="D4205" i="3"/>
  <c r="C4205" i="3"/>
  <c r="D4204" i="3"/>
  <c r="C4204" i="3"/>
  <c r="D4203" i="3"/>
  <c r="C4203" i="3"/>
  <c r="D4202" i="3"/>
  <c r="C4202" i="3"/>
  <c r="D4201" i="3"/>
  <c r="C4201" i="3"/>
  <c r="D4200" i="3"/>
  <c r="C4200" i="3"/>
  <c r="D4199" i="3"/>
  <c r="C4199" i="3"/>
  <c r="D4198" i="3"/>
  <c r="C4198" i="3"/>
  <c r="D4197" i="3"/>
  <c r="C4197" i="3"/>
  <c r="D4196" i="3"/>
  <c r="C4196" i="3"/>
  <c r="D4195" i="3"/>
  <c r="C4195" i="3"/>
  <c r="D4194" i="3"/>
  <c r="C4194" i="3"/>
  <c r="D4193" i="3"/>
  <c r="C4193" i="3"/>
  <c r="D4192" i="3"/>
  <c r="C4192" i="3"/>
  <c r="D4191" i="3"/>
  <c r="C4191" i="3"/>
  <c r="D4190" i="3"/>
  <c r="C4190" i="3"/>
  <c r="D4189" i="3"/>
  <c r="C4189" i="3"/>
  <c r="D4188" i="3"/>
  <c r="C4188" i="3"/>
  <c r="D4187" i="3"/>
  <c r="C4187" i="3"/>
  <c r="D4186" i="3"/>
  <c r="C4186" i="3"/>
  <c r="D4185" i="3"/>
  <c r="C4185" i="3"/>
  <c r="D4184" i="3"/>
  <c r="C4184" i="3"/>
  <c r="D4183" i="3"/>
  <c r="C4183" i="3"/>
  <c r="D4182" i="3"/>
  <c r="C4182" i="3"/>
  <c r="D4181" i="3"/>
  <c r="C4181" i="3"/>
  <c r="D4180" i="3"/>
  <c r="C4180" i="3"/>
  <c r="D4179" i="3"/>
  <c r="C4179" i="3"/>
  <c r="D4178" i="3"/>
  <c r="C4178" i="3"/>
  <c r="D4177" i="3"/>
  <c r="C4177" i="3"/>
  <c r="D4176" i="3"/>
  <c r="C4176" i="3"/>
  <c r="D4175" i="3"/>
  <c r="C4175" i="3"/>
  <c r="D4174" i="3"/>
  <c r="C4174" i="3"/>
  <c r="D4173" i="3"/>
  <c r="C4173" i="3"/>
  <c r="D4172" i="3"/>
  <c r="C4172" i="3"/>
  <c r="D4171" i="3"/>
  <c r="C4171" i="3"/>
  <c r="D4170" i="3"/>
  <c r="C4170" i="3"/>
  <c r="D4169" i="3"/>
  <c r="C4169" i="3"/>
  <c r="D4168" i="3"/>
  <c r="C4168" i="3"/>
  <c r="D4167" i="3"/>
  <c r="C4167" i="3"/>
  <c r="D4166" i="3"/>
  <c r="C4166" i="3"/>
  <c r="D4165" i="3"/>
  <c r="C4165" i="3"/>
  <c r="D4164" i="3"/>
  <c r="C4164" i="3"/>
  <c r="D4163" i="3"/>
  <c r="C4163" i="3"/>
  <c r="D4162" i="3"/>
  <c r="C4162" i="3"/>
  <c r="D4161" i="3"/>
  <c r="C4161" i="3"/>
  <c r="D4160" i="3"/>
  <c r="C4160" i="3"/>
  <c r="D4159" i="3"/>
  <c r="C4159" i="3"/>
  <c r="D4158" i="3"/>
  <c r="C4158" i="3"/>
  <c r="D4157" i="3"/>
  <c r="C4157" i="3"/>
  <c r="D4156" i="3"/>
  <c r="C4156" i="3"/>
  <c r="D4155" i="3"/>
  <c r="C4155" i="3"/>
  <c r="D4154" i="3"/>
  <c r="C4154" i="3"/>
  <c r="D4153" i="3"/>
  <c r="C4153" i="3"/>
  <c r="D4152" i="3"/>
  <c r="C4152" i="3"/>
  <c r="D4151" i="3"/>
  <c r="C4151" i="3"/>
  <c r="D4150" i="3"/>
  <c r="C4150" i="3"/>
  <c r="D4149" i="3"/>
  <c r="C4149" i="3"/>
  <c r="D4148" i="3"/>
  <c r="C4148" i="3"/>
  <c r="D4147" i="3"/>
  <c r="C4147" i="3"/>
  <c r="D4146" i="3"/>
  <c r="C4146" i="3"/>
  <c r="D4145" i="3"/>
  <c r="C4145" i="3"/>
  <c r="D4144" i="3"/>
  <c r="C4144" i="3"/>
  <c r="D4143" i="3"/>
  <c r="C4143" i="3"/>
  <c r="D4142" i="3"/>
  <c r="C4142" i="3"/>
  <c r="D4141" i="3"/>
  <c r="C4141" i="3"/>
  <c r="D4140" i="3"/>
  <c r="C4140" i="3"/>
  <c r="D4139" i="3"/>
  <c r="C4139" i="3"/>
  <c r="D4138" i="3"/>
  <c r="C4138" i="3"/>
  <c r="D4137" i="3"/>
  <c r="C4137" i="3"/>
  <c r="D4136" i="3"/>
  <c r="C4136" i="3"/>
  <c r="D4135" i="3"/>
  <c r="C4135" i="3"/>
  <c r="D4134" i="3"/>
  <c r="C4134" i="3"/>
  <c r="D4133" i="3"/>
  <c r="C4133" i="3"/>
  <c r="D4132" i="3"/>
  <c r="C4132" i="3"/>
  <c r="D4131" i="3"/>
  <c r="C4131" i="3"/>
  <c r="D4130" i="3"/>
  <c r="C4130" i="3"/>
  <c r="D4129" i="3"/>
  <c r="C4129" i="3"/>
  <c r="D4128" i="3"/>
  <c r="C4128" i="3"/>
  <c r="D4127" i="3"/>
  <c r="C4127" i="3"/>
  <c r="D4126" i="3"/>
  <c r="C4126" i="3"/>
  <c r="D4125" i="3"/>
  <c r="C4125" i="3"/>
  <c r="D4124" i="3"/>
  <c r="C4124" i="3"/>
  <c r="D4123" i="3"/>
  <c r="C4123" i="3"/>
  <c r="D4122" i="3"/>
  <c r="C4122" i="3"/>
  <c r="D4121" i="3"/>
  <c r="C4121" i="3"/>
  <c r="D4120" i="3"/>
  <c r="C4120" i="3"/>
  <c r="D4119" i="3"/>
  <c r="C4119" i="3"/>
  <c r="D4118" i="3"/>
  <c r="C4118" i="3"/>
  <c r="D4117" i="3"/>
  <c r="C4117" i="3"/>
  <c r="D4116" i="3"/>
  <c r="C4116" i="3"/>
  <c r="D4115" i="3"/>
  <c r="C4115" i="3"/>
  <c r="D4114" i="3"/>
  <c r="C4114" i="3"/>
  <c r="D4113" i="3"/>
  <c r="C4113" i="3"/>
  <c r="D4112" i="3"/>
  <c r="C4112" i="3"/>
  <c r="D4111" i="3"/>
  <c r="C4111" i="3"/>
  <c r="D4110" i="3"/>
  <c r="C4110" i="3"/>
  <c r="D4109" i="3"/>
  <c r="C4109" i="3"/>
  <c r="D4108" i="3"/>
  <c r="C4108" i="3"/>
  <c r="D4107" i="3"/>
  <c r="C4107" i="3"/>
  <c r="D4106" i="3"/>
  <c r="C4106" i="3"/>
  <c r="D4105" i="3"/>
  <c r="C4105" i="3"/>
  <c r="D4104" i="3"/>
  <c r="C4104" i="3"/>
  <c r="D4103" i="3"/>
  <c r="C4103" i="3"/>
  <c r="D4102" i="3"/>
  <c r="C4102" i="3"/>
  <c r="D4101" i="3"/>
  <c r="C4101" i="3"/>
  <c r="D4100" i="3"/>
  <c r="C4100" i="3"/>
  <c r="D4099" i="3"/>
  <c r="C4099" i="3"/>
  <c r="D4098" i="3"/>
  <c r="C4098" i="3"/>
  <c r="D4097" i="3"/>
  <c r="C4097" i="3"/>
  <c r="D4096" i="3"/>
  <c r="C4096" i="3"/>
  <c r="D4095" i="3"/>
  <c r="C4095" i="3"/>
  <c r="D4094" i="3"/>
  <c r="C4094" i="3"/>
  <c r="D4093" i="3"/>
  <c r="C4093" i="3"/>
  <c r="D4092" i="3"/>
  <c r="C4092" i="3"/>
  <c r="D4091" i="3"/>
  <c r="C4091" i="3"/>
  <c r="D4090" i="3"/>
  <c r="C4090" i="3"/>
  <c r="D4089" i="3"/>
  <c r="C4089" i="3"/>
  <c r="D4088" i="3"/>
  <c r="C4088" i="3"/>
  <c r="D4087" i="3"/>
  <c r="C4087" i="3"/>
  <c r="D4086" i="3"/>
  <c r="C4086" i="3"/>
  <c r="D4085" i="3"/>
  <c r="C4085" i="3"/>
  <c r="D4084" i="3"/>
  <c r="C4084" i="3"/>
  <c r="D4083" i="3"/>
  <c r="C4083" i="3"/>
  <c r="D4082" i="3"/>
  <c r="C4082" i="3"/>
  <c r="D4081" i="3"/>
  <c r="C4081" i="3"/>
  <c r="D4080" i="3"/>
  <c r="C4080" i="3"/>
  <c r="D4079" i="3"/>
  <c r="C4079" i="3"/>
  <c r="D4078" i="3"/>
  <c r="C4078" i="3"/>
  <c r="D4077" i="3"/>
  <c r="C4077" i="3"/>
  <c r="D4076" i="3"/>
  <c r="C4076" i="3"/>
  <c r="D4075" i="3"/>
  <c r="C4075" i="3"/>
  <c r="D4074" i="3"/>
  <c r="C4074" i="3"/>
  <c r="D4073" i="3"/>
  <c r="C4073" i="3"/>
  <c r="D4072" i="3"/>
  <c r="C4072" i="3"/>
  <c r="D4071" i="3"/>
  <c r="C4071" i="3"/>
  <c r="D4070" i="3"/>
  <c r="C4070" i="3"/>
  <c r="D4069" i="3"/>
  <c r="C4069" i="3"/>
  <c r="D4068" i="3"/>
  <c r="C4068" i="3"/>
  <c r="D4067" i="3"/>
  <c r="C4067" i="3"/>
  <c r="D4066" i="3"/>
  <c r="C4066" i="3"/>
  <c r="D4065" i="3"/>
  <c r="C4065" i="3"/>
  <c r="D4064" i="3"/>
  <c r="C4064" i="3"/>
  <c r="D4063" i="3"/>
  <c r="C4063" i="3"/>
  <c r="D4062" i="3"/>
  <c r="C4062" i="3"/>
  <c r="D4061" i="3"/>
  <c r="C4061" i="3"/>
  <c r="D4060" i="3"/>
  <c r="C4060" i="3"/>
  <c r="D4059" i="3"/>
  <c r="C4059" i="3"/>
  <c r="D4058" i="3"/>
  <c r="C4058" i="3"/>
  <c r="D4057" i="3"/>
  <c r="C4057" i="3"/>
  <c r="D4056" i="3"/>
  <c r="C4056" i="3"/>
  <c r="D4055" i="3"/>
  <c r="C4055" i="3"/>
  <c r="D4054" i="3"/>
  <c r="C4054" i="3"/>
  <c r="D4053" i="3"/>
  <c r="C4053" i="3"/>
  <c r="D4052" i="3"/>
  <c r="C4052" i="3"/>
  <c r="D4051" i="3"/>
  <c r="C4051" i="3"/>
  <c r="D4050" i="3"/>
  <c r="C4050" i="3"/>
  <c r="D4049" i="3"/>
  <c r="C4049" i="3"/>
  <c r="D4048" i="3"/>
  <c r="C4048" i="3"/>
  <c r="D4047" i="3"/>
  <c r="C4047" i="3"/>
  <c r="D4046" i="3"/>
  <c r="C4046" i="3"/>
  <c r="D4045" i="3"/>
  <c r="C4045" i="3"/>
  <c r="D4044" i="3"/>
  <c r="C4044" i="3"/>
  <c r="D4043" i="3"/>
  <c r="C4043" i="3"/>
  <c r="D4042" i="3"/>
  <c r="C4042" i="3"/>
  <c r="D4041" i="3"/>
  <c r="C4041" i="3"/>
  <c r="D4040" i="3"/>
  <c r="C4040" i="3"/>
  <c r="D4039" i="3"/>
  <c r="C4039" i="3"/>
  <c r="D4038" i="3"/>
  <c r="C4038" i="3"/>
  <c r="D4037" i="3"/>
  <c r="C4037" i="3"/>
  <c r="D4036" i="3"/>
  <c r="C4036" i="3"/>
  <c r="D4035" i="3"/>
  <c r="C4035" i="3"/>
  <c r="D4034" i="3"/>
  <c r="C4034" i="3"/>
  <c r="D4033" i="3"/>
  <c r="C4033" i="3"/>
  <c r="D4032" i="3"/>
  <c r="C4032" i="3"/>
  <c r="D4031" i="3"/>
  <c r="C4031" i="3"/>
  <c r="D4030" i="3"/>
  <c r="C4030" i="3"/>
  <c r="D4029" i="3"/>
  <c r="C4029" i="3"/>
  <c r="D4028" i="3"/>
  <c r="C4028" i="3"/>
  <c r="D4027" i="3"/>
  <c r="C4027" i="3"/>
  <c r="D4026" i="3"/>
  <c r="C4026" i="3"/>
  <c r="D4025" i="3"/>
  <c r="C4025" i="3"/>
  <c r="D4024" i="3"/>
  <c r="C4024" i="3"/>
  <c r="D4023" i="3"/>
  <c r="C4023" i="3"/>
  <c r="D4022" i="3"/>
  <c r="C4022" i="3"/>
  <c r="D4021" i="3"/>
  <c r="C4021" i="3"/>
  <c r="D4020" i="3"/>
  <c r="C4020" i="3"/>
  <c r="D4019" i="3"/>
  <c r="C4019" i="3"/>
  <c r="D4018" i="3"/>
  <c r="C4018" i="3"/>
  <c r="D4017" i="3"/>
  <c r="C4017" i="3"/>
  <c r="D4016" i="3"/>
  <c r="C4016" i="3"/>
  <c r="D4015" i="3"/>
  <c r="C4015" i="3"/>
  <c r="D4014" i="3"/>
  <c r="C4014" i="3"/>
  <c r="D4013" i="3"/>
  <c r="C4013" i="3"/>
  <c r="D4012" i="3"/>
  <c r="C4012" i="3"/>
  <c r="D4011" i="3"/>
  <c r="C4011" i="3"/>
  <c r="D4010" i="3"/>
  <c r="C4010" i="3"/>
  <c r="D4009" i="3"/>
  <c r="C4009" i="3"/>
  <c r="D4008" i="3"/>
  <c r="C4008" i="3"/>
  <c r="D4007" i="3"/>
  <c r="C4007" i="3"/>
  <c r="D4006" i="3"/>
  <c r="C4006" i="3"/>
  <c r="D4005" i="3"/>
  <c r="C4005" i="3"/>
  <c r="D4004" i="3"/>
  <c r="C4004" i="3"/>
  <c r="D4003" i="3"/>
  <c r="C4003" i="3"/>
  <c r="D4002" i="3"/>
  <c r="C4002" i="3"/>
  <c r="D4001" i="3"/>
  <c r="C4001" i="3"/>
  <c r="D4000" i="3"/>
  <c r="C4000" i="3"/>
  <c r="D3999" i="3"/>
  <c r="C3999" i="3"/>
  <c r="D3998" i="3"/>
  <c r="C3998" i="3"/>
  <c r="D3997" i="3"/>
  <c r="C3997" i="3"/>
  <c r="D3996" i="3"/>
  <c r="C3996" i="3"/>
  <c r="D3995" i="3"/>
  <c r="C3995" i="3"/>
  <c r="D3994" i="3"/>
  <c r="C3994" i="3"/>
  <c r="D3993" i="3"/>
  <c r="C3993" i="3"/>
  <c r="D3992" i="3"/>
  <c r="C3992" i="3"/>
  <c r="D3991" i="3"/>
  <c r="C3991" i="3"/>
  <c r="D3990" i="3"/>
  <c r="C3990" i="3"/>
  <c r="D3989" i="3"/>
  <c r="C3989" i="3"/>
  <c r="D3988" i="3"/>
  <c r="C3988" i="3"/>
  <c r="D3987" i="3"/>
  <c r="C3987" i="3"/>
  <c r="D3986" i="3"/>
  <c r="C3986" i="3"/>
  <c r="D3985" i="3"/>
  <c r="C3985" i="3"/>
  <c r="D3984" i="3"/>
  <c r="C3984" i="3"/>
  <c r="D3983" i="3"/>
  <c r="C3983" i="3"/>
  <c r="D3982" i="3"/>
  <c r="C3982" i="3"/>
  <c r="D3981" i="3"/>
  <c r="C3981" i="3"/>
  <c r="D3980" i="3"/>
  <c r="C3980" i="3"/>
  <c r="D3979" i="3"/>
  <c r="C3979" i="3"/>
  <c r="D3978" i="3"/>
  <c r="C3978" i="3"/>
  <c r="D3977" i="3"/>
  <c r="C3977" i="3"/>
  <c r="D3976" i="3"/>
  <c r="C3976" i="3"/>
  <c r="D3975" i="3"/>
  <c r="C3975" i="3"/>
  <c r="D3974" i="3"/>
  <c r="C3974" i="3"/>
  <c r="D3973" i="3"/>
  <c r="C3973" i="3"/>
  <c r="D3972" i="3"/>
  <c r="C3972" i="3"/>
  <c r="D3971" i="3"/>
  <c r="C3971" i="3"/>
  <c r="D3970" i="3"/>
  <c r="C3970" i="3"/>
  <c r="D3969" i="3"/>
  <c r="C3969" i="3"/>
  <c r="D3968" i="3"/>
  <c r="C3968" i="3"/>
  <c r="D3967" i="3"/>
  <c r="C3967" i="3"/>
  <c r="D3966" i="3"/>
  <c r="C3966" i="3"/>
  <c r="D3965" i="3"/>
  <c r="C3965" i="3"/>
  <c r="D3964" i="3"/>
  <c r="C3964" i="3"/>
  <c r="D3963" i="3"/>
  <c r="C3963" i="3"/>
  <c r="D3962" i="3"/>
  <c r="C3962" i="3"/>
  <c r="D3961" i="3"/>
  <c r="C3961" i="3"/>
  <c r="D3960" i="3"/>
  <c r="C3960" i="3"/>
  <c r="D3959" i="3"/>
  <c r="C3959" i="3"/>
  <c r="D3958" i="3"/>
  <c r="C3958" i="3"/>
  <c r="D3957" i="3"/>
  <c r="C3957" i="3"/>
  <c r="D3956" i="3"/>
  <c r="C3956" i="3"/>
  <c r="D3955" i="3"/>
  <c r="C3955" i="3"/>
  <c r="D3954" i="3"/>
  <c r="C3954" i="3"/>
  <c r="D3953" i="3"/>
  <c r="C3953" i="3"/>
  <c r="D3952" i="3"/>
  <c r="C3952" i="3"/>
  <c r="D3951" i="3"/>
  <c r="C3951" i="3"/>
  <c r="D3950" i="3"/>
  <c r="C3950" i="3"/>
  <c r="D3949" i="3"/>
  <c r="C3949" i="3"/>
  <c r="D3948" i="3"/>
  <c r="C3948" i="3"/>
  <c r="D3947" i="3"/>
  <c r="C3947" i="3"/>
  <c r="D3946" i="3"/>
  <c r="C3946" i="3"/>
  <c r="D3945" i="3"/>
  <c r="C3945" i="3"/>
  <c r="D3944" i="3"/>
  <c r="C3944" i="3"/>
  <c r="D3943" i="3"/>
  <c r="C3943" i="3"/>
  <c r="D3942" i="3"/>
  <c r="C3942" i="3"/>
  <c r="D3941" i="3"/>
  <c r="C3941" i="3"/>
  <c r="D3940" i="3"/>
  <c r="C3940" i="3"/>
  <c r="D3939" i="3"/>
  <c r="C3939" i="3"/>
  <c r="D3938" i="3"/>
  <c r="C3938" i="3"/>
  <c r="D3937" i="3"/>
  <c r="C3937" i="3"/>
  <c r="D3936" i="3"/>
  <c r="C3936" i="3"/>
  <c r="D3935" i="3"/>
  <c r="C3935" i="3"/>
  <c r="D3934" i="3"/>
  <c r="C3934" i="3"/>
  <c r="D3933" i="3"/>
  <c r="C3933" i="3"/>
  <c r="D3932" i="3"/>
  <c r="C3932" i="3"/>
  <c r="D3931" i="3"/>
  <c r="C3931" i="3"/>
  <c r="D3930" i="3"/>
  <c r="C3930" i="3"/>
  <c r="D3929" i="3"/>
  <c r="C3929" i="3"/>
  <c r="D3928" i="3"/>
  <c r="C3928" i="3"/>
  <c r="D3927" i="3"/>
  <c r="C3927" i="3"/>
  <c r="D3926" i="3"/>
  <c r="C3926" i="3"/>
  <c r="D3925" i="3"/>
  <c r="C3925" i="3"/>
  <c r="D3924" i="3"/>
  <c r="C3924" i="3"/>
  <c r="D3923" i="3"/>
  <c r="C3923" i="3"/>
  <c r="D3922" i="3"/>
  <c r="C3922" i="3"/>
  <c r="D3921" i="3"/>
  <c r="C3921" i="3"/>
  <c r="D3920" i="3"/>
  <c r="C3920" i="3"/>
  <c r="D3919" i="3"/>
  <c r="C3919" i="3"/>
  <c r="D3918" i="3"/>
  <c r="C3918" i="3"/>
  <c r="D3917" i="3"/>
  <c r="C3917" i="3"/>
  <c r="D3916" i="3"/>
  <c r="C3916" i="3"/>
  <c r="D3915" i="3"/>
  <c r="C3915" i="3"/>
  <c r="D3914" i="3"/>
  <c r="C3914" i="3"/>
  <c r="D3913" i="3"/>
  <c r="C3913" i="3"/>
  <c r="D3912" i="3"/>
  <c r="C3912" i="3"/>
  <c r="D3911" i="3"/>
  <c r="C3911" i="3"/>
  <c r="D3910" i="3"/>
  <c r="C3910" i="3"/>
  <c r="D3909" i="3"/>
  <c r="C3909" i="3"/>
  <c r="D3908" i="3"/>
  <c r="C3908" i="3"/>
  <c r="D3907" i="3"/>
  <c r="C3907" i="3"/>
  <c r="D3906" i="3"/>
  <c r="C3906" i="3"/>
  <c r="D3905" i="3"/>
  <c r="C3905" i="3"/>
  <c r="D3904" i="3"/>
  <c r="C3904" i="3"/>
  <c r="D3903" i="3"/>
  <c r="C3903" i="3"/>
  <c r="D3902" i="3"/>
  <c r="C3902" i="3"/>
  <c r="D3901" i="3"/>
  <c r="C3901" i="3"/>
  <c r="D3900" i="3"/>
  <c r="C3900" i="3"/>
  <c r="D3899" i="3"/>
  <c r="C3899" i="3"/>
  <c r="D3898" i="3"/>
  <c r="C3898" i="3"/>
  <c r="D3897" i="3"/>
  <c r="C3897" i="3"/>
  <c r="D3896" i="3"/>
  <c r="C3896" i="3"/>
  <c r="D3895" i="3"/>
  <c r="C3895" i="3"/>
  <c r="D3894" i="3"/>
  <c r="C3894" i="3"/>
  <c r="D3893" i="3"/>
  <c r="C3893" i="3"/>
  <c r="D3892" i="3"/>
  <c r="C3892" i="3"/>
  <c r="D3891" i="3"/>
  <c r="C3891" i="3"/>
  <c r="D3890" i="3"/>
  <c r="C3890" i="3"/>
  <c r="D3889" i="3"/>
  <c r="C3889" i="3"/>
  <c r="D3888" i="3"/>
  <c r="C3888" i="3"/>
  <c r="D3887" i="3"/>
  <c r="C3887" i="3"/>
  <c r="D3886" i="3"/>
  <c r="C3886" i="3"/>
  <c r="D3885" i="3"/>
  <c r="C3885" i="3"/>
  <c r="D3884" i="3"/>
  <c r="C3884" i="3"/>
  <c r="D3883" i="3"/>
  <c r="C3883" i="3"/>
  <c r="D3882" i="3"/>
  <c r="C3882" i="3"/>
  <c r="D3881" i="3"/>
  <c r="C3881" i="3"/>
  <c r="D3880" i="3"/>
  <c r="C3880" i="3"/>
  <c r="D3879" i="3"/>
  <c r="C3879" i="3"/>
  <c r="D3878" i="3"/>
  <c r="C3878" i="3"/>
  <c r="D3877" i="3"/>
  <c r="C3877" i="3"/>
  <c r="D3876" i="3"/>
  <c r="C3876" i="3"/>
  <c r="D3875" i="3"/>
  <c r="C3875" i="3"/>
  <c r="D3874" i="3"/>
  <c r="C3874" i="3"/>
  <c r="D3873" i="3"/>
  <c r="C3873" i="3"/>
  <c r="D3872" i="3"/>
  <c r="C3872" i="3"/>
  <c r="D3871" i="3"/>
  <c r="C3871" i="3"/>
  <c r="D3870" i="3"/>
  <c r="C3870" i="3"/>
  <c r="D3869" i="3"/>
  <c r="C3869" i="3"/>
  <c r="D3868" i="3"/>
  <c r="C3868" i="3"/>
  <c r="D3867" i="3"/>
  <c r="C3867" i="3"/>
  <c r="D3866" i="3"/>
  <c r="C3866" i="3"/>
  <c r="D3865" i="3"/>
  <c r="C3865" i="3"/>
  <c r="D3864" i="3"/>
  <c r="C3864" i="3"/>
  <c r="D3863" i="3"/>
  <c r="C3863" i="3"/>
  <c r="D3862" i="3"/>
  <c r="C3862" i="3"/>
  <c r="D3861" i="3"/>
  <c r="C3861" i="3"/>
  <c r="D3860" i="3"/>
  <c r="C3860" i="3"/>
  <c r="D3859" i="3"/>
  <c r="C3859" i="3"/>
  <c r="D3858" i="3"/>
  <c r="C3858" i="3"/>
  <c r="D3857" i="3"/>
  <c r="C3857" i="3"/>
  <c r="D3856" i="3"/>
  <c r="C3856" i="3"/>
  <c r="D3855" i="3"/>
  <c r="C3855" i="3"/>
  <c r="D3854" i="3"/>
  <c r="C3854" i="3"/>
  <c r="D3853" i="3"/>
  <c r="C3853" i="3"/>
  <c r="D3852" i="3"/>
  <c r="C3852" i="3"/>
  <c r="D3851" i="3"/>
  <c r="C3851" i="3"/>
  <c r="D3850" i="3"/>
  <c r="C3850" i="3"/>
  <c r="D3849" i="3"/>
  <c r="C3849" i="3"/>
  <c r="D3848" i="3"/>
  <c r="C3848" i="3"/>
  <c r="D3847" i="3"/>
  <c r="C3847" i="3"/>
  <c r="D3846" i="3"/>
  <c r="C3846" i="3"/>
  <c r="D3845" i="3"/>
  <c r="C3845" i="3"/>
  <c r="D3844" i="3"/>
  <c r="C3844" i="3"/>
  <c r="D3843" i="3"/>
  <c r="C3843" i="3"/>
  <c r="D3842" i="3"/>
  <c r="C3842" i="3"/>
  <c r="D3841" i="3"/>
  <c r="C3841" i="3"/>
  <c r="D3840" i="3"/>
  <c r="C3840" i="3"/>
  <c r="D3839" i="3"/>
  <c r="C3839" i="3"/>
  <c r="D3838" i="3"/>
  <c r="C3838" i="3"/>
  <c r="D3837" i="3"/>
  <c r="C3837" i="3"/>
  <c r="D3836" i="3"/>
  <c r="C3836" i="3"/>
  <c r="D3835" i="3"/>
  <c r="C3835" i="3"/>
  <c r="D3834" i="3"/>
  <c r="C3834" i="3"/>
  <c r="D3833" i="3"/>
  <c r="C3833" i="3"/>
  <c r="D3832" i="3"/>
  <c r="C3832" i="3"/>
  <c r="D3831" i="3"/>
  <c r="C3831" i="3"/>
  <c r="D3830" i="3"/>
  <c r="C3830" i="3"/>
  <c r="D3829" i="3"/>
  <c r="C3829" i="3"/>
  <c r="D3828" i="3"/>
  <c r="C3828" i="3"/>
  <c r="D3827" i="3"/>
  <c r="C3827" i="3"/>
  <c r="D3826" i="3"/>
  <c r="C3826" i="3"/>
  <c r="D3825" i="3"/>
  <c r="C3825" i="3"/>
  <c r="D3824" i="3"/>
  <c r="C3824" i="3"/>
  <c r="D3823" i="3"/>
  <c r="C3823" i="3"/>
  <c r="D3822" i="3"/>
  <c r="C3822" i="3"/>
  <c r="D3821" i="3"/>
  <c r="C3821" i="3"/>
  <c r="D3820" i="3"/>
  <c r="C3820" i="3"/>
  <c r="D3819" i="3"/>
  <c r="C3819" i="3"/>
  <c r="D3818" i="3"/>
  <c r="C3818" i="3"/>
  <c r="D3817" i="3"/>
  <c r="C3817" i="3"/>
  <c r="D3816" i="3"/>
  <c r="C3816" i="3"/>
  <c r="D3815" i="3"/>
  <c r="C3815" i="3"/>
  <c r="D3814" i="3"/>
  <c r="C3814" i="3"/>
  <c r="D3813" i="3"/>
  <c r="C3813" i="3"/>
  <c r="D3812" i="3"/>
  <c r="C3812" i="3"/>
  <c r="D3811" i="3"/>
  <c r="C3811" i="3"/>
  <c r="D3810" i="3"/>
  <c r="C3810" i="3"/>
  <c r="D3809" i="3"/>
  <c r="C3809" i="3"/>
  <c r="D3808" i="3"/>
  <c r="C3808" i="3"/>
  <c r="D3807" i="3"/>
  <c r="C3807" i="3"/>
  <c r="D3806" i="3"/>
  <c r="C3806" i="3"/>
  <c r="D3805" i="3"/>
  <c r="C3805" i="3"/>
  <c r="D3804" i="3"/>
  <c r="C3804" i="3"/>
  <c r="D3803" i="3"/>
  <c r="C3803" i="3"/>
  <c r="D3802" i="3"/>
  <c r="C3802" i="3"/>
  <c r="D3801" i="3"/>
  <c r="C3801" i="3"/>
  <c r="D3800" i="3"/>
  <c r="C3800" i="3"/>
  <c r="D3799" i="3"/>
  <c r="C3799" i="3"/>
  <c r="D3798" i="3"/>
  <c r="C3798" i="3"/>
  <c r="D3797" i="3"/>
  <c r="C3797" i="3"/>
  <c r="D3796" i="3"/>
  <c r="C3796" i="3"/>
  <c r="D3795" i="3"/>
  <c r="C3795" i="3"/>
  <c r="D3794" i="3"/>
  <c r="C3794" i="3"/>
  <c r="D3793" i="3"/>
  <c r="C3793" i="3"/>
  <c r="D3792" i="3"/>
  <c r="C3792" i="3"/>
  <c r="D3791" i="3"/>
  <c r="C3791" i="3"/>
  <c r="D3790" i="3"/>
  <c r="C3790" i="3"/>
  <c r="D3789" i="3"/>
  <c r="C3789" i="3"/>
  <c r="D3788" i="3"/>
  <c r="C3788" i="3"/>
  <c r="D3787" i="3"/>
  <c r="C3787" i="3"/>
  <c r="D3786" i="3"/>
  <c r="C3786" i="3"/>
  <c r="D3785" i="3"/>
  <c r="C3785" i="3"/>
  <c r="D3784" i="3"/>
  <c r="C3784" i="3"/>
  <c r="D3783" i="3"/>
  <c r="C3783" i="3"/>
  <c r="D3782" i="3"/>
  <c r="C3782" i="3"/>
  <c r="D3781" i="3"/>
  <c r="C3781" i="3"/>
  <c r="D3780" i="3"/>
  <c r="C3780" i="3"/>
  <c r="D3779" i="3"/>
  <c r="C3779" i="3"/>
  <c r="D3778" i="3"/>
  <c r="C3778" i="3"/>
  <c r="D3777" i="3"/>
  <c r="C3777" i="3"/>
  <c r="D3776" i="3"/>
  <c r="C3776" i="3"/>
  <c r="D3775" i="3"/>
  <c r="C3775" i="3"/>
  <c r="D3774" i="3"/>
  <c r="C3774" i="3"/>
  <c r="D3773" i="3"/>
  <c r="C3773" i="3"/>
  <c r="D3772" i="3"/>
  <c r="C3772" i="3"/>
  <c r="D3771" i="3"/>
  <c r="C3771" i="3"/>
  <c r="D3770" i="3"/>
  <c r="C3770" i="3"/>
  <c r="D3769" i="3"/>
  <c r="C3769" i="3"/>
  <c r="D3768" i="3"/>
  <c r="C3768" i="3"/>
  <c r="D3767" i="3"/>
  <c r="C3767" i="3"/>
  <c r="D3766" i="3"/>
  <c r="C3766" i="3"/>
  <c r="D3765" i="3"/>
  <c r="C3765" i="3"/>
  <c r="D3764" i="3"/>
  <c r="C3764" i="3"/>
  <c r="D3763" i="3"/>
  <c r="C3763" i="3"/>
  <c r="D3762" i="3"/>
  <c r="C3762" i="3"/>
  <c r="D3761" i="3"/>
  <c r="C3761" i="3"/>
  <c r="D3760" i="3"/>
  <c r="C3760" i="3"/>
  <c r="D3759" i="3"/>
  <c r="C3759" i="3"/>
  <c r="D3758" i="3"/>
  <c r="C3758" i="3"/>
  <c r="D3757" i="3"/>
  <c r="C3757" i="3"/>
  <c r="D3756" i="3"/>
  <c r="C3756" i="3"/>
  <c r="D3755" i="3"/>
  <c r="C3755" i="3"/>
  <c r="D3754" i="3"/>
  <c r="C3754" i="3"/>
  <c r="D3753" i="3"/>
  <c r="C3753" i="3"/>
  <c r="D3752" i="3"/>
  <c r="C3752" i="3"/>
  <c r="D3751" i="3"/>
  <c r="C3751" i="3"/>
  <c r="D3750" i="3"/>
  <c r="C3750" i="3"/>
  <c r="D3749" i="3"/>
  <c r="C3749" i="3"/>
  <c r="D3748" i="3"/>
  <c r="C3748" i="3"/>
  <c r="D3747" i="3"/>
  <c r="C3747" i="3"/>
  <c r="D3746" i="3"/>
  <c r="C3746" i="3"/>
  <c r="D3745" i="3"/>
  <c r="C3745" i="3"/>
  <c r="D3744" i="3"/>
  <c r="C3744" i="3"/>
  <c r="D3743" i="3"/>
  <c r="C3743" i="3"/>
  <c r="D3742" i="3"/>
  <c r="C3742" i="3"/>
  <c r="D3741" i="3"/>
  <c r="C3741" i="3"/>
  <c r="D3740" i="3"/>
  <c r="C3740" i="3"/>
  <c r="D3739" i="3"/>
  <c r="C3739" i="3"/>
  <c r="D3738" i="3"/>
  <c r="C3738" i="3"/>
  <c r="D3737" i="3"/>
  <c r="C3737" i="3"/>
  <c r="D3736" i="3"/>
  <c r="C3736" i="3"/>
  <c r="D3735" i="3"/>
  <c r="C3735" i="3"/>
  <c r="D3734" i="3"/>
  <c r="C3734" i="3"/>
  <c r="D3733" i="3"/>
  <c r="C3733" i="3"/>
  <c r="D3732" i="3"/>
  <c r="C3732" i="3"/>
  <c r="D3731" i="3"/>
  <c r="C3731" i="3"/>
  <c r="D3730" i="3"/>
  <c r="C3730" i="3"/>
  <c r="D3729" i="3"/>
  <c r="C3729" i="3"/>
  <c r="D3728" i="3"/>
  <c r="C3728" i="3"/>
  <c r="D3727" i="3"/>
  <c r="C3727" i="3"/>
  <c r="D3726" i="3"/>
  <c r="C3726" i="3"/>
  <c r="D3725" i="3"/>
  <c r="C3725" i="3"/>
  <c r="D3724" i="3"/>
  <c r="C3724" i="3"/>
  <c r="D3723" i="3"/>
  <c r="C3723" i="3"/>
  <c r="D3722" i="3"/>
  <c r="C3722" i="3"/>
  <c r="D3721" i="3"/>
  <c r="C3721" i="3"/>
  <c r="D3720" i="3"/>
  <c r="C3720" i="3"/>
  <c r="D3719" i="3"/>
  <c r="C3719" i="3"/>
  <c r="D3718" i="3"/>
  <c r="C3718" i="3"/>
  <c r="D3717" i="3"/>
  <c r="C3717" i="3"/>
  <c r="D3716" i="3"/>
  <c r="C3716" i="3"/>
  <c r="D3715" i="3"/>
  <c r="C3715" i="3"/>
  <c r="D3714" i="3"/>
  <c r="C3714" i="3"/>
  <c r="D3713" i="3"/>
  <c r="C3713" i="3"/>
  <c r="D3712" i="3"/>
  <c r="C3712" i="3"/>
  <c r="D3711" i="3"/>
  <c r="C3711" i="3"/>
  <c r="D3710" i="3"/>
  <c r="C3710" i="3"/>
  <c r="D3709" i="3"/>
  <c r="C3709" i="3"/>
  <c r="D3708" i="3"/>
  <c r="C3708" i="3"/>
  <c r="D3707" i="3"/>
  <c r="C3707" i="3"/>
  <c r="D3706" i="3"/>
  <c r="C3706" i="3"/>
  <c r="D3705" i="3"/>
  <c r="C3705" i="3"/>
  <c r="D3704" i="3"/>
  <c r="C3704" i="3"/>
  <c r="D3703" i="3"/>
  <c r="C3703" i="3"/>
  <c r="D3702" i="3"/>
  <c r="C3702" i="3"/>
  <c r="D3701" i="3"/>
  <c r="C3701" i="3"/>
  <c r="D3700" i="3"/>
  <c r="C3700" i="3"/>
  <c r="D3699" i="3"/>
  <c r="C3699" i="3"/>
  <c r="D3698" i="3"/>
  <c r="C3698" i="3"/>
  <c r="D3697" i="3"/>
  <c r="C3697" i="3"/>
  <c r="D3696" i="3"/>
  <c r="C3696" i="3"/>
  <c r="D3695" i="3"/>
  <c r="C3695" i="3"/>
  <c r="D3694" i="3"/>
  <c r="C3694" i="3"/>
  <c r="D3693" i="3"/>
  <c r="C3693" i="3"/>
  <c r="D3692" i="3"/>
  <c r="C3692" i="3"/>
  <c r="D3691" i="3"/>
  <c r="C3691" i="3"/>
  <c r="D3690" i="3"/>
  <c r="C3690" i="3"/>
  <c r="D3689" i="3"/>
  <c r="C3689" i="3"/>
  <c r="D3688" i="3"/>
  <c r="C3688" i="3"/>
  <c r="D3687" i="3"/>
  <c r="C3687" i="3"/>
  <c r="D3686" i="3"/>
  <c r="C3686" i="3"/>
  <c r="D3685" i="3"/>
  <c r="C3685" i="3"/>
  <c r="D3684" i="3"/>
  <c r="C3684" i="3"/>
  <c r="D3683" i="3"/>
  <c r="C3683" i="3"/>
  <c r="D3682" i="3"/>
  <c r="C3682" i="3"/>
  <c r="D3681" i="3"/>
  <c r="C3681" i="3"/>
  <c r="D3680" i="3"/>
  <c r="C3680" i="3"/>
  <c r="D3679" i="3"/>
  <c r="C3679" i="3"/>
  <c r="D3678" i="3"/>
  <c r="C3678" i="3"/>
  <c r="D3677" i="3"/>
  <c r="C3677" i="3"/>
  <c r="D3676" i="3"/>
  <c r="C3676" i="3"/>
  <c r="D3675" i="3"/>
  <c r="C3675" i="3"/>
  <c r="D3674" i="3"/>
  <c r="C3674" i="3"/>
  <c r="D3673" i="3"/>
  <c r="C3673" i="3"/>
  <c r="D3672" i="3"/>
  <c r="C3672" i="3"/>
  <c r="D3671" i="3"/>
  <c r="C3671" i="3"/>
  <c r="D3670" i="3"/>
  <c r="C3670" i="3"/>
  <c r="D3669" i="3"/>
  <c r="C3669" i="3"/>
  <c r="D3668" i="3"/>
  <c r="C3668" i="3"/>
  <c r="D3667" i="3"/>
  <c r="C3667" i="3"/>
  <c r="D3666" i="3"/>
  <c r="C3666" i="3"/>
  <c r="D3665" i="3"/>
  <c r="C3665" i="3"/>
  <c r="D3664" i="3"/>
  <c r="C3664" i="3"/>
  <c r="D3663" i="3"/>
  <c r="C3663" i="3"/>
  <c r="D3662" i="3"/>
  <c r="C3662" i="3"/>
  <c r="D3661" i="3"/>
  <c r="C3661" i="3"/>
  <c r="D3660" i="3"/>
  <c r="C3660" i="3"/>
  <c r="D3659" i="3"/>
  <c r="C3659" i="3"/>
  <c r="D3658" i="3"/>
  <c r="C3658" i="3"/>
  <c r="D3657" i="3"/>
  <c r="C3657" i="3"/>
  <c r="D3656" i="3"/>
  <c r="C3656" i="3"/>
  <c r="D3655" i="3"/>
  <c r="C3655" i="3"/>
  <c r="D3654" i="3"/>
  <c r="C3654" i="3"/>
  <c r="D3653" i="3"/>
  <c r="C3653" i="3"/>
  <c r="D3652" i="3"/>
  <c r="C3652" i="3"/>
  <c r="D3651" i="3"/>
  <c r="C3651" i="3"/>
  <c r="D3650" i="3"/>
  <c r="C3650" i="3"/>
  <c r="D3649" i="3"/>
  <c r="C3649" i="3"/>
  <c r="D3648" i="3"/>
  <c r="C3648" i="3"/>
  <c r="D3647" i="3"/>
  <c r="C3647" i="3"/>
  <c r="D3646" i="3"/>
  <c r="C3646" i="3"/>
  <c r="D3645" i="3"/>
  <c r="C3645" i="3"/>
  <c r="D3644" i="3"/>
  <c r="C3644" i="3"/>
  <c r="D3643" i="3"/>
  <c r="C3643" i="3"/>
  <c r="D3642" i="3"/>
  <c r="C3642" i="3"/>
  <c r="D3641" i="3"/>
  <c r="C3641" i="3"/>
  <c r="D3640" i="3"/>
  <c r="C3640" i="3"/>
  <c r="D3639" i="3"/>
  <c r="C3639" i="3"/>
  <c r="D3638" i="3"/>
  <c r="C3638" i="3"/>
  <c r="D3637" i="3"/>
  <c r="C3637" i="3"/>
  <c r="D3636" i="3"/>
  <c r="C3636" i="3"/>
  <c r="D3635" i="3"/>
  <c r="C3635" i="3"/>
  <c r="D3634" i="3"/>
  <c r="C3634" i="3"/>
  <c r="D3633" i="3"/>
  <c r="C3633" i="3"/>
  <c r="D3632" i="3"/>
  <c r="C3632" i="3"/>
  <c r="D3631" i="3"/>
  <c r="C3631" i="3"/>
  <c r="D3630" i="3"/>
  <c r="C3630" i="3"/>
  <c r="D3629" i="3"/>
  <c r="C3629" i="3"/>
  <c r="D3628" i="3"/>
  <c r="C3628" i="3"/>
  <c r="D3627" i="3"/>
  <c r="C3627" i="3"/>
  <c r="D3626" i="3"/>
  <c r="C3626" i="3"/>
  <c r="D3625" i="3"/>
  <c r="C3625" i="3"/>
  <c r="D3624" i="3"/>
  <c r="C3624" i="3"/>
  <c r="D3623" i="3"/>
  <c r="C3623" i="3"/>
  <c r="D3622" i="3"/>
  <c r="C3622" i="3"/>
  <c r="D3621" i="3"/>
  <c r="C3621" i="3"/>
  <c r="D3620" i="3"/>
  <c r="C3620" i="3"/>
  <c r="D3619" i="3"/>
  <c r="C3619" i="3"/>
  <c r="D3618" i="3"/>
  <c r="C3618" i="3"/>
  <c r="D3617" i="3"/>
  <c r="C3617" i="3"/>
  <c r="D3616" i="3"/>
  <c r="C3616" i="3"/>
  <c r="D3615" i="3"/>
  <c r="C3615" i="3"/>
  <c r="D3614" i="3"/>
  <c r="C3614" i="3"/>
  <c r="D3613" i="3"/>
  <c r="C3613" i="3"/>
  <c r="D3612" i="3"/>
  <c r="C3612" i="3"/>
  <c r="D3611" i="3"/>
  <c r="C3611" i="3"/>
  <c r="D3610" i="3"/>
  <c r="C3610" i="3"/>
  <c r="D3609" i="3"/>
  <c r="C3609" i="3"/>
  <c r="D3608" i="3"/>
  <c r="C3608" i="3"/>
  <c r="D3607" i="3"/>
  <c r="C3607" i="3"/>
  <c r="D3606" i="3"/>
  <c r="C3606" i="3"/>
  <c r="D3605" i="3"/>
  <c r="C3605" i="3"/>
  <c r="D3604" i="3"/>
  <c r="C3604" i="3"/>
  <c r="D3603" i="3"/>
  <c r="C3603" i="3"/>
  <c r="D3602" i="3"/>
  <c r="C3602" i="3"/>
  <c r="D3601" i="3"/>
  <c r="C3601" i="3"/>
  <c r="D3600" i="3"/>
  <c r="C3600" i="3"/>
  <c r="D3599" i="3"/>
  <c r="C3599" i="3"/>
  <c r="D3598" i="3"/>
  <c r="C3598" i="3"/>
  <c r="D3597" i="3"/>
  <c r="C3597" i="3"/>
  <c r="D3596" i="3"/>
  <c r="C3596" i="3"/>
  <c r="D3595" i="3"/>
  <c r="C3595" i="3"/>
  <c r="D3594" i="3"/>
  <c r="C3594" i="3"/>
  <c r="D3593" i="3"/>
  <c r="C3593" i="3"/>
  <c r="D3592" i="3"/>
  <c r="C3592" i="3"/>
  <c r="D3591" i="3"/>
  <c r="C3591" i="3"/>
  <c r="D3590" i="3"/>
  <c r="C3590" i="3"/>
  <c r="D3589" i="3"/>
  <c r="C3589" i="3"/>
  <c r="D3588" i="3"/>
  <c r="C3588" i="3"/>
  <c r="D3587" i="3"/>
  <c r="C3587" i="3"/>
  <c r="D3586" i="3"/>
  <c r="C3586" i="3"/>
  <c r="D3585" i="3"/>
  <c r="C3585" i="3"/>
  <c r="D3584" i="3"/>
  <c r="C3584" i="3"/>
  <c r="D3583" i="3"/>
  <c r="C3583" i="3"/>
  <c r="D3582" i="3"/>
  <c r="C3582" i="3"/>
  <c r="D3581" i="3"/>
  <c r="C3581" i="3"/>
  <c r="D3580" i="3"/>
  <c r="C3580" i="3"/>
  <c r="D3579" i="3"/>
  <c r="C3579" i="3"/>
  <c r="D3578" i="3"/>
  <c r="C3578" i="3"/>
  <c r="D3577" i="3"/>
  <c r="C3577" i="3"/>
  <c r="D3576" i="3"/>
  <c r="C3576" i="3"/>
  <c r="D3575" i="3"/>
  <c r="C3575" i="3"/>
  <c r="D3574" i="3"/>
  <c r="C3574" i="3"/>
  <c r="D3573" i="3"/>
  <c r="C3573" i="3"/>
  <c r="D3572" i="3"/>
  <c r="C3572" i="3"/>
  <c r="D3571" i="3"/>
  <c r="C3571" i="3"/>
  <c r="D3570" i="3"/>
  <c r="C3570" i="3"/>
  <c r="D3569" i="3"/>
  <c r="C3569" i="3"/>
  <c r="D3568" i="3"/>
  <c r="C3568" i="3"/>
  <c r="D3567" i="3"/>
  <c r="C3567" i="3"/>
  <c r="D3566" i="3"/>
  <c r="C3566" i="3"/>
  <c r="D3565" i="3"/>
  <c r="C3565" i="3"/>
  <c r="D3564" i="3"/>
  <c r="C3564" i="3"/>
  <c r="D3563" i="3"/>
  <c r="C3563" i="3"/>
  <c r="D3562" i="3"/>
  <c r="C3562" i="3"/>
  <c r="D3561" i="3"/>
  <c r="C3561" i="3"/>
  <c r="D3560" i="3"/>
  <c r="C3560" i="3"/>
  <c r="D3559" i="3"/>
  <c r="C3559" i="3"/>
  <c r="D3558" i="3"/>
  <c r="C3558" i="3"/>
  <c r="D3557" i="3"/>
  <c r="C3557" i="3"/>
  <c r="D3556" i="3"/>
  <c r="C3556" i="3"/>
  <c r="D3555" i="3"/>
  <c r="C3555" i="3"/>
  <c r="D3554" i="3"/>
  <c r="C3554" i="3"/>
  <c r="D3553" i="3"/>
  <c r="C3553" i="3"/>
  <c r="D3552" i="3"/>
  <c r="C3552" i="3"/>
  <c r="D3551" i="3"/>
  <c r="C3551" i="3"/>
  <c r="D3550" i="3"/>
  <c r="C3550" i="3"/>
  <c r="D3549" i="3"/>
  <c r="C3549" i="3"/>
  <c r="D3548" i="3"/>
  <c r="C3548" i="3"/>
  <c r="D3547" i="3"/>
  <c r="C3547" i="3"/>
  <c r="D3546" i="3"/>
  <c r="C3546" i="3"/>
  <c r="D3545" i="3"/>
  <c r="C3545" i="3"/>
  <c r="D3544" i="3"/>
  <c r="C3544" i="3"/>
  <c r="D3543" i="3"/>
  <c r="C3543" i="3"/>
  <c r="D3542" i="3"/>
  <c r="C3542" i="3"/>
  <c r="D3541" i="3"/>
  <c r="C3541" i="3"/>
  <c r="D3540" i="3"/>
  <c r="C3540" i="3"/>
  <c r="D3539" i="3"/>
  <c r="C3539" i="3"/>
  <c r="D3538" i="3"/>
  <c r="C3538" i="3"/>
  <c r="D3537" i="3"/>
  <c r="C3537" i="3"/>
  <c r="D3536" i="3"/>
  <c r="C3536" i="3"/>
  <c r="D3535" i="3"/>
  <c r="C3535" i="3"/>
  <c r="D3534" i="3"/>
  <c r="C3534" i="3"/>
  <c r="D3533" i="3"/>
  <c r="C3533" i="3"/>
  <c r="D3532" i="3"/>
  <c r="C3532" i="3"/>
  <c r="D3531" i="3"/>
  <c r="C3531" i="3"/>
  <c r="D3530" i="3"/>
  <c r="C3530" i="3"/>
  <c r="D3529" i="3"/>
  <c r="C3529" i="3"/>
  <c r="D3528" i="3"/>
  <c r="C3528" i="3"/>
  <c r="D3527" i="3"/>
  <c r="C3527" i="3"/>
  <c r="D3526" i="3"/>
  <c r="C3526" i="3"/>
  <c r="D3525" i="3"/>
  <c r="C3525" i="3"/>
  <c r="D3524" i="3"/>
  <c r="C3524" i="3"/>
  <c r="D3523" i="3"/>
  <c r="C3523" i="3"/>
  <c r="D3522" i="3"/>
  <c r="C3522" i="3"/>
  <c r="D3521" i="3"/>
  <c r="C3521" i="3"/>
  <c r="D3520" i="3"/>
  <c r="C3520" i="3"/>
  <c r="D3519" i="3"/>
  <c r="C3519" i="3"/>
  <c r="D3518" i="3"/>
  <c r="C3518" i="3"/>
  <c r="D3517" i="3"/>
  <c r="C3517" i="3"/>
  <c r="D3516" i="3"/>
  <c r="C3516" i="3"/>
  <c r="D3515" i="3"/>
  <c r="C3515" i="3"/>
  <c r="D3514" i="3"/>
  <c r="C3514" i="3"/>
  <c r="D3513" i="3"/>
  <c r="C3513" i="3"/>
  <c r="D3512" i="3"/>
  <c r="C3512" i="3"/>
  <c r="D3511" i="3"/>
  <c r="C3511" i="3"/>
  <c r="D3510" i="3"/>
  <c r="C3510" i="3"/>
  <c r="D3509" i="3"/>
  <c r="C3509" i="3"/>
  <c r="D3508" i="3"/>
  <c r="C3508" i="3"/>
  <c r="D3507" i="3"/>
  <c r="C3507" i="3"/>
  <c r="D3506" i="3"/>
  <c r="C3506" i="3"/>
  <c r="D3505" i="3"/>
  <c r="C3505" i="3"/>
  <c r="D3504" i="3"/>
  <c r="C3504" i="3"/>
  <c r="D3503" i="3"/>
  <c r="C3503" i="3"/>
  <c r="D3502" i="3"/>
  <c r="C3502" i="3"/>
  <c r="D3501" i="3"/>
  <c r="C3501" i="3"/>
  <c r="D3500" i="3"/>
  <c r="C3500" i="3"/>
  <c r="D3499" i="3"/>
  <c r="C3499" i="3"/>
  <c r="D3498" i="3"/>
  <c r="C3498" i="3"/>
  <c r="D3497" i="3"/>
  <c r="C3497" i="3"/>
  <c r="D3496" i="3"/>
  <c r="C3496" i="3"/>
  <c r="D3495" i="3"/>
  <c r="C3495" i="3"/>
  <c r="D3494" i="3"/>
  <c r="C3494" i="3"/>
  <c r="D3493" i="3"/>
  <c r="C3493" i="3"/>
  <c r="D3492" i="3"/>
  <c r="C3492" i="3"/>
  <c r="D3491" i="3"/>
  <c r="C3491" i="3"/>
  <c r="D3490" i="3"/>
  <c r="C3490" i="3"/>
  <c r="D3489" i="3"/>
  <c r="C3489" i="3"/>
  <c r="D3488" i="3"/>
  <c r="C3488" i="3"/>
  <c r="D3487" i="3"/>
  <c r="C3487" i="3"/>
  <c r="D3486" i="3"/>
  <c r="C3486" i="3"/>
  <c r="D3485" i="3"/>
  <c r="C3485" i="3"/>
  <c r="D3484" i="3"/>
  <c r="C3484" i="3"/>
  <c r="D3483" i="3"/>
  <c r="C3483" i="3"/>
  <c r="D3482" i="3"/>
  <c r="C3482" i="3"/>
  <c r="D3481" i="3"/>
  <c r="C3481" i="3"/>
  <c r="D3480" i="3"/>
  <c r="C3480" i="3"/>
  <c r="D3479" i="3"/>
  <c r="C3479" i="3"/>
  <c r="D3478" i="3"/>
  <c r="C3478" i="3"/>
  <c r="D3477" i="3"/>
  <c r="C3477" i="3"/>
  <c r="D3476" i="3"/>
  <c r="C3476" i="3"/>
  <c r="D3475" i="3"/>
  <c r="C3475" i="3"/>
  <c r="D3474" i="3"/>
  <c r="C3474" i="3"/>
  <c r="D3473" i="3"/>
  <c r="C3473" i="3"/>
  <c r="D3472" i="3"/>
  <c r="C3472" i="3"/>
  <c r="D3471" i="3"/>
  <c r="C3471" i="3"/>
  <c r="D3470" i="3"/>
  <c r="C3470" i="3"/>
  <c r="D3469" i="3"/>
  <c r="C3469" i="3"/>
  <c r="D3468" i="3"/>
  <c r="C3468" i="3"/>
  <c r="D3467" i="3"/>
  <c r="C3467" i="3"/>
  <c r="D3466" i="3"/>
  <c r="C3466" i="3"/>
  <c r="D3465" i="3"/>
  <c r="C3465" i="3"/>
  <c r="D3464" i="3"/>
  <c r="C3464" i="3"/>
  <c r="D3463" i="3"/>
  <c r="C3463" i="3"/>
  <c r="D3462" i="3"/>
  <c r="C3462" i="3"/>
  <c r="D3461" i="3"/>
  <c r="C3461" i="3"/>
  <c r="D3460" i="3"/>
  <c r="C3460" i="3"/>
  <c r="D3459" i="3"/>
  <c r="C3459" i="3"/>
  <c r="D3458" i="3"/>
  <c r="C3458" i="3"/>
  <c r="D3457" i="3"/>
  <c r="C3457" i="3"/>
  <c r="D3456" i="3"/>
  <c r="C3456" i="3"/>
  <c r="D3455" i="3"/>
  <c r="C3455" i="3"/>
  <c r="D3454" i="3"/>
  <c r="C3454" i="3"/>
  <c r="D3453" i="3"/>
  <c r="C3453" i="3"/>
  <c r="D3452" i="3"/>
  <c r="C3452" i="3"/>
  <c r="D3451" i="3"/>
  <c r="C3451" i="3"/>
  <c r="D3450" i="3"/>
  <c r="C3450" i="3"/>
  <c r="D3449" i="3"/>
  <c r="C3449" i="3"/>
  <c r="D3448" i="3"/>
  <c r="C3448" i="3"/>
  <c r="D3447" i="3"/>
  <c r="C3447" i="3"/>
  <c r="D3446" i="3"/>
  <c r="C3446" i="3"/>
  <c r="D3445" i="3"/>
  <c r="C3445" i="3"/>
  <c r="D3444" i="3"/>
  <c r="C3444" i="3"/>
  <c r="D3443" i="3"/>
  <c r="C3443" i="3"/>
  <c r="D3442" i="3"/>
  <c r="C3442" i="3"/>
  <c r="D3441" i="3"/>
  <c r="C3441" i="3"/>
  <c r="D3440" i="3"/>
  <c r="C3440" i="3"/>
  <c r="D3439" i="3"/>
  <c r="C3439" i="3"/>
  <c r="D3438" i="3"/>
  <c r="C3438" i="3"/>
  <c r="D3437" i="3"/>
  <c r="C3437" i="3"/>
  <c r="D3436" i="3"/>
  <c r="C3436" i="3"/>
  <c r="D3435" i="3"/>
  <c r="C3435" i="3"/>
  <c r="D3434" i="3"/>
  <c r="C3434" i="3"/>
  <c r="D3433" i="3"/>
  <c r="C3433" i="3"/>
  <c r="D3432" i="3"/>
  <c r="C3432" i="3"/>
  <c r="D3431" i="3"/>
  <c r="C3431" i="3"/>
  <c r="D3430" i="3"/>
  <c r="C3430" i="3"/>
  <c r="D3429" i="3"/>
  <c r="C3429" i="3"/>
  <c r="D3428" i="3"/>
  <c r="C3428" i="3"/>
  <c r="D3427" i="3"/>
  <c r="C3427" i="3"/>
  <c r="D3426" i="3"/>
  <c r="C3426" i="3"/>
  <c r="D3425" i="3"/>
  <c r="C3425" i="3"/>
  <c r="D3424" i="3"/>
  <c r="C3424" i="3"/>
  <c r="D3423" i="3"/>
  <c r="C3423" i="3"/>
  <c r="D3422" i="3"/>
  <c r="C3422" i="3"/>
  <c r="D3421" i="3"/>
  <c r="C3421" i="3"/>
  <c r="D3420" i="3"/>
  <c r="C3420" i="3"/>
  <c r="D3419" i="3"/>
  <c r="C3419" i="3"/>
  <c r="D3418" i="3"/>
  <c r="C3418" i="3"/>
  <c r="D3417" i="3"/>
  <c r="C3417" i="3"/>
  <c r="D3416" i="3"/>
  <c r="C3416" i="3"/>
  <c r="D3415" i="3"/>
  <c r="C3415" i="3"/>
  <c r="D3414" i="3"/>
  <c r="C3414" i="3"/>
  <c r="D3413" i="3"/>
  <c r="C3413" i="3"/>
  <c r="D3412" i="3"/>
  <c r="C3412" i="3"/>
  <c r="D3411" i="3"/>
  <c r="C3411" i="3"/>
  <c r="D3410" i="3"/>
  <c r="C3410" i="3"/>
  <c r="D3409" i="3"/>
  <c r="C3409" i="3"/>
  <c r="D3408" i="3"/>
  <c r="C3408" i="3"/>
  <c r="D3407" i="3"/>
  <c r="C3407" i="3"/>
  <c r="D3406" i="3"/>
  <c r="C3406" i="3"/>
  <c r="D3405" i="3"/>
  <c r="C3405" i="3"/>
  <c r="D3404" i="3"/>
  <c r="C3404" i="3"/>
  <c r="D3403" i="3"/>
  <c r="C3403" i="3"/>
  <c r="D3402" i="3"/>
  <c r="C3402" i="3"/>
  <c r="D3401" i="3"/>
  <c r="C3401" i="3"/>
  <c r="D3400" i="3"/>
  <c r="C3400" i="3"/>
  <c r="D3399" i="3"/>
  <c r="C3399" i="3"/>
  <c r="D3398" i="3"/>
  <c r="C3398" i="3"/>
  <c r="D3397" i="3"/>
  <c r="C3397" i="3"/>
  <c r="D3396" i="3"/>
  <c r="C3396" i="3"/>
  <c r="D3395" i="3"/>
  <c r="C3395" i="3"/>
  <c r="D3394" i="3"/>
  <c r="C3394" i="3"/>
  <c r="D3393" i="3"/>
  <c r="C3393" i="3"/>
  <c r="D3392" i="3"/>
  <c r="C3392" i="3"/>
  <c r="D3391" i="3"/>
  <c r="C3391" i="3"/>
  <c r="D3390" i="3"/>
  <c r="C3390" i="3"/>
  <c r="D3389" i="3"/>
  <c r="C3389" i="3"/>
  <c r="D3388" i="3"/>
  <c r="C3388" i="3"/>
  <c r="D3387" i="3"/>
  <c r="C3387" i="3"/>
  <c r="D3386" i="3"/>
  <c r="C3386" i="3"/>
  <c r="D3385" i="3"/>
  <c r="C3385" i="3"/>
  <c r="D3384" i="3"/>
  <c r="C3384" i="3"/>
  <c r="D3383" i="3"/>
  <c r="C3383" i="3"/>
  <c r="D3382" i="3"/>
  <c r="C3382" i="3"/>
  <c r="D3381" i="3"/>
  <c r="C3381" i="3"/>
  <c r="D3380" i="3"/>
  <c r="C3380" i="3"/>
  <c r="D3379" i="3"/>
  <c r="C3379" i="3"/>
  <c r="D3378" i="3"/>
  <c r="C3378" i="3"/>
  <c r="D3377" i="3"/>
  <c r="C3377" i="3"/>
  <c r="D3376" i="3"/>
  <c r="C3376" i="3"/>
  <c r="D3375" i="3"/>
  <c r="C3375" i="3"/>
  <c r="D3374" i="3"/>
  <c r="C3374" i="3"/>
  <c r="D3373" i="3"/>
  <c r="C3373" i="3"/>
  <c r="D3372" i="3"/>
  <c r="C3372" i="3"/>
  <c r="D3371" i="3"/>
  <c r="C3371" i="3"/>
  <c r="D3370" i="3"/>
  <c r="C3370" i="3"/>
  <c r="D3369" i="3"/>
  <c r="C3369" i="3"/>
  <c r="D3368" i="3"/>
  <c r="C3368" i="3"/>
  <c r="D3367" i="3"/>
  <c r="C3367" i="3"/>
  <c r="D3366" i="3"/>
  <c r="C3366" i="3"/>
  <c r="D3365" i="3"/>
  <c r="C3365" i="3"/>
  <c r="D3364" i="3"/>
  <c r="C3364" i="3"/>
  <c r="D3363" i="3"/>
  <c r="C3363" i="3"/>
  <c r="D3362" i="3"/>
  <c r="C3362" i="3"/>
  <c r="D3361" i="3"/>
  <c r="C3361" i="3"/>
  <c r="D3360" i="3"/>
  <c r="C3360" i="3"/>
  <c r="D3359" i="3"/>
  <c r="C3359" i="3"/>
  <c r="D3358" i="3"/>
  <c r="C3358" i="3"/>
  <c r="D3357" i="3"/>
  <c r="C3357" i="3"/>
  <c r="D3356" i="3"/>
  <c r="C3356" i="3"/>
  <c r="D3355" i="3"/>
  <c r="C3355" i="3"/>
  <c r="D3354" i="3"/>
  <c r="C3354" i="3"/>
  <c r="D3353" i="3"/>
  <c r="C3353" i="3"/>
  <c r="D3352" i="3"/>
  <c r="C3352" i="3"/>
  <c r="D3351" i="3"/>
  <c r="C3351" i="3"/>
  <c r="D3350" i="3"/>
  <c r="C3350" i="3"/>
  <c r="D3349" i="3"/>
  <c r="C3349" i="3"/>
  <c r="D3348" i="3"/>
  <c r="C3348" i="3"/>
  <c r="D3347" i="3"/>
  <c r="C3347" i="3"/>
  <c r="D3346" i="3"/>
  <c r="C3346" i="3"/>
  <c r="D3345" i="3"/>
  <c r="C3345" i="3"/>
  <c r="D3344" i="3"/>
  <c r="C3344" i="3"/>
  <c r="D3343" i="3"/>
  <c r="C3343" i="3"/>
  <c r="D3342" i="3"/>
  <c r="C3342" i="3"/>
  <c r="D3341" i="3"/>
  <c r="C3341" i="3"/>
  <c r="D3340" i="3"/>
  <c r="C3340" i="3"/>
  <c r="D3339" i="3"/>
  <c r="C3339" i="3"/>
  <c r="D3338" i="3"/>
  <c r="C3338" i="3"/>
  <c r="D3337" i="3"/>
  <c r="C3337" i="3"/>
  <c r="D3336" i="3"/>
  <c r="C3336" i="3"/>
  <c r="D3335" i="3"/>
  <c r="C3335" i="3"/>
  <c r="D3334" i="3"/>
  <c r="C3334" i="3"/>
  <c r="D3333" i="3"/>
  <c r="C3333" i="3"/>
  <c r="D3332" i="3"/>
  <c r="C3332" i="3"/>
  <c r="D3331" i="3"/>
  <c r="C3331" i="3"/>
  <c r="D3330" i="3"/>
  <c r="C3330" i="3"/>
  <c r="D3329" i="3"/>
  <c r="C3329" i="3"/>
  <c r="D3328" i="3"/>
  <c r="C3328" i="3"/>
  <c r="D3327" i="3"/>
  <c r="C3327" i="3"/>
  <c r="D3326" i="3"/>
  <c r="C3326" i="3"/>
  <c r="D3325" i="3"/>
  <c r="C3325" i="3"/>
  <c r="D3324" i="3"/>
  <c r="C3324" i="3"/>
  <c r="D3323" i="3"/>
  <c r="C3323" i="3"/>
  <c r="D3322" i="3"/>
  <c r="C3322" i="3"/>
  <c r="D3321" i="3"/>
  <c r="C3321" i="3"/>
  <c r="D3320" i="3"/>
  <c r="C3320" i="3"/>
  <c r="D3319" i="3"/>
  <c r="C3319" i="3"/>
  <c r="D3318" i="3"/>
  <c r="C3318" i="3"/>
  <c r="D3317" i="3"/>
  <c r="C3317" i="3"/>
  <c r="D3316" i="3"/>
  <c r="C3316" i="3"/>
  <c r="D3315" i="3"/>
  <c r="C3315" i="3"/>
  <c r="D3314" i="3"/>
  <c r="C3314" i="3"/>
  <c r="D3313" i="3"/>
  <c r="C3313" i="3"/>
  <c r="D3312" i="3"/>
  <c r="C3312" i="3"/>
  <c r="D3311" i="3"/>
  <c r="C3311" i="3"/>
  <c r="D3310" i="3"/>
  <c r="C3310" i="3"/>
  <c r="D3309" i="3"/>
  <c r="C3309" i="3"/>
  <c r="D3308" i="3"/>
  <c r="C3308" i="3"/>
  <c r="D3307" i="3"/>
  <c r="C3307" i="3"/>
  <c r="D3306" i="3"/>
  <c r="C3306" i="3"/>
  <c r="D3305" i="3"/>
  <c r="C3305" i="3"/>
  <c r="D3304" i="3"/>
  <c r="C3304" i="3"/>
  <c r="D3303" i="3"/>
  <c r="C3303" i="3"/>
  <c r="D3302" i="3"/>
  <c r="C3302" i="3"/>
  <c r="D3301" i="3"/>
  <c r="C3301" i="3"/>
  <c r="D3300" i="3"/>
  <c r="C3300" i="3"/>
  <c r="D3299" i="3"/>
  <c r="C3299" i="3"/>
  <c r="D3298" i="3"/>
  <c r="C3298" i="3"/>
  <c r="D3297" i="3"/>
  <c r="C3297" i="3"/>
  <c r="D3296" i="3"/>
  <c r="C3296" i="3"/>
  <c r="D3295" i="3"/>
  <c r="C3295" i="3"/>
  <c r="D3294" i="3"/>
  <c r="C3294" i="3"/>
  <c r="D3293" i="3"/>
  <c r="C3293" i="3"/>
  <c r="D3292" i="3"/>
  <c r="C3292" i="3"/>
  <c r="D3291" i="3"/>
  <c r="C3291" i="3"/>
  <c r="D3290" i="3"/>
  <c r="C3290" i="3"/>
  <c r="D3289" i="3"/>
  <c r="C3289" i="3"/>
  <c r="D3288" i="3"/>
  <c r="C3288" i="3"/>
  <c r="D3287" i="3"/>
  <c r="C3287" i="3"/>
  <c r="D3286" i="3"/>
  <c r="C3286" i="3"/>
  <c r="D3285" i="3"/>
  <c r="C3285" i="3"/>
  <c r="D3284" i="3"/>
  <c r="C3284" i="3"/>
  <c r="D3283" i="3"/>
  <c r="C3283" i="3"/>
  <c r="D3282" i="3"/>
  <c r="C3282" i="3"/>
  <c r="D3281" i="3"/>
  <c r="C3281" i="3"/>
  <c r="D3280" i="3"/>
  <c r="C3280" i="3"/>
  <c r="D3279" i="3"/>
  <c r="C3279" i="3"/>
  <c r="D3278" i="3"/>
  <c r="C3278" i="3"/>
  <c r="D3277" i="3"/>
  <c r="C3277" i="3"/>
  <c r="D3276" i="3"/>
  <c r="C3276" i="3"/>
  <c r="D3275" i="3"/>
  <c r="C3275" i="3"/>
  <c r="D3274" i="3"/>
  <c r="C3274" i="3"/>
  <c r="D3273" i="3"/>
  <c r="C3273" i="3"/>
  <c r="D3272" i="3"/>
  <c r="C3272" i="3"/>
  <c r="D3271" i="3"/>
  <c r="C3271" i="3"/>
  <c r="D3270" i="3"/>
  <c r="C3270" i="3"/>
  <c r="D3269" i="3"/>
  <c r="C3269" i="3"/>
  <c r="D3268" i="3"/>
  <c r="C3268" i="3"/>
  <c r="D3267" i="3"/>
  <c r="C3267" i="3"/>
  <c r="D3266" i="3"/>
  <c r="C3266" i="3"/>
  <c r="D3265" i="3"/>
  <c r="C3265" i="3"/>
  <c r="D3264" i="3"/>
  <c r="C3264" i="3"/>
  <c r="D3263" i="3"/>
  <c r="C3263" i="3"/>
  <c r="D3262" i="3"/>
  <c r="C3262" i="3"/>
  <c r="D3261" i="3"/>
  <c r="C3261" i="3"/>
  <c r="D3260" i="3"/>
  <c r="C3260" i="3"/>
  <c r="D3259" i="3"/>
  <c r="C3259" i="3"/>
  <c r="D3258" i="3"/>
  <c r="C3258" i="3"/>
  <c r="D3257" i="3"/>
  <c r="C3257" i="3"/>
  <c r="D3256" i="3"/>
  <c r="C3256" i="3"/>
  <c r="D3255" i="3"/>
  <c r="C3255" i="3"/>
  <c r="D3254" i="3"/>
  <c r="C3254" i="3"/>
  <c r="D3253" i="3"/>
  <c r="C3253" i="3"/>
  <c r="D3252" i="3"/>
  <c r="C3252" i="3"/>
  <c r="D3251" i="3"/>
  <c r="C3251" i="3"/>
  <c r="D3250" i="3"/>
  <c r="C3250" i="3"/>
  <c r="D3249" i="3"/>
  <c r="C3249" i="3"/>
  <c r="D3248" i="3"/>
  <c r="C3248" i="3"/>
  <c r="D3247" i="3"/>
  <c r="C3247" i="3"/>
  <c r="D3246" i="3"/>
  <c r="C3246" i="3"/>
  <c r="D3245" i="3"/>
  <c r="C3245" i="3"/>
  <c r="D3244" i="3"/>
  <c r="C3244" i="3"/>
  <c r="D3243" i="3"/>
  <c r="C3243" i="3"/>
  <c r="D3242" i="3"/>
  <c r="C3242" i="3"/>
  <c r="D3241" i="3"/>
  <c r="C3241" i="3"/>
  <c r="D3240" i="3"/>
  <c r="C3240" i="3"/>
  <c r="D3239" i="3"/>
  <c r="C3239" i="3"/>
  <c r="D3238" i="3"/>
  <c r="C3238" i="3"/>
  <c r="D3237" i="3"/>
  <c r="C3237" i="3"/>
  <c r="D3236" i="3"/>
  <c r="C3236" i="3"/>
  <c r="D3235" i="3"/>
  <c r="C3235" i="3"/>
  <c r="D3234" i="3"/>
  <c r="C3234" i="3"/>
  <c r="D3233" i="3"/>
  <c r="C3233" i="3"/>
  <c r="D3232" i="3"/>
  <c r="C3232" i="3"/>
  <c r="D3231" i="3"/>
  <c r="C3231" i="3"/>
  <c r="D3230" i="3"/>
  <c r="C3230" i="3"/>
  <c r="D3229" i="3"/>
  <c r="C3229" i="3"/>
  <c r="D3228" i="3"/>
  <c r="C3228" i="3"/>
  <c r="D3227" i="3"/>
  <c r="C3227" i="3"/>
  <c r="D3226" i="3"/>
  <c r="C3226" i="3"/>
  <c r="D3225" i="3"/>
  <c r="C3225" i="3"/>
  <c r="D3224" i="3"/>
  <c r="C3224" i="3"/>
  <c r="D3223" i="3"/>
  <c r="C3223" i="3"/>
  <c r="D3222" i="3"/>
  <c r="C3222" i="3"/>
  <c r="D3221" i="3"/>
  <c r="C3221" i="3"/>
  <c r="D3220" i="3"/>
  <c r="C3220" i="3"/>
  <c r="D3219" i="3"/>
  <c r="C3219" i="3"/>
  <c r="D3218" i="3"/>
  <c r="C3218" i="3"/>
  <c r="D3217" i="3"/>
  <c r="C3217" i="3"/>
  <c r="D3216" i="3"/>
  <c r="C3216" i="3"/>
  <c r="D3215" i="3"/>
  <c r="C3215" i="3"/>
  <c r="D3214" i="3"/>
  <c r="C3214" i="3"/>
  <c r="D3213" i="3"/>
  <c r="C3213" i="3"/>
  <c r="D3212" i="3"/>
  <c r="C3212" i="3"/>
  <c r="D3211" i="3"/>
  <c r="C3211" i="3"/>
  <c r="D3210" i="3"/>
  <c r="C3210" i="3"/>
  <c r="D3209" i="3"/>
  <c r="C3209" i="3"/>
  <c r="D3208" i="3"/>
  <c r="C3208" i="3"/>
  <c r="D3207" i="3"/>
  <c r="C3207" i="3"/>
  <c r="D3206" i="3"/>
  <c r="C3206" i="3"/>
  <c r="D3205" i="3"/>
  <c r="C3205" i="3"/>
  <c r="D3204" i="3"/>
  <c r="C3204" i="3"/>
  <c r="D3203" i="3"/>
  <c r="C3203" i="3"/>
  <c r="D3202" i="3"/>
  <c r="C3202" i="3"/>
  <c r="D3201" i="3"/>
  <c r="C3201" i="3"/>
  <c r="D3200" i="3"/>
  <c r="C3200" i="3"/>
  <c r="D3199" i="3"/>
  <c r="C3199" i="3"/>
  <c r="D3198" i="3"/>
  <c r="C3198" i="3"/>
  <c r="D3197" i="3"/>
  <c r="C3197" i="3"/>
  <c r="D3196" i="3"/>
  <c r="C3196" i="3"/>
  <c r="D3195" i="3"/>
  <c r="C3195" i="3"/>
  <c r="D3194" i="3"/>
  <c r="C3194" i="3"/>
  <c r="D3193" i="3"/>
  <c r="C3193" i="3"/>
  <c r="D3192" i="3"/>
  <c r="C3192" i="3"/>
  <c r="D3191" i="3"/>
  <c r="C3191" i="3"/>
  <c r="D3190" i="3"/>
  <c r="C3190" i="3"/>
  <c r="D3189" i="3"/>
  <c r="C3189" i="3"/>
  <c r="D3188" i="3"/>
  <c r="C3188" i="3"/>
  <c r="D3187" i="3"/>
  <c r="C3187" i="3"/>
  <c r="D3186" i="3"/>
  <c r="C3186" i="3"/>
  <c r="D3185" i="3"/>
  <c r="C3185" i="3"/>
  <c r="D3184" i="3"/>
  <c r="C3184" i="3"/>
  <c r="D3183" i="3"/>
  <c r="C3183" i="3"/>
  <c r="D3182" i="3"/>
  <c r="C3182" i="3"/>
  <c r="D3181" i="3"/>
  <c r="C3181" i="3"/>
  <c r="D3180" i="3"/>
  <c r="C3180" i="3"/>
  <c r="D3179" i="3"/>
  <c r="C3179" i="3"/>
  <c r="D3178" i="3"/>
  <c r="C3178" i="3"/>
  <c r="D3177" i="3"/>
  <c r="C3177" i="3"/>
  <c r="D3176" i="3"/>
  <c r="C3176" i="3"/>
  <c r="D3175" i="3"/>
  <c r="C3175" i="3"/>
  <c r="D3174" i="3"/>
  <c r="C3174" i="3"/>
  <c r="D3173" i="3"/>
  <c r="C3173" i="3"/>
  <c r="D3172" i="3"/>
  <c r="C3172" i="3"/>
  <c r="D3171" i="3"/>
  <c r="C3171" i="3"/>
  <c r="D3170" i="3"/>
  <c r="C3170" i="3"/>
  <c r="D3169" i="3"/>
  <c r="C3169" i="3"/>
  <c r="D3168" i="3"/>
  <c r="C3168" i="3"/>
  <c r="D3167" i="3"/>
  <c r="C3167" i="3"/>
  <c r="D3166" i="3"/>
  <c r="C3166" i="3"/>
  <c r="D3165" i="3"/>
  <c r="C3165" i="3"/>
  <c r="D3164" i="3"/>
  <c r="C3164" i="3"/>
  <c r="D3163" i="3"/>
  <c r="C3163" i="3"/>
  <c r="D3162" i="3"/>
  <c r="C3162" i="3"/>
  <c r="D3161" i="3"/>
  <c r="C3161" i="3"/>
  <c r="D3160" i="3"/>
  <c r="C3160" i="3"/>
  <c r="D3159" i="3"/>
  <c r="C3159" i="3"/>
  <c r="D3158" i="3"/>
  <c r="C3158" i="3"/>
  <c r="D3157" i="3"/>
  <c r="C3157" i="3"/>
  <c r="D3156" i="3"/>
  <c r="C3156" i="3"/>
  <c r="D3155" i="3"/>
  <c r="C3155" i="3"/>
  <c r="D3154" i="3"/>
  <c r="C3154" i="3"/>
  <c r="D3153" i="3"/>
  <c r="C3153" i="3"/>
  <c r="D3152" i="3"/>
  <c r="C3152" i="3"/>
  <c r="D3151" i="3"/>
  <c r="C3151" i="3"/>
  <c r="D3150" i="3"/>
  <c r="C3150" i="3"/>
  <c r="D3149" i="3"/>
  <c r="C3149" i="3"/>
  <c r="D3148" i="3"/>
  <c r="C3148" i="3"/>
  <c r="D3147" i="3"/>
  <c r="C3147" i="3"/>
  <c r="D3146" i="3"/>
  <c r="C3146" i="3"/>
  <c r="D3145" i="3"/>
  <c r="C3145" i="3"/>
  <c r="D3144" i="3"/>
  <c r="C3144" i="3"/>
  <c r="D3143" i="3"/>
  <c r="C3143" i="3"/>
  <c r="D3142" i="3"/>
  <c r="C3142" i="3"/>
  <c r="D3141" i="3"/>
  <c r="C3141" i="3"/>
  <c r="D3140" i="3"/>
  <c r="C3140" i="3"/>
  <c r="D3139" i="3"/>
  <c r="C3139" i="3"/>
  <c r="D3138" i="3"/>
  <c r="C3138" i="3"/>
  <c r="D3137" i="3"/>
  <c r="C3137" i="3"/>
  <c r="D3136" i="3"/>
  <c r="C3136" i="3"/>
  <c r="D3135" i="3"/>
  <c r="C3135" i="3"/>
  <c r="D3134" i="3"/>
  <c r="C3134" i="3"/>
  <c r="D3133" i="3"/>
  <c r="C3133" i="3"/>
  <c r="D3132" i="3"/>
  <c r="C3132" i="3"/>
  <c r="D3131" i="3"/>
  <c r="C3131" i="3"/>
  <c r="D3130" i="3"/>
  <c r="C3130" i="3"/>
  <c r="D3129" i="3"/>
  <c r="C3129" i="3"/>
  <c r="D3128" i="3"/>
  <c r="C3128" i="3"/>
  <c r="D3127" i="3"/>
  <c r="C3127" i="3"/>
  <c r="D3126" i="3"/>
  <c r="C3126" i="3"/>
  <c r="D3125" i="3"/>
  <c r="C3125" i="3"/>
  <c r="D3124" i="3"/>
  <c r="C3124" i="3"/>
  <c r="D3123" i="3"/>
  <c r="C3123" i="3"/>
  <c r="D3122" i="3"/>
  <c r="C3122" i="3"/>
  <c r="D3121" i="3"/>
  <c r="C3121" i="3"/>
  <c r="D3120" i="3"/>
  <c r="C3120" i="3"/>
  <c r="D3119" i="3"/>
  <c r="C3119" i="3"/>
  <c r="D3118" i="3"/>
  <c r="C3118" i="3"/>
  <c r="D3117" i="3"/>
  <c r="C3117" i="3"/>
  <c r="D3116" i="3"/>
  <c r="C3116" i="3"/>
  <c r="D3115" i="3"/>
  <c r="C3115" i="3"/>
  <c r="D3114" i="3"/>
  <c r="C3114" i="3"/>
  <c r="D3113" i="3"/>
  <c r="C3113" i="3"/>
  <c r="D3112" i="3"/>
  <c r="C3112" i="3"/>
  <c r="D3111" i="3"/>
  <c r="C3111" i="3"/>
  <c r="D3110" i="3"/>
  <c r="C3110" i="3"/>
  <c r="D3109" i="3"/>
  <c r="C3109" i="3"/>
  <c r="D3108" i="3"/>
  <c r="C3108" i="3"/>
  <c r="D3107" i="3"/>
  <c r="C3107" i="3"/>
  <c r="D3106" i="3"/>
  <c r="C3106" i="3"/>
  <c r="D3105" i="3"/>
  <c r="C3105" i="3"/>
  <c r="D3104" i="3"/>
  <c r="C3104" i="3"/>
  <c r="D3103" i="3"/>
  <c r="C3103" i="3"/>
  <c r="D3102" i="3"/>
  <c r="C3102" i="3"/>
  <c r="D3101" i="3"/>
  <c r="C3101" i="3"/>
  <c r="D3100" i="3"/>
  <c r="C3100" i="3"/>
  <c r="D3099" i="3"/>
  <c r="C3099" i="3"/>
  <c r="D3098" i="3"/>
  <c r="C3098" i="3"/>
  <c r="D3097" i="3"/>
  <c r="C3097" i="3"/>
  <c r="D3096" i="3"/>
  <c r="C3096" i="3"/>
  <c r="D3095" i="3"/>
  <c r="C3095" i="3"/>
  <c r="D3094" i="3"/>
  <c r="C3094" i="3"/>
  <c r="D3093" i="3"/>
  <c r="C3093" i="3"/>
  <c r="D3092" i="3"/>
  <c r="C3092" i="3"/>
  <c r="D3091" i="3"/>
  <c r="C3091" i="3"/>
  <c r="D3090" i="3"/>
  <c r="C3090" i="3"/>
  <c r="D3089" i="3"/>
  <c r="C3089" i="3"/>
  <c r="D3088" i="3"/>
  <c r="C3088" i="3"/>
  <c r="D3087" i="3"/>
  <c r="C3087" i="3"/>
  <c r="D3086" i="3"/>
  <c r="C3086" i="3"/>
  <c r="D3085" i="3"/>
  <c r="C3085" i="3"/>
  <c r="D3084" i="3"/>
  <c r="C3084" i="3"/>
  <c r="D3083" i="3"/>
  <c r="C3083" i="3"/>
  <c r="D3082" i="3"/>
  <c r="C3082" i="3"/>
  <c r="D3081" i="3"/>
  <c r="C3081" i="3"/>
  <c r="D3080" i="3"/>
  <c r="C3080" i="3"/>
  <c r="D3079" i="3"/>
  <c r="C3079" i="3"/>
  <c r="D3078" i="3"/>
  <c r="C3078" i="3"/>
  <c r="D3077" i="3"/>
  <c r="C3077" i="3"/>
  <c r="D3076" i="3"/>
  <c r="C3076" i="3"/>
  <c r="D3075" i="3"/>
  <c r="C3075" i="3"/>
  <c r="D3074" i="3"/>
  <c r="C3074" i="3"/>
  <c r="D3073" i="3"/>
  <c r="C3073" i="3"/>
  <c r="D3072" i="3"/>
  <c r="C3072" i="3"/>
  <c r="D3071" i="3"/>
  <c r="C3071" i="3"/>
  <c r="D3070" i="3"/>
  <c r="C3070" i="3"/>
  <c r="D3069" i="3"/>
  <c r="C3069" i="3"/>
  <c r="D3068" i="3"/>
  <c r="C3068" i="3"/>
  <c r="D3067" i="3"/>
  <c r="C3067" i="3"/>
  <c r="D3066" i="3"/>
  <c r="C3066" i="3"/>
  <c r="D3065" i="3"/>
  <c r="C3065" i="3"/>
  <c r="D3064" i="3"/>
  <c r="C3064" i="3"/>
  <c r="D3063" i="3"/>
  <c r="C3063" i="3"/>
  <c r="D3062" i="3"/>
  <c r="C3062" i="3"/>
  <c r="D3061" i="3"/>
  <c r="C3061" i="3"/>
  <c r="D3060" i="3"/>
  <c r="C3060" i="3"/>
  <c r="D3059" i="3"/>
  <c r="C3059" i="3"/>
  <c r="D3058" i="3"/>
  <c r="C3058" i="3"/>
  <c r="D3057" i="3"/>
  <c r="C3057" i="3"/>
  <c r="D3056" i="3"/>
  <c r="C3056" i="3"/>
  <c r="D3055" i="3"/>
  <c r="C3055" i="3"/>
  <c r="D3054" i="3"/>
  <c r="C3054" i="3"/>
  <c r="D3053" i="3"/>
  <c r="C3053" i="3"/>
  <c r="D3052" i="3"/>
  <c r="C3052" i="3"/>
  <c r="D3051" i="3"/>
  <c r="C3051" i="3"/>
  <c r="D3050" i="3"/>
  <c r="C3050" i="3"/>
  <c r="D3049" i="3"/>
  <c r="C3049" i="3"/>
  <c r="D3048" i="3"/>
  <c r="C3048" i="3"/>
  <c r="D3047" i="3"/>
  <c r="C3047" i="3"/>
  <c r="D3046" i="3"/>
  <c r="C3046" i="3"/>
  <c r="D3045" i="3"/>
  <c r="C3045" i="3"/>
  <c r="D3044" i="3"/>
  <c r="C3044" i="3"/>
  <c r="D3043" i="3"/>
  <c r="C3043" i="3"/>
  <c r="D3042" i="3"/>
  <c r="C3042" i="3"/>
  <c r="D3041" i="3"/>
  <c r="C3041" i="3"/>
  <c r="D3040" i="3"/>
  <c r="C3040" i="3"/>
  <c r="D3039" i="3"/>
  <c r="C3039" i="3"/>
  <c r="D3038" i="3"/>
  <c r="C3038" i="3"/>
  <c r="D3037" i="3"/>
  <c r="C3037" i="3"/>
  <c r="D3036" i="3"/>
  <c r="C3036" i="3"/>
  <c r="D3035" i="3"/>
  <c r="C3035" i="3"/>
  <c r="D3034" i="3"/>
  <c r="C3034" i="3"/>
  <c r="D3033" i="3"/>
  <c r="C3033" i="3"/>
  <c r="D3032" i="3"/>
  <c r="C3032" i="3"/>
  <c r="D3031" i="3"/>
  <c r="C3031" i="3"/>
  <c r="D3030" i="3"/>
  <c r="C3030" i="3"/>
  <c r="D3029" i="3"/>
  <c r="C3029" i="3"/>
  <c r="D3028" i="3"/>
  <c r="C3028" i="3"/>
  <c r="D3027" i="3"/>
  <c r="C3027" i="3"/>
  <c r="D3026" i="3"/>
  <c r="C3026" i="3"/>
  <c r="D3025" i="3"/>
  <c r="C3025" i="3"/>
  <c r="D3024" i="3"/>
  <c r="C3024" i="3"/>
  <c r="D3023" i="3"/>
  <c r="C3023" i="3"/>
  <c r="D3022" i="3"/>
  <c r="C3022" i="3"/>
  <c r="D3021" i="3"/>
  <c r="C3021" i="3"/>
  <c r="D3020" i="3"/>
  <c r="C3020" i="3"/>
  <c r="D3019" i="3"/>
  <c r="C3019" i="3"/>
  <c r="D3018" i="3"/>
  <c r="C3018" i="3"/>
  <c r="D3017" i="3"/>
  <c r="C3017" i="3"/>
  <c r="D3016" i="3"/>
  <c r="C3016" i="3"/>
  <c r="D3015" i="3"/>
  <c r="C3015" i="3"/>
  <c r="D3014" i="3"/>
  <c r="C3014" i="3"/>
  <c r="D3013" i="3"/>
  <c r="C3013" i="3"/>
  <c r="D3012" i="3"/>
  <c r="C3012" i="3"/>
  <c r="D3011" i="3"/>
  <c r="C3011" i="3"/>
  <c r="D3010" i="3"/>
  <c r="C3010" i="3"/>
  <c r="D3009" i="3"/>
  <c r="C3009" i="3"/>
  <c r="D3008" i="3"/>
  <c r="C3008" i="3"/>
  <c r="D3007" i="3"/>
  <c r="C3007" i="3"/>
  <c r="D3006" i="3"/>
  <c r="C3006" i="3"/>
  <c r="D3005" i="3"/>
  <c r="C3005" i="3"/>
  <c r="D3004" i="3"/>
  <c r="C3004" i="3"/>
  <c r="D3003" i="3"/>
  <c r="C3003" i="3"/>
  <c r="D3002" i="3"/>
  <c r="C3002" i="3"/>
  <c r="D3001" i="3"/>
  <c r="C3001" i="3"/>
  <c r="D3000" i="3"/>
  <c r="C3000" i="3"/>
  <c r="D2999" i="3"/>
  <c r="C2999" i="3"/>
  <c r="D2998" i="3"/>
  <c r="C2998" i="3"/>
  <c r="D2997" i="3"/>
  <c r="C2997" i="3"/>
  <c r="D2996" i="3"/>
  <c r="C2996" i="3"/>
  <c r="D2995" i="3"/>
  <c r="C2995" i="3"/>
  <c r="D2994" i="3"/>
  <c r="C2994" i="3"/>
  <c r="D2993" i="3"/>
  <c r="C2993" i="3"/>
  <c r="D2992" i="3"/>
  <c r="C2992" i="3"/>
  <c r="D2991" i="3"/>
  <c r="C2991" i="3"/>
  <c r="D2990" i="3"/>
  <c r="C2990" i="3"/>
  <c r="D2989" i="3"/>
  <c r="C2989" i="3"/>
  <c r="D2988" i="3"/>
  <c r="C2988" i="3"/>
  <c r="D2987" i="3"/>
  <c r="C2987" i="3"/>
  <c r="D2986" i="3"/>
  <c r="C2986" i="3"/>
  <c r="D2985" i="3"/>
  <c r="C2985" i="3"/>
  <c r="D2984" i="3"/>
  <c r="C2984" i="3"/>
  <c r="D2983" i="3"/>
  <c r="C2983" i="3"/>
  <c r="D2982" i="3"/>
  <c r="C2982" i="3"/>
  <c r="D2981" i="3"/>
  <c r="C2981" i="3"/>
  <c r="D2980" i="3"/>
  <c r="C2980" i="3"/>
  <c r="D2979" i="3"/>
  <c r="C2979" i="3"/>
  <c r="D2978" i="3"/>
  <c r="C2978" i="3"/>
  <c r="D2977" i="3"/>
  <c r="C2977" i="3"/>
  <c r="D2976" i="3"/>
  <c r="C2976" i="3"/>
  <c r="D2975" i="3"/>
  <c r="C2975" i="3"/>
  <c r="D2974" i="3"/>
  <c r="C2974" i="3"/>
  <c r="D2973" i="3"/>
  <c r="C2973" i="3"/>
  <c r="D2972" i="3"/>
  <c r="C2972" i="3"/>
  <c r="D2971" i="3"/>
  <c r="C2971" i="3"/>
  <c r="D2970" i="3"/>
  <c r="C2970" i="3"/>
  <c r="D2969" i="3"/>
  <c r="C2969" i="3"/>
  <c r="D2968" i="3"/>
  <c r="C2968" i="3"/>
  <c r="D2967" i="3"/>
  <c r="C2967" i="3"/>
  <c r="D2966" i="3"/>
  <c r="C2966" i="3"/>
  <c r="D2965" i="3"/>
  <c r="C2965" i="3"/>
  <c r="D2964" i="3"/>
  <c r="C2964" i="3"/>
  <c r="D2963" i="3"/>
  <c r="C2963" i="3"/>
  <c r="D2962" i="3"/>
  <c r="C2962" i="3"/>
  <c r="D2961" i="3"/>
  <c r="C2961" i="3"/>
  <c r="D2960" i="3"/>
  <c r="C2960" i="3"/>
  <c r="D2959" i="3"/>
  <c r="C2959" i="3"/>
  <c r="D2958" i="3"/>
  <c r="C2958" i="3"/>
  <c r="D2957" i="3"/>
  <c r="C2957" i="3"/>
  <c r="D2956" i="3"/>
  <c r="C2956" i="3"/>
  <c r="D2955" i="3"/>
  <c r="C2955" i="3"/>
  <c r="D2954" i="3"/>
  <c r="C2954" i="3"/>
  <c r="D2953" i="3"/>
  <c r="C2953" i="3"/>
  <c r="D2952" i="3"/>
  <c r="C2952" i="3"/>
  <c r="D2951" i="3"/>
  <c r="C2951" i="3"/>
  <c r="D2950" i="3"/>
  <c r="C2950" i="3"/>
  <c r="D2949" i="3"/>
  <c r="C2949" i="3"/>
  <c r="D2948" i="3"/>
  <c r="C2948" i="3"/>
  <c r="D2947" i="3"/>
  <c r="C2947" i="3"/>
  <c r="D2946" i="3"/>
  <c r="C2946" i="3"/>
  <c r="D2945" i="3"/>
  <c r="C2945" i="3"/>
  <c r="D2944" i="3"/>
  <c r="C2944" i="3"/>
  <c r="D2943" i="3"/>
  <c r="C2943" i="3"/>
  <c r="D2942" i="3"/>
  <c r="C2942" i="3"/>
  <c r="D2941" i="3"/>
  <c r="C2941" i="3"/>
  <c r="D2940" i="3"/>
  <c r="C2940" i="3"/>
  <c r="D2939" i="3"/>
  <c r="C2939" i="3"/>
  <c r="D2938" i="3"/>
  <c r="C2938" i="3"/>
  <c r="D2937" i="3"/>
  <c r="C2937" i="3"/>
  <c r="D2936" i="3"/>
  <c r="C2936" i="3"/>
  <c r="D2935" i="3"/>
  <c r="C2935" i="3"/>
  <c r="D2934" i="3"/>
  <c r="C2934" i="3"/>
  <c r="D2933" i="3"/>
  <c r="C2933" i="3"/>
  <c r="D2932" i="3"/>
  <c r="C2932" i="3"/>
  <c r="D2931" i="3"/>
  <c r="C2931" i="3"/>
  <c r="D2930" i="3"/>
  <c r="C2930" i="3"/>
  <c r="D2929" i="3"/>
  <c r="C2929" i="3"/>
  <c r="D2928" i="3"/>
  <c r="C2928" i="3"/>
  <c r="D2927" i="3"/>
  <c r="C2927" i="3"/>
  <c r="D2926" i="3"/>
  <c r="C2926" i="3"/>
  <c r="D2925" i="3"/>
  <c r="C2925" i="3"/>
  <c r="D2924" i="3"/>
  <c r="C2924" i="3"/>
  <c r="D2923" i="3"/>
  <c r="C2923" i="3"/>
  <c r="D2922" i="3"/>
  <c r="C2922" i="3"/>
  <c r="D2921" i="3"/>
  <c r="C2921" i="3"/>
  <c r="D2920" i="3"/>
  <c r="C2920" i="3"/>
  <c r="D2919" i="3"/>
  <c r="C2919" i="3"/>
  <c r="D2918" i="3"/>
  <c r="C2918" i="3"/>
  <c r="D2917" i="3"/>
  <c r="C2917" i="3"/>
  <c r="D2916" i="3"/>
  <c r="C2916" i="3"/>
  <c r="D2915" i="3"/>
  <c r="C2915" i="3"/>
  <c r="D2914" i="3"/>
  <c r="C2914" i="3"/>
  <c r="D2913" i="3"/>
  <c r="C2913" i="3"/>
  <c r="D2912" i="3"/>
  <c r="C2912" i="3"/>
  <c r="D2911" i="3"/>
  <c r="C2911" i="3"/>
  <c r="D2910" i="3"/>
  <c r="C2910" i="3"/>
  <c r="D2909" i="3"/>
  <c r="C2909" i="3"/>
  <c r="D2908" i="3"/>
  <c r="C2908" i="3"/>
  <c r="D2907" i="3"/>
  <c r="C2907" i="3"/>
  <c r="D2906" i="3"/>
  <c r="C2906" i="3"/>
  <c r="D2905" i="3"/>
  <c r="C2905" i="3"/>
  <c r="D2904" i="3"/>
  <c r="C2904" i="3"/>
  <c r="D2903" i="3"/>
  <c r="C2903" i="3"/>
  <c r="D2902" i="3"/>
  <c r="C2902" i="3"/>
  <c r="D2901" i="3"/>
  <c r="C2901" i="3"/>
  <c r="D2900" i="3"/>
  <c r="C2900" i="3"/>
  <c r="D2899" i="3"/>
  <c r="C2899" i="3"/>
  <c r="D2898" i="3"/>
  <c r="C2898" i="3"/>
  <c r="D2897" i="3"/>
  <c r="C2897" i="3"/>
  <c r="D2896" i="3"/>
  <c r="C2896" i="3"/>
  <c r="D2895" i="3"/>
  <c r="C2895" i="3"/>
  <c r="D2894" i="3"/>
  <c r="C2894" i="3"/>
  <c r="D2893" i="3"/>
  <c r="C2893" i="3"/>
  <c r="D2892" i="3"/>
  <c r="C2892" i="3"/>
  <c r="D2891" i="3"/>
  <c r="C2891" i="3"/>
  <c r="D2890" i="3"/>
  <c r="C2890" i="3"/>
  <c r="D2889" i="3"/>
  <c r="C2889" i="3"/>
  <c r="D2888" i="3"/>
  <c r="C2888" i="3"/>
  <c r="D2887" i="3"/>
  <c r="C2887" i="3"/>
  <c r="D2886" i="3"/>
  <c r="C2886" i="3"/>
  <c r="D2885" i="3"/>
  <c r="C2885" i="3"/>
  <c r="D2884" i="3"/>
  <c r="C2884" i="3"/>
  <c r="D2883" i="3"/>
  <c r="C2883" i="3"/>
  <c r="D2882" i="3"/>
  <c r="C2882" i="3"/>
  <c r="D2881" i="3"/>
  <c r="C2881" i="3"/>
  <c r="D2880" i="3"/>
  <c r="C2880" i="3"/>
  <c r="D2879" i="3"/>
  <c r="C2879" i="3"/>
  <c r="D2878" i="3"/>
  <c r="C2878" i="3"/>
  <c r="D2877" i="3"/>
  <c r="C2877" i="3"/>
  <c r="D2876" i="3"/>
  <c r="C2876" i="3"/>
  <c r="D2875" i="3"/>
  <c r="C2875" i="3"/>
  <c r="D2874" i="3"/>
  <c r="C2874" i="3"/>
  <c r="D2873" i="3"/>
  <c r="C2873" i="3"/>
  <c r="D2872" i="3"/>
  <c r="C2872" i="3"/>
  <c r="D2871" i="3"/>
  <c r="C2871" i="3"/>
  <c r="D2870" i="3"/>
  <c r="C2870" i="3"/>
  <c r="D2869" i="3"/>
  <c r="C2869" i="3"/>
  <c r="D2868" i="3"/>
  <c r="C2868" i="3"/>
  <c r="D2867" i="3"/>
  <c r="C2867" i="3"/>
  <c r="D2866" i="3"/>
  <c r="C2866" i="3"/>
  <c r="D2865" i="3"/>
  <c r="C2865" i="3"/>
  <c r="D2864" i="3"/>
  <c r="C2864" i="3"/>
  <c r="D2863" i="3"/>
  <c r="C2863" i="3"/>
  <c r="D2862" i="3"/>
  <c r="C2862" i="3"/>
  <c r="D2861" i="3"/>
  <c r="C2861" i="3"/>
  <c r="D2860" i="3"/>
  <c r="C2860" i="3"/>
  <c r="D2859" i="3"/>
  <c r="C2859" i="3"/>
  <c r="D2858" i="3"/>
  <c r="C2858" i="3"/>
  <c r="D2857" i="3"/>
  <c r="C2857" i="3"/>
  <c r="D2856" i="3"/>
  <c r="C2856" i="3"/>
  <c r="D2855" i="3"/>
  <c r="C2855" i="3"/>
  <c r="D2854" i="3"/>
  <c r="C2854" i="3"/>
  <c r="D2853" i="3"/>
  <c r="C2853" i="3"/>
  <c r="D2852" i="3"/>
  <c r="C2852" i="3"/>
  <c r="D2851" i="3"/>
  <c r="C2851" i="3"/>
  <c r="D2850" i="3"/>
  <c r="C2850" i="3"/>
  <c r="D2849" i="3"/>
  <c r="C2849" i="3"/>
  <c r="D2848" i="3"/>
  <c r="C2848" i="3"/>
  <c r="D2847" i="3"/>
  <c r="C2847" i="3"/>
  <c r="D2846" i="3"/>
  <c r="C2846" i="3"/>
  <c r="D2845" i="3"/>
  <c r="C2845" i="3"/>
  <c r="D2844" i="3"/>
  <c r="C2844" i="3"/>
  <c r="D2843" i="3"/>
  <c r="C2843" i="3"/>
  <c r="D2842" i="3"/>
  <c r="C2842" i="3"/>
  <c r="D2841" i="3"/>
  <c r="C2841" i="3"/>
  <c r="D2840" i="3"/>
  <c r="C2840" i="3"/>
  <c r="D2839" i="3"/>
  <c r="C2839" i="3"/>
  <c r="D2838" i="3"/>
  <c r="C2838" i="3"/>
  <c r="D2837" i="3"/>
  <c r="C2837" i="3"/>
  <c r="D2836" i="3"/>
  <c r="C2836" i="3"/>
  <c r="D2835" i="3"/>
  <c r="C2835" i="3"/>
  <c r="D2834" i="3"/>
  <c r="C2834" i="3"/>
  <c r="D2833" i="3"/>
  <c r="C2833" i="3"/>
  <c r="D2832" i="3"/>
  <c r="C2832" i="3"/>
  <c r="D2831" i="3"/>
  <c r="C2831" i="3"/>
  <c r="D2830" i="3"/>
  <c r="C2830" i="3"/>
  <c r="D2829" i="3"/>
  <c r="C2829" i="3"/>
  <c r="D2828" i="3"/>
  <c r="C2828" i="3"/>
  <c r="D2827" i="3"/>
  <c r="C2827" i="3"/>
  <c r="D2826" i="3"/>
  <c r="C2826" i="3"/>
  <c r="D2825" i="3"/>
  <c r="C2825" i="3"/>
  <c r="D2824" i="3"/>
  <c r="C2824" i="3"/>
  <c r="D2823" i="3"/>
  <c r="C2823" i="3"/>
  <c r="D2822" i="3"/>
  <c r="C2822" i="3"/>
  <c r="D2821" i="3"/>
  <c r="C2821" i="3"/>
  <c r="D2820" i="3"/>
  <c r="C2820" i="3"/>
  <c r="D2819" i="3"/>
  <c r="C2819" i="3"/>
  <c r="D2818" i="3"/>
  <c r="C2818" i="3"/>
  <c r="D2817" i="3"/>
  <c r="C2817" i="3"/>
  <c r="D2816" i="3"/>
  <c r="C2816" i="3"/>
  <c r="D2815" i="3"/>
  <c r="C2815" i="3"/>
  <c r="D2814" i="3"/>
  <c r="C2814" i="3"/>
  <c r="D2813" i="3"/>
  <c r="C2813" i="3"/>
  <c r="D2812" i="3"/>
  <c r="C2812" i="3"/>
  <c r="D2811" i="3"/>
  <c r="C2811" i="3"/>
  <c r="D2810" i="3"/>
  <c r="C2810" i="3"/>
  <c r="D2809" i="3"/>
  <c r="C2809" i="3"/>
  <c r="D2808" i="3"/>
  <c r="C2808" i="3"/>
  <c r="D2807" i="3"/>
  <c r="C2807" i="3"/>
  <c r="D2806" i="3"/>
  <c r="C2806" i="3"/>
  <c r="D2805" i="3"/>
  <c r="C2805" i="3"/>
  <c r="D2804" i="3"/>
  <c r="C2804" i="3"/>
  <c r="D2803" i="3"/>
  <c r="C2803" i="3"/>
  <c r="D2802" i="3"/>
  <c r="C2802" i="3"/>
  <c r="D2801" i="3"/>
  <c r="C2801" i="3"/>
  <c r="D2800" i="3"/>
  <c r="C2800" i="3"/>
  <c r="D2799" i="3"/>
  <c r="C2799" i="3"/>
  <c r="D2798" i="3"/>
  <c r="C2798" i="3"/>
  <c r="D2797" i="3"/>
  <c r="C2797" i="3"/>
  <c r="D2796" i="3"/>
  <c r="C2796" i="3"/>
  <c r="D2795" i="3"/>
  <c r="C2795" i="3"/>
  <c r="D2794" i="3"/>
  <c r="C2794" i="3"/>
  <c r="D2793" i="3"/>
  <c r="C2793" i="3"/>
  <c r="D2792" i="3"/>
  <c r="C2792" i="3"/>
  <c r="D2791" i="3"/>
  <c r="C2791" i="3"/>
  <c r="D2790" i="3"/>
  <c r="C2790" i="3"/>
  <c r="D2789" i="3"/>
  <c r="C2789" i="3"/>
  <c r="D2788" i="3"/>
  <c r="C2788" i="3"/>
  <c r="D2787" i="3"/>
  <c r="C2787" i="3"/>
  <c r="D2786" i="3"/>
  <c r="C2786" i="3"/>
  <c r="D2785" i="3"/>
  <c r="C2785" i="3"/>
  <c r="D2784" i="3"/>
  <c r="C2784" i="3"/>
  <c r="D2783" i="3"/>
  <c r="C2783" i="3"/>
  <c r="D2782" i="3"/>
  <c r="C2782" i="3"/>
  <c r="D2781" i="3"/>
  <c r="C2781" i="3"/>
  <c r="D2780" i="3"/>
  <c r="C2780" i="3"/>
  <c r="D2779" i="3"/>
  <c r="C2779" i="3"/>
  <c r="D2778" i="3"/>
  <c r="C2778" i="3"/>
  <c r="D2777" i="3"/>
  <c r="C2777" i="3"/>
  <c r="D2776" i="3"/>
  <c r="C2776" i="3"/>
  <c r="D2775" i="3"/>
  <c r="C2775" i="3"/>
  <c r="D2774" i="3"/>
  <c r="C2774" i="3"/>
  <c r="D2773" i="3"/>
  <c r="C2773" i="3"/>
  <c r="D2772" i="3"/>
  <c r="C2772" i="3"/>
  <c r="D2771" i="3"/>
  <c r="C2771" i="3"/>
  <c r="D2770" i="3"/>
  <c r="C2770" i="3"/>
  <c r="D2769" i="3"/>
  <c r="C2769" i="3"/>
  <c r="D2768" i="3"/>
  <c r="C2768" i="3"/>
  <c r="D2767" i="3"/>
  <c r="C2767" i="3"/>
  <c r="D2766" i="3"/>
  <c r="C2766" i="3"/>
  <c r="D2765" i="3"/>
  <c r="C2765" i="3"/>
  <c r="D2764" i="3"/>
  <c r="C2764" i="3"/>
  <c r="D2763" i="3"/>
  <c r="C2763" i="3"/>
  <c r="D2762" i="3"/>
  <c r="C2762" i="3"/>
  <c r="D2761" i="3"/>
  <c r="C2761" i="3"/>
  <c r="D2760" i="3"/>
  <c r="C2760" i="3"/>
  <c r="D2759" i="3"/>
  <c r="C2759" i="3"/>
  <c r="D2758" i="3"/>
  <c r="C2758" i="3"/>
  <c r="D2757" i="3"/>
  <c r="C2757" i="3"/>
  <c r="D2756" i="3"/>
  <c r="C2756" i="3"/>
  <c r="D2755" i="3"/>
  <c r="C2755" i="3"/>
  <c r="D2754" i="3"/>
  <c r="C2754" i="3"/>
  <c r="D2753" i="3"/>
  <c r="C2753" i="3"/>
  <c r="D2752" i="3"/>
  <c r="C2752" i="3"/>
  <c r="D2751" i="3"/>
  <c r="C2751" i="3"/>
  <c r="D2750" i="3"/>
  <c r="C2750" i="3"/>
  <c r="D2749" i="3"/>
  <c r="C2749" i="3"/>
  <c r="D2748" i="3"/>
  <c r="C2748" i="3"/>
  <c r="D2747" i="3"/>
  <c r="C2747" i="3"/>
  <c r="D2746" i="3"/>
  <c r="C2746" i="3"/>
  <c r="D2745" i="3"/>
  <c r="C2745" i="3"/>
  <c r="D2744" i="3"/>
  <c r="C2744" i="3"/>
  <c r="D2743" i="3"/>
  <c r="C2743" i="3"/>
  <c r="D2742" i="3"/>
  <c r="C2742" i="3"/>
  <c r="D2741" i="3"/>
  <c r="C2741" i="3"/>
  <c r="D2740" i="3"/>
  <c r="C2740" i="3"/>
  <c r="D2739" i="3"/>
  <c r="C2739" i="3"/>
  <c r="D2738" i="3"/>
  <c r="C2738" i="3"/>
  <c r="D2737" i="3"/>
  <c r="C2737" i="3"/>
  <c r="D2736" i="3"/>
  <c r="C2736" i="3"/>
  <c r="D2735" i="3"/>
  <c r="C2735" i="3"/>
  <c r="D2734" i="3"/>
  <c r="C2734" i="3"/>
  <c r="D2733" i="3"/>
  <c r="C2733" i="3"/>
  <c r="D2732" i="3"/>
  <c r="C2732" i="3"/>
  <c r="D2731" i="3"/>
  <c r="C2731" i="3"/>
  <c r="D2730" i="3"/>
  <c r="C2730" i="3"/>
  <c r="D2729" i="3"/>
  <c r="C2729" i="3"/>
  <c r="D2728" i="3"/>
  <c r="C2728" i="3"/>
  <c r="D2727" i="3"/>
  <c r="C2727" i="3"/>
  <c r="D2726" i="3"/>
  <c r="C2726" i="3"/>
  <c r="D2725" i="3"/>
  <c r="C2725" i="3"/>
  <c r="D2724" i="3"/>
  <c r="C2724" i="3"/>
  <c r="D2723" i="3"/>
  <c r="C2723" i="3"/>
  <c r="D2722" i="3"/>
  <c r="C2722" i="3"/>
  <c r="D2721" i="3"/>
  <c r="C2721" i="3"/>
  <c r="D2720" i="3"/>
  <c r="C2720" i="3"/>
  <c r="D2719" i="3"/>
  <c r="C2719" i="3"/>
  <c r="D2718" i="3"/>
  <c r="C2718" i="3"/>
  <c r="D2717" i="3"/>
  <c r="C2717" i="3"/>
  <c r="D2716" i="3"/>
  <c r="C2716" i="3"/>
  <c r="D2715" i="3"/>
  <c r="C2715" i="3"/>
  <c r="D2714" i="3"/>
  <c r="C2714" i="3"/>
  <c r="D2713" i="3"/>
  <c r="C2713" i="3"/>
  <c r="D2712" i="3"/>
  <c r="C2712" i="3"/>
  <c r="D2711" i="3"/>
  <c r="C2711" i="3"/>
  <c r="D2710" i="3"/>
  <c r="C2710" i="3"/>
  <c r="D2709" i="3"/>
  <c r="C2709" i="3"/>
  <c r="D2708" i="3"/>
  <c r="C2708" i="3"/>
  <c r="D2707" i="3"/>
  <c r="C2707" i="3"/>
  <c r="D2706" i="3"/>
  <c r="C2706" i="3"/>
  <c r="D2705" i="3"/>
  <c r="C2705" i="3"/>
  <c r="D2704" i="3"/>
  <c r="C2704" i="3"/>
  <c r="D2703" i="3"/>
  <c r="C2703" i="3"/>
  <c r="D2702" i="3"/>
  <c r="C2702" i="3"/>
  <c r="D2701" i="3"/>
  <c r="C2701" i="3"/>
  <c r="D2700" i="3"/>
  <c r="C2700" i="3"/>
  <c r="D2699" i="3"/>
  <c r="C2699" i="3"/>
  <c r="D2698" i="3"/>
  <c r="C2698" i="3"/>
  <c r="D2697" i="3"/>
  <c r="C2697" i="3"/>
  <c r="D2696" i="3"/>
  <c r="C2696" i="3"/>
  <c r="D2695" i="3"/>
  <c r="C2695" i="3"/>
  <c r="D2694" i="3"/>
  <c r="C2694" i="3"/>
  <c r="D2693" i="3"/>
  <c r="C2693" i="3"/>
  <c r="D2692" i="3"/>
  <c r="C2692" i="3"/>
  <c r="D2691" i="3"/>
  <c r="C2691" i="3"/>
  <c r="D2690" i="3"/>
  <c r="C2690" i="3"/>
  <c r="D2689" i="3"/>
  <c r="C2689" i="3"/>
  <c r="D2688" i="3"/>
  <c r="C2688" i="3"/>
  <c r="D2687" i="3"/>
  <c r="C2687" i="3"/>
  <c r="D2686" i="3"/>
  <c r="C2686" i="3"/>
  <c r="D2685" i="3"/>
  <c r="C2685" i="3"/>
  <c r="D2684" i="3"/>
  <c r="C2684" i="3"/>
  <c r="D2683" i="3"/>
  <c r="C2683" i="3"/>
  <c r="D2682" i="3"/>
  <c r="C2682" i="3"/>
  <c r="D2681" i="3"/>
  <c r="C2681" i="3"/>
  <c r="D2680" i="3"/>
  <c r="C2680" i="3"/>
  <c r="D2679" i="3"/>
  <c r="C2679" i="3"/>
  <c r="D2678" i="3"/>
  <c r="C2678" i="3"/>
  <c r="D2677" i="3"/>
  <c r="C2677" i="3"/>
  <c r="D2676" i="3"/>
  <c r="C2676" i="3"/>
  <c r="D2675" i="3"/>
  <c r="C2675" i="3"/>
  <c r="D2674" i="3"/>
  <c r="C2674" i="3"/>
  <c r="D2673" i="3"/>
  <c r="C2673" i="3"/>
  <c r="D2672" i="3"/>
  <c r="C2672" i="3"/>
  <c r="D2671" i="3"/>
  <c r="C2671" i="3"/>
  <c r="D2670" i="3"/>
  <c r="C2670" i="3"/>
  <c r="D2669" i="3"/>
  <c r="C2669" i="3"/>
  <c r="D2668" i="3"/>
  <c r="C2668" i="3"/>
  <c r="D2667" i="3"/>
  <c r="C2667" i="3"/>
  <c r="D2666" i="3"/>
  <c r="C2666" i="3"/>
  <c r="D2665" i="3"/>
  <c r="C2665" i="3"/>
  <c r="D2664" i="3"/>
  <c r="C2664" i="3"/>
  <c r="D2663" i="3"/>
  <c r="C2663" i="3"/>
  <c r="D2662" i="3"/>
  <c r="C2662" i="3"/>
  <c r="D2661" i="3"/>
  <c r="C2661" i="3"/>
  <c r="D2660" i="3"/>
  <c r="C2660" i="3"/>
  <c r="D2659" i="3"/>
  <c r="C2659" i="3"/>
  <c r="D2658" i="3"/>
  <c r="C2658" i="3"/>
  <c r="D2657" i="3"/>
  <c r="C2657" i="3"/>
  <c r="D2656" i="3"/>
  <c r="C2656" i="3"/>
  <c r="D2655" i="3"/>
  <c r="C2655" i="3"/>
  <c r="D2654" i="3"/>
  <c r="C2654" i="3"/>
  <c r="D2653" i="3"/>
  <c r="C2653" i="3"/>
  <c r="D2652" i="3"/>
  <c r="C2652" i="3"/>
  <c r="D2651" i="3"/>
  <c r="C2651" i="3"/>
  <c r="D2650" i="3"/>
  <c r="C2650" i="3"/>
  <c r="D2649" i="3"/>
  <c r="C2649" i="3"/>
  <c r="D2648" i="3"/>
  <c r="C2648" i="3"/>
  <c r="D2647" i="3"/>
  <c r="C2647" i="3"/>
  <c r="D2646" i="3"/>
  <c r="C2646" i="3"/>
  <c r="D2645" i="3"/>
  <c r="C2645" i="3"/>
  <c r="D2644" i="3"/>
  <c r="C2644" i="3"/>
  <c r="D2643" i="3"/>
  <c r="C2643" i="3"/>
  <c r="D2642" i="3"/>
  <c r="C2642" i="3"/>
  <c r="D2641" i="3"/>
  <c r="C2641" i="3"/>
  <c r="D2640" i="3"/>
  <c r="C2640" i="3"/>
  <c r="D2639" i="3"/>
  <c r="C2639" i="3"/>
  <c r="D2638" i="3"/>
  <c r="C2638" i="3"/>
  <c r="D2637" i="3"/>
  <c r="C2637" i="3"/>
  <c r="D2636" i="3"/>
  <c r="C2636" i="3"/>
  <c r="D2635" i="3"/>
  <c r="C2635" i="3"/>
  <c r="D2634" i="3"/>
  <c r="C2634" i="3"/>
  <c r="D2633" i="3"/>
  <c r="C2633" i="3"/>
  <c r="D2632" i="3"/>
  <c r="C2632" i="3"/>
  <c r="D2631" i="3"/>
  <c r="C2631" i="3"/>
  <c r="D2630" i="3"/>
  <c r="C2630" i="3"/>
  <c r="D2629" i="3"/>
  <c r="C2629" i="3"/>
  <c r="D2628" i="3"/>
  <c r="C2628" i="3"/>
  <c r="D2627" i="3"/>
  <c r="C2627" i="3"/>
  <c r="D2626" i="3"/>
  <c r="C2626" i="3"/>
  <c r="D2625" i="3"/>
  <c r="C2625" i="3"/>
  <c r="D2624" i="3"/>
  <c r="C2624" i="3"/>
  <c r="D2623" i="3"/>
  <c r="C2623" i="3"/>
  <c r="D2622" i="3"/>
  <c r="C2622" i="3"/>
  <c r="D2621" i="3"/>
  <c r="C2621" i="3"/>
  <c r="D2620" i="3"/>
  <c r="C2620" i="3"/>
  <c r="D2619" i="3"/>
  <c r="C2619" i="3"/>
  <c r="D2618" i="3"/>
  <c r="C2618" i="3"/>
  <c r="D2617" i="3"/>
  <c r="C2617" i="3"/>
  <c r="D2616" i="3"/>
  <c r="C2616" i="3"/>
  <c r="D2615" i="3"/>
  <c r="C2615" i="3"/>
  <c r="D2614" i="3"/>
  <c r="C2614" i="3"/>
  <c r="D2613" i="3"/>
  <c r="C2613" i="3"/>
  <c r="D2612" i="3"/>
  <c r="C2612" i="3"/>
  <c r="D2611" i="3"/>
  <c r="C2611" i="3"/>
  <c r="D2610" i="3"/>
  <c r="C2610" i="3"/>
  <c r="D2609" i="3"/>
  <c r="C2609" i="3"/>
  <c r="D2608" i="3"/>
  <c r="C2608" i="3"/>
  <c r="D2607" i="3"/>
  <c r="C2607" i="3"/>
  <c r="D2606" i="3"/>
  <c r="C2606" i="3"/>
  <c r="D2605" i="3"/>
  <c r="C2605" i="3"/>
  <c r="D2604" i="3"/>
  <c r="C2604" i="3"/>
  <c r="D2603" i="3"/>
  <c r="C2603" i="3"/>
  <c r="D2602" i="3"/>
  <c r="C2602" i="3"/>
  <c r="D2601" i="3"/>
  <c r="C2601" i="3"/>
  <c r="D2600" i="3"/>
  <c r="C2600" i="3"/>
  <c r="D2599" i="3"/>
  <c r="C2599" i="3"/>
  <c r="D2598" i="3"/>
  <c r="C2598" i="3"/>
  <c r="D2597" i="3"/>
  <c r="C2597" i="3"/>
  <c r="D2596" i="3"/>
  <c r="C2596" i="3"/>
  <c r="D2595" i="3"/>
  <c r="C2595" i="3"/>
  <c r="D2594" i="3"/>
  <c r="C2594" i="3"/>
  <c r="D2593" i="3"/>
  <c r="C2593" i="3"/>
  <c r="D2592" i="3"/>
  <c r="C2592" i="3"/>
  <c r="D2591" i="3"/>
  <c r="C2591" i="3"/>
  <c r="D2590" i="3"/>
  <c r="C2590" i="3"/>
  <c r="D2589" i="3"/>
  <c r="C2589" i="3"/>
  <c r="D2588" i="3"/>
  <c r="C2588" i="3"/>
  <c r="D2587" i="3"/>
  <c r="C2587" i="3"/>
  <c r="D2586" i="3"/>
  <c r="C2586" i="3"/>
  <c r="D2585" i="3"/>
  <c r="C2585" i="3"/>
  <c r="D2584" i="3"/>
  <c r="C2584" i="3"/>
  <c r="D2583" i="3"/>
  <c r="C2583" i="3"/>
  <c r="D2582" i="3"/>
  <c r="C2582" i="3"/>
  <c r="D2581" i="3"/>
  <c r="C2581" i="3"/>
  <c r="D2580" i="3"/>
  <c r="C2580" i="3"/>
  <c r="D2579" i="3"/>
  <c r="C2579" i="3"/>
  <c r="D2578" i="3"/>
  <c r="C2578" i="3"/>
  <c r="D2577" i="3"/>
  <c r="C2577" i="3"/>
  <c r="D2576" i="3"/>
  <c r="C2576" i="3"/>
  <c r="D2575" i="3"/>
  <c r="C2575" i="3"/>
  <c r="D2574" i="3"/>
  <c r="C2574" i="3"/>
  <c r="D2573" i="3"/>
  <c r="C2573" i="3"/>
  <c r="D2572" i="3"/>
  <c r="C2572" i="3"/>
  <c r="D2571" i="3"/>
  <c r="C2571" i="3"/>
  <c r="D2570" i="3"/>
  <c r="C2570" i="3"/>
  <c r="D2569" i="3"/>
  <c r="C2569" i="3"/>
  <c r="D2568" i="3"/>
  <c r="C2568" i="3"/>
  <c r="D2567" i="3"/>
  <c r="C2567" i="3"/>
  <c r="D2566" i="3"/>
  <c r="C2566" i="3"/>
  <c r="D2565" i="3"/>
  <c r="C2565" i="3"/>
  <c r="D2564" i="3"/>
  <c r="C2564" i="3"/>
  <c r="D2563" i="3"/>
  <c r="C2563" i="3"/>
  <c r="D2562" i="3"/>
  <c r="C2562" i="3"/>
  <c r="D2561" i="3"/>
  <c r="C2561" i="3"/>
  <c r="D2560" i="3"/>
  <c r="C2560" i="3"/>
  <c r="D2559" i="3"/>
  <c r="C2559" i="3"/>
  <c r="D2558" i="3"/>
  <c r="C2558" i="3"/>
  <c r="D2557" i="3"/>
  <c r="C2557" i="3"/>
  <c r="D2556" i="3"/>
  <c r="C2556" i="3"/>
  <c r="D2555" i="3"/>
  <c r="C2555" i="3"/>
  <c r="D2554" i="3"/>
  <c r="C2554" i="3"/>
  <c r="D2553" i="3"/>
  <c r="C2553" i="3"/>
  <c r="D2552" i="3"/>
  <c r="C2552" i="3"/>
  <c r="D2551" i="3"/>
  <c r="C2551" i="3"/>
  <c r="D2550" i="3"/>
  <c r="C2550" i="3"/>
  <c r="D2549" i="3"/>
  <c r="C2549" i="3"/>
  <c r="D2548" i="3"/>
  <c r="C2548" i="3"/>
  <c r="D2547" i="3"/>
  <c r="C2547" i="3"/>
  <c r="D2546" i="3"/>
  <c r="C2546" i="3"/>
  <c r="D2545" i="3"/>
  <c r="C2545" i="3"/>
  <c r="D2544" i="3"/>
  <c r="C2544" i="3"/>
  <c r="D2543" i="3"/>
  <c r="C2543" i="3"/>
  <c r="D2542" i="3"/>
  <c r="C2542" i="3"/>
  <c r="D2541" i="3"/>
  <c r="C2541" i="3"/>
  <c r="D2540" i="3"/>
  <c r="C2540" i="3"/>
  <c r="D2539" i="3"/>
  <c r="C2539" i="3"/>
  <c r="D2538" i="3"/>
  <c r="C2538" i="3"/>
  <c r="D2537" i="3"/>
  <c r="C2537" i="3"/>
  <c r="D2536" i="3"/>
  <c r="C2536" i="3"/>
  <c r="D2535" i="3"/>
  <c r="C2535" i="3"/>
  <c r="D2534" i="3"/>
  <c r="C2534" i="3"/>
  <c r="D2533" i="3"/>
  <c r="C2533" i="3"/>
  <c r="D2532" i="3"/>
  <c r="C2532" i="3"/>
  <c r="D2531" i="3"/>
  <c r="C2531" i="3"/>
  <c r="D2530" i="3"/>
  <c r="C2530" i="3"/>
  <c r="D2529" i="3"/>
  <c r="C2529" i="3"/>
  <c r="D2528" i="3"/>
  <c r="C2528" i="3"/>
  <c r="D2527" i="3"/>
  <c r="C2527" i="3"/>
  <c r="D2526" i="3"/>
  <c r="C2526" i="3"/>
  <c r="D2525" i="3"/>
  <c r="C2525" i="3"/>
  <c r="D2524" i="3"/>
  <c r="C2524" i="3"/>
  <c r="D2523" i="3"/>
  <c r="C2523" i="3"/>
  <c r="D2522" i="3"/>
  <c r="C2522" i="3"/>
  <c r="D2521" i="3"/>
  <c r="C2521" i="3"/>
  <c r="D2520" i="3"/>
  <c r="C2520" i="3"/>
  <c r="D2519" i="3"/>
  <c r="C2519" i="3"/>
  <c r="D2518" i="3"/>
  <c r="C2518" i="3"/>
  <c r="D2517" i="3"/>
  <c r="C2517" i="3"/>
  <c r="D2516" i="3"/>
  <c r="C2516" i="3"/>
  <c r="D2515" i="3"/>
  <c r="C2515" i="3"/>
  <c r="D2514" i="3"/>
  <c r="C2514" i="3"/>
  <c r="D2513" i="3"/>
  <c r="C2513" i="3"/>
  <c r="D2512" i="3"/>
  <c r="C2512" i="3"/>
  <c r="D2511" i="3"/>
  <c r="C2511" i="3"/>
  <c r="D2510" i="3"/>
  <c r="C2510" i="3"/>
  <c r="D2509" i="3"/>
  <c r="C2509" i="3"/>
  <c r="D2508" i="3"/>
  <c r="C2508" i="3"/>
  <c r="D2507" i="3"/>
  <c r="C2507" i="3"/>
  <c r="D2506" i="3"/>
  <c r="C2506" i="3"/>
  <c r="D2505" i="3"/>
  <c r="C2505" i="3"/>
  <c r="D2504" i="3"/>
  <c r="C2504" i="3"/>
  <c r="D2503" i="3"/>
  <c r="C2503" i="3"/>
  <c r="D2502" i="3"/>
  <c r="C2502" i="3"/>
  <c r="D2501" i="3"/>
  <c r="C2501" i="3"/>
  <c r="D2500" i="3"/>
  <c r="C2500" i="3"/>
  <c r="D2499" i="3"/>
  <c r="C2499" i="3"/>
  <c r="D2498" i="3"/>
  <c r="C2498" i="3"/>
  <c r="D2497" i="3"/>
  <c r="C2497" i="3"/>
  <c r="D2496" i="3"/>
  <c r="C2496" i="3"/>
  <c r="D2495" i="3"/>
  <c r="C2495" i="3"/>
  <c r="D2494" i="3"/>
  <c r="C2494" i="3"/>
  <c r="D2493" i="3"/>
  <c r="C2493" i="3"/>
  <c r="D2492" i="3"/>
  <c r="C2492" i="3"/>
  <c r="D2491" i="3"/>
  <c r="C2491" i="3"/>
  <c r="D2490" i="3"/>
  <c r="C2490" i="3"/>
  <c r="D2489" i="3"/>
  <c r="C2489" i="3"/>
  <c r="D2488" i="3"/>
  <c r="C2488" i="3"/>
  <c r="D2487" i="3"/>
  <c r="C2487" i="3"/>
  <c r="D2486" i="3"/>
  <c r="C2486" i="3"/>
  <c r="D2485" i="3"/>
  <c r="C2485" i="3"/>
  <c r="D2484" i="3"/>
  <c r="C2484" i="3"/>
  <c r="D2483" i="3"/>
  <c r="C2483" i="3"/>
  <c r="D2482" i="3"/>
  <c r="C2482" i="3"/>
  <c r="D2481" i="3"/>
  <c r="C2481" i="3"/>
  <c r="D2480" i="3"/>
  <c r="C2480" i="3"/>
  <c r="D2479" i="3"/>
  <c r="C2479" i="3"/>
  <c r="D2478" i="3"/>
  <c r="C2478" i="3"/>
  <c r="D2477" i="3"/>
  <c r="C2477" i="3"/>
  <c r="D2476" i="3"/>
  <c r="C2476" i="3"/>
  <c r="D2475" i="3"/>
  <c r="C2475" i="3"/>
  <c r="D2474" i="3"/>
  <c r="C2474" i="3"/>
  <c r="D2473" i="3"/>
  <c r="C2473" i="3"/>
  <c r="D2472" i="3"/>
  <c r="C2472" i="3"/>
  <c r="D2471" i="3"/>
  <c r="C2471" i="3"/>
  <c r="D2470" i="3"/>
  <c r="C2470" i="3"/>
  <c r="D2469" i="3"/>
  <c r="C2469" i="3"/>
  <c r="D2468" i="3"/>
  <c r="C2468" i="3"/>
  <c r="D2467" i="3"/>
  <c r="C2467" i="3"/>
  <c r="D2466" i="3"/>
  <c r="C2466" i="3"/>
  <c r="D2465" i="3"/>
  <c r="C2465" i="3"/>
  <c r="D2464" i="3"/>
  <c r="C2464" i="3"/>
  <c r="D2463" i="3"/>
  <c r="C2463" i="3"/>
  <c r="D2462" i="3"/>
  <c r="C2462" i="3"/>
  <c r="D2461" i="3"/>
  <c r="C2461" i="3"/>
  <c r="D2460" i="3"/>
  <c r="C2460" i="3"/>
  <c r="D2459" i="3"/>
  <c r="C2459" i="3"/>
  <c r="D2458" i="3"/>
  <c r="C2458" i="3"/>
  <c r="D2457" i="3"/>
  <c r="C2457" i="3"/>
  <c r="D2456" i="3"/>
  <c r="C2456" i="3"/>
  <c r="D2455" i="3"/>
  <c r="C2455" i="3"/>
  <c r="D2454" i="3"/>
  <c r="C2454" i="3"/>
  <c r="D2453" i="3"/>
  <c r="C2453" i="3"/>
  <c r="D2452" i="3"/>
  <c r="C2452" i="3"/>
  <c r="D2451" i="3"/>
  <c r="C2451" i="3"/>
  <c r="D2450" i="3"/>
  <c r="C2450" i="3"/>
  <c r="D2449" i="3"/>
  <c r="C2449" i="3"/>
  <c r="D2448" i="3"/>
  <c r="C2448" i="3"/>
  <c r="D2447" i="3"/>
  <c r="C2447" i="3"/>
  <c r="D2446" i="3"/>
  <c r="C2446" i="3"/>
  <c r="D2445" i="3"/>
  <c r="C2445" i="3"/>
  <c r="D2444" i="3"/>
  <c r="C2444" i="3"/>
  <c r="D2443" i="3"/>
  <c r="C2443" i="3"/>
  <c r="D2442" i="3"/>
  <c r="C2442" i="3"/>
  <c r="D2441" i="3"/>
  <c r="C2441" i="3"/>
  <c r="D2440" i="3"/>
  <c r="C2440" i="3"/>
  <c r="D2439" i="3"/>
  <c r="C2439" i="3"/>
  <c r="D2438" i="3"/>
  <c r="C2438" i="3"/>
  <c r="D2437" i="3"/>
  <c r="C2437" i="3"/>
  <c r="D2436" i="3"/>
  <c r="C2436" i="3"/>
  <c r="D2435" i="3"/>
  <c r="C2435" i="3"/>
  <c r="D2434" i="3"/>
  <c r="C2434" i="3"/>
  <c r="D2433" i="3"/>
  <c r="C2433" i="3"/>
  <c r="D2432" i="3"/>
  <c r="C2432" i="3"/>
  <c r="D2431" i="3"/>
  <c r="C2431" i="3"/>
  <c r="D2430" i="3"/>
  <c r="C2430" i="3"/>
  <c r="D2429" i="3"/>
  <c r="C2429" i="3"/>
  <c r="D2428" i="3"/>
  <c r="C2428" i="3"/>
  <c r="D2427" i="3"/>
  <c r="C2427" i="3"/>
  <c r="D2426" i="3"/>
  <c r="C2426" i="3"/>
  <c r="D2425" i="3"/>
  <c r="C2425" i="3"/>
  <c r="D2424" i="3"/>
  <c r="C2424" i="3"/>
  <c r="D2423" i="3"/>
  <c r="C2423" i="3"/>
  <c r="D2422" i="3"/>
  <c r="C2422" i="3"/>
  <c r="D2421" i="3"/>
  <c r="C2421" i="3"/>
  <c r="D2420" i="3"/>
  <c r="C2420" i="3"/>
  <c r="D2419" i="3"/>
  <c r="C2419" i="3"/>
  <c r="D2418" i="3"/>
  <c r="C2418" i="3"/>
  <c r="D2417" i="3"/>
  <c r="C2417" i="3"/>
  <c r="D2416" i="3"/>
  <c r="C2416" i="3"/>
  <c r="D2415" i="3"/>
  <c r="C2415" i="3"/>
  <c r="D2414" i="3"/>
  <c r="C2414" i="3"/>
  <c r="D2413" i="3"/>
  <c r="C2413" i="3"/>
  <c r="D2412" i="3"/>
  <c r="C2412" i="3"/>
  <c r="D2411" i="3"/>
  <c r="C2411" i="3"/>
  <c r="D2410" i="3"/>
  <c r="C2410" i="3"/>
  <c r="D2409" i="3"/>
  <c r="C2409" i="3"/>
  <c r="D2408" i="3"/>
  <c r="C2408" i="3"/>
  <c r="D2407" i="3"/>
  <c r="C2407" i="3"/>
  <c r="D2406" i="3"/>
  <c r="C2406" i="3"/>
  <c r="D2405" i="3"/>
  <c r="C2405" i="3"/>
  <c r="D2404" i="3"/>
  <c r="C2404" i="3"/>
  <c r="D2403" i="3"/>
  <c r="C2403" i="3"/>
  <c r="D2402" i="3"/>
  <c r="C2402" i="3"/>
  <c r="D2401" i="3"/>
  <c r="C2401" i="3"/>
  <c r="D2400" i="3"/>
  <c r="C2400" i="3"/>
  <c r="D2399" i="3"/>
  <c r="C2399" i="3"/>
  <c r="D2398" i="3"/>
  <c r="C2398" i="3"/>
  <c r="D2397" i="3"/>
  <c r="C2397" i="3"/>
  <c r="D2396" i="3"/>
  <c r="C2396" i="3"/>
  <c r="D2395" i="3"/>
  <c r="C2395" i="3"/>
  <c r="D2394" i="3"/>
  <c r="C2394" i="3"/>
  <c r="D2393" i="3"/>
  <c r="C2393" i="3"/>
  <c r="D2392" i="3"/>
  <c r="C2392" i="3"/>
  <c r="D2391" i="3"/>
  <c r="C2391" i="3"/>
  <c r="D2390" i="3"/>
  <c r="C2390" i="3"/>
  <c r="D2389" i="3"/>
  <c r="C2389" i="3"/>
  <c r="D2388" i="3"/>
  <c r="C2388" i="3"/>
  <c r="D2387" i="3"/>
  <c r="C2387" i="3"/>
  <c r="D2386" i="3"/>
  <c r="C2386" i="3"/>
  <c r="D2385" i="3"/>
  <c r="C2385" i="3"/>
  <c r="D2384" i="3"/>
  <c r="C2384" i="3"/>
  <c r="D2383" i="3"/>
  <c r="C2383" i="3"/>
  <c r="D2382" i="3"/>
  <c r="C2382" i="3"/>
  <c r="D2381" i="3"/>
  <c r="C2381" i="3"/>
  <c r="D2380" i="3"/>
  <c r="C2380" i="3"/>
  <c r="D2379" i="3"/>
  <c r="C2379" i="3"/>
  <c r="D2378" i="3"/>
  <c r="C2378" i="3"/>
  <c r="D2377" i="3"/>
  <c r="C2377" i="3"/>
  <c r="D2376" i="3"/>
  <c r="C2376" i="3"/>
  <c r="D2375" i="3"/>
  <c r="C2375" i="3"/>
  <c r="D2374" i="3"/>
  <c r="C2374" i="3"/>
  <c r="D2373" i="3"/>
  <c r="C2373" i="3"/>
  <c r="D2372" i="3"/>
  <c r="C2372" i="3"/>
  <c r="D2371" i="3"/>
  <c r="C2371" i="3"/>
  <c r="D2370" i="3"/>
  <c r="C2370" i="3"/>
  <c r="D2369" i="3"/>
  <c r="C2369" i="3"/>
  <c r="D2368" i="3"/>
  <c r="C2368" i="3"/>
  <c r="D2367" i="3"/>
  <c r="C2367" i="3"/>
  <c r="D2366" i="3"/>
  <c r="C2366" i="3"/>
  <c r="D2365" i="3"/>
  <c r="C2365" i="3"/>
  <c r="D2364" i="3"/>
  <c r="C2364" i="3"/>
  <c r="D2363" i="3"/>
  <c r="C2363" i="3"/>
  <c r="D2362" i="3"/>
  <c r="C2362" i="3"/>
  <c r="D2361" i="3"/>
  <c r="C2361" i="3"/>
  <c r="D2360" i="3"/>
  <c r="C2360" i="3"/>
  <c r="D2359" i="3"/>
  <c r="C2359" i="3"/>
  <c r="D2358" i="3"/>
  <c r="C2358" i="3"/>
  <c r="D2357" i="3"/>
  <c r="C2357" i="3"/>
  <c r="D2356" i="3"/>
  <c r="C2356" i="3"/>
  <c r="D2355" i="3"/>
  <c r="C2355" i="3"/>
  <c r="D2354" i="3"/>
  <c r="C2354" i="3"/>
  <c r="D2353" i="3"/>
  <c r="C2353" i="3"/>
  <c r="D2352" i="3"/>
  <c r="C2352" i="3"/>
  <c r="D2351" i="3"/>
  <c r="C2351" i="3"/>
  <c r="D2350" i="3"/>
  <c r="C2350" i="3"/>
  <c r="D2349" i="3"/>
  <c r="C2349" i="3"/>
  <c r="D2348" i="3"/>
  <c r="C2348" i="3"/>
  <c r="D2347" i="3"/>
  <c r="C2347" i="3"/>
  <c r="D2346" i="3"/>
  <c r="C2346" i="3"/>
  <c r="D2345" i="3"/>
  <c r="C2345" i="3"/>
  <c r="D2344" i="3"/>
  <c r="C2344" i="3"/>
  <c r="D2343" i="3"/>
  <c r="C2343" i="3"/>
  <c r="D2342" i="3"/>
  <c r="C2342" i="3"/>
  <c r="D2341" i="3"/>
  <c r="C2341" i="3"/>
  <c r="D2340" i="3"/>
  <c r="C2340" i="3"/>
  <c r="D2339" i="3"/>
  <c r="C2339" i="3"/>
  <c r="D2338" i="3"/>
  <c r="C2338" i="3"/>
  <c r="D2337" i="3"/>
  <c r="C2337" i="3"/>
  <c r="D2336" i="3"/>
  <c r="C2336" i="3"/>
  <c r="D2335" i="3"/>
  <c r="C2335" i="3"/>
  <c r="D2334" i="3"/>
  <c r="C2334" i="3"/>
  <c r="D2333" i="3"/>
  <c r="C2333" i="3"/>
  <c r="D2332" i="3"/>
  <c r="C2332" i="3"/>
  <c r="D2331" i="3"/>
  <c r="C2331" i="3"/>
  <c r="D2330" i="3"/>
  <c r="C2330" i="3"/>
  <c r="D2329" i="3"/>
  <c r="C2329" i="3"/>
  <c r="D2328" i="3"/>
  <c r="C2328" i="3"/>
  <c r="D2327" i="3"/>
  <c r="C2327" i="3"/>
  <c r="D2326" i="3"/>
  <c r="C2326" i="3"/>
  <c r="D2325" i="3"/>
  <c r="C2325" i="3"/>
  <c r="D2324" i="3"/>
  <c r="C2324" i="3"/>
  <c r="D2323" i="3"/>
  <c r="C2323" i="3"/>
  <c r="D2322" i="3"/>
  <c r="C2322" i="3"/>
  <c r="D2321" i="3"/>
  <c r="C2321" i="3"/>
  <c r="D2320" i="3"/>
  <c r="C2320" i="3"/>
  <c r="D2319" i="3"/>
  <c r="C2319" i="3"/>
  <c r="D2318" i="3"/>
  <c r="C2318" i="3"/>
  <c r="D2317" i="3"/>
  <c r="C2317" i="3"/>
  <c r="D2316" i="3"/>
  <c r="C2316" i="3"/>
  <c r="D2315" i="3"/>
  <c r="C2315" i="3"/>
  <c r="D2314" i="3"/>
  <c r="C2314" i="3"/>
  <c r="D2313" i="3"/>
  <c r="C2313" i="3"/>
  <c r="D2312" i="3"/>
  <c r="C2312" i="3"/>
  <c r="D2311" i="3"/>
  <c r="C2311" i="3"/>
  <c r="D2310" i="3"/>
  <c r="C2310" i="3"/>
  <c r="D2309" i="3"/>
  <c r="C2309" i="3"/>
  <c r="D2308" i="3"/>
  <c r="C2308" i="3"/>
  <c r="D2307" i="3"/>
  <c r="C2307" i="3"/>
  <c r="D2306" i="3"/>
  <c r="C2306" i="3"/>
  <c r="D2305" i="3"/>
  <c r="C2305" i="3"/>
  <c r="D2304" i="3"/>
  <c r="C2304" i="3"/>
  <c r="D2303" i="3"/>
  <c r="C2303" i="3"/>
  <c r="D2302" i="3"/>
  <c r="C2302" i="3"/>
  <c r="D2301" i="3"/>
  <c r="C2301" i="3"/>
  <c r="D2300" i="3"/>
  <c r="C2300" i="3"/>
  <c r="D2299" i="3"/>
  <c r="C2299" i="3"/>
  <c r="D2298" i="3"/>
  <c r="C2298" i="3"/>
  <c r="D2297" i="3"/>
  <c r="C2297" i="3"/>
  <c r="D2296" i="3"/>
  <c r="C2296" i="3"/>
  <c r="D2295" i="3"/>
  <c r="C2295" i="3"/>
  <c r="D2294" i="3"/>
  <c r="C2294" i="3"/>
  <c r="D2293" i="3"/>
  <c r="C2293" i="3"/>
  <c r="D2292" i="3"/>
  <c r="C2292" i="3"/>
  <c r="D2291" i="3"/>
  <c r="C2291" i="3"/>
  <c r="D2290" i="3"/>
  <c r="C2290" i="3"/>
  <c r="D2289" i="3"/>
  <c r="C2289" i="3"/>
  <c r="D2288" i="3"/>
  <c r="C2288" i="3"/>
  <c r="D2287" i="3"/>
  <c r="C2287" i="3"/>
  <c r="D2286" i="3"/>
  <c r="C2286" i="3"/>
  <c r="D2285" i="3"/>
  <c r="C2285" i="3"/>
  <c r="D2284" i="3"/>
  <c r="C2284" i="3"/>
  <c r="D2283" i="3"/>
  <c r="C2283" i="3"/>
  <c r="D2282" i="3"/>
  <c r="C2282" i="3"/>
  <c r="D2281" i="3"/>
  <c r="C2281" i="3"/>
  <c r="D2280" i="3"/>
  <c r="C2280" i="3"/>
  <c r="D2279" i="3"/>
  <c r="C2279" i="3"/>
  <c r="D2278" i="3"/>
  <c r="C2278" i="3"/>
  <c r="D2277" i="3"/>
  <c r="C2277" i="3"/>
  <c r="D2276" i="3"/>
  <c r="C2276" i="3"/>
  <c r="D2275" i="3"/>
  <c r="C2275" i="3"/>
  <c r="D2274" i="3"/>
  <c r="C2274" i="3"/>
  <c r="D2273" i="3"/>
  <c r="C2273" i="3"/>
  <c r="D2272" i="3"/>
  <c r="C2272" i="3"/>
  <c r="D2271" i="3"/>
  <c r="C2271" i="3"/>
  <c r="D2270" i="3"/>
  <c r="C2270" i="3"/>
  <c r="D2269" i="3"/>
  <c r="C2269" i="3"/>
  <c r="D2268" i="3"/>
  <c r="C2268" i="3"/>
  <c r="D2267" i="3"/>
  <c r="C2267" i="3"/>
  <c r="D2266" i="3"/>
  <c r="C2266" i="3"/>
  <c r="D2265" i="3"/>
  <c r="C2265" i="3"/>
  <c r="D2264" i="3"/>
  <c r="C2264" i="3"/>
  <c r="D2263" i="3"/>
  <c r="C2263" i="3"/>
  <c r="D2262" i="3"/>
  <c r="C2262" i="3"/>
  <c r="D2261" i="3"/>
  <c r="C2261" i="3"/>
  <c r="D2260" i="3"/>
  <c r="C2260" i="3"/>
  <c r="D2259" i="3"/>
  <c r="C2259" i="3"/>
  <c r="D2258" i="3"/>
  <c r="C2258" i="3"/>
  <c r="D2257" i="3"/>
  <c r="C2257" i="3"/>
  <c r="D2256" i="3"/>
  <c r="C2256" i="3"/>
  <c r="D2255" i="3"/>
  <c r="C2255" i="3"/>
  <c r="D2254" i="3"/>
  <c r="C2254" i="3"/>
  <c r="D2253" i="3"/>
  <c r="C2253" i="3"/>
  <c r="D2252" i="3"/>
  <c r="C2252" i="3"/>
  <c r="D2251" i="3"/>
  <c r="C2251" i="3"/>
  <c r="D2250" i="3"/>
  <c r="C2250" i="3"/>
  <c r="D2249" i="3"/>
  <c r="C2249" i="3"/>
  <c r="D2248" i="3"/>
  <c r="C2248" i="3"/>
  <c r="D2247" i="3"/>
  <c r="C2247" i="3"/>
  <c r="D2246" i="3"/>
  <c r="C2246" i="3"/>
  <c r="D2245" i="3"/>
  <c r="C2245" i="3"/>
  <c r="D2244" i="3"/>
  <c r="C2244" i="3"/>
  <c r="D2243" i="3"/>
  <c r="C2243" i="3"/>
  <c r="D2242" i="3"/>
  <c r="C2242" i="3"/>
  <c r="D2241" i="3"/>
  <c r="C2241" i="3"/>
  <c r="D2240" i="3"/>
  <c r="C2240" i="3"/>
  <c r="D2239" i="3"/>
  <c r="C2239" i="3"/>
  <c r="D2238" i="3"/>
  <c r="C2238" i="3"/>
  <c r="D2237" i="3"/>
  <c r="C2237" i="3"/>
  <c r="D2236" i="3"/>
  <c r="C2236" i="3"/>
  <c r="D2235" i="3"/>
  <c r="C2235" i="3"/>
  <c r="D2234" i="3"/>
  <c r="C2234" i="3"/>
  <c r="D2233" i="3"/>
  <c r="C2233" i="3"/>
  <c r="D2232" i="3"/>
  <c r="C2232" i="3"/>
  <c r="D2231" i="3"/>
  <c r="C2231" i="3"/>
  <c r="D2230" i="3"/>
  <c r="C2230" i="3"/>
  <c r="D2229" i="3"/>
  <c r="C2229" i="3"/>
  <c r="D2228" i="3"/>
  <c r="C2228" i="3"/>
  <c r="D2227" i="3"/>
  <c r="C2227" i="3"/>
  <c r="D2226" i="3"/>
  <c r="C2226" i="3"/>
  <c r="D2225" i="3"/>
  <c r="C2225" i="3"/>
  <c r="D2224" i="3"/>
  <c r="C2224" i="3"/>
  <c r="D2223" i="3"/>
  <c r="C2223" i="3"/>
  <c r="D2222" i="3"/>
  <c r="C2222" i="3"/>
  <c r="D2221" i="3"/>
  <c r="C2221" i="3"/>
  <c r="D2220" i="3"/>
  <c r="C2220" i="3"/>
  <c r="D2219" i="3"/>
  <c r="C2219" i="3"/>
  <c r="D2218" i="3"/>
  <c r="C2218" i="3"/>
  <c r="D2217" i="3"/>
  <c r="C2217" i="3"/>
  <c r="D2216" i="3"/>
  <c r="C2216" i="3"/>
  <c r="D2215" i="3"/>
  <c r="C2215" i="3"/>
  <c r="D2214" i="3"/>
  <c r="C2214" i="3"/>
  <c r="D2213" i="3"/>
  <c r="C2213" i="3"/>
  <c r="D2212" i="3"/>
  <c r="C2212" i="3"/>
  <c r="D2211" i="3"/>
  <c r="C2211" i="3"/>
  <c r="D2210" i="3"/>
  <c r="C2210" i="3"/>
  <c r="D2209" i="3"/>
  <c r="C2209" i="3"/>
  <c r="D2208" i="3"/>
  <c r="C2208" i="3"/>
  <c r="D2207" i="3"/>
  <c r="C2207" i="3"/>
  <c r="D2206" i="3"/>
  <c r="C2206" i="3"/>
  <c r="D2205" i="3"/>
  <c r="C2205" i="3"/>
  <c r="D2204" i="3"/>
  <c r="C2204" i="3"/>
  <c r="D2203" i="3"/>
  <c r="C2203" i="3"/>
  <c r="D2202" i="3"/>
  <c r="C2202" i="3"/>
  <c r="D2201" i="3"/>
  <c r="C2201" i="3"/>
  <c r="D2200" i="3"/>
  <c r="C2200" i="3"/>
  <c r="D2199" i="3"/>
  <c r="C2199" i="3"/>
  <c r="D2198" i="3"/>
  <c r="C2198" i="3"/>
  <c r="D2197" i="3"/>
  <c r="C2197" i="3"/>
  <c r="D2196" i="3"/>
  <c r="C2196" i="3"/>
  <c r="D2195" i="3"/>
  <c r="C2195" i="3"/>
  <c r="D2194" i="3"/>
  <c r="C2194" i="3"/>
  <c r="D2193" i="3"/>
  <c r="C2193" i="3"/>
  <c r="D2192" i="3"/>
  <c r="C2192" i="3"/>
  <c r="D2191" i="3"/>
  <c r="C2191" i="3"/>
  <c r="D2190" i="3"/>
  <c r="C2190" i="3"/>
  <c r="D2189" i="3"/>
  <c r="C2189" i="3"/>
  <c r="D2188" i="3"/>
  <c r="C2188" i="3"/>
  <c r="D2187" i="3"/>
  <c r="C2187" i="3"/>
  <c r="D2186" i="3"/>
  <c r="C2186" i="3"/>
  <c r="D2185" i="3"/>
  <c r="C2185" i="3"/>
  <c r="D2184" i="3"/>
  <c r="C2184" i="3"/>
  <c r="D2183" i="3"/>
  <c r="C2183" i="3"/>
  <c r="D2182" i="3"/>
  <c r="C2182" i="3"/>
  <c r="D2181" i="3"/>
  <c r="C2181" i="3"/>
  <c r="D2180" i="3"/>
  <c r="C2180" i="3"/>
  <c r="D2179" i="3"/>
  <c r="C2179" i="3"/>
  <c r="D2178" i="3"/>
  <c r="C2178" i="3"/>
  <c r="D2177" i="3"/>
  <c r="C2177" i="3"/>
  <c r="D2176" i="3"/>
  <c r="C2176" i="3"/>
  <c r="D2175" i="3"/>
  <c r="C2175" i="3"/>
  <c r="D2174" i="3"/>
  <c r="C2174" i="3"/>
  <c r="D2173" i="3"/>
  <c r="C2173" i="3"/>
  <c r="D2172" i="3"/>
  <c r="C2172" i="3"/>
  <c r="D2171" i="3"/>
  <c r="C2171" i="3"/>
  <c r="D2170" i="3"/>
  <c r="C2170" i="3"/>
  <c r="D2169" i="3"/>
  <c r="C2169" i="3"/>
  <c r="D2168" i="3"/>
  <c r="C2168" i="3"/>
  <c r="D2167" i="3"/>
  <c r="C2167" i="3"/>
  <c r="D2166" i="3"/>
  <c r="C2166" i="3"/>
  <c r="D2165" i="3"/>
  <c r="C2165" i="3"/>
  <c r="D2164" i="3"/>
  <c r="C2164" i="3"/>
  <c r="D2163" i="3"/>
  <c r="C2163" i="3"/>
  <c r="D2162" i="3"/>
  <c r="C2162" i="3"/>
  <c r="D2161" i="3"/>
  <c r="C2161" i="3"/>
  <c r="D2160" i="3"/>
  <c r="C2160" i="3"/>
  <c r="D2159" i="3"/>
  <c r="C2159" i="3"/>
  <c r="D2158" i="3"/>
  <c r="C2158" i="3"/>
  <c r="D2157" i="3"/>
  <c r="C2157" i="3"/>
  <c r="D2156" i="3"/>
  <c r="C2156" i="3"/>
  <c r="D2155" i="3"/>
  <c r="C2155" i="3"/>
  <c r="D2154" i="3"/>
  <c r="C2154" i="3"/>
  <c r="D2153" i="3"/>
  <c r="C2153" i="3"/>
  <c r="D2152" i="3"/>
  <c r="C2152" i="3"/>
  <c r="D2151" i="3"/>
  <c r="C2151" i="3"/>
  <c r="D2150" i="3"/>
  <c r="C2150" i="3"/>
  <c r="D2149" i="3"/>
  <c r="C2149" i="3"/>
  <c r="D2148" i="3"/>
  <c r="C2148" i="3"/>
  <c r="D2147" i="3"/>
  <c r="C2147" i="3"/>
  <c r="D2146" i="3"/>
  <c r="C2146" i="3"/>
  <c r="D2145" i="3"/>
  <c r="C2145" i="3"/>
  <c r="D2144" i="3"/>
  <c r="C2144" i="3"/>
  <c r="D2143" i="3"/>
  <c r="C2143" i="3"/>
  <c r="D2142" i="3"/>
  <c r="C2142" i="3"/>
  <c r="D2141" i="3"/>
  <c r="C2141" i="3"/>
  <c r="D2140" i="3"/>
  <c r="C2140" i="3"/>
  <c r="D2139" i="3"/>
  <c r="C2139" i="3"/>
  <c r="D2138" i="3"/>
  <c r="C2138" i="3"/>
  <c r="D2137" i="3"/>
  <c r="C2137" i="3"/>
  <c r="D2136" i="3"/>
  <c r="C2136" i="3"/>
  <c r="D2135" i="3"/>
  <c r="C2135" i="3"/>
  <c r="D2134" i="3"/>
  <c r="C2134" i="3"/>
  <c r="D2133" i="3"/>
  <c r="C2133" i="3"/>
  <c r="D2132" i="3"/>
  <c r="C2132" i="3"/>
  <c r="D2131" i="3"/>
  <c r="C2131" i="3"/>
  <c r="D2130" i="3"/>
  <c r="C2130" i="3"/>
  <c r="D2129" i="3"/>
  <c r="C2129" i="3"/>
  <c r="D2128" i="3"/>
  <c r="C2128" i="3"/>
  <c r="D2127" i="3"/>
  <c r="C2127" i="3"/>
  <c r="D2126" i="3"/>
  <c r="C2126" i="3"/>
  <c r="D2125" i="3"/>
  <c r="C2125" i="3"/>
  <c r="D2124" i="3"/>
  <c r="C2124" i="3"/>
  <c r="D2123" i="3"/>
  <c r="C2123" i="3"/>
  <c r="D2122" i="3"/>
  <c r="C2122" i="3"/>
  <c r="D2121" i="3"/>
  <c r="C2121" i="3"/>
  <c r="D2120" i="3"/>
  <c r="C2120" i="3"/>
  <c r="D2119" i="3"/>
  <c r="C2119" i="3"/>
  <c r="D2118" i="3"/>
  <c r="C2118" i="3"/>
  <c r="D2117" i="3"/>
  <c r="C2117" i="3"/>
  <c r="D2116" i="3"/>
  <c r="C2116" i="3"/>
  <c r="D2115" i="3"/>
  <c r="C2115" i="3"/>
  <c r="D2114" i="3"/>
  <c r="C2114" i="3"/>
  <c r="D2113" i="3"/>
  <c r="C2113" i="3"/>
  <c r="D2112" i="3"/>
  <c r="C2112" i="3"/>
  <c r="D2111" i="3"/>
  <c r="C2111" i="3"/>
  <c r="D2110" i="3"/>
  <c r="C2110" i="3"/>
  <c r="D2109" i="3"/>
  <c r="C2109" i="3"/>
  <c r="D2108" i="3"/>
  <c r="C2108" i="3"/>
  <c r="D2107" i="3"/>
  <c r="C2107" i="3"/>
  <c r="D2106" i="3"/>
  <c r="C2106" i="3"/>
  <c r="D2105" i="3"/>
  <c r="C2105" i="3"/>
  <c r="D2104" i="3"/>
  <c r="C2104" i="3"/>
  <c r="D2103" i="3"/>
  <c r="C2103" i="3"/>
  <c r="D2102" i="3"/>
  <c r="C2102" i="3"/>
  <c r="D2101" i="3"/>
  <c r="C2101" i="3"/>
  <c r="D2100" i="3"/>
  <c r="C2100" i="3"/>
  <c r="D2099" i="3"/>
  <c r="C2099" i="3"/>
  <c r="D2098" i="3"/>
  <c r="C2098" i="3"/>
  <c r="D2097" i="3"/>
  <c r="C2097" i="3"/>
  <c r="D2096" i="3"/>
  <c r="C2096" i="3"/>
  <c r="D2095" i="3"/>
  <c r="C2095" i="3"/>
  <c r="D2094" i="3"/>
  <c r="C2094" i="3"/>
  <c r="D2093" i="3"/>
  <c r="C2093" i="3"/>
  <c r="D2092" i="3"/>
  <c r="C2092" i="3"/>
  <c r="D2091" i="3"/>
  <c r="C2091" i="3"/>
  <c r="D2090" i="3"/>
  <c r="C2090" i="3"/>
  <c r="D2089" i="3"/>
  <c r="C2089" i="3"/>
  <c r="D2088" i="3"/>
  <c r="C2088" i="3"/>
  <c r="D2087" i="3"/>
  <c r="C2087" i="3"/>
  <c r="D2086" i="3"/>
  <c r="C2086" i="3"/>
  <c r="D2085" i="3"/>
  <c r="C2085" i="3"/>
  <c r="D2084" i="3"/>
  <c r="C2084" i="3"/>
  <c r="D2083" i="3"/>
  <c r="C2083" i="3"/>
  <c r="D2082" i="3"/>
  <c r="C2082" i="3"/>
  <c r="D2081" i="3"/>
  <c r="C2081" i="3"/>
  <c r="D2080" i="3"/>
  <c r="C2080" i="3"/>
  <c r="D2079" i="3"/>
  <c r="C2079" i="3"/>
  <c r="D2078" i="3"/>
  <c r="C2078" i="3"/>
  <c r="D2077" i="3"/>
  <c r="C2077" i="3"/>
  <c r="D2076" i="3"/>
  <c r="C2076" i="3"/>
  <c r="D2075" i="3"/>
  <c r="C2075" i="3"/>
  <c r="D2074" i="3"/>
  <c r="C2074" i="3"/>
  <c r="D2073" i="3"/>
  <c r="C2073" i="3"/>
  <c r="D2072" i="3"/>
  <c r="C2072" i="3"/>
  <c r="D2071" i="3"/>
  <c r="C2071" i="3"/>
  <c r="D2070" i="3"/>
  <c r="C2070" i="3"/>
  <c r="D2069" i="3"/>
  <c r="C2069" i="3"/>
  <c r="D2068" i="3"/>
  <c r="C2068" i="3"/>
  <c r="D2067" i="3"/>
  <c r="C2067" i="3"/>
  <c r="D2066" i="3"/>
  <c r="C2066" i="3"/>
  <c r="D2065" i="3"/>
  <c r="C2065" i="3"/>
  <c r="D2064" i="3"/>
  <c r="C2064" i="3"/>
  <c r="D2063" i="3"/>
  <c r="C2063" i="3"/>
  <c r="D2062" i="3"/>
  <c r="C2062" i="3"/>
  <c r="D2061" i="3"/>
  <c r="C2061" i="3"/>
  <c r="D2060" i="3"/>
  <c r="C2060" i="3"/>
  <c r="D2059" i="3"/>
  <c r="C2059" i="3"/>
  <c r="D2058" i="3"/>
  <c r="C2058" i="3"/>
  <c r="D2057" i="3"/>
  <c r="C2057" i="3"/>
  <c r="D2056" i="3"/>
  <c r="C2056" i="3"/>
  <c r="D2055" i="3"/>
  <c r="C2055" i="3"/>
  <c r="D2054" i="3"/>
  <c r="C2054" i="3"/>
  <c r="D2053" i="3"/>
  <c r="C2053" i="3"/>
  <c r="D2052" i="3"/>
  <c r="C2052" i="3"/>
  <c r="D2051" i="3"/>
  <c r="C2051" i="3"/>
  <c r="D2050" i="3"/>
  <c r="C2050" i="3"/>
  <c r="D2049" i="3"/>
  <c r="C2049" i="3"/>
  <c r="D2048" i="3"/>
  <c r="C2048" i="3"/>
  <c r="D2047" i="3"/>
  <c r="C2047" i="3"/>
  <c r="D2046" i="3"/>
  <c r="C2046" i="3"/>
  <c r="D2045" i="3"/>
  <c r="C2045" i="3"/>
  <c r="D2044" i="3"/>
  <c r="C2044" i="3"/>
  <c r="D2043" i="3"/>
  <c r="C2043" i="3"/>
  <c r="D2042" i="3"/>
  <c r="C2042" i="3"/>
  <c r="D2041" i="3"/>
  <c r="C2041" i="3"/>
  <c r="D2040" i="3"/>
  <c r="C2040" i="3"/>
  <c r="D2039" i="3"/>
  <c r="C2039" i="3"/>
  <c r="D2038" i="3"/>
  <c r="C2038" i="3"/>
  <c r="D2037" i="3"/>
  <c r="C2037" i="3"/>
  <c r="D2036" i="3"/>
  <c r="C2036" i="3"/>
  <c r="D2035" i="3"/>
  <c r="C2035" i="3"/>
  <c r="D2034" i="3"/>
  <c r="C2034" i="3"/>
  <c r="D2033" i="3"/>
  <c r="C2033" i="3"/>
  <c r="D2032" i="3"/>
  <c r="C2032" i="3"/>
  <c r="D2031" i="3"/>
  <c r="C2031" i="3"/>
  <c r="D2030" i="3"/>
  <c r="C2030" i="3"/>
  <c r="D2029" i="3"/>
  <c r="C2029" i="3"/>
  <c r="D2028" i="3"/>
  <c r="C2028" i="3"/>
  <c r="D2027" i="3"/>
  <c r="C2027" i="3"/>
  <c r="D2026" i="3"/>
  <c r="C2026" i="3"/>
  <c r="D2025" i="3"/>
  <c r="C2025" i="3"/>
  <c r="D2024" i="3"/>
  <c r="C2024" i="3"/>
  <c r="D2023" i="3"/>
  <c r="C2023" i="3"/>
  <c r="D2022" i="3"/>
  <c r="C2022" i="3"/>
  <c r="D2021" i="3"/>
  <c r="C2021" i="3"/>
  <c r="D2020" i="3"/>
  <c r="C2020" i="3"/>
  <c r="D2019" i="3"/>
  <c r="C2019" i="3"/>
  <c r="D2018" i="3"/>
  <c r="C2018" i="3"/>
  <c r="D2017" i="3"/>
  <c r="C2017" i="3"/>
  <c r="D2016" i="3"/>
  <c r="C2016" i="3"/>
  <c r="D2015" i="3"/>
  <c r="C2015" i="3"/>
  <c r="D2014" i="3"/>
  <c r="C2014" i="3"/>
  <c r="D2013" i="3"/>
  <c r="C2013" i="3"/>
  <c r="D2012" i="3"/>
  <c r="C2012" i="3"/>
  <c r="D2011" i="3"/>
  <c r="C2011" i="3"/>
  <c r="D2010" i="3"/>
  <c r="C2010" i="3"/>
  <c r="D2009" i="3"/>
  <c r="C2009" i="3"/>
  <c r="D2008" i="3"/>
  <c r="C2008" i="3"/>
  <c r="D2007" i="3"/>
  <c r="C2007" i="3"/>
  <c r="D2006" i="3"/>
  <c r="C2006" i="3"/>
  <c r="D2005" i="3"/>
  <c r="C2005" i="3"/>
  <c r="D2004" i="3"/>
  <c r="C2004" i="3"/>
  <c r="D2003" i="3"/>
  <c r="C2003" i="3"/>
  <c r="D2002" i="3"/>
  <c r="C2002" i="3"/>
  <c r="D2001" i="3"/>
  <c r="C2001" i="3"/>
  <c r="D2000" i="3"/>
  <c r="C2000" i="3"/>
  <c r="D1999" i="3"/>
  <c r="C1999" i="3"/>
  <c r="D1998" i="3"/>
  <c r="C1998" i="3"/>
  <c r="D1997" i="3"/>
  <c r="C1997" i="3"/>
  <c r="D1996" i="3"/>
  <c r="C1996" i="3"/>
  <c r="D1995" i="3"/>
  <c r="C1995" i="3"/>
  <c r="D1994" i="3"/>
  <c r="C1994" i="3"/>
  <c r="D1993" i="3"/>
  <c r="C1993" i="3"/>
  <c r="D1992" i="3"/>
  <c r="C1992" i="3"/>
  <c r="D1991" i="3"/>
  <c r="C1991" i="3"/>
  <c r="D1990" i="3"/>
  <c r="C1990" i="3"/>
  <c r="D1989" i="3"/>
  <c r="C1989" i="3"/>
  <c r="D1988" i="3"/>
  <c r="C1988" i="3"/>
  <c r="D1987" i="3"/>
  <c r="C1987" i="3"/>
  <c r="D1986" i="3"/>
  <c r="C1986" i="3"/>
  <c r="D1985" i="3"/>
  <c r="C1985" i="3"/>
  <c r="D1984" i="3"/>
  <c r="C1984" i="3"/>
  <c r="D1983" i="3"/>
  <c r="C1983" i="3"/>
  <c r="D1982" i="3"/>
  <c r="C1982" i="3"/>
  <c r="D1981" i="3"/>
  <c r="C1981" i="3"/>
  <c r="D1980" i="3"/>
  <c r="C1980" i="3"/>
  <c r="D1979" i="3"/>
  <c r="C1979" i="3"/>
  <c r="D1978" i="3"/>
  <c r="C1978" i="3"/>
  <c r="D1977" i="3"/>
  <c r="C1977" i="3"/>
  <c r="D1976" i="3"/>
  <c r="C1976" i="3"/>
  <c r="D1975" i="3"/>
  <c r="C1975" i="3"/>
  <c r="D1974" i="3"/>
  <c r="C1974" i="3"/>
  <c r="D1973" i="3"/>
  <c r="C1973" i="3"/>
  <c r="D1972" i="3"/>
  <c r="C1972" i="3"/>
  <c r="D1971" i="3"/>
  <c r="C1971" i="3"/>
  <c r="D1970" i="3"/>
  <c r="C1970" i="3"/>
  <c r="D1969" i="3"/>
  <c r="C1969" i="3"/>
  <c r="D1968" i="3"/>
  <c r="C1968" i="3"/>
  <c r="D1967" i="3"/>
  <c r="C1967" i="3"/>
  <c r="D1966" i="3"/>
  <c r="C1966" i="3"/>
  <c r="D1965" i="3"/>
  <c r="C1965" i="3"/>
  <c r="D1964" i="3"/>
  <c r="C1964" i="3"/>
  <c r="D1963" i="3"/>
  <c r="C1963" i="3"/>
  <c r="D1962" i="3"/>
  <c r="C1962" i="3"/>
  <c r="D1961" i="3"/>
  <c r="C1961" i="3"/>
  <c r="D1960" i="3"/>
  <c r="C1960" i="3"/>
  <c r="D1959" i="3"/>
  <c r="C1959" i="3"/>
  <c r="D1958" i="3"/>
  <c r="C1958" i="3"/>
  <c r="D1957" i="3"/>
  <c r="C1957" i="3"/>
  <c r="D1956" i="3"/>
  <c r="C1956" i="3"/>
  <c r="D1955" i="3"/>
  <c r="C1955" i="3"/>
  <c r="D1954" i="3"/>
  <c r="C1954" i="3"/>
  <c r="D1953" i="3"/>
  <c r="C1953" i="3"/>
  <c r="D1952" i="3"/>
  <c r="C1952" i="3"/>
  <c r="D1951" i="3"/>
  <c r="C1951" i="3"/>
  <c r="D1950" i="3"/>
  <c r="C1950" i="3"/>
  <c r="D1949" i="3"/>
  <c r="C1949" i="3"/>
  <c r="D1948" i="3"/>
  <c r="C1948" i="3"/>
  <c r="D1947" i="3"/>
  <c r="C1947" i="3"/>
  <c r="D1946" i="3"/>
  <c r="C1946" i="3"/>
  <c r="D1945" i="3"/>
  <c r="C1945" i="3"/>
  <c r="D1944" i="3"/>
  <c r="C1944" i="3"/>
  <c r="D1943" i="3"/>
  <c r="C1943" i="3"/>
  <c r="D1942" i="3"/>
  <c r="C1942" i="3"/>
  <c r="D1941" i="3"/>
  <c r="C1941" i="3"/>
  <c r="D1940" i="3"/>
  <c r="C1940" i="3"/>
  <c r="D1939" i="3"/>
  <c r="C1939" i="3"/>
  <c r="D1938" i="3"/>
  <c r="C1938" i="3"/>
  <c r="D1937" i="3"/>
  <c r="C1937" i="3"/>
  <c r="D1936" i="3"/>
  <c r="C1936" i="3"/>
  <c r="D1935" i="3"/>
  <c r="C1935" i="3"/>
  <c r="D1934" i="3"/>
  <c r="C1934" i="3"/>
  <c r="D1933" i="3"/>
  <c r="C1933" i="3"/>
  <c r="D1932" i="3"/>
  <c r="C1932" i="3"/>
  <c r="D1931" i="3"/>
  <c r="C1931" i="3"/>
  <c r="D1930" i="3"/>
  <c r="C1930" i="3"/>
  <c r="D1929" i="3"/>
  <c r="C1929" i="3"/>
  <c r="D1928" i="3"/>
  <c r="C1928" i="3"/>
  <c r="D1927" i="3"/>
  <c r="C1927" i="3"/>
  <c r="D1926" i="3"/>
  <c r="C1926" i="3"/>
  <c r="D1925" i="3"/>
  <c r="C1925" i="3"/>
  <c r="D1924" i="3"/>
  <c r="C1924" i="3"/>
  <c r="D1923" i="3"/>
  <c r="C1923" i="3"/>
  <c r="D1922" i="3"/>
  <c r="C1922" i="3"/>
  <c r="D1921" i="3"/>
  <c r="C1921" i="3"/>
  <c r="D1920" i="3"/>
  <c r="C1920" i="3"/>
  <c r="D1919" i="3"/>
  <c r="C1919" i="3"/>
  <c r="D1918" i="3"/>
  <c r="C1918" i="3"/>
  <c r="D1917" i="3"/>
  <c r="C1917" i="3"/>
  <c r="D1916" i="3"/>
  <c r="C1916" i="3"/>
  <c r="D1915" i="3"/>
  <c r="C1915" i="3"/>
  <c r="D1914" i="3"/>
  <c r="C1914" i="3"/>
  <c r="D1913" i="3"/>
  <c r="C1913" i="3"/>
  <c r="D1912" i="3"/>
  <c r="C1912" i="3"/>
  <c r="D1911" i="3"/>
  <c r="C1911" i="3"/>
  <c r="D1910" i="3"/>
  <c r="C1910" i="3"/>
  <c r="D1909" i="3"/>
  <c r="C1909" i="3"/>
  <c r="D1908" i="3"/>
  <c r="C1908" i="3"/>
  <c r="D1907" i="3"/>
  <c r="C1907" i="3"/>
  <c r="D1906" i="3"/>
  <c r="C1906" i="3"/>
  <c r="D1905" i="3"/>
  <c r="C1905" i="3"/>
  <c r="D1904" i="3"/>
  <c r="C1904" i="3"/>
  <c r="D1903" i="3"/>
  <c r="C1903" i="3"/>
  <c r="D1902" i="3"/>
  <c r="C1902" i="3"/>
  <c r="D1901" i="3"/>
  <c r="C1901" i="3"/>
  <c r="D1900" i="3"/>
  <c r="C1900" i="3"/>
  <c r="D1899" i="3"/>
  <c r="C1899" i="3"/>
  <c r="D1898" i="3"/>
  <c r="C1898" i="3"/>
  <c r="D1897" i="3"/>
  <c r="C1897" i="3"/>
  <c r="D1896" i="3"/>
  <c r="C1896" i="3"/>
  <c r="D1895" i="3"/>
  <c r="C1895" i="3"/>
  <c r="D1894" i="3"/>
  <c r="C1894" i="3"/>
  <c r="D1893" i="3"/>
  <c r="C1893" i="3"/>
  <c r="D1892" i="3"/>
  <c r="C1892" i="3"/>
  <c r="D1891" i="3"/>
  <c r="C1891" i="3"/>
  <c r="D1890" i="3"/>
  <c r="C1890" i="3"/>
  <c r="D1889" i="3"/>
  <c r="C1889" i="3"/>
  <c r="D1888" i="3"/>
  <c r="C1888" i="3"/>
  <c r="D1887" i="3"/>
  <c r="C1887" i="3"/>
  <c r="D1886" i="3"/>
  <c r="C1886" i="3"/>
  <c r="D1885" i="3"/>
  <c r="C1885" i="3"/>
  <c r="D1884" i="3"/>
  <c r="C1884" i="3"/>
  <c r="D1883" i="3"/>
  <c r="C1883" i="3"/>
  <c r="D1882" i="3"/>
  <c r="C1882" i="3"/>
  <c r="D1881" i="3"/>
  <c r="C1881" i="3"/>
  <c r="D1880" i="3"/>
  <c r="C1880" i="3"/>
  <c r="D1879" i="3"/>
  <c r="C1879" i="3"/>
  <c r="D1878" i="3"/>
  <c r="C1878" i="3"/>
  <c r="D1877" i="3"/>
  <c r="C1877" i="3"/>
  <c r="D1876" i="3"/>
  <c r="C1876" i="3"/>
  <c r="D1875" i="3"/>
  <c r="C1875" i="3"/>
  <c r="D1874" i="3"/>
  <c r="C1874" i="3"/>
  <c r="D1873" i="3"/>
  <c r="C1873" i="3"/>
  <c r="D1872" i="3"/>
  <c r="C1872" i="3"/>
  <c r="D1871" i="3"/>
  <c r="C1871" i="3"/>
  <c r="D1870" i="3"/>
  <c r="C1870" i="3"/>
  <c r="D1869" i="3"/>
  <c r="C1869" i="3"/>
  <c r="D1868" i="3"/>
  <c r="C1868" i="3"/>
  <c r="D1867" i="3"/>
  <c r="C1867" i="3"/>
  <c r="D1866" i="3"/>
  <c r="C1866" i="3"/>
  <c r="D1865" i="3"/>
  <c r="C1865" i="3"/>
  <c r="D1864" i="3"/>
  <c r="C1864" i="3"/>
  <c r="D1863" i="3"/>
  <c r="C1863" i="3"/>
  <c r="D1862" i="3"/>
  <c r="C1862" i="3"/>
  <c r="D1861" i="3"/>
  <c r="C1861" i="3"/>
  <c r="D1860" i="3"/>
  <c r="C1860" i="3"/>
  <c r="D1859" i="3"/>
  <c r="C1859" i="3"/>
  <c r="D1858" i="3"/>
  <c r="C1858" i="3"/>
  <c r="D1857" i="3"/>
  <c r="C1857" i="3"/>
  <c r="D1856" i="3"/>
  <c r="C1856" i="3"/>
  <c r="D1855" i="3"/>
  <c r="C1855" i="3"/>
  <c r="D1854" i="3"/>
  <c r="C1854" i="3"/>
  <c r="D1853" i="3"/>
  <c r="C1853" i="3"/>
  <c r="D1852" i="3"/>
  <c r="C1852" i="3"/>
  <c r="D1851" i="3"/>
  <c r="C1851" i="3"/>
  <c r="D1850" i="3"/>
  <c r="C1850" i="3"/>
  <c r="D1849" i="3"/>
  <c r="C1849" i="3"/>
  <c r="D1848" i="3"/>
  <c r="C1848" i="3"/>
  <c r="D1847" i="3"/>
  <c r="C1847" i="3"/>
  <c r="D1846" i="3"/>
  <c r="C1846" i="3"/>
  <c r="D1845" i="3"/>
  <c r="C1845" i="3"/>
  <c r="D1844" i="3"/>
  <c r="C1844" i="3"/>
  <c r="D1843" i="3"/>
  <c r="C1843" i="3"/>
  <c r="D1842" i="3"/>
  <c r="C1842" i="3"/>
  <c r="D1841" i="3"/>
  <c r="C1841" i="3"/>
  <c r="D1840" i="3"/>
  <c r="C1840" i="3"/>
  <c r="D1839" i="3"/>
  <c r="C1839" i="3"/>
  <c r="D1838" i="3"/>
  <c r="C1838" i="3"/>
  <c r="D1837" i="3"/>
  <c r="C1837" i="3"/>
  <c r="D1836" i="3"/>
  <c r="C1836" i="3"/>
  <c r="D1835" i="3"/>
  <c r="C1835" i="3"/>
  <c r="D1834" i="3"/>
  <c r="C1834" i="3"/>
  <c r="D1833" i="3"/>
  <c r="C1833" i="3"/>
  <c r="D1832" i="3"/>
  <c r="C1832" i="3"/>
  <c r="D1831" i="3"/>
  <c r="C1831" i="3"/>
  <c r="D1830" i="3"/>
  <c r="C1830" i="3"/>
  <c r="D1829" i="3"/>
  <c r="C1829" i="3"/>
  <c r="D1828" i="3"/>
  <c r="C1828" i="3"/>
  <c r="D1827" i="3"/>
  <c r="C1827" i="3"/>
  <c r="D1826" i="3"/>
  <c r="C1826" i="3"/>
  <c r="D1825" i="3"/>
  <c r="C1825" i="3"/>
  <c r="D1824" i="3"/>
  <c r="C1824" i="3"/>
  <c r="D1823" i="3"/>
  <c r="C1823" i="3"/>
  <c r="D1822" i="3"/>
  <c r="C1822" i="3"/>
  <c r="D1821" i="3"/>
  <c r="C1821" i="3"/>
  <c r="D1820" i="3"/>
  <c r="C1820" i="3"/>
  <c r="D1819" i="3"/>
  <c r="C1819" i="3"/>
  <c r="D1818" i="3"/>
  <c r="C1818" i="3"/>
  <c r="D1817" i="3"/>
  <c r="C1817" i="3"/>
  <c r="D1816" i="3"/>
  <c r="C1816" i="3"/>
  <c r="D1815" i="3"/>
  <c r="C1815" i="3"/>
  <c r="D1814" i="3"/>
  <c r="C1814" i="3"/>
  <c r="D1813" i="3"/>
  <c r="C1813" i="3"/>
  <c r="D1812" i="3"/>
  <c r="C1812" i="3"/>
  <c r="D1811" i="3"/>
  <c r="C1811" i="3"/>
  <c r="D1810" i="3"/>
  <c r="C1810" i="3"/>
  <c r="D1809" i="3"/>
  <c r="C1809" i="3"/>
  <c r="D1808" i="3"/>
  <c r="C1808" i="3"/>
  <c r="D1807" i="3"/>
  <c r="C1807" i="3"/>
  <c r="D1806" i="3"/>
  <c r="C1806" i="3"/>
  <c r="D1805" i="3"/>
  <c r="C1805" i="3"/>
  <c r="D1804" i="3"/>
  <c r="C1804" i="3"/>
  <c r="D1803" i="3"/>
  <c r="C1803" i="3"/>
  <c r="D1802" i="3"/>
  <c r="C1802" i="3"/>
  <c r="D1801" i="3"/>
  <c r="C1801" i="3"/>
  <c r="D1800" i="3"/>
  <c r="C1800" i="3"/>
  <c r="D1799" i="3"/>
  <c r="C1799" i="3"/>
  <c r="D1798" i="3"/>
  <c r="C1798" i="3"/>
  <c r="D1797" i="3"/>
  <c r="C1797" i="3"/>
  <c r="D1796" i="3"/>
  <c r="C1796" i="3"/>
  <c r="D1795" i="3"/>
  <c r="C1795" i="3"/>
  <c r="D1794" i="3"/>
  <c r="C1794" i="3"/>
  <c r="D1793" i="3"/>
  <c r="C1793" i="3"/>
  <c r="D1792" i="3"/>
  <c r="C1792" i="3"/>
  <c r="D1791" i="3"/>
  <c r="C1791" i="3"/>
  <c r="D1790" i="3"/>
  <c r="C1790" i="3"/>
  <c r="D1789" i="3"/>
  <c r="C1789" i="3"/>
  <c r="D1788" i="3"/>
  <c r="C1788" i="3"/>
  <c r="D1787" i="3"/>
  <c r="C1787" i="3"/>
  <c r="D1786" i="3"/>
  <c r="C1786" i="3"/>
  <c r="D1785" i="3"/>
  <c r="C1785" i="3"/>
  <c r="D1784" i="3"/>
  <c r="C1784" i="3"/>
  <c r="D1783" i="3"/>
  <c r="C1783" i="3"/>
  <c r="D1782" i="3"/>
  <c r="C1782" i="3"/>
  <c r="D1781" i="3"/>
  <c r="C1781" i="3"/>
  <c r="D1780" i="3"/>
  <c r="C1780" i="3"/>
  <c r="D1779" i="3"/>
  <c r="C1779" i="3"/>
  <c r="D1778" i="3"/>
  <c r="C1778" i="3"/>
  <c r="D1777" i="3"/>
  <c r="C1777" i="3"/>
  <c r="D1776" i="3"/>
  <c r="C1776" i="3"/>
  <c r="D1775" i="3"/>
  <c r="C1775" i="3"/>
  <c r="D1774" i="3"/>
  <c r="C1774" i="3"/>
  <c r="D1773" i="3"/>
  <c r="C1773" i="3"/>
  <c r="D1772" i="3"/>
  <c r="C1772" i="3"/>
  <c r="D1771" i="3"/>
  <c r="C1771" i="3"/>
  <c r="D1770" i="3"/>
  <c r="C1770" i="3"/>
  <c r="D1769" i="3"/>
  <c r="C1769" i="3"/>
  <c r="D1768" i="3"/>
  <c r="C1768" i="3"/>
  <c r="D1767" i="3"/>
  <c r="C1767" i="3"/>
  <c r="D1766" i="3"/>
  <c r="C1766" i="3"/>
  <c r="D1765" i="3"/>
  <c r="C1765" i="3"/>
  <c r="D1764" i="3"/>
  <c r="C1764" i="3"/>
  <c r="D1763" i="3"/>
  <c r="C1763" i="3"/>
  <c r="D1762" i="3"/>
  <c r="C1762" i="3"/>
  <c r="D1761" i="3"/>
  <c r="C1761" i="3"/>
  <c r="D1760" i="3"/>
  <c r="C1760" i="3"/>
  <c r="D1759" i="3"/>
  <c r="C1759" i="3"/>
  <c r="D1758" i="3"/>
  <c r="C1758" i="3"/>
  <c r="D1757" i="3"/>
  <c r="C1757" i="3"/>
  <c r="D1756" i="3"/>
  <c r="C1756" i="3"/>
  <c r="D1755" i="3"/>
  <c r="C1755" i="3"/>
  <c r="D1754" i="3"/>
  <c r="C1754" i="3"/>
  <c r="D1753" i="3"/>
  <c r="C1753" i="3"/>
  <c r="D1752" i="3"/>
  <c r="C1752" i="3"/>
  <c r="D1751" i="3"/>
  <c r="C1751" i="3"/>
  <c r="D1750" i="3"/>
  <c r="C1750" i="3"/>
  <c r="D1749" i="3"/>
  <c r="C1749" i="3"/>
  <c r="D1748" i="3"/>
  <c r="C1748" i="3"/>
  <c r="D1747" i="3"/>
  <c r="C1747" i="3"/>
  <c r="D1746" i="3"/>
  <c r="C1746" i="3"/>
  <c r="D1745" i="3"/>
  <c r="C1745" i="3"/>
  <c r="D1744" i="3"/>
  <c r="C1744" i="3"/>
  <c r="D1743" i="3"/>
  <c r="C1743" i="3"/>
  <c r="D1742" i="3"/>
  <c r="C1742" i="3"/>
  <c r="D1741" i="3"/>
  <c r="C1741" i="3"/>
  <c r="D1740" i="3"/>
  <c r="C1740" i="3"/>
  <c r="D1739" i="3"/>
  <c r="C1739" i="3"/>
  <c r="D1738" i="3"/>
  <c r="C1738" i="3"/>
  <c r="D1737" i="3"/>
  <c r="C1737" i="3"/>
  <c r="D1736" i="3"/>
  <c r="C1736" i="3"/>
  <c r="D1735" i="3"/>
  <c r="C1735" i="3"/>
  <c r="D1734" i="3"/>
  <c r="C1734" i="3"/>
  <c r="D1733" i="3"/>
  <c r="C1733" i="3"/>
  <c r="D1732" i="3"/>
  <c r="C1732" i="3"/>
  <c r="D1731" i="3"/>
  <c r="C1731" i="3"/>
  <c r="D1730" i="3"/>
  <c r="C1730" i="3"/>
  <c r="D1729" i="3"/>
  <c r="C1729" i="3"/>
  <c r="D1728" i="3"/>
  <c r="C1728" i="3"/>
  <c r="D1727" i="3"/>
  <c r="C1727" i="3"/>
  <c r="D1726" i="3"/>
  <c r="C1726" i="3"/>
  <c r="D1725" i="3"/>
  <c r="C1725" i="3"/>
  <c r="D1724" i="3"/>
  <c r="C1724" i="3"/>
  <c r="D1723" i="3"/>
  <c r="C1723" i="3"/>
  <c r="D1722" i="3"/>
  <c r="C1722" i="3"/>
  <c r="D1721" i="3"/>
  <c r="C1721" i="3"/>
  <c r="D1720" i="3"/>
  <c r="C1720" i="3"/>
  <c r="D1719" i="3"/>
  <c r="C1719" i="3"/>
  <c r="D1718" i="3"/>
  <c r="C1718" i="3"/>
  <c r="D1717" i="3"/>
  <c r="C1717" i="3"/>
  <c r="D1716" i="3"/>
  <c r="C1716" i="3"/>
  <c r="D1715" i="3"/>
  <c r="C1715" i="3"/>
  <c r="D1714" i="3"/>
  <c r="C1714" i="3"/>
  <c r="D1713" i="3"/>
  <c r="C1713" i="3"/>
  <c r="D1712" i="3"/>
  <c r="C1712" i="3"/>
  <c r="D1711" i="3"/>
  <c r="C1711" i="3"/>
  <c r="D1710" i="3"/>
  <c r="C1710" i="3"/>
  <c r="D1709" i="3"/>
  <c r="C1709" i="3"/>
  <c r="D1708" i="3"/>
  <c r="C1708" i="3"/>
  <c r="D1707" i="3"/>
  <c r="C1707" i="3"/>
  <c r="D1706" i="3"/>
  <c r="C1706" i="3"/>
  <c r="D1705" i="3"/>
  <c r="C1705" i="3"/>
  <c r="D1704" i="3"/>
  <c r="C1704" i="3"/>
  <c r="D1703" i="3"/>
  <c r="C1703" i="3"/>
  <c r="D1702" i="3"/>
  <c r="C1702" i="3"/>
  <c r="D1701" i="3"/>
  <c r="C1701" i="3"/>
  <c r="D1700" i="3"/>
  <c r="C1700" i="3"/>
  <c r="D1699" i="3"/>
  <c r="C1699" i="3"/>
  <c r="D1698" i="3"/>
  <c r="C1698" i="3"/>
  <c r="D1697" i="3"/>
  <c r="C1697" i="3"/>
  <c r="D1696" i="3"/>
  <c r="C1696" i="3"/>
  <c r="D1695" i="3"/>
  <c r="C1695" i="3"/>
  <c r="D1694" i="3"/>
  <c r="C1694" i="3"/>
  <c r="D1693" i="3"/>
  <c r="C1693" i="3"/>
  <c r="D1692" i="3"/>
  <c r="C1692" i="3"/>
  <c r="D1691" i="3"/>
  <c r="C1691" i="3"/>
  <c r="D1690" i="3"/>
  <c r="C1690" i="3"/>
  <c r="D1689" i="3"/>
  <c r="C1689" i="3"/>
  <c r="D1688" i="3"/>
  <c r="C1688" i="3"/>
  <c r="D1687" i="3"/>
  <c r="C1687" i="3"/>
  <c r="D1686" i="3"/>
  <c r="C1686" i="3"/>
  <c r="D1685" i="3"/>
  <c r="C1685" i="3"/>
  <c r="D1684" i="3"/>
  <c r="C1684" i="3"/>
  <c r="D1683" i="3"/>
  <c r="C1683" i="3"/>
  <c r="D1682" i="3"/>
  <c r="C1682" i="3"/>
  <c r="D1681" i="3"/>
  <c r="C1681" i="3"/>
  <c r="D1680" i="3"/>
  <c r="C1680" i="3"/>
  <c r="D1679" i="3"/>
  <c r="C1679" i="3"/>
  <c r="D1678" i="3"/>
  <c r="C1678" i="3"/>
  <c r="D1677" i="3"/>
  <c r="C1677" i="3"/>
  <c r="D1676" i="3"/>
  <c r="C1676" i="3"/>
  <c r="D1675" i="3"/>
  <c r="C1675" i="3"/>
  <c r="D1674" i="3"/>
  <c r="C1674" i="3"/>
  <c r="D1673" i="3"/>
  <c r="C1673" i="3"/>
  <c r="D1672" i="3"/>
  <c r="C1672" i="3"/>
  <c r="D1671" i="3"/>
  <c r="C1671" i="3"/>
  <c r="D1670" i="3"/>
  <c r="C1670" i="3"/>
  <c r="D1669" i="3"/>
  <c r="C1669" i="3"/>
  <c r="D1668" i="3"/>
  <c r="C1668" i="3"/>
  <c r="D1667" i="3"/>
  <c r="C1667" i="3"/>
  <c r="D1666" i="3"/>
  <c r="C1666" i="3"/>
  <c r="D1665" i="3"/>
  <c r="C1665" i="3"/>
  <c r="D1664" i="3"/>
  <c r="C1664" i="3"/>
  <c r="D1663" i="3"/>
  <c r="C1663" i="3"/>
  <c r="D1662" i="3"/>
  <c r="C1662" i="3"/>
  <c r="D1661" i="3"/>
  <c r="C1661" i="3"/>
  <c r="D1660" i="3"/>
  <c r="C1660" i="3"/>
  <c r="D1659" i="3"/>
  <c r="C1659" i="3"/>
  <c r="D1658" i="3"/>
  <c r="C1658" i="3"/>
  <c r="D1657" i="3"/>
  <c r="C1657" i="3"/>
  <c r="D1656" i="3"/>
  <c r="C1656" i="3"/>
  <c r="D1655" i="3"/>
  <c r="C1655" i="3"/>
  <c r="D1654" i="3"/>
  <c r="C1654" i="3"/>
  <c r="D1653" i="3"/>
  <c r="C1653" i="3"/>
  <c r="D1652" i="3"/>
  <c r="C1652" i="3"/>
  <c r="D1651" i="3"/>
  <c r="C1651" i="3"/>
  <c r="D1650" i="3"/>
  <c r="C1650" i="3"/>
  <c r="D1649" i="3"/>
  <c r="C1649" i="3"/>
  <c r="D1648" i="3"/>
  <c r="C1648" i="3"/>
  <c r="D1647" i="3"/>
  <c r="C1647" i="3"/>
  <c r="D1646" i="3"/>
  <c r="C1646" i="3"/>
  <c r="D1645" i="3"/>
  <c r="C1645" i="3"/>
  <c r="D1644" i="3"/>
  <c r="C1644" i="3"/>
  <c r="D1643" i="3"/>
  <c r="C1643" i="3"/>
  <c r="D1642" i="3"/>
  <c r="C1642" i="3"/>
  <c r="D1641" i="3"/>
  <c r="C1641" i="3"/>
  <c r="D1640" i="3"/>
  <c r="C1640" i="3"/>
  <c r="D1639" i="3"/>
  <c r="C1639" i="3"/>
  <c r="D1638" i="3"/>
  <c r="C1638" i="3"/>
  <c r="D1637" i="3"/>
  <c r="C1637" i="3"/>
  <c r="D1636" i="3"/>
  <c r="C1636" i="3"/>
  <c r="D1635" i="3"/>
  <c r="C1635" i="3"/>
  <c r="D1634" i="3"/>
  <c r="C1634" i="3"/>
  <c r="D1633" i="3"/>
  <c r="C1633" i="3"/>
  <c r="D1632" i="3"/>
  <c r="C1632" i="3"/>
  <c r="D1631" i="3"/>
  <c r="C1631" i="3"/>
  <c r="D1630" i="3"/>
  <c r="C1630" i="3"/>
  <c r="D1629" i="3"/>
  <c r="C1629" i="3"/>
  <c r="D1628" i="3"/>
  <c r="C1628" i="3"/>
  <c r="D1627" i="3"/>
  <c r="C1627" i="3"/>
  <c r="D1626" i="3"/>
  <c r="C1626" i="3"/>
  <c r="D1625" i="3"/>
  <c r="C1625" i="3"/>
  <c r="D1624" i="3"/>
  <c r="C1624" i="3"/>
  <c r="D1623" i="3"/>
  <c r="C1623" i="3"/>
  <c r="D1622" i="3"/>
  <c r="C1622" i="3"/>
  <c r="D1621" i="3"/>
  <c r="C1621" i="3"/>
  <c r="D1620" i="3"/>
  <c r="C1620" i="3"/>
  <c r="D1619" i="3"/>
  <c r="C1619" i="3"/>
  <c r="D1618" i="3"/>
  <c r="C1618" i="3"/>
  <c r="D1617" i="3"/>
  <c r="C1617" i="3"/>
  <c r="D1616" i="3"/>
  <c r="C1616" i="3"/>
  <c r="D1615" i="3"/>
  <c r="C1615" i="3"/>
  <c r="D1614" i="3"/>
  <c r="C1614" i="3"/>
  <c r="D1613" i="3"/>
  <c r="C1613" i="3"/>
  <c r="D1612" i="3"/>
  <c r="C1612" i="3"/>
  <c r="D1611" i="3"/>
  <c r="C1611" i="3"/>
  <c r="D1610" i="3"/>
  <c r="C1610" i="3"/>
  <c r="D1609" i="3"/>
  <c r="C1609" i="3"/>
  <c r="D1608" i="3"/>
  <c r="C1608" i="3"/>
  <c r="D1607" i="3"/>
  <c r="C1607" i="3"/>
  <c r="D1606" i="3"/>
  <c r="C1606" i="3"/>
  <c r="D1605" i="3"/>
  <c r="C1605" i="3"/>
  <c r="D1604" i="3"/>
  <c r="C1604" i="3"/>
  <c r="D1603" i="3"/>
  <c r="C1603" i="3"/>
  <c r="D1602" i="3"/>
  <c r="C1602" i="3"/>
  <c r="D1601" i="3"/>
  <c r="C1601" i="3"/>
  <c r="D1600" i="3"/>
  <c r="C1600" i="3"/>
  <c r="D1599" i="3"/>
  <c r="C1599" i="3"/>
  <c r="D1598" i="3"/>
  <c r="C1598" i="3"/>
  <c r="D1597" i="3"/>
  <c r="C1597" i="3"/>
  <c r="D1596" i="3"/>
  <c r="C1596" i="3"/>
  <c r="D1595" i="3"/>
  <c r="C1595" i="3"/>
  <c r="D1594" i="3"/>
  <c r="C1594" i="3"/>
  <c r="D1593" i="3"/>
  <c r="C1593" i="3"/>
  <c r="D1592" i="3"/>
  <c r="C1592" i="3"/>
  <c r="D1591" i="3"/>
  <c r="C1591" i="3"/>
  <c r="D1590" i="3"/>
  <c r="C1590" i="3"/>
  <c r="D1589" i="3"/>
  <c r="C1589" i="3"/>
  <c r="D1588" i="3"/>
  <c r="C1588" i="3"/>
  <c r="D1587" i="3"/>
  <c r="C1587" i="3"/>
  <c r="D1586" i="3"/>
  <c r="C1586" i="3"/>
  <c r="D1585" i="3"/>
  <c r="C1585" i="3"/>
  <c r="D1584" i="3"/>
  <c r="C1584" i="3"/>
  <c r="D1583" i="3"/>
  <c r="C1583" i="3"/>
  <c r="D1582" i="3"/>
  <c r="C1582" i="3"/>
  <c r="D1581" i="3"/>
  <c r="C1581" i="3"/>
  <c r="D1580" i="3"/>
  <c r="C1580" i="3"/>
  <c r="D1579" i="3"/>
  <c r="C1579" i="3"/>
  <c r="D1578" i="3"/>
  <c r="C1578" i="3"/>
  <c r="D1577" i="3"/>
  <c r="C1577" i="3"/>
  <c r="D1576" i="3"/>
  <c r="C1576" i="3"/>
  <c r="D1575" i="3"/>
  <c r="C1575" i="3"/>
  <c r="D1574" i="3"/>
  <c r="C1574" i="3"/>
  <c r="D1573" i="3"/>
  <c r="C1573" i="3"/>
  <c r="D1572" i="3"/>
  <c r="C1572" i="3"/>
  <c r="D1571" i="3"/>
  <c r="C1571" i="3"/>
  <c r="D1570" i="3"/>
  <c r="C1570" i="3"/>
  <c r="D1569" i="3"/>
  <c r="C1569" i="3"/>
  <c r="D1568" i="3"/>
  <c r="C1568" i="3"/>
  <c r="D1567" i="3"/>
  <c r="C1567" i="3"/>
  <c r="D1566" i="3"/>
  <c r="C1566" i="3"/>
  <c r="D1565" i="3"/>
  <c r="C1565" i="3"/>
  <c r="D1564" i="3"/>
  <c r="C1564" i="3"/>
  <c r="D1563" i="3"/>
  <c r="C1563" i="3"/>
  <c r="D1562" i="3"/>
  <c r="C1562" i="3"/>
  <c r="D1561" i="3"/>
  <c r="C1561" i="3"/>
  <c r="D1560" i="3"/>
  <c r="C1560" i="3"/>
  <c r="D1559" i="3"/>
  <c r="C1559" i="3"/>
  <c r="D1558" i="3"/>
  <c r="C1558" i="3"/>
  <c r="D1557" i="3"/>
  <c r="C1557" i="3"/>
  <c r="D1556" i="3"/>
  <c r="C1556" i="3"/>
  <c r="D1555" i="3"/>
  <c r="C1555" i="3"/>
  <c r="D1554" i="3"/>
  <c r="C1554" i="3"/>
  <c r="D1553" i="3"/>
  <c r="C1553" i="3"/>
  <c r="D1552" i="3"/>
  <c r="C1552" i="3"/>
  <c r="D1551" i="3"/>
  <c r="C1551" i="3"/>
  <c r="D1550" i="3"/>
  <c r="C1550" i="3"/>
  <c r="D1549" i="3"/>
  <c r="C1549" i="3"/>
  <c r="D1548" i="3"/>
  <c r="C1548" i="3"/>
  <c r="D1547" i="3"/>
  <c r="C1547" i="3"/>
  <c r="D1546" i="3"/>
  <c r="C1546" i="3"/>
  <c r="D1545" i="3"/>
  <c r="C1545" i="3"/>
  <c r="D1544" i="3"/>
  <c r="C1544" i="3"/>
  <c r="D1543" i="3"/>
  <c r="C1543" i="3"/>
  <c r="D1542" i="3"/>
  <c r="C1542" i="3"/>
  <c r="D1541" i="3"/>
  <c r="C1541" i="3"/>
  <c r="D1540" i="3"/>
  <c r="C1540" i="3"/>
  <c r="D1539" i="3"/>
  <c r="C1539" i="3"/>
  <c r="D1538" i="3"/>
  <c r="C1538" i="3"/>
  <c r="D1537" i="3"/>
  <c r="C1537" i="3"/>
  <c r="D1536" i="3"/>
  <c r="C1536" i="3"/>
  <c r="D1535" i="3"/>
  <c r="C1535" i="3"/>
  <c r="D1534" i="3"/>
  <c r="C1534" i="3"/>
  <c r="D1533" i="3"/>
  <c r="C1533" i="3"/>
  <c r="D1532" i="3"/>
  <c r="C1532" i="3"/>
  <c r="D1531" i="3"/>
  <c r="C1531" i="3"/>
  <c r="D1530" i="3"/>
  <c r="C1530" i="3"/>
  <c r="D1529" i="3"/>
  <c r="C1529" i="3"/>
  <c r="D1528" i="3"/>
  <c r="C1528" i="3"/>
  <c r="D1527" i="3"/>
  <c r="C1527" i="3"/>
  <c r="D1526" i="3"/>
  <c r="C1526" i="3"/>
  <c r="D1525" i="3"/>
  <c r="C1525" i="3"/>
  <c r="D1524" i="3"/>
  <c r="C1524" i="3"/>
  <c r="D1523" i="3"/>
  <c r="C1523" i="3"/>
  <c r="D1522" i="3"/>
  <c r="C1522" i="3"/>
  <c r="D1521" i="3"/>
  <c r="C1521" i="3"/>
  <c r="D1520" i="3"/>
  <c r="C1520" i="3"/>
  <c r="D1519" i="3"/>
  <c r="C1519" i="3"/>
  <c r="D1518" i="3"/>
  <c r="C1518" i="3"/>
  <c r="D1517" i="3"/>
  <c r="C1517" i="3"/>
  <c r="D1516" i="3"/>
  <c r="C1516" i="3"/>
  <c r="D1515" i="3"/>
  <c r="C1515" i="3"/>
  <c r="D1514" i="3"/>
  <c r="C1514" i="3"/>
  <c r="D1513" i="3"/>
  <c r="C1513" i="3"/>
  <c r="D1512" i="3"/>
  <c r="C1512" i="3"/>
  <c r="D1511" i="3"/>
  <c r="C1511" i="3"/>
  <c r="D1510" i="3"/>
  <c r="C1510" i="3"/>
  <c r="D1509" i="3"/>
  <c r="C1509" i="3"/>
  <c r="D1508" i="3"/>
  <c r="C1508" i="3"/>
  <c r="D1507" i="3"/>
  <c r="C1507" i="3"/>
  <c r="D1506" i="3"/>
  <c r="C1506" i="3"/>
  <c r="D1505" i="3"/>
  <c r="C1505" i="3"/>
  <c r="D1504" i="3"/>
  <c r="C1504" i="3"/>
  <c r="D1503" i="3"/>
  <c r="C1503" i="3"/>
  <c r="D1502" i="3"/>
  <c r="C1502" i="3"/>
  <c r="D1501" i="3"/>
  <c r="C1501" i="3"/>
  <c r="D1500" i="3"/>
  <c r="C1500" i="3"/>
  <c r="D1499" i="3"/>
  <c r="C1499" i="3"/>
  <c r="D1498" i="3"/>
  <c r="C1498" i="3"/>
  <c r="D1497" i="3"/>
  <c r="C1497" i="3"/>
  <c r="D1496" i="3"/>
  <c r="C1496" i="3"/>
  <c r="D1495" i="3"/>
  <c r="C1495" i="3"/>
  <c r="D1494" i="3"/>
  <c r="C1494" i="3"/>
  <c r="D1493" i="3"/>
  <c r="C1493" i="3"/>
  <c r="D1492" i="3"/>
  <c r="C1492" i="3"/>
  <c r="D1491" i="3"/>
  <c r="C1491" i="3"/>
  <c r="D1490" i="3"/>
  <c r="C1490" i="3"/>
  <c r="D1489" i="3"/>
  <c r="C1489" i="3"/>
  <c r="D1488" i="3"/>
  <c r="C1488" i="3"/>
  <c r="D1487" i="3"/>
  <c r="C1487" i="3"/>
  <c r="D1486" i="3"/>
  <c r="C1486" i="3"/>
  <c r="D1485" i="3"/>
  <c r="C1485" i="3"/>
  <c r="D1484" i="3"/>
  <c r="C1484" i="3"/>
  <c r="D1483" i="3"/>
  <c r="C1483" i="3"/>
  <c r="D1482" i="3"/>
  <c r="C1482" i="3"/>
  <c r="D1481" i="3"/>
  <c r="C1481" i="3"/>
  <c r="D1480" i="3"/>
  <c r="C1480" i="3"/>
  <c r="D1479" i="3"/>
  <c r="C1479" i="3"/>
  <c r="D1478" i="3"/>
  <c r="C1478" i="3"/>
  <c r="D1477" i="3"/>
  <c r="C1477" i="3"/>
  <c r="D1476" i="3"/>
  <c r="C1476" i="3"/>
  <c r="D1475" i="3"/>
  <c r="C1475" i="3"/>
  <c r="D1474" i="3"/>
  <c r="C1474" i="3"/>
  <c r="D1473" i="3"/>
  <c r="C1473" i="3"/>
  <c r="D1472" i="3"/>
  <c r="C1472" i="3"/>
  <c r="D1471" i="3"/>
  <c r="C1471" i="3"/>
  <c r="D1470" i="3"/>
  <c r="C1470" i="3"/>
  <c r="D1469" i="3"/>
  <c r="C1469" i="3"/>
  <c r="D1468" i="3"/>
  <c r="C1468" i="3"/>
  <c r="D1467" i="3"/>
  <c r="C1467" i="3"/>
  <c r="D1466" i="3"/>
  <c r="C1466" i="3"/>
  <c r="D1465" i="3"/>
  <c r="C1465" i="3"/>
  <c r="D1464" i="3"/>
  <c r="C1464" i="3"/>
  <c r="D1463" i="3"/>
  <c r="C1463" i="3"/>
  <c r="D1462" i="3"/>
  <c r="C1462" i="3"/>
  <c r="D1461" i="3"/>
  <c r="C1461" i="3"/>
  <c r="D1460" i="3"/>
  <c r="C1460" i="3"/>
  <c r="D1459" i="3"/>
  <c r="C1459" i="3"/>
  <c r="D1458" i="3"/>
  <c r="C1458" i="3"/>
  <c r="D1457" i="3"/>
  <c r="C1457" i="3"/>
  <c r="D1456" i="3"/>
  <c r="C1456" i="3"/>
  <c r="D1455" i="3"/>
  <c r="C1455" i="3"/>
  <c r="D1454" i="3"/>
  <c r="C1454" i="3"/>
  <c r="D1453" i="3"/>
  <c r="C1453" i="3"/>
  <c r="D1452" i="3"/>
  <c r="C1452" i="3"/>
  <c r="D1451" i="3"/>
  <c r="C1451" i="3"/>
  <c r="D1450" i="3"/>
  <c r="C1450" i="3"/>
  <c r="D1449" i="3"/>
  <c r="C1449" i="3"/>
  <c r="D1448" i="3"/>
  <c r="C1448" i="3"/>
  <c r="D1447" i="3"/>
  <c r="C1447" i="3"/>
  <c r="D1446" i="3"/>
  <c r="C1446" i="3"/>
  <c r="D1445" i="3"/>
  <c r="C1445" i="3"/>
  <c r="D1444" i="3"/>
  <c r="C1444" i="3"/>
  <c r="D1443" i="3"/>
  <c r="C1443" i="3"/>
  <c r="D1442" i="3"/>
  <c r="C1442" i="3"/>
  <c r="D1441" i="3"/>
  <c r="C1441" i="3"/>
  <c r="D1440" i="3"/>
  <c r="C1440" i="3"/>
  <c r="D1439" i="3"/>
  <c r="C1439" i="3"/>
  <c r="D1438" i="3"/>
  <c r="C1438" i="3"/>
  <c r="D1437" i="3"/>
  <c r="C1437" i="3"/>
  <c r="D1436" i="3"/>
  <c r="C1436" i="3"/>
  <c r="D1435" i="3"/>
  <c r="C1435" i="3"/>
  <c r="D1434" i="3"/>
  <c r="C1434" i="3"/>
  <c r="D1433" i="3"/>
  <c r="C1433" i="3"/>
  <c r="D1432" i="3"/>
  <c r="C1432" i="3"/>
  <c r="D1431" i="3"/>
  <c r="C1431" i="3"/>
  <c r="D1430" i="3"/>
  <c r="C1430" i="3"/>
  <c r="D1429" i="3"/>
  <c r="C1429" i="3"/>
  <c r="D1428" i="3"/>
  <c r="C1428" i="3"/>
  <c r="D1427" i="3"/>
  <c r="C1427" i="3"/>
  <c r="D1426" i="3"/>
  <c r="C1426" i="3"/>
  <c r="D1425" i="3"/>
  <c r="C1425" i="3"/>
  <c r="D1424" i="3"/>
  <c r="C1424" i="3"/>
  <c r="D1423" i="3"/>
  <c r="C1423" i="3"/>
  <c r="D1422" i="3"/>
  <c r="C1422" i="3"/>
  <c r="D1421" i="3"/>
  <c r="C1421" i="3"/>
  <c r="D1420" i="3"/>
  <c r="C1420" i="3"/>
  <c r="D1419" i="3"/>
  <c r="C1419" i="3"/>
  <c r="D1418" i="3"/>
  <c r="C1418" i="3"/>
  <c r="D1417" i="3"/>
  <c r="C1417" i="3"/>
  <c r="D1416" i="3"/>
  <c r="C1416" i="3"/>
  <c r="D1415" i="3"/>
  <c r="C1415" i="3"/>
  <c r="D1414" i="3"/>
  <c r="C1414" i="3"/>
  <c r="D1413" i="3"/>
  <c r="C1413" i="3"/>
  <c r="D1412" i="3"/>
  <c r="C1412" i="3"/>
  <c r="D1411" i="3"/>
  <c r="C1411" i="3"/>
  <c r="D1410" i="3"/>
  <c r="C1410" i="3"/>
  <c r="D1409" i="3"/>
  <c r="C1409" i="3"/>
  <c r="D1408" i="3"/>
  <c r="C1408" i="3"/>
  <c r="D1407" i="3"/>
  <c r="C1407" i="3"/>
  <c r="D1406" i="3"/>
  <c r="C1406" i="3"/>
  <c r="D1405" i="3"/>
  <c r="C1405" i="3"/>
  <c r="D1404" i="3"/>
  <c r="C1404" i="3"/>
  <c r="D1403" i="3"/>
  <c r="C1403" i="3"/>
  <c r="D1402" i="3"/>
  <c r="C1402" i="3"/>
  <c r="D1401" i="3"/>
  <c r="C1401" i="3"/>
  <c r="D1400" i="3"/>
  <c r="C1400" i="3"/>
  <c r="D1399" i="3"/>
  <c r="C1399" i="3"/>
  <c r="D1398" i="3"/>
  <c r="C1398" i="3"/>
  <c r="D1397" i="3"/>
  <c r="C1397" i="3"/>
  <c r="D1396" i="3"/>
  <c r="C1396" i="3"/>
  <c r="D1395" i="3"/>
  <c r="C1395" i="3"/>
  <c r="D1394" i="3"/>
  <c r="C1394" i="3"/>
  <c r="D1393" i="3"/>
  <c r="C1393" i="3"/>
  <c r="D1392" i="3"/>
  <c r="C1392" i="3"/>
  <c r="D1391" i="3"/>
  <c r="C1391" i="3"/>
  <c r="D1390" i="3"/>
  <c r="C1390" i="3"/>
  <c r="D1389" i="3"/>
  <c r="C1389" i="3"/>
  <c r="D1388" i="3"/>
  <c r="C1388" i="3"/>
  <c r="D1387" i="3"/>
  <c r="C1387" i="3"/>
  <c r="D1386" i="3"/>
  <c r="C1386" i="3"/>
  <c r="D1385" i="3"/>
  <c r="C1385" i="3"/>
  <c r="D1384" i="3"/>
  <c r="C1384" i="3"/>
  <c r="D1383" i="3"/>
  <c r="C1383" i="3"/>
  <c r="D1382" i="3"/>
  <c r="C1382" i="3"/>
  <c r="D1381" i="3"/>
  <c r="C1381" i="3"/>
  <c r="D1380" i="3"/>
  <c r="C1380" i="3"/>
  <c r="D1379" i="3"/>
  <c r="C1379" i="3"/>
  <c r="D1378" i="3"/>
  <c r="C1378" i="3"/>
  <c r="D1377" i="3"/>
  <c r="C1377" i="3"/>
  <c r="D1376" i="3"/>
  <c r="C1376" i="3"/>
  <c r="D1375" i="3"/>
  <c r="C1375" i="3"/>
  <c r="D1374" i="3"/>
  <c r="C1374" i="3"/>
  <c r="D1373" i="3"/>
  <c r="C1373" i="3"/>
  <c r="D1372" i="3"/>
  <c r="C1372" i="3"/>
  <c r="D1371" i="3"/>
  <c r="C1371" i="3"/>
  <c r="D1370" i="3"/>
  <c r="C1370" i="3"/>
  <c r="D1369" i="3"/>
  <c r="C1369" i="3"/>
  <c r="D1368" i="3"/>
  <c r="C1368" i="3"/>
  <c r="D1367" i="3"/>
  <c r="C1367" i="3"/>
  <c r="D1366" i="3"/>
  <c r="C1366" i="3"/>
  <c r="D1365" i="3"/>
  <c r="C1365" i="3"/>
  <c r="D1364" i="3"/>
  <c r="C1364" i="3"/>
  <c r="D1363" i="3"/>
  <c r="C1363" i="3"/>
  <c r="D1362" i="3"/>
  <c r="C1362" i="3"/>
  <c r="D1361" i="3"/>
  <c r="C1361" i="3"/>
  <c r="D1360" i="3"/>
  <c r="C1360" i="3"/>
  <c r="D1359" i="3"/>
  <c r="C1359" i="3"/>
  <c r="D1358" i="3"/>
  <c r="C1358" i="3"/>
  <c r="D1357" i="3"/>
  <c r="C1357" i="3"/>
  <c r="D1356" i="3"/>
  <c r="C1356" i="3"/>
  <c r="D1355" i="3"/>
  <c r="C1355" i="3"/>
  <c r="D1354" i="3"/>
  <c r="C1354" i="3"/>
  <c r="D1353" i="3"/>
  <c r="C1353" i="3"/>
  <c r="D1352" i="3"/>
  <c r="C1352" i="3"/>
  <c r="D1351" i="3"/>
  <c r="C1351" i="3"/>
  <c r="D1350" i="3"/>
  <c r="C1350" i="3"/>
  <c r="D1349" i="3"/>
  <c r="C1349" i="3"/>
  <c r="D1348" i="3"/>
  <c r="C1348" i="3"/>
  <c r="D1347" i="3"/>
  <c r="C1347" i="3"/>
  <c r="D1346" i="3"/>
  <c r="C1346" i="3"/>
  <c r="D1345" i="3"/>
  <c r="C1345" i="3"/>
  <c r="D1344" i="3"/>
  <c r="C1344" i="3"/>
  <c r="D1343" i="3"/>
  <c r="C1343" i="3"/>
  <c r="D1342" i="3"/>
  <c r="C1342" i="3"/>
  <c r="D1341" i="3"/>
  <c r="C1341" i="3"/>
  <c r="D1340" i="3"/>
  <c r="C1340" i="3"/>
  <c r="D1339" i="3"/>
  <c r="C1339" i="3"/>
  <c r="D1338" i="3"/>
  <c r="C1338" i="3"/>
  <c r="D1337" i="3"/>
  <c r="C1337" i="3"/>
  <c r="D1336" i="3"/>
  <c r="C1336" i="3"/>
  <c r="D1335" i="3"/>
  <c r="C1335" i="3"/>
  <c r="D1334" i="3"/>
  <c r="C1334" i="3"/>
  <c r="D1333" i="3"/>
  <c r="C1333" i="3"/>
  <c r="D1332" i="3"/>
  <c r="C1332" i="3"/>
  <c r="D1331" i="3"/>
  <c r="C1331" i="3"/>
  <c r="D1330" i="3"/>
  <c r="C1330" i="3"/>
  <c r="D1329" i="3"/>
  <c r="C1329" i="3"/>
  <c r="D1328" i="3"/>
  <c r="C1328" i="3"/>
  <c r="D1327" i="3"/>
  <c r="C1327" i="3"/>
  <c r="D1326" i="3"/>
  <c r="C1326" i="3"/>
  <c r="D1325" i="3"/>
  <c r="C1325" i="3"/>
  <c r="D1324" i="3"/>
  <c r="C1324" i="3"/>
  <c r="D1323" i="3"/>
  <c r="C1323" i="3"/>
  <c r="D1322" i="3"/>
  <c r="C1322" i="3"/>
  <c r="D1321" i="3"/>
  <c r="C1321" i="3"/>
  <c r="D1320" i="3"/>
  <c r="C1320" i="3"/>
  <c r="D1319" i="3"/>
  <c r="C1319" i="3"/>
  <c r="D1318" i="3"/>
  <c r="C1318" i="3"/>
  <c r="D1317" i="3"/>
  <c r="C1317" i="3"/>
  <c r="D1316" i="3"/>
  <c r="C1316" i="3"/>
  <c r="D1315" i="3"/>
  <c r="C1315" i="3"/>
  <c r="D1314" i="3"/>
  <c r="C1314" i="3"/>
  <c r="D1313" i="3"/>
  <c r="C1313" i="3"/>
  <c r="D1312" i="3"/>
  <c r="C1312" i="3"/>
  <c r="D1311" i="3"/>
  <c r="C1311" i="3"/>
  <c r="D1310" i="3"/>
  <c r="C1310" i="3"/>
  <c r="D1309" i="3"/>
  <c r="C1309" i="3"/>
  <c r="D1308" i="3"/>
  <c r="C1308" i="3"/>
  <c r="D1307" i="3"/>
  <c r="C1307" i="3"/>
  <c r="D1306" i="3"/>
  <c r="C1306" i="3"/>
  <c r="D1305" i="3"/>
  <c r="C1305" i="3"/>
  <c r="D1304" i="3"/>
  <c r="C1304" i="3"/>
  <c r="D1303" i="3"/>
  <c r="C1303" i="3"/>
  <c r="D1302" i="3"/>
  <c r="C1302" i="3"/>
  <c r="D1301" i="3"/>
  <c r="C1301" i="3"/>
  <c r="D1300" i="3"/>
  <c r="C1300" i="3"/>
  <c r="D1299" i="3"/>
  <c r="C1299" i="3"/>
  <c r="D1298" i="3"/>
  <c r="C1298" i="3"/>
  <c r="D1297" i="3"/>
  <c r="C1297" i="3"/>
  <c r="D1296" i="3"/>
  <c r="C1296" i="3"/>
  <c r="D1295" i="3"/>
  <c r="C1295" i="3"/>
  <c r="D1294" i="3"/>
  <c r="C1294" i="3"/>
  <c r="D1293" i="3"/>
  <c r="C1293" i="3"/>
  <c r="D1292" i="3"/>
  <c r="C1292" i="3"/>
  <c r="D1291" i="3"/>
  <c r="C1291" i="3"/>
  <c r="D1290" i="3"/>
  <c r="C1290" i="3"/>
  <c r="D1289" i="3"/>
  <c r="C1289" i="3"/>
  <c r="D1288" i="3"/>
  <c r="C1288" i="3"/>
  <c r="D1287" i="3"/>
  <c r="C1287" i="3"/>
  <c r="D1286" i="3"/>
  <c r="C1286" i="3"/>
  <c r="D1285" i="3"/>
  <c r="C1285" i="3"/>
  <c r="D1284" i="3"/>
  <c r="C1284" i="3"/>
  <c r="D1283" i="3"/>
  <c r="C1283" i="3"/>
  <c r="D1282" i="3"/>
  <c r="C1282" i="3"/>
  <c r="D1281" i="3"/>
  <c r="C1281" i="3"/>
  <c r="D1280" i="3"/>
  <c r="C1280" i="3"/>
  <c r="D1279" i="3"/>
  <c r="C1279" i="3"/>
  <c r="D1278" i="3"/>
  <c r="C1278" i="3"/>
  <c r="D1277" i="3"/>
  <c r="C1277" i="3"/>
  <c r="D1276" i="3"/>
  <c r="C1276" i="3"/>
  <c r="D1275" i="3"/>
  <c r="C1275" i="3"/>
  <c r="D1274" i="3"/>
  <c r="C1274" i="3"/>
  <c r="D1273" i="3"/>
  <c r="C1273" i="3"/>
  <c r="D1272" i="3"/>
  <c r="C1272" i="3"/>
  <c r="D1271" i="3"/>
  <c r="C1271" i="3"/>
  <c r="D1270" i="3"/>
  <c r="C1270" i="3"/>
  <c r="D1269" i="3"/>
  <c r="C1269" i="3"/>
  <c r="D1268" i="3"/>
  <c r="C1268" i="3"/>
  <c r="D1267" i="3"/>
  <c r="C1267" i="3"/>
  <c r="D1266" i="3"/>
  <c r="C1266" i="3"/>
  <c r="D1265" i="3"/>
  <c r="C1265" i="3"/>
  <c r="D1264" i="3"/>
  <c r="C1264" i="3"/>
  <c r="D1263" i="3"/>
  <c r="C1263" i="3"/>
  <c r="D1262" i="3"/>
  <c r="C1262" i="3"/>
  <c r="D1261" i="3"/>
  <c r="C1261" i="3"/>
  <c r="D1260" i="3"/>
  <c r="C1260" i="3"/>
  <c r="D1259" i="3"/>
  <c r="C1259" i="3"/>
  <c r="D1258" i="3"/>
  <c r="C1258" i="3"/>
  <c r="D1257" i="3"/>
  <c r="C1257" i="3"/>
  <c r="D1256" i="3"/>
  <c r="C1256" i="3"/>
  <c r="D1255" i="3"/>
  <c r="C1255" i="3"/>
  <c r="D1254" i="3"/>
  <c r="C1254" i="3"/>
  <c r="D1253" i="3"/>
  <c r="C1253" i="3"/>
  <c r="D1252" i="3"/>
  <c r="C1252" i="3"/>
  <c r="D1251" i="3"/>
  <c r="C1251" i="3"/>
  <c r="D1250" i="3"/>
  <c r="C1250" i="3"/>
  <c r="D1249" i="3"/>
  <c r="C1249" i="3"/>
  <c r="D1248" i="3"/>
  <c r="C1248" i="3"/>
  <c r="D1247" i="3"/>
  <c r="C1247" i="3"/>
  <c r="D1246" i="3"/>
  <c r="C1246" i="3"/>
  <c r="D1245" i="3"/>
  <c r="C1245" i="3"/>
  <c r="D1244" i="3"/>
  <c r="C1244" i="3"/>
  <c r="D1243" i="3"/>
  <c r="C1243" i="3"/>
  <c r="D1242" i="3"/>
  <c r="C1242" i="3"/>
  <c r="D1241" i="3"/>
  <c r="C1241" i="3"/>
  <c r="D1240" i="3"/>
  <c r="C1240" i="3"/>
  <c r="D1239" i="3"/>
  <c r="C1239" i="3"/>
  <c r="D1238" i="3"/>
  <c r="C1238" i="3"/>
  <c r="D1237" i="3"/>
  <c r="C1237" i="3"/>
  <c r="D1236" i="3"/>
  <c r="C1236" i="3"/>
  <c r="D1235" i="3"/>
  <c r="C1235" i="3"/>
  <c r="D1234" i="3"/>
  <c r="C1234" i="3"/>
  <c r="D1233" i="3"/>
  <c r="C1233" i="3"/>
  <c r="D1232" i="3"/>
  <c r="C1232" i="3"/>
  <c r="D1231" i="3"/>
  <c r="C1231" i="3"/>
  <c r="D1230" i="3"/>
  <c r="C1230" i="3"/>
  <c r="D1229" i="3"/>
  <c r="C1229" i="3"/>
  <c r="D1228" i="3"/>
  <c r="C1228" i="3"/>
  <c r="D1227" i="3"/>
  <c r="C1227" i="3"/>
  <c r="D1226" i="3"/>
  <c r="C1226" i="3"/>
  <c r="D1225" i="3"/>
  <c r="C1225" i="3"/>
  <c r="D1224" i="3"/>
  <c r="C1224" i="3"/>
  <c r="D1223" i="3"/>
  <c r="C1223" i="3"/>
  <c r="D1222" i="3"/>
  <c r="C1222" i="3"/>
  <c r="D1221" i="3"/>
  <c r="C1221" i="3"/>
  <c r="D1220" i="3"/>
  <c r="C1220" i="3"/>
  <c r="D1219" i="3"/>
  <c r="C1219" i="3"/>
  <c r="D1218" i="3"/>
  <c r="C1218" i="3"/>
  <c r="D1217" i="3"/>
  <c r="C1217" i="3"/>
  <c r="D1216" i="3"/>
  <c r="C1216" i="3"/>
  <c r="D1215" i="3"/>
  <c r="C1215" i="3"/>
  <c r="D1214" i="3"/>
  <c r="C1214" i="3"/>
  <c r="D1213" i="3"/>
  <c r="C1213" i="3"/>
  <c r="D1212" i="3"/>
  <c r="C1212" i="3"/>
  <c r="D1211" i="3"/>
  <c r="C1211" i="3"/>
  <c r="D1210" i="3"/>
  <c r="C1210" i="3"/>
  <c r="D1209" i="3"/>
  <c r="C1209" i="3"/>
  <c r="D1208" i="3"/>
  <c r="C1208" i="3"/>
  <c r="D1207" i="3"/>
  <c r="C1207" i="3"/>
  <c r="D1206" i="3"/>
  <c r="C1206" i="3"/>
  <c r="D1205" i="3"/>
  <c r="C1205" i="3"/>
  <c r="D1204" i="3"/>
  <c r="C1204" i="3"/>
  <c r="D1203" i="3"/>
  <c r="C1203" i="3"/>
  <c r="D1202" i="3"/>
  <c r="C1202" i="3"/>
  <c r="D1201" i="3"/>
  <c r="C1201" i="3"/>
  <c r="D1200" i="3"/>
  <c r="C1200" i="3"/>
  <c r="D1199" i="3"/>
  <c r="C1199" i="3"/>
  <c r="D1198" i="3"/>
  <c r="C1198" i="3"/>
  <c r="D1197" i="3"/>
  <c r="C1197" i="3"/>
  <c r="D1196" i="3"/>
  <c r="C1196" i="3"/>
  <c r="D1195" i="3"/>
  <c r="C1195" i="3"/>
  <c r="D1194" i="3"/>
  <c r="C1194" i="3"/>
  <c r="D1193" i="3"/>
  <c r="C1193" i="3"/>
  <c r="D1192" i="3"/>
  <c r="C1192" i="3"/>
  <c r="D1191" i="3"/>
  <c r="C1191" i="3"/>
  <c r="D1190" i="3"/>
  <c r="C1190" i="3"/>
  <c r="D1189" i="3"/>
  <c r="C1189" i="3"/>
  <c r="D1188" i="3"/>
  <c r="C1188" i="3"/>
  <c r="D1187" i="3"/>
  <c r="C1187" i="3"/>
  <c r="D1186" i="3"/>
  <c r="C1186" i="3"/>
  <c r="D1185" i="3"/>
  <c r="C1185" i="3"/>
  <c r="D1184" i="3"/>
  <c r="C1184" i="3"/>
  <c r="D1183" i="3"/>
  <c r="C1183" i="3"/>
  <c r="D1182" i="3"/>
  <c r="C1182" i="3"/>
  <c r="D1181" i="3"/>
  <c r="C1181" i="3"/>
  <c r="D1180" i="3"/>
  <c r="C1180" i="3"/>
  <c r="D1179" i="3"/>
  <c r="C1179" i="3"/>
  <c r="D1178" i="3"/>
  <c r="C1178" i="3"/>
  <c r="D1177" i="3"/>
  <c r="C1177" i="3"/>
  <c r="D1176" i="3"/>
  <c r="C1176" i="3"/>
  <c r="D1175" i="3"/>
  <c r="C1175" i="3"/>
  <c r="D1174" i="3"/>
  <c r="C1174" i="3"/>
  <c r="D1173" i="3"/>
  <c r="C1173" i="3"/>
  <c r="D1172" i="3"/>
  <c r="C1172" i="3"/>
  <c r="D1171" i="3"/>
  <c r="C1171" i="3"/>
  <c r="D1170" i="3"/>
  <c r="C1170" i="3"/>
  <c r="D1169" i="3"/>
  <c r="C1169" i="3"/>
  <c r="D1168" i="3"/>
  <c r="C1168" i="3"/>
  <c r="D1167" i="3"/>
  <c r="C1167" i="3"/>
  <c r="D1166" i="3"/>
  <c r="C1166" i="3"/>
  <c r="D1165" i="3"/>
  <c r="C1165" i="3"/>
  <c r="D1164" i="3"/>
  <c r="C1164" i="3"/>
  <c r="D1163" i="3"/>
  <c r="C1163" i="3"/>
  <c r="D1162" i="3"/>
  <c r="C1162" i="3"/>
  <c r="D1161" i="3"/>
  <c r="C1161" i="3"/>
  <c r="D1160" i="3"/>
  <c r="C1160" i="3"/>
  <c r="D1159" i="3"/>
  <c r="C1159" i="3"/>
  <c r="D1158" i="3"/>
  <c r="C1158" i="3"/>
  <c r="D1157" i="3"/>
  <c r="C1157" i="3"/>
  <c r="D1156" i="3"/>
  <c r="C1156" i="3"/>
  <c r="D1155" i="3"/>
  <c r="C1155" i="3"/>
  <c r="D1154" i="3"/>
  <c r="C1154" i="3"/>
  <c r="D1153" i="3"/>
  <c r="C1153" i="3"/>
  <c r="D1152" i="3"/>
  <c r="C1152" i="3"/>
  <c r="D1151" i="3"/>
  <c r="C1151" i="3"/>
  <c r="D1150" i="3"/>
  <c r="C1150" i="3"/>
  <c r="D1149" i="3"/>
  <c r="C1149" i="3"/>
  <c r="D1148" i="3"/>
  <c r="C1148" i="3"/>
  <c r="D1147" i="3"/>
  <c r="C1147" i="3"/>
  <c r="D1146" i="3"/>
  <c r="C1146" i="3"/>
  <c r="D1145" i="3"/>
  <c r="C1145" i="3"/>
  <c r="D1144" i="3"/>
  <c r="C1144" i="3"/>
  <c r="D1143" i="3"/>
  <c r="C1143" i="3"/>
  <c r="D1142" i="3"/>
  <c r="C1142" i="3"/>
  <c r="D1141" i="3"/>
  <c r="C1141" i="3"/>
  <c r="D1140" i="3"/>
  <c r="C1140" i="3"/>
  <c r="D1139" i="3"/>
  <c r="C1139" i="3"/>
  <c r="D1138" i="3"/>
  <c r="C1138" i="3"/>
  <c r="D1137" i="3"/>
  <c r="C1137" i="3"/>
  <c r="D1136" i="3"/>
  <c r="C1136" i="3"/>
  <c r="D1135" i="3"/>
  <c r="C1135" i="3"/>
  <c r="D1134" i="3"/>
  <c r="C1134" i="3"/>
  <c r="D1133" i="3"/>
  <c r="C1133" i="3"/>
  <c r="D1132" i="3"/>
  <c r="C1132" i="3"/>
  <c r="D1131" i="3"/>
  <c r="C1131" i="3"/>
  <c r="D1130" i="3"/>
  <c r="C1130" i="3"/>
  <c r="D1129" i="3"/>
  <c r="C1129" i="3"/>
  <c r="D1128" i="3"/>
  <c r="C1128" i="3"/>
  <c r="D1127" i="3"/>
  <c r="C1127" i="3"/>
  <c r="D1126" i="3"/>
  <c r="C1126" i="3"/>
  <c r="D1125" i="3"/>
  <c r="C1125" i="3"/>
  <c r="D1124" i="3"/>
  <c r="C1124" i="3"/>
  <c r="D1123" i="3"/>
  <c r="C1123" i="3"/>
  <c r="D1122" i="3"/>
  <c r="C1122" i="3"/>
  <c r="D1121" i="3"/>
  <c r="C1121" i="3"/>
  <c r="D1120" i="3"/>
  <c r="C1120" i="3"/>
  <c r="D1119" i="3"/>
  <c r="C1119" i="3"/>
  <c r="D1118" i="3"/>
  <c r="C1118" i="3"/>
  <c r="D1117" i="3"/>
  <c r="C1117" i="3"/>
  <c r="D1116" i="3"/>
  <c r="C1116" i="3"/>
  <c r="D1115" i="3"/>
  <c r="C1115" i="3"/>
  <c r="D1114" i="3"/>
  <c r="C1114" i="3"/>
  <c r="D1113" i="3"/>
  <c r="C1113" i="3"/>
  <c r="D1112" i="3"/>
  <c r="C1112" i="3"/>
  <c r="D1111" i="3"/>
  <c r="C1111" i="3"/>
  <c r="D1110" i="3"/>
  <c r="C1110" i="3"/>
  <c r="D1109" i="3"/>
  <c r="C1109" i="3"/>
  <c r="D1108" i="3"/>
  <c r="C1108" i="3"/>
  <c r="D1107" i="3"/>
  <c r="C1107" i="3"/>
  <c r="D1106" i="3"/>
  <c r="C1106" i="3"/>
  <c r="D1105" i="3"/>
  <c r="C1105" i="3"/>
  <c r="D1104" i="3"/>
  <c r="C1104" i="3"/>
  <c r="D1103" i="3"/>
  <c r="C1103" i="3"/>
  <c r="D1102" i="3"/>
  <c r="C1102" i="3"/>
  <c r="D1101" i="3"/>
  <c r="C1101" i="3"/>
  <c r="D1100" i="3"/>
  <c r="C1100" i="3"/>
  <c r="D1099" i="3"/>
  <c r="C1099" i="3"/>
  <c r="D1098" i="3"/>
  <c r="C1098" i="3"/>
  <c r="D1097" i="3"/>
  <c r="C1097" i="3"/>
  <c r="D1096" i="3"/>
  <c r="C1096" i="3"/>
  <c r="D1095" i="3"/>
  <c r="C1095" i="3"/>
  <c r="D1094" i="3"/>
  <c r="C1094" i="3"/>
  <c r="D1093" i="3"/>
  <c r="C1093" i="3"/>
  <c r="D1092" i="3"/>
  <c r="C1092" i="3"/>
  <c r="D1091" i="3"/>
  <c r="C1091" i="3"/>
  <c r="D1090" i="3"/>
  <c r="C1090" i="3"/>
  <c r="D1089" i="3"/>
  <c r="C1089" i="3"/>
  <c r="D1088" i="3"/>
  <c r="C1088" i="3"/>
  <c r="D1087" i="3"/>
  <c r="C1087" i="3"/>
  <c r="D1086" i="3"/>
  <c r="C1086" i="3"/>
  <c r="D1085" i="3"/>
  <c r="C1085" i="3"/>
  <c r="D1084" i="3"/>
  <c r="C1084" i="3"/>
  <c r="D1083" i="3"/>
  <c r="C1083" i="3"/>
  <c r="D1082" i="3"/>
  <c r="C1082" i="3"/>
  <c r="D1081" i="3"/>
  <c r="C1081" i="3"/>
  <c r="D1080" i="3"/>
  <c r="C1080" i="3"/>
  <c r="D1079" i="3"/>
  <c r="C1079" i="3"/>
  <c r="D1078" i="3"/>
  <c r="C1078" i="3"/>
  <c r="D1077" i="3"/>
  <c r="C1077" i="3"/>
  <c r="D1076" i="3"/>
  <c r="C1076" i="3"/>
  <c r="D1075" i="3"/>
  <c r="C1075" i="3"/>
  <c r="D1074" i="3"/>
  <c r="C1074" i="3"/>
  <c r="D1073" i="3"/>
  <c r="C1073" i="3"/>
  <c r="D1072" i="3"/>
  <c r="C1072" i="3"/>
  <c r="D1071" i="3"/>
  <c r="C1071" i="3"/>
  <c r="D1070" i="3"/>
  <c r="C1070" i="3"/>
  <c r="D1069" i="3"/>
  <c r="C1069" i="3"/>
  <c r="D1068" i="3"/>
  <c r="C1068" i="3"/>
  <c r="D1067" i="3"/>
  <c r="C1067" i="3"/>
  <c r="D1066" i="3"/>
  <c r="C1066" i="3"/>
  <c r="D1065" i="3"/>
  <c r="C1065" i="3"/>
  <c r="D1064" i="3"/>
  <c r="C1064" i="3"/>
  <c r="D1063" i="3"/>
  <c r="C1063" i="3"/>
  <c r="D1062" i="3"/>
  <c r="C1062" i="3"/>
  <c r="D1061" i="3"/>
  <c r="C1061" i="3"/>
  <c r="D1060" i="3"/>
  <c r="C1060" i="3"/>
  <c r="D1059" i="3"/>
  <c r="C1059" i="3"/>
  <c r="D1058" i="3"/>
  <c r="C1058" i="3"/>
  <c r="D1057" i="3"/>
  <c r="C1057" i="3"/>
  <c r="D1056" i="3"/>
  <c r="C1056" i="3"/>
  <c r="D1055" i="3"/>
  <c r="C1055" i="3"/>
  <c r="D1054" i="3"/>
  <c r="C1054" i="3"/>
  <c r="D1053" i="3"/>
  <c r="C1053" i="3"/>
  <c r="D1052" i="3"/>
  <c r="C1052" i="3"/>
  <c r="D1051" i="3"/>
  <c r="C1051" i="3"/>
  <c r="D1050" i="3"/>
  <c r="C1050" i="3"/>
  <c r="D1049" i="3"/>
  <c r="C1049" i="3"/>
  <c r="D1048" i="3"/>
  <c r="C1048" i="3"/>
  <c r="D1047" i="3"/>
  <c r="C1047" i="3"/>
  <c r="D1046" i="3"/>
  <c r="C1046" i="3"/>
  <c r="D1045" i="3"/>
  <c r="C1045" i="3"/>
  <c r="D1044" i="3"/>
  <c r="C1044" i="3"/>
  <c r="D1043" i="3"/>
  <c r="C1043" i="3"/>
  <c r="D1042" i="3"/>
  <c r="C1042" i="3"/>
  <c r="D1041" i="3"/>
  <c r="C1041" i="3"/>
  <c r="D1040" i="3"/>
  <c r="C1040" i="3"/>
  <c r="D1039" i="3"/>
  <c r="C1039" i="3"/>
  <c r="D1038" i="3"/>
  <c r="C1038" i="3"/>
  <c r="D1037" i="3"/>
  <c r="C1037" i="3"/>
  <c r="D1036" i="3"/>
  <c r="C1036" i="3"/>
  <c r="D1035" i="3"/>
  <c r="C1035" i="3"/>
  <c r="D1034" i="3"/>
  <c r="C1034" i="3"/>
  <c r="D1033" i="3"/>
  <c r="C1033" i="3"/>
  <c r="D1032" i="3"/>
  <c r="C1032" i="3"/>
  <c r="D1031" i="3"/>
  <c r="C1031" i="3"/>
  <c r="D1030" i="3"/>
  <c r="C1030" i="3"/>
  <c r="D1029" i="3"/>
  <c r="C1029" i="3"/>
  <c r="D1028" i="3"/>
  <c r="C1028" i="3"/>
  <c r="D1027" i="3"/>
  <c r="C1027" i="3"/>
  <c r="D1026" i="3"/>
  <c r="C1026" i="3"/>
  <c r="D1025" i="3"/>
  <c r="C1025" i="3"/>
  <c r="D1024" i="3"/>
  <c r="C1024" i="3"/>
  <c r="D1023" i="3"/>
  <c r="C1023" i="3"/>
  <c r="D1022" i="3"/>
  <c r="C1022" i="3"/>
  <c r="D1021" i="3"/>
  <c r="C1021" i="3"/>
  <c r="D1020" i="3"/>
  <c r="C1020" i="3"/>
  <c r="D1019" i="3"/>
  <c r="C1019" i="3"/>
  <c r="D1018" i="3"/>
  <c r="C1018" i="3"/>
  <c r="D1017" i="3"/>
  <c r="C1017" i="3"/>
  <c r="D1016" i="3"/>
  <c r="C1016" i="3"/>
  <c r="D1015" i="3"/>
  <c r="C1015" i="3"/>
  <c r="D1014" i="3"/>
  <c r="C1014" i="3"/>
  <c r="D1013" i="3"/>
  <c r="C1013" i="3"/>
  <c r="D1012" i="3"/>
  <c r="C1012" i="3"/>
  <c r="D1011" i="3"/>
  <c r="C1011" i="3"/>
  <c r="D1010" i="3"/>
  <c r="C1010" i="3"/>
  <c r="D1009" i="3"/>
  <c r="C1009" i="3"/>
  <c r="D1008" i="3"/>
  <c r="C1008" i="3"/>
  <c r="D1007" i="3"/>
  <c r="C1007" i="3"/>
  <c r="D1006" i="3"/>
  <c r="C1006" i="3"/>
  <c r="D1005" i="3"/>
  <c r="C1005" i="3"/>
  <c r="D1004" i="3"/>
  <c r="C1004" i="3"/>
  <c r="D1003" i="3"/>
  <c r="C1003" i="3"/>
  <c r="D1002" i="3"/>
  <c r="C1002" i="3"/>
  <c r="D1001" i="3"/>
  <c r="C1001" i="3"/>
  <c r="D1000" i="3"/>
  <c r="C1000" i="3"/>
  <c r="D999" i="3"/>
  <c r="C999" i="3"/>
  <c r="D998" i="3"/>
  <c r="C998" i="3"/>
  <c r="D997" i="3"/>
  <c r="C997" i="3"/>
  <c r="D996" i="3"/>
  <c r="C996" i="3"/>
  <c r="D995" i="3"/>
  <c r="C995" i="3"/>
  <c r="D994" i="3"/>
  <c r="C994" i="3"/>
  <c r="D993" i="3"/>
  <c r="C993" i="3"/>
  <c r="D992" i="3"/>
  <c r="C992" i="3"/>
  <c r="D991" i="3"/>
  <c r="C991" i="3"/>
  <c r="D990" i="3"/>
  <c r="C990" i="3"/>
  <c r="D989" i="3"/>
  <c r="C989" i="3"/>
  <c r="D988" i="3"/>
  <c r="C988" i="3"/>
  <c r="D987" i="3"/>
  <c r="C987" i="3"/>
  <c r="D986" i="3"/>
  <c r="C986" i="3"/>
  <c r="D985" i="3"/>
  <c r="C985" i="3"/>
  <c r="D984" i="3"/>
  <c r="C984" i="3"/>
  <c r="D983" i="3"/>
  <c r="C983" i="3"/>
  <c r="D982" i="3"/>
  <c r="C982" i="3"/>
  <c r="D981" i="3"/>
  <c r="C981" i="3"/>
  <c r="D980" i="3"/>
  <c r="C980" i="3"/>
  <c r="D979" i="3"/>
  <c r="C979" i="3"/>
  <c r="D978" i="3"/>
  <c r="C978" i="3"/>
  <c r="D977" i="3"/>
  <c r="C977" i="3"/>
  <c r="D976" i="3"/>
  <c r="C976" i="3"/>
  <c r="D975" i="3"/>
  <c r="C975" i="3"/>
  <c r="D974" i="3"/>
  <c r="C974" i="3"/>
  <c r="D973" i="3"/>
  <c r="C973" i="3"/>
  <c r="D972" i="3"/>
  <c r="C972" i="3"/>
  <c r="D971" i="3"/>
  <c r="C971" i="3"/>
  <c r="D970" i="3"/>
  <c r="C970" i="3"/>
  <c r="D969" i="3"/>
  <c r="C969" i="3"/>
  <c r="D968" i="3"/>
  <c r="C968" i="3"/>
  <c r="D967" i="3"/>
  <c r="C967" i="3"/>
  <c r="D966" i="3"/>
  <c r="C966" i="3"/>
  <c r="D965" i="3"/>
  <c r="C965" i="3"/>
  <c r="D964" i="3"/>
  <c r="C964" i="3"/>
  <c r="D963" i="3"/>
  <c r="C963" i="3"/>
  <c r="D962" i="3"/>
  <c r="C962" i="3"/>
  <c r="D961" i="3"/>
  <c r="C961" i="3"/>
  <c r="D960" i="3"/>
  <c r="C960" i="3"/>
  <c r="D959" i="3"/>
  <c r="C959" i="3"/>
  <c r="D958" i="3"/>
  <c r="C958" i="3"/>
  <c r="D957" i="3"/>
  <c r="C957" i="3"/>
  <c r="D956" i="3"/>
  <c r="C956" i="3"/>
  <c r="D955" i="3"/>
  <c r="C955" i="3"/>
  <c r="D954" i="3"/>
  <c r="C954" i="3"/>
  <c r="D953" i="3"/>
  <c r="C953" i="3"/>
  <c r="D952" i="3"/>
  <c r="C952" i="3"/>
  <c r="D951" i="3"/>
  <c r="C951" i="3"/>
  <c r="D950" i="3"/>
  <c r="C950" i="3"/>
  <c r="D949" i="3"/>
  <c r="C949" i="3"/>
  <c r="D948" i="3"/>
  <c r="C948" i="3"/>
  <c r="D947" i="3"/>
  <c r="C947" i="3"/>
  <c r="D946" i="3"/>
  <c r="C946" i="3"/>
  <c r="D945" i="3"/>
  <c r="C945" i="3"/>
  <c r="D944" i="3"/>
  <c r="C944" i="3"/>
  <c r="D943" i="3"/>
  <c r="C943" i="3"/>
  <c r="D942" i="3"/>
  <c r="C942" i="3"/>
  <c r="D941" i="3"/>
  <c r="C941" i="3"/>
  <c r="D940" i="3"/>
  <c r="C940" i="3"/>
  <c r="D939" i="3"/>
  <c r="C939" i="3"/>
  <c r="D938" i="3"/>
  <c r="C938" i="3"/>
  <c r="D937" i="3"/>
  <c r="C937" i="3"/>
  <c r="D936" i="3"/>
  <c r="C936" i="3"/>
  <c r="D935" i="3"/>
  <c r="C935" i="3"/>
  <c r="D934" i="3"/>
  <c r="C934" i="3"/>
  <c r="D933" i="3"/>
  <c r="C933" i="3"/>
  <c r="D932" i="3"/>
  <c r="C932" i="3"/>
  <c r="D931" i="3"/>
  <c r="C931" i="3"/>
  <c r="D930" i="3"/>
  <c r="C930" i="3"/>
  <c r="D929" i="3"/>
  <c r="C929" i="3"/>
  <c r="D928" i="3"/>
  <c r="C928" i="3"/>
  <c r="D927" i="3"/>
  <c r="C927" i="3"/>
  <c r="D926" i="3"/>
  <c r="C926" i="3"/>
  <c r="D925" i="3"/>
  <c r="C925" i="3"/>
  <c r="D924" i="3"/>
  <c r="C924" i="3"/>
  <c r="D923" i="3"/>
  <c r="C923" i="3"/>
  <c r="D922" i="3"/>
  <c r="C922" i="3"/>
  <c r="D921" i="3"/>
  <c r="C921" i="3"/>
  <c r="D920" i="3"/>
  <c r="C920" i="3"/>
  <c r="D919" i="3"/>
  <c r="C919" i="3"/>
  <c r="D918" i="3"/>
  <c r="C918" i="3"/>
  <c r="D917" i="3"/>
  <c r="C917" i="3"/>
  <c r="D916" i="3"/>
  <c r="C916" i="3"/>
  <c r="D915" i="3"/>
  <c r="C915" i="3"/>
  <c r="D914" i="3"/>
  <c r="C914" i="3"/>
  <c r="D913" i="3"/>
  <c r="C913" i="3"/>
  <c r="D912" i="3"/>
  <c r="C912" i="3"/>
  <c r="D911" i="3"/>
  <c r="C911" i="3"/>
  <c r="D910" i="3"/>
  <c r="C910" i="3"/>
  <c r="D909" i="3"/>
  <c r="C909" i="3"/>
  <c r="D908" i="3"/>
  <c r="C908" i="3"/>
  <c r="D907" i="3"/>
  <c r="C907" i="3"/>
  <c r="D906" i="3"/>
  <c r="C906" i="3"/>
  <c r="D905" i="3"/>
  <c r="C905" i="3"/>
  <c r="D904" i="3"/>
  <c r="C904" i="3"/>
  <c r="D903" i="3"/>
  <c r="C903" i="3"/>
  <c r="D902" i="3"/>
  <c r="C902" i="3"/>
  <c r="D901" i="3"/>
  <c r="C901" i="3"/>
  <c r="D900" i="3"/>
  <c r="C900" i="3"/>
  <c r="D899" i="3"/>
  <c r="C899" i="3"/>
  <c r="D898" i="3"/>
  <c r="C898" i="3"/>
  <c r="D897" i="3"/>
  <c r="C897" i="3"/>
  <c r="D896" i="3"/>
  <c r="C896" i="3"/>
  <c r="D895" i="3"/>
  <c r="C895" i="3"/>
  <c r="D894" i="3"/>
  <c r="C894" i="3"/>
  <c r="D893" i="3"/>
  <c r="C893" i="3"/>
  <c r="D892" i="3"/>
  <c r="C892" i="3"/>
  <c r="D891" i="3"/>
  <c r="C891" i="3"/>
  <c r="D890" i="3"/>
  <c r="C890" i="3"/>
  <c r="D889" i="3"/>
  <c r="C889" i="3"/>
  <c r="D888" i="3"/>
  <c r="C888" i="3"/>
  <c r="D887" i="3"/>
  <c r="C887" i="3"/>
  <c r="D886" i="3"/>
  <c r="C886" i="3"/>
  <c r="D885" i="3"/>
  <c r="C885" i="3"/>
  <c r="D884" i="3"/>
  <c r="C884" i="3"/>
  <c r="D883" i="3"/>
  <c r="C883" i="3"/>
  <c r="D882" i="3"/>
  <c r="C882" i="3"/>
  <c r="D881" i="3"/>
  <c r="C881" i="3"/>
  <c r="D880" i="3"/>
  <c r="C880" i="3"/>
  <c r="D879" i="3"/>
  <c r="C879" i="3"/>
  <c r="D878" i="3"/>
  <c r="C878" i="3"/>
  <c r="D877" i="3"/>
  <c r="C877" i="3"/>
  <c r="D876" i="3"/>
  <c r="C876" i="3"/>
  <c r="D875" i="3"/>
  <c r="C875" i="3"/>
  <c r="D874" i="3"/>
  <c r="C874" i="3"/>
  <c r="D873" i="3"/>
  <c r="C873" i="3"/>
  <c r="D872" i="3"/>
  <c r="C872" i="3"/>
  <c r="D871" i="3"/>
  <c r="C871" i="3"/>
  <c r="D870" i="3"/>
  <c r="C870" i="3"/>
  <c r="D869" i="3"/>
  <c r="C869" i="3"/>
  <c r="D868" i="3"/>
  <c r="C868" i="3"/>
  <c r="D867" i="3"/>
  <c r="C867" i="3"/>
  <c r="D866" i="3"/>
  <c r="C866" i="3"/>
  <c r="D865" i="3"/>
  <c r="C865" i="3"/>
  <c r="D864" i="3"/>
  <c r="C864" i="3"/>
  <c r="D863" i="3"/>
  <c r="C863" i="3"/>
  <c r="D862" i="3"/>
  <c r="C862" i="3"/>
  <c r="D861" i="3"/>
  <c r="C861" i="3"/>
  <c r="D860" i="3"/>
  <c r="C860" i="3"/>
  <c r="D859" i="3"/>
  <c r="C859" i="3"/>
  <c r="D858" i="3"/>
  <c r="C858" i="3"/>
  <c r="D857" i="3"/>
  <c r="C857" i="3"/>
  <c r="D856" i="3"/>
  <c r="C856" i="3"/>
  <c r="D855" i="3"/>
  <c r="C855" i="3"/>
  <c r="D854" i="3"/>
  <c r="C854" i="3"/>
  <c r="D853" i="3"/>
  <c r="C853" i="3"/>
  <c r="D852" i="3"/>
  <c r="C852" i="3"/>
  <c r="D851" i="3"/>
  <c r="C851" i="3"/>
  <c r="D850" i="3"/>
  <c r="C850" i="3"/>
  <c r="D849" i="3"/>
  <c r="C849" i="3"/>
  <c r="D848" i="3"/>
  <c r="C848" i="3"/>
  <c r="D847" i="3"/>
  <c r="C847" i="3"/>
  <c r="D846" i="3"/>
  <c r="C846" i="3"/>
  <c r="D845" i="3"/>
  <c r="C845" i="3"/>
  <c r="D844" i="3"/>
  <c r="C844" i="3"/>
  <c r="D843" i="3"/>
  <c r="C843" i="3"/>
  <c r="D842" i="3"/>
  <c r="C842" i="3"/>
  <c r="D841" i="3"/>
  <c r="C841" i="3"/>
  <c r="D840" i="3"/>
  <c r="C840" i="3"/>
  <c r="D839" i="3"/>
  <c r="C839" i="3"/>
  <c r="D838" i="3"/>
  <c r="C838" i="3"/>
  <c r="D837" i="3"/>
  <c r="C837" i="3"/>
  <c r="D836" i="3"/>
  <c r="C836" i="3"/>
  <c r="D835" i="3"/>
  <c r="C835" i="3"/>
  <c r="D834" i="3"/>
  <c r="C834" i="3"/>
  <c r="D833" i="3"/>
  <c r="C833" i="3"/>
  <c r="D832" i="3"/>
  <c r="C832" i="3"/>
  <c r="D831" i="3"/>
  <c r="C831" i="3"/>
  <c r="D830" i="3"/>
  <c r="C830" i="3"/>
  <c r="D829" i="3"/>
  <c r="C829" i="3"/>
  <c r="D828" i="3"/>
  <c r="C828" i="3"/>
  <c r="D827" i="3"/>
  <c r="C827" i="3"/>
  <c r="D826" i="3"/>
  <c r="C826" i="3"/>
  <c r="D825" i="3"/>
  <c r="C825" i="3"/>
  <c r="D824" i="3"/>
  <c r="C824" i="3"/>
  <c r="D823" i="3"/>
  <c r="C823" i="3"/>
  <c r="D822" i="3"/>
  <c r="C822" i="3"/>
  <c r="D821" i="3"/>
  <c r="C821" i="3"/>
  <c r="D820" i="3"/>
  <c r="C820" i="3"/>
  <c r="D819" i="3"/>
  <c r="C819" i="3"/>
  <c r="D818" i="3"/>
  <c r="C818" i="3"/>
  <c r="D817" i="3"/>
  <c r="C817" i="3"/>
  <c r="D816" i="3"/>
  <c r="C816" i="3"/>
  <c r="D815" i="3"/>
  <c r="C815" i="3"/>
  <c r="D814" i="3"/>
  <c r="C814" i="3"/>
  <c r="D813" i="3"/>
  <c r="C813" i="3"/>
  <c r="D812" i="3"/>
  <c r="C812" i="3"/>
  <c r="D811" i="3"/>
  <c r="C811" i="3"/>
  <c r="D810" i="3"/>
  <c r="C810" i="3"/>
  <c r="D809" i="3"/>
  <c r="C809" i="3"/>
  <c r="D808" i="3"/>
  <c r="C808" i="3"/>
  <c r="D807" i="3"/>
  <c r="C807" i="3"/>
  <c r="D806" i="3"/>
  <c r="C806" i="3"/>
  <c r="D805" i="3"/>
  <c r="C805" i="3"/>
  <c r="D804" i="3"/>
  <c r="C804" i="3"/>
  <c r="D803" i="3"/>
  <c r="C803" i="3"/>
  <c r="D802" i="3"/>
  <c r="C802" i="3"/>
  <c r="D801" i="3"/>
  <c r="C801" i="3"/>
  <c r="D800" i="3"/>
  <c r="C800" i="3"/>
  <c r="D799" i="3"/>
  <c r="C799" i="3"/>
  <c r="D798" i="3"/>
  <c r="C798" i="3"/>
  <c r="D797" i="3"/>
  <c r="C797" i="3"/>
  <c r="D796" i="3"/>
  <c r="C796" i="3"/>
  <c r="D795" i="3"/>
  <c r="C795" i="3"/>
  <c r="D794" i="3"/>
  <c r="C794" i="3"/>
  <c r="D793" i="3"/>
  <c r="C793" i="3"/>
  <c r="D792" i="3"/>
  <c r="C792" i="3"/>
  <c r="D791" i="3"/>
  <c r="C791" i="3"/>
  <c r="D790" i="3"/>
  <c r="C790" i="3"/>
  <c r="D789" i="3"/>
  <c r="C789" i="3"/>
  <c r="D788" i="3"/>
  <c r="C788" i="3"/>
  <c r="D787" i="3"/>
  <c r="C787" i="3"/>
  <c r="D786" i="3"/>
  <c r="C786" i="3"/>
  <c r="D785" i="3"/>
  <c r="C785" i="3"/>
  <c r="D784" i="3"/>
  <c r="C784" i="3"/>
  <c r="D783" i="3"/>
  <c r="C783" i="3"/>
  <c r="D782" i="3"/>
  <c r="C782" i="3"/>
  <c r="D781" i="3"/>
  <c r="C781" i="3"/>
  <c r="D780" i="3"/>
  <c r="C780" i="3"/>
  <c r="D779" i="3"/>
  <c r="C779" i="3"/>
  <c r="D778" i="3"/>
  <c r="C778" i="3"/>
  <c r="D777" i="3"/>
  <c r="C777" i="3"/>
  <c r="D776" i="3"/>
  <c r="C776" i="3"/>
  <c r="D775" i="3"/>
  <c r="C775" i="3"/>
  <c r="D774" i="3"/>
  <c r="C774" i="3"/>
  <c r="D773" i="3"/>
  <c r="C773" i="3"/>
  <c r="D772" i="3"/>
  <c r="C772" i="3"/>
  <c r="D771" i="3"/>
  <c r="C771" i="3"/>
  <c r="D770" i="3"/>
  <c r="C770" i="3"/>
  <c r="D769" i="3"/>
  <c r="C769" i="3"/>
  <c r="D768" i="3"/>
  <c r="C768" i="3"/>
  <c r="D767" i="3"/>
  <c r="C767" i="3"/>
  <c r="D766" i="3"/>
  <c r="C766" i="3"/>
  <c r="D765" i="3"/>
  <c r="C765" i="3"/>
  <c r="D764" i="3"/>
  <c r="C764" i="3"/>
  <c r="D763" i="3"/>
  <c r="C763" i="3"/>
  <c r="D762" i="3"/>
  <c r="C762" i="3"/>
  <c r="D761" i="3"/>
  <c r="C761" i="3"/>
  <c r="D760" i="3"/>
  <c r="C760" i="3"/>
  <c r="D759" i="3"/>
  <c r="C759" i="3"/>
  <c r="D758" i="3"/>
  <c r="C758" i="3"/>
  <c r="D757" i="3"/>
  <c r="C757" i="3"/>
  <c r="D756" i="3"/>
  <c r="C756" i="3"/>
  <c r="D755" i="3"/>
  <c r="C755" i="3"/>
  <c r="D754" i="3"/>
  <c r="C754" i="3"/>
  <c r="D753" i="3"/>
  <c r="C753" i="3"/>
  <c r="D752" i="3"/>
  <c r="C752" i="3"/>
  <c r="D751" i="3"/>
  <c r="C751" i="3"/>
  <c r="D750" i="3"/>
  <c r="C750" i="3"/>
  <c r="D749" i="3"/>
  <c r="C749" i="3"/>
  <c r="D748" i="3"/>
  <c r="C748" i="3"/>
  <c r="D747" i="3"/>
  <c r="C747" i="3"/>
  <c r="D746" i="3"/>
  <c r="C746" i="3"/>
  <c r="D745" i="3"/>
  <c r="C745" i="3"/>
  <c r="D744" i="3"/>
  <c r="C744" i="3"/>
  <c r="D743" i="3"/>
  <c r="C743" i="3"/>
  <c r="D742" i="3"/>
  <c r="C742" i="3"/>
  <c r="D741" i="3"/>
  <c r="C741" i="3"/>
  <c r="D740" i="3"/>
  <c r="C740" i="3"/>
  <c r="D739" i="3"/>
  <c r="C739" i="3"/>
  <c r="D738" i="3"/>
  <c r="C738" i="3"/>
  <c r="D737" i="3"/>
  <c r="C737" i="3"/>
  <c r="D736" i="3"/>
  <c r="C736" i="3"/>
  <c r="D735" i="3"/>
  <c r="C735" i="3"/>
  <c r="D734" i="3"/>
  <c r="C734" i="3"/>
  <c r="D733" i="3"/>
  <c r="C733" i="3"/>
  <c r="D732" i="3"/>
  <c r="C732" i="3"/>
  <c r="D731" i="3"/>
  <c r="C731" i="3"/>
  <c r="D730" i="3"/>
  <c r="C730" i="3"/>
  <c r="D729" i="3"/>
  <c r="C729" i="3"/>
  <c r="D728" i="3"/>
  <c r="C728" i="3"/>
  <c r="D727" i="3"/>
  <c r="C727" i="3"/>
  <c r="D726" i="3"/>
  <c r="C726" i="3"/>
  <c r="D725" i="3"/>
  <c r="C725" i="3"/>
  <c r="D724" i="3"/>
  <c r="C724" i="3"/>
  <c r="D723" i="3"/>
  <c r="C723" i="3"/>
  <c r="D722" i="3"/>
  <c r="C722" i="3"/>
  <c r="D721" i="3"/>
  <c r="C721" i="3"/>
  <c r="D720" i="3"/>
  <c r="C720" i="3"/>
  <c r="D719" i="3"/>
  <c r="C719" i="3"/>
  <c r="D718" i="3"/>
  <c r="C718" i="3"/>
  <c r="D717" i="3"/>
  <c r="C717" i="3"/>
  <c r="D716" i="3"/>
  <c r="C716" i="3"/>
  <c r="D715" i="3"/>
  <c r="C715" i="3"/>
  <c r="D714" i="3"/>
  <c r="C714" i="3"/>
  <c r="D713" i="3"/>
  <c r="C713" i="3"/>
  <c r="D712" i="3"/>
  <c r="C712" i="3"/>
  <c r="D711" i="3"/>
  <c r="C711" i="3"/>
  <c r="D710" i="3"/>
  <c r="C710" i="3"/>
  <c r="D709" i="3"/>
  <c r="C709" i="3"/>
  <c r="D708" i="3"/>
  <c r="C708" i="3"/>
  <c r="D707" i="3"/>
  <c r="C707" i="3"/>
  <c r="D706" i="3"/>
  <c r="C706" i="3"/>
  <c r="D705" i="3"/>
  <c r="C705" i="3"/>
  <c r="D704" i="3"/>
  <c r="C704" i="3"/>
  <c r="D703" i="3"/>
  <c r="C703" i="3"/>
  <c r="D702" i="3"/>
  <c r="C702" i="3"/>
  <c r="D701" i="3"/>
  <c r="C701" i="3"/>
  <c r="D700" i="3"/>
  <c r="C700" i="3"/>
  <c r="D699" i="3"/>
  <c r="C699" i="3"/>
  <c r="D698" i="3"/>
  <c r="C698" i="3"/>
  <c r="D697" i="3"/>
  <c r="C697" i="3"/>
  <c r="D696" i="3"/>
  <c r="C696" i="3"/>
  <c r="D695" i="3"/>
  <c r="C695" i="3"/>
  <c r="D694" i="3"/>
  <c r="C694" i="3"/>
  <c r="D693" i="3"/>
  <c r="C693" i="3"/>
  <c r="D692" i="3"/>
  <c r="C692" i="3"/>
  <c r="D691" i="3"/>
  <c r="C691" i="3"/>
  <c r="D690" i="3"/>
  <c r="C690" i="3"/>
  <c r="D689" i="3"/>
  <c r="C689" i="3"/>
  <c r="D688" i="3"/>
  <c r="C688" i="3"/>
  <c r="D687" i="3"/>
  <c r="C687" i="3"/>
  <c r="D686" i="3"/>
  <c r="C686" i="3"/>
  <c r="D685" i="3"/>
  <c r="C685" i="3"/>
  <c r="D684" i="3"/>
  <c r="C684" i="3"/>
  <c r="D683" i="3"/>
  <c r="C683" i="3"/>
  <c r="D682" i="3"/>
  <c r="C682" i="3"/>
  <c r="D681" i="3"/>
  <c r="C681" i="3"/>
  <c r="D680" i="3"/>
  <c r="C680" i="3"/>
  <c r="D679" i="3"/>
  <c r="C679" i="3"/>
  <c r="D678" i="3"/>
  <c r="C678" i="3"/>
  <c r="D677" i="3"/>
  <c r="C677" i="3"/>
  <c r="D676" i="3"/>
  <c r="C676" i="3"/>
  <c r="D675" i="3"/>
  <c r="C675" i="3"/>
  <c r="D674" i="3"/>
  <c r="C674" i="3"/>
  <c r="D673" i="3"/>
  <c r="C673" i="3"/>
  <c r="D672" i="3"/>
  <c r="C672" i="3"/>
  <c r="D671" i="3"/>
  <c r="C671" i="3"/>
  <c r="D670" i="3"/>
  <c r="C670" i="3"/>
  <c r="D669" i="3"/>
  <c r="C669" i="3"/>
  <c r="D668" i="3"/>
  <c r="C668" i="3"/>
  <c r="D667" i="3"/>
  <c r="C667" i="3"/>
  <c r="D666" i="3"/>
  <c r="C666" i="3"/>
  <c r="D665" i="3"/>
  <c r="C665" i="3"/>
  <c r="D664" i="3"/>
  <c r="C664" i="3"/>
  <c r="D663" i="3"/>
  <c r="C663" i="3"/>
  <c r="D662" i="3"/>
  <c r="C662" i="3"/>
  <c r="D661" i="3"/>
  <c r="C661" i="3"/>
  <c r="D660" i="3"/>
  <c r="C660" i="3"/>
  <c r="D659" i="3"/>
  <c r="C659" i="3"/>
  <c r="D658" i="3"/>
  <c r="C658" i="3"/>
  <c r="D657" i="3"/>
  <c r="C657" i="3"/>
  <c r="D656" i="3"/>
  <c r="C656" i="3"/>
  <c r="D655" i="3"/>
  <c r="C655" i="3"/>
  <c r="D654" i="3"/>
  <c r="C654" i="3"/>
  <c r="D653" i="3"/>
  <c r="C653" i="3"/>
  <c r="D652" i="3"/>
  <c r="C652" i="3"/>
  <c r="D651" i="3"/>
  <c r="C651" i="3"/>
  <c r="D650" i="3"/>
  <c r="C650" i="3"/>
  <c r="D649" i="3"/>
  <c r="C649" i="3"/>
  <c r="D648" i="3"/>
  <c r="C648" i="3"/>
  <c r="D647" i="3"/>
  <c r="C647" i="3"/>
  <c r="D646" i="3"/>
  <c r="C646" i="3"/>
  <c r="D645" i="3"/>
  <c r="C645" i="3"/>
  <c r="D644" i="3"/>
  <c r="C644" i="3"/>
  <c r="D643" i="3"/>
  <c r="C643" i="3"/>
  <c r="D642" i="3"/>
  <c r="C642" i="3"/>
  <c r="D641" i="3"/>
  <c r="C641" i="3"/>
  <c r="D640" i="3"/>
  <c r="C640" i="3"/>
  <c r="D639" i="3"/>
  <c r="C639" i="3"/>
  <c r="D638" i="3"/>
  <c r="C638" i="3"/>
  <c r="D637" i="3"/>
  <c r="C637" i="3"/>
  <c r="D636" i="3"/>
  <c r="C636" i="3"/>
  <c r="D635" i="3"/>
  <c r="C635" i="3"/>
  <c r="D634" i="3"/>
  <c r="C634" i="3"/>
  <c r="D633" i="3"/>
  <c r="C633" i="3"/>
  <c r="D632" i="3"/>
  <c r="C632" i="3"/>
  <c r="D631" i="3"/>
  <c r="C631" i="3"/>
  <c r="D630" i="3"/>
  <c r="C630" i="3"/>
  <c r="D629" i="3"/>
  <c r="C629" i="3"/>
  <c r="D628" i="3"/>
  <c r="C628" i="3"/>
  <c r="D627" i="3"/>
  <c r="C627" i="3"/>
  <c r="D626" i="3"/>
  <c r="C626" i="3"/>
  <c r="D625" i="3"/>
  <c r="C625" i="3"/>
  <c r="D624" i="3"/>
  <c r="C624" i="3"/>
  <c r="D623" i="3"/>
  <c r="C623" i="3"/>
  <c r="D622" i="3"/>
  <c r="C622" i="3"/>
  <c r="D621" i="3"/>
  <c r="C621" i="3"/>
  <c r="D620" i="3"/>
  <c r="C620" i="3"/>
  <c r="D619" i="3"/>
  <c r="C619" i="3"/>
  <c r="D618" i="3"/>
  <c r="C618" i="3"/>
  <c r="D617" i="3"/>
  <c r="C617" i="3"/>
  <c r="D616" i="3"/>
  <c r="C616" i="3"/>
  <c r="D615" i="3"/>
  <c r="C615" i="3"/>
  <c r="D614" i="3"/>
  <c r="C614" i="3"/>
  <c r="D613" i="3"/>
  <c r="C613" i="3"/>
  <c r="D612" i="3"/>
  <c r="C612" i="3"/>
  <c r="D611" i="3"/>
  <c r="C611" i="3"/>
  <c r="D610" i="3"/>
  <c r="C610" i="3"/>
  <c r="D609" i="3"/>
  <c r="C609" i="3"/>
  <c r="D608" i="3"/>
  <c r="C608" i="3"/>
  <c r="D607" i="3"/>
  <c r="C607" i="3"/>
  <c r="D606" i="3"/>
  <c r="C606" i="3"/>
  <c r="D605" i="3"/>
  <c r="C605" i="3"/>
  <c r="D604" i="3"/>
  <c r="C604" i="3"/>
  <c r="D603" i="3"/>
  <c r="C603" i="3"/>
  <c r="D602" i="3"/>
  <c r="C602" i="3"/>
  <c r="D601" i="3"/>
  <c r="C601" i="3"/>
  <c r="D600" i="3"/>
  <c r="C600" i="3"/>
  <c r="D599" i="3"/>
  <c r="C599" i="3"/>
  <c r="D598" i="3"/>
  <c r="C598" i="3"/>
  <c r="D597" i="3"/>
  <c r="C597" i="3"/>
  <c r="D596" i="3"/>
  <c r="C596" i="3"/>
  <c r="D595" i="3"/>
  <c r="C595" i="3"/>
  <c r="D594" i="3"/>
  <c r="C594" i="3"/>
  <c r="D593" i="3"/>
  <c r="C593" i="3"/>
  <c r="D592" i="3"/>
  <c r="C592" i="3"/>
  <c r="D591" i="3"/>
  <c r="C591" i="3"/>
  <c r="D590" i="3"/>
  <c r="C590" i="3"/>
  <c r="D589" i="3"/>
  <c r="C589" i="3"/>
  <c r="D588" i="3"/>
  <c r="C588" i="3"/>
  <c r="D587" i="3"/>
  <c r="C587" i="3"/>
  <c r="D586" i="3"/>
  <c r="C586" i="3"/>
  <c r="D585" i="3"/>
  <c r="C585" i="3"/>
  <c r="D584" i="3"/>
  <c r="C584" i="3"/>
  <c r="D583" i="3"/>
  <c r="C583" i="3"/>
  <c r="D582" i="3"/>
  <c r="C582" i="3"/>
  <c r="D581" i="3"/>
  <c r="C581" i="3"/>
  <c r="D580" i="3"/>
  <c r="C580" i="3"/>
  <c r="D579" i="3"/>
  <c r="C579" i="3"/>
  <c r="D578" i="3"/>
  <c r="C578" i="3"/>
  <c r="D577" i="3"/>
  <c r="C577" i="3"/>
  <c r="D576" i="3"/>
  <c r="C576" i="3"/>
  <c r="D575" i="3"/>
  <c r="C575" i="3"/>
  <c r="D574" i="3"/>
  <c r="C574" i="3"/>
  <c r="D573" i="3"/>
  <c r="C573" i="3"/>
  <c r="D572" i="3"/>
  <c r="C572" i="3"/>
  <c r="D571" i="3"/>
  <c r="C571" i="3"/>
  <c r="D570" i="3"/>
  <c r="C570" i="3"/>
  <c r="D569" i="3"/>
  <c r="C569" i="3"/>
  <c r="D568" i="3"/>
  <c r="C568" i="3"/>
  <c r="D567" i="3"/>
  <c r="C567" i="3"/>
  <c r="D566" i="3"/>
  <c r="C566" i="3"/>
  <c r="D565" i="3"/>
  <c r="C565" i="3"/>
  <c r="D564" i="3"/>
  <c r="C564" i="3"/>
  <c r="D563" i="3"/>
  <c r="C563" i="3"/>
  <c r="D562" i="3"/>
  <c r="C562" i="3"/>
  <c r="D561" i="3"/>
  <c r="C561" i="3"/>
  <c r="D560" i="3"/>
  <c r="C560" i="3"/>
  <c r="D559" i="3"/>
  <c r="C559" i="3"/>
  <c r="D558" i="3"/>
  <c r="C558" i="3"/>
  <c r="D557" i="3"/>
  <c r="C557" i="3"/>
  <c r="D556" i="3"/>
  <c r="C556" i="3"/>
  <c r="D555" i="3"/>
  <c r="C555" i="3"/>
  <c r="D554" i="3"/>
  <c r="C554" i="3"/>
  <c r="D553" i="3"/>
  <c r="C553" i="3"/>
  <c r="D552" i="3"/>
  <c r="C552" i="3"/>
  <c r="D551" i="3"/>
  <c r="C551" i="3"/>
  <c r="D550" i="3"/>
  <c r="C550" i="3"/>
  <c r="D549" i="3"/>
  <c r="C549" i="3"/>
  <c r="D548" i="3"/>
  <c r="C548" i="3"/>
  <c r="D547" i="3"/>
  <c r="C547" i="3"/>
  <c r="D546" i="3"/>
  <c r="C546" i="3"/>
  <c r="D545" i="3"/>
  <c r="C545" i="3"/>
  <c r="D544" i="3"/>
  <c r="C544" i="3"/>
  <c r="D543" i="3"/>
  <c r="C543" i="3"/>
  <c r="D542" i="3"/>
  <c r="C542" i="3"/>
  <c r="D541" i="3"/>
  <c r="C541" i="3"/>
  <c r="D540" i="3"/>
  <c r="C540" i="3"/>
  <c r="D539" i="3"/>
  <c r="C539" i="3"/>
  <c r="D538" i="3"/>
  <c r="C538" i="3"/>
  <c r="D537" i="3"/>
  <c r="C537" i="3"/>
  <c r="D536" i="3"/>
  <c r="C536" i="3"/>
  <c r="D535" i="3"/>
  <c r="C535" i="3"/>
  <c r="D534" i="3"/>
  <c r="C534" i="3"/>
  <c r="D533" i="3"/>
  <c r="C533" i="3"/>
  <c r="D532" i="3"/>
  <c r="C532" i="3"/>
  <c r="D531" i="3"/>
  <c r="C531" i="3"/>
  <c r="D530" i="3"/>
  <c r="C530" i="3"/>
  <c r="D529" i="3"/>
  <c r="C529" i="3"/>
  <c r="D528" i="3"/>
  <c r="C528" i="3"/>
  <c r="D527" i="3"/>
  <c r="C527" i="3"/>
  <c r="D526" i="3"/>
  <c r="C526" i="3"/>
  <c r="D525" i="3"/>
  <c r="C525" i="3"/>
  <c r="D524" i="3"/>
  <c r="C524" i="3"/>
  <c r="D523" i="3"/>
  <c r="C523" i="3"/>
  <c r="D522" i="3"/>
  <c r="C522" i="3"/>
  <c r="D521" i="3"/>
  <c r="C521" i="3"/>
  <c r="D520" i="3"/>
  <c r="C520" i="3"/>
  <c r="D519" i="3"/>
  <c r="C519" i="3"/>
  <c r="D518" i="3"/>
  <c r="C518" i="3"/>
  <c r="D517" i="3"/>
  <c r="C517" i="3"/>
  <c r="D516" i="3"/>
  <c r="C516" i="3"/>
  <c r="D515" i="3"/>
  <c r="C515" i="3"/>
  <c r="D514" i="3"/>
  <c r="C514" i="3"/>
  <c r="D513" i="3"/>
  <c r="C513" i="3"/>
  <c r="D512" i="3"/>
  <c r="C512" i="3"/>
  <c r="D511" i="3"/>
  <c r="C511" i="3"/>
  <c r="D510" i="3"/>
  <c r="C510" i="3"/>
  <c r="D509" i="3"/>
  <c r="C509" i="3"/>
  <c r="D508" i="3"/>
  <c r="C508" i="3"/>
  <c r="D507" i="3"/>
  <c r="C507" i="3"/>
  <c r="D506" i="3"/>
  <c r="C506" i="3"/>
  <c r="D505" i="3"/>
  <c r="C505" i="3"/>
  <c r="D504" i="3"/>
  <c r="C504" i="3"/>
  <c r="D503" i="3"/>
  <c r="C503" i="3"/>
  <c r="D502" i="3"/>
  <c r="C502" i="3"/>
  <c r="D501" i="3"/>
  <c r="C501" i="3"/>
  <c r="D500" i="3"/>
  <c r="C500" i="3"/>
  <c r="D499" i="3"/>
  <c r="C499" i="3"/>
  <c r="D498" i="3"/>
  <c r="C498" i="3"/>
  <c r="D497" i="3"/>
  <c r="C497" i="3"/>
  <c r="D496" i="3"/>
  <c r="C496" i="3"/>
  <c r="D495" i="3"/>
  <c r="C495" i="3"/>
  <c r="D494" i="3"/>
  <c r="C494" i="3"/>
  <c r="D493" i="3"/>
  <c r="C493" i="3"/>
  <c r="D492" i="3"/>
  <c r="C492" i="3"/>
  <c r="D491" i="3"/>
  <c r="C491" i="3"/>
  <c r="D490" i="3"/>
  <c r="C490" i="3"/>
  <c r="D489" i="3"/>
  <c r="C489" i="3"/>
  <c r="D488" i="3"/>
  <c r="C488" i="3"/>
  <c r="D487" i="3"/>
  <c r="C487" i="3"/>
  <c r="D486" i="3"/>
  <c r="C486" i="3"/>
  <c r="D485" i="3"/>
  <c r="C485" i="3"/>
  <c r="D484" i="3"/>
  <c r="C484" i="3"/>
  <c r="D483" i="3"/>
  <c r="C483" i="3"/>
  <c r="D482" i="3"/>
  <c r="C482" i="3"/>
  <c r="D481" i="3"/>
  <c r="C481" i="3"/>
  <c r="D480" i="3"/>
  <c r="C480" i="3"/>
  <c r="D479" i="3"/>
  <c r="C479" i="3"/>
  <c r="D478" i="3"/>
  <c r="C478" i="3"/>
  <c r="D477" i="3"/>
  <c r="C477" i="3"/>
  <c r="D476" i="3"/>
  <c r="C476" i="3"/>
  <c r="D475" i="3"/>
  <c r="C475" i="3"/>
  <c r="D474" i="3"/>
  <c r="C474" i="3"/>
  <c r="D473" i="3"/>
  <c r="C473" i="3"/>
  <c r="D472" i="3"/>
  <c r="C472" i="3"/>
  <c r="D471" i="3"/>
  <c r="C471" i="3"/>
  <c r="D470" i="3"/>
  <c r="C470" i="3"/>
  <c r="D469" i="3"/>
  <c r="C469" i="3"/>
  <c r="D468" i="3"/>
  <c r="C468" i="3"/>
  <c r="D467" i="3"/>
  <c r="C467" i="3"/>
  <c r="D466" i="3"/>
  <c r="C466" i="3"/>
  <c r="D465" i="3"/>
  <c r="C465" i="3"/>
  <c r="D464" i="3"/>
  <c r="C464" i="3"/>
  <c r="D463" i="3"/>
  <c r="C463" i="3"/>
  <c r="D462" i="3"/>
  <c r="C462" i="3"/>
  <c r="D461" i="3"/>
  <c r="C461" i="3"/>
  <c r="D460" i="3"/>
  <c r="C460" i="3"/>
  <c r="D459" i="3"/>
  <c r="C459" i="3"/>
  <c r="D458" i="3"/>
  <c r="C458" i="3"/>
  <c r="D457" i="3"/>
  <c r="C457" i="3"/>
  <c r="D456" i="3"/>
  <c r="C456" i="3"/>
  <c r="D455" i="3"/>
  <c r="C455" i="3"/>
  <c r="D454" i="3"/>
  <c r="C454" i="3"/>
  <c r="D453" i="3"/>
  <c r="C453" i="3"/>
  <c r="D452" i="3"/>
  <c r="C452" i="3"/>
  <c r="D451" i="3"/>
  <c r="C451" i="3"/>
  <c r="D450" i="3"/>
  <c r="C450" i="3"/>
  <c r="D449" i="3"/>
  <c r="C449" i="3"/>
  <c r="D448" i="3"/>
  <c r="C448" i="3"/>
  <c r="D447" i="3"/>
  <c r="C447" i="3"/>
  <c r="D446" i="3"/>
  <c r="C446" i="3"/>
  <c r="D445" i="3"/>
  <c r="C445" i="3"/>
  <c r="D444" i="3"/>
  <c r="C444" i="3"/>
  <c r="D443" i="3"/>
  <c r="C443" i="3"/>
  <c r="D442" i="3"/>
  <c r="C442" i="3"/>
  <c r="D441" i="3"/>
  <c r="C441" i="3"/>
  <c r="D440" i="3"/>
  <c r="C440" i="3"/>
  <c r="D439" i="3"/>
  <c r="C439" i="3"/>
  <c r="D438" i="3"/>
  <c r="C438" i="3"/>
  <c r="D437" i="3"/>
  <c r="C437" i="3"/>
  <c r="D436" i="3"/>
  <c r="C436" i="3"/>
  <c r="D435" i="3"/>
  <c r="C435" i="3"/>
  <c r="D434" i="3"/>
  <c r="C434" i="3"/>
  <c r="D433" i="3"/>
  <c r="C433" i="3"/>
  <c r="D432" i="3"/>
  <c r="C432" i="3"/>
  <c r="D431" i="3"/>
  <c r="C431" i="3"/>
  <c r="D430" i="3"/>
  <c r="C430" i="3"/>
  <c r="D429" i="3"/>
  <c r="C429" i="3"/>
  <c r="D428" i="3"/>
  <c r="C428" i="3"/>
  <c r="D427" i="3"/>
  <c r="C427" i="3"/>
  <c r="D426" i="3"/>
  <c r="C426" i="3"/>
  <c r="D425" i="3"/>
  <c r="C425" i="3"/>
  <c r="D424" i="3"/>
  <c r="C424" i="3"/>
  <c r="D423" i="3"/>
  <c r="C423" i="3"/>
  <c r="D422" i="3"/>
  <c r="C422" i="3"/>
  <c r="D421" i="3"/>
  <c r="C421" i="3"/>
  <c r="D420" i="3"/>
  <c r="C420" i="3"/>
  <c r="D419" i="3"/>
  <c r="C419" i="3"/>
  <c r="D418" i="3"/>
  <c r="C418" i="3"/>
  <c r="D417" i="3"/>
  <c r="C417" i="3"/>
  <c r="D416" i="3"/>
  <c r="C416" i="3"/>
  <c r="D415" i="3"/>
  <c r="C415" i="3"/>
  <c r="D414" i="3"/>
  <c r="C414" i="3"/>
  <c r="D413" i="3"/>
  <c r="C413" i="3"/>
  <c r="D412" i="3"/>
  <c r="C412" i="3"/>
  <c r="D411" i="3"/>
  <c r="C411" i="3"/>
  <c r="D410" i="3"/>
  <c r="C410" i="3"/>
  <c r="D409" i="3"/>
  <c r="C409" i="3"/>
  <c r="D408" i="3"/>
  <c r="C408" i="3"/>
  <c r="D407" i="3"/>
  <c r="C407" i="3"/>
  <c r="D406" i="3"/>
  <c r="C406" i="3"/>
  <c r="D405" i="3"/>
  <c r="C405" i="3"/>
  <c r="D404" i="3"/>
  <c r="C404" i="3"/>
  <c r="D403" i="3"/>
  <c r="C403" i="3"/>
  <c r="D402" i="3"/>
  <c r="C402" i="3"/>
  <c r="D401" i="3"/>
  <c r="C401" i="3"/>
  <c r="D400" i="3"/>
  <c r="C400" i="3"/>
  <c r="D399" i="3"/>
  <c r="C399" i="3"/>
  <c r="D398" i="3"/>
  <c r="C398" i="3"/>
  <c r="D397" i="3"/>
  <c r="C397" i="3"/>
  <c r="D396" i="3"/>
  <c r="C396" i="3"/>
  <c r="D395" i="3"/>
  <c r="C395" i="3"/>
  <c r="D394" i="3"/>
  <c r="C394" i="3"/>
  <c r="D393" i="3"/>
  <c r="C393" i="3"/>
  <c r="D392" i="3"/>
  <c r="C392" i="3"/>
  <c r="D391" i="3"/>
  <c r="C391" i="3"/>
  <c r="D390" i="3"/>
  <c r="C390" i="3"/>
  <c r="D389" i="3"/>
  <c r="C389" i="3"/>
  <c r="D388" i="3"/>
  <c r="C388" i="3"/>
  <c r="D387" i="3"/>
  <c r="C387" i="3"/>
  <c r="D386" i="3"/>
  <c r="C386" i="3"/>
  <c r="D385" i="3"/>
  <c r="C385" i="3"/>
  <c r="D384" i="3"/>
  <c r="C384" i="3"/>
  <c r="D383" i="3"/>
  <c r="C383" i="3"/>
  <c r="D382" i="3"/>
  <c r="C382" i="3"/>
  <c r="D381" i="3"/>
  <c r="C381" i="3"/>
  <c r="D380" i="3"/>
  <c r="C380" i="3"/>
  <c r="D379" i="3"/>
  <c r="C379" i="3"/>
  <c r="D378" i="3"/>
  <c r="C378" i="3"/>
  <c r="D377" i="3"/>
  <c r="C377" i="3"/>
  <c r="D376" i="3"/>
  <c r="C376" i="3"/>
  <c r="D375" i="3"/>
  <c r="C375" i="3"/>
  <c r="D374" i="3"/>
  <c r="C374" i="3"/>
  <c r="D373" i="3"/>
  <c r="C373" i="3"/>
  <c r="D372" i="3"/>
  <c r="C372" i="3"/>
  <c r="D371" i="3"/>
  <c r="C371" i="3"/>
  <c r="D370" i="3"/>
  <c r="C370" i="3"/>
  <c r="D369" i="3"/>
  <c r="C369" i="3"/>
  <c r="D368" i="3"/>
  <c r="C368" i="3"/>
  <c r="D367" i="3"/>
  <c r="C367" i="3"/>
  <c r="D366" i="3"/>
  <c r="C366" i="3"/>
  <c r="D365" i="3"/>
  <c r="C365" i="3"/>
  <c r="D364" i="3"/>
  <c r="C364" i="3"/>
  <c r="D363" i="3"/>
  <c r="C363" i="3"/>
  <c r="D362" i="3"/>
  <c r="C362" i="3"/>
  <c r="D361" i="3"/>
  <c r="C361" i="3"/>
  <c r="D360" i="3"/>
  <c r="C360" i="3"/>
  <c r="D359" i="3"/>
  <c r="C359" i="3"/>
  <c r="D358" i="3"/>
  <c r="C358" i="3"/>
  <c r="D357" i="3"/>
  <c r="C357" i="3"/>
  <c r="D356" i="3"/>
  <c r="C356" i="3"/>
  <c r="D355" i="3"/>
  <c r="C355" i="3"/>
  <c r="D354" i="3"/>
  <c r="C354" i="3"/>
  <c r="D353" i="3"/>
  <c r="C353" i="3"/>
  <c r="D352" i="3"/>
  <c r="C352" i="3"/>
  <c r="D351" i="3"/>
  <c r="C351" i="3"/>
  <c r="D350" i="3"/>
  <c r="C350" i="3"/>
  <c r="D349" i="3"/>
  <c r="C349" i="3"/>
  <c r="D348" i="3"/>
  <c r="C348" i="3"/>
  <c r="D347" i="3"/>
  <c r="C347" i="3"/>
  <c r="D346" i="3"/>
  <c r="C346" i="3"/>
  <c r="D345" i="3"/>
  <c r="C345" i="3"/>
  <c r="D344" i="3"/>
  <c r="C344" i="3"/>
  <c r="D343" i="3"/>
  <c r="C343" i="3"/>
  <c r="D342" i="3"/>
  <c r="C342" i="3"/>
  <c r="D341" i="3"/>
  <c r="C341" i="3"/>
  <c r="D340" i="3"/>
  <c r="C340" i="3"/>
  <c r="D339" i="3"/>
  <c r="C339" i="3"/>
  <c r="D338" i="3"/>
  <c r="C338" i="3"/>
  <c r="D337" i="3"/>
  <c r="C337" i="3"/>
  <c r="D336" i="3"/>
  <c r="C336" i="3"/>
  <c r="D335" i="3"/>
  <c r="C335" i="3"/>
  <c r="D334" i="3"/>
  <c r="C334" i="3"/>
  <c r="D333" i="3"/>
  <c r="C333" i="3"/>
  <c r="D332" i="3"/>
  <c r="C332" i="3"/>
  <c r="D331" i="3"/>
  <c r="C331" i="3"/>
  <c r="D330" i="3"/>
  <c r="C330" i="3"/>
  <c r="D329" i="3"/>
  <c r="C329" i="3"/>
  <c r="D328" i="3"/>
  <c r="C328" i="3"/>
  <c r="D327" i="3"/>
  <c r="C327" i="3"/>
  <c r="D326" i="3"/>
  <c r="C326" i="3"/>
  <c r="D325" i="3"/>
  <c r="C325" i="3"/>
  <c r="D324" i="3"/>
  <c r="C324" i="3"/>
  <c r="D323" i="3"/>
  <c r="C323" i="3"/>
  <c r="D322" i="3"/>
  <c r="C322" i="3"/>
  <c r="D321" i="3"/>
  <c r="C321" i="3"/>
  <c r="D320" i="3"/>
  <c r="C320" i="3"/>
  <c r="D319" i="3"/>
  <c r="C319" i="3"/>
  <c r="D318" i="3"/>
  <c r="C318" i="3"/>
  <c r="D317" i="3"/>
  <c r="C317" i="3"/>
  <c r="D316" i="3"/>
  <c r="C316" i="3"/>
  <c r="D315" i="3"/>
  <c r="C315" i="3"/>
  <c r="D314" i="3"/>
  <c r="C314" i="3"/>
  <c r="D313" i="3"/>
  <c r="C313" i="3"/>
  <c r="D312" i="3"/>
  <c r="C312" i="3"/>
  <c r="D311" i="3"/>
  <c r="C311" i="3"/>
  <c r="D310" i="3"/>
  <c r="C310" i="3"/>
  <c r="D309" i="3"/>
  <c r="C309" i="3"/>
  <c r="D308" i="3"/>
  <c r="C308" i="3"/>
  <c r="D307" i="3"/>
  <c r="C307" i="3"/>
  <c r="D306" i="3"/>
  <c r="C306" i="3"/>
  <c r="D305" i="3"/>
  <c r="C305" i="3"/>
  <c r="D304" i="3"/>
  <c r="C304" i="3"/>
  <c r="D303" i="3"/>
  <c r="C303" i="3"/>
  <c r="D302" i="3"/>
  <c r="C302" i="3"/>
  <c r="D301" i="3"/>
  <c r="C301" i="3"/>
  <c r="D300" i="3"/>
  <c r="C300" i="3"/>
  <c r="D299" i="3"/>
  <c r="C299" i="3"/>
  <c r="D298" i="3"/>
  <c r="C298" i="3"/>
  <c r="D297" i="3"/>
  <c r="C297" i="3"/>
  <c r="D296" i="3"/>
  <c r="C296" i="3"/>
  <c r="D295" i="3"/>
  <c r="C295" i="3"/>
  <c r="D294" i="3"/>
  <c r="C294" i="3"/>
  <c r="D293" i="3"/>
  <c r="C293" i="3"/>
  <c r="D292" i="3"/>
  <c r="C292" i="3"/>
  <c r="D291" i="3"/>
  <c r="C291" i="3"/>
  <c r="D290" i="3"/>
  <c r="C290" i="3"/>
  <c r="D289" i="3"/>
  <c r="C289" i="3"/>
  <c r="D288" i="3"/>
  <c r="C288" i="3"/>
  <c r="D287" i="3"/>
  <c r="C287" i="3"/>
  <c r="D286" i="3"/>
  <c r="C286" i="3"/>
  <c r="D285" i="3"/>
  <c r="C285" i="3"/>
  <c r="D284" i="3"/>
  <c r="C284" i="3"/>
  <c r="D283" i="3"/>
  <c r="C283" i="3"/>
  <c r="D282" i="3"/>
  <c r="C282" i="3"/>
  <c r="D281" i="3"/>
  <c r="C281" i="3"/>
  <c r="D280" i="3"/>
  <c r="C280" i="3"/>
  <c r="D279" i="3"/>
  <c r="C279" i="3"/>
  <c r="D278" i="3"/>
  <c r="C278" i="3"/>
  <c r="D277" i="3"/>
  <c r="C277" i="3"/>
  <c r="D276" i="3"/>
  <c r="C276" i="3"/>
  <c r="D275" i="3"/>
  <c r="C275" i="3"/>
  <c r="D274" i="3"/>
  <c r="C274" i="3"/>
  <c r="D273" i="3"/>
  <c r="C273" i="3"/>
  <c r="D272" i="3"/>
  <c r="C272" i="3"/>
  <c r="D271" i="3"/>
  <c r="C271" i="3"/>
  <c r="D270" i="3"/>
  <c r="C270" i="3"/>
  <c r="D269" i="3"/>
  <c r="C269" i="3"/>
  <c r="D268" i="3"/>
  <c r="C268" i="3"/>
  <c r="D267" i="3"/>
  <c r="C267" i="3"/>
  <c r="D266" i="3"/>
  <c r="C266" i="3"/>
  <c r="D265" i="3"/>
  <c r="C265" i="3"/>
  <c r="D264" i="3"/>
  <c r="C264" i="3"/>
  <c r="D263" i="3"/>
  <c r="C263" i="3"/>
  <c r="D262" i="3"/>
  <c r="C262" i="3"/>
  <c r="D261" i="3"/>
  <c r="C261" i="3"/>
  <c r="D260" i="3"/>
  <c r="C260" i="3"/>
  <c r="D259" i="3"/>
  <c r="C259" i="3"/>
  <c r="D258" i="3"/>
  <c r="C258" i="3"/>
  <c r="D257" i="3"/>
  <c r="C257" i="3"/>
  <c r="D256" i="3"/>
  <c r="C256" i="3"/>
  <c r="D255" i="3"/>
  <c r="C255" i="3"/>
  <c r="D254" i="3"/>
  <c r="C254" i="3"/>
  <c r="D253" i="3"/>
  <c r="C253" i="3"/>
  <c r="D252" i="3"/>
  <c r="C252" i="3"/>
  <c r="D251" i="3"/>
  <c r="C251" i="3"/>
  <c r="D250" i="3"/>
  <c r="C250" i="3"/>
  <c r="D249" i="3"/>
  <c r="C249" i="3"/>
  <c r="D248" i="3"/>
  <c r="C248" i="3"/>
  <c r="D247" i="3"/>
  <c r="C247" i="3"/>
  <c r="D246" i="3"/>
  <c r="C246" i="3"/>
  <c r="D245" i="3"/>
  <c r="C245" i="3"/>
  <c r="D244" i="3"/>
  <c r="C244" i="3"/>
  <c r="D243" i="3"/>
  <c r="C243" i="3"/>
  <c r="D242" i="3"/>
  <c r="C242" i="3"/>
  <c r="D241" i="3"/>
  <c r="C241" i="3"/>
  <c r="D240" i="3"/>
  <c r="C240" i="3"/>
  <c r="D239" i="3"/>
  <c r="C239" i="3"/>
  <c r="D238" i="3"/>
  <c r="C238" i="3"/>
  <c r="D237" i="3"/>
  <c r="C237" i="3"/>
  <c r="D236" i="3"/>
  <c r="C236" i="3"/>
  <c r="D235" i="3"/>
  <c r="C235" i="3"/>
  <c r="D234" i="3"/>
  <c r="C234" i="3"/>
  <c r="D233" i="3"/>
  <c r="C233" i="3"/>
  <c r="D232" i="3"/>
  <c r="C232" i="3"/>
  <c r="D231" i="3"/>
  <c r="C231" i="3"/>
  <c r="D230" i="3"/>
  <c r="C230" i="3"/>
  <c r="D229" i="3"/>
  <c r="C229" i="3"/>
  <c r="D228" i="3"/>
  <c r="C228" i="3"/>
  <c r="D227" i="3"/>
  <c r="C227" i="3"/>
  <c r="D226" i="3"/>
  <c r="C226" i="3"/>
  <c r="D225" i="3"/>
  <c r="C225" i="3"/>
  <c r="D224" i="3"/>
  <c r="C224" i="3"/>
  <c r="D223" i="3"/>
  <c r="C223" i="3"/>
  <c r="D222" i="3"/>
  <c r="C222" i="3"/>
  <c r="D221" i="3"/>
  <c r="C221" i="3"/>
  <c r="D220" i="3"/>
  <c r="C220" i="3"/>
  <c r="D219" i="3"/>
  <c r="C219" i="3"/>
  <c r="D218" i="3"/>
  <c r="C218" i="3"/>
  <c r="D217" i="3"/>
  <c r="C217" i="3"/>
  <c r="D216" i="3"/>
  <c r="C216" i="3"/>
  <c r="D215" i="3"/>
  <c r="C215" i="3"/>
  <c r="D214" i="3"/>
  <c r="C214" i="3"/>
  <c r="D213" i="3"/>
  <c r="C213" i="3"/>
  <c r="D212" i="3"/>
  <c r="C212" i="3"/>
  <c r="D211" i="3"/>
  <c r="C211" i="3"/>
  <c r="D210" i="3"/>
  <c r="C210" i="3"/>
  <c r="D209" i="3"/>
  <c r="C209" i="3"/>
  <c r="D208" i="3"/>
  <c r="C208" i="3"/>
  <c r="D207" i="3"/>
  <c r="C207" i="3"/>
  <c r="D206" i="3"/>
  <c r="C206" i="3"/>
  <c r="D205" i="3"/>
  <c r="C205" i="3"/>
  <c r="D204" i="3"/>
  <c r="C204" i="3"/>
  <c r="D203" i="3"/>
  <c r="C203" i="3"/>
  <c r="D202" i="3"/>
  <c r="C202" i="3"/>
  <c r="D201" i="3"/>
  <c r="C201" i="3"/>
  <c r="D200" i="3"/>
  <c r="C200" i="3"/>
  <c r="D199" i="3"/>
  <c r="C199" i="3"/>
  <c r="D198" i="3"/>
  <c r="C198" i="3"/>
  <c r="D197" i="3"/>
  <c r="C197" i="3"/>
  <c r="D196" i="3"/>
  <c r="C196" i="3"/>
  <c r="D195" i="3"/>
  <c r="C195" i="3"/>
  <c r="D194" i="3"/>
  <c r="C194" i="3"/>
  <c r="D193" i="3"/>
  <c r="C193" i="3"/>
  <c r="D192" i="3"/>
  <c r="C192" i="3"/>
  <c r="D191" i="3"/>
  <c r="C191" i="3"/>
  <c r="D190" i="3"/>
  <c r="C190" i="3"/>
  <c r="D189" i="3"/>
  <c r="C189" i="3"/>
  <c r="D188" i="3"/>
  <c r="C188" i="3"/>
  <c r="D187" i="3"/>
  <c r="C187" i="3"/>
  <c r="D186" i="3"/>
  <c r="C186" i="3"/>
  <c r="D185" i="3"/>
  <c r="C185" i="3"/>
  <c r="D184" i="3"/>
  <c r="C184" i="3"/>
  <c r="D183" i="3"/>
  <c r="C183" i="3"/>
  <c r="D182" i="3"/>
  <c r="C182" i="3"/>
  <c r="D181" i="3"/>
  <c r="C181" i="3"/>
  <c r="D180" i="3"/>
  <c r="C180" i="3"/>
  <c r="D179" i="3"/>
  <c r="C179" i="3"/>
  <c r="D178" i="3"/>
  <c r="C178" i="3"/>
  <c r="D177" i="3"/>
  <c r="C177" i="3"/>
  <c r="D176" i="3"/>
  <c r="C176" i="3"/>
  <c r="D175" i="3"/>
  <c r="C175" i="3"/>
  <c r="D174" i="3"/>
  <c r="C174" i="3"/>
  <c r="D173" i="3"/>
  <c r="C173" i="3"/>
  <c r="D172" i="3"/>
  <c r="C172" i="3"/>
  <c r="D171" i="3"/>
  <c r="C171" i="3"/>
  <c r="D170" i="3"/>
  <c r="C170" i="3"/>
  <c r="D169" i="3"/>
  <c r="C169" i="3"/>
  <c r="D168" i="3"/>
  <c r="C168" i="3"/>
  <c r="D167" i="3"/>
  <c r="C167" i="3"/>
  <c r="D166" i="3"/>
  <c r="C166" i="3"/>
  <c r="D165" i="3"/>
  <c r="C165" i="3"/>
  <c r="D164" i="3"/>
  <c r="C164" i="3"/>
  <c r="D163" i="3"/>
  <c r="C163" i="3"/>
  <c r="D162" i="3"/>
  <c r="C162" i="3"/>
  <c r="D161" i="3"/>
  <c r="C161" i="3"/>
  <c r="D160" i="3"/>
  <c r="C160" i="3"/>
  <c r="D159" i="3"/>
  <c r="C159" i="3"/>
  <c r="D158" i="3"/>
  <c r="C158" i="3"/>
  <c r="D157" i="3"/>
  <c r="C157" i="3"/>
  <c r="D156" i="3"/>
  <c r="C156" i="3"/>
  <c r="D155" i="3"/>
  <c r="C155" i="3"/>
  <c r="D154" i="3"/>
  <c r="C154" i="3"/>
  <c r="D153" i="3"/>
  <c r="C153" i="3"/>
  <c r="D152" i="3"/>
  <c r="C152" i="3"/>
  <c r="D151" i="3"/>
  <c r="C151" i="3"/>
  <c r="D150" i="3"/>
  <c r="C150" i="3"/>
  <c r="D149" i="3"/>
  <c r="C149" i="3"/>
  <c r="D148" i="3"/>
  <c r="C148" i="3"/>
  <c r="D147" i="3"/>
  <c r="C147" i="3"/>
  <c r="D146" i="3"/>
  <c r="C146" i="3"/>
  <c r="D145" i="3"/>
  <c r="C145" i="3"/>
  <c r="D144" i="3"/>
  <c r="C144" i="3"/>
  <c r="D143" i="3"/>
  <c r="C143" i="3"/>
  <c r="D142" i="3"/>
  <c r="C142" i="3"/>
  <c r="D141" i="3"/>
  <c r="C141" i="3"/>
  <c r="D140" i="3"/>
  <c r="C140" i="3"/>
  <c r="D139" i="3"/>
  <c r="C139" i="3"/>
  <c r="D138" i="3"/>
  <c r="C138" i="3"/>
  <c r="D137" i="3"/>
  <c r="C137" i="3"/>
  <c r="D136" i="3"/>
  <c r="C136" i="3"/>
  <c r="D135" i="3"/>
  <c r="C135" i="3"/>
  <c r="D134" i="3"/>
  <c r="C134" i="3"/>
  <c r="D133" i="3"/>
  <c r="C133" i="3"/>
  <c r="D132" i="3"/>
  <c r="C132" i="3"/>
  <c r="D131" i="3"/>
  <c r="C131" i="3"/>
  <c r="D130" i="3"/>
  <c r="C130" i="3"/>
  <c r="D129" i="3"/>
  <c r="C129" i="3"/>
  <c r="D128" i="3"/>
  <c r="C128" i="3"/>
  <c r="D127" i="3"/>
  <c r="C127" i="3"/>
  <c r="D126" i="3"/>
  <c r="C126" i="3"/>
  <c r="D125" i="3"/>
  <c r="C125" i="3"/>
  <c r="D124" i="3"/>
  <c r="C124" i="3"/>
  <c r="D123" i="3"/>
  <c r="C123" i="3"/>
  <c r="D122" i="3"/>
  <c r="C122" i="3"/>
  <c r="D121" i="3"/>
  <c r="C121" i="3"/>
  <c r="D120" i="3"/>
  <c r="C120" i="3"/>
  <c r="D119" i="3"/>
  <c r="C119" i="3"/>
  <c r="D118" i="3"/>
  <c r="C118" i="3"/>
  <c r="D117" i="3"/>
  <c r="C117" i="3"/>
  <c r="D116" i="3"/>
  <c r="C116" i="3"/>
  <c r="D115" i="3"/>
  <c r="C115" i="3"/>
  <c r="D114" i="3"/>
  <c r="C114" i="3"/>
  <c r="D113" i="3"/>
  <c r="C113" i="3"/>
  <c r="D112" i="3"/>
  <c r="C112" i="3"/>
  <c r="D111" i="3"/>
  <c r="C111" i="3"/>
  <c r="D110" i="3"/>
  <c r="C110" i="3"/>
  <c r="D109" i="3"/>
  <c r="C109" i="3"/>
  <c r="D108" i="3"/>
  <c r="C108" i="3"/>
  <c r="D107" i="3"/>
  <c r="C107" i="3"/>
  <c r="D106" i="3"/>
  <c r="C106" i="3"/>
  <c r="D105" i="3"/>
  <c r="C105" i="3"/>
  <c r="D104" i="3"/>
  <c r="C104" i="3"/>
  <c r="D103" i="3"/>
  <c r="C103" i="3"/>
  <c r="D102" i="3"/>
  <c r="C102" i="3"/>
  <c r="D101" i="3"/>
  <c r="C101" i="3"/>
  <c r="D100" i="3"/>
  <c r="C100" i="3"/>
  <c r="D99" i="3"/>
  <c r="C99" i="3"/>
  <c r="D98" i="3"/>
  <c r="C98" i="3"/>
  <c r="D97" i="3"/>
  <c r="C97" i="3"/>
  <c r="D96" i="3"/>
  <c r="C96" i="3"/>
  <c r="D95" i="3"/>
  <c r="C95" i="3"/>
  <c r="D94" i="3"/>
  <c r="C94" i="3"/>
  <c r="D93" i="3"/>
  <c r="C93" i="3"/>
  <c r="D92" i="3"/>
  <c r="C92" i="3"/>
  <c r="D91" i="3"/>
  <c r="C91" i="3"/>
  <c r="D90" i="3"/>
  <c r="C90" i="3"/>
  <c r="D89" i="3"/>
  <c r="C89" i="3"/>
  <c r="D88" i="3"/>
  <c r="C88" i="3"/>
  <c r="D87" i="3"/>
  <c r="C87" i="3"/>
  <c r="D86" i="3"/>
  <c r="C86" i="3"/>
  <c r="D85" i="3"/>
  <c r="C85" i="3"/>
  <c r="D84" i="3"/>
  <c r="C84" i="3"/>
  <c r="D83" i="3"/>
  <c r="C83" i="3"/>
  <c r="D82" i="3"/>
  <c r="C82" i="3"/>
  <c r="D81" i="3"/>
  <c r="C81" i="3"/>
  <c r="D80" i="3"/>
  <c r="C80" i="3"/>
  <c r="D79" i="3"/>
  <c r="C79" i="3"/>
  <c r="D78" i="3"/>
  <c r="C78" i="3"/>
  <c r="D77" i="3"/>
  <c r="C77" i="3"/>
  <c r="D76" i="3"/>
  <c r="C76" i="3"/>
  <c r="D75" i="3"/>
  <c r="C75" i="3"/>
  <c r="D74" i="3"/>
  <c r="C74" i="3"/>
  <c r="D73" i="3"/>
  <c r="C73" i="3"/>
  <c r="D72" i="3"/>
  <c r="C72" i="3"/>
  <c r="D71" i="3"/>
  <c r="C71" i="3"/>
  <c r="D70" i="3"/>
  <c r="C70" i="3"/>
  <c r="D69" i="3"/>
  <c r="C69" i="3"/>
  <c r="D68" i="3"/>
  <c r="C68" i="3"/>
  <c r="D67" i="3"/>
  <c r="C67" i="3"/>
  <c r="D66" i="3"/>
  <c r="C66" i="3"/>
  <c r="D65" i="3"/>
  <c r="C65" i="3"/>
  <c r="D64" i="3"/>
  <c r="C64" i="3"/>
  <c r="D63" i="3"/>
  <c r="C63" i="3"/>
  <c r="D62" i="3"/>
  <c r="C62" i="3"/>
  <c r="D61" i="3"/>
  <c r="C61" i="3"/>
  <c r="D60" i="3"/>
  <c r="C60" i="3"/>
  <c r="D59" i="3"/>
  <c r="C59" i="3"/>
  <c r="D58" i="3"/>
  <c r="C58" i="3"/>
  <c r="D57" i="3"/>
  <c r="C57" i="3"/>
  <c r="D56" i="3"/>
  <c r="C56" i="3"/>
  <c r="D55" i="3"/>
  <c r="C55" i="3"/>
  <c r="D54" i="3"/>
  <c r="C54" i="3"/>
  <c r="D53" i="3"/>
  <c r="C53" i="3"/>
  <c r="D52" i="3"/>
  <c r="C52" i="3"/>
  <c r="D51" i="3"/>
  <c r="C51" i="3"/>
  <c r="D50" i="3"/>
  <c r="C50" i="3"/>
  <c r="D49" i="3"/>
  <c r="C49" i="3"/>
  <c r="D48" i="3"/>
  <c r="C48" i="3"/>
  <c r="D47" i="3"/>
  <c r="C47" i="3"/>
  <c r="D46" i="3"/>
  <c r="C46" i="3"/>
  <c r="D45" i="3"/>
  <c r="C45" i="3"/>
  <c r="D44" i="3"/>
  <c r="C44" i="3"/>
  <c r="D43" i="3"/>
  <c r="C43" i="3"/>
  <c r="D42" i="3"/>
  <c r="C42" i="3"/>
  <c r="D41" i="3"/>
  <c r="C41" i="3"/>
  <c r="D40" i="3"/>
  <c r="C40" i="3"/>
  <c r="D39" i="3"/>
  <c r="C39" i="3"/>
  <c r="D38" i="3"/>
  <c r="C38" i="3"/>
  <c r="D37" i="3"/>
  <c r="C37" i="3"/>
  <c r="D36" i="3"/>
  <c r="C36" i="3"/>
  <c r="D35" i="3"/>
  <c r="C35" i="3"/>
  <c r="D34" i="3"/>
  <c r="C34" i="3"/>
  <c r="D33" i="3"/>
  <c r="C33" i="3"/>
  <c r="D32" i="3"/>
  <c r="C32" i="3"/>
  <c r="D31" i="3"/>
  <c r="C31" i="3"/>
  <c r="D30" i="3"/>
  <c r="C30" i="3"/>
  <c r="D29" i="3"/>
  <c r="C29" i="3"/>
  <c r="D28" i="3"/>
  <c r="C28" i="3"/>
  <c r="D27" i="3"/>
  <c r="C27" i="3"/>
  <c r="D26" i="3"/>
  <c r="C26" i="3"/>
  <c r="D25" i="3"/>
  <c r="C25" i="3"/>
  <c r="D24" i="3"/>
  <c r="C24" i="3"/>
  <c r="D23" i="3"/>
  <c r="C23" i="3"/>
  <c r="D22" i="3"/>
  <c r="C22" i="3"/>
  <c r="D21" i="3"/>
  <c r="C21" i="3"/>
  <c r="D20" i="3"/>
  <c r="C20" i="3"/>
  <c r="D19" i="3"/>
  <c r="C19" i="3"/>
  <c r="D18" i="3"/>
  <c r="C18" i="3"/>
  <c r="D17" i="3"/>
  <c r="C17" i="3"/>
  <c r="D16" i="3"/>
  <c r="C16" i="3"/>
  <c r="D15" i="3"/>
  <c r="C15" i="3"/>
  <c r="D14" i="3"/>
  <c r="C14" i="3"/>
  <c r="D13" i="3"/>
  <c r="C13" i="3"/>
  <c r="D12" i="3"/>
  <c r="C12" i="3"/>
  <c r="D11" i="3"/>
  <c r="C11" i="3"/>
  <c r="D10" i="3"/>
  <c r="C10" i="3"/>
  <c r="D9" i="3"/>
  <c r="C9" i="3"/>
  <c r="B6" i="3"/>
  <c r="B5" i="3"/>
  <c r="B4" i="3"/>
  <c r="S7" i="2"/>
  <c r="D6" i="3" s="1"/>
  <c r="M8" i="1"/>
  <c r="L8" i="1"/>
  <c r="S8" i="2" s="1"/>
  <c r="E6" i="3" s="1"/>
  <c r="K8" i="1"/>
  <c r="R7" i="2" s="1"/>
  <c r="D5" i="3" s="1"/>
  <c r="Q9" i="2" l="1"/>
  <c r="F4" i="3" s="1"/>
  <c r="S9" i="2"/>
  <c r="F6" i="3" s="1"/>
  <c r="R9" i="2"/>
  <c r="F5" i="3" s="1"/>
  <c r="R8" i="2"/>
  <c r="E5" i="3" s="1"/>
  <c r="Q8" i="2"/>
  <c r="E4" i="3" s="1"/>
  <c r="R6" i="2"/>
  <c r="C5" i="3" s="1"/>
  <c r="Q6" i="2"/>
  <c r="C4" i="3" s="1"/>
  <c r="S6" i="2"/>
  <c r="C6" i="3" s="1"/>
  <c r="Q7" i="2"/>
  <c r="D4" i="3" s="1"/>
</calcChain>
</file>

<file path=xl/sharedStrings.xml><?xml version="1.0" encoding="utf-8"?>
<sst xmlns="http://schemas.openxmlformats.org/spreadsheetml/2006/main" count="86547" uniqueCount="21582">
  <si>
    <t>Equity Style Screener</t>
  </si>
  <si>
    <t>Equity Style Analysis</t>
  </si>
  <si>
    <t>Style Summary</t>
  </si>
  <si>
    <t>Relative Strength (outperformance)</t>
  </si>
  <si>
    <t>Value vs Growth</t>
  </si>
  <si>
    <t>Large Cap vs Small Cap</t>
  </si>
  <si>
    <t>Cyclicals vs Defensives</t>
  </si>
  <si>
    <t>Developed vs Emerging</t>
  </si>
  <si>
    <t>Live Formulae</t>
  </si>
  <si>
    <t>Date</t>
  </si>
  <si>
    <t>Value</t>
  </si>
  <si>
    <t>Growth</t>
  </si>
  <si>
    <t>Large Cap</t>
  </si>
  <si>
    <t>Small Cap</t>
  </si>
  <si>
    <t>Cyclicals</t>
  </si>
  <si>
    <t>Defensives</t>
  </si>
  <si>
    <t>Developed</t>
  </si>
  <si>
    <t>Emerging</t>
  </si>
  <si>
    <t>User Guide</t>
  </si>
  <si>
    <t>1. Download price data for each security (hyperlinks are available in each column heading).</t>
  </si>
  <si>
    <t>2. In the separate download sheet with the data for the first security, select only the 'date' and 'close' price columns.</t>
  </si>
  <si>
    <t>Country</t>
  </si>
  <si>
    <t>Name</t>
  </si>
  <si>
    <t>Ticker</t>
  </si>
  <si>
    <t>Primary Exchange</t>
  </si>
  <si>
    <t>Website</t>
  </si>
  <si>
    <t>Company Description</t>
  </si>
  <si>
    <t>Sector</t>
  </si>
  <si>
    <t>Industry</t>
  </si>
  <si>
    <t>3. Copy the 'date' data and 'paste' to column A of this sheet. Repeat for the 'close' price data, to column B of this sheet.</t>
  </si>
  <si>
    <t>Industry Group</t>
  </si>
  <si>
    <t>Sub Industry</t>
  </si>
  <si>
    <t>NAICS Code</t>
  </si>
  <si>
    <t>Market Cap ($m)</t>
  </si>
  <si>
    <t>4. Download price data for the remaining securities (hyperlinks are available in each column heading).</t>
  </si>
  <si>
    <t>Current P/E</t>
  </si>
  <si>
    <t>Overseas Revenue %</t>
  </si>
  <si>
    <t>Developed Markets</t>
  </si>
  <si>
    <t>US</t>
  </si>
  <si>
    <t>AGILENT TECH INC</t>
  </si>
  <si>
    <t>A US Equity</t>
  </si>
  <si>
    <t>New York</t>
  </si>
  <si>
    <t>www.agilent.com</t>
  </si>
  <si>
    <t>Agilent Technologies, Inc. provides core bio-analytical and electronic measurement solutions to the communications, electronics, life sciences and chemical analysis industries. The Company's operations include electronic measurement, bio-analytical measurement, semiconductor and board testing.</t>
  </si>
  <si>
    <t>Health Care</t>
  </si>
  <si>
    <t>Life Sciences Tools &amp; Services</t>
  </si>
  <si>
    <t>Pharmaceuticals, Biotechnology</t>
  </si>
  <si>
    <t>334515</t>
  </si>
  <si>
    <t>5. In each of the separate download sheets, copy only the price data for each security into the remaining columns (C to I).</t>
  </si>
  <si>
    <t>ALCOA INC</t>
  </si>
  <si>
    <t>AA US Equity</t>
  </si>
  <si>
    <t>6. Adjust the cell references labelled "Live Formulae" in columns J to M within this sheet to reflect the new data range.</t>
  </si>
  <si>
    <t>www.alcoa.com</t>
  </si>
  <si>
    <t>Alcoa Inc. offers lightweight metals, products and solutions. The Company produces primary aluminum, fabricated aluminum and is a miner of bauxite and refiner of alumina. Alcoa serves customers worldwide primarily in the automotive, aerospace, consumer electronics, packaging, defense, construction, and oil and gas industries.</t>
  </si>
  <si>
    <t>Materials</t>
  </si>
  <si>
    <t>Metals &amp; Mining</t>
  </si>
  <si>
    <t>Aluminum</t>
  </si>
  <si>
    <t>331313</t>
  </si>
  <si>
    <t>AAC HOLDINGS INC</t>
  </si>
  <si>
    <t>Other Tips</t>
  </si>
  <si>
    <t>AAC US Equity</t>
  </si>
  <si>
    <t>#N/A N/A</t>
  </si>
  <si>
    <t>AAC Holdings, Inc. provides inpatient substance abuse treatment services for individuals with drug and alcohol addiction. The Company's staff deploys research-based treatment programs for detoxification, residential treatment, partial hospitalization, and outpaitent care. AAC Holdings operates substance abuse treatment facilities throughout the United States.</t>
  </si>
  <si>
    <t>Health Care Providers &amp; Servic</t>
  </si>
  <si>
    <t>Health Care Equipment &amp; Servic</t>
  </si>
  <si>
    <t>Health Care Facilities</t>
  </si>
  <si>
    <t>621498</t>
  </si>
  <si>
    <t>We recommend that you view the accompanying video tutorial for an in-depth guide of how to use this sheet.</t>
  </si>
  <si>
    <t>Highlighted cell headings indicate where you may need to input your own data (e.g. historical prices).</t>
  </si>
  <si>
    <t>AMERICAN AIRLINE</t>
  </si>
  <si>
    <t>AAL UW Equity</t>
  </si>
  <si>
    <t>NASDAQ GS</t>
  </si>
  <si>
    <t>www.aa.com</t>
  </si>
  <si>
    <t>American Airlines Group Inc. operates an airline that provides scheduled passenger, freight, and mail service throughout North America, the Caribbean, Latin America, Europe, and the Pacific.  The Company also provides connecting service throughout the United States, Canada, and the Caribbean.</t>
  </si>
  <si>
    <t>Industrials</t>
  </si>
  <si>
    <t>Airlines</t>
  </si>
  <si>
    <t>Transportation</t>
  </si>
  <si>
    <t>481111</t>
  </si>
  <si>
    <t>'Live Formulae' labels indicate where you may need to copy the formulae across more/less cells if you add more/less data (e.g. historical prices).</t>
  </si>
  <si>
    <t xml:space="preserve"> Disclaimer</t>
  </si>
  <si>
    <t>All materials provided by the Academy, including our spreadsheet models, are intended for educational or informational purposes only.</t>
  </si>
  <si>
    <t>VG</t>
  </si>
  <si>
    <t>ALTISOURCE ASSET</t>
  </si>
  <si>
    <t>AAMC UA Equity</t>
  </si>
  <si>
    <t>NYSE MKT LLC</t>
  </si>
  <si>
    <t>Altisource Asset Management Corp provides asset management and corporate governance services.  The Company is based in the U.S. Virgin Islands</t>
  </si>
  <si>
    <t>Financials</t>
  </si>
  <si>
    <t>Real Estate Management &amp; Devel</t>
  </si>
  <si>
    <t>Real Estate</t>
  </si>
  <si>
    <t>Real Estate Services</t>
  </si>
  <si>
    <t>523920</t>
  </si>
  <si>
    <t>They remain the property of the Academy and are intended for your individual use only. Please do not distribute without prior permission.</t>
  </si>
  <si>
    <t>We cannot guarantee the accuracy of the data provided by third parties and you should not trade based on this information alone.</t>
  </si>
  <si>
    <t xml:space="preserve">We do not accept liability for your trading results based on any of this information. </t>
  </si>
  <si>
    <t>AARON'S INC</t>
  </si>
  <si>
    <t>AAN US Equity</t>
  </si>
  <si>
    <t>www.aarons.com</t>
  </si>
  <si>
    <t>Aaron's, Inc. rents and sells office and residential furniture and accessories, consumer electronics, and household appliances.  The Company also manufactures furniture, bedding, and accessories.  Aaron's has Company-owned and franchised centers in the United States.</t>
  </si>
  <si>
    <t>Consumer Discretionary</t>
  </si>
  <si>
    <t>Specialty Retail</t>
  </si>
  <si>
    <t>Retailing</t>
  </si>
  <si>
    <t>Homefurnishing Retail</t>
  </si>
  <si>
    <t>532299</t>
  </si>
  <si>
    <t>APPLIED OPTOELEC</t>
  </si>
  <si>
    <t>AAOI UQ Equity</t>
  </si>
  <si>
    <t>NASDAQ GM</t>
  </si>
  <si>
    <t>www.ao-inc.com</t>
  </si>
  <si>
    <t>Applied Optoelectronics Inc. manufactures advanced optical semiconductor devices. The Company designs and produces diode lasers, photodiodes, transceivers, photodetectors, analog lasers, and optical subsystems. Applied Optoelectronics caters to the fiber optic communication, telecommunication, satellite broadcast, and wireless sectors.</t>
  </si>
  <si>
    <t>Information Technology</t>
  </si>
  <si>
    <t>Communications Equipment</t>
  </si>
  <si>
    <t>Technology Hardware &amp; Equipmen</t>
  </si>
  <si>
    <t>334413</t>
  </si>
  <si>
    <t>AAON INC</t>
  </si>
  <si>
    <t>AAON UW Equity</t>
  </si>
  <si>
    <t>www.aaon.com</t>
  </si>
  <si>
    <t>AAON, Inc. designs, manufactures, and markets commercial rooftop air-conditioning, heating and heat recovery equipment, and air-conditioning coils.  The Company's products serve the commercial and industrial new construction and replacement markets.</t>
  </si>
  <si>
    <t>Building Products</t>
  </si>
  <si>
    <t>Capital Goods</t>
  </si>
  <si>
    <t>333415</t>
  </si>
  <si>
    <t>ADVANCE AUTO PAR</t>
  </si>
  <si>
    <t>AAP US Equity</t>
  </si>
  <si>
    <t>www.advanceautoparts.com</t>
  </si>
  <si>
    <t>Advance Auto Parts, Inc. is a retailer of auto parts and accessories. The Company operates stores in various states, primarily  located in the northeastern, southeastern, and midwestern regions of the United States, and in Puerto Rico and the Virgin Islands.</t>
  </si>
  <si>
    <t>Automotive Retail</t>
  </si>
  <si>
    <t>441310</t>
  </si>
  <si>
    <t>APPLE INC</t>
  </si>
  <si>
    <t>AAPL UW Equity</t>
  </si>
  <si>
    <t>www.apple.com</t>
  </si>
  <si>
    <t>Apple Inc. designs, manufactures, and markets personal computers and related personal computing and mobile communication devices along with a variety of related software, services, peripherals, and networking solutions. The Company sells its products worldwide through its online stores, its retail stores, its direct sales force, third-party wholesalers, and resellers.</t>
  </si>
  <si>
    <t>Technology Hardware, Storage &amp;</t>
  </si>
  <si>
    <t>334111</t>
  </si>
  <si>
    <t>AMERICAN ASSETS</t>
  </si>
  <si>
    <t>AAT US Equity</t>
  </si>
  <si>
    <t>www.americanassets.com</t>
  </si>
  <si>
    <t>American Assets Trust Inc. is a full service, vertically integrated and self-administered real estate investment trust, or REIT. The Company owns, operates, acquires and develops retail and office properties in markets primarily in Southern California, Northern California and Hawaii.</t>
  </si>
  <si>
    <t>Real Estate Investment Trusts</t>
  </si>
  <si>
    <t>Diversified REITs</t>
  </si>
  <si>
    <t>531120</t>
  </si>
  <si>
    <t>AVALANCHE BIOTEC</t>
  </si>
  <si>
    <t>AAVL UQ Equity</t>
  </si>
  <si>
    <t>www.avalanchebiotech.com</t>
  </si>
  <si>
    <t>Avalanche Biotechnologies Inc., develops gene therapies for the treatment of ophthalmologic disorders. The Company creates therapeutic protein for treatments of eye disease. Avalanche operates in the United States.</t>
  </si>
  <si>
    <t>Biotechnology</t>
  </si>
  <si>
    <t>325414</t>
  </si>
  <si>
    <t>ATLAS AIR WORLDW</t>
  </si>
  <si>
    <t>AAWW UW Equity</t>
  </si>
  <si>
    <t>www.atlasair.com</t>
  </si>
  <si>
    <t>Atlas Air Worldwide Holdings, Inc. is the parent company of Atlas Air, Inc., and Polar Air Cargo, Inc.  Atlas provides aircraft, crew, maintenance, and insurance freighter aircraft to major airlines around the world.  Polar operates a global, scheduled-service network and serves substantially all major trade lanes of the world.  The Company also provides commercial and military charter services.</t>
  </si>
  <si>
    <t>Air Freight &amp; Logistics</t>
  </si>
  <si>
    <t>ABAXIS INC</t>
  </si>
  <si>
    <t>ABAX UW Equity</t>
  </si>
  <si>
    <t>www.abaxis.com</t>
  </si>
  <si>
    <t>Abaxis, Inc. develops, manufactures, and markets portable blood analysis systems for use in any patient care setting.  The Company's systems provide clinicians with rapid blood constituent measurements.  Abaxis currently markets the VetScan for veterinary use and the Piccolo for human medical use.  The Company's products are sold in the United States, as well as in Europe and Japan.</t>
  </si>
  <si>
    <t>Health Care Equipment &amp; Suppli</t>
  </si>
  <si>
    <t>Health Care Equipment</t>
  </si>
  <si>
    <t>339112</t>
  </si>
  <si>
    <t>ABBVIE INC</t>
  </si>
  <si>
    <t>ABBV US Equity</t>
  </si>
  <si>
    <t>www.abbvie.com</t>
  </si>
  <si>
    <t>AbbVie Inc. researches and develops pharmaceutical products. The Company produces pharmaceutical drugs for specialty therapeutic areas such as immunology, chronic kidney disease, Hepatitis C, women's health, oncology, and neuroscience. AbbVie also offers treatments for diseases including Multiple Sclerosis, Parkinson's, and Alzheimer's disease.</t>
  </si>
  <si>
    <t>Pharmaceuticals</t>
  </si>
  <si>
    <t>325412</t>
  </si>
  <si>
    <t>AMERISOURCEBERGE</t>
  </si>
  <si>
    <t>ABC US Equity</t>
  </si>
  <si>
    <t>www.amerisourcebergen.com</t>
  </si>
  <si>
    <t>AmerisourceBergen Corporation provides pharmaceutical services. The Company offers brand generic pharmaceuticals, over-the-counter healthcare products, home healthcare supplies and equipment, and related services to healthcare providers. AmerisourceBergen distributes its products internationally.</t>
  </si>
  <si>
    <t>Health Care Distributors</t>
  </si>
  <si>
    <t>424210</t>
  </si>
  <si>
    <t>AMERIS BANCORP</t>
  </si>
  <si>
    <t>ABCB UW Equity</t>
  </si>
  <si>
    <t>www.amerisbank.com</t>
  </si>
  <si>
    <t>Ameris Bancorp is a multi-bank holding company.  The Banks provide a broad range of retail and commercial banking services to its customers, including checking and savings deposits, commercial and consumer loans, trust services, discount brokerage services, and electronic funds transfer services. Ameris Bancorp operates in Georgia, Florida and Alabama.</t>
  </si>
  <si>
    <t>Banks</t>
  </si>
  <si>
    <t>Regional Banks</t>
  </si>
  <si>
    <t>522110</t>
  </si>
  <si>
    <t>ADVISORY BOARD</t>
  </si>
  <si>
    <t>ABCO UW Equity</t>
  </si>
  <si>
    <t>www.advisory.com</t>
  </si>
  <si>
    <t>The Advisory Board Company provides best practice research and analysis to the health care industry.  The Company focuses on business strategy, operations, and general management issues.  Advisory provides its services through discrete annual programs to a membership of hospitals, health systems, pharmaceutical and biotechnology companies, health care insurers, and medical device companies.</t>
  </si>
  <si>
    <t>Professional Services</t>
  </si>
  <si>
    <t>Commercial &amp; Professional Serv</t>
  </si>
  <si>
    <t>Research and Consulting Servic</t>
  </si>
  <si>
    <t>541611</t>
  </si>
  <si>
    <t>ANCHOR BANCORP W</t>
  </si>
  <si>
    <t>ABCW UW Equity</t>
  </si>
  <si>
    <t>www.anchorbank.com</t>
  </si>
  <si>
    <t>Anchor BanCorp Wisconsin Inc. is a savings and loan holding company. The Company, through its subsidiary bank, offers financial services including checking and savings accounts, mortgages, loans, credit cards, retirement planning, and other related banking products and services. Anchor BanCorp Wisconsin operates in Wisconsin.</t>
  </si>
  <si>
    <t>Thrifts &amp; Mortgage Finance</t>
  </si>
  <si>
    <t>ASBURY AUTO GRP</t>
  </si>
  <si>
    <t>ABG US Equity</t>
  </si>
  <si>
    <t>www.asburyauto.com</t>
  </si>
  <si>
    <t>Asbury Automotive Group Inc. is an automotive retailer operating franchises and dealership locations in the United States.  The Company offers new and used vehicles and related financing and insurance, vehicle maintenance and repair services, replacement parts, and service contracts.  Asbury's dealerships are primarily either luxury or mid-line import brands.</t>
  </si>
  <si>
    <t>441110</t>
  </si>
  <si>
    <t xml:space="preserve"> Relative Strength (outperformance)</t>
  </si>
  <si>
    <t>1 Month</t>
  </si>
  <si>
    <t>3 Months</t>
  </si>
  <si>
    <t>ABM INDUSTRIES</t>
  </si>
  <si>
    <t>6 Months</t>
  </si>
  <si>
    <t>ABM US Equity</t>
  </si>
  <si>
    <t>www.abm.com</t>
  </si>
  <si>
    <t>ABM Industries Incorporated is a facility services contractor.  The Company provides air conditioning, engineering, janitorial, lighting, parking, security, and other outsourced facility services to commercial, industrial, and institutional customers in cities across North America.</t>
  </si>
  <si>
    <t>Commercial Services &amp; Supplies</t>
  </si>
  <si>
    <t>Environmental &amp; Facilities Ser</t>
  </si>
  <si>
    <t>561720</t>
  </si>
  <si>
    <t>ABIOMED INC</t>
  </si>
  <si>
    <t>ABMD UW Equity</t>
  </si>
  <si>
    <t>www.abiomed.com</t>
  </si>
  <si>
    <t>ABIOMED, Inc. develops, manufactures and markets cardiovascular products.The Company develops technologies designed to assist or replace the pumping function of the heart. Abiomed's products and services are used by healthcare professionals in the U.S., Canada and the EU.</t>
  </si>
  <si>
    <t>334510</t>
  </si>
  <si>
    <t>ABBOTT LABS</t>
  </si>
  <si>
    <t>ABT US Equity</t>
  </si>
  <si>
    <t>www.abbott.com</t>
  </si>
  <si>
    <t>Abbott Laboratories discovers, develops, manufactures, and sells a broad and diversified line of health care products and services. The Company's products include pharmaceuticals, nutritional, diagnostics, and vascular products. Abbott markets its products worldwide through affiliates and distributors.</t>
  </si>
  <si>
    <t>Large vs Small</t>
  </si>
  <si>
    <t>SP</t>
  </si>
  <si>
    <t>ABENGOA YIELD PL</t>
  </si>
  <si>
    <t>ABY UW Equity</t>
  </si>
  <si>
    <t>www.abengoayield.com</t>
  </si>
  <si>
    <t>Abengoa Yield plc is a total return company. The Company owns a diversified portfolio of contracted renewable energy, power generation and electric transmission assets in North America, South America and Europe.</t>
  </si>
  <si>
    <t>Utilities</t>
  </si>
  <si>
    <t>Independent Power and Renewabl</t>
  </si>
  <si>
    <t>Renewable Electricity</t>
  </si>
  <si>
    <t>551112</t>
  </si>
  <si>
    <t>ACADIA PHARMACEU</t>
  </si>
  <si>
    <t>ACAD UW Equity</t>
  </si>
  <si>
    <t>www.acadia-pharm.com</t>
  </si>
  <si>
    <t>ACADIA Pharmaceuticals Inc. is a biopharmaceutical company focused on the discovery, development and commercialization of small molecule drugs for the treatment of central nervous system disorders. The company is currently working on the treatment of induced dysfunction in Parkinson's disease ,schizophrenia, neuropathic pain and glaucoma.</t>
  </si>
  <si>
    <t>ARCTIC CAT INC</t>
  </si>
  <si>
    <t>ACAT UW Equity</t>
  </si>
  <si>
    <t>www.arctic-cat.com</t>
  </si>
  <si>
    <t>Arctic Cat Inc. designs, engineers, manufactures, and markets snowmobiles and all-terrain vehicles under the Arctic Cat brand name.  The Company also sells personal watercraft products under the Tigershark brand name.  In addition, Arctic Cat sells related parts, garments, and accessories.</t>
  </si>
  <si>
    <t>Leisure Products</t>
  </si>
  <si>
    <t>Consumer Durables &amp; Apparel</t>
  </si>
  <si>
    <t>336999</t>
  </si>
  <si>
    <t>AMERICAN CAMPUS</t>
  </si>
  <si>
    <t>ACC US Equity</t>
  </si>
  <si>
    <t>www.americancampus.com</t>
  </si>
  <si>
    <t>American Campus Communities, Inc. owns and operates on and off-campus housing properties within close proximity to colleges and universities.  The Company provides development and construction services for student housing properties owned by universities, charitable foundations and others.  American Campus Communities also provides third party management and leasing services.</t>
  </si>
  <si>
    <t>Residential REITs</t>
  </si>
  <si>
    <t>531110</t>
  </si>
  <si>
    <t>ACCO BRANDS CORP</t>
  </si>
  <si>
    <t>ACCO US Equity</t>
  </si>
  <si>
    <t>www.accobrands.com</t>
  </si>
  <si>
    <t>Acco Brands Corporation manufactures office products.  The Company produces staplers, daily scheduling diaries, shredders, laminating equipment, and presentation boards.</t>
  </si>
  <si>
    <t>Office Services &amp; Supplies</t>
  </si>
  <si>
    <t>453210</t>
  </si>
  <si>
    <t>SZ</t>
  </si>
  <si>
    <t>ACE LTD</t>
  </si>
  <si>
    <t>ACE US Equity</t>
  </si>
  <si>
    <t>www.acelimited.com</t>
  </si>
  <si>
    <t>ACE Limited is the holding company for the ACE Group of Companies, a property and casualty insurance business.  The Group provides a diversified range of products and services to clients through operations in countries around the world.  ACE provides specialty insurance and reinsurance products.</t>
  </si>
  <si>
    <t>Insurance</t>
  </si>
  <si>
    <t>Property &amp; Casualty Insurance</t>
  </si>
  <si>
    <t>524126</t>
  </si>
  <si>
    <t>ACETO CORP</t>
  </si>
  <si>
    <t>ACET UW Equity</t>
  </si>
  <si>
    <t>www.aceto.com</t>
  </si>
  <si>
    <t>Aceto Corporation operates as an international marketing, sales and distribution company. The Company distributes industrial chemicals used in the agriculture, color producing, pharmaceutical, and surface coating industries.</t>
  </si>
  <si>
    <t>325130</t>
  </si>
  <si>
    <t>BD</t>
  </si>
  <si>
    <t>ARCH CAPITAL GRP</t>
  </si>
  <si>
    <t>ACGL UW Equity</t>
  </si>
  <si>
    <t>www.archcapgroup.com</t>
  </si>
  <si>
    <t>Arch Capital Group Ltd. is a Bermuda-based insurance and financial services company that provides reinsurance and insurance products on a worldwide basis.</t>
  </si>
  <si>
    <t>524130</t>
  </si>
  <si>
    <t>ACADIA HEALTHCAR</t>
  </si>
  <si>
    <t>ACHC UW Equity</t>
  </si>
  <si>
    <t>www.acadiahealthcare.com</t>
  </si>
  <si>
    <t>Acadia Healthcare operates a network of behavioral health centers. The Company provides psychiatric and chemical dependency services, inpatient psychiatric hospitals, residential treatment centers, outpatient clinics, and therapeutic school based programs across the United States.</t>
  </si>
  <si>
    <t>622210</t>
  </si>
  <si>
    <t>ACHILLION PHARMA</t>
  </si>
  <si>
    <t>ACHN UW Equity</t>
  </si>
  <si>
    <t>www.achillion.com</t>
  </si>
  <si>
    <t>Achillion Pharmaceuticals Inc. is a biopharmaceutical company that discovers and develops solutions for infectious diseases such as HIV, hepatitis, and resistant bacterial infections.</t>
  </si>
  <si>
    <t>ARCH COAL INC</t>
  </si>
  <si>
    <t>ACI US Equity</t>
  </si>
  <si>
    <t>www.archcoal.com</t>
  </si>
  <si>
    <t>Arch Coal, Inc. mines, processes, and markets low sulfur coal from surface, underground, and auger mines located in the western United States and in the central Appalachian region.  The Company markets its coal primarily to electric utilities.</t>
  </si>
  <si>
    <t>Energy</t>
  </si>
  <si>
    <t>Oil, Gas &amp; Consumable Fuels</t>
  </si>
  <si>
    <t>Coal &amp; Consumable Fuels</t>
  </si>
  <si>
    <t>212112</t>
  </si>
  <si>
    <t>ACI WORLDWIDE IN</t>
  </si>
  <si>
    <t>ACIW UW Equity</t>
  </si>
  <si>
    <t>www.tsainc.com</t>
  </si>
  <si>
    <t>ACI Worldwide, Inc. develops, markets, and supports software products for the global electronics funds transfer market.  The Company's products are used to process transactions involving credit cards, debit cards, smartcards, home banking services, checks, and automated clearing and settlement.</t>
  </si>
  <si>
    <t>Software</t>
  </si>
  <si>
    <t>Software &amp; Services</t>
  </si>
  <si>
    <t>Application Software</t>
  </si>
  <si>
    <t>511210</t>
  </si>
  <si>
    <t>AXCELIS TECH INC</t>
  </si>
  <si>
    <t>ACLS UW Equity</t>
  </si>
  <si>
    <t>www.axcelis.com</t>
  </si>
  <si>
    <t>Axcelis Technologies, Inc. manufactures components for the semiconductor industry. The Company designs, manufactures and services ion implantation, dry strip, thermal processing and curing equipment used in the fabrication of semiconductor chips. Axcelis Technologies sells their products to semiconductor chip manufacturers worldwide.</t>
  </si>
  <si>
    <t>Semiconductors &amp; Semiconductor</t>
  </si>
  <si>
    <t>Semiconductor Equipment</t>
  </si>
  <si>
    <t>333242</t>
  </si>
  <si>
    <t>AECOM</t>
  </si>
  <si>
    <t>ACM US Equity</t>
  </si>
  <si>
    <t>www.aecom.com</t>
  </si>
  <si>
    <t>AECOM provides professional technical services to the United States government, state, local, and non-U.S. governments and agencies, and commercial customers.  The Company's services include consulting, planning, architecture, engineering, construction management, project management, asset management, environmental services, and design-build services.</t>
  </si>
  <si>
    <t>Construction &amp; Engineering</t>
  </si>
  <si>
    <t>541330</t>
  </si>
  <si>
    <t>IR</t>
  </si>
  <si>
    <t>ACCENTURE PLC-A</t>
  </si>
  <si>
    <t>ACN US Equity</t>
  </si>
  <si>
    <t>www.accenture.com</t>
  </si>
  <si>
    <t>Accenture PLC provides management and technology consulting services and solutions.  The Company delivers a range of specialized capabilities and solutions to clients across all industries on a worldwide basis.  Accenture's network of businesses provides consulting, technology, outsourcing, and alliances.</t>
  </si>
  <si>
    <t>IT Services</t>
  </si>
  <si>
    <t>IT Consulting &amp; Other Services</t>
  </si>
  <si>
    <t>ACORDA THERAPEUT</t>
  </si>
  <si>
    <t>ACOR UW Equity</t>
  </si>
  <si>
    <t>www.acorda.com</t>
  </si>
  <si>
    <t>Acorda Therapeutics Inc. is a biotechnology company that is developing therapies for spinal cord injury and related neurological conditions, including multiple sclerosis. Additionally, Acorda is developing multiple approaches to regeneration and repair of the spinal cord and brain.</t>
  </si>
  <si>
    <t>ARES COMMERCIAL</t>
  </si>
  <si>
    <t>ACRE US Equity</t>
  </si>
  <si>
    <t>www.arescre.com</t>
  </si>
  <si>
    <t>Ares Commercial Real Estate Corp. is a newly organized specialty finance company. The Company is focused on originating, investing in and managing middle-market commercial real estate loans and other commercial real estate, or "CRE-," related investments.</t>
  </si>
  <si>
    <t>Mortgage REITs</t>
  </si>
  <si>
    <t>525990</t>
  </si>
  <si>
    <t>ACELRX PHARMA</t>
  </si>
  <si>
    <t>ACRX UQ Equity</t>
  </si>
  <si>
    <t>www.acelrx.com</t>
  </si>
  <si>
    <t>AcelRx Pharmaceuticals Inc. is a specialty pharmaceutical company focused on the development and commercialization of therapies for the treatment of acute and breakthrough pain. The Company's solutions are designed to provide mild sedation, anxiety reduction and pain relief for patients undergoing painful procedures in a physician's office.</t>
  </si>
  <si>
    <t>ACTAVIS PLC</t>
  </si>
  <si>
    <t>ACT US Equity</t>
  </si>
  <si>
    <t>www.actavis.com</t>
  </si>
  <si>
    <t>Actavis plc manufactures specialty pharmaceuticals. The Company develops, manufactures and distributes generic, brand and over-the-counter products. Actavis offers its pharmaceutical drugs around the world.</t>
  </si>
  <si>
    <t>ACTUA CORP</t>
  </si>
  <si>
    <t>ACTA UW Equity</t>
  </si>
  <si>
    <t>www.actua.com</t>
  </si>
  <si>
    <t>Actua Corporation is a multi-vertical cloud company that provides business-to-business software and solutions. The Company offers cloud-based software and solutions that automate process in insurance, government and compliance.</t>
  </si>
  <si>
    <t>Internet Software &amp; Services</t>
  </si>
  <si>
    <t>ACACIA RESEARCH</t>
  </si>
  <si>
    <t>ACTG UW Equity</t>
  </si>
  <si>
    <t>www.acaciaresearch.com</t>
  </si>
  <si>
    <t>Acacia Research, through its subsidiaries, develops, acquires, and licenses patented technologies.  The Company controls patent portfolios covering technologies used in a variety of industries.</t>
  </si>
  <si>
    <t>533110</t>
  </si>
  <si>
    <t>ACCURIDE CORP</t>
  </si>
  <si>
    <t>ACW US Equity</t>
  </si>
  <si>
    <t>www.accuridecorp.com/</t>
  </si>
  <si>
    <t>Accuride Corp. manufactures and supplies commercial vehicle components in North America. The Company's products include commercial vehicle wheels, wheel-end components and assemblies, truck body and chassis parts, seating assemblies and other commercial vehicle components.</t>
  </si>
  <si>
    <t>Machinery</t>
  </si>
  <si>
    <t>Construction Machinery &amp; Heavy</t>
  </si>
  <si>
    <t>336390</t>
  </si>
  <si>
    <t>ACXIOM CORP</t>
  </si>
  <si>
    <t>ACXM UW Equity</t>
  </si>
  <si>
    <t>www.acxiom.com</t>
  </si>
  <si>
    <t>Acxiom Corporation is a marketing services and information technology company with operations in the United States, Europe, Asia-Pacific and South America.</t>
  </si>
  <si>
    <t>518210</t>
  </si>
  <si>
    <t>ADOBE SYS INC</t>
  </si>
  <si>
    <t>ADBE UW Equity</t>
  </si>
  <si>
    <t>www.adobe.com</t>
  </si>
  <si>
    <t>Adobe Systems Incorporated develops, markets, and supports computer software products and technologies.  The Company's products allow users to express and use information across all print and electronic media.  Adobe offers a line of application software products, type products, and content for creating, distributing, and managing information.</t>
  </si>
  <si>
    <t>AGREE REALTY</t>
  </si>
  <si>
    <t>ADC US Equity</t>
  </si>
  <si>
    <t>www.agreerealty.com</t>
  </si>
  <si>
    <t>Agree Realty Corporation is a real estate investment trust that owns, manages and develops primarily neighborhood community shopping centers or single tenant properties, located in twelve states and leased under net leases to major retail tenants.</t>
  </si>
  <si>
    <t>Retail REITs</t>
  </si>
  <si>
    <t>ANALOG DEVICES</t>
  </si>
  <si>
    <t>ADI UW Equity</t>
  </si>
  <si>
    <t>www.analog.com</t>
  </si>
  <si>
    <t>Analog Devices, Inc. designs, manufactures, and markets integrated circuits used in analog and digital signal processing.  The Company's products are used in communications, computer, industrial, instrumentation, military/aerospace, automotive, and high-performance consumer electronics applications.  Analog Devices sells its products worldwide.</t>
  </si>
  <si>
    <t>Semiconductors</t>
  </si>
  <si>
    <t>ARCHER-DANIELS</t>
  </si>
  <si>
    <t>ADM US Equity</t>
  </si>
  <si>
    <t>www.adm.com</t>
  </si>
  <si>
    <t>Archer-Daniels-Midland Company procures, transports, stores, processes, and merchandises agricultural commodities and products. The Company processes oilseeds, corn, milo, oats, barley, peanuts, and wheat. Archer-Daniels-Midland also processes produce products which have primarily two end uses including food or feed ingredients.</t>
  </si>
  <si>
    <t>Consumer Staples</t>
  </si>
  <si>
    <t>Food Products</t>
  </si>
  <si>
    <t>Food Beverage &amp; Tobacco</t>
  </si>
  <si>
    <t>Agricultural Products</t>
  </si>
  <si>
    <t>311224</t>
  </si>
  <si>
    <t>ADAMAS PHARMACEU</t>
  </si>
  <si>
    <t>ADMS UQ Equity</t>
  </si>
  <si>
    <t>www.adamaspharma.com</t>
  </si>
  <si>
    <t>Adamas Pharmaceuticals, Inc. manufactures drugs. The Company develops therapeutics for the treatment of neurological and infectious diseases. Adamas Pharmaceuticals offers its products to the medical, pharmaceutical and healthcare industries in the United States.</t>
  </si>
  <si>
    <t>AUDIENCE INC</t>
  </si>
  <si>
    <t>ADNC UW Equity</t>
  </si>
  <si>
    <t>www.audience.com</t>
  </si>
  <si>
    <t>Audience, Inc. provides voice and audio processors. The Company develops technology for mobile devices to deliver voice and audio quality for talking, playback, video, and music.</t>
  </si>
  <si>
    <t>AUTOMATIC DATA</t>
  </si>
  <si>
    <t>ADP UW Equity</t>
  </si>
  <si>
    <t>www.adp.com</t>
  </si>
  <si>
    <t>Automatic Data Processing, Inc. is a global provider of business outsourcing solutions.  The Company's services include a wide range of human resource, payroll, tax and benefits administration solutions.  Automatic Data also provides solutions to auto, truck, motorcycle, marine and recreational vehicle dealers.</t>
  </si>
  <si>
    <t>Data Processing &amp; Outsourced S</t>
  </si>
  <si>
    <t>ADEPTUS HEALTH-A</t>
  </si>
  <si>
    <t>ADPT US Equity</t>
  </si>
  <si>
    <t>www.adhc.com</t>
  </si>
  <si>
    <t>Adeptus Health Inc. operates an independent network of free-standing emergency rooms. The Company provides emergency medical care to patients in Texas and Colorado.</t>
  </si>
  <si>
    <t>Health Care Services</t>
  </si>
  <si>
    <t>621493</t>
  </si>
  <si>
    <t>ALLIANCE DATA</t>
  </si>
  <si>
    <t>ADS US Equity</t>
  </si>
  <si>
    <t>www.alliancedata.com</t>
  </si>
  <si>
    <t>Alliance Data Systems Corporation provides data-driven and transaction-based marketing and customer loyalty solutions.  The Company offers a portfolio of integrated outsourced marketing solutions, including customer loyalty programs, database marketing services, consulting, analytics and creative services, email marketing and private lable and co-branded retail credit cards.</t>
  </si>
  <si>
    <t>541618</t>
  </si>
  <si>
    <t>AUTODESK INC</t>
  </si>
  <si>
    <t>ADSK UW Equity</t>
  </si>
  <si>
    <t>www.autodesk.com</t>
  </si>
  <si>
    <t>Autodesk, Inc. supplies PC software and multimedia tools. The Company's two-dimensional and three-dimensional products are used across industries and in the home for architectural design, mechanical design, geographic information systems and mapping, and visualization applications. Autodesk's software products are sold worldwide through a network of dealers and distributors.</t>
  </si>
  <si>
    <t>541512</t>
  </si>
  <si>
    <t>ADT CORP/THE</t>
  </si>
  <si>
    <t>ADT US Equity</t>
  </si>
  <si>
    <t>www.adt.com</t>
  </si>
  <si>
    <t>The ADT Corporation provides security services.  The Company provides electronic security, interactive automation and related monitoring services for residences and small businesses in North America.</t>
  </si>
  <si>
    <t>Security &amp; Alarm Services</t>
  </si>
  <si>
    <t>561621</t>
  </si>
  <si>
    <t>ADTRAN INC</t>
  </si>
  <si>
    <t>ADTN UW Equity</t>
  </si>
  <si>
    <t>www.adtran.com</t>
  </si>
  <si>
    <t>ADTRAN, Inc. designs, develops, manufactures, markets, and services a variety of high-speed digital transmission products.  The Company's products are used by telephone companies and corporate end-users to implement advanced digital data services over existing telephone networks.  ADTRAN also offers a line of multiplexers which provides modular flexibility.</t>
  </si>
  <si>
    <t>334210</t>
  </si>
  <si>
    <t>ADDUS HOMECARE</t>
  </si>
  <si>
    <t>ADUS UW Equity</t>
  </si>
  <si>
    <t>www.addus.com</t>
  </si>
  <si>
    <t>Addus HomeCare Corp provides a broad range of social and medical services in the home.  The Company's services include personal care and assistance with activities of daily living, skilled nursing and rehabilitative therapies, and adult day care. Addus consumers are individuals with special needs who are at risk of hospitalization or institutionalization.</t>
  </si>
  <si>
    <t>621610</t>
  </si>
  <si>
    <t>ADVENT SOFTWARE</t>
  </si>
  <si>
    <t>ADVS UW Equity</t>
  </si>
  <si>
    <t>www.advent.com</t>
  </si>
  <si>
    <t>Advent Software, Inc. provides software products and related services that automate and integrate critical operations of investment management organizations.  The Company provides a variety of products for the front, middle, and back offices of investment management organizations.</t>
  </si>
  <si>
    <t>ADAMS RESOURCES</t>
  </si>
  <si>
    <t>AE UA Equity</t>
  </si>
  <si>
    <t>www.adamsresources.com</t>
  </si>
  <si>
    <t>Adams Resources &amp; Energy, Inc. purchases, distributes, and markets crude oil and natural gas.  The Company also explores and develops oil and gas properties, and transports liquid chemicals in tank trucks.</t>
  </si>
  <si>
    <t>Oil &amp; Gas Refining &amp; Marketing</t>
  </si>
  <si>
    <t>211111</t>
  </si>
  <si>
    <t>ASSOC ESTATES</t>
  </si>
  <si>
    <t>AEC US Equity</t>
  </si>
  <si>
    <t>www.associatedestates.com</t>
  </si>
  <si>
    <t>Associated Estates Realty Corporation is a real estate investment trust. The Company specializes in owning and managing multifamily properties. Associated Estates owns properties in: Florida, Georgia,Indiana, Ohio, Maryland, Michigan, Texas, Virginia, and Washington D.C.</t>
  </si>
  <si>
    <t>AMEREN CORP</t>
  </si>
  <si>
    <t>AEE US Equity</t>
  </si>
  <si>
    <t>www.ameren.com</t>
  </si>
  <si>
    <t>Ameren Corporation is a public utility holding company.  The Company, through its subsidiaries, generates electricity, delivers electricity and distributes natural gas to customers in Missouri and Illinois.</t>
  </si>
  <si>
    <t>Multi-Utilities</t>
  </si>
  <si>
    <t>AEGION CORP</t>
  </si>
  <si>
    <t>AEGN UW Equity</t>
  </si>
  <si>
    <t>www.insituform.com</t>
  </si>
  <si>
    <t>Aegion Corp. provides technologies and services to protect, rehabilitate, strengthen, and extend the life of infrastructure assets including pipelines, bridges, buildings and waterfront structures. The Company provide a variety of infrastructure solutions to the energy and mining, commercial and structural, and water and wastewater markets.</t>
  </si>
  <si>
    <t>237120</t>
  </si>
  <si>
    <t>AEGERION PHARMAC</t>
  </si>
  <si>
    <t>AEGR UW Equity</t>
  </si>
  <si>
    <t>www.aegerion.com</t>
  </si>
  <si>
    <t>Aegerion Pharmaceuticals, Inc. is a biopharmaceutical company.  The Company researches small-molecule therapeutics for cardiovascular and metabolic disease.  Aegerion's product candidates limit secretion of cholesterol and triglycerides.</t>
  </si>
  <si>
    <t>ADV ENERGY INDS</t>
  </si>
  <si>
    <t>AEIS UW Equity</t>
  </si>
  <si>
    <t>www.advanced-energy.com</t>
  </si>
  <si>
    <t>Advanced Energy Industries, Inc. manufactures power conversion, solar inverters and control systems used in plasma-based thin film production equipment. The Company's systems are integrated in semiconductor, data storage, flat panel display, and other industrial manufacturing equipment that use gaseous  plasmas to depositor etch thin film layers on materials such as silicon and glass.</t>
  </si>
  <si>
    <t>AMER EQUITY INVT</t>
  </si>
  <si>
    <t>AEL US Equity</t>
  </si>
  <si>
    <t>www.american-equity.com</t>
  </si>
  <si>
    <t>American Equity Investment Life Holding Company develops, markets, issues, and administers annuities and life insurance products through its subsidiaries. The Company is a full-service underwriter of an array of annuity and insurance products, and is licensed to sell its products throughout the United States.</t>
  </si>
  <si>
    <t>Life &amp; Health Insurance</t>
  </si>
  <si>
    <t>524113</t>
  </si>
  <si>
    <t>AMER EAGLE OUTF</t>
  </si>
  <si>
    <t>AEO US Equity</t>
  </si>
  <si>
    <t>www.ae.com</t>
  </si>
  <si>
    <t>American Eagle Outfitters, Inc. retails men's and women's casual apparel, footwear, outerwear, and accessories.  The Company's products include jeans, khakis, T-shirts, and other similar apparel.  American Eagle operates in the United States.</t>
  </si>
  <si>
    <t>Apparel Retail</t>
  </si>
  <si>
    <t>448140</t>
  </si>
  <si>
    <t>AMERICAN ELECTRI</t>
  </si>
  <si>
    <t>AEP US Equity</t>
  </si>
  <si>
    <t>www.aep.com</t>
  </si>
  <si>
    <t>American Electric Power Company, Inc.(AEP)is a public utility holding company. The Company provides electric service, consisting of generation, transmission and distribution, on an integrated basis to their retail customers. AEP serves portions of the states of Arkansas, Indiana, Kentucky, Louisiana, Michigan, Ohio, Oklahoma, Tennessee, Texas, Virginia and West Virginia.</t>
  </si>
  <si>
    <t>Electric Utilities</t>
  </si>
  <si>
    <t>AEP INDUSTRIES</t>
  </si>
  <si>
    <t>AEPI UW Equity</t>
  </si>
  <si>
    <t>www.aepinc.com</t>
  </si>
  <si>
    <t>AEP Industries Inc. manufactures plastic packaging films.  The Company manufactures a variety of PVC, PE and PP commodity and specialty films.  AEP's films are used to manufacture bags, sacks liners, labels and wrapping for the packaging, transportation, beverage, food, automotive, pharmaceutical, chemical, electronics, construction, agriculture and textile industries.</t>
  </si>
  <si>
    <t>Containers &amp; Packaging</t>
  </si>
  <si>
    <t>Paper Packaging</t>
  </si>
  <si>
    <t>326112</t>
  </si>
  <si>
    <t>AERIE PHARMACEUT</t>
  </si>
  <si>
    <t>AERI UQ Equity</t>
  </si>
  <si>
    <t>www.aeriepharma.com</t>
  </si>
  <si>
    <t>Aerie Pharmaceuticals, Inc. operates as a clinical-stage pharmaceutical company. The Company discovers, develops, and distributes pharmaceutical products for the treatment of glaucoma and other diseases of the eye. Aerie Pharmaceuticals serves customers worldwide.</t>
  </si>
  <si>
    <t>AES CORP</t>
  </si>
  <si>
    <t>AES US Equity</t>
  </si>
  <si>
    <t>www.aes.com</t>
  </si>
  <si>
    <t>The AES Corporation acquires, develops, owns, and operates generation plants and distribution businesses in several countries. The Company sells electricity under long term contracts and serves customers under its regulated utility businesses. AES also mines coal, turns seawater into drinking water, and develops alternative sources of energy.</t>
  </si>
  <si>
    <t>Independent Power Producers &amp;</t>
  </si>
  <si>
    <t>221112</t>
  </si>
  <si>
    <t>AETNA INC</t>
  </si>
  <si>
    <t>AET US Equity</t>
  </si>
  <si>
    <t>www.aetna.com</t>
  </si>
  <si>
    <t>Aetna Inc. is a diversified health care benefits company that provides healthcare and related benefits, serving health care members, dental members, and group insurance customers.  The Company offers medical, pharmacy, dental, behavioral health, group life and disability plans, and medical management capabilities and health care management services for Medicaid plans.</t>
  </si>
  <si>
    <t>Managed Health Care</t>
  </si>
  <si>
    <t>524114</t>
  </si>
  <si>
    <t>ASTORIA FINL</t>
  </si>
  <si>
    <t>AF US Equity</t>
  </si>
  <si>
    <t>www.astoriafederal.com</t>
  </si>
  <si>
    <t>Astoria Financial Corporation is a bank holding company.  The Bank attracts deposits from the general public and invests those deposits, along with other funds, in a variety of loans and mortgage backed securities.</t>
  </si>
  <si>
    <t>522120</t>
  </si>
  <si>
    <t>ALMOST FAMILY IN</t>
  </si>
  <si>
    <t>AFAM UW Equity</t>
  </si>
  <si>
    <t>www.almostfamily.com</t>
  </si>
  <si>
    <t>Almost Family Inc. provides senior healthcare services. The Company offers senior skilled nursing care management, cardiovascular disease treatment, physical rehabilitation, and speech therapy services. Almost Family serves patients throughout the United States.</t>
  </si>
  <si>
    <t>AFFYMETRIX INC</t>
  </si>
  <si>
    <t>AFFX UW Equity</t>
  </si>
  <si>
    <t>www.affymetrix.com</t>
  </si>
  <si>
    <t>Affymetrix, Inc. develops and manufactures DNA chip technology.  The Company's GeneChip system acquires, analyzes, and manages genetic information in order to improve the diagnosis, monitoring, and treatment of disease.  Affymetrix's product consists of DNA probe arrays containing gene sequences on a chip, a scanner to process the probe arrays, and software to analyze the information.</t>
  </si>
  <si>
    <t>334516</t>
  </si>
  <si>
    <t>AMER FINL GROUP</t>
  </si>
  <si>
    <t>AFG US Equity</t>
  </si>
  <si>
    <t>www.afginc.com</t>
  </si>
  <si>
    <t>American Financial Group, Inc. provides multi-line property and casualty insurance.  The Company also sells tax-deferred annuities and certain life and supplemental health insurance products.  American Financial operates in the United States.</t>
  </si>
  <si>
    <t>Multi-line Insurance</t>
  </si>
  <si>
    <t>ATLAS FINANCIAL</t>
  </si>
  <si>
    <t>AFH UR Equity</t>
  </si>
  <si>
    <t>NASDAQ CM</t>
  </si>
  <si>
    <t>www.atlas-fin.com</t>
  </si>
  <si>
    <t>Atlas Financial Holdings Inc., through its subsidiaries, is a specialty commercial transportation insurer. The Company insures Taxi cabs, Limousines, Paratransit and other Business Automobiles across the country.</t>
  </si>
  <si>
    <t>AFLAC INC</t>
  </si>
  <si>
    <t>AFL US Equity</t>
  </si>
  <si>
    <t>www.aflac.com</t>
  </si>
  <si>
    <t>Aflac, Inc. is a general business holding company. The Company, through its subsidiaries, provides supplemental insurance to individuals in the United States and Japan.  Aflac's products include accident/disability plans, cancer expense plans, short-term disability plans, sickness and hospital indemnity plans, hospital intensive care plans, and fixed-benefit dental plans.</t>
  </si>
  <si>
    <t>ALLIANCE FIBER</t>
  </si>
  <si>
    <t>AFOP UQ Equity</t>
  </si>
  <si>
    <t>www.afop.com</t>
  </si>
  <si>
    <t>Alliance Fiber Optic Products, Inc. designs, manufactures, and markets a variety of high performance fiber optic components and modular solutions for leading and emerging communications equipment manufacturers.  The Company offers a broad product line of passive optical components including interconnect systems and couplers and splitters.</t>
  </si>
  <si>
    <t>334417</t>
  </si>
  <si>
    <t>AMTRUST FIN SERV</t>
  </si>
  <si>
    <t>AFSI UW Equity</t>
  </si>
  <si>
    <t>www.amtrustgroup.com</t>
  </si>
  <si>
    <t>AmTrust Financial Services, Inc. offers insurance coverage.  The Company offers property/casualty, workers' compensation, special risk, and warranty insurance, and extended service plans.  The Company operates in the United States and the European Union, and reinsures risk worldwide.</t>
  </si>
  <si>
    <t>AGCO CORP</t>
  </si>
  <si>
    <t>AGCO US Equity</t>
  </si>
  <si>
    <t>www.agcocorp.com</t>
  </si>
  <si>
    <t>AGCO Corporation manufactures and distributes agricultural equipment throughout the world.  The Company sells a range of agricultural equipment and related replacement parts, including tractors, combines, hay tools, sprayers, and forage equipment.  AGCO markets its products under a variety of brand names, including Massey Ferguson, AGCO, Tye, GLEANER, and Hesston.</t>
  </si>
  <si>
    <t>Agricultural &amp; Farm Machinery</t>
  </si>
  <si>
    <t>333111</t>
  </si>
  <si>
    <t>AGENUS INC</t>
  </si>
  <si>
    <t>AGEN UR Equity</t>
  </si>
  <si>
    <t>www.agenusbio.com</t>
  </si>
  <si>
    <t>Agenus, Inc. develops vaccines.  The Company researches vaccines for brain cancer, kidney cancer, herpes, lung cancer, melanoma, malaria, shingles, and Alzheimer's disease.</t>
  </si>
  <si>
    <t>541711</t>
  </si>
  <si>
    <t>ARGO GROUP INTER</t>
  </si>
  <si>
    <t>AGII UW Equity</t>
  </si>
  <si>
    <t>www.argolimited.com</t>
  </si>
  <si>
    <t>Argo Group International Holdings, Ltd. offers property casualty insurance and reinsurance.  The Company offers excess and surplus lines, select markets, and international specialty insurance.</t>
  </si>
  <si>
    <t>AGIOS PHARMACEUT</t>
  </si>
  <si>
    <t>AGIO UW Equity</t>
  </si>
  <si>
    <t>www.agios.com</t>
  </si>
  <si>
    <t>Agios Pharmaceuticals, Inc. discovers and develops therapeutics in the field of cancer metabolism. The Company develops drugs focusing on glycolysis, fatty acid metabolism, and autophagy. Agios Pharmaceuticals operates in the United States.</t>
  </si>
  <si>
    <t>FED AGRI MTG-C</t>
  </si>
  <si>
    <t>AGM US Equity</t>
  </si>
  <si>
    <t>www.farmermac.com</t>
  </si>
  <si>
    <t>Federal Agricultural Mortgage Corporation (Farmer Mac) is a federally chartered instrumentality, which establishes a secondary market for agricultural real estate. The Company provides rural housing mortgage loans and adds greater liquidity to the agricultural mortgage market.</t>
  </si>
  <si>
    <t>522294</t>
  </si>
  <si>
    <t>AMERICAN CAPITAL</t>
  </si>
  <si>
    <t>AGNC UW Equity</t>
  </si>
  <si>
    <t>www.agnc.com</t>
  </si>
  <si>
    <t>American Capital Agency Corporation is a real estate investment trust.  The Trust invests in agency pass-through securities and collateralized mortgage obligations for which the principal and interest payments are guaranteed by a U.S. Government agency or a U.S. Government-sponsored entity.</t>
  </si>
  <si>
    <t>ASSURED GUARANTY</t>
  </si>
  <si>
    <t>AGO US Equity</t>
  </si>
  <si>
    <t>www.assuredguaranty.com</t>
  </si>
  <si>
    <t>Assured Guaranty Ltd. provides financial guaranty insurance and reinsurance coverage. The Company's products include guaranties for municipal finance, structured finance and infrastructure finance.</t>
  </si>
  <si>
    <t>APPLIED GENETIC</t>
  </si>
  <si>
    <t>AGTC UQ Equity</t>
  </si>
  <si>
    <t>www.agtc.com</t>
  </si>
  <si>
    <t>Applied Genetic Technologies Corporation is a biopharmaceutical company. The Company researches and develops new therapies for curing human diseases, such as lung and eye disease, through the use of gene therapy technology.</t>
  </si>
  <si>
    <t>ARGAN INC</t>
  </si>
  <si>
    <t>AGX US Equity</t>
  </si>
  <si>
    <t>www.arganinc.com</t>
  </si>
  <si>
    <t>Argan, Inc., through its subsidiary, designs and builds energy plants. The Company's energy plants include traditional gas as well as alternative energy including biodiesel, ethanol, and renewable energy sources such as wind power and solar.</t>
  </si>
  <si>
    <t>AGILYSYS INC</t>
  </si>
  <si>
    <t>AGYS UW Equity</t>
  </si>
  <si>
    <t>www.agilysys.com</t>
  </si>
  <si>
    <t>Agilysys, Inc. is a developer and marketer of proprietary enterprise software, services and solutions to the hospitality and retail industries. The Company specializes in market-leading point-of-sale, property management, inventory &amp; procurement and mobile &amp; wireless solutions that are designed to streamline operations, improve efficiency and enhance the consumer's experience.</t>
  </si>
  <si>
    <t>Electronic Equip., Instruments</t>
  </si>
  <si>
    <t>Technology Distributors</t>
  </si>
  <si>
    <t>423430</t>
  </si>
  <si>
    <t>AH BELO CORP-A</t>
  </si>
  <si>
    <t>AHC US Equity</t>
  </si>
  <si>
    <t>www.ahbelo.com</t>
  </si>
  <si>
    <t>A. H. Belo Corporation published daily newspapers. The Company owns and operates metropolital newspapers and related websites in the States of Texas and California. A. H. Belo also offers marketing solutions, niche publications, commercial printing, and direct mail services.</t>
  </si>
  <si>
    <t>Media</t>
  </si>
  <si>
    <t>Publishing</t>
  </si>
  <si>
    <t>511110</t>
  </si>
  <si>
    <t>ARMADA HOFFLER P</t>
  </si>
  <si>
    <t>AHH US Equity</t>
  </si>
  <si>
    <t>www.armadahoffler.com</t>
  </si>
  <si>
    <t>Armada Hoffler Properties, Inc. operates as a full service real estate company. The Company develops, builds, owns and manages office, retail, and residential properties. Armada Hoffler Properties offers its services in the Mid-Atlantic region of the United States.</t>
  </si>
  <si>
    <t>ASPEN INSURANCE</t>
  </si>
  <si>
    <t>AHL US Equity</t>
  </si>
  <si>
    <t>www.aspen.bm</t>
  </si>
  <si>
    <t>Aspen Insurance Holdings Ltd. is a holding company that provides property/casualty insurance and reinsurance.  The Company offers property and liability insurance in the United Kingdom and United States, and marine, energy, and aviation insurance and reinsurance worldwide.</t>
  </si>
  <si>
    <t>ASHFORD HOSPITAL</t>
  </si>
  <si>
    <t>AHP US Equity</t>
  </si>
  <si>
    <t>www.ahpreit.com</t>
  </si>
  <si>
    <t>Ashford Hospitality Prime Inc is a real estate investment trust looking to acquire upscale and luxury hotels in gateway cities.  The Company operates in Texas.</t>
  </si>
  <si>
    <t>Hotel &amp; Resort REITs</t>
  </si>
  <si>
    <t>AMN HEALTHCARE</t>
  </si>
  <si>
    <t>AHS US Equity</t>
  </si>
  <si>
    <t>www.amnhealthcare.com</t>
  </si>
  <si>
    <t>AMN Healthcare Services, Inc., a temporary healthcare staffing company, provides travel nurse staffing services.  The Company places nurses and allied health professionals on temporary assignments at hospitals and healthcare facilities throughout the United States.</t>
  </si>
  <si>
    <t>561320</t>
  </si>
  <si>
    <t>AHT US Equity</t>
  </si>
  <si>
    <t>www.ahtreit.com</t>
  </si>
  <si>
    <t>Ashford Hospitality Trust is a self-advised real estate investment trust focusing on the lodging industry.  The Company owns several hotel properties in primary, secondary, and resort markets throughout the United States.</t>
  </si>
  <si>
    <t>ARLINGTON ASSE-A</t>
  </si>
  <si>
    <t>AI US Equity</t>
  </si>
  <si>
    <t>www.arlingtonasset.com</t>
  </si>
  <si>
    <t>Arlington Asset Investment Corp. is an investment company. The Company invests in mortgage-related assets and merchant banking opportunities. Arlington Asset's investments include mortgage-backed securities (MBS) and collaterized mortgage obligations (CMOs).</t>
  </si>
  <si>
    <t>Capital Markets</t>
  </si>
  <si>
    <t>Diversified Financials</t>
  </si>
  <si>
    <t>Asset Management &amp; Custody Ban</t>
  </si>
  <si>
    <t>523110</t>
  </si>
  <si>
    <t>AMERICAN INTERNA</t>
  </si>
  <si>
    <t>AIG US Equity</t>
  </si>
  <si>
    <t>www.aig.com</t>
  </si>
  <si>
    <t>American International Group, Inc. is an international insurance organization serving commercial, institutional and individual customers. AIG provides property-casualty insurance, life insurance and retirement services.</t>
  </si>
  <si>
    <t>ALTRA INDUSTRIAL</t>
  </si>
  <si>
    <t>AIMC UW Equity</t>
  </si>
  <si>
    <t>www.altramotion.com</t>
  </si>
  <si>
    <t>Altra Industrial Motion Corp. designs, produces, and markets a wide range of mechanical power transmission, or MPT, and motion control products. The Company's product portfolio includes industrial clutches and brakes, enclosed gear drives, open gearing, couplings, engineered bearing assemblies, linear components and other related products.</t>
  </si>
  <si>
    <t>Industrial Machinery</t>
  </si>
  <si>
    <t>333613</t>
  </si>
  <si>
    <t>ALBANY INTL CORP</t>
  </si>
  <si>
    <t>AIN US Equity</t>
  </si>
  <si>
    <t>www.albint.com</t>
  </si>
  <si>
    <t>Albany International Corporation designs, manufactures, and markets paper machine clothing. Paper machine clothing consists of large continuous belts of engineered fabrics that are installed on paper machines and carry the paper stock through each stage of the paper production process. The Company sells its products in the United States, Canada, and overseas.</t>
  </si>
  <si>
    <t>313210</t>
  </si>
  <si>
    <t>ASHFORD INC</t>
  </si>
  <si>
    <t>AINC UA Equity</t>
  </si>
  <si>
    <t>www.ashfordinc.com</t>
  </si>
  <si>
    <t>Ashford Inc. intends to provide asset management and external advisory services to other entities, initially within the hospitality industry.</t>
  </si>
  <si>
    <t>ALLIANCE HEALTHC</t>
  </si>
  <si>
    <t>AIQ UQ Equity</t>
  </si>
  <si>
    <t>www.alliancehealthcareservices-us.com</t>
  </si>
  <si>
    <t>Alliance HealthCare Services, Inc. provides outsourced diagnostic imaging services.  The Company provides imaging and therapeutic services primarily to hospitals and other healthcare providers on a mobile, shared-service basis. Alliance also provides systems that are located full-time at particular hospitals and clinics.  The Company also offers radiation therapy services.</t>
  </si>
  <si>
    <t>621512</t>
  </si>
  <si>
    <t>AAR CORP</t>
  </si>
  <si>
    <t>AIR US Equity</t>
  </si>
  <si>
    <t>www.aarcorp.com</t>
  </si>
  <si>
    <t>AAR CORP. supplies aftermarket products and services to the global aviation/ aerospace industry.  The Company purchases, sells, and leases new and used commercial jet aircraft, as well as purchases, sells, and leases a variety of new, overhauled, and repaired engines and engine products for the aviation aftermarket.  AAR overhauls, repairs, and exchanges a variety of engine parts.</t>
  </si>
  <si>
    <t>Aerospace &amp; Defense</t>
  </si>
  <si>
    <t>336412</t>
  </si>
  <si>
    <t>AIR METHODS CORP</t>
  </si>
  <si>
    <t>AIRM UW Equity</t>
  </si>
  <si>
    <t>www.airmethods.com</t>
  </si>
  <si>
    <t>Air Methods Corporation provides aeromedical emergency transport services and systems throughout North America.  The Company provides transportation services to hospitals throughout the U.S. In addition, Air Methods designs, manufactures, and installs medical aircraft interiors and other aerospace products.</t>
  </si>
  <si>
    <t>621910</t>
  </si>
  <si>
    <t>APPLIED INDU TEC</t>
  </si>
  <si>
    <t>AIT US Equity</t>
  </si>
  <si>
    <t>www.appliedindustrial.com</t>
  </si>
  <si>
    <t>Applied Industrial Technologies, Inc. distributes bearings and seals, power transmission and fluid power components, hydraulic and pneumatic components, industrial rubber products, linear components, and general maintenance items. The Company also provides engineering design and systems integration services, as well as mechanical, fabricated rubber, and fluid power shop services.</t>
  </si>
  <si>
    <t>Trading Companies &amp; Distributo</t>
  </si>
  <si>
    <t>423830</t>
  </si>
  <si>
    <t>APARTMENT INVEST</t>
  </si>
  <si>
    <t>AIV US Equity</t>
  </si>
  <si>
    <t>www.aimco.com</t>
  </si>
  <si>
    <t>Apartment Investment &amp; Management Company is a self-administered and self-managed real estate investment trust. The trust owns a geographically diversified portfolio of multifamily apartment properties in the United States, the District of Columbia, and Puerto Rico. Apartment Investment also provides property management and asset management services.</t>
  </si>
  <si>
    <t>ASSURANT INC</t>
  </si>
  <si>
    <t>AIZ US Equity</t>
  </si>
  <si>
    <t>www.assurant.com</t>
  </si>
  <si>
    <t>Assurant, Inc. provides specialized insurance and insurance-related products. The Company offers individual and small employer group health insurance, group dental insurance, pre-funded funeral insurance, group disability and life insurance, creditor-placed homeowners insurance, manufactured housing homeowners insurance, debt protection administration, credit insurance, and warranties.</t>
  </si>
  <si>
    <t>ARTHUR J GALLAGH</t>
  </si>
  <si>
    <t>AJG US Equity</t>
  </si>
  <si>
    <t>www.ajg.com</t>
  </si>
  <si>
    <t>Arthur J. Gallagher &amp; Co. and its subsidiaries provide insurance brokerage, risk management, employee benefit, and other related services to clients in the United States and abroad.  The Company's principal activity is the negotiation and placement of insurance for its clients.  Gallagher also specializes in furnishing risk management services.</t>
  </si>
  <si>
    <t>Insurance Brokers</t>
  </si>
  <si>
    <t>524210</t>
  </si>
  <si>
    <t>GREAT AJAX CORP</t>
  </si>
  <si>
    <t>AJX US Equity</t>
  </si>
  <si>
    <t>www.great-ajax.com</t>
  </si>
  <si>
    <t>Great Ajax Corp. is a real estate investment trust. The Company acquires, invests and manages a portfolio of mortgage-based loan assets secured by single and multi family residences, and commercial retail and residential properties.</t>
  </si>
  <si>
    <t>531311</t>
  </si>
  <si>
    <t>AKAMAI TECHNOLOG</t>
  </si>
  <si>
    <t>AKAM UW Equity</t>
  </si>
  <si>
    <t>www.akamai.com</t>
  </si>
  <si>
    <t>Akamai Technologies, Inc. provides services for accelerating and improving the delivery of content and applications over the Internet; ranging from live and on-demand streaming video capabilities to conventional content on websites, to tools that help people transact business and reach out to new and existing customers.</t>
  </si>
  <si>
    <t>ACHAOGEN INC</t>
  </si>
  <si>
    <t>AKAO UQ Equity</t>
  </si>
  <si>
    <t>www.achaogen.com</t>
  </si>
  <si>
    <t>Achaogen, Inc. provides biopharmaceutical products. The Company discovers, develops, and commercializes antibacterials to treat multi-drug resistant and gram-negative infections. Achaogen serves customers in the United States.</t>
  </si>
  <si>
    <t>AKEBIA THERAPEUT</t>
  </si>
  <si>
    <t>AKBA UQ Equity</t>
  </si>
  <si>
    <t>www.akebia.com</t>
  </si>
  <si>
    <t>Akebia Therapeutics, Inc. manufactures biopharmaceutical products. The Company develop and distributes novel therapeutics based on the biology of hypoxia inducible factor (HIF) for patients with kidney diseases. Akebia Therapeutics serves customers in the United States.</t>
  </si>
  <si>
    <t>ACADIA REALTY</t>
  </si>
  <si>
    <t>AKR US Equity</t>
  </si>
  <si>
    <t>www.acadiarealty.com</t>
  </si>
  <si>
    <t>Acadia Realty Trust is a fully integrated and self-managed real estate investment trust. The trust specializes in the acquisition, redevelopment and operation of shopping centers which are anchored by grocery and value-oriented retail.  Acadia is headquartered in White Plains, NY.</t>
  </si>
  <si>
    <t>AKORN INC</t>
  </si>
  <si>
    <t>AKRX UW Equity</t>
  </si>
  <si>
    <t>www.akorn.com</t>
  </si>
  <si>
    <t>Akorn, Inc. develops, manufactures, and markets ophthalmic and injectable pharmaceutical products.  The Company sells various diagnostic and therapeutic pharmaceutical products focused primarily on ophthalmology, anesthesia, antidotes, and rheumatology.  Akorn also markets ophthalmic surgical instruments and other supplies, and provides contract manufacturing for third parties.</t>
  </si>
  <si>
    <t>AK STEEL HLDG</t>
  </si>
  <si>
    <t>AKS US Equity</t>
  </si>
  <si>
    <t>www.aksteel.com</t>
  </si>
  <si>
    <t>AK Steel Holding Corporation, through subsidiaries, produces carbon, stainless and electrical flat-rolled steel for automotive, infrastructure, manufacturing and other markets; as well as carbon and stainless tubing for truck, automotive, and other markets. Facilities include blast furnace, electric furnace and tubing operations in Ohio, Kentucky, Pennsylvania and Indiana.</t>
  </si>
  <si>
    <t>Steel</t>
  </si>
  <si>
    <t>331110</t>
  </si>
  <si>
    <t>AIR LEASE C</t>
  </si>
  <si>
    <t>AL US Equity</t>
  </si>
  <si>
    <t>www.airleasecorp.com</t>
  </si>
  <si>
    <t>Air Lease Corporation is an aircraft leasing company. The Company is principally  engaged in purchasing commercial aircraft and leasing to airlines around the world. Air Lease operates on a global basis, providing aircraft to airline customers in regions that include Asia, the Pacific Rim, Latin America, the Middle East and Eastern Europe.</t>
  </si>
  <si>
    <t>532411</t>
  </si>
  <si>
    <t>ALBEMARLE CORP</t>
  </si>
  <si>
    <t>ALB US Equity</t>
  </si>
  <si>
    <t>www.albemarle.com</t>
  </si>
  <si>
    <t>Albemarle Corporation produces specialty and fine chemicals.  The Company's chemicals are additives to or intermediates for plastics, polymers and elastomers, cleaning products, agricultural compounds, pharmaceuticals, photographic chemicals, drilling compounds, and biocides.  Albemarle produces the majority of its products in the United States.</t>
  </si>
  <si>
    <t>Chemicals</t>
  </si>
  <si>
    <t>Specialty Chemicals</t>
  </si>
  <si>
    <t>325998</t>
  </si>
  <si>
    <t>ALICO INC</t>
  </si>
  <si>
    <t>ALCO UW Equity</t>
  </si>
  <si>
    <t>www.alicoinc.com</t>
  </si>
  <si>
    <t>Alico, Inc. is involved in various agribusiness activities and operations, including citrus fruit production, cattle ranching, sugarcane and sod production, and forestry.  The Company also leases land for farming, cattle grazing, recreation, and oil exploration.  Alico conducts operations in central and southwest Florida.</t>
  </si>
  <si>
    <t>111320</t>
  </si>
  <si>
    <t>ALDER BIOPHARMAC</t>
  </si>
  <si>
    <t>ALDR UQ Equity</t>
  </si>
  <si>
    <t>www.alderbio.com</t>
  </si>
  <si>
    <t>Alder Biopharmaceuticals, Inc. provides pharmaceutical products and services. The Company offers identifies, develops, and manufactures antibody therapeutics to alleviate human suffering in cancer, pain, cardiovascular, and autoimmune and inflammatory disease areas. Alder Biopharmaceuticals operates in the United States.</t>
  </si>
  <si>
    <t>ALLETE INC</t>
  </si>
  <si>
    <t>ALE US Equity</t>
  </si>
  <si>
    <t>www.allete.com</t>
  </si>
  <si>
    <t>ALLETE, Inc. provides energy services in the upper Midwest United States.  The Company generates, transmits, distributes, markets, and trades electrical power for retail and wholesale customers.</t>
  </si>
  <si>
    <t>ALEXANDER &amp; BALD</t>
  </si>
  <si>
    <t>ALEX US Equity</t>
  </si>
  <si>
    <t>www.alexanderbaldwin.com</t>
  </si>
  <si>
    <t>Alexander &amp; Baldwin Inc operates a real estate and agriculture business.  The Company owns, operates and manages land nationwide.  Alexander &amp; Baldwin also cultivates raw and specialty sugars, and molasses.</t>
  </si>
  <si>
    <t>Diversified Real Estate Activi</t>
  </si>
  <si>
    <t>531390</t>
  </si>
  <si>
    <t>ALAMO GROUP</t>
  </si>
  <si>
    <t>ALG US Equity</t>
  </si>
  <si>
    <t>www.alamo-group.com</t>
  </si>
  <si>
    <t>Alamo Group Inc. designs, manufactures, and distributes heavy duty, tractor-mounted mowing and vegetation maintenance equipment and replacement parts, for industrial and agricultural end-users.  The Company sells its products in Europe and the United States.</t>
  </si>
  <si>
    <t>ALIGN TECHNOLOGY</t>
  </si>
  <si>
    <t>ALGN UW Equity</t>
  </si>
  <si>
    <t>www.invisalign.com</t>
  </si>
  <si>
    <t>Align Technology, Inc. designs, manufactures, and markets the Invisalign System, a method for treating the misalignment of teeth.  The Company's system corrects the misalignment using a series of clear, removable appliances that move teeth to a desired final position.</t>
  </si>
  <si>
    <t>Health Care Supplies</t>
  </si>
  <si>
    <t>339114</t>
  </si>
  <si>
    <t>ALLEGIANT TRAVEL</t>
  </si>
  <si>
    <t>ALGT UW Equity</t>
  </si>
  <si>
    <t>www.allegiantair.com</t>
  </si>
  <si>
    <t>Allegiant Travel Company is a leisure travel company. The Company operates a passenger airline marketed to leisure travelers in small cities.</t>
  </si>
  <si>
    <t>ALIMERA SCIENCES</t>
  </si>
  <si>
    <t>ALIM UQ Equity</t>
  </si>
  <si>
    <t>www.alimerasciences.com</t>
  </si>
  <si>
    <t>Alimera Sciences Inc. is a biopharmaceutical company. The Company researches, develops and commercializes prescription ophthalmic pharmaceuticals. Alimera Sciences is focused on diseases affecting the lining in the back of the eye, or retina.</t>
  </si>
  <si>
    <t>325411</t>
  </si>
  <si>
    <t>ALON USA ENERGY</t>
  </si>
  <si>
    <t>ALJ US Equity</t>
  </si>
  <si>
    <t>www.alonusa.com</t>
  </si>
  <si>
    <t>Alon USA Energy, Inc. refines and markets oil, operates pipelines, and operates convenience stores.  The Company operates a sour crude oil refinery and pipeline, markets gasoline and diesel fuel to retailers, markets unbranded gasoline and diesel and jet fuels, supplies asphalt in West Texas, New Mexico and Arizona, and operates convenience stores in West Texas and New Mexico.</t>
  </si>
  <si>
    <t>324110</t>
  </si>
  <si>
    <t>ALASKA AIR GROUP</t>
  </si>
  <si>
    <t>ALK US Equity</t>
  </si>
  <si>
    <t>www.alaskaair.com</t>
  </si>
  <si>
    <t>Alaska Air Group, Inc. is an airline holding company. The Company, through its subsidiaries, provides air service to passengers in multiple destinations. Alaska Air also provide freight and mail services, primarily to and within the state of Alaska and on the West Coast.</t>
  </si>
  <si>
    <t>ALKERMES PLC</t>
  </si>
  <si>
    <t>ALKS UW Equity</t>
  </si>
  <si>
    <t>www.alkermes.com</t>
  </si>
  <si>
    <t>Alkermes PLC researches pharmaceuticals.  The Company develops treatments for central nervous system disorders such as addiction, schizophrenia and depression; and diabetes.</t>
  </si>
  <si>
    <t>ALLSTATE CORP</t>
  </si>
  <si>
    <t>ALL US Equity</t>
  </si>
  <si>
    <t>www.allstate.com</t>
  </si>
  <si>
    <t>The Allstate Corporation, through its subsidiaries, provides property-liability insurance, as well as other types of insurance in the United States and Canada. The Company primarily sells private passenger automobile and homeowners insurance through independent and specialized brokers. Allstate also sells life insurance, annuity, and group pension products through agents.</t>
  </si>
  <si>
    <t>ALLEGION PLC</t>
  </si>
  <si>
    <t>ALLE US Equity</t>
  </si>
  <si>
    <t>www.allegion.com</t>
  </si>
  <si>
    <t>Allegion Public Limited Company provides security products and solutions. The Company offers mechanical and electronic security products, services and systems to keep people and places safe.  Allegion PLC serves commercial, institutional and residential customers in the Americas, Europe, the Middle East, India, Africa, and the Asia Pacific.</t>
  </si>
  <si>
    <t>ALLY FINANCIAL I</t>
  </si>
  <si>
    <t>ALLY US Equity</t>
  </si>
  <si>
    <t>www.ally.com</t>
  </si>
  <si>
    <t>Ally Financial Inc. is a automotive financial services company powered by a direct banking franchise. The Company operates as a financial holding company.</t>
  </si>
  <si>
    <t>Consumer Finance</t>
  </si>
  <si>
    <t>522220</t>
  </si>
  <si>
    <t>ALNYLAM PHARMACE</t>
  </si>
  <si>
    <t>ALNY UW Equity</t>
  </si>
  <si>
    <t>www.alnylam.com</t>
  </si>
  <si>
    <t>Alnylam Pharmaceuticals Inc. is an early-stage therapeutics company. The Company is developing technology that can specifically and potently silence disease-causing genes.</t>
  </si>
  <si>
    <t>ANALOGIC CORP</t>
  </si>
  <si>
    <t>ALOG UW Equity</t>
  </si>
  <si>
    <t>www.analogic.com</t>
  </si>
  <si>
    <t>Analogic Corporation designs, manufactures, and sells standard and customized high-precision data acquisition, signal, and imaging processing based medical imaging and industrial systems and subsystems.  The Company sells to original equipment manufacturers, and its products are put into systems used in medical, industrial, and scientific applications.</t>
  </si>
  <si>
    <t>ALERE INC</t>
  </si>
  <si>
    <t>ALR US Equity</t>
  </si>
  <si>
    <t>www.alere.com</t>
  </si>
  <si>
    <t>Alere, Inc. offers patient diagnosis, monitoring and health management services.  The Company produces consumer and professional medical diagnostic products, and remotely monitors patients for pre-eclampsia, and patients who are prescribed Warfarin for atrial fibrillation.</t>
  </si>
  <si>
    <t>325413</t>
  </si>
  <si>
    <t>ALLISON TRANSMIS</t>
  </si>
  <si>
    <t>ALSN US Equity</t>
  </si>
  <si>
    <t>www.allisontransmission.com</t>
  </si>
  <si>
    <t>Allison Transmission Holdings, Inc. manufactures fully-automatic transmissions for medium and heavy-duty commercial vehicles, medium and heavy-tactical U.S. military vehicles, and hybrid-propulsion systems for transit buses.  The Company's products are used in a variety of applications.</t>
  </si>
  <si>
    <t>ALTERA CORP</t>
  </si>
  <si>
    <t>ALTR UW Equity</t>
  </si>
  <si>
    <t>www.altera.com</t>
  </si>
  <si>
    <t>Altera Corporation is a global semiconductor company that designs, manufactures, and markets programmable logic devices and associated development tools. The Company's products, include a variety of programmable logic devices and hardcopy application-specific integrated circuits.</t>
  </si>
  <si>
    <t>ALEXANDER'S INC</t>
  </si>
  <si>
    <t>ALX US Equity</t>
  </si>
  <si>
    <t>www.alx-inc.com</t>
  </si>
  <si>
    <t>Alexander's, Inc. leases, manages, develops and redevelops real estate properties. The Company focuses on properties in the metropolitan and suburban areas of New York City where its department stores had previously been located. Alexander's owns operating properties and properties undergoing redevelopment.</t>
  </si>
  <si>
    <t>ALEXION PHARM</t>
  </si>
  <si>
    <t>ALXN UW Equity</t>
  </si>
  <si>
    <t>www.alexionpharm.com</t>
  </si>
  <si>
    <t>Alexion Pharmaceuticals, Inc., a biopharmaceutical company, researches and develops proprietary immunoregulatory compounds for the treatment of autoimmune and cardiovascular diseases.  The Company develops C5 complement inhibitors and Apogens which are two classes of potential therapeutic compounds designed to selectively target specific disease-causing segments of the immune system.</t>
  </si>
  <si>
    <t>AMAG PHARMACEUTI</t>
  </si>
  <si>
    <t>AMAG UW Equity</t>
  </si>
  <si>
    <t>www.amagpharma.com</t>
  </si>
  <si>
    <t>AMAG Pharmaceuticals, Inc., a biopharmaceutical company, utilizes its proprietary nanoparticle technology for the development and commercialization of therapeutic iron compounds to treat anemia and novel imaging agents to aid in the diagnosis of cancer and cardiovascular disease.</t>
  </si>
  <si>
    <t>APPLIED MATERIAL</t>
  </si>
  <si>
    <t>AMAT UW Equity</t>
  </si>
  <si>
    <t>www.appliedmaterials.com</t>
  </si>
  <si>
    <t>Applied Materials, Inc. develops, manufactures, markets, and services semiconductor wafer fabrication equipment and related spare parts for the worldwide semiconductor industry.  The Company's customers include semiconductor wafer and integrated circuit manufacturers, flat panel liquid crystal displays, solar photovoltaic cells and modules and other electronic devices manufacturers.</t>
  </si>
  <si>
    <t>AMBARELLA INC</t>
  </si>
  <si>
    <t>AMBA UW Equity</t>
  </si>
  <si>
    <t>www.ambarella.com</t>
  </si>
  <si>
    <t>Ambarella, Inc. manufactures high definition video compression and image processing semiconductors. The Company products are used in digital still cameras, camcorders, and video-enabled mobile phones.</t>
  </si>
  <si>
    <t>AMBAC FINANCIAL</t>
  </si>
  <si>
    <t>AMBC UW Equity</t>
  </si>
  <si>
    <t>www.ambac.com</t>
  </si>
  <si>
    <t>Ambac Financial Group, Inc., a holding company, provides financial guarantee insurance and  financial management services.  The Company, through its subsidiaries, insures  municipal and structured finance obligations. Ambac provides investment agreements, interest  rate swaps, investment management advisory, and cash management services to states and municipalities.</t>
  </si>
  <si>
    <t>AMBER ROAD INC</t>
  </si>
  <si>
    <t>AMBR US Equity</t>
  </si>
  <si>
    <t>www.amberroad.com</t>
  </si>
  <si>
    <t>Amber Road Inc. operates as a management software provider. The Company develops single platforms to automate and streamline global trades. Amber Road offers import and export, global logistics, and trade agreement management solutions worldwide.</t>
  </si>
  <si>
    <t>AMC ENTERTAINMEN</t>
  </si>
  <si>
    <t>AMC US Equity</t>
  </si>
  <si>
    <t>www.amctheatres.com</t>
  </si>
  <si>
    <t>AMC Entertainment Holdings Inc. operates as a holding company. The Company, through its subsidiaries, provides theatrical exhibition services. AMC Entertainment offers movie theaters in the United states, Canada, Europe, and Asia.</t>
  </si>
  <si>
    <t>Movies &amp; Entertainment</t>
  </si>
  <si>
    <t>512131</t>
  </si>
  <si>
    <t>APPLIED MICRO CI</t>
  </si>
  <si>
    <t>AMCC UW Equity</t>
  </si>
  <si>
    <t>www.apm.com</t>
  </si>
  <si>
    <t>Applied Micro Circuits Corporation designs, develops, manufactures, and markets high-performance, high-bandwidth silicon solutions for the world's communications infrastructure.  The Company provides products for the automated test equipment, high-speed computing, and military markets.</t>
  </si>
  <si>
    <t>AMC NETWORKS-A</t>
  </si>
  <si>
    <t>AMCX UW Equity</t>
  </si>
  <si>
    <t>www.amcnetworks.com</t>
  </si>
  <si>
    <t>AMC Networks Inc creates and manages a variety of cable channels.</t>
  </si>
  <si>
    <t>Cable &amp; Satellite</t>
  </si>
  <si>
    <t>311812</t>
  </si>
  <si>
    <t>ADV MICRO DEVICE</t>
  </si>
  <si>
    <t>AMD UR Equity</t>
  </si>
  <si>
    <t>www.amd.com</t>
  </si>
  <si>
    <t>Advanced Micro Devices, Inc. manufactures semiconductor products. The Company manufactures products that include microprocessors, embedded microprocessors, chipsets, graphics, video and multimedia products. Advanced Micro Devices, Inc. offers its products on a global basis.</t>
  </si>
  <si>
    <t>AMETEK INC</t>
  </si>
  <si>
    <t>AME US Equity</t>
  </si>
  <si>
    <t>www.ametektip.com</t>
  </si>
  <si>
    <t>AMETEK, Inc. is a global manufacturer of electronic instruments and electromechanical devices. The Company manufactures advanced instruments for process, aerospace, power and industrial markets and is a supplier of electrical interconnects, specialty metals, technical motors and systems, and floor care and specialty motors.</t>
  </si>
  <si>
    <t>Electrical Equipment</t>
  </si>
  <si>
    <t>Electrical Components &amp; Equipm</t>
  </si>
  <si>
    <t>334511</t>
  </si>
  <si>
    <t>AMEDISYS INC</t>
  </si>
  <si>
    <t>AMED UW Equity</t>
  </si>
  <si>
    <t>www.amedisys.com</t>
  </si>
  <si>
    <t>Amedisys, Inc. is a multi-regional provider of alternate-site health care services.  The Company offers home health care nursing, home infusion therapy, and ambulatory surgery centers.  Amedisys operates offices within a network of subsidiaries in the southern and southeastern United States.</t>
  </si>
  <si>
    <t>AFFIL MANAGERS</t>
  </si>
  <si>
    <t>AMG US Equity</t>
  </si>
  <si>
    <t>www.amg-boston.com</t>
  </si>
  <si>
    <t>Affiliated Managers Group, Inc. is a global asset management company that invests in boutique investment management firms.  The Company allows the firms in which it invests operational autonomy while providing assistance in strategic matters, marketing, distribution, product development, and operations.</t>
  </si>
  <si>
    <t>AMGEN INC</t>
  </si>
  <si>
    <t>AMGN UW Equity</t>
  </si>
  <si>
    <t>www.amgen.com</t>
  </si>
  <si>
    <t>Amgen Inc. is an independent biotechnology medicines company that discovers, develops, manufactures and markets medicines for grievous illnesses. The Company focuses solely on human therapeutics and concentrates on innovating novel medicines based on advances in cellular and molecular biology.</t>
  </si>
  <si>
    <t>AMERICAN HOMES-A</t>
  </si>
  <si>
    <t>AMH US Equity</t>
  </si>
  <si>
    <t>www.americanhomes4rent.com</t>
  </si>
  <si>
    <t>American Homes 4 Rent is an internally managed Maryland real estate investment trust, or REIT, focused on acquiring, renovating, leasing and operating single-family homes as rental properties. We</t>
  </si>
  <si>
    <t>AMKOR TECH INC</t>
  </si>
  <si>
    <t>AMKR UW Equity</t>
  </si>
  <si>
    <t>www.amkor.com</t>
  </si>
  <si>
    <t>Amkor Technology, Inc. provides semiconductor packaging and test services.  The Company offers deep submicron wafer fabrication, wafer probe testing, integrated circuit packaging assembly and design, final testing, reliability testing, burn-in, and electrical characterization.</t>
  </si>
  <si>
    <t>AMER NATL BNKSHS</t>
  </si>
  <si>
    <t>AMNB UW Equity</t>
  </si>
  <si>
    <t>www.amnb.com</t>
  </si>
  <si>
    <t>American National Bankshares Inc. is the holding company for American National Bank and Trust Company.  The Bank provides a variety of commercial bank services, including commercial and individual demand and time deposit accounts, commercial and individual loans, and trust services.  American National operates in Virginia and North Carolina.</t>
  </si>
  <si>
    <t>AMERIPRISE FINAN</t>
  </si>
  <si>
    <t>AMP US Equity</t>
  </si>
  <si>
    <t>www.ameriprise.com</t>
  </si>
  <si>
    <t>Ameriprise Financial, Inc. is a financial planning and services firm.  The Company provides financial planning, products and services that are designed to be utilized as solutions for its clients' cash and liquidity, asset accumulation, income, protection, and estate and wealth transfer needs.</t>
  </si>
  <si>
    <t>AMPIO PHARMACEUT</t>
  </si>
  <si>
    <t>AMPE UA Equity</t>
  </si>
  <si>
    <t>www.ampiopharma.com</t>
  </si>
  <si>
    <t>Ampio Pharmaceuticals, Inc. researches and develops drugs.  The Company researches treatments for metabolic disease, eye disease, kidney disease, inflammation and CNS disease.  The Company's product pipeline includes some new uses for previously approved drugs.</t>
  </si>
  <si>
    <t>311119</t>
  </si>
  <si>
    <t>AMPHASTAR PHARMA</t>
  </si>
  <si>
    <t>AMPH UW Equity</t>
  </si>
  <si>
    <t>www.amphastar.com</t>
  </si>
  <si>
    <t>Amphastar Pharmaceuticals, Inc. develops and manufactures generic and proprietary injectable and inhaleable pharmaceutical products.</t>
  </si>
  <si>
    <t>AMERESCO INC-A</t>
  </si>
  <si>
    <t>AMRC US Equity</t>
  </si>
  <si>
    <t>www.ameresco.com/</t>
  </si>
  <si>
    <t>Ameresco Inc. is an integrated electric energy corporation. The Company supplies a range of energy solutions, including energy cogeneration, hydro electric, and renewable energy facilities.</t>
  </si>
  <si>
    <t>221118</t>
  </si>
  <si>
    <t>ALBANY MOLECULAR</t>
  </si>
  <si>
    <t>AMRI UW Equity</t>
  </si>
  <si>
    <t>www.albmolecular.com</t>
  </si>
  <si>
    <t>Albany Molecular Research, Inc., an integrated chemistry outsourcing company, offers a variety of chemistry research and development services.  The Company provides its services to pharmaceutical and biotechnology companies involved in drug discovery and development.  Albany offers medicinal chemistry, chemical development, analytical chemistry services, and small-scale manufacturing.</t>
  </si>
  <si>
    <t>AMYRIS INC</t>
  </si>
  <si>
    <t>AMRS UW Equity</t>
  </si>
  <si>
    <t>www.amyris.com</t>
  </si>
  <si>
    <t>Amyris, Inc. is a renewable products company. The Company provides alternatives to select petroleum-sourced products used in specialty chemical and transportation fuel markets worldwide. Amyris is developing Brazilian sugarcane as its primary feedstock.</t>
  </si>
  <si>
    <t>325199</t>
  </si>
  <si>
    <t>AMERISAFE INC</t>
  </si>
  <si>
    <t>AMSF UW Equity</t>
  </si>
  <si>
    <t>www.amerisafe.com</t>
  </si>
  <si>
    <t>AMERISAFE, Inc. provides workers' compensation insurance focused on small to mid-sized employers involved in hazardous industries, principally construction, trucking, logging, agriculture, oil and gas, maritime, and sawmills.</t>
  </si>
  <si>
    <t>AMSURG CORP</t>
  </si>
  <si>
    <t>AMSG UW Equity</t>
  </si>
  <si>
    <t>www.amsurg.com</t>
  </si>
  <si>
    <t>AmSurg Corporation develops, acquires, and manages physician practice-based ambulatory surgery centers and specialty physician networks. The Company operates in partnership with surgical and other group physician practices.</t>
  </si>
  <si>
    <t>AMER SOFTWARE-A</t>
  </si>
  <si>
    <t>AMSWA UW Equity</t>
  </si>
  <si>
    <t>www.amsoftware.com</t>
  </si>
  <si>
    <t>American Software, Inc. develops, markets, and supports application software solutions and services that deliver e-business and enterprise management solutions.  The Company's software and services support operations over intranets, extranets, client/servers, or the Internet.</t>
  </si>
  <si>
    <t>AMERICAN TOWER C</t>
  </si>
  <si>
    <t>AMT US Equity</t>
  </si>
  <si>
    <t>www.americantower.com</t>
  </si>
  <si>
    <t>American Tower Corp. is a real estate investment trust that owns, operates, and develops wireless communications and broadcast towers in the United States. The Company leases antennae sites on multi-tenant towers for a diverse range of wireless communications industries, including personal communications services, paging, and cellular.</t>
  </si>
  <si>
    <t>Specialized REITs</t>
  </si>
  <si>
    <t>TD AMERITRADE HO</t>
  </si>
  <si>
    <t>AMTD US Equity</t>
  </si>
  <si>
    <t>www.amtd.com</t>
  </si>
  <si>
    <t>TD Ameritrade Holding Corporation provides online brokerage services.  The Company, through its private client and institutional client divisions, provides tiered levels of brokerage products and services tailored to meet the varying investing, trading, and execution needs of self-directed individual investors, financial institutions, and corporations.</t>
  </si>
  <si>
    <t>Investment Banking &amp; Brokerage</t>
  </si>
  <si>
    <t>523120</t>
  </si>
  <si>
    <t>APOLLO RESIDENTI</t>
  </si>
  <si>
    <t>AMTG US Equity</t>
  </si>
  <si>
    <t>www.apolloresidentialmortgage.com</t>
  </si>
  <si>
    <t>Apollo Residential Mortgage, Inc. finances residential real estate.  The Company invests in, finances, and manages Agency mortgage-backed securities (MBS), non-Agency MBS, residential mortgage loans and other residential mortgage assets in the United States.</t>
  </si>
  <si>
    <t>522292</t>
  </si>
  <si>
    <t>AMER WOODMARK CO</t>
  </si>
  <si>
    <t>AMWD UW Equity</t>
  </si>
  <si>
    <t>www.americanwoodmark.com</t>
  </si>
  <si>
    <t>American Woodmark Corporation manufactures kitchen cabinets and vanities for the remodeling and new home construction markets.  The Company offers a wide variety of cabinet lines differing by design, material, and finishes.  American Woodmark's products are sold throughout the United States through independent distributors and directly to home centers, builders, and home manufacturers.</t>
  </si>
  <si>
    <t>337110</t>
  </si>
  <si>
    <t>AMERICAN EAGLE E</t>
  </si>
  <si>
    <t>AMZG UA Equity</t>
  </si>
  <si>
    <t>www.americaneagleoil.com</t>
  </si>
  <si>
    <t>American Eagle Energy Corp. is an oil and gas exploration and production company. The Company is targeting energy resources in the North Dakota Bakken and Three Forks Formations; the Alberta Basin Bakken Source System located in Montana; and the Hardy Bakken Project located in Saskatchewan, Canada.</t>
  </si>
  <si>
    <t>Oil &amp; Gas Exploration &amp; Produc</t>
  </si>
  <si>
    <t>AMAZON.COM INC</t>
  </si>
  <si>
    <t>AMZN UW Equity</t>
  </si>
  <si>
    <t>www.amazon.com/</t>
  </si>
  <si>
    <t>Amazon.com, Inc. is an online retailer that offers a wide range of products. The Company's products include books, music, videotapes, computers, electronics, home and garden, and numerous other products.  Amazon offers personalized shopping services, Web-based credit card payment, and direct shipping to customers.</t>
  </si>
  <si>
    <t>Internet &amp; Catalog Retail</t>
  </si>
  <si>
    <t>Internet Retail</t>
  </si>
  <si>
    <t>454111</t>
  </si>
  <si>
    <t>AUTONATION INC</t>
  </si>
  <si>
    <t>AN US Equity</t>
  </si>
  <si>
    <t>www.autonation.com</t>
  </si>
  <si>
    <t>AutoNation, Inc. retails, finances, and services new and used vehicles.  The Company also provides other related services and products, such as the sale of parts and accessories, extended service contracts, aftermarket automotive products, and collision repair services.  AutoNation operates throughout the United States.</t>
  </si>
  <si>
    <t>ANACOR PHARMACEU</t>
  </si>
  <si>
    <t>ANAC UQ Equity</t>
  </si>
  <si>
    <t>www.anacor.com</t>
  </si>
  <si>
    <t>Anacor Pharmaceuticals Inc. is a biopharmaceutical company developing small-molecule therapeutics derived from our boron chemistry platform. The Company is focused on developing topical applications to treat fungal, bacterial and inflammatory diseases.</t>
  </si>
  <si>
    <t>AMER NATL INSUR</t>
  </si>
  <si>
    <t>ANAT UW Equity</t>
  </si>
  <si>
    <t>www.anico.com</t>
  </si>
  <si>
    <t>American National Insurance Company offers a broad line of insurance coverages. The Company's product lines include individual and group life and health, property and casualty, and credit insurance.  American National, through its subsidiaries, also offers mutual funds and real estate management services.</t>
  </si>
  <si>
    <t>ANDERSONS INC</t>
  </si>
  <si>
    <t>ANDE UW Equity</t>
  </si>
  <si>
    <t>www.andersonsinc.com</t>
  </si>
  <si>
    <t>The Andersons, Inc. merchandises grain, operates grain elevator facilities, distributes wholesale agricultural fertilizer, and distributes agricultural inputs to dealers and farmers.  The Company also manufactures lawn fertilizer and corncob-based products, and purchases, sells, repairs, and leases railcars. In addition, The Andersons operates retail stores and a distribution center.</t>
  </si>
  <si>
    <t>Food &amp; Staples Retailing</t>
  </si>
  <si>
    <t>Food Distributors</t>
  </si>
  <si>
    <t>ARISTA NETWORKS</t>
  </si>
  <si>
    <t>ANET US Equity</t>
  </si>
  <si>
    <t>www.aristanetworks.com</t>
  </si>
  <si>
    <t>Arista Networks Inc. provides cloud networking solutions for data-centers and computer environments. The Company offers ethernet switches, pass-through cards, transceivers, cards, and enhanced operating systems. Arista also provides host adapter solutions and networking services and markets its products globally.</t>
  </si>
  <si>
    <t>541513</t>
  </si>
  <si>
    <t>ABERCROMBIE &amp; FI</t>
  </si>
  <si>
    <t>ANF US Equity</t>
  </si>
  <si>
    <t>www.abercrombie.com</t>
  </si>
  <si>
    <t>Abercrombie &amp; Fitch Co.  a specialty retailer that operates stores and direct-to-consumer operations. Through these channels, the Company sells: casual sportswear apparel, including knit and woven shirts, graphic t-shirts, fleece, jeans and woven pants, shorts, sweaters, and outerwear; personal care products; and accessories for men, women and kids.</t>
  </si>
  <si>
    <t>ANGIE'S LIST INC</t>
  </si>
  <si>
    <t>ANGI UW Equity</t>
  </si>
  <si>
    <t>www.angieslist.com</t>
  </si>
  <si>
    <t>Angie's List Inc. provides internet information and content. The Company offers product and company reviews, actively collects data on listed companies, and provides complaint resolution services between business and client.</t>
  </si>
  <si>
    <t>519130</t>
  </si>
  <si>
    <t>ANGIODYNAMICS IN</t>
  </si>
  <si>
    <t>ANGO UW Equity</t>
  </si>
  <si>
    <t>www.angiodynamics.com</t>
  </si>
  <si>
    <t>AngioDynamics, Inc. designs, develops, manufactures, and markets therapeutic and diagnostic devices.  The Company's products enable interventional physicians to treat peripheral vascular disease and other non-coronary diseases. AngioDynamic's product lines consist of angiographic catheters, hemodialysis catheters, image guided vascular access products, and thrombolytic products.</t>
  </si>
  <si>
    <t>ANWORTH MORTGAGE</t>
  </si>
  <si>
    <t>ANH US Equity</t>
  </si>
  <si>
    <t>www.anworth.com</t>
  </si>
  <si>
    <t>Anworth Mortgage Asset Corporation invests in agency mortgage assets, including mortgage pass-through certificates, collateralized mortgage obligations,  and other real estate securities.  The Company acquires mortgage assets primarily in the secondary mortgage market.  Anworth uses short-term borrowings as collateral to acquire additional mortgage assets.</t>
  </si>
  <si>
    <t>ANIKA THERAPEUTI</t>
  </si>
  <si>
    <t>ANIK UW Equity</t>
  </si>
  <si>
    <t>www.anikatherapeutics.com</t>
  </si>
  <si>
    <t>Anika Therapeutics, Inc. develops, manufactures, and commercializes therapeutic products and devices.  The Company's products, based on hyaluronic acid, promote the repair, protection, and healing of bone, cartilage, and soft tissue. Anika's products include ORTHOVISC and HYVISC which treat osteoarthritis.</t>
  </si>
  <si>
    <t>ANI PHARMACEUTIC</t>
  </si>
  <si>
    <t>ANIP UQ Equity</t>
  </si>
  <si>
    <t>www.anipharmaceuticals.com</t>
  </si>
  <si>
    <t>ANI Pharmaceuticals, Inc. is an integrated specialty pharmaceutical company. The Company develops, manufactures and markets branded and generic prescription pharmaceuticals. ANI manufactures oral solid dose products, as well as liquids and topicals.</t>
  </si>
  <si>
    <t>ANN INC</t>
  </si>
  <si>
    <t>ANN US Equity</t>
  </si>
  <si>
    <t>www.anntaylor.com</t>
  </si>
  <si>
    <t>ANN INC., through its wholly owned subsidiary, retails women's apparel, shoes, and accessories.  The Company operates throughout the United States.</t>
  </si>
  <si>
    <t>448120</t>
  </si>
  <si>
    <t>ALPHA NATURAL RE</t>
  </si>
  <si>
    <t>ANR US Equity</t>
  </si>
  <si>
    <t>www.alphanr.com</t>
  </si>
  <si>
    <t>Alpha Natural Resources, Inc. extracts, processes, and markets steam and metallurgical coal.  The Company conducts operations from surface and underground mines located in the northern and central Appalachian regions and Colorado, all located in the United States.  Alpha Natural Resources markets its coal to electric utilities, steel and other industrial producers.</t>
  </si>
  <si>
    <t>ANSYS INC</t>
  </si>
  <si>
    <t>ANSS UW Equity</t>
  </si>
  <si>
    <t>www.ansys.com</t>
  </si>
  <si>
    <t>ANSYS, Inc. develops, markets, and supports software solutions for design analysis and optimization.  The Company's software accelerates product time to market, reduces production costs, improves engineering processes, and optimizes product quality and safety for a variety of manufactured products.  ANSYS's product family features open, flexible architecture for easy integration.</t>
  </si>
  <si>
    <t>ANTHEM INC</t>
  </si>
  <si>
    <t>ANTM US Equity</t>
  </si>
  <si>
    <t>www.antheminc.com</t>
  </si>
  <si>
    <t>Anthem Inc. is a health benefits company. The Company provides health benefits, dental and vision benefits, pharmacy benefits, life insurance, and life and disability insurance benefits. Anthem's operations include Blue Cross and Blue Shield plans.</t>
  </si>
  <si>
    <t>ALLIANCE ONE INT</t>
  </si>
  <si>
    <t>AOI US Equity</t>
  </si>
  <si>
    <t>www.aointl.com</t>
  </si>
  <si>
    <t>Alliance One International, Inc. is an independent leaf tobacco merchant serving large multinational cigarette manufacturers.  The Company selects, purchases, processes, packs, stores, and ships leaf tobacco.  Alliance One also provides, in certain developing markets, agronomy expertise and financing for the growing of leaf tobacco.</t>
  </si>
  <si>
    <t>Tobacco</t>
  </si>
  <si>
    <t>424590</t>
  </si>
  <si>
    <t>AOL INC</t>
  </si>
  <si>
    <t>AOL US Equity</t>
  </si>
  <si>
    <t>www.aol.com</t>
  </si>
  <si>
    <t>AOL Inc is a web services company.  The Company's business spans online content, products and services that the company offers consumers, publishers and advertisers. AOL focuses on attracting consumers and providing online advertising services on company owned and operated properties as well as third party websites. AOL also operates an internet subscription access service.</t>
  </si>
  <si>
    <t>GB</t>
  </si>
  <si>
    <t>AON PLC</t>
  </si>
  <si>
    <t>AON US Equity</t>
  </si>
  <si>
    <t>www.aon.com</t>
  </si>
  <si>
    <t>Aon PLC is a professional services provider. The Company is comprised of risk and insurance brokerage consulting. Aon's services include helping manage risk for clients, negotiating and placing insurance risk with other carriers, and advising clients related to health and benefits, retirement,compensation, strategic human capital, and human resource outsourcing.</t>
  </si>
  <si>
    <t>SMITH (A.O.)CORP</t>
  </si>
  <si>
    <t>AOS US Equity</t>
  </si>
  <si>
    <t>www.aosmith.com</t>
  </si>
  <si>
    <t>A.O. Smith Corporation manufactures products through its electric motor and water systems technologies segments.  The Company's products include fractional horsepower and hermetic electric motors, and residential and commercial water heaters.</t>
  </si>
  <si>
    <t>335312</t>
  </si>
  <si>
    <t>ALPHA &amp; OMEGA SE</t>
  </si>
  <si>
    <t>AOSL UW Equity</t>
  </si>
  <si>
    <t>www.aosmd.com</t>
  </si>
  <si>
    <t>Alpha &amp; Omega Semiconductor Ltd. designs and manufactures semiconductors. The Company produces analog switches, power integrated circuits, and transient voltage suppressors for notebook computers, battery pack protection, liquid crystal display backlight inverters, cellular phones, and  digital cameras. Alpha &amp; Omega Semiconductor conducts operations internationally.</t>
  </si>
  <si>
    <t>AMPCO-PITTSBURGH</t>
  </si>
  <si>
    <t>AP US Equity</t>
  </si>
  <si>
    <t>www.ampcopgh.com</t>
  </si>
  <si>
    <t>Ampco-Pittsburgh Corporation manufactures engineered equipment.  The Company produces finned tube heat exchange coils, large standard and custom air handling systems, centrifugal pumps, feed screws, hardened steel rolls, and heat transfer rolls.  Ampco's products are used in the construction, power generation, refrigeration, chemical processing, marine defense, and steel industries.</t>
  </si>
  <si>
    <t>331221</t>
  </si>
  <si>
    <t>APACHE CORP</t>
  </si>
  <si>
    <t>APA US Equity</t>
  </si>
  <si>
    <t>www.apachecorp.com</t>
  </si>
  <si>
    <t>Apache Corporation is an independent energy company. The Company explores for, develops, and produces natural gas, crude oil, and natural gas liquids. The Company has operations in the United States, Canada, Egypt, Australia, offshore the United Kingdom in the North Sea, and Argentina.</t>
  </si>
  <si>
    <t>ARTISAN PARTNE-A</t>
  </si>
  <si>
    <t>APAM US Equity</t>
  </si>
  <si>
    <t>www.artisanpartners.com</t>
  </si>
  <si>
    <t>Artisan Partners Asset Management Inc. provides investment management services. The Company offers investment strategies spanning various market capitalization segments, region, and investing styles. Artisan Partners Asset Management serves customers worldwide.</t>
  </si>
  <si>
    <t>ANADARKO PETROLE</t>
  </si>
  <si>
    <t>APC US Equity</t>
  </si>
  <si>
    <t>www.anadarko.com</t>
  </si>
  <si>
    <t>Anadarko Petroleum Corporation is an independent oil and gas exploration and production company with international operations.  In the United States, the Company operates in Texas and surrounding states, the Rocky Mountain region, Alaska, and the Gulf of Mexico.  Internationally, Anadarko has exploration and/or production operations in Africa, Asia, South America, and the Caribbean.</t>
  </si>
  <si>
    <t>AIR PRODS &amp; CHEM</t>
  </si>
  <si>
    <t>APD US Equity</t>
  </si>
  <si>
    <t>www.airproducts.com</t>
  </si>
  <si>
    <t>Air Products and Chemicals, Inc. produces industrial atmospheric and specialty gases, and performance materials and equipment. The Company's products include oxygen, nitrogen, argon, helium, specialty surfactants and amines, polyurethane, epoxy curatives and resins. Air Products and Chemicals, Inc. products are used in the beverage, health and semiconductors fields.</t>
  </si>
  <si>
    <t>Industrial Gases</t>
  </si>
  <si>
    <t>325120</t>
  </si>
  <si>
    <t>AMERICAN PUBLIC</t>
  </si>
  <si>
    <t>APEI UW Equity</t>
  </si>
  <si>
    <t>www.americanpubliceducation.com</t>
  </si>
  <si>
    <t>American Public Education Inc. provides online postsecondary education directed at the needs of the military and public service communities.  The Company offers a wide range of degree programs and certificate programs including national security, military studies, intelligence, homeland security, criminal justice, technology, business administration and liberal arts.</t>
  </si>
  <si>
    <t>Diversified Consumer Services</t>
  </si>
  <si>
    <t>Consumer Services</t>
  </si>
  <si>
    <t>Education Services</t>
  </si>
  <si>
    <t>611310</t>
  </si>
  <si>
    <t>AMPHENOL CORP-A</t>
  </si>
  <si>
    <t>APH US Equity</t>
  </si>
  <si>
    <t>www.amphenol.com</t>
  </si>
  <si>
    <t>Amphenol Corporation designs, manufactures, and markets electrical, electronic and fiber optic connectors, interconnect systems, and coaxial and flat-ribbon cable.  The Company's products are used in a variety of industries, including telephone, wireless, and data communications systems, cable television systems, and commercial and military aerospace electronics.</t>
  </si>
  <si>
    <t>Electronic Components</t>
  </si>
  <si>
    <t>APOGEE ENTERPR</t>
  </si>
  <si>
    <t>APOG UW Equity</t>
  </si>
  <si>
    <t>www.apog.com</t>
  </si>
  <si>
    <t>Apogee Enterprises, Inc. designs and develops value-added glass products, services, and systems.  The Company's products include architectural glass, glass coatings for the electronics markets, and replacement auto glass.  The Company also provides building glass installation and replacement services. Apogee Enterprises operates around the world.</t>
  </si>
  <si>
    <t>327215</t>
  </si>
  <si>
    <t>APOLLO EDUCATION</t>
  </si>
  <si>
    <t>APOL UW Equity</t>
  </si>
  <si>
    <t>www.apollogrp.edu</t>
  </si>
  <si>
    <t>Apollo Education Group, Inc. provides higher education programs for working adults. The Company provides educational programs and services at the high school, undergraduate, and graduate levels online and on-campus through subsidiaries.</t>
  </si>
  <si>
    <t>ANTERO RESOURCES</t>
  </si>
  <si>
    <t>AR US Equity</t>
  </si>
  <si>
    <t>www.anteroresources.com</t>
  </si>
  <si>
    <t>Antero Resources Corporation explores, develops, and produces oil and natural gas. The Company focuses on the acquisition, development, and production of unconventional oil and liquids-rich natural gas properties. Antero Resources serves customers in the United States.</t>
  </si>
  <si>
    <t>ACCURAY INC</t>
  </si>
  <si>
    <t>ARAY UW Equity</t>
  </si>
  <si>
    <t>www.accuray.com</t>
  </si>
  <si>
    <t>Accuray Inc. develops medical equipment. The Company produces radiation therapy and radiosurgery treatment systems. Accuray Inc. has developed an intelligent robotic radio surgery system designed to treat solid tumors anywhere in the body as an alternative to traditional surgery.</t>
  </si>
  <si>
    <t>ARC DOCUMENT SOL</t>
  </si>
  <si>
    <t>ARC US Equity</t>
  </si>
  <si>
    <t>www.e-arc.com</t>
  </si>
  <si>
    <t>ARC Document Solutions Inc provides reprographic technology and services. The Company provides services that include scanning, imaging, and managing black and white and color documents.</t>
  </si>
  <si>
    <t>ARCBEST CORP</t>
  </si>
  <si>
    <t>ARCB UW Equity</t>
  </si>
  <si>
    <t>www.arkbest.com</t>
  </si>
  <si>
    <t>ArcBest Corp is a diversified holding company involved in motor carrier transportation and intermodal transportation operations.  The Company transports a variety of goods around the world.</t>
  </si>
  <si>
    <t>Road &amp; Rail</t>
  </si>
  <si>
    <t>Trucking</t>
  </si>
  <si>
    <t>484122</t>
  </si>
  <si>
    <t>AMERICAN REALTY</t>
  </si>
  <si>
    <t>ARCP UW Equity</t>
  </si>
  <si>
    <t>www.americanrealtycap.com</t>
  </si>
  <si>
    <t>American Realty Capital Properties Inc. is a real estate investment trust. The Trust is focused on owning and acquiring single tenant freestanding commercial real estate properties subject to medium-term leases with high credit quality tenants.</t>
  </si>
  <si>
    <t>ARC GROUP WORLDW</t>
  </si>
  <si>
    <t>ARCW UR Equity</t>
  </si>
  <si>
    <t>www.arcgroupworldwide.com</t>
  </si>
  <si>
    <t>ARC Group Worldwide, Inc. is a diversified manufacturing holding company. The Company focuses on the manufacturing precision components, flanges, and wireless technology. ARC Group Worldwide offers its products and services around the world.</t>
  </si>
  <si>
    <t>517210</t>
  </si>
  <si>
    <t>ARDELYX INC</t>
  </si>
  <si>
    <t>ARDX UQ Equity</t>
  </si>
  <si>
    <t>www.ardelyx.com</t>
  </si>
  <si>
    <t>Ardelyx, Inc. develops minimally absorbed small molecule drugs. The Company offers pharmaceuticals to correct mineral metabolism imbalance and metabolic disorders by modulating the function of specific transporters, channels, and receptors located on the epithelia of the gastrointestinal tract.</t>
  </si>
  <si>
    <t>ALEXANDRIA REAL</t>
  </si>
  <si>
    <t>ARE US Equity</t>
  </si>
  <si>
    <t>www.are.com</t>
  </si>
  <si>
    <t>Alexandria Real Estate Equities, Inc. acquires, manages, expands and develops office and laboratory space properties.  The Company leases its properties to pharmaceutical, biotechnology, diagnostic and personal care products companies, research institutions and related government agencies.  Properties are located in California, suburban Washington D.C., New England, the Mideast and Southeast.</t>
  </si>
  <si>
    <t>Office REITs</t>
  </si>
  <si>
    <t>APPROACH RESOURC</t>
  </si>
  <si>
    <t>AREX UW Equity</t>
  </si>
  <si>
    <t>www.approachresources.com</t>
  </si>
  <si>
    <t>Approach Resources Inc explores for and produces natural gas and crude oil.</t>
  </si>
  <si>
    <t>AIRGAS INC</t>
  </si>
  <si>
    <t>ARG US Equity</t>
  </si>
  <si>
    <t>www.airgas.com</t>
  </si>
  <si>
    <t>Airgas, Inc. distributes industrial, medical, and specialty gases and related equipment.  The Company also produces and distributes liquid carbon dioxide and dry ice in the United States.  Airgas' integrated distribution network consists of branch locations, distribution centers, and outbound telemarketing operations.</t>
  </si>
  <si>
    <t>APOLLO COMMERCIA</t>
  </si>
  <si>
    <t>ARI US Equity</t>
  </si>
  <si>
    <t>www.apolloreit.com</t>
  </si>
  <si>
    <t>Apollo Commercial Real Estate Finance, Inc. is a commercial real estate finance company.  The Company invests in, acquires and manages commercial real estate mortgage loans, commercial mortgage-backed securities, commercial real estate corporate debt and loans, and other real estate-related debt investments in the United States.</t>
  </si>
  <si>
    <t>ARIAD PHARM</t>
  </si>
  <si>
    <t>ARIA UW Equity</t>
  </si>
  <si>
    <t>www.ariad.com</t>
  </si>
  <si>
    <t>ARIAD Pharmaceuticals, Inc. is a global oncology company focused on the discovery, development and commercialization of medicines to transform the lives of cancer patients.  The Company's approach to structure-based drug design has led to several molecularly targeted medicines for drug-resistant or difficult-to-treat cancers.</t>
  </si>
  <si>
    <t>AMERICAN RAILCAR</t>
  </si>
  <si>
    <t>ARII UW Equity</t>
  </si>
  <si>
    <t>www.americanrailcar.com</t>
  </si>
  <si>
    <t>American Railcar Industries, Inc. manufactures railroad rolling stock.  The Company produces and repairs covered hopper and tank railcars, and offers fleet management services.  American Railcar markets its products to companies that lease the cars to third parties, shippers, and railroads.</t>
  </si>
  <si>
    <t>336510</t>
  </si>
  <si>
    <t>ARAMARK</t>
  </si>
  <si>
    <t>ARMK US Equity</t>
  </si>
  <si>
    <t>www.aramark.com</t>
  </si>
  <si>
    <t>Aramark provides food and facilities management services. The Company offers uniform, refreshments, work apparel, and cleanroom services to healthcare institutions, universities, school districts, stadiums, and businesses. Aramark serves clients worldwide.</t>
  </si>
  <si>
    <t>Hotels Restaurants &amp; Leisure</t>
  </si>
  <si>
    <t>Restaurants</t>
  </si>
  <si>
    <t>722320</t>
  </si>
  <si>
    <t>ARENA PHARMACEUT</t>
  </si>
  <si>
    <t>ARNA UW Equity</t>
  </si>
  <si>
    <t>www.arenapharm.com</t>
  </si>
  <si>
    <t>Arena Pharmaceuticals, Inc. is a biotechnology company that has developed a receptor-based screening assay using their own CART technology.</t>
  </si>
  <si>
    <t>AEROPOSTALE INC</t>
  </si>
  <si>
    <t>ARO US Equity</t>
  </si>
  <si>
    <t>www.aeropostale.com</t>
  </si>
  <si>
    <t>Aeropostale, Inc. is a mall-based retailer of casual apparel and accessories that targets young women and men in the pre-teen and teenage market. The Company's stores provide active-oriented, fashion basic merchandise. Aeropostale operates stores throughout the United States.</t>
  </si>
  <si>
    <t>ARROW FINL CORP</t>
  </si>
  <si>
    <t>AROW UW Equity</t>
  </si>
  <si>
    <t>www.arrowfinancial.com</t>
  </si>
  <si>
    <t>Arrow Financial Corporation is a multi-bank holding company for Glens Falls National Bank and Trust Company and Saratoga National Bank and Trust Company. The Banks offer a variety of commercial and consumer financial products through offices located in upstate New York.</t>
  </si>
  <si>
    <t>AMERICAN RESIDEN</t>
  </si>
  <si>
    <t>ARPI US Equity</t>
  </si>
  <si>
    <t>www.americanresidentialproperties.com</t>
  </si>
  <si>
    <t>American Residential Properties, Inc. (ARP) is a fully integrated and internally managed real estate investment company (REIT) which acquires, renovates, leases and manages single-family properties in select communities in the Southwestern and Southeastern United States. ARP focuses on investment opportunities related to the single-family housing sector.</t>
  </si>
  <si>
    <t>ARMOUR RESIDENTI</t>
  </si>
  <si>
    <t>ARR US Equity</t>
  </si>
  <si>
    <t>www.armourreit.com/</t>
  </si>
  <si>
    <t>ARMOUR Residential REIT Inc. invests primarily in hybrid adjustable-rate, adjustable-rate and fixed-rate residential mortgage-backed securities issued or guaranteed by a U.S. Government-chartered entity. The Company has elected to qualify to be taxed as a real estate investment trust.</t>
  </si>
  <si>
    <t>ARRIS GROUP INC</t>
  </si>
  <si>
    <t>ARRS UW Equity</t>
  </si>
  <si>
    <t>www.arrisi.com</t>
  </si>
  <si>
    <t>ARRIS Group Inc. is a global communications technology company specializing in the design and engineering of broadband local access networks.  The Company develops, manufactures, and supplies optical transmission, cable telephony and Internet access, outside plant construction, and maintenance equipment for cable system operators.</t>
  </si>
  <si>
    <t>237130</t>
  </si>
  <si>
    <t>ARRAY BIOPHARMA</t>
  </si>
  <si>
    <t>ARRY UQ Equity</t>
  </si>
  <si>
    <t>www.arraybiopharma.com</t>
  </si>
  <si>
    <t>Array BioPharma Inc., a discovery research company, creates drug candidates. The Company provides drug discovery products and services to create, evaluate, and optimize potential drug candidates in collaboration with pharmaceutical and biotechnology companies.</t>
  </si>
  <si>
    <t>ARTESIAN RES-A</t>
  </si>
  <si>
    <t>ARTNA UW Equity</t>
  </si>
  <si>
    <t>www.artesianwater.com</t>
  </si>
  <si>
    <t>Artesian Resources Corporation, through its wholly-owned subsidiary Artesian Water Company, Inc., provides water utility service to customers primarily in New Castle County, Delaware. The Company sells its water services to residential, commercial, industrial, utilities, and municipal customers.</t>
  </si>
  <si>
    <t>Water Utilities</t>
  </si>
  <si>
    <t>221310</t>
  </si>
  <si>
    <t>ARUBA NETWORKS I</t>
  </si>
  <si>
    <t>ARUN UW Equity</t>
  </si>
  <si>
    <t>www.arubanetworks.com</t>
  </si>
  <si>
    <t>Aruba Networks, Inc. provides mobile network access services. The Company develops operating systems for wired and wireless network infrastructure, provides remote access services, and offers data security solutions. Aruba Networks serves clients around the world.</t>
  </si>
  <si>
    <t>333316</t>
  </si>
  <si>
    <t>ARROW ELECTRONIC</t>
  </si>
  <si>
    <t>ARW US Equity</t>
  </si>
  <si>
    <t>www.arrow.com</t>
  </si>
  <si>
    <t>Arrow Electronics, Inc. distributes electronic components and computer products to industrial and commercial customers.  The Company distributes a variety of products including computer systems, peripherals, software, and mass storage products to original equipment manufacturers and commercial customers worldwide.</t>
  </si>
  <si>
    <t>334118</t>
  </si>
  <si>
    <t>ARROWHEAD RESEAR</t>
  </si>
  <si>
    <t>ARWR UW Equity</t>
  </si>
  <si>
    <t>www.arrowres.com</t>
  </si>
  <si>
    <t>Arrowhead Research Corporation is conducting research projects in the area of the development of nanotechnologies and applications with the California Institute of Technology.  The Company is seeking to acquire the exclusive commercial rights to use any technology that might result from the research.</t>
  </si>
  <si>
    <t>ASSOC BANC-CORP</t>
  </si>
  <si>
    <t>ASB US Equity</t>
  </si>
  <si>
    <t>www.assocbank.com</t>
  </si>
  <si>
    <t>Associated Banc-Corp is a Midwest banking franchise headquartered in Green Bay, Wisconsin. The Bank offers a full range of financial products and services through banking locations serving communities throughout Wisconsin, Illinois, and Minnesota, and commercial financial services in Indiana, Michigan, Missouri, Ohio and Texas.</t>
  </si>
  <si>
    <t>ARDMORE SHIPPING</t>
  </si>
  <si>
    <t>ASC US Equity</t>
  </si>
  <si>
    <t>ardmoreshipping.com</t>
  </si>
  <si>
    <t>Ardmore Shipping Corp is engaged in the ownership and operation of product and chemical tankers in worldwide trade.  The Company provides shipping services to customers through voyage charters, commercial pools and time charters.</t>
  </si>
  <si>
    <t>Oil &amp; Gas Storage &amp; Transporta</t>
  </si>
  <si>
    <t>ASCENT CAPITAL-A</t>
  </si>
  <si>
    <t>ASCMA UW Equity</t>
  </si>
  <si>
    <t>www.ascentmedia.com</t>
  </si>
  <si>
    <t>Ascent Capital Group LLC is a holding company. The Company, through its subsidiaries, is in the business of home security alarm monitoring.  Ascent Capital provides monitored business and home security system services through its network of nationwide, independent authorized dealers.</t>
  </si>
  <si>
    <t>Specialized Consumer Services</t>
  </si>
  <si>
    <t>515210</t>
  </si>
  <si>
    <t>AMERICAN SCIENCE</t>
  </si>
  <si>
    <t>ASEI UW Equity</t>
  </si>
  <si>
    <t>www.as-e.com</t>
  </si>
  <si>
    <t>American Science and Engineering, Inc. provides X-ray detection and imaging products used for the detection of illegal drugs, terrorist explosives, and smuggled goods.  The Company's equipment, purchased by government and commercial clients, utilizes transmission and backscatter X-ray detection to provide differentiation of bombs, drugs, and contraband in camouflaged environments.</t>
  </si>
  <si>
    <t>334517</t>
  </si>
  <si>
    <t>ON ASSIGNMENT</t>
  </si>
  <si>
    <t>ASGN US Equity</t>
  </si>
  <si>
    <t>www.assignment.net</t>
  </si>
  <si>
    <t>On Assignment, Inc. places professional employees on both long- and short-term assignments through its Lab Support, Healthcare Financial Staffing, and EnviroStaff divisions.  The Company provides temporary scientific, environmental, and medical billing and collections professionals to a range of industries through a network of branch offices.</t>
  </si>
  <si>
    <t>Human Resource &amp; Employment Se</t>
  </si>
  <si>
    <t>ASHLAND INC</t>
  </si>
  <si>
    <t>ASH US Equity</t>
  </si>
  <si>
    <t>www.ashland.com</t>
  </si>
  <si>
    <t>Ashland Inc. is a global specialty chemical company serving a markets, including architectural coatings, automotive, construction, energy, food and beverage, personal care, pharmaceutical, tissue and towel, and water treatment. The company operates four commercial units: Ashland Specialty Ingredients, Ashland Water Technologies, Ashland Performance Materials and Ashland Consumer Markets.</t>
  </si>
  <si>
    <t>ASCENA RETAIL GR</t>
  </si>
  <si>
    <t>ASNA UW Equity</t>
  </si>
  <si>
    <t>www.dressbarn.com</t>
  </si>
  <si>
    <t>Ascena Retail Group, Inc. is a holding company for a national chain of women's apparel specialty stores.  The Company's stores operate nationwide and in the District of Columbia.</t>
  </si>
  <si>
    <t>ASPEN AEROGELS I</t>
  </si>
  <si>
    <t>ASPN US Equity</t>
  </si>
  <si>
    <t>www.aerogel.com</t>
  </si>
  <si>
    <t>Aspen Aerogels, Inc. manufactures insulation products. The Company offers insulation for high temperature steam pipes, and vessels. Aspen Aerogels serves petrochemical, refinery, industrial, and power generation sectors.</t>
  </si>
  <si>
    <t>Energy Equipment &amp; Services</t>
  </si>
  <si>
    <t>Oil &amp; Gas Equipment &amp; Services</t>
  </si>
  <si>
    <t>326140</t>
  </si>
  <si>
    <t>LX</t>
  </si>
  <si>
    <t>ALTISOURCE PORT</t>
  </si>
  <si>
    <t>ASPS UW Equity</t>
  </si>
  <si>
    <t>www.altisource.com</t>
  </si>
  <si>
    <t>Altisource Portfolio Solutions SA provides real estate and mortgage portfolio management and related technology products and asset recovery and customer relationship management services.</t>
  </si>
  <si>
    <t>AUSPEX PHARMACEU</t>
  </si>
  <si>
    <t>ASPX UQ Equity</t>
  </si>
  <si>
    <t>www.auspexpharma.com</t>
  </si>
  <si>
    <t>Auspex Pharmaceuticals, Inc. operates as a biopharmaceutcial company. The Company develops and distributes novel medicines for the treatment of orphan diseases. Auspex Pharmaceuticals serves customers in the United States.</t>
  </si>
  <si>
    <t>ASTEC INDUSTRIES</t>
  </si>
  <si>
    <t>ASTE UW Equity</t>
  </si>
  <si>
    <t>www.astecindustries.com</t>
  </si>
  <si>
    <t>Astec Industries, Inc. designs, engineers, manufactures, markets, and finances equipment and components used primarily in road building and related construction activities.  The Company's products are used in each phase of road building, from quarrying and crushing the aggregate to application of the road surface.</t>
  </si>
  <si>
    <t>333131</t>
  </si>
  <si>
    <t>ATLANTIC POWER</t>
  </si>
  <si>
    <t>AT US Equity</t>
  </si>
  <si>
    <t>www.atlanticpowercorporation.com</t>
  </si>
  <si>
    <t>Atlantic Power Corporation holds indirect interests in non-utility electric generating facilities that operate primarily in the United States electric power generation industry.</t>
  </si>
  <si>
    <t>221122</t>
  </si>
  <si>
    <t>A10 NETWORKS INC</t>
  </si>
  <si>
    <t>ATEN US Equity</t>
  </si>
  <si>
    <t>www.a10networks.com</t>
  </si>
  <si>
    <t>A10 Networks Inc. provides computer networking products and security solutions. The Company offers application networking platforms and security products to streamline technology operations, including cloud and service providers and application delivery solutions. A10 serves customers in various industries worldwide.</t>
  </si>
  <si>
    <t>Systems Software</t>
  </si>
  <si>
    <t>ATHENAHEALTH INC</t>
  </si>
  <si>
    <t>ATHN UW Equity</t>
  </si>
  <si>
    <t>www.athenahealth.com</t>
  </si>
  <si>
    <t>athenahealth Inc. provides Internet-based business services for physician practices. The Company's services include a revenue cycle management service that automates and manages billing-related functions for physician practices and includes a practice management platform.</t>
  </si>
  <si>
    <t>Health Care Technology</t>
  </si>
  <si>
    <t>541219</t>
  </si>
  <si>
    <t>ALLEGHENY TECH</t>
  </si>
  <si>
    <t>ATI US Equity</t>
  </si>
  <si>
    <t>www.alleghenytechnologies.com</t>
  </si>
  <si>
    <t>Allegheny Technologies, Inc., produces specialty materials.  The Company's products include include titanium and titanium alloys, nickel-based alloys and superalloys, zirconium, hafnium and niobium, stainless and specialty steel alloys, grain-oriented electrical steel, tungsten-based materials and cutting tools, carbon alloy impression die forgings, and large grey and ductile iron.</t>
  </si>
  <si>
    <t>AMES NATL CORP</t>
  </si>
  <si>
    <t>ATLO UR Equity</t>
  </si>
  <si>
    <t>www.amesnational.com</t>
  </si>
  <si>
    <t>Ames National Corporation is a multi-bank holding corporation.  The Banks offer commercial banking, personal banking, agricultural lending and deposit account services along with trust services and Internet banking services.  Ames affiliates have locations throughout the state of Iowa.</t>
  </si>
  <si>
    <t>ATMEL CORP</t>
  </si>
  <si>
    <t>ATML UW Equity</t>
  </si>
  <si>
    <t>www.atmel.com</t>
  </si>
  <si>
    <t>Atmel Corporation designs, develops, manufactures, and markets various non-volatile memory and logic integrated circuits using its proprietary technology. The Company's devices are used in products for telecommunications, computers, networking, image processing, industrial and military applications, and avionics.</t>
  </si>
  <si>
    <t>ATLANTIC TELE-NE</t>
  </si>
  <si>
    <t>ATNI UW Equity</t>
  </si>
  <si>
    <t>www.atni.com</t>
  </si>
  <si>
    <t>Atlantic Tele-Network, Inc. provides telecommunications services to rural, niche, and other under-served markets and geographies.  The Company, through subsidiaries, provides both wireless and wireline connectivity to residential and business customers.  Atlantic Tele-Network also provides a range of mobile wireless solutions, local exchange services and broadband internet services.</t>
  </si>
  <si>
    <t>Telecommunication Services</t>
  </si>
  <si>
    <t>Diversified Telecommunication</t>
  </si>
  <si>
    <t>Integrated Telecommunication S</t>
  </si>
  <si>
    <t>517110</t>
  </si>
  <si>
    <t>ACTINIUM PHARMAC</t>
  </si>
  <si>
    <t>ATNM UA Equity</t>
  </si>
  <si>
    <t>www.actiniumpharmaceuticals.com</t>
  </si>
  <si>
    <t>Actinium Pharmaceuticals Inc. operates as a biopharmaceutical company. The Company develops alpha particle immunotherapeutics and other radiopharmaceuticals for select applications.</t>
  </si>
  <si>
    <t>ATMOS ENERGY</t>
  </si>
  <si>
    <t>ATO US Equity</t>
  </si>
  <si>
    <t>www.atmosenergy.com</t>
  </si>
  <si>
    <t>Atmos Energy Corporation distributes natural gas to utility customers in several states.  The Company's non-utility operations span various states and provide natural gas marketing and procurement services to large customers.  Atmos Energy also manages company-owned natural gas storage and pipeline assets, including an intrastate natural gas pipeline in Texas.</t>
  </si>
  <si>
    <t>Gas Utilities</t>
  </si>
  <si>
    <t>APTARGROUP INC</t>
  </si>
  <si>
    <t>ATR US Equity</t>
  </si>
  <si>
    <t>www.aptar.com</t>
  </si>
  <si>
    <t>AptarGroup, Inc. designs, manufactures, and markets pumps, dispensing closures, and aerosol valves.  The Company's products are used for fragrance/cosmetics, personal care, pharmaceutical, household/industrial, and food products. AptarGroup operates worldwide.</t>
  </si>
  <si>
    <t>Metal &amp; Glass Containers</t>
  </si>
  <si>
    <t>332919</t>
  </si>
  <si>
    <t>ATARA BIOTHERAPE</t>
  </si>
  <si>
    <t>ATRA UW Equity</t>
  </si>
  <si>
    <t>www.atarabio.com</t>
  </si>
  <si>
    <t>Atara Biotherapeutics Inc. provides health care services. The Company offers research and development treatment solutions for cancer, kidney disease, and other illnesses.</t>
  </si>
  <si>
    <t>ATRICURE INC</t>
  </si>
  <si>
    <t>ATRC UQ Equity</t>
  </si>
  <si>
    <t>www.atricure.com</t>
  </si>
  <si>
    <t>AtriCure, Inc. develops, manufactures, and sells surgical devices designed to create precise lesions in soft tissues.  The Company's bipolar ablation system is used by cardiothoracic surgeons as a standard treatment alternative to create lesions in heart tissue to block the abnormal electrical impulses that cause atrial fibrillation.</t>
  </si>
  <si>
    <t>ATRION CORP</t>
  </si>
  <si>
    <t>ATRI UW Equity</t>
  </si>
  <si>
    <t>www.atrioncorp.com</t>
  </si>
  <si>
    <t>Atrion Corporation, through its subsidiaries, designs, develops, manufactures, markets, sells, and distributes medical products and components.  The Company's products are used in ophthalmic, diagnostic, and cardiovascular procedures. Atrion's products are sold primarily to health care companies which market and distribute its products in conjunction with their name-brand products.</t>
  </si>
  <si>
    <t>ASTRONICS CORP</t>
  </si>
  <si>
    <t>ATRO UW Equity</t>
  </si>
  <si>
    <t>www.astronics.com</t>
  </si>
  <si>
    <t>Astronics Corporation designs, manufactures, and markets specialized lighting, control systems, and electronics for the cockpit, cabin, and exteriors of military, commercial jet, and general aviation aircraft.</t>
  </si>
  <si>
    <t>334419</t>
  </si>
  <si>
    <t>ANTARES PHARMA</t>
  </si>
  <si>
    <t>ATRS UR Equity</t>
  </si>
  <si>
    <t>www.antarespharma.com</t>
  </si>
  <si>
    <t>Antares Pharma, Inc. develops pharmaceutical delivery systems, including needle-free and mini-needle injector systems and transdermal gel technologies. The Company distributes its needle-free injector systems in various countries. Antares also conducts research and development with transdermal gel products and has several products in clinical evaluation with partners.</t>
  </si>
  <si>
    <t>AIR TRANSPORT SE</t>
  </si>
  <si>
    <t>ATSG UW Equity</t>
  </si>
  <si>
    <t>www.abxair.com</t>
  </si>
  <si>
    <t>Air Transport Services Group Inc., through its subsidiary, provides air cargo transportation and hub services within the United States and to Canada and Puerto Rico. The Company also provides aircraft leasing, airport ground services, fuel management, specialized transportation management, and air charter brokerage services.</t>
  </si>
  <si>
    <t>492110</t>
  </si>
  <si>
    <t>ACTUANT CORP-A</t>
  </si>
  <si>
    <t>ATU US Equity</t>
  </si>
  <si>
    <t>www.actuant.com</t>
  </si>
  <si>
    <t>Actuant Corporation manufactures and markets a broad range of industrial products and systems.  The Company sells branded, specialized electrical and industrial tools to hydraulic and electrical wholesale distributors, to catalog houses, and through retail distribution channels.  Actuant also designs and markets customized motion control systems for original equipment manufacturers.</t>
  </si>
  <si>
    <t>333991</t>
  </si>
  <si>
    <t>ACTIVISION BLIZZ</t>
  </si>
  <si>
    <t>ATVI UW Equity</t>
  </si>
  <si>
    <t>www.activision.com</t>
  </si>
  <si>
    <t>Activision Blizzard, Inc. publishes, develops, and distributes interactive entertainment software and peripheral products. The Company's products cover diverse game categories, including action/adventure, action sports, racing, role playing, simulation, first-person action, music-based gaming and strategy.</t>
  </si>
  <si>
    <t>Home Entertainment Software</t>
  </si>
  <si>
    <t>ATWOOD OCEANICS</t>
  </si>
  <si>
    <t>ATW US Equity</t>
  </si>
  <si>
    <t>www.atwd.com</t>
  </si>
  <si>
    <t>Atwood Oceanics, Inc. operates as a global offshore drilling contractor. The Company engages in the drilling and completion of exploratory and developmental oil and gas wells. Atwood Oceanics operates mobile offshore drilling units and is constructing ultra-deepwater drillships.</t>
  </si>
  <si>
    <t>Oil &amp; Gas Drilling</t>
  </si>
  <si>
    <t>213111</t>
  </si>
  <si>
    <t>AVISTA CORP</t>
  </si>
  <si>
    <t>AVA US Equity</t>
  </si>
  <si>
    <t>www.avistacorp.com</t>
  </si>
  <si>
    <t>Avista Corporation is an energy company that delivers products and solutions to business and residential customers throughout North America.  The Company, through Avista Utilities, generates, transmits, and distributes electric and natural gas.  Avista's other businesses include Avista Advantage and Avista Energy.</t>
  </si>
  <si>
    <t>AEROVIRONMENT IN</t>
  </si>
  <si>
    <t>AVAV UW Equity</t>
  </si>
  <si>
    <t>www.avinc.com</t>
  </si>
  <si>
    <t>Aerovironment Inc. designs, develops, produces and supports small unmanned aircraft systems, and fast charge systems for electric industrial vehicle batteries.</t>
  </si>
  <si>
    <t>336411</t>
  </si>
  <si>
    <t>AVALONBAY COMMUN</t>
  </si>
  <si>
    <t>AVB US Equity</t>
  </si>
  <si>
    <t>www.avalonbay.com</t>
  </si>
  <si>
    <t>AvalonBay Communities, Inc. is a real estate investment trust. The company develops, redevelops, acquires, owns and operates multifamily communities in the United States.</t>
  </si>
  <si>
    <t>AMER VANGUARD</t>
  </si>
  <si>
    <t>AVD US Equity</t>
  </si>
  <si>
    <t>www.american-vanguard.com</t>
  </si>
  <si>
    <t>American Vanguard Corporation develops and markets products for agricultural and commercial uses.  The Company manufactures and formulates chemicals for crops, human, and animal health protection.  Chemicals include insecticides, fungicides, molluscicides, growth regulators, and soil fumigants.</t>
  </si>
  <si>
    <t>Fertilizers &amp; Agricultural Che</t>
  </si>
  <si>
    <t>325320</t>
  </si>
  <si>
    <t>NE</t>
  </si>
  <si>
    <t>AVG TECHNOLOGIES</t>
  </si>
  <si>
    <t>AVG US Equity</t>
  </si>
  <si>
    <t>www.avg.com</t>
  </si>
  <si>
    <t>AVG Technologies NV provides antivirus and internet security products. The Company produces and develops software for threat detection, prevention, and risk analyzes. AVG Technologies operates worldwide.</t>
  </si>
  <si>
    <t>SI</t>
  </si>
  <si>
    <t>AVAGO TECHNOLOGI</t>
  </si>
  <si>
    <t>AVGO UW Equity</t>
  </si>
  <si>
    <t>www.avagotech.com</t>
  </si>
  <si>
    <t>Avago Technologies Ltd. manufactures semiconductor products such as optoelectronics, radio-frequency and microwave components, and application-specific integrated circuits.  The Company's products are used in mobile phones, consumer electronics, enterprise and telecom networking gear, optical mice, automotive electronics, and military and aerospace systems.</t>
  </si>
  <si>
    <t>AV HOMES INC</t>
  </si>
  <si>
    <t>AVHI UW Equity</t>
  </si>
  <si>
    <t>www.avhomesinc.com</t>
  </si>
  <si>
    <t>AV Homes, Inc. is engaged in homebuilding, land development and other real estate operations in Florida and Arizona. The Company's principal operations are conducted at its active adult communities as well as builds homes for people of all ages in Central Florida and Phoenix.</t>
  </si>
  <si>
    <t>Real Estate Development</t>
  </si>
  <si>
    <t>AVON PRODUCTS</t>
  </si>
  <si>
    <t>AVP US Equity</t>
  </si>
  <si>
    <t>www.avon.com</t>
  </si>
  <si>
    <t>Avon Products, Inc. manufactures and direct sells beauty and related products. The Company markets its products to consumers worldwide through independent sales representatives.  Avon's product line includes beauty, fashion and home.</t>
  </si>
  <si>
    <t>Personal Products</t>
  </si>
  <si>
    <t>Household &amp; Personal Products</t>
  </si>
  <si>
    <t>325620</t>
  </si>
  <si>
    <t>AVNET INC</t>
  </si>
  <si>
    <t>AVT US Equity</t>
  </si>
  <si>
    <t>www.avnet.com</t>
  </si>
  <si>
    <t>Avnet, Inc. distributes computer products and semiconductors, as well as interconnect, passive, and electromechanical components. The Company markets and distributes these products and provides supply-chain integration, engineering design, and technical services. Avnet serves customers in countries around the world.</t>
  </si>
  <si>
    <t>423690</t>
  </si>
  <si>
    <t>AVX CORP</t>
  </si>
  <si>
    <t>AVX US Equity</t>
  </si>
  <si>
    <t>www.avxcorp.com</t>
  </si>
  <si>
    <t>AVX Corporation manufactures and supplies a variety of passive electronic components and related products.  The Company's products include ceramic and tantalum capacitors which are used in many electronic products to store, filter, or regulate electric energy.  AVX's customers include original equipment manufacturers in various industries.</t>
  </si>
  <si>
    <t>334416</t>
  </si>
  <si>
    <t>AVERY DENNISON</t>
  </si>
  <si>
    <t>AVY US Equity</t>
  </si>
  <si>
    <t>www.averydennison.com</t>
  </si>
  <si>
    <t>Avery Dennison Corporation develops, manufactures, and markets pressure-sensitive materials, office products and a variety of tickets, tags, labels and other converted products.  The Company also manufacture a variety of office products and other converted products, as well as binders, organizing systems, markers, fasteners, and business forms, and other products.</t>
  </si>
  <si>
    <t>322220</t>
  </si>
  <si>
    <t>HOMEAWAY INC</t>
  </si>
  <si>
    <t>AWAY UW Equity</t>
  </si>
  <si>
    <t>www.homeaway.com</t>
  </si>
  <si>
    <t>HomeAway Inc. provides online vacation rental accommodations. The Company offers apartments, castles, condos, estates, hotels, homes, studios, town homes, and villas. HomeAway provides services worldwide.</t>
  </si>
  <si>
    <t>561599</t>
  </si>
  <si>
    <t>ALLIED WORLD ASS</t>
  </si>
  <si>
    <t>AWH US Equity</t>
  </si>
  <si>
    <t>www.awac.com</t>
  </si>
  <si>
    <t>Allied World Assurance Company Holdings AG is a specialty insurance and reinsurance company that underwrites a diversified portfolio of property and casualty insurance and reinsurance lines of business.</t>
  </si>
  <si>
    <t>ARMSTRONG WORLD</t>
  </si>
  <si>
    <t>AWI US Equity</t>
  </si>
  <si>
    <t>www.armstrong.com</t>
  </si>
  <si>
    <t>Armstrong World Industries, Inc. designs and manufactures floors and ceilings in the United States and other countries around the world.</t>
  </si>
  <si>
    <t>326199</t>
  </si>
  <si>
    <t>AMERICAN WATER W</t>
  </si>
  <si>
    <t>AWK US Equity</t>
  </si>
  <si>
    <t>www.amwater.com</t>
  </si>
  <si>
    <t>American Water Works Co., Inc. provides drinking water, wastewater and other water-related services in multiple states and Ontario, Canada. The Company's primary business involves the ownership of regulated water and wastewater utilities that provide water and wastewater services to residential, commercial and industrial customers.</t>
  </si>
  <si>
    <t>AMER STATES WATE</t>
  </si>
  <si>
    <t>AWR US Equity</t>
  </si>
  <si>
    <t>www.aswater.com</t>
  </si>
  <si>
    <t>American States Water Company purchases, produces, distributes, and sells water. The Company also distributes electricity in one community.  American States operates within various customer service areas in California.</t>
  </si>
  <si>
    <t>ABRAXAS PETRO</t>
  </si>
  <si>
    <t>AXAS UR Equity</t>
  </si>
  <si>
    <t>www.abraxaspetroleum.com</t>
  </si>
  <si>
    <t>Abraxas Petroleum Corporation acquires producing oil and gas properties.  The Company explores for and produces crude oil and natural gas in Texas, Wyoming, and Canada.  Abraxas also operates or owns an interest in various gas processing plants in Canada.</t>
  </si>
  <si>
    <t>ACCELERATE DIAGN</t>
  </si>
  <si>
    <t>AXDX UR Equity</t>
  </si>
  <si>
    <t>www.acceleratediagnostics.com</t>
  </si>
  <si>
    <t>Accelerate Diagnostics Inc. develops diagnostic systems for bacterial infections.</t>
  </si>
  <si>
    <t>ANIXTER INTL INC</t>
  </si>
  <si>
    <t>AXE US Equity</t>
  </si>
  <si>
    <t>www.anixter.com</t>
  </si>
  <si>
    <t>Anixter International Inc. provides security systems and solutions, enterprise cabling, and distributes electrical and electronic wire. The Company distributes wiring systems for voice, data, and video networks and electrical power applications, wireless communication and alarm systems. Anixter operates primarily in North America with additional operations worldwide.</t>
  </si>
  <si>
    <t>AMER AXLE &amp; MFG</t>
  </si>
  <si>
    <t>AXL US Equity</t>
  </si>
  <si>
    <t>www.aam.com</t>
  </si>
  <si>
    <t>American Axle &amp; Manufacturing Holdings, Inc. is a global Tier-One automotive supplier of driveline and drivetrain systems and related components for light trucks, SUVs, passenger cars, crossover vehicles and commercial vehicles. In addition to locations in the North America, AAM also has offices or facilities in Europe, Asia and South America.</t>
  </si>
  <si>
    <t>Auto Components</t>
  </si>
  <si>
    <t>Automobiles &amp; Components</t>
  </si>
  <si>
    <t>Auto Parts &amp; Equipment</t>
  </si>
  <si>
    <t>336350</t>
  </si>
  <si>
    <t>AXIALL CORP</t>
  </si>
  <si>
    <t>AXLL US Equity</t>
  </si>
  <si>
    <t>www.axiallcorp.com</t>
  </si>
  <si>
    <t>Axiall Corp manufactures and markets chemical and plastic products.  The Company's products include electrochemicals, methanol, and aromatic chemicals. Axiall Corp's products are sold for further processing into a variety of end-use applications, such as plastic piping, window frames made from PVC resins, and bonding agents for wood products.</t>
  </si>
  <si>
    <t>Commodity Chemicals</t>
  </si>
  <si>
    <t>AMERICAN EXPRESS</t>
  </si>
  <si>
    <t>AXP US Equity</t>
  </si>
  <si>
    <t>www.americanexpress.com</t>
  </si>
  <si>
    <t>American Express Company is a global payment and travel company. The Company's principal products and services are charge and credit payment card products and travel-related services offered to consumers and businesses around the world.</t>
  </si>
  <si>
    <t>522210</t>
  </si>
  <si>
    <t>AXIS CAPITAL</t>
  </si>
  <si>
    <t>AXS US Equity</t>
  </si>
  <si>
    <t>www.axiscapital.com</t>
  </si>
  <si>
    <t>Axis Capital Holdings Limited provides specialty lines and treaty reinsurance on a global basis.  Specialty lines primarily includes onshore and offshore energy, aviation and aerospace, commercial property and marine. Treaty reinsurance covers catastrophe risks such as property, Workers' Compensation, professional liability, casualty, and marine and aviation.</t>
  </si>
  <si>
    <t>AXALTA COATING S</t>
  </si>
  <si>
    <t>AXTA US Equity</t>
  </si>
  <si>
    <t>www.axaltacs.com</t>
  </si>
  <si>
    <t>Axalta Coating Systems Ltd. manufactures, markets and distributes coatings systems. The Company offers products and services which includes paint, color matching tools, application technologies, and customer  training and business management systems. Axalta Coating Systems serves automotive, transportation,  general industrial, and architectural and decorative sectors.</t>
  </si>
  <si>
    <t>325510</t>
  </si>
  <si>
    <t>ACUITY BRANDS</t>
  </si>
  <si>
    <t>AYI US Equity</t>
  </si>
  <si>
    <t>www.acuitybrands.com</t>
  </si>
  <si>
    <t>Acuity Brands, Inc. designs, produces, and distributes a full range of indoor and outdoor lighting and control systems for commercial and institutional, industrial, infrastructure, and residential applications. The Company manufactures or procures lighting products primarily in North America, Europe, and Asia.</t>
  </si>
  <si>
    <t>335122</t>
  </si>
  <si>
    <t>AIRCASTLE LTD</t>
  </si>
  <si>
    <t>AYR US Equity</t>
  </si>
  <si>
    <t>www.aircastle.com</t>
  </si>
  <si>
    <t>Aircastle Ltd. is a global company that acquires, leases, and sells high-utility commercial jet aircraft to airlines throughout the world.</t>
  </si>
  <si>
    <t>AUTOZONE INC</t>
  </si>
  <si>
    <t>AZO US Equity</t>
  </si>
  <si>
    <t>www.autozone.com</t>
  </si>
  <si>
    <t>AutoZone, Inc. is a specialty retailer of automotive replacement parts and accessories. The Company offers an extensive product line for cars, sport utility vehicles, vans and light trucks, including new and remanufactured automotive hard parts, maintenance items, accessories and non-automotive products.  Autozone operates in United States and Puerto Rico, and Mexico.</t>
  </si>
  <si>
    <t>ASPEN TECHNOLOGY</t>
  </si>
  <si>
    <t>AZPN UW Equity</t>
  </si>
  <si>
    <t>www.aspentech.com</t>
  </si>
  <si>
    <t>Aspen Technology, Inc. supplies software products and services for the analysis, design, and automation of process manufacturing facilities.  The Company's software and services are used by companies in the chemical, petroleum, pharmaceuticals, pulp and paper, and metals industries.</t>
  </si>
  <si>
    <t>AZZ INC</t>
  </si>
  <si>
    <t>AZZ US Equity</t>
  </si>
  <si>
    <t>www.azzincorporated.com/</t>
  </si>
  <si>
    <t>AZZ Incorporated manufactures specialty electrical equipment and components for the global power generation, power transmission, and distribution markets.  The Company also provides hot dip galvanizing services to the steel fabrication industry across the United States.</t>
  </si>
  <si>
    <t>Heavy Electrical Equipment</t>
  </si>
  <si>
    <t>335932</t>
  </si>
  <si>
    <t>BARNES GROUP INC</t>
  </si>
  <si>
    <t>B US Equity</t>
  </si>
  <si>
    <t>www.barnesgroupinc.com</t>
  </si>
  <si>
    <t>Barnes Group Inc. is an international industrial and aerospace manufacturer and service provider, serving a wide range of end markets and customers. The engineered products and services provided are used in applications that provide transportation, communication, manufacturing and technology to the world.</t>
  </si>
  <si>
    <t>332613</t>
  </si>
  <si>
    <t>BOEING CO/THE</t>
  </si>
  <si>
    <t>BA US Equity</t>
  </si>
  <si>
    <t>www.boeing.com</t>
  </si>
  <si>
    <t>The Boeing Company, together with its subsidiaries, develops, produces, and markets commercial jet aircraft, as well as provides related support services to the commercial airline industry worldwide.  The Company also researches, develops, produces, modifies, and supports information, space, and defense systems, including military aircraft, helicopters and space and missile systems.</t>
  </si>
  <si>
    <t>NATUS MEDICAL</t>
  </si>
  <si>
    <t>BABY UW Equity</t>
  </si>
  <si>
    <t>www.natus.com</t>
  </si>
  <si>
    <t>Natus Medical Incorporated is a medical device company that develops, manufactures, and markets screening products.  The Company's products identify and monitor common medical disorders that may occur between conception to a baby's first birthday.  Natus is selling its ALGO products for newborn hearing screening, as well as its CO-Stat products for the evaluation of jaundice.</t>
  </si>
  <si>
    <t>BANK OF AMERICA</t>
  </si>
  <si>
    <t>BAC US Equity</t>
  </si>
  <si>
    <t>www.bankofamerica.com</t>
  </si>
  <si>
    <t>Bank of America Corporation accepts deposits and offers banking, investing, asset management, and other financial and risk-management products and services.  The Company has a mortgage lending subsidiary, and an investment banking and securities brokerage subsidiary.</t>
  </si>
  <si>
    <t>Diversified Banks</t>
  </si>
  <si>
    <t>BOOZ ALLEN HAMIL</t>
  </si>
  <si>
    <t>BAH US Equity</t>
  </si>
  <si>
    <t>www.boozallen.com</t>
  </si>
  <si>
    <t>Booz Allen Hamilton Holding Corp. provides management and technology consulting services to the U.S. government in the defense, intelligence and civil markets. The Company offers economic and business analysis, information technology, intelligence and operations analysis, modeling and simulation, organization and other consulting services.</t>
  </si>
  <si>
    <t>541690</t>
  </si>
  <si>
    <t>BALTIC TRADING L</t>
  </si>
  <si>
    <t>BALT US Equity</t>
  </si>
  <si>
    <t>www.baltictrading.com</t>
  </si>
  <si>
    <t>Baltic Trading Ltd. provides bulk marine shipping services. The Company markets its drybulk cargo services to shippers and manufacturers worldwide. Baltic Trading concentrates in shipping iron ore, coal, grain, steel products, and other drybulk cargoes.</t>
  </si>
  <si>
    <t>Marine</t>
  </si>
  <si>
    <t>483111</t>
  </si>
  <si>
    <t>BANC OF CALIFORN</t>
  </si>
  <si>
    <t>BANC US Equity</t>
  </si>
  <si>
    <t>www.bancofcal.com</t>
  </si>
  <si>
    <t>Banc of California, Inc. is the holding company for Pacific Trust Bank. The Bank is a community-oriented savings bank serving primarily in San Diego and Riverside Counties in California. Banc of California emphasizes residential mortgage lending and commercial and real estate loans and a variety of consumer loans.</t>
  </si>
  <si>
    <t>BANCFIRST CORP</t>
  </si>
  <si>
    <t>BANF UW Equity</t>
  </si>
  <si>
    <t>www.bancfirst.com</t>
  </si>
  <si>
    <t>BancFirst Corporation is a bank holding company owning or controlling one or more banks.</t>
  </si>
  <si>
    <t>BANNER CORPORATI</t>
  </si>
  <si>
    <t>BANR UW Equity</t>
  </si>
  <si>
    <t>www.bannerbank.com</t>
  </si>
  <si>
    <t>Banner Corporation is a bank holding company involved in the business of planning, directing and coordinating the business activities of its subsidiary banks. The Banks offers a wide variety of commercial banking services and financial products to individuals, businesses and public sector entities.</t>
  </si>
  <si>
    <t>BASIC ENERGY SVS</t>
  </si>
  <si>
    <t>BAS US Equity</t>
  </si>
  <si>
    <t>www.basicenergyservices.com</t>
  </si>
  <si>
    <t>Basic Energy Services, Inc. provides well site services to oil and gas drilling and producing companies.  The Company operates well maintenance, workover, and fluid handling services through a fleet of well servicing rigs and fluid service trucks and equipment.</t>
  </si>
  <si>
    <t>213112</t>
  </si>
  <si>
    <t>BAXTER INTL INC</t>
  </si>
  <si>
    <t>BAX US Equity</t>
  </si>
  <si>
    <t>www.baxter.com</t>
  </si>
  <si>
    <t>Baxter International Inc. develops, manufactures, and markets products and technologies related to hemophilia, immune disorders, infectious diseases, kidney disease, trauma and other chronic and acute medical conditions. The Company's products are used by hospitals, kidney dialysis centers, nursing homes, rehabilitation centers, doctors' offices, and research laboratories.</t>
  </si>
  <si>
    <t>339113</t>
  </si>
  <si>
    <t>BED BATH &amp;BEYOND</t>
  </si>
  <si>
    <t>BBBY UW Equity</t>
  </si>
  <si>
    <t>www.bedbathandbeyond.com/</t>
  </si>
  <si>
    <t>Bed Bath &amp; Beyond Inc. operates a nationwide chain of retail stores. The Company, through its retail stores, sells a wide assortment of merchandise principally including domestics merchandise and home furnishings as well as food, giftware, health and beauty care items and infant and toddler merchandise.</t>
  </si>
  <si>
    <t>442299</t>
  </si>
  <si>
    <t>BBCN BANCORP INC</t>
  </si>
  <si>
    <t>BBCN UW Equity</t>
  </si>
  <si>
    <t>BBCN Bancorp, Inc. is the holding company for BBCN Bank, a commercial bank that serves individuals and small- to medium-sized businesses.  The Bank accepts deposits and originates a variety of loans, and offers equipment lease financing and postdated check discount and factoring.  BBCN Bank operates in California, New York, New Jersey, Washington, and Illinois.</t>
  </si>
  <si>
    <t>BILL BARRETT COR</t>
  </si>
  <si>
    <t>BBG US Equity</t>
  </si>
  <si>
    <t>www.billbarrettcorp.com</t>
  </si>
  <si>
    <t>Bill Barrett Corporation is an independent oil and gas company focused on natural gas exploration and development in the Rocky Mountain region of the United States.</t>
  </si>
  <si>
    <t>BRIDGE CAPITAL H</t>
  </si>
  <si>
    <t>BBNK UW Equity</t>
  </si>
  <si>
    <t>www.bridgebank.com</t>
  </si>
  <si>
    <t>Bridge Capital Holdings is the holding company of Bridge Bank, National Association.  The Bank is a full-service business bank serving small and middle-market businesses in the Silicon Valley, Palo Alto, Sacramento, San Diego, and Fresno, all located in California.</t>
  </si>
  <si>
    <t>BLACK BOX CORP</t>
  </si>
  <si>
    <t>BBOX UW Equity</t>
  </si>
  <si>
    <t>www.blackbox.com</t>
  </si>
  <si>
    <t>Black Box Corporation provides technical network services and related products to businesses.  The Company offers standard networking products through its catalog and its web site.  Black Box designs and builds custom products and operates subsidiaries throughout the world.</t>
  </si>
  <si>
    <t>BRAVO BRIO RESTA</t>
  </si>
  <si>
    <t>BBRG UW Equity</t>
  </si>
  <si>
    <t>www.bbrg.com</t>
  </si>
  <si>
    <t>Bravo Brio Restaurant Group Inc. owns and operates a chain of Italian restaurants. The Company's restaurants are upscale classic Italian food restaurants and casual Italian restaurants that a offer wide variety of pasta dishes, steaks, chicken, seafood and pizzas.</t>
  </si>
  <si>
    <t>722511</t>
  </si>
  <si>
    <t>BARRETT BUS SVCS</t>
  </si>
  <si>
    <t>BBSI UW Equity</t>
  </si>
  <si>
    <t>www.barrettbusiness.com</t>
  </si>
  <si>
    <t>Barrett Business Services, Inc. provides outsourced solutions addressing the costs and complexities of employment-related issues for businesses.  The Company provides services in several categories, including payroll processing, employee benefits and administration, workers' compensation coverage, effective risk management and workplace safety programs, and human resource administration.</t>
  </si>
  <si>
    <t>BB&amp;T CORP</t>
  </si>
  <si>
    <t>BBT US Equity</t>
  </si>
  <si>
    <t>www.bbt.com</t>
  </si>
  <si>
    <t>BB&amp;T Corporation operates banking offices in the Carolinas, Georgia, Virginia, Maryland, West Virginia, Kentucky, Alabama, Indiana, Washington D.C., Florida, Tennessee and Texas.  The Company and its subsidiaries offer full-service commercial and retail banking, as well as insurance, retail brokerage, corporate finance, international banking, leasing, and trust services</t>
  </si>
  <si>
    <t>BUILD-A-BEAR WOR</t>
  </si>
  <si>
    <t>BBW US Equity</t>
  </si>
  <si>
    <t>www.buildabear.com</t>
  </si>
  <si>
    <t>Build-A-Bear Workshop, Inc. is an interactive, entertainment mall-based retailer that invites guests to create their own customized stuffed animals through a bear-making process.  The Company operates various locations in the United States and other countries.</t>
  </si>
  <si>
    <t>Specialty Stores</t>
  </si>
  <si>
    <t>339930</t>
  </si>
  <si>
    <t>BBX CAPITAL CORP</t>
  </si>
  <si>
    <t>BBX US Equity</t>
  </si>
  <si>
    <t>www.bbxcapital.com</t>
  </si>
  <si>
    <t>BBX Capital Corp. is a diversified investment and asset management company.  The  business of BBX Capital includes real estate ownership, direct acquisition  and  joint venture equity in real estate, specialty finance, and the acquisition of controlling and non-controlling investments in operating businesses.</t>
  </si>
  <si>
    <t>BEST BUY CO INC</t>
  </si>
  <si>
    <t>BBY US Equity</t>
  </si>
  <si>
    <t>www.bestbuy.com</t>
  </si>
  <si>
    <t>Best Buy Co., Inc. retails consumer electronics, home office products, entertainment software, appliances and related services through its retail stores, as well as its web site.  The Company also retails pre-recorded home entertainment products through retail stores.</t>
  </si>
  <si>
    <t>Computer &amp; Electronics Retail</t>
  </si>
  <si>
    <t>443142</t>
  </si>
  <si>
    <t>BRUNSWICK CORP</t>
  </si>
  <si>
    <t>BC US Equity</t>
  </si>
  <si>
    <t>www.brunswick.com</t>
  </si>
  <si>
    <t>Brunswick Corporation manufactures consumer products serving the outdoor and indoor active recreation markets.  The Company's products include sterndrives, outboard and inboard marine engines, fitness, billiards, bowling equipment. Brunswick also manufactures pleasure, fishing, and high performance boats.</t>
  </si>
  <si>
    <t>339920</t>
  </si>
  <si>
    <t>BOISE CASCADE CO</t>
  </si>
  <si>
    <t>BCC US Equity</t>
  </si>
  <si>
    <t>www.bc.com</t>
  </si>
  <si>
    <t>Boise Cascade Company manufactures and markets wood products. The Company offers lumber, plywood, engineered wood, and particleboard, as well as adhesive sealants, concrete, fasteners, flashing, vents, framing accessories, gypsum, insulating, locks, and roofing products.</t>
  </si>
  <si>
    <t>Paper &amp; Forest Products</t>
  </si>
  <si>
    <t>Forest Products</t>
  </si>
  <si>
    <t>321211</t>
  </si>
  <si>
    <t>BONANZA CREEK EN</t>
  </si>
  <si>
    <t>BCEI US Equity</t>
  </si>
  <si>
    <t>www.bonanzacrk.com</t>
  </si>
  <si>
    <t>Bonanza Creek Energy Inc. is an independent oil and natural gas company. The Company is engaged in the acquisition, exploration, development and production of onshore oil and associated liquids-rich natural gas, primarily in southern Arkansas (Mid-Continent region) and the Denver Julesburg ("DJ") and North Park Basins in Colorado (Rocky Mountain region).</t>
  </si>
  <si>
    <t>BRINK'S CO/THE</t>
  </si>
  <si>
    <t>BCO US Equity</t>
  </si>
  <si>
    <t>www.brinkscompany.com</t>
  </si>
  <si>
    <t>The Brink's Company provides security services globally.  The Company provides secure transportation, cash logistics and other security-related services to banks and financial institutions, retailers, government agencies, mints, jewelers and other commercial operations around the world.</t>
  </si>
  <si>
    <t>561613</t>
  </si>
  <si>
    <t>BLUCORA INC</t>
  </si>
  <si>
    <t>BCOR UW Equity</t>
  </si>
  <si>
    <t>www.blucora.com</t>
  </si>
  <si>
    <t>Blucora, Inc. provides online solutions for consumers and business partners. The Company owns and operate Internet businesses that provide online search and monetization solutions to a network of global partners as well as provide online tax preparation solutions to consumers and professional preparers.</t>
  </si>
  <si>
    <t>BRIGHTCOVE</t>
  </si>
  <si>
    <t>BCOV UW Equity</t>
  </si>
  <si>
    <t>www.brightcove.com</t>
  </si>
  <si>
    <t>Brightcove Inc. provides video hosting and publishing services. The Company operates a video platform whose services include uploading and encoding, content management, players and styling, delivery, and live streaming. Brightcove offers its services globally.</t>
  </si>
  <si>
    <t>334614</t>
  </si>
  <si>
    <t>BALCHEM CORP</t>
  </si>
  <si>
    <t>BCPC UW Equity</t>
  </si>
  <si>
    <t>www.balchem.com</t>
  </si>
  <si>
    <t>Balchem Corporation develops, manufactures, and markets specialty performance ingredients for the food, feed, and medical sterilization industries.  The Company micro-encapsulates performance ingredients, and also repackages and markets specialty gases.  Balchem sells its products through its own sales force, independent distributors, and sales agents.</t>
  </si>
  <si>
    <t>325180</t>
  </si>
  <si>
    <t>CR BARD INC</t>
  </si>
  <si>
    <t>BCR US Equity</t>
  </si>
  <si>
    <t>www.crbard.com</t>
  </si>
  <si>
    <t>C. R. Bard, Inc. designs, manufactures, packages, distributes, and sells medical, surgical, diagnostic, and patient care devices. The Company sells a broad range of products worldwide to hospitals, individual healthcare professionals, extended care facilities and alternate site facilities.  Bard markets vascular, urological, oncological,  and surgical specialties products.</t>
  </si>
  <si>
    <t>BIOCRYST PHARM</t>
  </si>
  <si>
    <t>BCRX UW Equity</t>
  </si>
  <si>
    <t>www.biocryst.com</t>
  </si>
  <si>
    <t>BioCryst Pharmaceuticals, Inc. designs, optimizes and develops small-molecule novel pharmaceuticals that block key enzymes involved in infectious diseases, inflammatory diseases &amp; cancer.  The Company has late-stage compounds in development &amp; continues to discover additional compounds &amp; to progress them  to meet the unmet medical needs of patients and physicians.</t>
  </si>
  <si>
    <t>BOULDER BRANDS I</t>
  </si>
  <si>
    <t>BDBD UW Equity</t>
  </si>
  <si>
    <t>www.smartbalance.com</t>
  </si>
  <si>
    <t>Boulder Brands Inc. produces and markets a variety of food products with the blend of natural vegetable oils, which are designed to help improve the cholesterol ratio. The Company has produced spreads, cheeses, peanut butter, and other foods.</t>
  </si>
  <si>
    <t>Packaged Foods &amp; Meats</t>
  </si>
  <si>
    <t>311225</t>
  </si>
  <si>
    <t>BELDEN INC</t>
  </si>
  <si>
    <t>BDC US Equity</t>
  </si>
  <si>
    <t>www.belden.com</t>
  </si>
  <si>
    <t>Belden Inc. designs, manufactures, and markets cable, connectivity, and networking products. The Company produces and sells a portfolio of cable, connectivity, and networking products into a variety of end markets, including industrial, enterprise, broadcast, and consumer electronics.</t>
  </si>
  <si>
    <t>335921</t>
  </si>
  <si>
    <t>BLACK DIAMOND IN</t>
  </si>
  <si>
    <t>BDE UW Equity</t>
  </si>
  <si>
    <t>www.blackdiamondequipment.com</t>
  </si>
  <si>
    <t>Black Diamond, Inc. develops, manufactures and distributes technical outdoor equipment and lifestyle products for rock and ice climbers, alpinists, hikers, freeride skiers and outdoor enthusiasts and travelers.  The Company's products are sold through specialty and online retailers throughout the United States, Canada, Europe, Asia, South America, New Zealand and Africa.</t>
  </si>
  <si>
    <t>541511</t>
  </si>
  <si>
    <t>BRIDGE BANCORP</t>
  </si>
  <si>
    <t>BDGE UW Equity</t>
  </si>
  <si>
    <t>www.bridgenb.com</t>
  </si>
  <si>
    <t>Bridge Bancorp, Inc. is a holding company for The Bridgehampton National Bank. The Bank provides commercial and consumer banking and limited trust services, including accepting deposits and originating various loans.  Bridge Bancorp operates in New York.</t>
  </si>
  <si>
    <t>BRANDYWINE RLTY</t>
  </si>
  <si>
    <t>BDN US Equity</t>
  </si>
  <si>
    <t>www.brandywinerealty.com</t>
  </si>
  <si>
    <t>Brandywine Realty Trust is a self-administered, self-managed and fully integrated real estate investment trust.  The Company is engaged in the ownership,  management, leasing, acquisition, and development of primarily suburban office properties. It also owns an interest in and operates a commercial real estate management services company.</t>
  </si>
  <si>
    <t>BIODELIVERY SCIE</t>
  </si>
  <si>
    <t>BDSI UR Equity</t>
  </si>
  <si>
    <t>www.bdsi.com</t>
  </si>
  <si>
    <t>BioDelivery Sciences International, Inc. is a development-stage biotechnology company that is developing and seeking to commercialize a drug delivery technology.  The Company's technology is designed for a broad base of pharmaceuticals, vaccines, and over-the-counter drugs.  Biodelivery's technology encapsulates the selected drug in a cochleate cylinder.</t>
  </si>
  <si>
    <t>BECTON DICKINSON</t>
  </si>
  <si>
    <t>BDX US Equity</t>
  </si>
  <si>
    <t>www.bd.com</t>
  </si>
  <si>
    <t>Becton, Dickinson and Company is a global medical technology company engaged principally in the development, manufacture and sale of medical devices, instrument systems and reagents used by healthcare institutions, life science researchers, clinical laboratories, the pharmaceutical industry and the general public.</t>
  </si>
  <si>
    <t>BIOTELEMETRY INC</t>
  </si>
  <si>
    <t>BEAT UW Equity</t>
  </si>
  <si>
    <t>www.biotelinc.com</t>
  </si>
  <si>
    <t>BioTelemetry, Inc. provides ambulatory outpatient management solutions for monitoring clinical information regarding an individual's health. The Company's initial efforts are focused on the diagnosis and monitoring of cardiac arrhythmias, or heart rhythm disorders.</t>
  </si>
  <si>
    <t>B/E AEROSPACE IN</t>
  </si>
  <si>
    <t>BEAV UW Equity</t>
  </si>
  <si>
    <t>www.beaerospace.com</t>
  </si>
  <si>
    <t>B/E Aerospace, Inc. manufactures interior products for commercial and general aviation aircraft cabins. The Company serves major airlines and various general aviation customers and airframe manufacturers. Products include a variety of aircraft seating products, food and beverage preparation and storage equipment, cabin interior structures, and oxygen delivery systems.</t>
  </si>
  <si>
    <t>336360</t>
  </si>
  <si>
    <t>BEBE STORES INC</t>
  </si>
  <si>
    <t>BEBE UW Equity</t>
  </si>
  <si>
    <t>www.bebe.com</t>
  </si>
  <si>
    <t>bebe stores, inc. designs, develops, and produces a line of contemporary women's apparel and accessories.  The Company markets its products under the bebe, bebe moda, and bbsp brand names.  bebe operates retail stores in the United States. Canada, and the United Kingdom.</t>
  </si>
  <si>
    <t>BEACON ROOFING S</t>
  </si>
  <si>
    <t>BECN UW Equity</t>
  </si>
  <si>
    <t>www.beaconroofingsupply.com</t>
  </si>
  <si>
    <t>Beacon Roofing Supply, Inc. distributes residential and non-residential roofing materials in the United States and Canada.  The Company also distributes other complementary building materials, including siding, windows, specialty lumber products, and waterproofing systems, for residential and non-residential building exteriors.</t>
  </si>
  <si>
    <t>423330</t>
  </si>
  <si>
    <t>STRATEGIC HOTELS</t>
  </si>
  <si>
    <t>BEE US Equity</t>
  </si>
  <si>
    <t>www.strategichotels.com</t>
  </si>
  <si>
    <t>Strategic Hotels &amp; Resorts, Inc. is a real estate investment trust that owns and asset manages luxury hotels in North America and Europe.  The Company employs hotel management companies to operate its management contracts and operating leases.</t>
  </si>
  <si>
    <t>BELMOND LTD-A</t>
  </si>
  <si>
    <t>BEL US Equity</t>
  </si>
  <si>
    <t>www.belmond.com</t>
  </si>
  <si>
    <t>Belmond Ltd. owns and operates luxury hotels, tourist trains, a river cruise ship, and restaurants. The Company's properties include Hotel Cipriani in Venice, Italy, Reid's Palace in Madeira, Portugal, Copacabana Palace in Rio de Janeiro, Brazil, and the 21 Club in New York City, in the United States.</t>
  </si>
  <si>
    <t>Hotels, Resorts &amp; Cruise Lines</t>
  </si>
  <si>
    <t>721110</t>
  </si>
  <si>
    <t>BEL FUSE INC-B</t>
  </si>
  <si>
    <t>BELFB UW Equity</t>
  </si>
  <si>
    <t>www.belfuse.com</t>
  </si>
  <si>
    <t>Bel Fuse Inc. designs, manufactures, and sells products used in networking, telecommunication, data transmission, and automotive and consumer electronics. The Company's products include magnetic components, fuses, delay lines, and thick film hybrids.  Bel Fuse operates facilities around the world.</t>
  </si>
  <si>
    <t>FRANKLIN RES INC</t>
  </si>
  <si>
    <t>BEN US Equity</t>
  </si>
  <si>
    <t>www.franklintempleton.com</t>
  </si>
  <si>
    <t>Franklin Resources, Inc. (d.b.a. Franklin Templeton Investments) provides investment advisory services to mutual fund, retirement, institutional/separate accounts and high net worth investors. The Company manages various asset classes including global equity, global institutional and municipal fixed income, money funds, alternative investments, and hedge funds.</t>
  </si>
  <si>
    <t>BERRY PLASTICS G</t>
  </si>
  <si>
    <t>BERY US Equity</t>
  </si>
  <si>
    <t>www.berryplastics.com</t>
  </si>
  <si>
    <t>Berry Plastics Group Inc. manufactures plastic products and containers. The Company produces agricultural film, moisture control products for buildings, closures, disposable cutlery, drop cloths, flexible packaging, overcaps, tapes, tubes, bottles, drink cups, lids, and trash bags. Berry Plastics markets its products worldwide.</t>
  </si>
  <si>
    <t>326111</t>
  </si>
  <si>
    <t>BROWN-FORMAN -B</t>
  </si>
  <si>
    <t>BF/B US Equity</t>
  </si>
  <si>
    <t>www.brown-forman.com</t>
  </si>
  <si>
    <t>Brown-Forman Corporation manufactures, bottles, imports, exports, and markets a wide variety of alcoholic beverage brands. The Company's products include branded whiskey, vodka, wines, tequila, bourbon, and gin.</t>
  </si>
  <si>
    <t>Beverages</t>
  </si>
  <si>
    <t>Distillers &amp; Vintners</t>
  </si>
  <si>
    <t>312130</t>
  </si>
  <si>
    <t>BRIGHT HORIZONS</t>
  </si>
  <si>
    <t>BFAM US Equity</t>
  </si>
  <si>
    <t>www.brighthorizons.com</t>
  </si>
  <si>
    <t>Bright Horizons Family Solutions Inc. provides child care and early education services as well as other services designed to help employers and families better address the challenges of work and life. The Company provides services primarily under multi-year contracts with employers who offer child care and other dependent care solutions as part of their employee benefits packages.</t>
  </si>
  <si>
    <t>624410</t>
  </si>
  <si>
    <t>BANKFINANCIAL</t>
  </si>
  <si>
    <t>BFIN UW Equity</t>
  </si>
  <si>
    <t>www.bankfinancial.com</t>
  </si>
  <si>
    <t>BankFinancial Corporation provides a range of personal and business banking. The Bank also offers investment, mortgage, and insurance services, as well as consumer and commercial lending.</t>
  </si>
  <si>
    <t>SAUL CENTERS INC</t>
  </si>
  <si>
    <t>BFS US Equity</t>
  </si>
  <si>
    <t>www.saulcenters.com</t>
  </si>
  <si>
    <t>Saul Centers, Inc. is a real estate investment trust that invests in community and neighborhood shopping centers that are owned and operated by the Saul Organization. The Saul Organization is an operator and owner of shopping centers in the Washington-Baltimore area.</t>
  </si>
  <si>
    <t>BUNGE LTD</t>
  </si>
  <si>
    <t>BG US Equity</t>
  </si>
  <si>
    <t>www.bunge.com</t>
  </si>
  <si>
    <t>Bunge Limited is a global agribusiness and food company. The Company buys, sells, stores, transports and processes oilseeds and grains to make protein meal for animal feed and edible oil products for commercial customers and consumers. Bunge also produces sugar and ethanol from sugarcane, mills wheat and corn, and sells fertilizer.</t>
  </si>
  <si>
    <t>GEN CABLE CORP</t>
  </si>
  <si>
    <t>BGC US Equity</t>
  </si>
  <si>
    <t>www.generalcable.com</t>
  </si>
  <si>
    <t>General Cable Corporation designs, develops, manufactures, markets, and distributes copper, aluminum, and fiber optic wire and cable products for the communications, electrical, and energy markets.  The Company operates around the world.</t>
  </si>
  <si>
    <t>335929</t>
  </si>
  <si>
    <t>BGC PARTNERS-A</t>
  </si>
  <si>
    <t>BGCP UW Equity</t>
  </si>
  <si>
    <t>www.bgcpartners.com</t>
  </si>
  <si>
    <t>BGC Partners Inc. is a global brokerage company servicing the financial and real estate markets. The Company provides a wide range of inter-dealer broker and commercial real estate services.</t>
  </si>
  <si>
    <t>BIG 5 SPORTING</t>
  </si>
  <si>
    <t>BGFV UW Equity</t>
  </si>
  <si>
    <t>www.big5sportinggoods.com</t>
  </si>
  <si>
    <t>Big 5 Sporting Goods Corporation owns and operates sporting goods stores in the Western United States.  The Company's products include athletic shoes, apparel, tennis, golf, ski, snowboard, in-line skating, fitness, outdoor and team sports equipment for the competitive and recreational sporting goods customer.</t>
  </si>
  <si>
    <t>451110</t>
  </si>
  <si>
    <t>BRIGGS &amp; STRATTN</t>
  </si>
  <si>
    <t>BGG US Equity</t>
  </si>
  <si>
    <t>www.briggsandstratton.com</t>
  </si>
  <si>
    <t>Briggs &amp; Stratton Corporation designs, manufactures, markets, and services air cooled gasoline engines for outdoor power equipment.  The Company's engines are aluminum alloy gasoline engines ranging from three to 25 horsepower. Briggs &amp; Stratton markets and services its products to original equipment manufacturers worldwide.</t>
  </si>
  <si>
    <t>333618</t>
  </si>
  <si>
    <t>B&amp;G FOODS INC</t>
  </si>
  <si>
    <t>BGS US Equity</t>
  </si>
  <si>
    <t>www.bgfoods.com</t>
  </si>
  <si>
    <t>B&amp;G Foods Inc. manufactures, sells, and distributes shelf-stable foods across North America. The Company sells and distributes its products through supermarket warehouses, distributors, mass merchants, catalogs, and other sales channels. B&amp;G sells foods such as salsa, maple syrup, pickles, baked beans, liquid smoke, meat spreads, and vinegars under its own brands.</t>
  </si>
  <si>
    <t>311999</t>
  </si>
  <si>
    <t>BIGLARI HOLDINGS</t>
  </si>
  <si>
    <t>BH US Equity</t>
  </si>
  <si>
    <t>www.steaknshake.com</t>
  </si>
  <si>
    <t>Biglari Holdings, Inc., through subsidiaries, operates restaurants primarily in the Midwestern and Southeastern United States.  The Company's restaurants offer steakburgers, French fries, hand-dipped milk shakes, and other food items.</t>
  </si>
  <si>
    <t>BLUE HILLS BANCO</t>
  </si>
  <si>
    <t>BHBK UW Equity</t>
  </si>
  <si>
    <t>www.bluehillsbank.com</t>
  </si>
  <si>
    <t>Blue Hills Bancorp, Inc. operates as a full-service bank. The Bank accepts deposits, makes loans, and provides other services for the public.</t>
  </si>
  <si>
    <t>BENCHMARK ELECTR</t>
  </si>
  <si>
    <t>BHE US Equity</t>
  </si>
  <si>
    <t>www.bench.com</t>
  </si>
  <si>
    <t>Benchmark Electronics, Inc. provides contract electronics manufacturing and design services.  The Company serves original equipment manufacturers of medical devices, industrial control equipment, testing and instrumentation products, and telecommunications equipment.  Benchmark also offers product design, printed circuit board layout, prototyping and test development services.</t>
  </si>
  <si>
    <t>Electronic Manufacturing Servi</t>
  </si>
  <si>
    <t>334418</t>
  </si>
  <si>
    <t>BAKER HUGHES INC</t>
  </si>
  <si>
    <t>BHI US Equity</t>
  </si>
  <si>
    <t>www.bakerhughes.com</t>
  </si>
  <si>
    <t>Baker Hughes Incorporated supplies reservoir-centered products, services, and systems to the worldwide oil and gas industry.  The Company provides products and services for oil and gas exploration, drilling, completion, and production. Baker Hughes also manufactures and markets a variety of roller cutter bits and fixed cutter diamond bits.</t>
  </si>
  <si>
    <t>333132</t>
  </si>
  <si>
    <t>BERKSHIRE HILLS</t>
  </si>
  <si>
    <t>BHLB US Equity</t>
  </si>
  <si>
    <t>www.berkshirebank.com</t>
  </si>
  <si>
    <t>Berkshire Hills Bancorp, Inc. is the holding company for Berkshire Bank.  The Bank is a Massachusetts chartered savings bank which operates in Pittsfield and Berkshire County in Massachusetts.  Berkshire Bank also makes loans in eastern New York, northern Connecticut, southern Vermont, and western Massachusetts.</t>
  </si>
  <si>
    <t>SOTHEBY'S</t>
  </si>
  <si>
    <t>BID US Equity</t>
  </si>
  <si>
    <t>www.sothebys.com</t>
  </si>
  <si>
    <t>Sotheby's auctions fine arts, antiques, and collectibles, offering property in a wide variety of collecting categories.  The Company conducts auctions in the United States and other countries.  Sotheby's also purchases and resells art, brokers art, markets and brokers luxury residential real estate, provides art-related financing, and restores art.</t>
  </si>
  <si>
    <t>453998</t>
  </si>
  <si>
    <t>BIG LOTS INC</t>
  </si>
  <si>
    <t>BIG US Equity</t>
  </si>
  <si>
    <t>www.biglots.com</t>
  </si>
  <si>
    <t>Big Lots, Inc. is a broadline closeout retailer that operates stores across the United States.  The Company's stores offer an assortment of merchandise, including consumables, seasonal products, furniture, housewares, toys, and gifts.</t>
  </si>
  <si>
    <t>Multiline Retail</t>
  </si>
  <si>
    <t>General Merchandise Stores</t>
  </si>
  <si>
    <t>452910</t>
  </si>
  <si>
    <t>BIOGEN INC</t>
  </si>
  <si>
    <t>BIIB UW Equity</t>
  </si>
  <si>
    <t>www.biogen.com</t>
  </si>
  <si>
    <t>Biogen Inc. develops, manufactures, and commercializes therapies, focusing on neurology, oncology, and immunology. The Company's products address diseases such as multiple sclerosis, non-Hodgkin's lymphoma, rheumatoid arthritis, Crohn's disease, and psoriasis.</t>
  </si>
  <si>
    <t>BIO-RAD LABS-A</t>
  </si>
  <si>
    <t>BIO US Equity</t>
  </si>
  <si>
    <t>www.bio-rad.com</t>
  </si>
  <si>
    <t>Bio-Rad Laboratories, Inc. is a multinational manufacturer and distributor of life science research products, clinical diagnostics, and analytical instrumentation.  The Company's products and systems separate complex chemical and biological materials, as well as identify, analyze, and purify their components.</t>
  </si>
  <si>
    <t>BIOSCRIP INC</t>
  </si>
  <si>
    <t>BIOS UW Equity</t>
  </si>
  <si>
    <t>www.bioscrip.com</t>
  </si>
  <si>
    <t>BioScrip, Inc. is a pharmacy benefit management and specialty pharmaceutical organization that partners with managed care organizations and healthcare providers to control prescription drug costs.  The Company provides pharmacy benefit products and services and mail order pharmacy services, and is the fulfillment center for online retailers offering prescription and OTC products.</t>
  </si>
  <si>
    <t>446110</t>
  </si>
  <si>
    <t>BJ'S RESTAURANTS</t>
  </si>
  <si>
    <t>BJRI UW Equity</t>
  </si>
  <si>
    <t>www.bjsbrewhouse.com</t>
  </si>
  <si>
    <t>BJ's Restaurants Inc owns and operates restaurants under the names BJ's Restaurant &amp; Brewery, BJ's Pizza &amp; Grill, and BJ's Restaurant &amp; Brewhouse.  The Company's restaurants are located in Colorado, Oregon, California, Arizona, Texas, and Nevada.</t>
  </si>
  <si>
    <t>BANK NY MELLON</t>
  </si>
  <si>
    <t>BK US Equity</t>
  </si>
  <si>
    <t>www.bnymellon.com</t>
  </si>
  <si>
    <t>The Bank of New York Mellon Corporation (BNY Mellon) is a global financial services company. The Company provides financial services for institutions, corporations and high-net-worth individuals, providing asset management and wealth management,  asset servicing, issuer services, clearing services and treasury services.</t>
  </si>
  <si>
    <t>BROOKDALE SR</t>
  </si>
  <si>
    <t>BKD US Equity</t>
  </si>
  <si>
    <t>www.brookdale.com</t>
  </si>
  <si>
    <t>Brookdale Senior Living Inc. operates senior living facilities in the United States.  The Company offers its residents access to a full continuum of services across all sectors of the senior living industry.  Brookdale Senior operates independent living facilities, assisted living facilities, continuing care retirement communities, and a skilled nursing facility.</t>
  </si>
  <si>
    <t>623110</t>
  </si>
  <si>
    <t>THE BUCKLE INC</t>
  </si>
  <si>
    <t>BKE US Equity</t>
  </si>
  <si>
    <t>www.buckle.com</t>
  </si>
  <si>
    <t>The Buckle, Inc. retails medium to better priced casual apparel for young men and women.  The Company currently operates retail stores in the United States under the Brass Buckle and The Buckle names.  The Buckle markets a wide selection of mostly brand name casual apparel, including denims, tops, sportswear, outerwear, accessories, and shoes.</t>
  </si>
  <si>
    <t>BLACK HILLS CORP</t>
  </si>
  <si>
    <t>BKH US Equity</t>
  </si>
  <si>
    <t>www.blackhillscorp.com</t>
  </si>
  <si>
    <t>Black Hills Corporation is a diversified energy company.  The Company generates wholesale electricity, produce natural gas, oil and coal, and market energy. Black Hills serves customers in Colorado, Iowa, Kansas, Montana, Nebraska, South Dakota and Wyoming.</t>
  </si>
  <si>
    <t>BANK MUTUAL CORP</t>
  </si>
  <si>
    <t>BKMU UW Equity</t>
  </si>
  <si>
    <t>www.bankmutualcorp.com</t>
  </si>
  <si>
    <t>Bank Mutual Corporation is the holding company of Bank Mutual.  The Bank attracts deposits from the general public and invest those deposits in residential mortgage loans, consumer loans, multi- family and commercial real estate loans, and commercial business loans.  Bank Mutual operates in the southern and northwestern parts of Wisconsin.</t>
  </si>
  <si>
    <t>BARNES &amp; NOBLE</t>
  </si>
  <si>
    <t>BKS US Equity</t>
  </si>
  <si>
    <t>www.barnesandnoble.com</t>
  </si>
  <si>
    <t>Barnes &amp; Noble, Inc. operates superstores and mall-based bookstores throughout the US. The Company operates book superstores under the names Barnes &amp; Noble Booksellers, Bookstop, and Bookstar.  Barnes &amp; Noble also operates bookstores in shopping malls under the names B. Dalton Bookseller, Doubleday Book Shops, and Scribner's Bookstore.</t>
  </si>
  <si>
    <t>451211</t>
  </si>
  <si>
    <t>BANKUNITED INC</t>
  </si>
  <si>
    <t>BKU US Equity</t>
  </si>
  <si>
    <t>www.bankunited.com</t>
  </si>
  <si>
    <t>BankUnited, Inc. is a bank holding company. The Company, through its subsidiaries, provides a range of financial products and services, such as personal, commercial and business banking.</t>
  </si>
  <si>
    <t>BANK KENTUCKY</t>
  </si>
  <si>
    <t>BKYF UW Equity</t>
  </si>
  <si>
    <t>www.bankofky.com</t>
  </si>
  <si>
    <t>The Bank of Kentucky Financial Corporation is a holding company for The Bank of Kentucky, Inc.  The Bank conducts basic banking operations from locations in Boone and Kenton counties in northern Kentucky, including accepting deposits and originating various loans.</t>
  </si>
  <si>
    <t>BELLICUM PHARMAC</t>
  </si>
  <si>
    <t>BLCM UQ Equity</t>
  </si>
  <si>
    <t>www.bellicum.com</t>
  </si>
  <si>
    <t>Bellicum Pharmaceuticals, Inc. is a clinical stage biopharmaceutical company focused on discovering and developing novel cellular immunotherapies for various forms of cancer. The Company operates in the United States.</t>
  </si>
  <si>
    <t>BUILDERS FIRSTSO</t>
  </si>
  <si>
    <t>BLDR UW Equity</t>
  </si>
  <si>
    <t>www.bldr.com</t>
  </si>
  <si>
    <t>Builders FirstSource, Inc. manufactures and distributes building products to professional homebuilders.</t>
  </si>
  <si>
    <t>444190</t>
  </si>
  <si>
    <t>BLACKROCK INC</t>
  </si>
  <si>
    <t>BLK US Equity</t>
  </si>
  <si>
    <t>www.blackrock.com</t>
  </si>
  <si>
    <t>BlackRock, Inc. provides diversified investment management services to institutional clients and to retail investors through various investment vehicles. The Company offers the BlackRock Funds and Blackrock Liquidity Funds, and also provides risk management services to fixed income institutional investors.</t>
  </si>
  <si>
    <t>BLACKBAUD INC</t>
  </si>
  <si>
    <t>BLKB UW Equity</t>
  </si>
  <si>
    <t>www.blackbaud.com</t>
  </si>
  <si>
    <t>Blackbaud, Inc. provides software and related services designed specifically for non-profit organizations.  The Company's products and services enable non-profit organizations to increase donations, reduce fundraising costs, improve communication with constituents, manage their finances, and optimize internal operations.</t>
  </si>
  <si>
    <t>BALL CORP</t>
  </si>
  <si>
    <t>BLL US Equity</t>
  </si>
  <si>
    <t>www.ball.com</t>
  </si>
  <si>
    <t>Ball Corporation manufactures metal, food, and household products industries. The Company also supplies aerospace and other technologies and services to commercial and governmental customers.</t>
  </si>
  <si>
    <t>332431</t>
  </si>
  <si>
    <t>BLOOMIN' BRANDS</t>
  </si>
  <si>
    <t>BLMN UW Equity</t>
  </si>
  <si>
    <t>www.bloominbrands.com</t>
  </si>
  <si>
    <t>Bloomin' Brands Inc. owns and operates a chain of casual dining restaurants. The Company offers its products and services through company owned and franchised locations throughout the United States and internationally.</t>
  </si>
  <si>
    <t>INFOBLOX INC</t>
  </si>
  <si>
    <t>BLOX US Equity</t>
  </si>
  <si>
    <t>www.infoblox.com</t>
  </si>
  <si>
    <t>Infoblox, Inc. manufactures a device that allows users to create and manage dynamic computer networks.  The devices provide automated network control, which allows real-time network discovery and visibility, scalability, device configuration and policy implementation.  The Company  sells its products through distributors, integrators, and managed service providers.</t>
  </si>
  <si>
    <t>BLOUNT INTL</t>
  </si>
  <si>
    <t>BLT US Equity</t>
  </si>
  <si>
    <t>www.blount.com</t>
  </si>
  <si>
    <t>Blount International, Inc. manufactures outdoor products and industrial and power equipment.  The Company's products include lawn mowers and related accessories, timber harvesting and processing equipment, and stacked material loaders.  Blount sells its products around the world.</t>
  </si>
  <si>
    <t>332216</t>
  </si>
  <si>
    <t>BLUEBIRD BIO INC</t>
  </si>
  <si>
    <t>BLUE UW Equity</t>
  </si>
  <si>
    <t>www.bluebirdbio.com</t>
  </si>
  <si>
    <t>Bluebird Bio, Inc. provides biotechnological products and services. The Company offers gene therapies for severe genetic disorders such as childhood cerebral adrenoleukodystrophy, neurodegenerative disorders, and beta-thalassemia. Bluebird Bio conducts its business in the United States.</t>
  </si>
  <si>
    <t>PN</t>
  </si>
  <si>
    <t>BANCO LATINOAM-E</t>
  </si>
  <si>
    <t>BLX US Equity</t>
  </si>
  <si>
    <t>www.bladex.com</t>
  </si>
  <si>
    <t>Banco Latinoamericano de Comercio Exterior SA is a specialized multinational bank established to finance the foreign trade of the countries in the Latin American and Caribbean region.  The Bank focuses on short-term trade-related loans to borrowers who then loan the funds to various businesses and government institutions involved in foreign trade.</t>
  </si>
  <si>
    <t>BADGER METER INC</t>
  </si>
  <si>
    <t>BMI US Equity</t>
  </si>
  <si>
    <t>www.badgermeter.com/</t>
  </si>
  <si>
    <t>Badger Meter, Inc. manufactures and markets flow measurement and control products.  The Company's products are used to measure and control the flow of liquids and gases in a variety of applications.  Badger's products include water meters and associated systems, wastewater meters, industrial process meters, automotive fluid meters, small valves, and natural gas instruments.</t>
  </si>
  <si>
    <t>Electronic Equipment &amp; Instrum</t>
  </si>
  <si>
    <t>334514</t>
  </si>
  <si>
    <t>BIOMED REALTY TR</t>
  </si>
  <si>
    <t>BMR US Equity</t>
  </si>
  <si>
    <t>www.biomedrealty.com</t>
  </si>
  <si>
    <t>BioMed Realty Trust, Inc. is a self-advised real estate investment trust, or REIT.  The Company focuses on acquiring, owning, leasing, managing and selectively developing office and laboratory space for lease to life science tenants, including biotechnology and pharmaceutical companies, scientific research institutions, government agencies and other life science entities.</t>
  </si>
  <si>
    <t>BANK OF MARIN BA</t>
  </si>
  <si>
    <t>BMRC UR Equity</t>
  </si>
  <si>
    <t>www.bankofmarin.com</t>
  </si>
  <si>
    <t>Bank of Marin Bancorp is a bank holding company.  The Bank specializes in serving the borrowing and depository needs of businesses and individuals and provides investment advisory and trust services.</t>
  </si>
  <si>
    <t>BIOMARIN PHARMAC</t>
  </si>
  <si>
    <t>BMRN UW Equity</t>
  </si>
  <si>
    <t>www.biomarinpharm.com</t>
  </si>
  <si>
    <t>BioMarin Pharmaceutical Inc. develops and commercializes therapeutic enzyme products.  The Company has applied its proprietary enzyme technology to develop products for lysosomal storage diseases and for the treatment of serious burns. BioMarin's subsidiary provides analytical and diagnostic products and services in the area of carbohydrate biology.</t>
  </si>
  <si>
    <t>BEMIS CO</t>
  </si>
  <si>
    <t>BMS US Equity</t>
  </si>
  <si>
    <t>www.bemis.com</t>
  </si>
  <si>
    <t>Bemis Company, Inc. manufactures flexible packaging products and pressure sensitive materials.  The Company markets its products to customers throughout the United States, Canada, and Europe, as well as Mexico and the Asia Pacific region.  Bemis' products are used in the food, medical, chemical, agribusiness, pharmaceutical, sanitary products, printing, and graphic industries.</t>
  </si>
  <si>
    <t>BRYN MAWR BANK</t>
  </si>
  <si>
    <t>BMTC UW Equity</t>
  </si>
  <si>
    <t>www.bmtc.com</t>
  </si>
  <si>
    <t>Bryn Mawr Bank Corporation is a bank holding company for The Bryn Mawr Trust Company.  The Bank accepts deposits and makes various loans, as well as provides a variety of trust services.  Bryn Mawr Trust operates in portions of Delaware, in addition to Montgomery and Chester counties in southeastern Pennsylvania.</t>
  </si>
  <si>
    <t>BRISTOL-MYER SQB</t>
  </si>
  <si>
    <t>BMY US Equity</t>
  </si>
  <si>
    <t>www.bms.com</t>
  </si>
  <si>
    <t>Bristol-Myers Squibb Company is a global biopharmaceutical company. The Company develops, licenses, manufactures, markets, and sells pharmaceutical and nutritional products. Bristol-Myers Squibb products and experimental therapies address cancer, heart disease, HIV/AIDS, diabetes, rheumatoid arthritis, hepatitis, organ transplant  rejection, and psychiatric disorders.</t>
  </si>
  <si>
    <t>BENEFICIAL BANCO</t>
  </si>
  <si>
    <t>BNCL UW Equity</t>
  </si>
  <si>
    <t>www.thebeneficial.com</t>
  </si>
  <si>
    <t>Beneficial Bancorp, Inc. is a savings and loan holding company.  Through its subsidiary, the company attracts deposits and offers commercial real estate, home equity, automobile, one-to-four family real estate, commercial business, and construction loans.  The bank operates in Pennsylvania and New Jersey.</t>
  </si>
  <si>
    <t>BNC BANCORP</t>
  </si>
  <si>
    <t>BNCN UR Equity</t>
  </si>
  <si>
    <t>www.bankofnc.com</t>
  </si>
  <si>
    <t>BNC Bancorp is the holding company for Bank of North Carolina.  The Bank is a full-service commercial bank serving individuals and small- to medium-size businesses.  Bank of North Carolina operates branches in Thomasville, Archdale, Lexington, Kernersville, and Oak Ridge, all located in North Carolina.</t>
  </si>
  <si>
    <t>BENEFITFOCUS INC</t>
  </si>
  <si>
    <t>BNFT UQ Equity</t>
  </si>
  <si>
    <t>www.benefitfocus.com</t>
  </si>
  <si>
    <t>Benefitfocus, Inc. is a provider of cloud-based benefits software solutions for consumers, employers, insurance carriers, and brokers. The Company's platform provides an integrated suite of solutions that enables customers to more efficiently shop, enroll, manage, and exchange benefits information.</t>
  </si>
  <si>
    <t>C1 FINANCIAL INC</t>
  </si>
  <si>
    <t>BNK US Equity</t>
  </si>
  <si>
    <t>www.c1bank.com/default.asp</t>
  </si>
  <si>
    <t>C1 Financial Inc provides banking products and services to families and businesses. The company is incorporated in Florida.</t>
  </si>
  <si>
    <t>BOB EVANS FARMS</t>
  </si>
  <si>
    <t>BOBE UW Equity</t>
  </si>
  <si>
    <t>www.bobevans.com</t>
  </si>
  <si>
    <t>Bob Evans Farms, Inc. owns and operates full-service, family restaurants.  The Company also produces and distributes pork sausages and a variety of complementary homestyle convenience food items.</t>
  </si>
  <si>
    <t>BOFI HOLDING INC</t>
  </si>
  <si>
    <t>BOFI UW Equity</t>
  </si>
  <si>
    <t>www.bofiholding.com/</t>
  </si>
  <si>
    <t>BofI Holding, Inc. is the holding company for Bank of Internet USA.  The Bank is a consumer focused nationwide savings bank that operates primarily through the Internet from a single location in San Diego, California.</t>
  </si>
  <si>
    <t>BANK OF HAWAII</t>
  </si>
  <si>
    <t>BOH US Equity</t>
  </si>
  <si>
    <t>www.boh.com</t>
  </si>
  <si>
    <t>Bank of Hawaii Corporation is a regional financial services holding company with locations throughout the Pacific.  The Company and its subsidiaries provide a wide range of financial services to businesses, governments, and individuals in Hawaii, the West Pacific, and American Samoa.  Bank of Hawaii provides services such as commercial banking, investment and trust services, and mortgages.</t>
  </si>
  <si>
    <t>BOK FINL CORP</t>
  </si>
  <si>
    <t>BOKF UW Equity</t>
  </si>
  <si>
    <t>www.bokf.com</t>
  </si>
  <si>
    <t>BOK Financial Corporation is a multi-bank holding company.  The Banks provide a range of deposit products, loans, and other financial services to businesses and consumers through offices and the Internet.  BOK also offers trust services, electronic funds transfer services, online insurance, and other online services.</t>
  </si>
  <si>
    <t>BON-TON STORES</t>
  </si>
  <si>
    <t>BONT UW Equity</t>
  </si>
  <si>
    <t>www.bonton.com</t>
  </si>
  <si>
    <t>The Bon-Ton Stores, Inc. sells moderately priced, brand name fashions and accessories for men, women, and children.  The Company also sells cosmetics, jewelry, china, housewares, and other items through its chain department stores. Bon-Ton operates in secondary markets in Pennsylvania, Maryland, New York, Massachusetts, West Virginia, and New Jersey.</t>
  </si>
  <si>
    <t>Department Stores</t>
  </si>
  <si>
    <t>452112</t>
  </si>
  <si>
    <t>DYNAMIC MATERIAL</t>
  </si>
  <si>
    <t>BOOM UW Equity</t>
  </si>
  <si>
    <t>www.dmcglobal.com</t>
  </si>
  <si>
    <t>Dynamic Materials Corporation develops, manufactures and markets explosion-welded clad metal plates for use in fabricating industrial processing equipment, and advanced explosive components and systems used to perforate oil and gas wells. The Company offers its products to a global network of customers in the energy, infrastructure and industrials markets.</t>
  </si>
  <si>
    <t>332313</t>
  </si>
  <si>
    <t>BOOT BARN HOLDIN</t>
  </si>
  <si>
    <t>BOOT US Equity</t>
  </si>
  <si>
    <t>www.bootbarn.com</t>
  </si>
  <si>
    <t>Boot Barn Holdings, Inc. sells western and work gear for individuals and families. The Company sells boots, jeans, shirts, hats, belts, jewelry, among other products. Boot Barn operates throughout the Untied States.</t>
  </si>
  <si>
    <t>315990</t>
  </si>
  <si>
    <t>BOX INC- CLASS A</t>
  </si>
  <si>
    <t>BOX US Equity</t>
  </si>
  <si>
    <t>www.box.com</t>
  </si>
  <si>
    <t>Box, Inc. develops internet applications software. The Company operates a content sharing platform that enables users to share, access, and manage content in the cloud, as well as provides mobile access, online file storage, and online collaboration solutions. Box serves customers worldwide.</t>
  </si>
  <si>
    <t>BOSTON PRIV FINL</t>
  </si>
  <si>
    <t>BPFH UW Equity</t>
  </si>
  <si>
    <t>www.bostonprivatebank.com</t>
  </si>
  <si>
    <t>Boston Private Financial Holdings, Inc. is a financial holding company. The Company's subsidiaries offer a variety of banking, commercial, and residential lending services, as well as trust and investment management services to its domestic and international clients.</t>
  </si>
  <si>
    <t>BRIDGEPOINT EDUC</t>
  </si>
  <si>
    <t>BPI US Equity</t>
  </si>
  <si>
    <t>www.bridgepointeducation.com</t>
  </si>
  <si>
    <t>Bridgepoint Education, Inc. is a regionally accredited provider of postsecondary education services.  The Company offers associate's, bachelor's, master's and doctoral programs in the disciplines of business, education, psychology, social sciences, and health sciences.</t>
  </si>
  <si>
    <t>PR</t>
  </si>
  <si>
    <t>POPULAR INC</t>
  </si>
  <si>
    <t>BPOP UW Equity</t>
  </si>
  <si>
    <t>www.popular.com/investors</t>
  </si>
  <si>
    <t>Popular, Inc. is a bank holding company that provides commercial banking services through branches in Puerto Rico, the British Virgin Islands, the Dominican Republic, and the United States mainland.  The Company also provides mortgage and consumer finance, lease financing, investment banking and broker/dealer activities, retail financial services, and automated tellers.</t>
  </si>
  <si>
    <t>BIO-PATH HOLDING</t>
  </si>
  <si>
    <t>BPTH UR Equity</t>
  </si>
  <si>
    <t>www.biopathholdings.com</t>
  </si>
  <si>
    <t>Bio-Path Holdings Inc., through its subsidiary,  develops novel cancer therapeutics.</t>
  </si>
  <si>
    <t>BROADRIDGE FINL</t>
  </si>
  <si>
    <t>BR US Equity</t>
  </si>
  <si>
    <t>www.broadridge.com</t>
  </si>
  <si>
    <t>Broadridge Financial Solutions Inc. provides technology-based outsourcing solutions to the financial services industry. The Company offers a broad range of solutions that help clients serve their retail and institutional customers across the entire investment lifecycle, including pre-trade, trade, and post-trade processing.</t>
  </si>
  <si>
    <t>BRADY CORP - A</t>
  </si>
  <si>
    <t>BRC US Equity</t>
  </si>
  <si>
    <t>www.bradycorp.com</t>
  </si>
  <si>
    <t>Brady Corporation manufactures industrial identification solutions.  The Company's products include labels, coated materials, signs, software, printing systems, and data-collection systems.  Brady sells its products to a variety of industries around the world, including telecommunications, electrical, electronics, and manufacturing.</t>
  </si>
  <si>
    <t>Commercial Printing</t>
  </si>
  <si>
    <t>334513</t>
  </si>
  <si>
    <t>BROCADE COMM SYS</t>
  </si>
  <si>
    <t>BRCD UW Equity</t>
  </si>
  <si>
    <t>www.brocade.com</t>
  </si>
  <si>
    <t>Brocade Communications Systems, Inc. provides switching solutions for storage area networks (SAN).  The Company's switching solutions utilize the fiber channel interconnect protocol.  Brocade's family of SilkWorm switches enables a company to manage growth of its data storage requirements, improve the data transfer performance, and increase the size of its SAN.</t>
  </si>
  <si>
    <t>BROADCOM CORP-A</t>
  </si>
  <si>
    <t>BRCM UW Equity</t>
  </si>
  <si>
    <t>www.broadcom.com</t>
  </si>
  <si>
    <t>Broadcom Corporation provides integrated silicon solutions that enable broadband digital data transmission of voice, data, and video content to the home and within the business enterprise.  The Company designs, develops, and supplies integrated circuits for cable set-top boxes, cable modems, high-speed networking, direct satellite and digital broadcast, and digital subscriber line.</t>
  </si>
  <si>
    <t>BORDERFREE INC</t>
  </si>
  <si>
    <t>BRDR UW Equity</t>
  </si>
  <si>
    <t>www.borderfree.com</t>
  </si>
  <si>
    <t>Borderfree, Inc. serves as an intermediary ecommerce service between buyers and sellers worldwide. The Company's services include multi-currency pricing and payment processing, landed-cost calculation, customs clearance and brokerage, global logistics orchestration, international fraud management, and customer-experience parity.</t>
  </si>
  <si>
    <t>454112</t>
  </si>
  <si>
    <t>CRAFT BREW ALLIA</t>
  </si>
  <si>
    <t>BREW UW Equity</t>
  </si>
  <si>
    <t>craftbrew.com</t>
  </si>
  <si>
    <t>Craft Brew Alliance Inc. operates breweries that offer a wide assortment of beers. The Company owns and operates production breweries with adjacent restaurants or pubs in parts of the United States.</t>
  </si>
  <si>
    <t>Brewers</t>
  </si>
  <si>
    <t>312120</t>
  </si>
  <si>
    <t>BERKSHIRE HATH-B</t>
  </si>
  <si>
    <t>BRK/B US Equity</t>
  </si>
  <si>
    <t>www.berkshirehathaway.com</t>
  </si>
  <si>
    <t>Berkshire Hathaway Inc. is a holding company owning subsidiaries in a variety of business sectors.  The Company's principal operations are insurance business conducted nationwide on a primary basis and worldwide on a reinsurance basis. Berkshire's other operations include a railway company, a specialty chemical company, and an international association of diversified businesses.</t>
  </si>
  <si>
    <t>Diversified Financial Services</t>
  </si>
  <si>
    <t>Multi-Sector Holdings</t>
  </si>
  <si>
    <t>BROOKLINE BANCRP</t>
  </si>
  <si>
    <t>BRKL UW Equity</t>
  </si>
  <si>
    <t>www.brooklinebank.com</t>
  </si>
  <si>
    <t>Brookline Bancorp, Inc. is the holding company for Brookline Bank. The Bank is a full-service financial institution providing  individuals and small to mid-sized businesses with personal deposit and lending services, residential mortgages and home equity credit, C &amp; I lending, commercial real estate lending, cash management, payroll and merchant services, and access to investment services.</t>
  </si>
  <si>
    <t>BRUKER CORP</t>
  </si>
  <si>
    <t>BRKR UW Equity</t>
  </si>
  <si>
    <t>www.bruker-biosciences.com</t>
  </si>
  <si>
    <t>Bruker Corporation designs, manufactures, and markets proprietary  life science systems based on spectrometry technology platforms.  The Company  also sells a range of field analytical systems for substance detection and  pathogen identification.  Bruker develops life science and advanced materials  research tools based on X-ray technology.</t>
  </si>
  <si>
    <t>BROOKS AUTOMATIO</t>
  </si>
  <si>
    <t>BRKS UW Equity</t>
  </si>
  <si>
    <t>www.brooks.com</t>
  </si>
  <si>
    <t>Brooks Automation, Inc. delivers automation solutions to the global semiconductor and related industries.  The Company's hardware, factory/tool management software, and professional services can manage every wafer, reticle, and data movement in the Fab.  Brooks helps semiconductor manufacturers optimize throughput, yield, and cost reduction.</t>
  </si>
  <si>
    <t>333249</t>
  </si>
  <si>
    <t>BIO-REFER LABS</t>
  </si>
  <si>
    <t>BRLI UW Equity</t>
  </si>
  <si>
    <t>www.bioreference.com</t>
  </si>
  <si>
    <t>Bio-Reference Laboratories, Inc. operates an independent clinical laboratory in the Northeast United States.  The Company's laboratory has specialty capability in the areas of genomics, oncology, correctional health, and complimentary medicine.  Bio-Reference also offers information solutions for reducing healthcare costs and improving quality performance.</t>
  </si>
  <si>
    <t>BROWN &amp; BROWN</t>
  </si>
  <si>
    <t>BRO US Equity</t>
  </si>
  <si>
    <t>www.bbinsurance.com</t>
  </si>
  <si>
    <t>Brown &amp; Brown, Inc. and its subsidiaries provide a range of insurance and reinsurance products and services.  The Company also provides risk management, employee benefit administration, and managed health care services.  Brown &amp; Brown operates offices across the United States.</t>
  </si>
  <si>
    <t>BRISTOW GROUP IN</t>
  </si>
  <si>
    <t>BRS US Equity</t>
  </si>
  <si>
    <t>www.bristowgroup.com</t>
  </si>
  <si>
    <t>Bristow Group, Inc. provides helicopter transportation services to the offshore oil and gas industry.  Through its subsidiaries, affiliates, and joint ventures, the Company offers transportation services in oil and gas producing regions around the world.</t>
  </si>
  <si>
    <t>481219</t>
  </si>
  <si>
    <t>GLOBAL BRASS &amp; C</t>
  </si>
  <si>
    <t>BRSS US Equity</t>
  </si>
  <si>
    <t>www.gbcmetals.com</t>
  </si>
  <si>
    <t>Global Brass &amp; Copper Holdings, Inc. operates as a holding company. The Company, through its subsidiaries, produces metal melting and casting, rolling, drawing, extruding, and stamping to fabricate alloy products from processed scrap, copper cathode, and other refined metals. Global Brass &amp; Copper Holdings operates in the United States.</t>
  </si>
  <si>
    <t>331511</t>
  </si>
  <si>
    <t>BRIXMOR PROPERTY</t>
  </si>
  <si>
    <t>BRX US Equity</t>
  </si>
  <si>
    <t>www.brixmor.com</t>
  </si>
  <si>
    <t>Brixmor Property Group, Inc. operates as a real estate investment trust. The Company owns and operates grocery-anchored community and neighborhood shopping centers. Brixmor Property Group serves customers in the United States.</t>
  </si>
  <si>
    <t>BROADSOFT INC</t>
  </si>
  <si>
    <t>BSFT UW Equity</t>
  </si>
  <si>
    <t>www.broadsoft.com</t>
  </si>
  <si>
    <t>BroadSoft Inc. is a global provider of software that enables fixed-line, mobile and cable service providers to deliver voice and multimedia services over their Internet protocol-based, or IP-based, networks. The Company's software enables customers to provide enterprises and consumers with a range of cloud-based, or hosted, IP multimedia communications.</t>
  </si>
  <si>
    <t>SIERRA BANCORP</t>
  </si>
  <si>
    <t>BSRR UW Equity</t>
  </si>
  <si>
    <t>www.sierrabancorp.com</t>
  </si>
  <si>
    <t>Sierra Bancorp is the holding company for Bank of the Sierra.  The Bank grants commercial, real estate mortgage, real estate construction and consumer loans to consumers, farmers and businesses in the South Central San Joaquin Valley of California, specifically Tulare, Fresno, Kern, Kings and Madera counties. Bank of the Sierra also offers Internet banking.</t>
  </si>
  <si>
    <t>BIOSPECIFICS TEC</t>
  </si>
  <si>
    <t>BSTC UQ Equity</t>
  </si>
  <si>
    <t>www.biospecifics.com</t>
  </si>
  <si>
    <t>BioSpecifics Technologies Corp. is a biopharmaceutical company.  The Company developed and licensed injectable collagenase for the treatment of Dupuytren's disease, Peyronie's disease, and adhesive capsulitis (frozen shoulder).</t>
  </si>
  <si>
    <t>BOSTON SCIENTIFC</t>
  </si>
  <si>
    <t>BSX US Equity</t>
  </si>
  <si>
    <t>www.bostonscientific.com</t>
  </si>
  <si>
    <t>Boston Scientific Corporation develops, manufactures, and markets minimally invasive medical devices. The Company's products are used in interventional cardiology, cardiac rhythm management, peripheral interventions, electrophysiology, neurovascular intervention, endoscopy, urology, gynecology and neuromodulation.</t>
  </si>
  <si>
    <t>PEABODY ENERGY</t>
  </si>
  <si>
    <t>BTU US Equity</t>
  </si>
  <si>
    <t>www.peabodyenergy.com</t>
  </si>
  <si>
    <t>Peabody Energy Corporation mines and markets predominantly low sulfur coal, primarily for use by electric utilities.  The Company also trades coal and emission allowances. Peabody owns and operates mines in Arizona, Colorado, New Mexico and Wyoming, Illinois, Indiana, and Australia. The Company also a minority interest in a Venezuelan mine through a joint venture.</t>
  </si>
  <si>
    <t>BIOTIME INC</t>
  </si>
  <si>
    <t>BTX UA Equity</t>
  </si>
  <si>
    <t>www.biotimeinc.com</t>
  </si>
  <si>
    <t>BioTime, Inc. researches and develops synthetic solutions that can be used as blood plasma volume expanders, blood replacement solutions during hypothermic surgery, and organ preservation solutions.  The Company also operates in regenerative medicine sector, where it develops stem cell related products and technology for diagnostic, therapeutic and research use.</t>
  </si>
  <si>
    <t>BURLINGTON STORE</t>
  </si>
  <si>
    <t>BURL US Equity</t>
  </si>
  <si>
    <t>www.burlingtoninvestors.com</t>
  </si>
  <si>
    <t>Burlington Stores, Inc. owns and operates clothing retail stores. The Company offers, through its stores and internet sites, men's, women's, and children's apparel. Burlington Holding operates within the United States and Puerto Rico.</t>
  </si>
  <si>
    <t>315280</t>
  </si>
  <si>
    <t>FIRST BUSEY CORP</t>
  </si>
  <si>
    <t>BUSE UW Equity</t>
  </si>
  <si>
    <t>www.busey.com</t>
  </si>
  <si>
    <t>First Busey Corporation is a multi-bank holding company.  The Banks provide commercial, retail, and correspondent banking, as well as trust services, insurance services, and travel services.  First Busey also provides securities and real estate services.  The Company operates in Illinois.</t>
  </si>
  <si>
    <t>BAZAARVOICE INC</t>
  </si>
  <si>
    <t>BV UW Equity</t>
  </si>
  <si>
    <t>www.bazaarvoice.com</t>
  </si>
  <si>
    <t>Bazaarvoice Inc. develops software solutions for the retail, manufacturing, finance, pharmaceutical, travel, and media industries. The Company's software captures, displays, and analyzes online word of mouth, including consumer-generated ratings and reviews, questions and answers, recommendations, photographs, and other content about its clients' brands, products or services.</t>
  </si>
  <si>
    <t>BORGWARNER INC</t>
  </si>
  <si>
    <t>BWA US Equity</t>
  </si>
  <si>
    <t>www.bwauto.com</t>
  </si>
  <si>
    <t>BorgWarner, Inc. supplies engineered systems and components, primarily for automotive powertrain applications.  The Company's products are manufactured and sold worldwide, primarily to original equipment manufacturers of passenger cars, sport utility vehicles, and light trucks.  BorgWarner operates manufacturing facilities in North America, Europe, and Asia.</t>
  </si>
  <si>
    <t>BABCOCK &amp; WILCOX</t>
  </si>
  <si>
    <t>BWC US Equity</t>
  </si>
  <si>
    <t>www.babcock.com</t>
  </si>
  <si>
    <t>The Babcock &amp; Wilcox Company designs, engineers, manufactures and services boilers and other power equipment.</t>
  </si>
  <si>
    <t>BALDWIN &amp; LYON B</t>
  </si>
  <si>
    <t>BWINB UQ Equity</t>
  </si>
  <si>
    <t>www.baldwinandlyons.com</t>
  </si>
  <si>
    <t>Baldwin &amp; Lyons, Inc. markets and underwrites property and casualty insurance. The Company acts as an agent and broker and provides casualty, inland marine, property, and other types of insurance.  Baldwin &amp; Lyons serves trucking customers.</t>
  </si>
  <si>
    <t>BUFFALO WILD WIN</t>
  </si>
  <si>
    <t>BWLD UW Equity</t>
  </si>
  <si>
    <t>www.buffalowildwings.com</t>
  </si>
  <si>
    <t>Buffalo Wild Wings Inc. owns, operates, and franchises casual dining restaurants.  The restaurants feature made to order menu items including New York style chicken wings.  The company operates restaurants in multiple states.</t>
  </si>
  <si>
    <t>BROWN SHOE CO</t>
  </si>
  <si>
    <t>BWS US Equity</t>
  </si>
  <si>
    <t>www.brownshoe.com</t>
  </si>
  <si>
    <t>Brown Shoe Company, Inc. operates in the footwear industry. The Company's retail shoe stores offer a wide range of branded footwear for women, men and children.</t>
  </si>
  <si>
    <t>448210</t>
  </si>
  <si>
    <t>BOSTON PROPERTIE</t>
  </si>
  <si>
    <t>BXP US Equity</t>
  </si>
  <si>
    <t>www.bostonproperties.com</t>
  </si>
  <si>
    <t>Boston Properties, Inc. is a real estate investment trust.  The trust owns, manages, and develops office properties in the United States, with a significant presence in Boston, Washington, D.C., Midtown Manhattan and San Francisco.</t>
  </si>
  <si>
    <t>BANCORPSOUTH INC</t>
  </si>
  <si>
    <t>BXS US Equity</t>
  </si>
  <si>
    <t>www.bancorpsouth.com</t>
  </si>
  <si>
    <t>BancorpSouth, Inc. is the holding company for BancorpSouth Bank.  The Bank attracts deposits from the general public and originates a variety of loans. BancorpSouth operates in Mississippi, Alabama, Tennessee, Arkansas, Texas, and Louisiana.  The Company also provides investment services, consumer finance, credit life insurance, and insurance agency services.</t>
  </si>
  <si>
    <t>BOYD GAMING CORP</t>
  </si>
  <si>
    <t>BYD US Equity</t>
  </si>
  <si>
    <t>www.boydgaming.com</t>
  </si>
  <si>
    <t>Boyd Gaming Corporation owns and operates several gaming properties throughout the United States.  The Company also operates entertainment, restaurants, shopping, and recreational facilities on its properties.</t>
  </si>
  <si>
    <t>Casinos &amp; Gaming</t>
  </si>
  <si>
    <t>721120</t>
  </si>
  <si>
    <t>BEAZER HOMES USA</t>
  </si>
  <si>
    <t>BZH US Equity</t>
  </si>
  <si>
    <t>www.beazer.com</t>
  </si>
  <si>
    <t>Beazer Homes USA, Inc. designs, builds, and sells single family homes in the Southeast, Southwest, and South Central regions of the United States.  The Company's homes are designed to appeal to entry-level and first move-up home buyers.</t>
  </si>
  <si>
    <t>Household Durables</t>
  </si>
  <si>
    <t>Homebuilding</t>
  </si>
  <si>
    <t>236117</t>
  </si>
  <si>
    <t>CITIGROUP INC</t>
  </si>
  <si>
    <t>C US Equity</t>
  </si>
  <si>
    <t>www.citigroup.com</t>
  </si>
  <si>
    <t>Citigroup Inc. is a diversified financial services holding company that provides a broad range of financial services to consumer and corporate customers. The Company services include investment banking, retail brokerage, corporate banking, and cash management products and services. Citigroup serves customers globally.</t>
  </si>
  <si>
    <t>CA INC</t>
  </si>
  <si>
    <t>CA UW Equity</t>
  </si>
  <si>
    <t>www.ca.com</t>
  </si>
  <si>
    <t>CA, Inc. designs, develops, markets, licenses, and supports standardized computer software products.  The Company's products are used with mainframe computers and in client/server environments.  CA offers various enterprise systems management, information management, and business applications solutions to a variety of organizations.</t>
  </si>
  <si>
    <t>CABELA'S INC</t>
  </si>
  <si>
    <t>CAB US Equity</t>
  </si>
  <si>
    <t>www.cabelas.com</t>
  </si>
  <si>
    <t>Cabela's Incorporated retails hunting, fishing, camping, and outdoor sports products and apparel.  The Company markets its products through its retail stores, website, and catalog.  Cabela's retail stores also offer in-house clinics associated with hunting, fishing, and camping.</t>
  </si>
  <si>
    <t>CAMDEN NATIONAL</t>
  </si>
  <si>
    <t>CAC UW Equity</t>
  </si>
  <si>
    <t>www.camdennational.com</t>
  </si>
  <si>
    <t>Camden National Corporation is a multi-bank holding company.  The Banks attract deposits from the general public and use those funds to originate a variety of commercial and consumer loans.  Camden National operates throughout Maine.</t>
  </si>
  <si>
    <t>CASCADE BANCORP</t>
  </si>
  <si>
    <t>CACB UR Equity</t>
  </si>
  <si>
    <t>www.botc.com</t>
  </si>
  <si>
    <t>Cascade Bancorp is a holding company for Bank of the Cascades and Cascade Finance.  The Bank, through several branches located throughout central Oregon, offers a variety of commercial and personal banking services to its customers. Cascade Finance provides consumer loans and retail lending programs.</t>
  </si>
  <si>
    <t>CREDIT ACCEPTANC</t>
  </si>
  <si>
    <t>CACC UW Equity</t>
  </si>
  <si>
    <t>www.credaccept.com</t>
  </si>
  <si>
    <t>Credit Acceptance Corporation provides funding, receivables management, collection, sales training, and related services to automobile dealers.  The Company provides indirect financing for buyers with limited access to traditional sources of consumer credit.  Credit Acceptance operates in the United States.</t>
  </si>
  <si>
    <t>CACI INTL-A</t>
  </si>
  <si>
    <t>CACI US Equity</t>
  </si>
  <si>
    <t>www.caci.com</t>
  </si>
  <si>
    <t>CACI International Inc. provides information technology products and services. The Company delivers client solutions for systems integration, information assurance and security, reengineering, logistics and engineering support, electronic commerce, and other solutions.  CACI serves government and commercial markets primarily in North America and Western Europe.</t>
  </si>
  <si>
    <t>CAESARS ACQUIS-A</t>
  </si>
  <si>
    <t>CACQ UW Equity</t>
  </si>
  <si>
    <t>www.caesars.com</t>
  </si>
  <si>
    <t>Caesars Acquisition Company (CAC) was formed to make an equity investment in Growth Partners. Growth Partners is a, joint venture between CAC and Caesars Entertainment, casino asset and entertainment company focused on acquiring and developing a portfolio of high-growth operating assets and equity and debt investments in the gaming and interactive entertainment industry.</t>
  </si>
  <si>
    <t>CONAGRA FOODS</t>
  </si>
  <si>
    <t>CAG US Equity</t>
  </si>
  <si>
    <t>www.conagra.com</t>
  </si>
  <si>
    <t>ConAgra Foods, Inc. manufactures and markets packaged foods for retail consumers, restaurants and institutions. The Company offers a wide range of food products, including meals, entrees, condiments, sides, snacks, specialty potato products, milled grain ingredients, dehydrated vegetables and seasonings, and blends and flavors.</t>
  </si>
  <si>
    <t>311612</t>
  </si>
  <si>
    <t>CARDINAL HEALTH</t>
  </si>
  <si>
    <t>CAH US Equity</t>
  </si>
  <si>
    <t>www.cardinal.com</t>
  </si>
  <si>
    <t>Cardinal Health, Inc. provides complementary products and services to healthcare providers and manufacturers.  The Company's services include pharmaceutical distribution, health-care product manufacturing, distribution and consulting services, drug delivery systems development, pharmaceutical packaging, automated dispensing systems manufacturing, and retail pharmacy franchising.</t>
  </si>
  <si>
    <t>CHEESECAKE FACTO</t>
  </si>
  <si>
    <t>CAKE UW Equity</t>
  </si>
  <si>
    <t>www.thecheesecakefactory.com</t>
  </si>
  <si>
    <t>The Cheesecake Factory Incorporated operates casual dining restaurants under the name The Cheesecake Factory.  The Company's restaurants offer appetizers, sandwiches, pasta, various meats, and varieties of cheesecake.  The Cheesecake Factory operates in the United States.</t>
  </si>
  <si>
    <t>CALITHERA BIOSCI</t>
  </si>
  <si>
    <t>CALA UW Equity</t>
  </si>
  <si>
    <t>www.calithera.com</t>
  </si>
  <si>
    <t>Calithera Biosciences, Inc. provides pharmaceutical products. The Company is focused on discovering and developing novel small molecule drugs directed against tumor metabolism and tumor immunology targets for the treatment of cancer. Calithera Biosciences serves customers in the United States.</t>
  </si>
  <si>
    <t>CALLIDUS SOFTWAR</t>
  </si>
  <si>
    <t>CALD UQ Equity</t>
  </si>
  <si>
    <t>www.callidussoftware.com</t>
  </si>
  <si>
    <t>Callidus Software delivers enterprise application software called business performance systems.  The Company's Enterprise Incentive Management (EIM) software system allows enterprises to model, administer, analyze and report pay-for-performance plans, which are designed to align employee, sales, and channel tactics with targeted business objectives.</t>
  </si>
  <si>
    <t>IS</t>
  </si>
  <si>
    <t>MAGICJACK VOCAL</t>
  </si>
  <si>
    <t>CALL UQ Equity</t>
  </si>
  <si>
    <t>www.vocaltec.com</t>
  </si>
  <si>
    <t>magicJack VocalTec Ltd. offers voice-over-Internet-protocol telephone services. The Company developed and markets computer software and hardware for making telephone calls over the Internet.  The hardware component of the product plugs into the USB port on a personal computer, and a telephone handset plugs into that.</t>
  </si>
  <si>
    <t>Alternative Carriers</t>
  </si>
  <si>
    <t>517919</t>
  </si>
  <si>
    <t>CAL-MAINE FOODS</t>
  </si>
  <si>
    <t>CALM UW Equity</t>
  </si>
  <si>
    <t>www.calmainefoods.com</t>
  </si>
  <si>
    <t>Cal-Maine Foods, Inc. produces, cleans, grades, packs, and sells fresh shell eggs.  The Company markets its products in various states in the Southwestern, Southeastern, Midwestern, and Mid-Atlantic regions of the United States.</t>
  </si>
  <si>
    <t>112310</t>
  </si>
  <si>
    <t>CALIX INC</t>
  </si>
  <si>
    <t>CALX US Equity</t>
  </si>
  <si>
    <t>www.calix.com</t>
  </si>
  <si>
    <t>Calix, Inc. provides communications access systems and software that enable communications service providers, or CSPs, to connect to their residential and business subscribers. The Company's products encompass its multiservice, multiprotocol access platform and its Ethernet service access platforms.</t>
  </si>
  <si>
    <t>CAMERON INTERNAT</t>
  </si>
  <si>
    <t>CAM US Equity</t>
  </si>
  <si>
    <t>www.c-a-m.com</t>
  </si>
  <si>
    <t>Cameron International Corporation manufactures oil and gas pressure control equipment, including valves, wellheads, chokes, and assembled systems.  The Company's equipment is used for oil and gas drilling, production, and transmission in onshore, offshore, and subsea applications.  Cameron also produces gas turbines, centrifugal gas and air compressors, and other products.</t>
  </si>
  <si>
    <t>CALAMP CORP</t>
  </si>
  <si>
    <t>CAMP UW Equity</t>
  </si>
  <si>
    <t>www.calamp.com</t>
  </si>
  <si>
    <t>CalAmp Corporation delivers wireless access and computer technologies.  The Company's services include interface design and embedded computing, software development, technology consulting, and production of electronic devices. CalAmp designs products for digital multimedia delivery, healthcare, retailing applications, public safety markets, and wireless enterprise connectivity.</t>
  </si>
  <si>
    <t>334220</t>
  </si>
  <si>
    <t>CAI INTERNATIONA</t>
  </si>
  <si>
    <t>CAP US Equity</t>
  </si>
  <si>
    <t>www.caiintl.com</t>
  </si>
  <si>
    <t>CAI International, Inc. is a container leasing and management company. The Company provides leasing and container management services.</t>
  </si>
  <si>
    <t>AVIS BUDGET GROU</t>
  </si>
  <si>
    <t>CAR UW Equity</t>
  </si>
  <si>
    <t>www.avisbudgetgroup.com</t>
  </si>
  <si>
    <t>Avis Budget Group, Inc. offers automobile and truck rental services.</t>
  </si>
  <si>
    <t>532111</t>
  </si>
  <si>
    <t>CARA THERAPEUTIC</t>
  </si>
  <si>
    <t>CARA UQ Equity</t>
  </si>
  <si>
    <t>www.caratherapeutics.com</t>
  </si>
  <si>
    <t>Cara Therapeutics, Inc. develops therapeutics. The Company offers novel drugs for the treatment of human diseases associated with pain and inflammation. Cara Therapeutics serves customers in the United States.</t>
  </si>
  <si>
    <t>CARBONITE INC</t>
  </si>
  <si>
    <t>CARB UQ Equity</t>
  </si>
  <si>
    <t>www.carbonite.com</t>
  </si>
  <si>
    <t>Carbonite Inc. offers an online backup service for consumers and small businesses. The company's software is sold on a subscription basis.</t>
  </si>
  <si>
    <t>CASTLE (AM)</t>
  </si>
  <si>
    <t>CAS US Equity</t>
  </si>
  <si>
    <t>www.amcastle.com</t>
  </si>
  <si>
    <t>A. M. Castle &amp; Co. provides highly-engineered materials and value-added processing services to a variety of industrial companies.  The Company distributes specialty metals, nickel alloys, aluminum, titanium, and copper and brass.  A. M. Castle also provides materials management programs.</t>
  </si>
  <si>
    <t>423510</t>
  </si>
  <si>
    <t>META FINANCIAL G</t>
  </si>
  <si>
    <t>CASH UW Equity</t>
  </si>
  <si>
    <t>www.metabank.com</t>
  </si>
  <si>
    <t>Meta Financial Group, Inc. operates as a holding company for a federally chartered savings bank. The Company, through its subsidiary, provides banking activities including accepting deposits, offering loans, and providing numerous other related financial products and services. Meta Financial Group focuses on commercial, agricultural and retail customers located in Iowa and South Dakota.</t>
  </si>
  <si>
    <t>CASS INFORMATION</t>
  </si>
  <si>
    <t>CASS UW Equity</t>
  </si>
  <si>
    <t>www.cassinfo.com</t>
  </si>
  <si>
    <t>Cass Information Systems, Inc. provides freight and utility invoice payment services to Fortune 500 and major logistics companies across North America.  The Company also provides specialized banking services to privately held companies in St. Louis, Missouri, and to churches throughout the United States.</t>
  </si>
  <si>
    <t>CASEY'S GENERAL</t>
  </si>
  <si>
    <t>CASY UW Equity</t>
  </si>
  <si>
    <t>www.caseys.com</t>
  </si>
  <si>
    <t>Casey's General Stores, Inc. operates convenience stores in the Midwest.  The Company's stores, operating under the name Casey's General Store, carry a selection of food, beverages, tobacco products, health and beauty aids, automotive products, and other non-food items, as well as sells gasoline.</t>
  </si>
  <si>
    <t>Food Retail</t>
  </si>
  <si>
    <t>445120</t>
  </si>
  <si>
    <t>CATERPILLAR INC</t>
  </si>
  <si>
    <t>CAT US Equity</t>
  </si>
  <si>
    <t>www.cat.com</t>
  </si>
  <si>
    <t>Caterpillar Inc. designs, manufactures and markets construction, mining and forestry machinery. The Company also manufactures engines  and other related parts for its equipment, and offers financing and insurance. Caterpillar distributes its products through a worldwide organization of dealers.</t>
  </si>
  <si>
    <t>333120</t>
  </si>
  <si>
    <t>CARDTRONICS INC</t>
  </si>
  <si>
    <t>CATM UW Equity</t>
  </si>
  <si>
    <t>www.cardtronics.com</t>
  </si>
  <si>
    <t>Cardtronics, Inc. operates a network of automated teller machines, with service representatives in every major United States market.</t>
  </si>
  <si>
    <t>522320</t>
  </si>
  <si>
    <t>CATO CORP-A</t>
  </si>
  <si>
    <t>CATO US Equity</t>
  </si>
  <si>
    <t>www.catocorp.com</t>
  </si>
  <si>
    <t>The Cato Corporation and its subsidiaries operate and manage stores in the United States.  The stores, under the names Cato, Cato Fashions, Cato Plus, and It's Fashion!, feature women's apparel and accessories for juniors, misses, and large sizes.  The Company's apparel includes dresses, careerware, coats, hosiery, shoes, handbags, and other related items.</t>
  </si>
  <si>
    <t>CATHAY GENERAL B</t>
  </si>
  <si>
    <t>CATY UW Equity</t>
  </si>
  <si>
    <t>www.cathaygeneralbancorp.com</t>
  </si>
  <si>
    <t>Cathay General Bancorp is the holding company for Cathay Bank.  The Bank accepts deposits and originates various loans, and offers trade financing, spot and forward contracts, internet banking, global investment services, and other services.  Cathay Bank operates in California, New York, Texas, Washington, and Massachusetts.</t>
  </si>
  <si>
    <t>CAVIUM INC</t>
  </si>
  <si>
    <t>CAVM UW Equity</t>
  </si>
  <si>
    <t>www.cavium.com</t>
  </si>
  <si>
    <t>Cavium Inc. provides semiconductor processors that enable intelligent networking, communications and security applications. The Company offers a broad portfolio of software compatible processors and accelerator boards ranging in performance from 10 Mbps to 10 Gbps.</t>
  </si>
  <si>
    <t>CHUBB CORP</t>
  </si>
  <si>
    <t>CB US Equity</t>
  </si>
  <si>
    <t>www.chubb.com</t>
  </si>
  <si>
    <t>The Chubb Corporation, a holding company, offers property and casualty insurance, which includes personal, standard commercial and specialty commercial insurance.  The Company provides insurance coverage principally in the United States, Canada, Europe, Australia, and parts of Latin America and Asia.</t>
  </si>
  <si>
    <t>CINCINNATI BELL</t>
  </si>
  <si>
    <t>CBB US Equity</t>
  </si>
  <si>
    <t>www.cincinnatibell.com</t>
  </si>
  <si>
    <t>Cincinnati Bell Inc. is a local exchange and wireless provider serving residential and business customers.  The Company provides a range of telecommunications products and services to customers in Ohio, Kentucky, and Indiana.</t>
  </si>
  <si>
    <t>CAPITAL BANK FIN</t>
  </si>
  <si>
    <t>CBF UW Equity</t>
  </si>
  <si>
    <t>www.capitalbank-us.com</t>
  </si>
  <si>
    <t>Capital Bank Financial Corporation provides a full range of commercial banking services for retail and institutional customers. The Bank offers commercial and mortgage loans, deposit products, trust services, internet banking, credit cards, insurance, wealth management, and local and international payment services.</t>
  </si>
  <si>
    <t>CBRE GROUP INC-A</t>
  </si>
  <si>
    <t>CBG US Equity</t>
  </si>
  <si>
    <t>www.cbre.com</t>
  </si>
  <si>
    <t>CBRE Group, Inc. is a global commercial real estate services firm.  The Company offers a range of services to occupiers, owners, lenders, and investors in office, retail, industrial, multi-family, and other commercial real estate assets.  CBRE offers services such as advice and execution assistance for property leasing and sales, forecasting, and valuations.</t>
  </si>
  <si>
    <t>CHICAGO BRIDGE &amp;</t>
  </si>
  <si>
    <t>CBI US Equity</t>
  </si>
  <si>
    <t>www.cbi.com</t>
  </si>
  <si>
    <t>Chicago Bridge &amp; Iron Company N.V. provides design, engineering, construction, fabrication, maintenance and environmental services. The Company builds and repairs bulk liquid terminals, storage tanks, process vessels, and low temperature and cryogenic storage facilities. CB&amp;I offers its services worldwide to the oil and gas, infrastructure, wastewater and power industries.</t>
  </si>
  <si>
    <t>CHRISTOPHER &amp; B</t>
  </si>
  <si>
    <t>CBK US Equity</t>
  </si>
  <si>
    <t>www.christopherandbanks.com</t>
  </si>
  <si>
    <t>Christopher &amp; Banks Corporation is a specialty retailer of women's clothing providing exclusive fashions under the Christopher &amp; Banks label.  The Company has stores operating primarily in the northern regions throughout the United States.</t>
  </si>
  <si>
    <t>CBL &amp; ASSOC PROP</t>
  </si>
  <si>
    <t>CBL US Equity</t>
  </si>
  <si>
    <t>www.cblproperties.com</t>
  </si>
  <si>
    <t>CBL &amp; Associates Properties, Inc. is a self managed, self administered real estate investment trust.  The Company owns regional shopping malls and community shopping centers in the United States.</t>
  </si>
  <si>
    <t>CAMBREX CORP</t>
  </si>
  <si>
    <t>CBM US Equity</t>
  </si>
  <si>
    <t>www.cambrex.com</t>
  </si>
  <si>
    <t>Cambrex Corp. supplies products, services, and technologies for the Life Sciences and fine chemicals industry.  The Company builds platforms for use in manufacturing small molecule Active Pharmaceutical Ingredients (APIs) and pharmaceutical intermediates including drug delivery.  Cambrex's services include process &amp; analytical development, scale-up in addition to generic APIs.</t>
  </si>
  <si>
    <t>CBOE HOLDINGS IN</t>
  </si>
  <si>
    <t>CBOE UW Equity</t>
  </si>
  <si>
    <t>www.cboe.com</t>
  </si>
  <si>
    <t>CBOE Holdings Inc. operates a marketplace for the trading of standardized, listed options on equity securities. The Company is recognized for its role in the trading of options on individual equities, market indexes and exchange-traded funds, their suite of products, their markets and their hybrid trading model.</t>
  </si>
  <si>
    <t>Specialized Finance</t>
  </si>
  <si>
    <t>523210</t>
  </si>
  <si>
    <t>CONTINENTAL BUIL</t>
  </si>
  <si>
    <t>CBPX US Equity</t>
  </si>
  <si>
    <t>www.continental-bp.com</t>
  </si>
  <si>
    <t>Continental Building Products, Inc. manufactures gypsum wall board, joint compound and complementary finishing products. The Company serves the residential, commercial and repair and remodel construction markets primarily in the eastern United States and eastern Canada.</t>
  </si>
  <si>
    <t>327420</t>
  </si>
  <si>
    <t>CIBER INC</t>
  </si>
  <si>
    <t>CBR US Equity</t>
  </si>
  <si>
    <t>www.ciber.com</t>
  </si>
  <si>
    <t>Ciber, Inc. is a diversified, system integration and information technology ("IT") services consulting firm. The Company's services are offered on a project or strategic staffing basis, in both custom and enterprise resource planning package environments, and across all technology platforms, operating systems, and infrastructures.</t>
  </si>
  <si>
    <t>CRACKER BARREL</t>
  </si>
  <si>
    <t>CBRL UW Equity</t>
  </si>
  <si>
    <t>www.cbrlgroup.com</t>
  </si>
  <si>
    <t>Cracker Barrel Old Country Store, Inc. operates restaurants. The Company serves various breakfast, lunch, and dinner dishes such as pancakes, sandwiches, fried chicken, and ice cream. Cracker Barrel Old Country Store serves customers throughout the United States.</t>
  </si>
  <si>
    <t>CBS CORP-B</t>
  </si>
  <si>
    <t>CBS US Equity</t>
  </si>
  <si>
    <t>www.cbscorporation.com</t>
  </si>
  <si>
    <t>CBS Corporation is a multimedia company that operates broadcasting, television production, and publishing businesses.  The Company operates television and radio stations, produces and syndicates television programs, publishes books, provides online content as well as provides outdoor advertising.</t>
  </si>
  <si>
    <t>Broadcasting</t>
  </si>
  <si>
    <t>515120</t>
  </si>
  <si>
    <t>COMMERCE BCSHS</t>
  </si>
  <si>
    <t>CBSH UW Equity</t>
  </si>
  <si>
    <t>www.commercebank.com</t>
  </si>
  <si>
    <t>Commerce Bancshares, Inc., a bank holding company, offers a full line of banking services, including capital markets, trust services, investment management and securities brokerage. The Company also has operating subsidiaries involved in mortgage banking, credit related insurance, venture capital, and real estate activities.  Commerce operates in multiple states.</t>
  </si>
  <si>
    <t>CABOT CORP</t>
  </si>
  <si>
    <t>CBT US Equity</t>
  </si>
  <si>
    <t>www.cabotcorp.com</t>
  </si>
  <si>
    <t>Cabot Corporation has businesses in chemicals, performance materials, and specialty fluids.  The Company manufactures and sells carbon black, fumed silica, plastics, ink jet colorants, tantalum, niobium, and germanium.  Cabot's specialty fluids business produces and markets cesium formate as a drilling and completion fluid for use in oil and gas well operations.</t>
  </si>
  <si>
    <t>COMMUNITY BANK S</t>
  </si>
  <si>
    <t>CBU US Equity</t>
  </si>
  <si>
    <t>www.communitybankna.com</t>
  </si>
  <si>
    <t>Community Bank System, Inc. is a holding company for Community Bank, N.A.  The Bank offers a range of commercial and retail banking services in each of its market areas to business, individual, agricultural, and governmental customers. Community Bank operates in northern New York to the southern tier, west to Lake Erie, and in northeastern Pennsylvania.</t>
  </si>
  <si>
    <t>CBIZ INC</t>
  </si>
  <si>
    <t>CBZ US Equity</t>
  </si>
  <si>
    <t>www.cbiz.com</t>
  </si>
  <si>
    <t>CBIZ, Inc. provides professional business services to companies throughout the United States.  The Company provides accounting and tax, employee benefits, wealth management, property and casualty insurance, payroll, and HR consulting services.  CBIZ also provides internal audit, litigation advisory, healthcare consulting, medical practice management, and other services.</t>
  </si>
  <si>
    <t>541213</t>
  </si>
  <si>
    <t>CAP CITY BANK</t>
  </si>
  <si>
    <t>CCBG UW Equity</t>
  </si>
  <si>
    <t>www.ccbg.com</t>
  </si>
  <si>
    <t>Capital City Bank Group, Inc. is the holding company for Capital City Bank and First National Bank of Grady County.  The Banks provide traditional deposit and credit services, asset management, trust, mortgage banking, credit cards, data processing and security brokerage services.  Capital City operates in north and north central Florida and south Georgia.</t>
  </si>
  <si>
    <t>CALGON CARBON</t>
  </si>
  <si>
    <t>CCC US Equity</t>
  </si>
  <si>
    <t>www.calgoncarbon.com</t>
  </si>
  <si>
    <t>Calgon Carbon Corporation manufactures and markets products and services employed for separation, concentration, and purification of liquids and gases. The Company serves customers around the world in a variety of areas, including drinking water and wastewater treatment, environmental remediation, industrial process applications, chemical manufacturing, refining, and air purification.</t>
  </si>
  <si>
    <t>COCA-COLA ENTER</t>
  </si>
  <si>
    <t>CCE US Equity</t>
  </si>
  <si>
    <t>www.cokecce.com</t>
  </si>
  <si>
    <t>Coca-Cola Enterprises Inc. markets, sells, manufactures, and distributes non-alcoholic beverages.  The Company provides refreshments, including sparkling waters, juices, isotonics, teas, and sodas.  Coca-Cola Enterprises operates internationally.</t>
  </si>
  <si>
    <t>Soft Drinks</t>
  </si>
  <si>
    <t>312111</t>
  </si>
  <si>
    <t>CHASE CORP</t>
  </si>
  <si>
    <t>CCF UA Equity</t>
  </si>
  <si>
    <t>www.chasecorp.com</t>
  </si>
  <si>
    <t>Chase Corporation manufactures protective coatings and tape products.  The Company's products consist of insulating and conducting materials, protective pipe coating tapes and other protectants, protectants for highway bridge deck metal surfaces, thermo-electric insulation, and moisture protective coatings. Chase, through its subsidiary, provides circuit board assembly service.</t>
  </si>
  <si>
    <t>CAMPUS CREST COM</t>
  </si>
  <si>
    <t>CCG US Equity</t>
  </si>
  <si>
    <t>www.campuscrest.com</t>
  </si>
  <si>
    <t>Campus Crest Communities, Inc. develops, builds, owns and manages student housing.  The Company's properties are located in medium-sized college and university markets.  Campus Crest wholly owns some of the buildings, and develops some through a joint venture.</t>
  </si>
  <si>
    <t>CROWN CASTLE INT</t>
  </si>
  <si>
    <t>CCI US Equity</t>
  </si>
  <si>
    <t>www.crowncastle.com</t>
  </si>
  <si>
    <t>Crown Castle International Corp. operates as a real estate investment trust. The Company owns, operates, and leases towers and other infrastructure for wireless communications. Crown Castle manages and offers wireless communication coverage and infrastructure sites in the United States and Australia.</t>
  </si>
  <si>
    <t>531190</t>
  </si>
  <si>
    <t>CROWN HOLDINGS I</t>
  </si>
  <si>
    <t>CCK US Equity</t>
  </si>
  <si>
    <t>www.crowncork.com</t>
  </si>
  <si>
    <t>Crown Holdings, Inc. designs, manufactures, and sells packaging products for consumer goods through plants located in countries around the world.  The Company's primary products include steel and aluminum cans for food, beverage, household, and other consumer products.  Crown also provides a variety of metal caps, closures, and dispensing systems.</t>
  </si>
  <si>
    <t>CARNIVAL CORP</t>
  </si>
  <si>
    <t>CCL US Equity</t>
  </si>
  <si>
    <t>www.carnivalcorp.com</t>
  </si>
  <si>
    <t>Carnival Corporation owns and operates cruise ships offering cruises to all major vacation destinations including North America, the United Kingdom, Germany, Southern  Europe, South America and Asia/Pacific. The Company, through a subsidiary also owns and operates hotels and lodges.  Dually-listed company with CCL LN.</t>
  </si>
  <si>
    <t>483112</t>
  </si>
  <si>
    <t>CABOT MICROELEC</t>
  </si>
  <si>
    <t>CCMP UW Equity</t>
  </si>
  <si>
    <t>www.cabotcmp.com</t>
  </si>
  <si>
    <t>Cabot Microelectronics Corporation supplies slurries used in chemical mechanical planarization, a polishing process used in the manufacture of integrated circuit devices.  The slurries are liquids containing abrasives and chemicals that enhance the polishing process.  The polishing process itself facilitates the manufacture of smaller, faster, and more complex integrated circuit devices.</t>
  </si>
  <si>
    <t>327910</t>
  </si>
  <si>
    <t>CNB FINL CORP/PA</t>
  </si>
  <si>
    <t>CCNE UW Equity</t>
  </si>
  <si>
    <t>www.bankcnb.com</t>
  </si>
  <si>
    <t>CNB Financial Corporation is the holding company for County National Bank.  The Bank offers a variety of accounts and loans, as well as provides a full range of client services.  County National's primary marketing area consists of the Pennsylvania counties of Clearfield, Elk, McKean, and Cameron.</t>
  </si>
  <si>
    <t>CLEAR CHANNEL-A</t>
  </si>
  <si>
    <t>CCO US Equity</t>
  </si>
  <si>
    <t>www.clearchanneloutdoor.com</t>
  </si>
  <si>
    <t>Clear Channel Outdoor Holdings, Inc. serves as a outdoor advertising company. The Company offers a wide range of displays across global platform to meet the advertising needs of its customers. Clear Channel Outdoor Holdings offers digital bill-boards for advertising.</t>
  </si>
  <si>
    <t>Advertising</t>
  </si>
  <si>
    <t>541850</t>
  </si>
  <si>
    <t>COGENT COMMUNICA</t>
  </si>
  <si>
    <t>CCOI UW Equity</t>
  </si>
  <si>
    <t>www.cogentco.com</t>
  </si>
  <si>
    <t>Cogent Communications Holdings Inc. is a next generation optical Internet servic e provider focused on delivering ultra-high speed Internet access and transport services.The Company serves businesses in the multi-tenant marketplace and servi ce providers located in major metropolitan areas across the United States.</t>
  </si>
  <si>
    <t>CROSS COUNTRY HE</t>
  </si>
  <si>
    <t>CCRN UW Equity</t>
  </si>
  <si>
    <t>www.crosscountryhealthcare.com</t>
  </si>
  <si>
    <t>Cross Country Healthcare, Inc. provides healthcare staffing services in the United States.  The Company provides travel nurse and allied health staffing, per diem nurse staffing, and clinical research trials staffing.  Cross Country's other staffing services include the placement of allied healthcare professionals, such as radiology technicians and rehabilitation therapists.</t>
  </si>
  <si>
    <t>CENTURY COMMUNIT</t>
  </si>
  <si>
    <t>CCS US Equity</t>
  </si>
  <si>
    <t>www.centurycommunities.com</t>
  </si>
  <si>
    <t>Century Communities, Inc. is a home building and construction company based in Colorado. The Company is engaged in the acquisition, development, construction, marketing, sale and management of various residential projects in major metropolitan markets in Colorado, Texas and Nevada.</t>
  </si>
  <si>
    <t>236115</t>
  </si>
  <si>
    <t>CHEMOCENTRYX INC</t>
  </si>
  <si>
    <t>CCXI UW Equity</t>
  </si>
  <si>
    <t>www.chemocentryx.com</t>
  </si>
  <si>
    <t>ChemoCentryx, Inc. is a biopharmaceutical company.  The Company researches orally-administered small-molecule therapies for inflammatory diseases.</t>
  </si>
  <si>
    <t>COEUR MINING INC</t>
  </si>
  <si>
    <t>CDE US Equity</t>
  </si>
  <si>
    <t>www.coeur.com</t>
  </si>
  <si>
    <t>Coeur Mining, Inc., through its subsidiaries, explores, develops, operates, and/or owns silver and gold mining properties and companies.  The Company's properties are located primarily in the United States, Australia, and South America.</t>
  </si>
  <si>
    <t>Silver</t>
  </si>
  <si>
    <t>212222</t>
  </si>
  <si>
    <t>CDI CORP</t>
  </si>
  <si>
    <t>CDI US Equity</t>
  </si>
  <si>
    <t>www.cdicorp.com</t>
  </si>
  <si>
    <t>CDI Corp. provides staffing and outsourcing services to Fortune 500 customers. The Company provides customized technical, information technology, professional, and administrative staffing and outsourcing solutions.  CDI has operations around the world.</t>
  </si>
  <si>
    <t>561330</t>
  </si>
  <si>
    <t>CDK GLOBAL INC</t>
  </si>
  <si>
    <t>CDK UW Equity</t>
  </si>
  <si>
    <t>www.cdkglobal.com</t>
  </si>
  <si>
    <t>CDK Global Inc. is a provider of integrated information technology and digital marketing/advertising solutions to the automotive retail industry. The Company integrates workflow processes from pre-sale targeted advertising and marketing campaigns to the sale, financing, insurance, parts supply, repair and maintenance of vehicles.</t>
  </si>
  <si>
    <t>541613</t>
  </si>
  <si>
    <t>CADENCE DESIGN</t>
  </si>
  <si>
    <t>CDNS UW Equity</t>
  </si>
  <si>
    <t>www.cadence.com</t>
  </si>
  <si>
    <t>Cadence Design Systems, Inc. provides software technology, design and consulting services and technology.  The Company licenses its electronic design automation software technology and provides a variety of professional services.  Cadence's design realization solutions are used to design and develop complex chips and electronic systems, including semiconductors.</t>
  </si>
  <si>
    <t>CEDAR REALTY TRU</t>
  </si>
  <si>
    <t>CDR US Equity</t>
  </si>
  <si>
    <t>www.cedarrealtytrust.com</t>
  </si>
  <si>
    <t>Cedar Realty Trust Inc. is a fully-integrated real estate investment trust. The Company's portfolio of primarily supermarket-anchored shopping centers straddles the Washington, DC to Boston corridor.</t>
  </si>
  <si>
    <t>CDW CORP/DE</t>
  </si>
  <si>
    <t>CDW UW Equity</t>
  </si>
  <si>
    <t>www.cdw.com</t>
  </si>
  <si>
    <t>CDW Corporation of Delaware provides information technology products and services. The Company offers hardware, software, computer peripherals, cloud computing, mobile devices, network communication, and security solutions. CDW serves business, government, education, and healthcare customers throughout North America.</t>
  </si>
  <si>
    <t>454390</t>
  </si>
  <si>
    <t>CELANESE CORP-A</t>
  </si>
  <si>
    <t>CE US Equity</t>
  </si>
  <si>
    <t>www.celanese.com</t>
  </si>
  <si>
    <t>Celanese Corporation is a global integrated producer of chemicals and advanced materials. The Company's products include acetyl, acetate, vinyl emulsion, and engineered polymers. Celanese Corp's operations are primarily located in North America, Europe and Asia.</t>
  </si>
  <si>
    <t>CORP EXECUTIVE</t>
  </si>
  <si>
    <t>CEB US Equity</t>
  </si>
  <si>
    <t>www.executiveboard.com</t>
  </si>
  <si>
    <t>The Corporate Executive Board Company provides research and analysis focusing on corporate strategy, operations, and general management issues. The Company provides its services to corporations located throughout the world. Corporate Executive currently offers programs focusing on finance, sales, information technology, corporate strategy, human resources, and bank operations.</t>
  </si>
  <si>
    <t>CECO ENVIRONMNTL</t>
  </si>
  <si>
    <t>CECE UW Equity</t>
  </si>
  <si>
    <t>www.cecoenviro.com</t>
  </si>
  <si>
    <t>CECO Environmental Corp. is involved in the air quality management and pollution control industries.  The Company manufactures and sells industrial air filters and filter fabrics, as well as supplies air quality improvement systems.  CECO also provides environmental maintenance, monitoring, and management services.</t>
  </si>
  <si>
    <t>333413</t>
  </si>
  <si>
    <t>CAREER EDUCATION</t>
  </si>
  <si>
    <t>CECO UW Equity</t>
  </si>
  <si>
    <t>www.careered.com</t>
  </si>
  <si>
    <t>Career Education Corporation provides private, for-profit postsecondary education in the United States and Canada.  The Company's schools offer a variety of bachelor's degree, associate degree, and non-degree programs, with a core curricula of information technologies, visual communication and design technologies, business studies, and culinary arts.</t>
  </si>
  <si>
    <t>CELGENE CORP</t>
  </si>
  <si>
    <t>CELG UW Equity</t>
  </si>
  <si>
    <t>www.celgene.com</t>
  </si>
  <si>
    <t>Celgene Corporation is a global biopharmaceutical company.  The Company focuses on the discovery, development, and commercialization of therapies designed to treat cancer and immune-inflammatory related diseases.</t>
  </si>
  <si>
    <t>CEMPRA INC</t>
  </si>
  <si>
    <t>CEMP UW Equity</t>
  </si>
  <si>
    <t>www.cempra.com</t>
  </si>
  <si>
    <t>Cempra, Inc. is a clinical-stage pharmaceutical company.  The Company develops antibiotics for the treatment of infectious diseases such as respiratory tract infections, and skin and skin structure infections.</t>
  </si>
  <si>
    <t>CENTRAL GARDEN-A</t>
  </si>
  <si>
    <t>CENTA UW Equity</t>
  </si>
  <si>
    <t>www.centralgardenandpet.com</t>
  </si>
  <si>
    <t>Central Garden &amp; Pet Company supplies consumer lawn and garden and pet supply products.</t>
  </si>
  <si>
    <t>Household Products</t>
  </si>
  <si>
    <t>311111</t>
  </si>
  <si>
    <t>CENTURY ALUMINUM</t>
  </si>
  <si>
    <t>CENX UW Equity</t>
  </si>
  <si>
    <t>www.centuryaluminum.com</t>
  </si>
  <si>
    <t>Century Aluminum Company produces primary aluminum, in both molten and ingot form, through facilities located in the United States.  The Company owns and operates a reduction facility in Ravenswood, West Virginia, and owns a partial interest in a reduction facility in Mt. Holly, South Carolina.  Century is also the operating partner of a reduction facility in Hawesville, Kentucky.</t>
  </si>
  <si>
    <t>331315</t>
  </si>
  <si>
    <t>CERNER CORP</t>
  </si>
  <si>
    <t>CERN UW Equity</t>
  </si>
  <si>
    <t>www.cerner.com</t>
  </si>
  <si>
    <t>Cerner Corporation is a worldwide supplier of healthcare solutions and services. The Company's Solutions are designed to optimize clinical and financial outcomes for healthcare organizations ranging from single-doctor practices, to health systems, to entire countries, for the pharmaceutical and medical device industries, and for the healthcare commerce system.</t>
  </si>
  <si>
    <t>CERUS CORP</t>
  </si>
  <si>
    <t>CERS UQ Equity</t>
  </si>
  <si>
    <t>www.cerus.com</t>
  </si>
  <si>
    <t>Cerus Corporation develops systems designed to enhance the safety of blood transfusions.  The Company's systems inactivate pathogens in blood components and inactivate white blood cells, which are responsible for a variety of adverse transfusion reactions.  Cerus' platform technologies prevent viral, bacterial, and cellular replication.</t>
  </si>
  <si>
    <t>CENTRAL EURO M-A</t>
  </si>
  <si>
    <t>CETV UW Equity</t>
  </si>
  <si>
    <t>www.cetv-net.com</t>
  </si>
  <si>
    <t>Central European Media Enterprises Ltd. is a commercial television broadcaster. The Company operates national private television stations and networks in Central and Eastern Europe.</t>
  </si>
  <si>
    <t>CEVA INC</t>
  </si>
  <si>
    <t>CEVA UW Equity</t>
  </si>
  <si>
    <t>www.ceva-dsp.com</t>
  </si>
  <si>
    <t>CEVA, Inc. is the licensor of DSP cores and integrated applications to the semiconductor industry.  The Company markets CEVA DSPs, CEVA-Xpert Open Framework Environment, and CEVA-Xpert Applications.  CEVA's products are used in various devices each year.</t>
  </si>
  <si>
    <t>CF INDUSTRIES HO</t>
  </si>
  <si>
    <t>CF US Equity</t>
  </si>
  <si>
    <t>www.cfindustries.com</t>
  </si>
  <si>
    <t>CF Industries Holdings, Inc. manufactures and distributes nitrogen and phosphate fertilizer products globally. The Company's principal products in the nitrogen segment are ammonia, urea, urea ammonium nitrate solution, ammonium nitrate, diesel exhaust fluid and aqua ammonia. The principal products in the phosphate segment are diammonium phosphate and  monoammonium phosphate.</t>
  </si>
  <si>
    <t>325311</t>
  </si>
  <si>
    <t>CAPITOL FEDERAL</t>
  </si>
  <si>
    <t>CFFN UW Equity</t>
  </si>
  <si>
    <t>www.capfed.com</t>
  </si>
  <si>
    <t>Capitol Federal Financial Inc. is a bank holding company.  The Company's banking subsidiary provides a wide range of banking products and services, including home loans, checking and savings accounts, insurance, and online banking services.</t>
  </si>
  <si>
    <t>CITIZENS FINANCI</t>
  </si>
  <si>
    <t>CFG US Equity</t>
  </si>
  <si>
    <t>www.citizensbank.com</t>
  </si>
  <si>
    <t>Citizens Financial Group Inc. provides a full range of commercial banking services for retail and Institutional customers. The Bank offers consumer loans, commercial loans, mortgage loans, deposit products, internet banking, and trust services.</t>
  </si>
  <si>
    <t>CULP INC</t>
  </si>
  <si>
    <t>CFI US Equity</t>
  </si>
  <si>
    <t>www.culpinc.com</t>
  </si>
  <si>
    <t>Culp, Inc. manufactures and markets upholstery fabrics and mattress tickings for use in furniture and bedding industries.  The Company's fabrics are used in the production of residential and commercial furniture and bedding products, including sofas, recliners, chairs, loveseats, sectionals, sofa-beds, office seating, panel systems, and mattress sets.</t>
  </si>
  <si>
    <t>Textiles, Apparel &amp; Luxury Goo</t>
  </si>
  <si>
    <t>Textiles</t>
  </si>
  <si>
    <t>CARDINAL FINL CP</t>
  </si>
  <si>
    <t>CFNL UW Equity</t>
  </si>
  <si>
    <t>www.cardinalbank.com</t>
  </si>
  <si>
    <t>Cardinal Financial Corporation is a multi-bank holding company.  The Banks offer a variety of banking products to individuals, professionals, and small to medium-sized businesses in northern Virginia.  The Company also operates Cardinal Wealth Services, Inc., an investment advisory company.  Cardinal Bank operates in Fairfax County, Virginia.</t>
  </si>
  <si>
    <t>CULLEN/FROST</t>
  </si>
  <si>
    <t>CFR US Equity</t>
  </si>
  <si>
    <t>www.frostbank.com</t>
  </si>
  <si>
    <t>Cullen/Frost Bankers, Inc. is the holding company for The Frost National Bank. The Bank provides commercial banking, consumer services, investment banking, international banking, trust services, correspondent banking, discount brokerage, and insurance services through a network of offices in Texas.</t>
  </si>
  <si>
    <t>COLFAX CORP</t>
  </si>
  <si>
    <t>CFX US Equity</t>
  </si>
  <si>
    <t>www.colfaxcorp.com</t>
  </si>
  <si>
    <t>Colfax Corporation manufactures a broad range of fluid handling products, including pumps, fluid handling systems and specialty valves. The Company specializes in rotary positive displacement pumps, which include screw pumps, gear pumps and progressive cavity pumps.</t>
  </si>
  <si>
    <t>333911</t>
  </si>
  <si>
    <t>CELADON GROUP</t>
  </si>
  <si>
    <t>CGI US Equity</t>
  </si>
  <si>
    <t>www.celadontrucking.com</t>
  </si>
  <si>
    <t>Celadon Group, Inc., through its subsidiaries, primarily provides long-haul, full-truckload freight service across the United States, Canada and Mexico. The Company also provides supply chain management solutions such as warehousing and dedicated fleet services; and offers freight brokerage services.</t>
  </si>
  <si>
    <t>484121</t>
  </si>
  <si>
    <t>COGNEX CORP</t>
  </si>
  <si>
    <t>CGNX UW Equity</t>
  </si>
  <si>
    <t>www.cognex.com</t>
  </si>
  <si>
    <t>Cognex Corporation designs, develops, manufactures, and markets machine vision systems.  The Company's systems are used to automate the manufacture of a variety of discrete items and to assure their quality.  Cognex has regional offices located throughout North America, Japan, Europe, and Southeast Asia.</t>
  </si>
  <si>
    <t>CITY HOLDING CO</t>
  </si>
  <si>
    <t>CHCO UW Equity</t>
  </si>
  <si>
    <t>www.cityholding.com</t>
  </si>
  <si>
    <t>City Holding Company is a multi-bank holding company.  The Banks provide diversified financial products and services to consumers and local businesses in West Virginia, Ohio, and California.  City Holding provides credit, deposit, investment advisory, securities brokerage, insurance, and technology products and services.</t>
  </si>
  <si>
    <t>CHURCH &amp; DWIGHT</t>
  </si>
  <si>
    <t>CHD US Equity</t>
  </si>
  <si>
    <t>www.churchdwight.com</t>
  </si>
  <si>
    <t>Church &amp; Dwight Co., Inc. produces sodium bicarbonate and sodium bicarbonate-based products. The Company sells its products, primarily under the ARM &amp; HAMMER trademark, to consumers and to industrial customers and distributors.  Church &amp; Dwight provides products such as baking soda, carpet deodorizer, and laundry detergent, as well as Brillo soap pads.</t>
  </si>
  <si>
    <t>CHURCHILL DOWNS</t>
  </si>
  <si>
    <t>CHDN UW Equity</t>
  </si>
  <si>
    <t>www.churchilldownsincorporated.com</t>
  </si>
  <si>
    <t>Churchill Downs Incorporated is a horse racing company whose flagship operation, Churchill Downs, is the home of the Kentucky Derby.  The Company has additional racing and simulcast-wagering operations in Kentucky, Indiana, and Florida, as well as interests in various racing services companies.</t>
  </si>
  <si>
    <t>711212</t>
  </si>
  <si>
    <t>CHEMED CORP</t>
  </si>
  <si>
    <t>CHE US Equity</t>
  </si>
  <si>
    <t>www.chemed.com</t>
  </si>
  <si>
    <t>Chemed Corporation operates in the healthcare field through its subsidiary Vitas Healthcare Corporation.  The Company also maintains a presence in the residential and commercial repair-and-maintenance-service industry under the names Roto-Rooter and Service America Network Inc.</t>
  </si>
  <si>
    <t>623990</t>
  </si>
  <si>
    <t>CHEFS WAREHOUSE</t>
  </si>
  <si>
    <t>CHEF UW Equity</t>
  </si>
  <si>
    <t>www.chefswarehouse.com</t>
  </si>
  <si>
    <t>Chefs' Warehouse Inc. is a premier distributor of specialty food products in the United States. The Company is focused on serving the specific needs of chefs who own and/or operate restaurants, fine dining establishments, country clubs, hotels, caterers, culinary schools and specialty food stores.</t>
  </si>
  <si>
    <t>311412</t>
  </si>
  <si>
    <t>CHEMICAL FIN</t>
  </si>
  <si>
    <t>CHFC UW Equity</t>
  </si>
  <si>
    <t>www.chemicalbankmi.com</t>
  </si>
  <si>
    <t>Chemical Financial Corporation is a multi-bank holding company.  The Banks offer a full range of commercial banking and fiduciary services, including accepting deposits, business and personal checking accounts, commercial lending, and consumer financing.  Chemical Financial operates in the lower peninsula of Michigan.</t>
  </si>
  <si>
    <t>CHARTER FINL</t>
  </si>
  <si>
    <t>CHFN UR Equity</t>
  </si>
  <si>
    <t>www.charterbank.net</t>
  </si>
  <si>
    <t>Charter Financial Corporation is a bank holding company.  The Bank provides retail and small business customers with a full range of products and services, including a variety of loans and deposit products.</t>
  </si>
  <si>
    <t>CHEGG INC</t>
  </si>
  <si>
    <t>CHGG US Equity</t>
  </si>
  <si>
    <t>www.chegg.com</t>
  </si>
  <si>
    <t>Chegg, Inc. provides online educational platform. The Company offers homework help, course selection, note taking, manuals, and textbook rentals services. Chegg serves customers throughout the United States.</t>
  </si>
  <si>
    <t>CHOICE HOTELS</t>
  </si>
  <si>
    <t>CHH US Equity</t>
  </si>
  <si>
    <t>www.choicehotels.com</t>
  </si>
  <si>
    <t>Choice Hotels International, Inc. franchises hotel properties.  The Company franchises hotels throughout the United States, Puerto Rico, and the District of Columbia, as well as other countries.  Choice Hotels' properties operate under the Comfort, Quality, Clarion, Sleep, Rodeway, Econo Lodge, and MainStay brand names.</t>
  </si>
  <si>
    <t>CHESAPEAKE ENERG</t>
  </si>
  <si>
    <t>CHK US Equity</t>
  </si>
  <si>
    <t>www.chkenergy.com</t>
  </si>
  <si>
    <t>Chesapeake Energy Corporation produces oil and natural gas.  The Company's operations are focused on discovering, developing and acquiring conventional and unconventional natural gas reserves onshore in the United States.</t>
  </si>
  <si>
    <t>CHEMTURA CORP</t>
  </si>
  <si>
    <t>CHMT US Equity</t>
  </si>
  <si>
    <t>www.chemtura.com</t>
  </si>
  <si>
    <t>Chemtura Corporation specialty chemicals include additives for synthetic lubricants, specialty greases &amp; fluids, hot cast elastomers and bromine &amp; bromine-based products . Its organometallics are used as catalysts in olefin oligorimization &amp; polymerization, for the curing of electro deposition coatings, as well as in high-brightness LEDs, and other treatments.</t>
  </si>
  <si>
    <t>COHERUS BIOSCIEN</t>
  </si>
  <si>
    <t>CHRS UQ Equity</t>
  </si>
  <si>
    <t>www.coherus.com</t>
  </si>
  <si>
    <t>Coherus Biosciences Inc., is a biopharmaceutical company. The Company develops biosimilar therapeutics to aid patients.</t>
  </si>
  <si>
    <t>CH ROBINSON</t>
  </si>
  <si>
    <t>CHRW UW Equity</t>
  </si>
  <si>
    <t>www.chrobinson.com</t>
  </si>
  <si>
    <t>C.H. Robinson Worldwide, Inc. provides multimodal transportation services and logistics solutions. The Company operates a network of offices in North America, Europe, Asia, South America, and the Middle East. C.H. Robinson provides a variety of logistics services, such as fresh produce sourcing and freight consolidation.</t>
  </si>
  <si>
    <t>541614</t>
  </si>
  <si>
    <t>CHICO'S FAS INC</t>
  </si>
  <si>
    <t>CHS US Equity</t>
  </si>
  <si>
    <t>www.chicos.com</t>
  </si>
  <si>
    <t>Chico's FAS, Inc. sells private label women's casual clothing and related accessories.  The Company's clothing includes tops, pants, shorts, skirts, and dresses.  Chico's owns and operates stores throughout the United States.</t>
  </si>
  <si>
    <t>CHESAPEAKE LODGI</t>
  </si>
  <si>
    <t>CHSP US Equity</t>
  </si>
  <si>
    <t>www.chesapeakelodgingtrust.com</t>
  </si>
  <si>
    <t>Chesapeake Lodging Trust is a self-advised hotel investment company.  The Trust invests primarily in hotels, aiports and convention markets in the United States.</t>
  </si>
  <si>
    <t>CHARTER COM-A</t>
  </si>
  <si>
    <t>CHTR UW Equity</t>
  </si>
  <si>
    <t>www.charter.com</t>
  </si>
  <si>
    <t>Charter Communications, Inc. offers broadband Internet communications services. The Company offers high-speed Internet access; Internet telephone services; business-to-business Internet access, data networking, video and music entertainment services, and business telephone; and digital cable video entertainment services.</t>
  </si>
  <si>
    <t>CHUY'S HOLDINGS</t>
  </si>
  <si>
    <t>CHUY UW Equity</t>
  </si>
  <si>
    <t>www.chuys.com</t>
  </si>
  <si>
    <t>Chuy's Holdings Inc. is a full-service restaurant concept offering a distinct menu of authentic Mexican food.  The Company operates chains throughout Texas, Alabama, Indiana, Kentucky, and Tennessee.</t>
  </si>
  <si>
    <t>722513</t>
  </si>
  <si>
    <t>CIGNA CORP</t>
  </si>
  <si>
    <t>CI US Equity</t>
  </si>
  <si>
    <t>www.cigna.com</t>
  </si>
  <si>
    <t>Cigna Corporation, through its subsidiaries, provides group life and health insurance, managed care products and services, retirement products and services, and individual financial services worldwide.  The Company also sells individual life and health insurance and annuity products in selected international locations.</t>
  </si>
  <si>
    <t>CITIZENS INC</t>
  </si>
  <si>
    <t>CIA US Equity</t>
  </si>
  <si>
    <t>www.citizensinc.com</t>
  </si>
  <si>
    <t>Citizens, Inc. operates primarily as an insurance holding company. The Company, through its subsidiaries, offers a wide range of insurance products and services, including life and health and property and casualty insurance.</t>
  </si>
  <si>
    <t>CINEDIGM CORP -A</t>
  </si>
  <si>
    <t>CIDM UQ Equity</t>
  </si>
  <si>
    <t>www.cinedigm.com</t>
  </si>
  <si>
    <t>Cinedigm Corp. offers a fully managed storage and delivery service for owners and distributors of digital content to movie theaters and other venues. The Company's services and products include alternative content, digital cinemas services, IT management, media delivery, pre-feature advertising and software.</t>
  </si>
  <si>
    <t>COBALT INTERNATI</t>
  </si>
  <si>
    <t>CIE US Equity</t>
  </si>
  <si>
    <t>www.cobaltintl.com</t>
  </si>
  <si>
    <t>Cobalt International Energy, Inc. is an oil-focused exploration and production company. The Company explores for oil in the deep offshore waters of the U.S. Gulf of Mexico and West Africa, with an emphasis on sub-salt and pre-salt exploration, development, and production.</t>
  </si>
  <si>
    <t>CIENA CORP</t>
  </si>
  <si>
    <t>CIEN US Equity</t>
  </si>
  <si>
    <t>www.ciena.com</t>
  </si>
  <si>
    <t>Ciena Corporation develops and markets communications network platforms and software, and offers professional services.  The Company's broadband access, data and optical networking platforms, software tools, and global network services support worldwide telecom and cable/MSO services providers, and enterprise and government networks.</t>
  </si>
  <si>
    <t>CIFC CORP</t>
  </si>
  <si>
    <t>CIFC UR Equity</t>
  </si>
  <si>
    <t>www.cifc.com</t>
  </si>
  <si>
    <t>CIFC Corporation is a credit asset management firm.  The Company operates a fund family that invests in collateralized loan obligations.  CIFC serves institutional customers in North America, Europe, Asia and Australia.</t>
  </si>
  <si>
    <t>523910</t>
  </si>
  <si>
    <t>CHIMERA INV CORP</t>
  </si>
  <si>
    <t>CIM US Equity</t>
  </si>
  <si>
    <t>www.chimerareit.com</t>
  </si>
  <si>
    <t>Chimera Investment Corporation is a specialty finance company. The Company invests in residential mortgage loans, residential mortgage-backed securities, real estate-related securities and various other asset classes.</t>
  </si>
  <si>
    <t>CINCINNATI FIN</t>
  </si>
  <si>
    <t>CINF UW Equity</t>
  </si>
  <si>
    <t>www.cinfin.com</t>
  </si>
  <si>
    <t>Cincinnati Financial Corporation, through its subsidiaries, offers property and casualty and life insurance.  The Company markets a variety of insurance products and provides leasing and financing services.</t>
  </si>
  <si>
    <t>CIRCOR INTL</t>
  </si>
  <si>
    <t>CIR US Equity</t>
  </si>
  <si>
    <t>www.circor.com</t>
  </si>
  <si>
    <t>CIRCOR International, Inc. designs, manufactures, and distributes an array of valves and related products and services to a variety of end-markets located worldwide.  The Company's products optimize the efficiency and/or ensure the safety of fluid-control systems.  CIRCOR manufactures primarily instrumentation and fluid regulation products, and petrochemical products.</t>
  </si>
  <si>
    <t>332912</t>
  </si>
  <si>
    <t>CIT GROUP INC</t>
  </si>
  <si>
    <t>CIT US Equity</t>
  </si>
  <si>
    <t>www.cit.com</t>
  </si>
  <si>
    <t>CIT Group Inc. operates as a holding company. The Company, through its subsidiaries, provides lending, advisory, commercial banking, vendor finance, and leasing services to small and middle market businesses. CIT Group operates globally.</t>
  </si>
  <si>
    <t>CIVITAS SOLUTION</t>
  </si>
  <si>
    <t>CIVI US Equity</t>
  </si>
  <si>
    <t>www.civitas-solutions.com</t>
  </si>
  <si>
    <t>Civitas Solutions Inc provides home and community based health and human services to must-serve individuals with intellectual, developmental, physical or behavioral disabilities and other special needs.</t>
  </si>
  <si>
    <t>C&amp;J ENERGY SERVI</t>
  </si>
  <si>
    <t>CJES US Equity</t>
  </si>
  <si>
    <t>www.cjenergy.com</t>
  </si>
  <si>
    <t>C&amp;J Energy Services Ltd. is an integrated provider of technical pumping, down-hole surveying, fluid logistics and completion, production and rental tool services for major and independent oil and natural gas companies operating in the major oil and natural gas producing regions throughout North America.</t>
  </si>
  <si>
    <t>CARMIKE CINEMAS</t>
  </si>
  <si>
    <t>CKEC UW Equity</t>
  </si>
  <si>
    <t>www.carmike.com</t>
  </si>
  <si>
    <t>Carmike Cinemas, Inc. owns and operates movie theaters in multiple states. The Company's focus is on small to mid-sized communities with populations of fewer than 100,000 people.</t>
  </si>
  <si>
    <t>SEACOR HOLDINGS</t>
  </si>
  <si>
    <t>CKH US Equity</t>
  </si>
  <si>
    <t>www.seacorholdings.com</t>
  </si>
  <si>
    <t>SEACOR Holdings Inc. is a global provider of marine transportation equipment and logistics services primarily servicing the U.S. and international energy and agricultural markets. SEACOR offers customers a diversified suite of services and equipment, including offshore marine, inland river, storage and handling, distribution of petroleum, chemical and agricultural commodities, and shipping.</t>
  </si>
  <si>
    <t>CHECKPOINT SYS</t>
  </si>
  <si>
    <t>CKP US Equity</t>
  </si>
  <si>
    <t>www.checkpointsystems.com</t>
  </si>
  <si>
    <t>Checkpoint Systems, Inc. manufactures and markets labeling systems and label solutions for a diverse customer base across many industries.  The Company provides RF source tagging, barcode labeling systems, electronic article surveillance, handheld labeling systems, and retail merchandising systems for several applications within the automatic identification industry.</t>
  </si>
  <si>
    <t>334290</t>
  </si>
  <si>
    <t>COLGATE-PALMOLIV</t>
  </si>
  <si>
    <t>CL US Equity</t>
  </si>
  <si>
    <t>www.colgatepalmolive.com</t>
  </si>
  <si>
    <t>Colgate-Palmolive Company is a consumer products company that markets its products throughout the world.  The Company's products include toothpaste, toothbrushes, shampoos, deodorants, bar and liquid soaps, dishwashing liquid, and laundry products, as well as pet nutrition products for cats and dogs.</t>
  </si>
  <si>
    <t>325611</t>
  </si>
  <si>
    <t>CLARCOR INC</t>
  </si>
  <si>
    <t>CLC US Equity</t>
  </si>
  <si>
    <t>www.clarcor.com</t>
  </si>
  <si>
    <t>CLARCOR Inc. manufactures and distributes filtration products for engine/mobile and industrial/environmental products, as well as consumer packaging products. The Company makes filters for a variety of automotive and heavy duty applications.  CLARCOR's packaging products include a variety of custom styled containers and packaging items.</t>
  </si>
  <si>
    <t>COLLECTORS UNIV</t>
  </si>
  <si>
    <t>CLCT UQ Equity</t>
  </si>
  <si>
    <t>www.collectors.com</t>
  </si>
  <si>
    <t>Collectors Universe, Inc. is a provider of authentication and grading services. The Company provides its services to dealers and collectors of high-value coins, sportscards, autographs, stamps and vintage U.S. currency notes and to sellers and purchasers of diamonds, colored gemstones and other high value assets.</t>
  </si>
  <si>
    <t>CLOUD PEAK ENERG</t>
  </si>
  <si>
    <t>CLD US Equity</t>
  </si>
  <si>
    <t>www.cloudpeakenergy.com</t>
  </si>
  <si>
    <t>Cloud Peak Energy, Inc. is a coal mining company. The Company produces sub-bituminous steam coal with low sulfur content and sells its coal primarily to electric utilities. The Company operates surface coal mines in Wyoming and in Montana.</t>
  </si>
  <si>
    <t>212111</t>
  </si>
  <si>
    <t>CHATHAM LODGING</t>
  </si>
  <si>
    <t>CLDT US Equity</t>
  </si>
  <si>
    <t>www.chathamlodgingtrust.com</t>
  </si>
  <si>
    <t>Chatham Lodging Trust is a self-advised hotel investment company.  The Company invests in upscale extended-stay, select-service, and full service hotels. Chatham's properties are located in major markets with high barriers to entry, near primary demand generators for both business and leisure guests.</t>
  </si>
  <si>
    <t>CELLDEX THERAPEU</t>
  </si>
  <si>
    <t>CLDX UW Equity</t>
  </si>
  <si>
    <t>www.celldextherapeutics.com</t>
  </si>
  <si>
    <t>Celldex Therapeutics Inc., a biopharmaceutical company, uses applications of immunology to prevent and treat diseases.  The Company's products treat autoimmune diseases, cardiovascular diseases, cancer, and inflammation, as well as infectious diseases and organ transplant rejection.</t>
  </si>
  <si>
    <t>CLIFFS NATURAL R</t>
  </si>
  <si>
    <t>CLF US Equity</t>
  </si>
  <si>
    <t>www.cliffsnaturalresources.com</t>
  </si>
  <si>
    <t>Cliffs Natural Resources Inc. is a diversified mining and natural resources company. The Company mines for iron ore and coal in locations across North America, South America, and Australia.</t>
  </si>
  <si>
    <t>212210</t>
  </si>
  <si>
    <t>CLEARFIELD INC</t>
  </si>
  <si>
    <t>CLFD UQ Equity</t>
  </si>
  <si>
    <t>www.apaenterprises.com</t>
  </si>
  <si>
    <t>Clearfield, Inc. designs, manufactures and markets a variety of fiber optic and copper components to the data communication and telecommunication industries. The Company's products include fiber distribution systems, optical components and fiber and copper cable assemblies that serve Fiber-to-the-Home (FTTH), large enterprise, and original equipment manufactures markets.</t>
  </si>
  <si>
    <t>CORELOGIC INC</t>
  </si>
  <si>
    <t>CLGX US Equity</t>
  </si>
  <si>
    <t>www.corelogic.com</t>
  </si>
  <si>
    <t>CoreLogic, Inc. provides consumer, financial and property information, analytics and services to business and government.  The Company combines public, contributory and proprietary data to develop predictive decision analytics.  CoreLogic offers mortgage and automotive credit reporting, property tax, valuation, flood determination, and geospatial analytics and services.</t>
  </si>
  <si>
    <t>524127</t>
  </si>
  <si>
    <t>CLEAN HARBORS</t>
  </si>
  <si>
    <t>CLH US Equity</t>
  </si>
  <si>
    <t>www.cleanharbors.com</t>
  </si>
  <si>
    <t>Clean Harbors, Inc. provides a variety of environmental remediation and industrial waste management services to customers in the United States and Puerto Rico.  The Company's services include treatment and disposal of hazardous and non-hazardous solid and liquid waste, surface remediation, groundwater restoration, waste packaging, as well as analytical testing and consulting.</t>
  </si>
  <si>
    <t>562211</t>
  </si>
  <si>
    <t>MACK-CALI REALTY</t>
  </si>
  <si>
    <t>CLI US Equity</t>
  </si>
  <si>
    <t>www.mack-cali.com</t>
  </si>
  <si>
    <t>Mack-Cali Realty Corporation is a fully integrated, self administered, self managed real estate investment trust (REIT) providing management, leasing, development, construction, and other tenant related services for its class A real estate portfolio. The properties are primarily office and office/flex buildings located in the Northeast.</t>
  </si>
  <si>
    <t>CALAMOS ASSET-A</t>
  </si>
  <si>
    <t>CLMS UW Equity</t>
  </si>
  <si>
    <t>www.calamos.com</t>
  </si>
  <si>
    <t>Calamos Asset Management, Inc. provides investment advisory services to institutions and individuals primarily in the United States. The Company applies an investment process centered on risk management across investment strategies within the equity, balanced, convertible, high yield, and alternative asset classes. Calamos offers mutual fund and separate account products.</t>
  </si>
  <si>
    <t>CLEAN ENERGY FUE</t>
  </si>
  <si>
    <t>CLNE UW Equity</t>
  </si>
  <si>
    <t>www.cleanenergyfuels.com</t>
  </si>
  <si>
    <t>Clean Energy Fuels Corporation designs, builds, finances and operates natural gas filling stations for vehicle fleets.  The Company also helps its customers acquire and finance natural gas vehicles and obtain local, state, and federal clean air rebates and incentives.</t>
  </si>
  <si>
    <t>221210</t>
  </si>
  <si>
    <t>COLONY CAPITAL-A</t>
  </si>
  <si>
    <t>CLNY US Equity</t>
  </si>
  <si>
    <t>www.colonyinc.com</t>
  </si>
  <si>
    <t>Colony Capital Inc is a real estate finance company. The Company acquires, originates, and manages a diversified portfolio of real estate related debt instruments.</t>
  </si>
  <si>
    <t>CONTL RES INC/OK</t>
  </si>
  <si>
    <t>CLR US Equity</t>
  </si>
  <si>
    <t>www.clr.com</t>
  </si>
  <si>
    <t>Continental Resources, Inc., based in Oklahoma City, is focused on the exploration and production of onshore oil-prone plays in the United States.  The Company concentrates its leasehold and production strategies in the Bakken of North Dakota and Montana, as well as Oklahoma in its recently discovered SCOOP play and the Northwest Cana play.</t>
  </si>
  <si>
    <t>CLOVIS ONCOLOGY</t>
  </si>
  <si>
    <t>CLVS UW Equity</t>
  </si>
  <si>
    <t>www.clovisoncology.com</t>
  </si>
  <si>
    <t>Clovis Oncology Inc. is a biopharmaceutical company. The Company is focused on acquiring, developing and commercializing innovative anti-cancer agents in the United States, Europe and additional international markets.  Clovis target its development programs for the treatment of specific subsets of cancer populations.</t>
  </si>
  <si>
    <t>CLEARWATER</t>
  </si>
  <si>
    <t>CLW US Equity</t>
  </si>
  <si>
    <t>www.clearwaterpaper.com</t>
  </si>
  <si>
    <t>Clearwater Paper Corp. manufactures consumer tissue, bleached paperboard, and wood products.  The Company supplies private label tissue to major retail grocery chains and produces bleached paperboard that is used by printers and packaging converters.</t>
  </si>
  <si>
    <t>Paper Products</t>
  </si>
  <si>
    <t>322121</t>
  </si>
  <si>
    <t>CLOROX CO</t>
  </si>
  <si>
    <t>CLX US Equity</t>
  </si>
  <si>
    <t>www.thecloroxcompany.com</t>
  </si>
  <si>
    <t>The Clorox Company produces and markets non-durable consumer products sold primarily through grocery and other retail stores.  The Company's principal products include household cleaning and bleach products, charcoal, cat litter, automotive care products, dressings, and trash bags.  Clorox markets its products in the United States and other countries around the world.</t>
  </si>
  <si>
    <t>325612</t>
  </si>
  <si>
    <t>COMERICA INC</t>
  </si>
  <si>
    <t>CMA US Equity</t>
  </si>
  <si>
    <t>www.comerica.com</t>
  </si>
  <si>
    <t>Comerica Incorporated is the holding company for business, individual, and investment banks with operations in the United States, Canada, and Mexico.  The Company's subsidiaries provide services such as corporate banking, international finance, treasury management, community banking, private banking, small business and individual lending, investment services, and institutional trust.</t>
  </si>
  <si>
    <t>COMMERCIAL METAL</t>
  </si>
  <si>
    <t>CMC US Equity</t>
  </si>
  <si>
    <t>www.cmc.com</t>
  </si>
  <si>
    <t>Commercial Metals Company and its subsidiaries manufacture, recycle, and market steel and metal products and related materials.  The Company markets and trades primary and secondary metals, steel, ores, concentrates, industrial minerals, ferroalloys, chemicals, and other materials used in a variety of industries.</t>
  </si>
  <si>
    <t>COLUMBUS MCKI/NY</t>
  </si>
  <si>
    <t>CMCO UW Equity</t>
  </si>
  <si>
    <t>www.cmworks.com</t>
  </si>
  <si>
    <t>Columbus McKinnon Corporation designs, manufactures, and distributes a variety of material handling, lifting, and positioning products.  The Company's products are sold to distributors and end-users in the general manufacturing, crane building, mining, construction, transportation, entertainment, power generation, agriculture, marine, lodging, and medical markets.</t>
  </si>
  <si>
    <t>333923</t>
  </si>
  <si>
    <t>COMCAST CORP-A</t>
  </si>
  <si>
    <t>CMCSA UW Equity</t>
  </si>
  <si>
    <t>corporate.comcast.com</t>
  </si>
  <si>
    <t>Comcast Corporation provides media and television broadcasting services. The Company offers video streaming, television programming, high-speed internet, cable television, and communication services. Comcast serves customers worldwide.</t>
  </si>
  <si>
    <t>CME GROUP INC</t>
  </si>
  <si>
    <t>CME UW Equity</t>
  </si>
  <si>
    <t>www.cme.com</t>
  </si>
  <si>
    <t>CME Group Inc. operates a derivatives exchange that trades futures contracts and options on futures, interest rates, stock indexes, foreign exchange and commodities.  The Exchange brings together buyers and sellers of derivatives products on its trading floors, electronic trading platform, and through privately negotiated transactions that it clears.</t>
  </si>
  <si>
    <t>CHIPOTLE MEXICAN</t>
  </si>
  <si>
    <t>CMG US Equity</t>
  </si>
  <si>
    <t>www.chipotle.com</t>
  </si>
  <si>
    <t>Chipotle Mexican Grill, Inc. owns and operates quick serve Mexican restaurants. The Company operates restaurants throughout the United States.</t>
  </si>
  <si>
    <t>CUMMINS INC</t>
  </si>
  <si>
    <t>CMI US Equity</t>
  </si>
  <si>
    <t>www.cummins.com</t>
  </si>
  <si>
    <t>Cummins Inc. designs, manufactures, distributes and services diesel and natural gas engines. The Company also manufactures electric power generation systems and engine-related component products, including filtration and exhaust aftertreatment, fuel systems, controls, and air handling systems.</t>
  </si>
  <si>
    <t>CUMULUS MEDIA-A</t>
  </si>
  <si>
    <t>CMLS UW Equity</t>
  </si>
  <si>
    <t>www.cumulus.com</t>
  </si>
  <si>
    <t>Cumulus Media Inc., a radio broadcasting company, owns and operates radio stations in major media markets in the United States. The Company also operates a nationwide radio network.</t>
  </si>
  <si>
    <t>515111</t>
  </si>
  <si>
    <t>CANTEL MEDICAL</t>
  </si>
  <si>
    <t>CMN US Equity</t>
  </si>
  <si>
    <t>www.cantelmedical.com</t>
  </si>
  <si>
    <t>Cantel Medical Corp. is a healthcare company that provides infection prevention and control products and diagnostic and therapeutic medical equipment.  The Company offers products such as flexible and rigid endoscopes, microscopes, image analysis hardware and software, remote visual inspection devices, and photographic equipment.  Cantel also provides technical maintenance services.</t>
  </si>
  <si>
    <t>CAPSTEAD MORTGAG</t>
  </si>
  <si>
    <t>CMO US Equity</t>
  </si>
  <si>
    <t>www.capstead.com</t>
  </si>
  <si>
    <t>Capstead Mortgage Corporation is a real estate investment trust and earns income from investing in real-estate related assets on a leveraged basis. The Company's investments currently consist primarily of residential ARM securities issued and guaranteed by government-sponsored entities.</t>
  </si>
  <si>
    <t>COMPASS MINERALS</t>
  </si>
  <si>
    <t>CMP US Equity</t>
  </si>
  <si>
    <t>www.compassminerals.com</t>
  </si>
  <si>
    <t>Compass Minerals International, Inc. produces highway deicing salt in North America and the United Kingdom.  The Company also produces general trade salt and sulfate of potash.  Compass Minerals sells its highway deicing salt primarily to state, provincial, county, and municipal highway departments for deicing applications.</t>
  </si>
  <si>
    <t>Diversified Metals &amp; Mining</t>
  </si>
  <si>
    <t>212393</t>
  </si>
  <si>
    <t>CIMPRESS NV</t>
  </si>
  <si>
    <t>CMPR UW Equity</t>
  </si>
  <si>
    <t>www.cimpress.com</t>
  </si>
  <si>
    <t>Cimpress NV is an online supplier of graphic design and customized, printed products to businesses and consumers worldwide.  The Company offers products such as customized apparel, marketing materials for businesses, and personalized photo products.</t>
  </si>
  <si>
    <t>541430</t>
  </si>
  <si>
    <t>CHIMERIX INC</t>
  </si>
  <si>
    <t>CMRX UQ Equity</t>
  </si>
  <si>
    <t>www.chimerix.com</t>
  </si>
  <si>
    <t>Chimerix, Inc. is a biopharmaceutical discoverers and commercializes oral antiviral therapeutics. The Company develops novel antiviral therapeutics with the potential to transform patient care in multiple settings including transplant, oncology, acute care, and global health. Chimerix operates in the United States.</t>
  </si>
  <si>
    <t>CMS ENERGY CORP</t>
  </si>
  <si>
    <t>CMS US Equity</t>
  </si>
  <si>
    <t>www.cmsenergy.com</t>
  </si>
  <si>
    <t>CMS Energy Corporation is an energy company operating primarily in Michigan. The Company, through its subsidiaries provides electricity and/or natural gas to its customers in Michigan. CMS Energy also invests in and operates non-utility power generation plants in the United States and abroad.</t>
  </si>
  <si>
    <t>COMTECH TELECOMM</t>
  </si>
  <si>
    <t>CMTL UW Equity</t>
  </si>
  <si>
    <t>www.comtechtel.com</t>
  </si>
  <si>
    <t>Comtech Telecommunications Corp. designs, develops, and manufactures technology electronic products and systems.  The Company's communications products are used worldwide for voice, data, facsimile, and video transmissions at microwave frequencies in satellite, over-the-horizon microwave, terrestrial line-of-sight, and wireless telecommunications.</t>
  </si>
  <si>
    <t>CNA FINL CORP</t>
  </si>
  <si>
    <t>CNA US Equity</t>
  </si>
  <si>
    <t>www.cna.com</t>
  </si>
  <si>
    <t>CNA Financial Corporation operates as an insurance holding company and, through its subsidiaries, provides commercial property and casualty coverages. The Company's services include risk management, information services, warranty and claims administration.</t>
  </si>
  <si>
    <t>CENTURY BANC -A</t>
  </si>
  <si>
    <t>CNBKA UW Equity</t>
  </si>
  <si>
    <t>www.century-bank.com</t>
  </si>
  <si>
    <t>Century Bancorp, Inc. is a holding company for Century Bank and Trust Company. The Bank provides a full range of banking services to individual, business, and municipal customers through a network of offices in eastern Massachusetts.</t>
  </si>
  <si>
    <t>CENTENE CORP</t>
  </si>
  <si>
    <t>CNC US Equity</t>
  </si>
  <si>
    <t>www.centene.com</t>
  </si>
  <si>
    <t>Centene Corporation is a multi-line managed care organization that provides Medicaid and Medicaid-related programs.  The Company has health plans in several states. The Company also provides specialty services, including behavioral health, nurse triage, and treatment compliance.</t>
  </si>
  <si>
    <t>CINEMARK HOLDING</t>
  </si>
  <si>
    <t>CNK US Equity</t>
  </si>
  <si>
    <t>www.cinemark.com</t>
  </si>
  <si>
    <t>Cinemark Holdings, Inc. operates movie theaters.  The Company operates in the United States and Latin America.</t>
  </si>
  <si>
    <t>CLECO CORP</t>
  </si>
  <si>
    <t>CNL US Equity</t>
  </si>
  <si>
    <t>www.cleco.com</t>
  </si>
  <si>
    <t>Cleco Corporation generates, transmits, distributes, and sells electric energy to customers in Louisiana.  The Company, through a subsidiary, also markets energy and energy management services.  In addition, the Company is involved in energy asset development opportunities in the Southeastern region of the United States.</t>
  </si>
  <si>
    <t>CONMED CORP</t>
  </si>
  <si>
    <t>CNMD UW Equity</t>
  </si>
  <si>
    <t>www.conmed.com</t>
  </si>
  <si>
    <t>CONMED Corporation provides orthopedic products, specializing in arthroscopy and powered surgical instruments.  The Company develops, manufactures, and supplies surgical instruments and systems used in a range of surgical procedures.  CONMED's products include arthroscopic surgery devices and powered surgical instruments, electrosurgery systems, and ECG electrodes for heart monitoring.</t>
  </si>
  <si>
    <t>CNO FINANCIAL GR</t>
  </si>
  <si>
    <t>CNO US Equity</t>
  </si>
  <si>
    <t>www.cnoinc.com</t>
  </si>
  <si>
    <t>CNO Financial Group, Inc. provides insurance products and services to American families and seniors.  The Company offers supplemental health and individual life insurance, and annuities.  CNO serves middle-income people and senior citizens.</t>
  </si>
  <si>
    <t>CONNECTONE BANCO</t>
  </si>
  <si>
    <t>CNOB UW Equity</t>
  </si>
  <si>
    <t>www.njcb.com/default.aspx</t>
  </si>
  <si>
    <t>ConnectOne Bancorp, Inc. is a community-based, full-service commercial bank holding company.  The company concentrates on asset generation efforts in real estate, construction, business loans, and deposit accounts.</t>
  </si>
  <si>
    <t>CENTERPOINT ENER</t>
  </si>
  <si>
    <t>CNP US Equity</t>
  </si>
  <si>
    <t>www.centerpointenergy.com</t>
  </si>
  <si>
    <t>CenterPoint Energy, Inc. is a public utility holding company. The Company, through its subsidiaries, conducts activities in electricity transmission and distribution, natural gas distribution and sales, interstate pipeline and gathering operations, and power generation.</t>
  </si>
  <si>
    <t>COHEN &amp; STEERS</t>
  </si>
  <si>
    <t>CNS US Equity</t>
  </si>
  <si>
    <t>www.cohenandsteers.com</t>
  </si>
  <si>
    <t>Cohen &amp; Steers, Inc. is a global investment manager. The Firm manages portfolios focused on real assets, including real estate, infrastructure and commodities, along with preferred securities and other income solutions. Cohen &amp; Steers serves individual and institutional investors around the world through a broad range of investment vehicles.</t>
  </si>
  <si>
    <t>COMVERSE INC</t>
  </si>
  <si>
    <t>CNSI UQ Equity</t>
  </si>
  <si>
    <t>www.comverse.com</t>
  </si>
  <si>
    <t>Comverse Inc. provides software and systems enabling value-added services for voice, messaging, mobile Internet, and mobile advertising. The Company offers value added services, billing and active customer management and mobile Internet services worldwide.</t>
  </si>
  <si>
    <t>CONSOLIDATED COM</t>
  </si>
  <si>
    <t>CNSL UW Equity</t>
  </si>
  <si>
    <t>www.consolidated.com</t>
  </si>
  <si>
    <t>Consolidated Communications Holdings, Inc. offers telecommunications services. The Company offers local and long distance telephone, digital telephone, high-speed Internet access, and digital television services to individuals and businesses in Illinois, Pennsylvania, and Texas.</t>
  </si>
  <si>
    <t>CON-WAY INC</t>
  </si>
  <si>
    <t>CNW US Equity</t>
  </si>
  <si>
    <t>www.con-way.com</t>
  </si>
  <si>
    <t>Con-way Inc. is a freight transportation and logistics company.  The Company has businesses in less-than-truckload and full truckload freight services, expedite, brokerage, airfreight forwarding, logistics, warehousing, supply chain management, and trailer manufacturing.</t>
  </si>
  <si>
    <t>481212</t>
  </si>
  <si>
    <t>CONSOL ENERGY</t>
  </si>
  <si>
    <t>CNX US Equity</t>
  </si>
  <si>
    <t>www.consolenergy.com</t>
  </si>
  <si>
    <t>CONSOL Energy Inc. is a diversified fuel producer in the Eastern, U.S.. The Company owns and operates mining complexes in several states that contain coal reserves. CONSOL also explores, develops and produces natural gas, including methane and shale beds.</t>
  </si>
  <si>
    <t>CONNECTURE INC</t>
  </si>
  <si>
    <t>CNXR UQ Equity</t>
  </si>
  <si>
    <t>www.connecture.net</t>
  </si>
  <si>
    <t>Connecture, Inc. provides web-based sales and service automation to the insurance industry. The Company offers end-to-end sales solutions, as well as modular solutions. Connecture operates throughout the United States.</t>
  </si>
  <si>
    <t>COMMUNITYONE BAN</t>
  </si>
  <si>
    <t>COB UR Equity</t>
  </si>
  <si>
    <t>www.community1.com</t>
  </si>
  <si>
    <t>CommunityOne Bancorp. is a bank holding company The Company's Banking subsidiary offers services that include regular checking accounts, interest checking accounts (including package account versions that offer a variety of products and services), money market accounts, savings accounts, certificates of deposit, individual retirement accounts, and debit cards.</t>
  </si>
  <si>
    <t>COBIZ FINANCIAL</t>
  </si>
  <si>
    <t>COBZ UW Equity</t>
  </si>
  <si>
    <t>www.cobizbank.com</t>
  </si>
  <si>
    <t>CoBiz Financial, Inc. provides commercial banking services to businesses and professionals through Colorado Business Bank and Arizona Business Bank.  The Company also provides investment banking services, property and casualty insurance brokerage, trust and fiduciary services, as well as employee benefits consulting and brokerage through its subsidiaries.</t>
  </si>
  <si>
    <t>CAPITAL ONE FINA</t>
  </si>
  <si>
    <t>COF US Equity</t>
  </si>
  <si>
    <t>www.capitalone.com</t>
  </si>
  <si>
    <t>Capital One Financial Corporation is a diversified bank. The Bank, through its subsidiaries, offers a broad spectrum of financial products and services to consumers, small businesses and commercial clients both domestically and internationally.  Capital One has bank locations in Connecticut, Louisiana, New Jersey, New York, and Texas.</t>
  </si>
  <si>
    <t>CABOT OIL &amp; GAS</t>
  </si>
  <si>
    <t>COG US Equity</t>
  </si>
  <si>
    <t>www.cabotog.com</t>
  </si>
  <si>
    <t>Cabot Oil &amp; Gas Corporation is an independent oil and gas company that develops, exploits, and explores oil and gas properties located in North America.  The Company holds interests Appalachian Basin, onshore Gulf Coast, including south and east Texas and north Louisiana, the Rocky Mountains and the Anadarko Basin as well as in the deep gas basin of Western Canada.</t>
  </si>
  <si>
    <t>COACH INC</t>
  </si>
  <si>
    <t>COH US Equity</t>
  </si>
  <si>
    <t>www.coach.com</t>
  </si>
  <si>
    <t>Coach, Inc. designs, produces, and markets primarily leather goods. The Company's products include handbags, business cases, men's and women's accessories, luggage and travel accessories, leather outerwear, and gloves. Coach, together with a licensing partner, offers watches, footwear, fragrance, and eyewear.</t>
  </si>
  <si>
    <t>Apparel, Accessories &amp; Luxury</t>
  </si>
  <si>
    <t>316992</t>
  </si>
  <si>
    <t>COHERENT INC</t>
  </si>
  <si>
    <t>COHR UW Equity</t>
  </si>
  <si>
    <t>www.coherent.com</t>
  </si>
  <si>
    <t>Coherent, Inc. is a global company that manufactures and sells a variety of laser-based photonic products.  The Company's products are used in manufacturing and instrumentation applications that include optical telecommunication, semiconductor manufacturing, inspection and test, advance packaging, and reprographics.  The electro-optical market consists of Fortune 500 customers.</t>
  </si>
  <si>
    <t>COHU INC</t>
  </si>
  <si>
    <t>COHU UW Equity</t>
  </si>
  <si>
    <t>www.cohu.com</t>
  </si>
  <si>
    <t>Cohu, Inc. designs, manufactures, and sells semiconductor test handling equipment to semiconductor manufacturers throughout the world.  The Company also manufactures closed circuit television, metal detection, and microwave equipment.</t>
  </si>
  <si>
    <t>COCA-COLA BOTTLI</t>
  </si>
  <si>
    <t>COKE UW Equity</t>
  </si>
  <si>
    <t>www.cokeconsolidated.com</t>
  </si>
  <si>
    <t>Coca-Cola Bottling Company Consolidated operates as a holding company. The Company, through its subsidiaries, produces, markets, and distributes nonalcoholic beverages such as energy drinks, bottled water, tea, ready-to-drink coffee, enhanced water, juices, and sports drinks.</t>
  </si>
  <si>
    <t>ROCKWELL COLLINS</t>
  </si>
  <si>
    <t>COL US Equity</t>
  </si>
  <si>
    <t>www.rockwellcollins.com</t>
  </si>
  <si>
    <t>Rockwell Collins, Inc. designs, produces, markets, and supports electronic communications, avionics, and in-flight entertainment systems.  The Company's systems are used by commercial, military, and government customers located throughout the world.</t>
  </si>
  <si>
    <t>COLUMBIA BANKING</t>
  </si>
  <si>
    <t>COLB UW Equity</t>
  </si>
  <si>
    <t>www.columbiabank.com</t>
  </si>
  <si>
    <t>Columbia Banking System, Inc. is the holding company for Columbia Bank, a full service commercial bank.  The Bank serves small and medium-sized businesses, professionals, and other individuals through office in the Tacoma metropolitan area and contiguous parts of the Puget Sound region of Washington, as well as the Longview and Woodland communities in southwestern Washington.</t>
  </si>
  <si>
    <t>COLUMBIA SPORTSW</t>
  </si>
  <si>
    <t>COLM UW Equity</t>
  </si>
  <si>
    <t>www.columbia.com/</t>
  </si>
  <si>
    <t>Columbia Sportswear Company designs, manufactures, markets, and distributes active outdoor apparel.  The Company's products include outerwear, sportswear, rugged footwear, and related accessories.  Columbia's products are sold to specialty and department store retailers in the United States and other countries.</t>
  </si>
  <si>
    <t>315220</t>
  </si>
  <si>
    <t>COMMSCOPE HOLDIN</t>
  </si>
  <si>
    <t>COMM UW Equity</t>
  </si>
  <si>
    <t>www.commscope.com</t>
  </si>
  <si>
    <t>CommScope Holding Inc. operates as a holding company.  The Company, through its subsidiaries, provides end-to-end solutions connecting technology and wireless and wired networks.  CommScope serves customers throughout the world.</t>
  </si>
  <si>
    <t>CYRUSONE INC</t>
  </si>
  <si>
    <t>CONE UW Equity</t>
  </si>
  <si>
    <t>www.cyrusone.com</t>
  </si>
  <si>
    <t>CyrusOne Inc is an owner, operator and developer of enterprise-class, carrier-neutral data center properties.  The Company provides mission-critical data center facilities that protect and ensure the continued operation of IT infrastructure.</t>
  </si>
  <si>
    <t>CONN'S INC</t>
  </si>
  <si>
    <t>CONN UW Equity</t>
  </si>
  <si>
    <t>www.conns.com</t>
  </si>
  <si>
    <t>Conn's, Inc. is a specialty retailer of home appliances and consumer electronics through stores in Texas and Louisiana, and via its website. Conn's also offers home office equipment, lawn and garden products, and other home products such as bedding.</t>
  </si>
  <si>
    <t>443141</t>
  </si>
  <si>
    <t>COOPER COS INC</t>
  </si>
  <si>
    <t>COO US Equity</t>
  </si>
  <si>
    <t>www.coopercos.com</t>
  </si>
  <si>
    <t>The Cooper Companies, Inc. through its subsidiaries, develops, manufactures, and markets specialty healthcare products. The Company's products include contact lenses for the vision care market and diagnostic products, surgical instruments, and accessories for gynecologists and obstetricians.</t>
  </si>
  <si>
    <t>339115</t>
  </si>
  <si>
    <t>CONOCOPHILLIPS</t>
  </si>
  <si>
    <t>COP US Equity</t>
  </si>
  <si>
    <t>www.conocophillips.com</t>
  </si>
  <si>
    <t>ConocoPhillips explores for, produces, transports and markets crude oil, natural gas, natural gas liquids, liquefied natural gas and bitumen on a worldwide basis.</t>
  </si>
  <si>
    <t>CORESITE REALTY</t>
  </si>
  <si>
    <t>COR US Equity</t>
  </si>
  <si>
    <t>www.coresite.com</t>
  </si>
  <si>
    <t>CoreSite Realty Corporation develops, owns and operates data centers in the United States.  The data centers include ample and redundant power and advanced cooling and security systems, and many are points of dense network interconnection.</t>
  </si>
  <si>
    <t>CORE-MARK HOLDIN</t>
  </si>
  <si>
    <t>CORE UW Equity</t>
  </si>
  <si>
    <t>www.core-mark.com</t>
  </si>
  <si>
    <t>Core-Mark Holding Company, Inc. distributes consumer packaged goods and store supplies to the convenience retail industry.  The Company provides distribution and logistics services as well as value-added programs to customer locations across various states and several Canadian provinces.  Core-Mark services a variety of store formats.</t>
  </si>
  <si>
    <t>Distributors</t>
  </si>
  <si>
    <t>424410</t>
  </si>
  <si>
    <t>CORENERGY INFRAS</t>
  </si>
  <si>
    <t>CORR US Equity</t>
  </si>
  <si>
    <t>corenergy.corridortrust.com</t>
  </si>
  <si>
    <t>CorEnergy Infrastructure Trust, Inc. is a real estate investment trust. The Company primarily owns  midstream and downstream U.S. energy infrastructure assets subject to long-term triple net participating leases with energy companies. These assets include pipelines, storage tanks, transmission lines and gathering systems.</t>
  </si>
  <si>
    <t>CORCEPT THERA</t>
  </si>
  <si>
    <t>CORT UR Equity</t>
  </si>
  <si>
    <t>www.corcept.com</t>
  </si>
  <si>
    <t>Corcept Therapeutics Inc. is a pharmaceutical company that discovers and develops drugs for the treatment of severe metabolic and psychiatric disorders. The Company's lead product modulates the effect of cortisol, also known as the "stress hormone", by selectively blocking the binding of cortisol to one of its two known receptors, the GR-II receptor.</t>
  </si>
  <si>
    <t>COSTCO WHOLESALE</t>
  </si>
  <si>
    <t>COST UW Equity</t>
  </si>
  <si>
    <t>www.costco.com</t>
  </si>
  <si>
    <t>Costco Wholesale Corporation operates wholesale membership warehouses in multiple countries.  The Company sells all kinds of food, automotive supplies, toys, hardware, sporting goods, jewelry, electronics, apparel, health and beauty aids, as well as other goods.</t>
  </si>
  <si>
    <t>Hypermarkets &amp; Super Centers</t>
  </si>
  <si>
    <t>COTY INC-CL A</t>
  </si>
  <si>
    <t>COTY US Equity</t>
  </si>
  <si>
    <t>www.coty.com</t>
  </si>
  <si>
    <t>Coty Inc. manufactures and distributes beauty products. The Company offers fragrances, color cosmetics, hygiene, sun care, and skin treatment products. Coty supplies its products to department stores, specialty retailers, mass-market retailers, and duty free shops in airports worldwide.</t>
  </si>
  <si>
    <t>COUPONS.COM INC</t>
  </si>
  <si>
    <t>COUP US Equity</t>
  </si>
  <si>
    <t>www.couponsinc.com</t>
  </si>
  <si>
    <t>Coupons.com Inc. operates a promotion platform. The Company offers online printable, social, and mobile coupons in apparel, automotive, beverages, books, entertainment, food, healthcare, household, office supplies, pet, photography, professional services, and restaurants.</t>
  </si>
  <si>
    <t>519190</t>
  </si>
  <si>
    <t>COVISINT CORP</t>
  </si>
  <si>
    <t>COVS UW Equity</t>
  </si>
  <si>
    <t>www.covisint.com</t>
  </si>
  <si>
    <t>Covisint Corporation provides a cloud engagement platform. The Company's platform assist organizations to connect and communicate with external clients, such as customers, business partners, and suppliers.</t>
  </si>
  <si>
    <t>COWEN GROUP-A</t>
  </si>
  <si>
    <t>COWN UW Equity</t>
  </si>
  <si>
    <t>www.cowen.com</t>
  </si>
  <si>
    <t>Cowen Group, Inc. is a diversified financial services firm. The Company  provides alternative investment management, investment banking, research, and sales and trading services. Cowen Group specializes in the healthcare, technology, media, telecommunications, consumer, metal and mining, energy, aerospace, defense and transportation industries around the world.</t>
  </si>
  <si>
    <t>COPA HOLDIN-CL A</t>
  </si>
  <si>
    <t>CPA US Equity</t>
  </si>
  <si>
    <t>www.copaair.com</t>
  </si>
  <si>
    <t>Copa Holdings SA provides international airline passenger and cargo service. The Company provides scheduled flights to countries in North, Central and South America and the Caribbean. The Company also has codeshare arrangements with Continental Airlines.</t>
  </si>
  <si>
    <t>CAMPBELL SOUP CO</t>
  </si>
  <si>
    <t>CPB US Equity</t>
  </si>
  <si>
    <t>www.campbellsoups.com</t>
  </si>
  <si>
    <t>Campbell Soup Company, with its subsidiaries, manufactures and markets branded convenience food products.  The Company's core divisions include soups and sauces, biscuits and confectionery, and foodservice.  Campbell's distributes its products worldwide.</t>
  </si>
  <si>
    <t>311813</t>
  </si>
  <si>
    <t>CALLON PETROLEUM</t>
  </si>
  <si>
    <t>CPE US Equity</t>
  </si>
  <si>
    <t>www.callon.com</t>
  </si>
  <si>
    <t>Callon Petroleum Company is an independent energy company focused on the acquisition, development, exploration and operation of oil and gas properties in the Permian Basin in West Texas, The Company operates 100% of its Permian acreage, which provides additional flexibility to modify development plans to address potential changes in the operating and commodity price environments.</t>
  </si>
  <si>
    <t>CENTRAL PACIFIC</t>
  </si>
  <si>
    <t>CPF US Equity</t>
  </si>
  <si>
    <t>www.centralpacificbank.com</t>
  </si>
  <si>
    <t>Central Pacific Financial Corp, through its Central Pacific Bank subsidiary, provides a variety of banking services and products.  Services include personal and business deposit instruments, commercial and consumer loans, credit and debit card services, merchant services, traveler's checks, safe deposit boxes, and trust services.   Central Pacific operates in Hawaii.</t>
  </si>
  <si>
    <t>CEPHEID INC</t>
  </si>
  <si>
    <t>CPHD UW Equity</t>
  </si>
  <si>
    <t>www.cepheid.com</t>
  </si>
  <si>
    <t>Cepheid, Inc. is a molecular diagnostics company dedicated to improving healthcare with its molecular systems and tests. The Company enables institutions to access the full power of molecular diagnostics with genetic testing for organisms and genetic-based diseases.</t>
  </si>
  <si>
    <t>CHESAPEAKE UTIL</t>
  </si>
  <si>
    <t>CPK US Equity</t>
  </si>
  <si>
    <t>www.chpk.com</t>
  </si>
  <si>
    <t>Chesapeake Utilities Corporation is a utility company that provides natural gas transmission and distribution, propane distribution, and information technology services.  The Company distributes natural gas to residential, commercial, and industrial customers in Delaware, Maryland, and Florida.  Chesapeake Utilities' propane is distributed to customers in Delaware, Maryland, and Virginia.</t>
  </si>
  <si>
    <t>CAPELLA EDUCATIO</t>
  </si>
  <si>
    <t>CPLA UW Equity</t>
  </si>
  <si>
    <t>www.capellaeducationcompany.com</t>
  </si>
  <si>
    <t>Capella Education Company is an online post-secondary education services company. The Company offers doctoral, master's and bachelor's programs through their subsidiary.</t>
  </si>
  <si>
    <t>CALPINE CORP</t>
  </si>
  <si>
    <t>CPN US Equity</t>
  </si>
  <si>
    <t>www.calpine.com</t>
  </si>
  <si>
    <t>Calpine Corporation acquires, develops, owns, and operates power generation facilities, as well as sells electricity in the United States.  The Company also provides thermal energy for industrial customers.</t>
  </si>
  <si>
    <t>COPART INC</t>
  </si>
  <si>
    <t>CPRT UW Equity</t>
  </si>
  <si>
    <t>www.copart.com</t>
  </si>
  <si>
    <t>Copart, Inc. provides vehicle suppliers, primarily insurance companies, with a variety of services to process and sell salvage vehicles through auctions. Salvaged vehicles are primarily sold to licensed dismantlers, rebuilders, and used vehicle dealers.</t>
  </si>
  <si>
    <t>Diversified Support Services</t>
  </si>
  <si>
    <t>425120</t>
  </si>
  <si>
    <t>COOPER-STANDARD</t>
  </si>
  <si>
    <t>CPS US Equity</t>
  </si>
  <si>
    <t>www.cooperstandard.com</t>
  </si>
  <si>
    <t>Cooper-Standard Holding Inc is a global automotive supplier. The Company specializes in the manufacture and marketing of systems and components for the automotive industry. Cooper Standard products include body sealing systems, fluid handling systems, and NVH control systems.</t>
  </si>
  <si>
    <t>326211</t>
  </si>
  <si>
    <t>COMPUTER PROGRAM</t>
  </si>
  <si>
    <t>CPSI UW Equity</t>
  </si>
  <si>
    <t>www.cpsinet.com</t>
  </si>
  <si>
    <t>Computer Programs and Systems, Inc., is a healthcare information technology company that designs, develops, markets, installs and supports computerized information technology systems to hospitals.  The Company also provides software and hardware products.</t>
  </si>
  <si>
    <t>CONSUMER PORTFOL</t>
  </si>
  <si>
    <t>CPSS UQ Equity</t>
  </si>
  <si>
    <t>www.consumerportfolio.com</t>
  </si>
  <si>
    <t>Consumer Portfolio Services, Inc. purchases, sells, and services retail automobile installment sales contracts originated by dealers in the sale of new and used automobiles.  The Company provides indirect financing for franchised dealers, allowing sales to customers who otherwise might not be able to obtain financing from more traditional sources of financing.</t>
  </si>
  <si>
    <t>CAPSTONE TURBINE</t>
  </si>
  <si>
    <t>CPST UQ Equity</t>
  </si>
  <si>
    <t>www.capstoneturbine.com</t>
  </si>
  <si>
    <t>Capstone Turbine Corporation designs, assembles, and sells Capstone MicroTurbines for worldwide applications in the distributed power generation and hybrid electric vehicle markets.  The Capstone MicroTurbine is a low-emissions power generation system that combines a gas turbine-driven high-speed generator with power electronics.</t>
  </si>
  <si>
    <t>333611</t>
  </si>
  <si>
    <t>CAMDEN PROP TR</t>
  </si>
  <si>
    <t>CPT US Equity</t>
  </si>
  <si>
    <t>www.camdenliving.com</t>
  </si>
  <si>
    <t>Camden Property Trust is a self-administered and self-managed real estate investment trust. The Company owns and operates multifamily apartment communities located in the Southwest region of the United States.  The properties are located in Texas, Florida, Missouri, North Carolina, Arizona and Kentucky.</t>
  </si>
  <si>
    <t>CRANE CO</t>
  </si>
  <si>
    <t>CR US Equity</t>
  </si>
  <si>
    <t>www.craneco.com</t>
  </si>
  <si>
    <t>Crane Co. manufactures engineered industrial products.  The Company's products include vending machines, airplane braking devices, pumps, valves, and other industrial goods.  Crane serves the aerospace manufacturing, power generation, hydrocarbon processing, commercial and residential building, plumbing, and food and beverage production industries.</t>
  </si>
  <si>
    <t>CRA INTERNATIONA</t>
  </si>
  <si>
    <t>CRAI UW Equity</t>
  </si>
  <si>
    <t>www.crai.com</t>
  </si>
  <si>
    <t>CRA International Inc. is an economic and business consulting firm that serves a broad range of clients.  The Company provides legal and regulatory consulting and business consulting to clients such as law firms, corporations, government agencies, utilities, and national and international trade associations.</t>
  </si>
  <si>
    <t>CRAY INC</t>
  </si>
  <si>
    <t>CRAY UW Equity</t>
  </si>
  <si>
    <t>www.cray.com</t>
  </si>
  <si>
    <t>Cray, Inc. designs, develops, manufactures, markets and services high performance computing systems commonly known as supercomputers. The Company's products provides sustained performance on critical applications, scalability to handle larger problems and the reliability to run jobs to completion.</t>
  </si>
  <si>
    <t>CALIFORNIA RESOU</t>
  </si>
  <si>
    <t>CRC US Equity</t>
  </si>
  <si>
    <t>California Resources Corporation explores for and produces oil and natural gas.</t>
  </si>
  <si>
    <t>CARE.COM INC</t>
  </si>
  <si>
    <t>CRCM US Equity</t>
  </si>
  <si>
    <t>www.care.com</t>
  </si>
  <si>
    <t>Care.com, Inc. provides care services. The Company offers child, adult, senior, pet, and home care services. Care.com serves customers worldwide.</t>
  </si>
  <si>
    <t>CRAWFORD &amp; CO-B</t>
  </si>
  <si>
    <t>CRD/B US Equity</t>
  </si>
  <si>
    <t>www.crawfordandcompany.com</t>
  </si>
  <si>
    <t>Crawford &amp; Company is a worldwide insurance services firm that provides claims adjusting and risk management information services to insurance companies, self-insured corporations, and governmental entities.  The Company also services clients which are self-insured or commercially insured through alternative loss funding methods.</t>
  </si>
  <si>
    <t>524291</t>
  </si>
  <si>
    <t>CREE INC</t>
  </si>
  <si>
    <t>CREE UW Equity</t>
  </si>
  <si>
    <t>www.cree.com</t>
  </si>
  <si>
    <t>Cree, Inc. develops and manufactures lighting-class light emitting diode (LED) products, lighting products and semiconductor products for power and radio-frequency applications. The Company produces its products for indoor and outdoor lighting, video displays, transportation, electronic signs and signals, power supplies, inverters and wireless systems.</t>
  </si>
  <si>
    <t>CARTER'S INC</t>
  </si>
  <si>
    <t>CRI US Equity</t>
  </si>
  <si>
    <t>www.carters.com</t>
  </si>
  <si>
    <t>Carter's, Inc. markets baby and young children's apparel in the United States. The Company's brands are sold to national department stores, chain and specialty stores, discount retailers, and its own retail stores.</t>
  </si>
  <si>
    <t>448130</t>
  </si>
  <si>
    <t>COMSTOCK RES INC</t>
  </si>
  <si>
    <t>CRK US Equity</t>
  </si>
  <si>
    <t>www.comstockresources.com</t>
  </si>
  <si>
    <t>Comstock Resources, Inc., an independent exploration and production company, acquires, develops, produces, and explores oil and natural gas properties. The Company's oil and natural gas reserves are located in the Gulf of Mexico, Texas, and Louisiana.</t>
  </si>
  <si>
    <t>CHARLES RIVER LA</t>
  </si>
  <si>
    <t>CRL US Equity</t>
  </si>
  <si>
    <t>www.criver.com</t>
  </si>
  <si>
    <t>Charles River Laboratories International, Inc. provides research tools and support services that enable drug discovery and development.  The Company provides the animal research models required in research and development for new drugs, devices, and therapies.  Charles River's customers include pharmaceutical and biotechnology companies, hospitals, and academic institutions.</t>
  </si>
  <si>
    <t>SALESFORCE.COM</t>
  </si>
  <si>
    <t>CRM US Equity</t>
  </si>
  <si>
    <t>www.salesforce.com</t>
  </si>
  <si>
    <t>salesforce.com, inc. provides software on demand. The Company supplies a customer relationship management service to businesses worldwide providing a technology platform for customers and developers to build and run business applications. Clients use salesforce.com to manage their customer, sales and operational data.</t>
  </si>
  <si>
    <t>AMERICA'S CAR-MA</t>
  </si>
  <si>
    <t>CRMT UW Equity</t>
  </si>
  <si>
    <t>www.car-mart.com</t>
  </si>
  <si>
    <t>America's Car-Mart, Inc, sells and finances the sale of used automobiles and trucks.  The Company operates its dealerships primarily in small cities and rural locations throughout the South-Central United States and provides financing for substantially all of its customers.  Car-Mart's customers are principally consumers with limited or damaged credit histories.</t>
  </si>
  <si>
    <t>441120</t>
  </si>
  <si>
    <t>CROCS INC</t>
  </si>
  <si>
    <t>CROX UW Equity</t>
  </si>
  <si>
    <t>www.crocs.com</t>
  </si>
  <si>
    <t>Crocs, Inc. designs and manufactures shoes.  The Company produces soft, lightweight, non-marking, slip- and odor-resistant shoes made of closed-cell resin material.  Crocs manufactures men's, women's, and children's shoes and markets them to retail chains.</t>
  </si>
  <si>
    <t>Footwear</t>
  </si>
  <si>
    <t>316210</t>
  </si>
  <si>
    <t>CARBO CERAMICS</t>
  </si>
  <si>
    <t>CRR US Equity</t>
  </si>
  <si>
    <t>www.carboceramics.com</t>
  </si>
  <si>
    <t>CARBO Ceramics Inc. produces and supplies ceramic proppants for use in the oil and gas industry.  The Company also provides foundry metal casting, and industrial mineral grinding.  Carbo has manufacturing plants located worldwide.</t>
  </si>
  <si>
    <t>CARPENTER TECH</t>
  </si>
  <si>
    <t>CRS US Equity</t>
  </si>
  <si>
    <t>www.cartech.com</t>
  </si>
  <si>
    <t>Carpenter Technology Corporation manufactures, fabricates, and distributes stainless steels, titanium, and specialty metal alloys.  Carpenter processes basic metal alloying elements into finished products such as billets, bars, rods, and various special shapes. The Company also manufactures engineered products such as ceramics and metal injected molded designs.</t>
  </si>
  <si>
    <t>331492</t>
  </si>
  <si>
    <t>CIRRUS LOGIC INC</t>
  </si>
  <si>
    <t>CRUS UW Equity</t>
  </si>
  <si>
    <t>www.cirrus.com</t>
  </si>
  <si>
    <t>Cirrus Logic, Inc. designs and manufactures integrated circuits that employ precision linear and advanced mixed-signal processing technologies.  The Company's products enable system-level applications in mass storage, audio, and precision data conversion.  Cirrus serves a broad customer base in the mass storage, industrial, and audio markets.</t>
  </si>
  <si>
    <t>CORVEL CORP</t>
  </si>
  <si>
    <t>CRVL UW Equity</t>
  </si>
  <si>
    <t>www.corvel.com</t>
  </si>
  <si>
    <t>CorVel Corporation provides managed care services in the workers' compensation, accident and health, and auto insurance markets across the United States.  The Company provides services to employers, government entities, insurance companies, and third party administrators.  CorVel provides a network of preferred providers, as well as case management, bill review, and other services.</t>
  </si>
  <si>
    <t>561990</t>
  </si>
  <si>
    <t>CROWN MEDIA HL-A</t>
  </si>
  <si>
    <t>CRWN UW Equity</t>
  </si>
  <si>
    <t>www.crownmedia.net</t>
  </si>
  <si>
    <t>Crown Media Holdings, Inc. owns and operates cable television channels dedicated to broad appeal, entertainment programming.  The Company operates and distributes the Hallmark Channel in the United States and other countries around the world.</t>
  </si>
  <si>
    <t>CRYOLIFE INC</t>
  </si>
  <si>
    <t>CRY US Equity</t>
  </si>
  <si>
    <t>www.cryolife.com</t>
  </si>
  <si>
    <t>CryoLife, Inc. cryopreserves viable human tissues for cardiovascular, vascular, and orthopedic transplant applications.  The Company develops and commercializes additional implantable products and single-use medical devices.  CryoLife develops bioprosthetic cardiovascular devices, including novel design stentless porcine heart valves marketed in Europe.</t>
  </si>
  <si>
    <t>CARRIZO OIL&amp;GAS</t>
  </si>
  <si>
    <t>CRZO UW Equity</t>
  </si>
  <si>
    <t>www.crzo.net</t>
  </si>
  <si>
    <t>Carrizo Oil &amp; Gas, Inc. explores for and produces natural gas and crude oil. The Company develops and exploits onshore properties along the Texas and Louisiana Gulf Coast regions.</t>
  </si>
  <si>
    <t>CLIFTON BANCORP</t>
  </si>
  <si>
    <t>CSBK UW Equity</t>
  </si>
  <si>
    <t>www.cliftonsavings.com</t>
  </si>
  <si>
    <t>Clifton Bancorp, Inc. is the holding company for Clifton Savings Bank SLA, a full-service community bank. The Bank attracts deposits from the general public and uses those funds to originate a variety of loans. Clifton Savings operates in northern New Jersey and offers a variety of personal and business banking products and services, including mortgage loans.</t>
  </si>
  <si>
    <t>COMPUTER SCIENCE</t>
  </si>
  <si>
    <t>CSC US Equity</t>
  </si>
  <si>
    <t>www.csc.com</t>
  </si>
  <si>
    <t>Computer Sciences Corporation provides consulting and information technology (IT) services to industry and government.  The Company provides consulting, systems design and integration, IT and business process outsourcing, applications software, and Web and application hosting.  Computer Sciences operates locations around the world.</t>
  </si>
  <si>
    <t>CASCADE MICROTEC</t>
  </si>
  <si>
    <t>CSCD UQ Equity</t>
  </si>
  <si>
    <t>www.cascademicrotech.com/</t>
  </si>
  <si>
    <t>Cascade Microtech, Inc. designs, develops and manufactures precision electrical measurement and test of advanced semiconductor devices - integrated circuits (ICs), chips, circuit boards, modules, MEMS, 3D TSV and LED devices.</t>
  </si>
  <si>
    <t>CISCO SYSTEMS</t>
  </si>
  <si>
    <t>CSCO UW Equity</t>
  </si>
  <si>
    <t>www.cisco.com</t>
  </si>
  <si>
    <t>Cisco Systems, Inc. designs, manufactures, and sells Internet Protocol (IP)-based networking and other products related to the communications and information technology (IT) industry and provide services associated with these products and their use. The Company provides products for transporting data, voice, and video within buildings, across campuses, and globally.</t>
  </si>
  <si>
    <t>CENTERSTATE BANK</t>
  </si>
  <si>
    <t>CSFL UW Equity</t>
  </si>
  <si>
    <t>www.centerstatebank.com/</t>
  </si>
  <si>
    <t>Centerstate Banks, Inc. is a multi-bank holding company. The Company's banking subsidiaries provide traditional deposit and lending products and services to their commercial and retail customers located in Florida.</t>
  </si>
  <si>
    <t>CHAMBERS STREET</t>
  </si>
  <si>
    <t>CSG US Equity</t>
  </si>
  <si>
    <t>www.chambersstreet.com</t>
  </si>
  <si>
    <t>Chambers Street Properties is a real estate investment trust. The Company acquires, owns and operates industrial and office properties, net lease the space and distribute  a portion of the income as dividends.</t>
  </si>
  <si>
    <t>COSTAR GROUP INC</t>
  </si>
  <si>
    <t>CSGP UW Equity</t>
  </si>
  <si>
    <t>www.costargroup.com</t>
  </si>
  <si>
    <t>CoStar Group Inc. provides building-specific information to the United States commercial real estate industry and related industries. The Company's database details office and industrial space. The database provides digitized photographs and floor plan images on individual commercial buildings in the company's markets.</t>
  </si>
  <si>
    <t>541420</t>
  </si>
  <si>
    <t>CSG SYSTEMS INTL</t>
  </si>
  <si>
    <t>CSGS UW Equity</t>
  </si>
  <si>
    <t>www.csgsystems.com</t>
  </si>
  <si>
    <t>CSG Systems International, Inc. provides customer care and billing solutions for cable television providers, direct broadcast satellite providers, on-line services markets, and telephony providers.  The Company offers a suite of processing and related services, as well as software and professional services which automate customer care and billing functions.</t>
  </si>
  <si>
    <t>CASH AMER INTL</t>
  </si>
  <si>
    <t>CSH US Equity</t>
  </si>
  <si>
    <t>www.cashamerica.com</t>
  </si>
  <si>
    <t>Cash America International, Inc., is a specialty financial services business that offers small loans to individuals through its storefront locations in the United States and Mexico.  Through its e-commerce operations it offers a broad array of consumer loans in the United States as well as 3 foreign countries.</t>
  </si>
  <si>
    <t>522298</t>
  </si>
  <si>
    <t>CARDIOVASCULAR S</t>
  </si>
  <si>
    <t>CSII UW Equity</t>
  </si>
  <si>
    <t>www.cardiovascularsystemsinc.com</t>
  </si>
  <si>
    <t>Cardiovascular Systems, Inc. developed and manufactures a medical device that removes hardened plaque and calcium from arteries.</t>
  </si>
  <si>
    <t>CARLISLE COS INC</t>
  </si>
  <si>
    <t>CSL US Equity</t>
  </si>
  <si>
    <t>www.carlisle.com</t>
  </si>
  <si>
    <t>Carlisle Companies Incorporated manufactures and distributes construction materials, transportation products, and general industry products.  The Company manufactures a variety of products for the roofing, real estate, construction, trucking, food-service, aircraft manufacturing, lawn and garden, and other industries.</t>
  </si>
  <si>
    <t>Industrial Conglomerates</t>
  </si>
  <si>
    <t>325211</t>
  </si>
  <si>
    <t>CASTLIGHT HEAL-B</t>
  </si>
  <si>
    <t>CSLT US Equity</t>
  </si>
  <si>
    <t>www.castlighthealth.com</t>
  </si>
  <si>
    <t>Castlight Health, Inc. provides a set of applications and services that enables employers to deliver cost-effective benefits, medical professionals and health plans. The Company offers dashboards, reports, and analytics to pinpoint opportunities that eliminate wasteful healthcare spending and poor-quality outcomes.</t>
  </si>
  <si>
    <t>CORNERSTONE ONDE</t>
  </si>
  <si>
    <t>CSOD UW Equity</t>
  </si>
  <si>
    <t>www.cornerstoneondemand.com</t>
  </si>
  <si>
    <t>Cornerstone OnDemand, Inc. develops and markets on demand employee development computer software. The Company's software includes learning management, enterprise social networking, performance management, and succession management. Cornerstone markets to multi-national corporations, large domestic enterprises, midmarket companies, state and local public sector organizations, and colleges.</t>
  </si>
  <si>
    <t>CSS INDUSTRIES</t>
  </si>
  <si>
    <t>CSS US Equity</t>
  </si>
  <si>
    <t>www.cssindustries.com</t>
  </si>
  <si>
    <t>CSS Industries, Inc. manufactures and sells consumer products to mass market retailers of seasonal, social expression products.  The Company's products include gift wrap, gift bags, boxed greeting cards, gift tags, tissue paper, paper and vinyl decorations, Halloween masks, costumes, Easter egg dyes, and other products.</t>
  </si>
  <si>
    <t>Housewares &amp; Specialties</t>
  </si>
  <si>
    <t>CST BRANDS</t>
  </si>
  <si>
    <t>CST US Equity</t>
  </si>
  <si>
    <t>www.cstbrands.com</t>
  </si>
  <si>
    <t>CST Brands, Inc. retails motor fuels and convience merchandise. The Company provides its services in the United States and eastern Canada.</t>
  </si>
  <si>
    <t>CAP SENIOR LIVIN</t>
  </si>
  <si>
    <t>CSU US Equity</t>
  </si>
  <si>
    <t>www.capitalsenior.com</t>
  </si>
  <si>
    <t>Capital Senior Living Corporation develops and operates senior living communities in the United States.  The Company provides services such as independent living, assisted living, skilled nursing, and home care services to the elderly at its communities.</t>
  </si>
  <si>
    <t>623312</t>
  </si>
  <si>
    <t>CARRIAGE SERVICE</t>
  </si>
  <si>
    <t>CSV US Equity</t>
  </si>
  <si>
    <t>www.carriageservices.com</t>
  </si>
  <si>
    <t>Carriage Services, Inc. operates funeral homes and cemeteries in the United States.  The Company provides a complete range of services relating to funerals, burials, and cremations.  Carriage also sells related products and merchandise such as caskets, burial vaults, garments, and memorials.</t>
  </si>
  <si>
    <t>812210</t>
  </si>
  <si>
    <t>CSX CORP</t>
  </si>
  <si>
    <t>CSX US Equity</t>
  </si>
  <si>
    <t>www.csx.com</t>
  </si>
  <si>
    <t>CSX Corporation is an international freight transportation company.  The Company provides rail, intermodal, domestic container-shipping, barging, and contract logistics services around the world.  CSX's rail transportation services are provided principally throughout the eastern United States.</t>
  </si>
  <si>
    <t>Railroads</t>
  </si>
  <si>
    <t>482111</t>
  </si>
  <si>
    <t>CINTAS CORP</t>
  </si>
  <si>
    <t>CTAS UW Equity</t>
  </si>
  <si>
    <t>www.cintas-corp.com</t>
  </si>
  <si>
    <t>Cintas designs, manufactures and implements corporate identity uniform programs.  The Company also provides entrance mats, restroom supplies, promotional products, document management, fire protection, and first aid and safety services.</t>
  </si>
  <si>
    <t>812331</t>
  </si>
  <si>
    <t>COOPER TIRE &amp; RU</t>
  </si>
  <si>
    <t>CTB US Equity</t>
  </si>
  <si>
    <t>www.coopertire.com</t>
  </si>
  <si>
    <t>Cooper Tire &amp; Rubber Company manufactures and markets replacement tires. The Company focuses on the manufacture and sale of passenger and light truck replacement tires. Cooper also manufactures radial medium truck tires and materials and equipment for the truck tire retread industry.</t>
  </si>
  <si>
    <t>Tires &amp; Rubber</t>
  </si>
  <si>
    <t>COMMUNI TRUST BA</t>
  </si>
  <si>
    <t>CTBI UW Equity</t>
  </si>
  <si>
    <t>www.ctbi.com</t>
  </si>
  <si>
    <t>Community Trust Bancorp, Inc. is the holding company for one commercial bank, one thrift, and one trust company.  The Company serves small and mid-sized communities in Kentucky and West Virginia.  Community Trust provides a variety of commercial and personal banking products, including accepting deposits and originating loans.</t>
  </si>
  <si>
    <t>CONSTANT CONTACT</t>
  </si>
  <si>
    <t>CTCT UW Equity</t>
  </si>
  <si>
    <t>www.constantcontact.com</t>
  </si>
  <si>
    <t>Constant Contact, Inc. provides web-based e-mail marketing tools and services to businesses, associations, and organizations to help them connect with their customers and members.</t>
  </si>
  <si>
    <t>541910</t>
  </si>
  <si>
    <t>COMPUTER TASK</t>
  </si>
  <si>
    <t>CTG UW Equity</t>
  </si>
  <si>
    <t>www.ctg.com</t>
  </si>
  <si>
    <t>Computer Task Group, Incorporated provides business consulting, electronic business, and information technology management solutions.  The Company plans, designs, implements, and maintains start-to-finish application and information technology solutions.</t>
  </si>
  <si>
    <t>CTI BIOPHARMA CO</t>
  </si>
  <si>
    <t>CTIC UR Equity</t>
  </si>
  <si>
    <t>www.ctibiopharma.com</t>
  </si>
  <si>
    <t>CTI BioPharma Corp. is a biopharmaceutical company which provides medical research services. The Company develops and commercializes clinical treatment and drugs for various cancers such as ovarian, brain, neck, and breast.</t>
  </si>
  <si>
    <t>CENTURYLINK INC</t>
  </si>
  <si>
    <t>CTL US Equity</t>
  </si>
  <si>
    <t>www.centurylink.com</t>
  </si>
  <si>
    <t>CenturyLink Inc. is an integrated communications company that provides communications services, including voice, local and long-distance, network access, private line (including special access), public access, broadband, data, managed hosting (including cloud hosting), colocation, wireless and video services.</t>
  </si>
  <si>
    <t>CATALENT INC</t>
  </si>
  <si>
    <t>CTLT US Equity</t>
  </si>
  <si>
    <t>www.catalent.com</t>
  </si>
  <si>
    <t>Catalent, Inc. provides delivery technologies and development solutions for drugs, biologics and consumer health products. The Company's oral, injectable, and respiratory delivery technologies address the diversity of the pharmaceutical industry including small molecules, large molecule biologics and consumer health products.</t>
  </si>
  <si>
    <t>CONS TOMOKA LAND</t>
  </si>
  <si>
    <t>CTO UA Equity</t>
  </si>
  <si>
    <t>www.ctlc.com</t>
  </si>
  <si>
    <t>Consolidated-Tomoka Land Co. owns land near I-95 in Daytona Beach, Florida and a portfolio of single tenant properties. The Company also operates the LPGA International Golf Club.</t>
  </si>
  <si>
    <t>CARETRUST REI</t>
  </si>
  <si>
    <t>CTRE UW Equity</t>
  </si>
  <si>
    <t>CareTrust REIT Inc acquires, owns, and leases real estate properties related to the Healthcare sector and senior housing living situations.</t>
  </si>
  <si>
    <t>Health Care REITs</t>
  </si>
  <si>
    <t>CONTROL4 CORP</t>
  </si>
  <si>
    <t>CTRL UW Equity</t>
  </si>
  <si>
    <t>www.control4.com</t>
  </si>
  <si>
    <t>Control4 Corporation develops and produces hardware and software for home automation systems. The Company offers home operating system that interacts with various music, video, lighting, temperature, security, and communications. Control4 serves businesses and individuals throughout the United States.</t>
  </si>
  <si>
    <t>CITI TRENDS INC</t>
  </si>
  <si>
    <t>CTRN UW Equity</t>
  </si>
  <si>
    <t>www.cititrends.com</t>
  </si>
  <si>
    <t>Citi Trends Inc., is a value-priced retailer of urban fashion apparel and accessories for the entire family.  The Company offers quality, branded merchandise for men, women, and children including products from nationally recognized brands.</t>
  </si>
  <si>
    <t>CATAMARAN CORP</t>
  </si>
  <si>
    <t>CTRX UW Equity</t>
  </si>
  <si>
    <t>www.catamaranrx.com</t>
  </si>
  <si>
    <t>Catamaran Corporation provides pharmacy benefits management (PBM) services and healthcare IT solutions to the healthcare benefits management industry. The Company offers products and solutions which combine a wide range of software applications, application service provider (ASP) processing services, and professional services.</t>
  </si>
  <si>
    <t>524298</t>
  </si>
  <si>
    <t>CTS CORP</t>
  </si>
  <si>
    <t>CTS US Equity</t>
  </si>
  <si>
    <t>www.ctscorp.com</t>
  </si>
  <si>
    <t>CTS Corporation designs and manufactures electronic components and sensors to original equipment manufacturers in the automotive, communications, medical, defense and aerospace, industrial and computer markets.</t>
  </si>
  <si>
    <t>COGNIZANT TECH-A</t>
  </si>
  <si>
    <t>CTSH UW Equity</t>
  </si>
  <si>
    <t>www.cognizant.com</t>
  </si>
  <si>
    <t>Cognizant Technology Solutions Corporation provides custom Information Technology (IT) consulting and technology services as well as outsourcing services. The Company's core competencies include technology strategy consulting, complex systems development, enterprise software package implementation and maintenance, data warehousing and business intelligence.</t>
  </si>
  <si>
    <t>CATCHMARK TIMB-A</t>
  </si>
  <si>
    <t>CTT US Equity</t>
  </si>
  <si>
    <t>www.catchmarktimber.com</t>
  </si>
  <si>
    <t>CatchMark Timber Trust Inc is a real estate investment trust.  The REIT is engaged exclusively in  timberland ownership  and management, without ownership of any forest products or other  manufacturing operations.</t>
  </si>
  <si>
    <t>CONN WATER SVC</t>
  </si>
  <si>
    <t>CTWS UW Equity</t>
  </si>
  <si>
    <t>www.ctwater.com</t>
  </si>
  <si>
    <t>Connecticut Water Service, Inc. is a holding company for The Connecticut Water Company.  The Company supplies water to residential, commercial, industrial, and municipal customers located throughout Connecticut.</t>
  </si>
  <si>
    <t>CITRIX SYSTEMS</t>
  </si>
  <si>
    <t>CTXS UW Equity</t>
  </si>
  <si>
    <t>www.citrix.com</t>
  </si>
  <si>
    <t>Citrix Systems, Inc. designs, develops, and markets technology solutions that allow applications to be delivered, supported, and shared on-demand. The Company develops and markets comprehensive solutions across all dimensions of application, server and desktop virtualization as well as application and network optimization.</t>
  </si>
  <si>
    <t>CUBIC CORP</t>
  </si>
  <si>
    <t>CUB US Equity</t>
  </si>
  <si>
    <t>www.cubic.com</t>
  </si>
  <si>
    <t>Cubic Corporation, through its defense group, provides instrumented air and ground combat training systems, battle command training, and simulation support for military forces.  The Company also produces avionics, data links, and communications products.  Cubic's transportation group provides intermodal ticketing systems for public transit projects worldwide.</t>
  </si>
  <si>
    <t>CUBESMART</t>
  </si>
  <si>
    <t>CUBE US Equity</t>
  </si>
  <si>
    <t>www.cubesmart.com</t>
  </si>
  <si>
    <t>CubeSmart is a self-administered and self-managed real estate company that owns, operates, acquires, and develops self-storage facilities in the United States.</t>
  </si>
  <si>
    <t>531130</t>
  </si>
  <si>
    <t>CUSTOMERS BANCOR</t>
  </si>
  <si>
    <t>CUBI US Equity</t>
  </si>
  <si>
    <t>www.customersbank.com</t>
  </si>
  <si>
    <t>Customers Bancorp, Inc. provides banking services. The Company offers checking and saving accounts, personal and commercial loans, and retirement planning services. Customers Bancorp serves customers throughout the State of Pennsylvania.</t>
  </si>
  <si>
    <t>BARRACUDA NETWOR</t>
  </si>
  <si>
    <t>CUDA US Equity</t>
  </si>
  <si>
    <t>www.barracudanetworks.com</t>
  </si>
  <si>
    <t>Barracuda Networks, Inc. provides information technology services. The Company offers content security, networking, and application delivery, as well as data storage, protection, and disaster recovery services. Barracuda Networks serves customers worldwide.</t>
  </si>
  <si>
    <t>CUI GLOBAL INC</t>
  </si>
  <si>
    <t>CUI UR Equity</t>
  </si>
  <si>
    <t>www.cuiglobal.com</t>
  </si>
  <si>
    <t>CUI Global, Inc. invests in technology companies.  The Company's subsidiaries distribute electro-mechanical products in the areas of power, interconnection, motion control and sound; and test and measurement equipment.</t>
  </si>
  <si>
    <t>CU BANCORP</t>
  </si>
  <si>
    <t>CUNB UR Equity</t>
  </si>
  <si>
    <t>www.californiaunitedbank.com</t>
  </si>
  <si>
    <t>CU Bancorp provides banking services to small and mid-sized businesses and consumers in the Los Angeles, Orange and Ventura counties in California. The Bank provides business and personal deposit services, cash management, lending services, international banking services, investment services, and private banking services.</t>
  </si>
  <si>
    <t>521110</t>
  </si>
  <si>
    <t>NEURALSTEM INC</t>
  </si>
  <si>
    <t>CUR UA Equity</t>
  </si>
  <si>
    <t>www.neuralstem.com</t>
  </si>
  <si>
    <t>Neuralstem Inc. provides medical research services. The Company develops and commercializes clinical treatment for central nervous system diseases. Neuralstem serves the medical field worldwide.</t>
  </si>
  <si>
    <t>COUSINS PROP</t>
  </si>
  <si>
    <t>CUZ US Equity</t>
  </si>
  <si>
    <t>www.cousinsproperties.com</t>
  </si>
  <si>
    <t>Cousins Properties, Inc. is a real estate investment trust that derives its revenues from the acquisition, financing, development, management and leasing of commercial properties.  These retail and office properties are concentrated in the Southern United States.</t>
  </si>
  <si>
    <t>COVANTA HOLDING</t>
  </si>
  <si>
    <t>CVA US Equity</t>
  </si>
  <si>
    <t>www.covantaholding.com</t>
  </si>
  <si>
    <t>Covanta Holding Corporation conducts operations in waste disposal, energy services, and specialty insurance.  The Company also owns and operates waste-to-energy and power generation projects.  Covanta's waste-to-energy facilities convert municipal solid waste into renewable energy for communities primarily in the United States.</t>
  </si>
  <si>
    <t>562112</t>
  </si>
  <si>
    <t>CVB FINANCIAL</t>
  </si>
  <si>
    <t>CVBF UW Equity</t>
  </si>
  <si>
    <t>www.cbbank.com</t>
  </si>
  <si>
    <t>CVB Financial Corp. is the holding company for Citizens Business Bank and Community Trust Deed Services.  The Bank attracts deposits and originates loans, as well as serves as a federal tax depository for its business customers. Citizens operates in Southern California.</t>
  </si>
  <si>
    <t>CABLEVISION SY-A</t>
  </si>
  <si>
    <t>CVC US Equity</t>
  </si>
  <si>
    <t>www.cablevision.com</t>
  </si>
  <si>
    <t>Cablevision Systems Corporation provides telecommunications and entertainment services.  The Company has operations in multimedia delivery, subscription cable television services, championship professional sports teams, and national television program networks.</t>
  </si>
  <si>
    <t>CAVCO INDUSTRIES</t>
  </si>
  <si>
    <t>CVCO UW Equity</t>
  </si>
  <si>
    <t>www.cavco.com</t>
  </si>
  <si>
    <t>Cavco Industries, Inc. produces manufactured homes in Arizona and sells its products to independent retailers in various states.</t>
  </si>
  <si>
    <t>321991</t>
  </si>
  <si>
    <t>CIVEO CORP</t>
  </si>
  <si>
    <t>CVEO US Equity</t>
  </si>
  <si>
    <t>civeo.com</t>
  </si>
  <si>
    <t>Civeo Corporation is a provider of workforce accommodations with market positions in the Canadian oil sands and the Australian natural resource regions.  The Company offers solutions for housing for workers with its long-term and temporary accommodations and provides catering, facility management, water systems and logistics services.</t>
  </si>
  <si>
    <t>561210</t>
  </si>
  <si>
    <t>CONVERGYS CORP</t>
  </si>
  <si>
    <t>CVG US Equity</t>
  </si>
  <si>
    <t>www.convergys.com</t>
  </si>
  <si>
    <t>Convergys Corporation is a global company specializing in relationship management. The Company focuses on customer management providing business and operational support systems via agent assisted services, automated self-service,  technology solutions and information management.</t>
  </si>
  <si>
    <t>COMMERCIAL VEHIC</t>
  </si>
  <si>
    <t>CVGI UW Equity</t>
  </si>
  <si>
    <t>www.cvgrp.com</t>
  </si>
  <si>
    <t>Commercial Vehicle Group, Inc. supplies interior systems, vision safety solutions and other cab-related products for the heavy-duty truck market, the construction market, and other specialized transportation markets.  The products include suspension seat systems, interior trim systems, mirrors, wiper systems, controls and switches specifically designed for applications in cabs.</t>
  </si>
  <si>
    <t>CALAVO GROWERS I</t>
  </si>
  <si>
    <t>CVGW UW Equity</t>
  </si>
  <si>
    <t>www.calavo.com</t>
  </si>
  <si>
    <t>Calavo Growers, Inc. procures and markets avocados and other perishable foods, and prepares and distributes processed avocado products.  The Company delivers a wide array of fresh and processed food products to food distributors, produce wholesalers, supermarkets, and restaurants on a worldwide basis.</t>
  </si>
  <si>
    <t>115114</t>
  </si>
  <si>
    <t>CVR ENERGY INC</t>
  </si>
  <si>
    <t>CVI US Equity</t>
  </si>
  <si>
    <t>www.coffeyvillegroup.com</t>
  </si>
  <si>
    <t>CVR Energy, Inc. is an independent refiner and marketer of transportation fuels. The Company, also through a limited partnership produces ammonia and urea ammonia nitrate, or UAN, fertilizers.</t>
  </si>
  <si>
    <t>COMMVAULT SYSTEM</t>
  </si>
  <si>
    <t>CVLT UW Equity</t>
  </si>
  <si>
    <t>www.commvault.com</t>
  </si>
  <si>
    <t>CommVault Systems, Inc. provides data management software applications and related services. The Company develops, markets, and sells a suite of data management software applications designed to protect and manage data throughout its lifecycle.</t>
  </si>
  <si>
    <t>CENVEO INC</t>
  </si>
  <si>
    <t>CVO US Equity</t>
  </si>
  <si>
    <t>www.cenveo.com</t>
  </si>
  <si>
    <t>Cenveo Inc. specializes in commercial printing, envelopes, labels, printed office products, and extrusion coating and laminating. The Company operates printing plants and sales offices throughout North America and the United Kingdom.</t>
  </si>
  <si>
    <t>322230</t>
  </si>
  <si>
    <t>CVS HEALTH CORP</t>
  </si>
  <si>
    <t>CVS US Equity</t>
  </si>
  <si>
    <t>www.cvs.com</t>
  </si>
  <si>
    <t>CVS Health Corporation is an integrated pharmacy health care provider. The Company's offerings include pharmacy benefit management services; mail order, retail and specialty pharmacy; disease management programs; and retail clinics. The company operates drugstores throughout the U.S., the District of Columbia, and Puerto Rico.</t>
  </si>
  <si>
    <t>Drug Retail</t>
  </si>
  <si>
    <t>CVENT INC</t>
  </si>
  <si>
    <t>CVT US Equity</t>
  </si>
  <si>
    <t>www.cvent.com</t>
  </si>
  <si>
    <t>Cvent, Inc. is an organization that offers a platform for cloud-based enterprise event management. The Company provides software solutions to event planners for online event registration, venue selection, event management, mobile applications for events, e-mail marketing, and web surveys.</t>
  </si>
  <si>
    <t>CHEVRON CORP</t>
  </si>
  <si>
    <t>CVX US Equity</t>
  </si>
  <si>
    <t>www.chevron.com</t>
  </si>
  <si>
    <t>Chevron Corporation is an integrated energy company with operations in countries located around the world.  The Company produces and transports crude oil and natural gas.  Chevron also refines, markets, and distributes fuels as well as is involved in chemical operations, mining operations, power generation and energy services.</t>
  </si>
  <si>
    <t>Integrated Oil &amp; Gas</t>
  </si>
  <si>
    <t>CURTISS-WRIGHT</t>
  </si>
  <si>
    <t>CW US Equity</t>
  </si>
  <si>
    <t>www.curtisswright.com</t>
  </si>
  <si>
    <t>Curtiss-Wright Corporation designs, manufactures, and overhauls precision components and systems.  The Company's systems provide highly engineered services to the aerospace, automotive, shipbuilding, oil, petrochemical, agricultural equipment, power generation, metal working, and fire and rescue industries.</t>
  </si>
  <si>
    <t>332911</t>
  </si>
  <si>
    <t>CLAYTON WILLIAMS</t>
  </si>
  <si>
    <t>CWEI US Equity</t>
  </si>
  <si>
    <t>www.claytonwilliams.com</t>
  </si>
  <si>
    <t>Clayton Williams Energy, Inc. and its subsidiaries explore for and produce oil and natural gas.  The Company's activities are primarily located in Texas, Louisiana, and other southern states.</t>
  </si>
  <si>
    <t>CASELLA WASTE</t>
  </si>
  <si>
    <t>CWST UW Equity</t>
  </si>
  <si>
    <t>www.casella.com</t>
  </si>
  <si>
    <t>Casella Waste Systems, Inc. provides integrated, non-hazardous solid waste services throughout the eastern United States.  The Company provides collection, transfer, disposal, and recycling services, generates steam, and manufactures finished products utilizing recyclable materials primarily throughout the eastern portion of the United States.</t>
  </si>
  <si>
    <t>562219</t>
  </si>
  <si>
    <t>CALIF WATER SRVC</t>
  </si>
  <si>
    <t>CWT US Equity</t>
  </si>
  <si>
    <t>www.calwatergroup.com</t>
  </si>
  <si>
    <t>California Water Service Group is the parent company of several water utility companies.  The Company provides regulated and nonregulated water utility services to customers in California, New Mexico, and Washington.</t>
  </si>
  <si>
    <t>CONCHO RESOURCES</t>
  </si>
  <si>
    <t>CXO US Equity</t>
  </si>
  <si>
    <t>www.conchoresources.com</t>
  </si>
  <si>
    <t>Concho Resources Inc. acquires, develops and explores for oil and natural gas properties in the Permian Basin area of Southeast New Mexico and West Texas.</t>
  </si>
  <si>
    <t>COLUMBIA PROPERT</t>
  </si>
  <si>
    <t>CXP US Equity</t>
  </si>
  <si>
    <t>www.columbiapropertytrust.com</t>
  </si>
  <si>
    <t>Columbia Property Trust, Inc. operates as a real estate investment trust. The Company focuses on the acquisition, development, ownership, leasing, and operation of office properties. Columbia Property Trust serves its clients throughout the United States.</t>
  </si>
  <si>
    <t>CORRECTIONS CORP</t>
  </si>
  <si>
    <t>CXW US Equity</t>
  </si>
  <si>
    <t>www.correctionscorp.com</t>
  </si>
  <si>
    <t>Corrections Corporation of America provides detention and corrections services to governmental agencies.  The Company owns correctional and detention facilities in the United States and the United Kingdom.  Services include design, construction, ownership, renovation, and management of new or existing jails and prisons, as well as long distance inmate transportation services.</t>
  </si>
  <si>
    <t>561612</t>
  </si>
  <si>
    <t>CYPRESS SEMICON</t>
  </si>
  <si>
    <t>CY UW Equity</t>
  </si>
  <si>
    <t>www.cypress.com</t>
  </si>
  <si>
    <t>Cypress Semiconductor Corporation designs, develops, manufactures, and markets a line of digital and mixed-signal integrated circuits.  The Company's circuits are used in the data communications, telecommunications, computers, and instrumentation systems markets.  Cypress' products are marketed worldwide through a network of sales offices, distributors, and sales representative firm.</t>
  </si>
  <si>
    <t>CYBERONICS</t>
  </si>
  <si>
    <t>CYBX UW Equity</t>
  </si>
  <si>
    <t>www.cyberonics.com</t>
  </si>
  <si>
    <t>Cyberonics, Inc. designs, develops, and markets medical devices.  The Company's devices are used for the treatment of epilepsy and other debilitating neurological, psychiatric, and other disorders. Cyberonics' NCP System is approved for sale in the United States, Europe, Canada, and other markets.</t>
  </si>
  <si>
    <t>COMMUNITY HEALTH</t>
  </si>
  <si>
    <t>CYH US Equity</t>
  </si>
  <si>
    <t>www.chs.net</t>
  </si>
  <si>
    <t>Community Health Systems Inc. owns, leases, and operates hospitals in multiple states. The Hospitals services include emergency room services, general surgery, critical care, internal medicine, obstetrics and diagnostic services. Community Health also owns interests in physicians, physician practices, imaging centers, home health agencies and ambulatory surgery centers.</t>
  </si>
  <si>
    <t>622110</t>
  </si>
  <si>
    <t>CITY NATL CORP</t>
  </si>
  <si>
    <t>CYN US Equity</t>
  </si>
  <si>
    <t>www.cnb.com</t>
  </si>
  <si>
    <t>City National Corporation is the holding company for City National Bank.  The Bank offers private and business banking services throughout California, Nevada and New York City. City National serves the needs of small to midsized businesses and affluent individuals, offering a variety of investment products and services, including the CNI Charter family of mutual funds.</t>
  </si>
  <si>
    <t>CYAN INC</t>
  </si>
  <si>
    <t>CYNI US Equity</t>
  </si>
  <si>
    <t>www.cyaninc.com</t>
  </si>
  <si>
    <t>Cyan, Inc. provides communications systems. The Company offers packet-optical transport systems, advanced multi-layer network planning, management, and verification systems. Cyan markets its products and services to customers worldwide.</t>
  </si>
  <si>
    <t>CYNOSURE INC-A</t>
  </si>
  <si>
    <t>CYNO UW Equity</t>
  </si>
  <si>
    <t>www.cynosurelaser.com</t>
  </si>
  <si>
    <t>Cynosure Inc. develops and manufactures lasers for medical and aesthetic treatment applications, including leg veins, hair removal, scar revision, port-wine birthmarks, facial spider veins, stretch marks, tattoos, and pigmented lesions.</t>
  </si>
  <si>
    <t>CYS INVESTMENTS</t>
  </si>
  <si>
    <t>CYS US Equity</t>
  </si>
  <si>
    <t>www.cysinv.com</t>
  </si>
  <si>
    <t>CYS Investments, Inc. is a specialty finance company that was created with the objective of achieving consistent risk-adjusted investment income. The Company invests on a leveraged basis exclusively in whole-pool residential mortgage pass-through securities for which the principal and interest payments are guaranteed.</t>
  </si>
  <si>
    <t>CYTEC INDS</t>
  </si>
  <si>
    <t>CYT US Equity</t>
  </si>
  <si>
    <t>www.cytec.com</t>
  </si>
  <si>
    <t>Cytec Industries Inc. develops, manufactures, and markets specialty chemicals, specialty materials, and building block chemicals.  The Company serves various end users including aerospace, plastics, coatings, mining, paper, water treatment, and automotive industries.</t>
  </si>
  <si>
    <t>CYTOKINETICS INC</t>
  </si>
  <si>
    <t>CYTK UR Equity</t>
  </si>
  <si>
    <t>www.cytokinetics.com</t>
  </si>
  <si>
    <t>Cytokinetics, Incorporated is a clinical-stage biopharmaceutical company.  The Company is focused on the discovery and development of novel small molecule therapeutics that modulate muscle function for the potential treatment of serious diseases and medical conditions.</t>
  </si>
  <si>
    <t>CYTRX CORP</t>
  </si>
  <si>
    <t>CYTR UR Equity</t>
  </si>
  <si>
    <t>www.cytrx.com</t>
  </si>
  <si>
    <t>CytRx Corporation is a biopharmaceutical research and development company. The Company focuses in the development of high-value human therapeutics, specializing in oncology. CytRx is also developing two drug candidates based on its molecular chaperone regulation technology.</t>
  </si>
  <si>
    <t>CYTORI THERAPEUT</t>
  </si>
  <si>
    <t>CYTX UQ Equity</t>
  </si>
  <si>
    <t>www.cytoritx.com</t>
  </si>
  <si>
    <t>Cytori Therapeutics, Inc. discovers and develops cell-based therapeutics utilizing adult stem cells derived from fat tissue.  The Company's investigational therapies target cardiovascular disease, spine and orthopedic conditions, gastrointestinal disorders, and new approaches for aesthetic and reconstructive surgery.</t>
  </si>
  <si>
    <t>CITIZENS &amp; NORTH</t>
  </si>
  <si>
    <t>CZNC UR Equity</t>
  </si>
  <si>
    <t>www.cnbankpa.com</t>
  </si>
  <si>
    <t>Citizens &amp; Northern Corporation is a holding company for Citizens &amp; Northern Bank and First State Bank.  The Banks provide a full range of banking services, including deposit and loan products for personal and commercial customers, and trust services and insurance products.  Citizens &amp; Northern operates in north central Pennsylvania.</t>
  </si>
  <si>
    <t>CAESARS ENTERTAI</t>
  </si>
  <si>
    <t>CZR UW Equity</t>
  </si>
  <si>
    <t>Caesars Entertainment Corp., is a gaming company. The Company operates casino resorts on multiple continents. Caesars' also owns an on-line gaming business, providing for real money casino, bingo and poker games in the United Kingdom and play for fun offerings in other jurisdictions.</t>
  </si>
  <si>
    <t>DOMINION RES/VA</t>
  </si>
  <si>
    <t>D US Equity</t>
  </si>
  <si>
    <t>www.dom.com</t>
  </si>
  <si>
    <t>Dominion Resources, Inc., a diversified utility holding company, generates, transmits, distributes, and sells electric energy in Virginia and northeastern North Carolina.  The Company produces, transports, distributes, and markets natural gas to customers in the Northeast and Mid-Atlantic regions of the United States.</t>
  </si>
  <si>
    <t>DAKTRONICS INC</t>
  </si>
  <si>
    <t>DAKT UW Equity</t>
  </si>
  <si>
    <t>www.daktronics.com</t>
  </si>
  <si>
    <t>Daktronics, Inc. supplies electronic scoreboards, computer programmable display systems, and large video displays for sport, business, and government applications.  The Company designs, manufactures, installs, and services integrated systems that display real-time data, graphics, animation, and video.</t>
  </si>
  <si>
    <t>339950</t>
  </si>
  <si>
    <t>DELTA AIR LI</t>
  </si>
  <si>
    <t>DAL US Equity</t>
  </si>
  <si>
    <t>www.delta.com</t>
  </si>
  <si>
    <t>Delta Air Lines, Inc. provides scheduled air transportation for passengers, freight, and mail over a network of routes throughout the United States and internationally.</t>
  </si>
  <si>
    <t>DANA HOLDING</t>
  </si>
  <si>
    <t>DAN US Equity</t>
  </si>
  <si>
    <t>www.dana.com</t>
  </si>
  <si>
    <t>Dana Holding Corporation engineers, manufactures, and distributes components and systems for worldwide automotive, heavy truck, off-highway, engine, and industrial markets. The Company also provides leasing services in selected markets.</t>
  </si>
  <si>
    <t>DARLING INGREDIE</t>
  </si>
  <si>
    <t>DAR US Equity</t>
  </si>
  <si>
    <t>www.darlingii.com</t>
  </si>
  <si>
    <t>Darling Ingredients Inc. collects and recycles animal processing by-products and used restaurant cooking oil.  The Company also provides grease trap collection services to restaurants.  Darling processes such raw materials into finished products such as tallow, meat and bone meal, and yellow grease for sale in the United States and overseas.</t>
  </si>
  <si>
    <t>311613</t>
  </si>
  <si>
    <t>TABLEAU SOFTWA-A</t>
  </si>
  <si>
    <t>DATA US Equity</t>
  </si>
  <si>
    <t>www.tableausoftware.com</t>
  </si>
  <si>
    <t>Tableau Software, Inc. offers analytics software. The Company helps its customers analyze, visualize, and share information, allowing them to share data on their blogs and websites. Tableau Software provides a means for data and product analysis, as well as marketing optimization.</t>
  </si>
  <si>
    <t>FAMOUS DAVES</t>
  </si>
  <si>
    <t>DAVE UW Equity</t>
  </si>
  <si>
    <t>www.famousdaves.com</t>
  </si>
  <si>
    <t>Famous Dave's of America, Inc. operates and franchises restaurants under the name Famous Dave's.  The Company's restaurants are located in Minnesota, Wisconsin, Iowa, Illinois, Maryland, Nebraska, and Virginia.  Famous Dave's restaurants feature hickory smoked off-the-grill meat entree favorites served in various casual formats.</t>
  </si>
  <si>
    <t>DIEBOLD INC</t>
  </si>
  <si>
    <t>DBD US Equity</t>
  </si>
  <si>
    <t>www.diebold.com</t>
  </si>
  <si>
    <t>Diebold, Incorporated provides integrated self-service delivery systems and services on a worldwide basis.  The Company serves the financial, security, election systems, retail, card systems, and pharmacy industries.  Diebold provides products such as automated teller machines, alarm monitoring systems, monitoring software, card-based systems, and election systems.</t>
  </si>
  <si>
    <t>DONALDSON CO INC</t>
  </si>
  <si>
    <t>DCI US Equity</t>
  </si>
  <si>
    <t>www.donaldson.com</t>
  </si>
  <si>
    <t>Donaldson Company, Inc. manufactures filtration systems and replacement parts. The Company's products include filters and emission control products for heavy duty mobile equipment, in-plant air cleaning systems, air intake systems for industrial gas turbines, and specialized filters for computer disk drives, aircraft cabins, and semiconductors.  Donaldson operates around the world.</t>
  </si>
  <si>
    <t>DUCOMMUN INC</t>
  </si>
  <si>
    <t>DCO US Equity</t>
  </si>
  <si>
    <t>www.ducommun.com</t>
  </si>
  <si>
    <t>Ducommun Incorporated, through its subsidiaries, manufactures components and assemblies principally for commercial and military aircraft and space programs. The Company's products include aerostructure components, cabin interior components, metal-bond composite assemblies, switches, and other electromechanical products.</t>
  </si>
  <si>
    <t>336413</t>
  </si>
  <si>
    <t>DIME COMM BNCSHS</t>
  </si>
  <si>
    <t>DCOM UW Equity</t>
  </si>
  <si>
    <t>www.dsbwdirect.com</t>
  </si>
  <si>
    <t>Dime Community Bancshares is a holding company for Dime Savings Bank of Williamsburgh. The Bank provides financial services and residential mortgage loans to the greater New York metropolitan area.</t>
  </si>
  <si>
    <t>DCT INDUSTRIAL T</t>
  </si>
  <si>
    <t>DCT US Equity</t>
  </si>
  <si>
    <t>www.dctindustrial.com</t>
  </si>
  <si>
    <t>DCT Industrial Trust Inc. is a real estate investment trust. The Company owns, acquires, develops and manages bulk distribution and light industrial properties located in the United States.</t>
  </si>
  <si>
    <t>Industrial REITs</t>
  </si>
  <si>
    <t>DU PONT (EI)</t>
  </si>
  <si>
    <t>DD US Equity</t>
  </si>
  <si>
    <t>www.dupont.com</t>
  </si>
  <si>
    <t>E. I. du Pont de Nemours and Company is a global chemical and life sciences company, with businesses that include agriculture and industrial biotechnology, chemistry, biology, materials science and manufacturing. The Company operates globally and offers a wide range of products and services for markets including agriculture and food, building and construction, electronics and communications.</t>
  </si>
  <si>
    <t>Diversified Chemicals</t>
  </si>
  <si>
    <t>3D SYSTEMS CORP</t>
  </si>
  <si>
    <t>DDD US Equity</t>
  </si>
  <si>
    <t>www.3dsystems.com</t>
  </si>
  <si>
    <t>3D Systems Corporation develops, manufactures, and markets solid imaging systems designed to rapidly produce three-dimensional objects from computer-aided design and manufacturing-generated solid or surface data.  The Company utilizes its systems to produce models, engineering prototypes, mold patterns, and other parts using CAD/CAM or other data supplied by its customers.</t>
  </si>
  <si>
    <t>DDR CORP</t>
  </si>
  <si>
    <t>DDR US Equity</t>
  </si>
  <si>
    <t>www.ddr.com</t>
  </si>
  <si>
    <t>DDR Corp. is a real estate investment trust that develops, acquires, leases, and manages shopping centers. The Company's properties are located in the United States and Puerto Rico.</t>
  </si>
  <si>
    <t>DILLARDS INC-A</t>
  </si>
  <si>
    <t>DDS US Equity</t>
  </si>
  <si>
    <t>www.dillards.com</t>
  </si>
  <si>
    <t>Dillard's, Inc. operates retail department stores located primarily in the southwestern, southeastern, and midwestern United States. The Company offers name-brand and private-label merchandise, including fashion apparel and home furnishings.</t>
  </si>
  <si>
    <t>452111</t>
  </si>
  <si>
    <t>DEERE &amp; CO</t>
  </si>
  <si>
    <t>DE US Equity</t>
  </si>
  <si>
    <t>www.deere.com</t>
  </si>
  <si>
    <t>Deere &amp; Company manufactures and distributes a range of agricultural, construction and forestry, and commercial and consumer equipment.  The Company supplies replacement parts for its own products and for those of other manufacturers. Deere also provides product and parts financing services. Deere and Company extends its services and products worldwide.</t>
  </si>
  <si>
    <t>EASTERLY GOVERNM</t>
  </si>
  <si>
    <t>DEA US Equity</t>
  </si>
  <si>
    <t>easterlypartners.com</t>
  </si>
  <si>
    <t>Easterly Government Properties, Inc. intends to qualify as a real estate investment trust, or REIT, focused primarily on the acquisition, development and management of Class A commercial properties that are leased to U.S. Government agencies that serve essential U.S. Government functions.</t>
  </si>
  <si>
    <t>DECKERS OUTDOOR</t>
  </si>
  <si>
    <t>DECK US Equity</t>
  </si>
  <si>
    <t>www.deckers.com</t>
  </si>
  <si>
    <t>Deckers Outdoor Corporation designs and markets footwear and accessories.  The Company offers footwear for men, women and children. Deckers sells its products including accessories such as handbags, headwear, and outerwear, through domestic retailers and international distributors and directly to end-user consumers, through call centers, retail concept stores and retail outlet stores.</t>
  </si>
  <si>
    <t>DOUGLAS EMMETT</t>
  </si>
  <si>
    <t>DEI US Equity</t>
  </si>
  <si>
    <t>www.douglasemmett.com</t>
  </si>
  <si>
    <t>Douglas Emmett, Inc. is a real estate investment trust that invests in office and multifamily properties in Los Angeles County, California and Honolulu, Hawaii.</t>
  </si>
  <si>
    <t>DELTIC TIMBER</t>
  </si>
  <si>
    <t>DEL US Equity</t>
  </si>
  <si>
    <t>www.deltic.com</t>
  </si>
  <si>
    <t>Deltic Timber Corporation grows and harvests timber and manufactures and markets lumber. The Company is also involved in real estate development projects, owns farmland, and holds an interest in a joint venture to manufacture and market medium density fiberboard.</t>
  </si>
  <si>
    <t>321113</t>
  </si>
  <si>
    <t>DENNY'S CORP</t>
  </si>
  <si>
    <t>DENN UR Equity</t>
  </si>
  <si>
    <t>www.dennys.com</t>
  </si>
  <si>
    <t>Denny's Corp. is a full-service family restaurant chain, operating directly and through franchisees.  The Company's restaurants operate under the Denny's name in the United States, Canada, Costa Rica, Guam, Mexico, New Zealand, and Puerto Rico.</t>
  </si>
  <si>
    <t>DEPOMED INC</t>
  </si>
  <si>
    <t>DEPO UW Equity</t>
  </si>
  <si>
    <t>www.depomedinc.com</t>
  </si>
  <si>
    <t>DepoMed, Inc. develops new and proprietary oral drug delivery technologies. The Company has developed a system designed to be retained in the stomach for an extended period of time while it delivers the incorporated drug or drugs. DepoMed has also developed a system designed to reduce gastrointestinal irritation.</t>
  </si>
  <si>
    <t>DERMIRA</t>
  </si>
  <si>
    <t>DERM UW Equity</t>
  </si>
  <si>
    <t>www.dermira.com</t>
  </si>
  <si>
    <t>Dermira, Inc. develops and commercializes dermatology therapies. The Company markets topical small molecule therapeutics that target acne, sebaceous gland hyperactivity, and inflammatory skin diseases. Dermira serves patients in the United States.</t>
  </si>
  <si>
    <t>DESTINATION MATE</t>
  </si>
  <si>
    <t>DEST UW Equity</t>
  </si>
  <si>
    <t>www.motherswork.com</t>
  </si>
  <si>
    <t>Destination Maternity Corporation designs, manufactures and retails maternity clothes.  The Company operates a chain of maternity apparel stores throughout the United States.</t>
  </si>
  <si>
    <t>DEAN FOODS CO</t>
  </si>
  <si>
    <t>DF US Equity</t>
  </si>
  <si>
    <t>www.deanfoods.com</t>
  </si>
  <si>
    <t>Dean Foods Company is a food and beverage company that produces a full line of Company-branded and private label dairy and dairy-related products.  The Company provides products such as milk and milk-based beverages, ice cream, half and half, whipping cream, sour cream, cottage cheese, yogurt, dips, and soy milk. Dean Foods also supplies pickles, juice, juice drinks, and water.</t>
  </si>
  <si>
    <t>311511</t>
  </si>
  <si>
    <t>DEL FRISCO'S RES</t>
  </si>
  <si>
    <t>DFRG UW Equity</t>
  </si>
  <si>
    <t>delfriscos.com</t>
  </si>
  <si>
    <t>Del Frisco's Restaurant Group, Inc develops, owns and operates steakhouse restaurant chains in multiple states. The restaurants offer selections that include steaks, lobster tails, lamb chops and fresh seafood, as well as an extensive wine selection.</t>
  </si>
  <si>
    <t>DISCOVER FINANCI</t>
  </si>
  <si>
    <t>DFS US Equity</t>
  </si>
  <si>
    <t>www.discover.com</t>
  </si>
  <si>
    <t>Discover Financial Services is a credit card issuer and electronic payment services company.  The Company issues credit cards and offers student and personal loans, as well as savings products such as certificates of deposit and money market accounts  and operates an automated teller machine(ATM)/debit network, which includes ATMs, as well as POS terminals nationwide.</t>
  </si>
  <si>
    <t>DUPONT FABROS TE</t>
  </si>
  <si>
    <t>DFT US Equity</t>
  </si>
  <si>
    <t>www.dft.com</t>
  </si>
  <si>
    <t>DuPont Fabros Technology Inc. is a real estate investment trust and owner, developer, operator and manager of wholesale data centers.  The Company's data centers are used primarily by national and international technology companies to house, power and cool the computer servers that support many of their most critical business processes.</t>
  </si>
  <si>
    <t>DOLLAR GENERAL C</t>
  </si>
  <si>
    <t>DG US Equity</t>
  </si>
  <si>
    <t>www.dollargeneral.com</t>
  </si>
  <si>
    <t>Dollar General Corp. operates a chain of discount retail stores located primarily in the southern, southwestern, midwestern and eastern United States. The Company offer a broad selection of merchandise, including consumable products such as food, paper and cleaning products, health and beauty products and pet supplies, and non-consumable products such as seasonal merchandise.</t>
  </si>
  <si>
    <t>452990</t>
  </si>
  <si>
    <t>DIGITALGLOBE INC</t>
  </si>
  <si>
    <t>DGI US Equity</t>
  </si>
  <si>
    <t>www.digitalglobe.com</t>
  </si>
  <si>
    <t>DigitalGlobe Inc. is building a constellation of high-resolution earth imaging satellites and a geo-information product store Web site.  The Company's DigitalGlobe System facilitates the collection and archival of geospatial information data and ensures flexible distribution.  DigitalGlobe also offers services for project specific requirements.</t>
  </si>
  <si>
    <t>517410</t>
  </si>
  <si>
    <t>DONEGAL GRP-CL A</t>
  </si>
  <si>
    <t>DGICA UW Equity</t>
  </si>
  <si>
    <t>www.donegalgroup.com</t>
  </si>
  <si>
    <t>Donegal Group Inc. is an insurance holding company offering property and casualty insurance in Pennsylvania, Delaware, Maryland, Ohio, and Virginia. The Company offers full lines of personal and commercial products, including business owners, commercial peril, automobile, homeowners, boat owners, workers' compensation, and other coverages.</t>
  </si>
  <si>
    <t>DIGI INTL INC</t>
  </si>
  <si>
    <t>DGII UW Equity</t>
  </si>
  <si>
    <t>www.digi.com/</t>
  </si>
  <si>
    <t>Digi International Inc. provides communications adapters that enable open systems, server-based applications.  The Company also produces local area networking products.  Digi markets its products through a global network of distributors, systems integrators, value added resellers, and original equipment manufacturers.</t>
  </si>
  <si>
    <t>QUEST DIAGNOSTIC</t>
  </si>
  <si>
    <t>DGX US Equity</t>
  </si>
  <si>
    <t>www.questdiagnostics.com</t>
  </si>
  <si>
    <t>Quest Diagnostics Incorporated provides diagnostic testing, information, and services.  The Company operates a national network of full-service laboratories, rapid response laboratories, and patient service centers.  Quest Diagnostics provides esoteric testing, routine medical testing, drugs of abuse testing, and non-hospital-based anatomicpathology testing.</t>
  </si>
  <si>
    <t>DR HORTON INC</t>
  </si>
  <si>
    <t>DHI US Equity</t>
  </si>
  <si>
    <t>www.drhorton.com</t>
  </si>
  <si>
    <t>D.R. Horton, Inc. constructs and sells single-family homes designed primarily for the entry-level and move-up markets.  The Company operates in the Midwest, Mid-Atlantic, Southeast, Southwest, and Western regions of the United States. D.R. Horton also, through its financial services operations, provide mortgage financing and title agency services to homebuyers.</t>
  </si>
  <si>
    <t>DIAMOND HILL</t>
  </si>
  <si>
    <t>DHIL UW Equity</t>
  </si>
  <si>
    <t>www.diamondhillcapital.com</t>
  </si>
  <si>
    <t>Diamond Hill Investment Group provides investment management services to corporations, public entities, Taft-Hartley plans, endowments, foundations, and high-net-worth individuals and families.</t>
  </si>
  <si>
    <t>DANAHER CORP</t>
  </si>
  <si>
    <t>DHR US Equity</t>
  </si>
  <si>
    <t>www.danaher.com</t>
  </si>
  <si>
    <t>Danaher Corporation designs, manufactures and markets professional, medical, industrial and commercial products and services in the sectors of test and measurement, environmental, life sciences, dental, and industrial technologies.</t>
  </si>
  <si>
    <t>DHT HOLDINGS INC</t>
  </si>
  <si>
    <t>DHT US Equity</t>
  </si>
  <si>
    <t>www.dhtankers.com</t>
  </si>
  <si>
    <t>DHT Holdings, Inc. is an independent crude oil tanker company.  The company provides transportation services to oil companies and trades internationally with a fleet of crude oil tankers in the VLCC, Aframax and Suezmax segments.</t>
  </si>
  <si>
    <t>DHI GROUP INC</t>
  </si>
  <si>
    <t>DHX US Equity</t>
  </si>
  <si>
    <t>www.diceholdingsinc.com</t>
  </si>
  <si>
    <t>DHI Group, Inc. is a provider that specialize in career sites and career fairs for high growth vertical sectors. The Company provides services to help recruiters, consultants and businesses hire and train highly qualified professionals.</t>
  </si>
  <si>
    <t>DINEEQUITY INC</t>
  </si>
  <si>
    <t>DIN US Equity</t>
  </si>
  <si>
    <t>www.dineequity.com</t>
  </si>
  <si>
    <t>DineEquity, Inc. and its subsidiaries develop, operate, and franchise family restaurants.  The Company's restaurants feature pancakes, omelets, and other breakfast specialties, as well as lunch and dinner items.  The restaurants are primarily operated by franchisees in the United States, Canada, and Japan.</t>
  </si>
  <si>
    <t>DIODES INC</t>
  </si>
  <si>
    <t>DIOD UW Equity</t>
  </si>
  <si>
    <t>www.diodes.com</t>
  </si>
  <si>
    <t>Diodes Incorporated manufactures and supplies discrete, logic and analog semiconductor devices to consumers in the electronics, computing, industrial, communications, and automotive markets. The Company's products include diodes, transistors, MOSFETs, single gate logic, LED drivers and USB switches.</t>
  </si>
  <si>
    <t>WALT DISNEY CO</t>
  </si>
  <si>
    <t>DIS US Equity</t>
  </si>
  <si>
    <t>http://corporate.disney.go.com</t>
  </si>
  <si>
    <t>The Walt Disney Company is an entertainment company that conducts operations in media networks, studio entertainment, theme parks and resorts, consumer products, and interactive media. The Company produces motion pictures, television programs, and musical recordings, as well as books and magazines.</t>
  </si>
  <si>
    <t>512110</t>
  </si>
  <si>
    <t>DISCOVERY COMM-A</t>
  </si>
  <si>
    <t>DISCA UW Equity</t>
  </si>
  <si>
    <t>www.discoveryholding.com</t>
  </si>
  <si>
    <t>Discovery Communications, Inc. provides non-fiction entertainment. The Company operates a wide range of educational television channels as well as offers consumer and educational products and services, and a diversified portfolio of digital media services.</t>
  </si>
  <si>
    <t>DISCOVERY COMM-C</t>
  </si>
  <si>
    <t>DISCK UW Equity</t>
  </si>
  <si>
    <t>DISH NETWORK-A</t>
  </si>
  <si>
    <t>DISH UW Equity</t>
  </si>
  <si>
    <t>www.dishnetwork.com</t>
  </si>
  <si>
    <t>DISH Network Corp. provides a direct broadcast satellite subscription television, audio programming and interactive television services to commercial and residential subscribers in the United States.</t>
  </si>
  <si>
    <t>DAILY JOURNAL</t>
  </si>
  <si>
    <t>DJCO UR Equity</t>
  </si>
  <si>
    <t>www.dailyjournal.com</t>
  </si>
  <si>
    <t>Daily Journal Corporation publishes newspapers and Web sites covering California, Arizona, as well as the "California Lawyer" magazine. The Company also produces several specialized information services.  In addition. Daily Journal serves as a newspaper representative specializing in public notice advertising.</t>
  </si>
  <si>
    <t>DELEK US HOLDING</t>
  </si>
  <si>
    <t>DK US Equity</t>
  </si>
  <si>
    <t>www.delekus.com</t>
  </si>
  <si>
    <t>Delek US Holdings, Inc. a diversified energy focused on petroleum refining and supply and on retail marketing. The Company markets gasoline, diesel and other refined petroleum products and convenience merchandise through a network of company-operated retail fuel and convenience stores. Delek also has a wholesale fuel distribution operation.</t>
  </si>
  <si>
    <t>DICK'S SPORTING</t>
  </si>
  <si>
    <t>DKS US Equity</t>
  </si>
  <si>
    <t>www.dickssportinggoods.com</t>
  </si>
  <si>
    <t>Dick's Sporting Goods, Inc. is a sporting goods retailer that operates stores primarily in the eastern and central United States.  The Company's stores offer a broad selection of brand name sporting goods equipment, apparel, and footwear.</t>
  </si>
  <si>
    <t>DOLBY LABORATO-A</t>
  </si>
  <si>
    <t>DLB US Equity</t>
  </si>
  <si>
    <t>www.dolby.com</t>
  </si>
  <si>
    <t>Dolby Laboratories Inc. develops audio signal processing systems for the motion picture, broadcasting, and music recording industries, as well as the consumer market.</t>
  </si>
  <si>
    <t>334310</t>
  </si>
  <si>
    <t>DIGITAL REALTY</t>
  </si>
  <si>
    <t>DLR US Equity</t>
  </si>
  <si>
    <t>www.digitalrealtytrust.com</t>
  </si>
  <si>
    <t>Digital Realty Trust, Inc. owns, acquires, repositions, and manages technology-related real estate.  The Company's properties contain applications and operations critical to the day-to-day operations of technology industry tenants and corporate enterprise data center tenants.  Digital's property portfolio is located throughout the United States and in England.</t>
  </si>
  <si>
    <t>DOLLAR TREE INC</t>
  </si>
  <si>
    <t>DLTR UW Equity</t>
  </si>
  <si>
    <t>www.dollartree.com</t>
  </si>
  <si>
    <t>Dollar Tree, Inc. operates a discount variety store chain in the United States. The Company sells an assortment of everyday general merchandise at the $1.00 price point.</t>
  </si>
  <si>
    <t>DELUXE CORP</t>
  </si>
  <si>
    <t>DLX US Equity</t>
  </si>
  <si>
    <t>www.deluxe.com</t>
  </si>
  <si>
    <t>Deluxe Corporation provides check printing and related business services. The Company offers personalized printed items (checks, forms, business cards, stationery, greeting cards and labels), promotional products and merchandising materials. Deluxe also offers business services, including logo design, payroll, web design and hosting, business networking, and search engine marketing.</t>
  </si>
  <si>
    <t>323111</t>
  </si>
  <si>
    <t>DEMAND MEDIA INC</t>
  </si>
  <si>
    <t>DMD US Equity</t>
  </si>
  <si>
    <t>www.demandmedia.com</t>
  </si>
  <si>
    <t>Demand Media, Inc. is a digital media company that informs and entertains internet audiences, helps advertisers find innovative ways to engage with their customers and enables publishers to expand their online presence.</t>
  </si>
  <si>
    <t>DIAMOND FOODS</t>
  </si>
  <si>
    <t>DMND UW Equity</t>
  </si>
  <si>
    <t>www.diamondnuts.com</t>
  </si>
  <si>
    <t>Diamond Foods, Inc. is a branded food company specializing in processing,  marketing and distributing culinary, snack, in-shell and ingredient nuts.</t>
  </si>
  <si>
    <t>311421</t>
  </si>
  <si>
    <t>DIGIMARC CORP</t>
  </si>
  <si>
    <t>DMRC UW Equity</t>
  </si>
  <si>
    <t>www.digimarc.com</t>
  </si>
  <si>
    <t>Digimarc Corporation provides digital watermarking technologies that allow imperceptible digital code to be embedded in printed or digital versions of visual content.  Content includes movies, photographic or artistic images, and valuable documents such as financial instruments, passports, and tickets.</t>
  </si>
  <si>
    <t>DUN &amp; BRADSTREET</t>
  </si>
  <si>
    <t>DNB US Equity</t>
  </si>
  <si>
    <t>www.dnb.com</t>
  </si>
  <si>
    <t>The Dun &amp; Bradstreet Corporation provides business information and technology solutions.  The Company's customers use these solutions in order to reduce credit risk, find profitable business partners, manage business relationships and collect cash and receivables.  Dun &amp; Bradstreet's database contains information on public and private companies around the world.</t>
  </si>
  <si>
    <t>561450</t>
  </si>
  <si>
    <t>DUNKIN' BRANDS G</t>
  </si>
  <si>
    <t>DNKN UW Equity</t>
  </si>
  <si>
    <t>www.dunkinbrands.com</t>
  </si>
  <si>
    <t>Dunkin' Brands Group Inc. franchises quick service restaurants ("QSRs") serving hot and cold coffee and baked goods, as well as ice cream.  The Company operates primarily in the breakfast part of the day within the QSR segment of the restaurant industry. Dunkin' Brands Group Inc. operates worldwide.</t>
  </si>
  <si>
    <t>NOW INC</t>
  </si>
  <si>
    <t>DNOW US Equity</t>
  </si>
  <si>
    <t>www.distributionnow.com</t>
  </si>
  <si>
    <t>NOW Inc distributes oil drilling equipment across the globe. The Company provides maintenance, repair, and operating supplies for the global energy and industrial markets.</t>
  </si>
  <si>
    <t>DENBURY RESOURCE</t>
  </si>
  <si>
    <t>DNR US Equity</t>
  </si>
  <si>
    <t>www.denbury.com</t>
  </si>
  <si>
    <t>Denbury Resources Inc. produces petroleum products. The Company acquires, develops, operates, and explores oil and gas properties. Denbury Resources markets its services to customers in the Gulf Coast region of the United States.</t>
  </si>
  <si>
    <t>DIAMOND OFFSHORE</t>
  </si>
  <si>
    <t>DO US Equity</t>
  </si>
  <si>
    <t>www.diamondoffshore.com</t>
  </si>
  <si>
    <t>Diamond Offshore Drilling, Inc. is a global offshore oil and gas drilling contractor. The Company is a deep water driller that serves markets that include the deep water, harsh environment, conventional semisubmersible and jack-up markets.</t>
  </si>
  <si>
    <t>PHYSICIANS REALT</t>
  </si>
  <si>
    <t>DOC US Equity</t>
  </si>
  <si>
    <t>www.docreit.com</t>
  </si>
  <si>
    <t>Physicians Realty Trust is a self-managed healthcare real estate company recently organized to acquire, selectively develop, own and manage healthcare properties that are leased to physicians, hospitals and healthcare delivery systems.</t>
  </si>
  <si>
    <t>MASONITE INTERNA</t>
  </si>
  <si>
    <t>DOOR US Equity</t>
  </si>
  <si>
    <t>www.masonite.com</t>
  </si>
  <si>
    <t>Masonite International Corp. operates as a holding company. The Company, through its subsidiary, manufactures residential and commercial doors. Masonite offers interior, entry, and patio doors through a network of local dealers and home improvement retailers worldwide.</t>
  </si>
  <si>
    <t>321911</t>
  </si>
  <si>
    <t>DORMAN PRODUCTS</t>
  </si>
  <si>
    <t>DORM UW Equity</t>
  </si>
  <si>
    <t>www.rbinc.com</t>
  </si>
  <si>
    <t>Dorman Products, Inc. supplies automotive products and home hardware.  The Company supplies its products to the automotive aftermarket and mass merchandise markets.</t>
  </si>
  <si>
    <t>DOVER CORP</t>
  </si>
  <si>
    <t>DOV US Equity</t>
  </si>
  <si>
    <t>www.dovercorporation.com</t>
  </si>
  <si>
    <t>Dover Corporation manufactures a variety of specialized industrial products and manufacturing equipment.  The Company's products include Material handling equipment, refuse truck bodies, tank trailers, refrigeration systems, refrigeration display cases, marking and coding systems,sucker rods, drill bit inserts, nozzles, swivels and breakaways, and electronic technology equipment.</t>
  </si>
  <si>
    <t>DOW CHEMICAL CO</t>
  </si>
  <si>
    <t>DOW US Equity</t>
  </si>
  <si>
    <t>www.dow.com</t>
  </si>
  <si>
    <t>The Dow Chemical Company is a diversified chemical company that provides chemical, plastic, and agricultural products and services to various essential consumer markets. The Company serves customers in countries around the world in markets such as food, transportation, health and medicine, personal care, and construction.</t>
  </si>
  <si>
    <t>AMDOCS LTD</t>
  </si>
  <si>
    <t>DOX UW Equity</t>
  </si>
  <si>
    <t>www.amdocs.com</t>
  </si>
  <si>
    <t>Amdocs Limited provides product-driven information system solutions to major telecommunications companies in the United States and internationally.  The Company provides integrated customer care and billing systems for wireless and wireline network operators and service providers, as well as for companies that offer multiple service packages.</t>
  </si>
  <si>
    <t>DIPLOMAT PHARMAC</t>
  </si>
  <si>
    <t>DPLO US Equity</t>
  </si>
  <si>
    <t>www.diplomatpharmacy.com</t>
  </si>
  <si>
    <t>Diplomat Pharmacy, Inc. is a specialty pharmacy that services patients with complex chronic diseases. The Company aids in the dispensing, delivery, dosing and reimbursement of clinically intensive, high-cost specialty drugs.</t>
  </si>
  <si>
    <t>DR PEPPER SNAPPL</t>
  </si>
  <si>
    <t>DPS US Equity</t>
  </si>
  <si>
    <t>www.drpeppersnapplegroup.com</t>
  </si>
  <si>
    <t>Dr Pepper Snapple Group, Inc. is an integrated brand owner, manufacturer and distributor of non-alcoholic beverages in the United States, Canada and Mexico. The Company offers include flavored carbonated and non-carbonated soft drinks, ready-to-drink teas, juices, juice drinks and mixers.</t>
  </si>
  <si>
    <t>DOMINO'S PIZZA</t>
  </si>
  <si>
    <t>DPZ US Equity</t>
  </si>
  <si>
    <t>www.dominos.com</t>
  </si>
  <si>
    <t>Domino's Pizza, Inc. operates a network of Company-owned and franchise Domino's Pizza stores, located throughout the United States and in other countries.  The Company also operates regional dough manufacturing and distribution centers in the contiguous United States and outside the United States.</t>
  </si>
  <si>
    <t>DRESSER-RAND GRO</t>
  </si>
  <si>
    <t>DRC US Equity</t>
  </si>
  <si>
    <t>www.dresser-rand.com</t>
  </si>
  <si>
    <t>Dresser-Rand Group, Inc. manufactures equipment for the oil and natural gas industries.  The Company manufactures oil and gas production, high-pressure field injection, pipeline, refinery, natural gas processing, and petrochemical production equipment.</t>
  </si>
  <si>
    <t>DUKE REALTY CORP</t>
  </si>
  <si>
    <t>DRE US Equity</t>
  </si>
  <si>
    <t>www.dukerealty.com</t>
  </si>
  <si>
    <t>Duke Realty Corporation owns interests in industrial, office, and medical office properties across the Southeastern, Midwestern, and Southern  United States. The Company provides leasing, property and asset management, acquisition, development, construction, build-to-suit, and other related services.</t>
  </si>
  <si>
    <t>DIAMONDROCK HOSP</t>
  </si>
  <si>
    <t>DRH US Equity</t>
  </si>
  <si>
    <t>www.drhc.com</t>
  </si>
  <si>
    <t>DiamondRock Hospitality Company is a self-advised real estate investment trust. The Company owns, acquires, and invests in upper scale and upscale hotel properties located in North America.  DiamondRock also invests in premium limited-service and extended-stay hotel properties in urban locations.</t>
  </si>
  <si>
    <t>DARDEN RESTAURAN</t>
  </si>
  <si>
    <t>DRI US Equity</t>
  </si>
  <si>
    <t>www.darden.com</t>
  </si>
  <si>
    <t>Darden Restaurants, Inc. owns and operates full service restaurants. The Company operates a variety of seafood and Italian restaurants under a multitude of brand names. Darden Restaurants owns restaurants through North America.</t>
  </si>
  <si>
    <t>DIAMOND RESORTS</t>
  </si>
  <si>
    <t>DRII US Equity</t>
  </si>
  <si>
    <t>www.diamondresorts.com</t>
  </si>
  <si>
    <t>Diamond Resorts International Inc is in the hospitality and vacation ownership industry, an ownership base of owner-families, or members, and a worldwide network of vacation destinations located in countries throughout the continental United States, Hawaii, Canada, Mexico, the Caribbean, Central America, South America, Europe, Asia, Australia and Africa.</t>
  </si>
  <si>
    <t>DICERNA PHARMACE</t>
  </si>
  <si>
    <t>DRNA UW Equity</t>
  </si>
  <si>
    <t>www.dicerna.com</t>
  </si>
  <si>
    <t>Dicerna Pharmaceuticals, Inc. provides biopharmaceutical products. The Company discovers and develops ribonucleic acid for the treatment of liver diseases and cancer.</t>
  </si>
  <si>
    <t>DRIL-QUIP INC</t>
  </si>
  <si>
    <t>DRQ US Equity</t>
  </si>
  <si>
    <t>www.dril-quip.com</t>
  </si>
  <si>
    <t>Dril-Quip, Inc. designs and manufactures offshore drilling and production equipment.  The Company's equipment consists of subsea, surface, and offshore rig equipment for use by oil and gas companies in offshore areas throughout the world.  Dril-Quip provides installation and reconditioning services, and also rents running tools.</t>
  </si>
  <si>
    <t>333921</t>
  </si>
  <si>
    <t>DERMA SCIENCES</t>
  </si>
  <si>
    <t>DSCI UR Equity</t>
  </si>
  <si>
    <t>www.dermasciences.com</t>
  </si>
  <si>
    <t>Derma Sciences, Inc. markets and sells a range of skin care, wound management, and specialty securement devices.  The Company's products are used primarily in hospitals, nursing homes, and home health settings.  Derma's products include wound dressings, moisturizing lotions, hand soaps, incontinence care products, disinfectants, wound closure strips, and catheter/tubing securement devices.</t>
  </si>
  <si>
    <t>DSP GROUP INC</t>
  </si>
  <si>
    <t>DSPG UW Equity</t>
  </si>
  <si>
    <t>www.dspg.com</t>
  </si>
  <si>
    <t>DSP Group, Inc. is a fabless semiconductor company that develops and markets system-on-chips solutions for converged communications targeting mobile devices, home automation &amp; security systems, home gateways, cordless phones, and enterprise IP phones.</t>
  </si>
  <si>
    <t>DST SYSTEMS INC</t>
  </si>
  <si>
    <t>DST US Equity</t>
  </si>
  <si>
    <t>www.dstsystems.com</t>
  </si>
  <si>
    <t>DST Systems, Inc. provides information processing and computer software services and products.  The Company's operating segments include financial services, customer management, and output solutions.  DST's data center provides information-processing services to support the products within each operating segment.</t>
  </si>
  <si>
    <t>DSW INC-CL A</t>
  </si>
  <si>
    <t>DSW US Equity</t>
  </si>
  <si>
    <t>www.dswshoe.com</t>
  </si>
  <si>
    <t>DSW Inc., is a specialty branded footwear retailer operating in the United States.  The Company offers a wide selection of brand name and designer dress, casual, and athletic footwear for women and men.</t>
  </si>
  <si>
    <t>DTE ENERGY CO</t>
  </si>
  <si>
    <t>DTE US Equity</t>
  </si>
  <si>
    <t>www.dteenergy.com</t>
  </si>
  <si>
    <t>DTE Energy Company, a diversified energy company, develops and manages energy-related businesses and services nationwide.  The Company, through its subsidiaries, generates, purchases, transmits, distributes, and sells electric energy in southeastern Michigan. DTE is also involved in gas pipelines and storage, unconventional gas exploration, development, and production.</t>
  </si>
  <si>
    <t>DATALINK CORP</t>
  </si>
  <si>
    <t>DTLK UW Equity</t>
  </si>
  <si>
    <t>www.datalink.com</t>
  </si>
  <si>
    <t>Datalink Corporation is an information architect.  The Company analyzes, designs, implements, and supports information storage infrastructure that store, protect, and provide continuous access to information.  Datalink's specialized capabilities and solutions span various networked storage products, incorporating hardware, software, and technical services.</t>
  </si>
  <si>
    <t>334112</t>
  </si>
  <si>
    <t>DTS INC</t>
  </si>
  <si>
    <t>DTSI UW Equity</t>
  </si>
  <si>
    <t>www.dts.com</t>
  </si>
  <si>
    <t>DTS, Inc. is a provider of digital multi-channel audio technology, products, and services for entertainment markets worldwide. The Company uses the technology in more than two speakers at once, targeted toward motion picture, home theater, and other consumer markets.</t>
  </si>
  <si>
    <t>DIRECTV</t>
  </si>
  <si>
    <t>DTV UW Equity</t>
  </si>
  <si>
    <t>www.directv.com</t>
  </si>
  <si>
    <t>DIRECTV provides digital television entertainment in the United States and Latin America. The Company acquires, promotes, sells and distributes digital entertainment programming via satellite to residential and commercial subscribers.</t>
  </si>
  <si>
    <t>DUKE ENERGY CORP</t>
  </si>
  <si>
    <t>DUK US Equity</t>
  </si>
  <si>
    <t>www.duke-energy.com</t>
  </si>
  <si>
    <t>Duke Energy Corporation is an energy company located primarily in the Americas that owns an integrated network of energy assets.  The Company manages a portfolio of natural gas and electric supply, delivery, and trading businesses in the United States and Latin America.</t>
  </si>
  <si>
    <t>DEVRY EDUCATION</t>
  </si>
  <si>
    <t>DV US Equity</t>
  </si>
  <si>
    <t>www.devry.com</t>
  </si>
  <si>
    <t>DeVry Education Group Inc.owns and manages higher education systems throughout North America. The Institutions offers various degrees in a wide range of disciplines, including associate, bachelor's and master's degree programs in technology; healthcare technology; business and management, as well as online secondary education to school districts and medical education.</t>
  </si>
  <si>
    <t>DAVITA HEALTHCAR</t>
  </si>
  <si>
    <t>DVA US Equity</t>
  </si>
  <si>
    <t>www.davita.com</t>
  </si>
  <si>
    <t>DaVita HealthCare Partners Inc. provides a variety of health care services throughout the United States and abroad.  The Company administers kidney care and dialysis services.  In addition, DaVita HealthCare also manages and operates medical groups, a network of primary care physicians, urgent care centers and ambulatory surgery centers.</t>
  </si>
  <si>
    <t>DYNAVAX TECHNOLO</t>
  </si>
  <si>
    <t>DVAX UR Equity</t>
  </si>
  <si>
    <t>www.dynavax.com</t>
  </si>
  <si>
    <t>Dynavax Technologies Corporation discovers, develops, and is seeking to commercialize products based on immunostimulatory sequences.  The Company is developing products to treat and prevent allergies, infectious diseases, and chronic inflammatory diseases using approaches that alter immune system responses in specific ways.</t>
  </si>
  <si>
    <t>DEVON ENERGY CO</t>
  </si>
  <si>
    <t>DVN US Equity</t>
  </si>
  <si>
    <t>www.devonenergy.com</t>
  </si>
  <si>
    <t>Devon Energy Corporation is an independent energy company that is involved primarily in oil and gas exploration, development and production, the transportation of oil, gas, and NGLs and the processing of natural gas. The Company also has marketing and midstream operations primarily in North America that include gas, crude oil and NGLs.</t>
  </si>
  <si>
    <t>DREW INDS INC</t>
  </si>
  <si>
    <t>DW US Equity</t>
  </si>
  <si>
    <t>www.drewindustries.com</t>
  </si>
  <si>
    <t>Drew Industries Incorporated, through its subsidiaries, supplies a variety of components for manufactured homes and recreational vehicles.  The Company's products include aluminum and vinyl windows and doors, as well as steel chassis and parts, axles, galvanized roofing, and refurbished axles and tires for manufactured homes and recreational vehicles.</t>
  </si>
  <si>
    <t>332321</t>
  </si>
  <si>
    <t>DREAMWORKS ANI-A</t>
  </si>
  <si>
    <t>DWA UW Equity</t>
  </si>
  <si>
    <t>www.dreamworksanimation.com</t>
  </si>
  <si>
    <t>DreamWorks Animation SKG, Inc. develops and produces computer generated animated feature films for a broad movie-going audience.</t>
  </si>
  <si>
    <t>512210</t>
  </si>
  <si>
    <t>DEMANDWARE INC</t>
  </si>
  <si>
    <t>DWRE US Equity</t>
  </si>
  <si>
    <t>www.demandware.com</t>
  </si>
  <si>
    <t>Demandware Inc. provides e-commerce solutions. The Company enables clients to design, implement, and manage their own customized e-commerce sites. Demandware's software delivers support for websites, mobile applications, and digital storefronts.</t>
  </si>
  <si>
    <t>DYNEX CAPITAL</t>
  </si>
  <si>
    <t>DX US Equity</t>
  </si>
  <si>
    <t>www.dynexcapital.com</t>
  </si>
  <si>
    <t>Dynex Capital, Inc. is a real estate investment trust, or REIT, which invests in mortgage loans and securities on a leveraged basis. The Company invests in both Agency and non-Agency MBS and CMBS. The Company has investments in securitized residential and commercial mortgage loans. The Company finances its investments through repurchase agreements, securitization financing and equity capital.</t>
  </si>
  <si>
    <t>DEXCOM</t>
  </si>
  <si>
    <t>DXCM UW Equity</t>
  </si>
  <si>
    <t>www.dexcom.com</t>
  </si>
  <si>
    <t>DexCom Inc. is a medical device company focused on the design and development of continuous glucose monitoring systems for people with diabetes.  The Company has developed a small implantable device that continuously measures glucose levels in subcutaneous tissue just under the skin, and a small external receiver to which the sensor transmits glucose levels at specified intervals.</t>
  </si>
  <si>
    <t>DESTINATION XL G</t>
  </si>
  <si>
    <t>DXLG UW Equity</t>
  </si>
  <si>
    <t>www.casualmale.com</t>
  </si>
  <si>
    <t>Destination XL Group Inc. retails men's big and tall apparel through store locations throughout the United States, Canada, and the United Kingdom.  The Company also has electronic commerce and catalog operations.</t>
  </si>
  <si>
    <t>DEX MEDIA INC</t>
  </si>
  <si>
    <t>DXM UW Equity</t>
  </si>
  <si>
    <t>www.dexmedia.com</t>
  </si>
  <si>
    <t>Dex Media, Inc. provides marketing solutions. The Company offers a mix of marketing solutions that includes websites, print, mobile, social media and search engine marketing. Dex Media serves clients throughout the United States.</t>
  </si>
  <si>
    <t>541110</t>
  </si>
  <si>
    <t>DXP ENTERPRISES</t>
  </si>
  <si>
    <t>DXPE UW Equity</t>
  </si>
  <si>
    <t>www.dxpe.com</t>
  </si>
  <si>
    <t>DXP Enterprises, Inc. provides maintenance, repair, and operating products, equipment, and services to industrial customers.  The Company provides fluid handling equipment, power transmission equipment, general mill and safety supplies, and electrical products.</t>
  </si>
  <si>
    <t>423840</t>
  </si>
  <si>
    <t>DIXIE GROUP INC</t>
  </si>
  <si>
    <t>DXYN UQ Equity</t>
  </si>
  <si>
    <t>www.thedixiegroup.com</t>
  </si>
  <si>
    <t>The Dixie Group, Inc. manufactures and sells luxury soft floor covering carpets and rugs. The Company offers its product lines to clients through high end designers, retailers, and direct distribution. The Dixie Group serves both the residential and commercial markets.</t>
  </si>
  <si>
    <t>Home Furnishings</t>
  </si>
  <si>
    <t>314110</t>
  </si>
  <si>
    <t>DYCOM INDS</t>
  </si>
  <si>
    <t>DY US Equity</t>
  </si>
  <si>
    <t>www.dycomind.com</t>
  </si>
  <si>
    <t>Dycom Industries, Inc. provides engineering, construction, and maintenance services to telecomm providers in the United States.  In addition to its primary services, the Company performs underground utility locating and electric utility contracting services.  Dycom also provides services related to the installation of integrated voice, data, and video networks in office buildings.</t>
  </si>
  <si>
    <t>238210</t>
  </si>
  <si>
    <t>DYAX CORP</t>
  </si>
  <si>
    <t>DYAX UQ Equity</t>
  </si>
  <si>
    <t>www.dyax.com</t>
  </si>
  <si>
    <t>Dyax Corp. is a biopharmaceutical company focused on the discovery, development and commercialization of antibodies, small proteins and peptides as therapeutic products for unmet medical needs, particularly in the areas of inflammation and oncology. The Company currently has two recombinant proteins, DX-88 and DX-890 in phase II clinical trials.</t>
  </si>
  <si>
    <t>DYNEGY INC</t>
  </si>
  <si>
    <t>DYN US Equity</t>
  </si>
  <si>
    <t>www.dynegy.com</t>
  </si>
  <si>
    <t>Dynegy Inc. provides electricity to markets and customers throughout the United States. The  Company's sell electric energy, capacity and ancillary services on a wholesale basis from its  power generation facilities.</t>
  </si>
  <si>
    <t>ELECTRONIC ARTS</t>
  </si>
  <si>
    <t>EA UW Equity</t>
  </si>
  <si>
    <t>www.info.ea.com</t>
  </si>
  <si>
    <t>Electronic Arts Inc. develops, publishes, and distributes branded interactive entertainment software worldwide for video game consoles, personal computers, handheld game players, and cellular handsets. The Company also provides online game-related services.</t>
  </si>
  <si>
    <t>ERICKSON INC</t>
  </si>
  <si>
    <t>EAC UQ Equity</t>
  </si>
  <si>
    <t>www.ericksonaircrane.com</t>
  </si>
  <si>
    <t>Erickson Incorporated manufactures, operates, and supports a fleet of Aircranes.  The Company's products are used for a variety of applications such as firefighting, hydroseeding, and overhaul/repair.</t>
  </si>
  <si>
    <t>238990</t>
  </si>
  <si>
    <t>BRINKER INTL</t>
  </si>
  <si>
    <t>EAT US Equity</t>
  </si>
  <si>
    <t>www.brinker.com</t>
  </si>
  <si>
    <t>Brinker International, Inc. is a restaurant operator who owns, operates or franchises establishments in the United States and internationally.  These restaurants offer customers burgers, ribs, salads, steaks, classic Italian fare, and Tex-Mex offerings.</t>
  </si>
  <si>
    <t>EBAY INC</t>
  </si>
  <si>
    <t>EBAY UW Equity</t>
  </si>
  <si>
    <t>www.ebay.com</t>
  </si>
  <si>
    <t>eBay Inc. operates an online trading community.  The Company's service is used by buyers and sellers for the exchange of products and services such as coins, collectibles, computers, memorabilia, stamps and toys, as well as concert and sporting tickets.  eBay also offers, through a subsidiary, secure online payment services.</t>
  </si>
  <si>
    <t>ENNIS INC</t>
  </si>
  <si>
    <t>EBF US Equity</t>
  </si>
  <si>
    <t>www.ennis.com</t>
  </si>
  <si>
    <t>Ennis, Inc. is engaged in the apparel and printing business. The apparel segment manufactures and distributes T-Shirts and other active-wear apparel. The printing segment manufactures and sells business forms, printed electronic media, presentation products, envelopes and other custom products.</t>
  </si>
  <si>
    <t>ELEVEN BIOTHERAP</t>
  </si>
  <si>
    <t>EBIO UQ Equity</t>
  </si>
  <si>
    <t>www.elevenbio.com</t>
  </si>
  <si>
    <t>Eleven Biotherapeutics, Inc. provides pharmaceuticals products. The Company designs, develops protein-based medicines to treat inflammatory conditions and coagulation disorders. Eleven Biotherapeutics serves pharmaceutical industry throughout the United States.</t>
  </si>
  <si>
    <t>EBIX INC</t>
  </si>
  <si>
    <t>EBIX UW Equity</t>
  </si>
  <si>
    <t>www.ebix.com</t>
  </si>
  <si>
    <t>Ebix, Inc. supplies software and electronic commerce solutions to the insurance industry.  The Company provides a series of application software ranging from carrier systems, agency systems, and exchanges to custom software development for all entities involved in the insurance and financial industries.  Ebix provides products, support, and consultancy to customers on several continents.</t>
  </si>
  <si>
    <t>EMERGENT BIOSOLU</t>
  </si>
  <si>
    <t>EBS US Equity</t>
  </si>
  <si>
    <t>www.emergentbiosolutions.com</t>
  </si>
  <si>
    <t>Emergent Biosolutions, Inc. develops and produces immunobiotics, pharmaceutical products that assist the body's immune system to prevent or treat disease.  The Company produces a vaccine for anthrax.</t>
  </si>
  <si>
    <t>MERIDIAN BANCORP</t>
  </si>
  <si>
    <t>EBSB UW Equity</t>
  </si>
  <si>
    <t>www.ebsb.com</t>
  </si>
  <si>
    <t>Meridian Bancorp Inc. is the holding company for East Boston Savings Bank.</t>
  </si>
  <si>
    <t>ENTERPRISE BANCO</t>
  </si>
  <si>
    <t>EBTC UW Equity</t>
  </si>
  <si>
    <t>www.ebtc.com</t>
  </si>
  <si>
    <t>Enterprise Bancorp Inc. is the holding company for Enterprise Bank and Trust Company. The Bank offers commercial and consumer loan and deposit products, investment management, trust and insurance services.</t>
  </si>
  <si>
    <t>ECHO GLOBAL LOGI</t>
  </si>
  <si>
    <t>ECHO UW Equity</t>
  </si>
  <si>
    <t>www.echo.com</t>
  </si>
  <si>
    <t>Echo Global Logistics, Inc. provides technology enabled business process outsourcing (BPO) for transportation and logistics. The Company's core logistics services include pre-engagement freight analysis, rate negotiation, shipment execution and tracking, carrier management, routing compliance, freight bill audit and payment and performance management and reporting.</t>
  </si>
  <si>
    <t>ECOLAB INC</t>
  </si>
  <si>
    <t>ECL US Equity</t>
  </si>
  <si>
    <t>www.ecolab.com</t>
  </si>
  <si>
    <t>Ecolab Inc. is a global provider of water, hygiene, and energy technologies and services for customers in foodservice, food processing, hospitality, healthcare, industrial, and oil and gas markets. The Company's services include water treatments, cleaning and sanitizing solutions, pest elimination, and kitchen repair and maintenance services.</t>
  </si>
  <si>
    <t>US ECOLOGY INC</t>
  </si>
  <si>
    <t>ECOL UW Equity</t>
  </si>
  <si>
    <t>www.americanecology.com</t>
  </si>
  <si>
    <t>US Ecology, Inc. provides disposal, treatment, transportation, packaging, and remediation services for generators of hazardous, non-hazardous, and low-level radioactive waste.  The Company's customers include the chemical, petroleum, steel, and pharmaceutical industries as well as universities and hospitals.</t>
  </si>
  <si>
    <t>CHANNELADVISOR C</t>
  </si>
  <si>
    <t>ECOM US Equity</t>
  </si>
  <si>
    <t>www.channeladvisor.com</t>
  </si>
  <si>
    <t>ChannelAdvisor Corporation provides e-commerce channel management solutions. The Company offers online channels for retailers to distribute their products such as online marketplaces, comparison shopping sites, and search engines. ChannelAdvisor serves customers worldwide.</t>
  </si>
  <si>
    <t>ENCORE CAPITAL G</t>
  </si>
  <si>
    <t>ECPG UW Equity</t>
  </si>
  <si>
    <t>www.encorecapital.com</t>
  </si>
  <si>
    <t>Encore Capital Group, Inc. is involved in consumer debt buying and recovery. The company purchases portfolios of defaulted consumer receivables from banks, credit unions, and utility providers and partners with individuals as they repay their obligations and work toward financial recovery.</t>
  </si>
  <si>
    <t>ECLIPSE RESOURCE</t>
  </si>
  <si>
    <t>ECR US Equity</t>
  </si>
  <si>
    <t>www.eclipseresources.com</t>
  </si>
  <si>
    <t>Eclipse Resources Corp is an independent exploration and production company engaged in the acquisition and development of oil and natural gas properties in the Appalachian Basin.</t>
  </si>
  <si>
    <t>ENDOCYTE INC</t>
  </si>
  <si>
    <t>ECYT UW Equity</t>
  </si>
  <si>
    <t>www.endocyte.com</t>
  </si>
  <si>
    <t>Endocyte Inc. is a biopharmaceutical company developing targeted therapies for the treatment of cancer and inflammatory diseases. The Company uses a proprietary technology to create small molecule drug conjugates, or  SMDCs, and companion imaging diagnostics that actively target receptors that are over-expressed on diseased cells, relative to healthy cells.</t>
  </si>
  <si>
    <t>CONS EDISON INC</t>
  </si>
  <si>
    <t>ED US Equity</t>
  </si>
  <si>
    <t>www.coned.com</t>
  </si>
  <si>
    <t>Consolidated Edison, Inc., through its subsidiaries, provides a variety of energy related products and services. The Company supplies electric service in New York, parts of New Jersey, and Pennsylvania as well as supplies electricity to wholesale customers.</t>
  </si>
  <si>
    <t>EMPIRE DISTRICT</t>
  </si>
  <si>
    <t>EDE US Equity</t>
  </si>
  <si>
    <t>www.empiredistrict.com</t>
  </si>
  <si>
    <t>The Empire District Electric Company generates, purchases, transmits, distributes, and sells electricity.  The Company supplies electricity to parts of Missouri, Kansas, Oklahoma, and Arkansas.  Empire also provides water service to several towns in Missouri.</t>
  </si>
  <si>
    <t>EDUCATION REALTY</t>
  </si>
  <si>
    <t>EDR US Equity</t>
  </si>
  <si>
    <t>www.educationrealty.com</t>
  </si>
  <si>
    <t>Education Realty Trust, Inc. is a self-managed and self-advised real estate investment trust.  The Company owns, acquires, manages, and selectively develops student housing communities located near university campuses.</t>
  </si>
  <si>
    <t>EL PASO ELECTRIC</t>
  </si>
  <si>
    <t>EE US Equity</t>
  </si>
  <si>
    <t>www.epelectric.com</t>
  </si>
  <si>
    <t>El Paso Electric Company generates, distributes, and transmits electricity in west Texas and southern New Mexico.  The Company also serves wholesale customers in Texas, New Mexico, California, and Mexico.  El Paso Electric owns or has partial ownership interests in electrical generating facilities.</t>
  </si>
  <si>
    <t>EURONET WORLDWID</t>
  </si>
  <si>
    <t>EEFT UW Equity</t>
  </si>
  <si>
    <t>www.riafinancial.com</t>
  </si>
  <si>
    <t>Euronet Worldwide, Inc. provides electronic financial transaction solutions. The Company offers financial payment middleware, financial network gateways, outsourcing, and consulting services to financial institutions and mobile operators.  Euronet has processing centers located in the United States, Europe, and Asia.</t>
  </si>
  <si>
    <t>ELEC FOR IMAGING</t>
  </si>
  <si>
    <t>EFII UW Equity</t>
  </si>
  <si>
    <t>www.efi.com</t>
  </si>
  <si>
    <t>Electronics for Imaging, Inc. designs and markets products that support color and black-and-white printing on a variety of peripheral devices.  The Company's Fiery products incorporate hardware and software technologies that transform digital copiers and printers from copier manufacturers into networked printers. Products are sold in North America, Europe, and Japan.</t>
  </si>
  <si>
    <t>ENTERPRISE FINAN</t>
  </si>
  <si>
    <t>EFSC UW Equity</t>
  </si>
  <si>
    <t>www.enterprisebank.com</t>
  </si>
  <si>
    <t>Enterprise Financial Services Corp. is a financial holding company that provides banking and other services.  The Company, through Enterprise Bank, provides a full line of commercial banking and related services through several offices in St. Louis and Kansas City, both located in Missouri.  Enterprise also, through Enterprise Trust, provides investment, trust, and financial advisory services.</t>
  </si>
  <si>
    <t>EQUIFAX INC</t>
  </si>
  <si>
    <t>EFX US Equity</t>
  </si>
  <si>
    <t>www.equifax.com</t>
  </si>
  <si>
    <t>Equifax Inc. brings buyers and sellers together through its information management, transaction processing, direct marketing, and customer relationship management businesses. The company serves the financial services, retail, credit card, telecommunications/utilities, transportation, information technology and healthcare industries and government.</t>
  </si>
  <si>
    <t>EAGLE BANCRP INC</t>
  </si>
  <si>
    <t>EGBN UR Equity</t>
  </si>
  <si>
    <t>www.eaglebankmd.com</t>
  </si>
  <si>
    <t>Eagle Bancorp, Inc. is the holding company for EagleBank.  The Bank provides real estate, commercial, and consumer lending, as well as traditional demand deposits and savings products to customers primarily in Montgomery County, Maryland.</t>
  </si>
  <si>
    <t>8X8 INC</t>
  </si>
  <si>
    <t>EGHT UW Equity</t>
  </si>
  <si>
    <t>www.8x8.com</t>
  </si>
  <si>
    <t>8x8, Inc. provides voice-over-Internet protocol creation platforms, hosted Internet PBX solutions, voice and video semiconductors, and related software. The Company offers service providers the tools to create next-generation Internet protocol network services, while providing telecommunications manufacturers with embedded technology, software stacks, and reference designs.</t>
  </si>
  <si>
    <t>ENGILITY HOLDING</t>
  </si>
  <si>
    <t>EGL US Equity</t>
  </si>
  <si>
    <t>www.engilitycorp.com</t>
  </si>
  <si>
    <t>Engility Holdings Inc is a pure-play government services contractor providing systems engineering, training, logistics program management and operational support for the U.S government.</t>
  </si>
  <si>
    <t>EGALET CORP</t>
  </si>
  <si>
    <t>EGLT UQ Equity</t>
  </si>
  <si>
    <t>www.egalet.com</t>
  </si>
  <si>
    <t>Egalet Corporation is a specialty pharmaceutical company. The Company develops and markets oral products for the treatment of pain and in other indications.</t>
  </si>
  <si>
    <t>ENERGEN CORP</t>
  </si>
  <si>
    <t>EGN US Equity</t>
  </si>
  <si>
    <t>www.energen.com</t>
  </si>
  <si>
    <t>Energen Corporation is an oil and natural gas liquids focused exploration and production company with operations in the Permian and San Juan basins.</t>
  </si>
  <si>
    <t>NIC INC</t>
  </si>
  <si>
    <t>EGOV UW Equity</t>
  </si>
  <si>
    <t>www.nicusa.com</t>
  </si>
  <si>
    <t>NIC, Inc. provides eGovernment services that  helps governments use the Internet to provide various services to businesses and citizens in the United States. The Company enters into long-term contracts with state and local governments to design, build, and operate Internet-based, enterprise-wide portals on their behalf.</t>
  </si>
  <si>
    <t>EASTGROUP PROP</t>
  </si>
  <si>
    <t>EGP US Equity</t>
  </si>
  <si>
    <t>www.eastgroup.net</t>
  </si>
  <si>
    <t>EastGroup Properties, Inc. is an equity real estate investment trust.  The Trust acquires and develops industrial properties in major sunbelt markets throughout the United States with a special emphasis in the states of California, Florida, Texas and Arizona.</t>
  </si>
  <si>
    <t>VAALCO ENERGY</t>
  </si>
  <si>
    <t>EGY US Equity</t>
  </si>
  <si>
    <t>www.vaalco.com</t>
  </si>
  <si>
    <t>VAALCO Energy, Inc. acquires, explores, and develops crude oil and natural gas properties.  The Company owns producing properties and conducts exploration activities in the Philippines and Gabon, and has interest in the Texas Gulf Coast area.  VAALCO, through participation in a partnership, has additional international exploration interests in South and North America and Africa.</t>
  </si>
  <si>
    <t>EHEALTH INC</t>
  </si>
  <si>
    <t>EHTH UW Equity</t>
  </si>
  <si>
    <t>www.ehealthinsurance.com/</t>
  </si>
  <si>
    <t>eHealth, Inc. sells health insurance over the Internet.  The Company serves individuals, families, and small businesses.</t>
  </si>
  <si>
    <t>EMPLOYERS HOLDIN</t>
  </si>
  <si>
    <t>EIG US Equity</t>
  </si>
  <si>
    <t>www.employers.com</t>
  </si>
  <si>
    <t>Employers Holdings, Inc. provides workers' compensation insurance.  The Company focuses on small businesses involved in low to medium hazard industries.</t>
  </si>
  <si>
    <t>ENDURANCE INTERN</t>
  </si>
  <si>
    <t>EIGI UW Equity</t>
  </si>
  <si>
    <t>www.enduranceinternational.com</t>
  </si>
  <si>
    <t>Endurance International Group Holdings, Inc. provides online web-hosting solutions. The Company offers cloud technology, personalized engines, and application delivery including website design, e-commerce, and  domains. Endurance International Group serves small to medium-sized businesses worldwide.</t>
  </si>
  <si>
    <t>EDISON INTL</t>
  </si>
  <si>
    <t>EIX US Equity</t>
  </si>
  <si>
    <t>www.edison.com</t>
  </si>
  <si>
    <t>Edison International, through its subsidiaries, develops, acquires, owns, and operates electric power generation facilities worldwide.  The Company also provides capital and financial services for energy and infrastructure projects, as well as manages and sells real estate projects.  Additionally, Edison provides integrated energy services, utility outsourcing, and consumer products.</t>
  </si>
  <si>
    <t>ESTEE LAUDER</t>
  </si>
  <si>
    <t>EL US Equity</t>
  </si>
  <si>
    <t>www.elcompanies.com</t>
  </si>
  <si>
    <t>The Estee Lauder Companies Inc. manufactures and markets a wide range of skin care, makeup, fragrance, and hair care products.  The Company's products are sold in countries and territories around the world.</t>
  </si>
  <si>
    <t>ENDOLOGIX INC</t>
  </si>
  <si>
    <t>ELGX UW Equity</t>
  </si>
  <si>
    <t>www.endologix.com/</t>
  </si>
  <si>
    <t>Endologix, Inc. develops, manufactures, sells, and markets minimally invasive treatments for vascular diseases. The Company's products include the Powerlink System, a catheter-based endoluminal stent graft that treats abdominal aortic aneurysms.  Endologix's products are sold in the United States as well as international markets.</t>
  </si>
  <si>
    <t>ELLIE MAE INC</t>
  </si>
  <si>
    <t>ELLI US Equity</t>
  </si>
  <si>
    <t>www.elliemae.com</t>
  </si>
  <si>
    <t>Ellie Mae, Inc. provides electronic mortgage origination in the United States. The Company provides network and technology solutions which help streamline and automate the mortgage origination process.  Ellie Mae's network connects mortgage professionals to mortgage lenders, investors, and service providers.</t>
  </si>
  <si>
    <t>522390</t>
  </si>
  <si>
    <t>EARTHLINK HOLDIN</t>
  </si>
  <si>
    <t>ELNK UW Equity</t>
  </si>
  <si>
    <t>www.earthlink.net</t>
  </si>
  <si>
    <t>EarthLink Holdings Corp. provides IT, network and communication services to individual and business consumers. The Company provides customers with managed IT services including cloud computing,data centers, virtualization, security,applications and support services. EarthLink also offers nationwide data and voice IP services.</t>
  </si>
  <si>
    <t>ELECTRO RENT CO</t>
  </si>
  <si>
    <t>ELRC UW Equity</t>
  </si>
  <si>
    <t>www.electrorent.com</t>
  </si>
  <si>
    <t>Electro Rent Corporation offers rental, lease, and sale of electronic equipment. The Company's equipment consists primarily of general purpose test and measurement instruments.  Electro also leases personal computers and workstations, and services its customers through a network of equipment calibration and service centers in the United States and Canada.</t>
  </si>
  <si>
    <t>532420</t>
  </si>
  <si>
    <t>EQUITY LIFESTYLE</t>
  </si>
  <si>
    <t>ELS US Equity</t>
  </si>
  <si>
    <t>www.mhchomes.com</t>
  </si>
  <si>
    <t>Equity LifeStyle Properties, Inc owns or has an interest in communities in the United States and western Canada.  The Company acquires properties such as camping grounds and seasonal resort communities.</t>
  </si>
  <si>
    <t>EMULEX CORP</t>
  </si>
  <si>
    <t>ELX US Equity</t>
  </si>
  <si>
    <t>www.emulex.com</t>
  </si>
  <si>
    <t>Emulex Corporation provides converged networking solutions for data centers. The Company's product portfolio consists of storage adapters, network interface cards, encrypting adapters, controller chips, server management chips, embedded bridges, switches and routers, and connectivity management software.</t>
  </si>
  <si>
    <t>CALLAWAY GOLF CO</t>
  </si>
  <si>
    <t>ELY US Equity</t>
  </si>
  <si>
    <t>www.callawaygolf.com</t>
  </si>
  <si>
    <t>Callaway Golf Company designs, develops, and markets golf clubs. The Company manufactures titanium drivers, fairway woods, irons, wedges, and various putters. Callaway serves customers both domestically and internationally.</t>
  </si>
  <si>
    <t>EMC CORP/MA</t>
  </si>
  <si>
    <t>EMC US Equity</t>
  </si>
  <si>
    <t>www.emc.com</t>
  </si>
  <si>
    <t>EMC Corporation provides enterprise storage systems, software, networks, and services.  The Company's products store, retrieve, manage, protect, and share information from all major computing environments and mainframe platforms.  EMC operates offices around the world.</t>
  </si>
  <si>
    <t>EMC INS GROUP</t>
  </si>
  <si>
    <t>EMCI UW Equity</t>
  </si>
  <si>
    <t>www.emcins.com</t>
  </si>
  <si>
    <t>EMC Insurance Group, Inc. is an insurance holding company.  The Company provides property and casualty insurance, reinsurance, nonstandard risk automobile insurance, and excess and surplus lines insurance.  EMC Insurance operates in the United States.</t>
  </si>
  <si>
    <t>EMCOR GROUP INC</t>
  </si>
  <si>
    <t>EME US Equity</t>
  </si>
  <si>
    <t>www.emcorgroup.com</t>
  </si>
  <si>
    <t>EMCOR Group, Inc. provides mechanical and electrical construction and facilities services around the world.  The Company specializes in the design, installation, integration, and start-up of distribution systems for electrical power, lighting systems, low-voltage systems such as fire and security alarms, voice and data communication systems, ventilation systems, and plumbing and piping systems.</t>
  </si>
  <si>
    <t>EASTMAN CHEMICAL</t>
  </si>
  <si>
    <t>EMN US Equity</t>
  </si>
  <si>
    <t>www.eastman.com</t>
  </si>
  <si>
    <t>Eastman Chemical Company is an international chemical company which produces chemicals, fibers, and plastics.  The Company's operations include coatings, adhesives, specialty polymers, and Inks, fibers, performance chemicals and intermediates, performance polymers, and specialty plastics.</t>
  </si>
  <si>
    <t>EMERSON ELEC CO</t>
  </si>
  <si>
    <t>EMR US Equity</t>
  </si>
  <si>
    <t>www.emerson.com</t>
  </si>
  <si>
    <t>Emerson Electric Co. designs and manufactures electronic and electrical equipment, software, systems and services for industrial, commercial and consumer markets worldwide through its network power, process management, industrial automation, climate technologies and commercial &amp; residential solutions divisions.</t>
  </si>
  <si>
    <t>335999</t>
  </si>
  <si>
    <t>ENDO INTERNATION</t>
  </si>
  <si>
    <t>ENDP UW Equity</t>
  </si>
  <si>
    <t>www.endo.com</t>
  </si>
  <si>
    <t>Endo International PLC provides specialty healthcare solutions. The Company develops, manufactures, markets and distributes pharmaceutical products and generic drugs. Endo International offers its products to the medical and healthcare industries around the globe.</t>
  </si>
  <si>
    <t>ENDURANCE SPECIA</t>
  </si>
  <si>
    <t>ENH US Equity</t>
  </si>
  <si>
    <t>www.endurance.bm</t>
  </si>
  <si>
    <t>Endurance Specialty Holdings Limited, is the holding company for Endurance Specialty Insurance Limited, which provides property and casualty insurance and reinsurance.</t>
  </si>
  <si>
    <t>Reinsurance</t>
  </si>
  <si>
    <t>ENERNOC INC</t>
  </si>
  <si>
    <t>ENOC UW Equity</t>
  </si>
  <si>
    <t>www.EnerNOC.com</t>
  </si>
  <si>
    <t>EnerNOC, Inc. develops and provides clean and intelligent power solutions to commercial, institutional and industrial customers, as well as electric power grid operators and utilities. The Company, through its network centers remotely manages electricity consumption across a network of end-use customer sites.</t>
  </si>
  <si>
    <t>ENPHASE ENERGY</t>
  </si>
  <si>
    <t>ENPH UQ Equity</t>
  </si>
  <si>
    <t>www.enphaseenergy.com</t>
  </si>
  <si>
    <t>Enphase Energy Inc. manufactures solar power solutions. The Company offers solutions to increase productivity and reliability of solar modules.</t>
  </si>
  <si>
    <t>ENERGIZER HOLDGS</t>
  </si>
  <si>
    <t>ENR US Equity</t>
  </si>
  <si>
    <t>www.energizer.com</t>
  </si>
  <si>
    <t>Energizer Holdings, Inc. manufactures dry cell batteries and flashlights.  The Company offers a full line of products, including alkaline, carbon zinc, miniature, and rechargeable batteries, as well as lighting products.  Energizer also manufactures and markets a range of razor and shave related products on a global basis.</t>
  </si>
  <si>
    <t>335912</t>
  </si>
  <si>
    <t>ENERSYS</t>
  </si>
  <si>
    <t>ENS US Equity</t>
  </si>
  <si>
    <t>www.enersys-emea.com</t>
  </si>
  <si>
    <t>EnerSys manufactures, markets, and distributes industrial batteries.  The Company also manufactures, markets, and distributes related products such as chargers, power equipment, and battery accessories.  EnerSys provides related after-market and customer-support services for lead-acid industrial batteries.</t>
  </si>
  <si>
    <t>ENSIGN GROUP INC</t>
  </si>
  <si>
    <t>ENSG UW Equity</t>
  </si>
  <si>
    <t>www.ensigngroup.net</t>
  </si>
  <si>
    <t>Ensign Group, Inc. operates facilities offering nursing and rehabilitative care services in multiple states. The Company provides a broad spectrum of nursing and assisted living services, physical, occupational and speech therapies, and other rehabilitative and healthcare services, for both long-term residents and short-stay rehabilitation patients.</t>
  </si>
  <si>
    <t>GLOBAL EAGLE ENT</t>
  </si>
  <si>
    <t>ENT UR Equity</t>
  </si>
  <si>
    <t>www.globaleagleent.com</t>
  </si>
  <si>
    <t>Global Eagle Entertainment Inc. offers airline content and connectivity services.  The Company provides airlines with in-flight video content, e-commerce and information services.  Global Eagle Entertainment serves the airline industry around the world.</t>
  </si>
  <si>
    <t>ENANTA PHARMACEU</t>
  </si>
  <si>
    <t>ENTA UW Equity</t>
  </si>
  <si>
    <t>www.enanta.com</t>
  </si>
  <si>
    <t>Enanta Pharmaceuticals, Inc. manufactures pharmaceutical products. The Company develops, produces, and markets antibacterial drugs for hepatitis C virus, respiratory tract infections, intravenous, and oral treatments for hospitals and communities. Enanta Pharmaceuticals offers its products throughout the United States.</t>
  </si>
  <si>
    <t>ENTEGRIS INC</t>
  </si>
  <si>
    <t>ENTG UW Equity</t>
  </si>
  <si>
    <t>www.entegris.com</t>
  </si>
  <si>
    <t>Entegris Inc. provides materials management products and services to the microelectronics industry on a worldwide basis.  The Company provides products such as wafer shippers, wafer transport and process carriers, pods, and work-in-process boxes.  Entegris also provides chemical delivery products such as valves, fittings, tubing, pipe, and containers.</t>
  </si>
  <si>
    <t>ENTELLUS MEDICAL</t>
  </si>
  <si>
    <t>ENTL UQ Equity</t>
  </si>
  <si>
    <t>www.entellusmedical.com</t>
  </si>
  <si>
    <t>Entellus Medical, Inc. develops therapeutic solutions and medical devices. The Company offers novel balloon dilation technologies for the treatment of sinusitis. Entellus Medical serves the healthcare industries throughout the United States.</t>
  </si>
  <si>
    <t>332994</t>
  </si>
  <si>
    <t>ENTROPIC COMMUNI</t>
  </si>
  <si>
    <t>ENTR UR Equity</t>
  </si>
  <si>
    <t>www.entropic.com</t>
  </si>
  <si>
    <t>Entropic Communications, Inc. designs, develops and outsources the manufacture of, semiconductors.  The Company markets semiconductors that enable the home networking of digital entertainment over existing coaxial cable.</t>
  </si>
  <si>
    <t>ENVESTNET INC</t>
  </si>
  <si>
    <t>ENV US Equity</t>
  </si>
  <si>
    <t>www.envestnet.com</t>
  </si>
  <si>
    <t>Envestnet, Inc. develops and markets computer software for financial advisors. The Company develops Internet-based software that includes risk assessment, investment strategy selection, asset allocation, research and due diligence, portfolio construction, proposal generation, paperwork preparation, model management, account rebalancing, account monitoring, and other features.</t>
  </si>
  <si>
    <t>ENOVA INTERNATIO</t>
  </si>
  <si>
    <t>ENVA US Equity</t>
  </si>
  <si>
    <t>www.enova.com</t>
  </si>
  <si>
    <t>Enova International, Inc. offers online financial services to people who have bank accounts but have limited access to traditional consumer credit from banks, thrifts, credit card companies and other lenders. The Company offers short-term consumer and installment consumer loans in the United States, the United Kingdom, Australia, and Canada.</t>
  </si>
  <si>
    <t>ENZO BIOCHEM INC</t>
  </si>
  <si>
    <t>ENZ US Equity</t>
  </si>
  <si>
    <t>www.enzo.com</t>
  </si>
  <si>
    <t>Enzo Biochem, Inc. researches, develops, and manufactures health care products based on molecular biology and genetic engineering techniques.  The Company also provides diagnostic services to the medical community.  Enzo Biochem's labeling and detection products for gene sequencing and genetic analysis are sold to the life sciences market throughout the world.</t>
  </si>
  <si>
    <t>621511</t>
  </si>
  <si>
    <t>EOG RESOURCES</t>
  </si>
  <si>
    <t>EOG US Equity</t>
  </si>
  <si>
    <t>www.eogresources.com</t>
  </si>
  <si>
    <t>EOG Resources, Inc. explores for, develops, produces and markets natural gas and crude oil. The Company operates in major producing basins in the United States, Canada, Trinidad, the United Kingdom North Sea, China and, from time to time, select other international areas.</t>
  </si>
  <si>
    <t>EMERALD OIL INC</t>
  </si>
  <si>
    <t>EOX UA Equity</t>
  </si>
  <si>
    <t>www.emeraldoil.com</t>
  </si>
  <si>
    <t>Emerald Oil, Inc. is an independent exploration and production oil company focused on developing oil wells.</t>
  </si>
  <si>
    <t>EPAM SYSTEMS INC</t>
  </si>
  <si>
    <t>EPAM US Equity</t>
  </si>
  <si>
    <t>www.epam.com</t>
  </si>
  <si>
    <t>EPAM Systems, Inc. provides software development, outsourcing services, e-business, enterprise relationship management, and content management solutions.</t>
  </si>
  <si>
    <t>BOTTOMLINE TECH</t>
  </si>
  <si>
    <t>EPAY UW Equity</t>
  </si>
  <si>
    <t>www.bottomline.com</t>
  </si>
  <si>
    <t>Bottomline Technologies (de), Inc. provides collaborative payment, invoice and document automation solutions to corporations, financial institutions and banks around the world. The Company's solutions are used to streamline, automate and manage processes involving payments, invoicing, global cash management, supply chain finance and transactional documents.</t>
  </si>
  <si>
    <t>EP ENERGY CORP-A</t>
  </si>
  <si>
    <t>EPE US Equity</t>
  </si>
  <si>
    <t>www.epenergy.com</t>
  </si>
  <si>
    <t>EP Energy Corporation operates an on-shore oil and natural gas exploration and production company. The Company focuses on the development of its properties located in Texas, Utah and Louisiana.</t>
  </si>
  <si>
    <t>EPIQ SYSTEMS INC</t>
  </si>
  <si>
    <t>EPIQ UW Equity</t>
  </si>
  <si>
    <t>www.epiqsystems.com</t>
  </si>
  <si>
    <t>EPIQ Systems, Inc. develops, markets, licenses, and supports proprietary software products for bankruptcy trustees on a national basis.  The Company also develops communications systems for business-to-business and enterprise-wide open file delivery.</t>
  </si>
  <si>
    <t>EVOLUTION PETROL</t>
  </si>
  <si>
    <t>EPM UA Equity</t>
  </si>
  <si>
    <t>www.evolutionpetroleum.com</t>
  </si>
  <si>
    <t>Evolution Petroleum Corporation explores for and produces oil and gas.  The Company focuses on acquiring established oil and gas fields and applying specialized technology to increase production rates.</t>
  </si>
  <si>
    <t>EPR PROPERTIES</t>
  </si>
  <si>
    <t>EPR US Equity</t>
  </si>
  <si>
    <t>www.eprkc.com</t>
  </si>
  <si>
    <t>EPR Properties is a real estate investment trust.  The Company acquires and develops properties leased to entertainment and entertainment related business operators generally under long-term triple net leases. The Company plans to focus primarily on megaplex theaters and entertainment themed retail centers.</t>
  </si>
  <si>
    <t>EPIZYME INC</t>
  </si>
  <si>
    <t>EPZM UW Equity</t>
  </si>
  <si>
    <t>www.epizyme.com</t>
  </si>
  <si>
    <t>Epizyme, Inc. develops and discovers therapeutics for the treatment of cancer. The Company provides small molecule inhibitors for patients with genetically defined cancers, and inflammatory, metabolic, and neurodegenerative diseases. Epizyme operates in the United States.</t>
  </si>
  <si>
    <t>EQUITY COMMONWEA</t>
  </si>
  <si>
    <t>EQC US Equity</t>
  </si>
  <si>
    <t>www.eqcre.com</t>
  </si>
  <si>
    <t>Equity Commonwealth is a real estate investment trust, or REIT. The Company primarily owns office buildings located in Central Business District and suburban areas of major metropolitan markets in the United States, and has a large concentration of properties leased to the U.S. Government and medical related tenants. Equity CommonWealth also owns industrial lands in Hawaii.</t>
  </si>
  <si>
    <t>EQUINIX INC</t>
  </si>
  <si>
    <t>EQIX UW Equity</t>
  </si>
  <si>
    <t>www.equinix.com</t>
  </si>
  <si>
    <t>Equinix Inc is a global colocation company offering data center space and power to customers. The Company centers offer direct interconnections to network providers, cloud service providers, and other customers. Equinix has extensive operations in North America, Europe, Asia, Dubai, and Brazil.</t>
  </si>
  <si>
    <t>EQUITY RESIDENTI</t>
  </si>
  <si>
    <t>EQR US Equity</t>
  </si>
  <si>
    <t>www.equityapartments.com</t>
  </si>
  <si>
    <t>Equity Residential is a real estate investment trust. The trust acquires, develops, and manages apartment complexes in the United States.</t>
  </si>
  <si>
    <t>EQT CORP</t>
  </si>
  <si>
    <t>EQT US Equity</t>
  </si>
  <si>
    <t>www.eqt.com</t>
  </si>
  <si>
    <t>EQT Corporation is an integrated energy company with emphasis on Appalachian area natural-gas supply, transmission and distribution. The Company, through its subsidiaries, offer natural gas products to wholesale and retail customers.</t>
  </si>
  <si>
    <t>486210</t>
  </si>
  <si>
    <t>EQUITY ONE INC</t>
  </si>
  <si>
    <t>EQY US Equity</t>
  </si>
  <si>
    <t>www.equityone.net</t>
  </si>
  <si>
    <t>Equity One, Inc. is a self-administered, self-managed real estate investment trust.  The Trust principally acquires, renovates, develops, and manages community and neighborhood shopping centers anchored by national and regional supermarket chains.  Equity One's portfolio currently consists of properties primarily located in metropolitan areas of Florida and Texas.</t>
  </si>
  <si>
    <t>ERA GROUP</t>
  </si>
  <si>
    <t>ERA US Equity</t>
  </si>
  <si>
    <t>www.erahelicopters.com</t>
  </si>
  <si>
    <t>Era Group Inc. offers helicopter transportation services.  The Company transports personnel to and from offshore oil drilling rigs and platforms; and offers air medical services, firefighting support, emergency search and rescue, and tours in Alaska.  ERA serves customers in the United States, Brazil, Canada, Mexico, the United Kingdom, Sweden, Spain, Indonesia and India.</t>
  </si>
  <si>
    <t>481211</t>
  </si>
  <si>
    <t>ERIE INDEMNITY-A</t>
  </si>
  <si>
    <t>ERIE UW Equity</t>
  </si>
  <si>
    <t>www.erieinsurance.com</t>
  </si>
  <si>
    <t>Erie Indemnity Company is the management company for the Erie Insurance Exchange.  The Company is also involved in the property/casualty insurance business through its wholly-owned subsidiaries and through its management of Flagship City Insurance Company.  Erie Indemnity sells auto, home, life and business insurance in the United States.</t>
  </si>
  <si>
    <t>ENERGY RECOVERY</t>
  </si>
  <si>
    <t>ERII UW Equity</t>
  </si>
  <si>
    <t>www.energyrecovery.com</t>
  </si>
  <si>
    <t>Energy Recovery Inc. develops and manufactures energy recovery devices utilized in the water desalination industry. The Company's technology is used to drive sea water through filtering membranes to produce fresh water.</t>
  </si>
  <si>
    <t>EROS INTERNATION</t>
  </si>
  <si>
    <t>EROS US Equity</t>
  </si>
  <si>
    <t>www.erosplc.com</t>
  </si>
  <si>
    <t>Eros International PLC produces, aquires and distributes Indian language films. The Company distributes Indian-made films, known as Bollywood movies, in the United Kingdom, United States, Australia, the United Arab Emirates, and India.</t>
  </si>
  <si>
    <t>EVERSOURCE ENERG</t>
  </si>
  <si>
    <t>ES US Equity</t>
  </si>
  <si>
    <t>www.eversource.com</t>
  </si>
  <si>
    <t>Eversource Energy is a public utility holding company. The Company, through its subsidiaries, provides retail electric service to customers in Connecticut, New Hampshire, and western Massachusetts.  Eversource Energy also distributes natural gas throughout Connecticut.</t>
  </si>
  <si>
    <t>ESCALADE INC</t>
  </si>
  <si>
    <t>ESCA UQ Equity</t>
  </si>
  <si>
    <t>www.escaladesports.com</t>
  </si>
  <si>
    <t>Escalade, Inc. manufactures and sells sporting goods and office and graphic arts products.  The Company's products include archery equipment, game tables, paper drills, paper shredders, and letter openers, among others.   Escalade sells its products under brand names such as Indian Archery, Harvard, Ping Pong, STIGA, Goalrilla, Silverback, Rhino Play, Accudart, and PSE.</t>
  </si>
  <si>
    <t>ESCO TECH INC</t>
  </si>
  <si>
    <t>ESE US Equity</t>
  </si>
  <si>
    <t>www.escotechnologies.com</t>
  </si>
  <si>
    <t>ESCO Technologies Inc (ESCO) operates as a company. The Company supplies special purpose communications systems for electric, gas, and water utilities. ESCO offers software to support advanced metering applications. ESCO also provides engineered filtration products to the aviation, space, and process markets from around the world.</t>
  </si>
  <si>
    <t>ENSTAR GROUP LTD</t>
  </si>
  <si>
    <t>ESGR UW Equity</t>
  </si>
  <si>
    <t>www.enstargroup.com</t>
  </si>
  <si>
    <t>Enstar Group Ltd. acquires and manages insurance and reinsurance companies in run-off. The Company also provides management, consulting and other services to the global insurance and reinsurance industry.</t>
  </si>
  <si>
    <t>ITT EDUCATIONAL</t>
  </si>
  <si>
    <t>ESI US Equity</t>
  </si>
  <si>
    <t>www.ittesi.com</t>
  </si>
  <si>
    <t>ITT Educational Services, Inc. provides technology-oriented postsecondary degree programs in the United States.  The Company's institutes offer associate, bachelor, and master degree programs, as well as non-degree diploma programs.</t>
  </si>
  <si>
    <t>ELECTRO SCI INDS</t>
  </si>
  <si>
    <t>ESIO UW Equity</t>
  </si>
  <si>
    <t>www.esi.com</t>
  </si>
  <si>
    <t>Electro Scientific Industries, Inc. designs and manufactures products used worldwide in electronics manufacturing.  The Company's products are used in wireless telecommunications, computers, automotive electronics, and other electronic products.  The Company supplies laser systems, test and termination equipment, laser drilling systems, and machine vision systems.</t>
  </si>
  <si>
    <t>ESTERLINE TECH</t>
  </si>
  <si>
    <t>ESL US Equity</t>
  </si>
  <si>
    <t>www.esterline.com</t>
  </si>
  <si>
    <t>Esterline Technologies Corporation is worldwide supplier to the aerospace and defense industry. The Company's core products include technology interface systems for commercial and military aircraft, jet engine sensors and electrical power distribution equipment, high temperature resistant materials, combustible ordinance and electronic warfare countermeasure products.</t>
  </si>
  <si>
    <t>ESSENT GROUP LTD</t>
  </si>
  <si>
    <t>ESNT US Equity</t>
  </si>
  <si>
    <t>Essent Group Ltd. operates as a holding company. The Company, through its subsidiaries,  provides mortgage insurance and reinsurance coverage products and services on residential property loans for United States real estate.</t>
  </si>
  <si>
    <t>ESPERION THERAPE</t>
  </si>
  <si>
    <t>ESPR UQ Equity</t>
  </si>
  <si>
    <t>www.esperion.com</t>
  </si>
  <si>
    <t>Esperion Therapeutics, Inc. develops and markets medical devices. The Company produces oral, small molecule therapies for the treatment of patients with elevated levels of low-density lipoprotein cholesterol and other cardio metabolic risk factors.</t>
  </si>
  <si>
    <t>EMPIRE STATE REA</t>
  </si>
  <si>
    <t>ESRT US Equity</t>
  </si>
  <si>
    <t>www.empirestaterealtytrust.com</t>
  </si>
  <si>
    <t>Empire State Realty Trust Inc. is a real estate investment trust. The trust owns, manages, operates, acquires and repositions office and retail properties in Manhattan and the greater New York metropolitan area.</t>
  </si>
  <si>
    <t>EXPRESS SCRIPTS</t>
  </si>
  <si>
    <t>ESRX UW Equity</t>
  </si>
  <si>
    <t>www.express-scripts.com</t>
  </si>
  <si>
    <t>Express Scripts Holding Company. is a full service pharmacy benefit management and specialty managed care company serving clients throughout North America. The Company's customers include managed care organizations, insurance carriers, third party administrators, employers, and union-sponsored benefit plans.</t>
  </si>
  <si>
    <t>ESSEX PROPERTY</t>
  </si>
  <si>
    <t>ESS US Equity</t>
  </si>
  <si>
    <t>www.essexpropertytrust.com</t>
  </si>
  <si>
    <t>Essex Property Trust, Inc. is a self-administered and self-managed real estate investment trust company.  The Company specializes in acquiring, developing and managing multifamily residential properties.  Essex has ownership interests in residential properties and commercial properties located in California and Washington.</t>
  </si>
  <si>
    <t>E*TRADE FINANCIA</t>
  </si>
  <si>
    <t>ETFC UW Equity</t>
  </si>
  <si>
    <t>www.etrade.com</t>
  </si>
  <si>
    <t>E*TRADE Financial Corporation provides online brokerage and related products and services primarily to individual retail investors. The Company's products and services include investor-focused banking, primarily sweep deposits and savings products, and asset gathering.</t>
  </si>
  <si>
    <t>ETHAN ALLEN</t>
  </si>
  <si>
    <t>ETH US Equity</t>
  </si>
  <si>
    <t>www.ethanallen.com</t>
  </si>
  <si>
    <t>Ethan Allen Interiors Inc. designs, manufactures, sources, sells, and distributes a range of home furnishings and accessories. The Company offers a variety of products including case goods items, such as beds, dressers, tables, chairs, buffets, entertainment units, home office furniture, and wooden accents. Ethan Allen Interiors serves clients worldwide.</t>
  </si>
  <si>
    <t>337214</t>
  </si>
  <si>
    <t>ENTERCOM COMM-A</t>
  </si>
  <si>
    <t>ETM US Equity</t>
  </si>
  <si>
    <t>www.entercom.com</t>
  </si>
  <si>
    <t>Entercom Communications Corp. is a radio broadcasting company with operations in the United States.  The Company owns and operates FM and AM stations in various markets.  Entercom's stations provide a variety of programming such as music and news/talk.</t>
  </si>
  <si>
    <t>515112</t>
  </si>
  <si>
    <t>EATON CORP PLC</t>
  </si>
  <si>
    <t>ETN US Equity</t>
  </si>
  <si>
    <t>www.eaton.com</t>
  </si>
  <si>
    <t>Eaton Corporation PLC manufactures engineered products for the industrial, vehicle, construction, commercial, and aerospace markets. The Company offers products including hydraulic products and fluid connectors, electrical power distribution and control equipment, truck drivetrain systems, engine components, and a wide variety of controls. Eaton conducts business in Dublin, Ireland.</t>
  </si>
  <si>
    <t>335313</t>
  </si>
  <si>
    <t>ENTERGY CORP</t>
  </si>
  <si>
    <t>ETR US Equity</t>
  </si>
  <si>
    <t>www.entergy.com</t>
  </si>
  <si>
    <t>Entergy Corporation is an integrated energy company that is primarily focused on electric power production and retail electric distribution operations. The Company delivers electricity to utility customers in Arkansas, Louisiana, Mississippi, and Texas. Entergy also owns and operates nuclear plants in the northern United States</t>
  </si>
  <si>
    <t>EATON VANCE CORP</t>
  </si>
  <si>
    <t>EV US Equity</t>
  </si>
  <si>
    <t>www.eatonvance.com</t>
  </si>
  <si>
    <t>Eaton Vance Corp. creates, markets, and manages mutual funds.  The Company also provides management and counseling services to individual and institutional clients.  Eaton Vance currently provides investment advisory or administration services to individual and institutional accounts, as well as funds.</t>
  </si>
  <si>
    <t>ENTRAVISION CO-A</t>
  </si>
  <si>
    <t>EVC US Equity</t>
  </si>
  <si>
    <t>www.entravision.com</t>
  </si>
  <si>
    <t>Entravision Communications Corporation, a diversified media company, conducts television, radio, outdoor, and publishing operations.  The Company's operations are geared towards Hispanic consumers in the United States.</t>
  </si>
  <si>
    <t>512120</t>
  </si>
  <si>
    <t>EVERYDAY HEALTH</t>
  </si>
  <si>
    <t>EVDY US Equity</t>
  </si>
  <si>
    <t>www.everydayhealth.com</t>
  </si>
  <si>
    <t>Everyday Health, Inc. provides on-line health solutions. The Company offers health information, resources, tools, and news through websites, as well as symptom checker videos and advertising services. Everyday Health serves patients throughout the United States.</t>
  </si>
  <si>
    <t>EVERBANK FINANCI</t>
  </si>
  <si>
    <t>EVER US Equity</t>
  </si>
  <si>
    <t>www.everbank.com</t>
  </si>
  <si>
    <t>EverBank Financial Corporation provides a full range of commercial banking services for retail and business customers. The Company offers demand deposits, money market accounts, time deposits, residential mortgage loans, internet banking services, and managing escrow funds. EverBank Financial serves customers throughout the United States.</t>
  </si>
  <si>
    <t>ENVISION HEALTHC</t>
  </si>
  <si>
    <t>EVHC US Equity</t>
  </si>
  <si>
    <t>www.envisionhealthcare.net</t>
  </si>
  <si>
    <t>Envision Healthcare Holdings, Inc. is a medical holding company. The Company, through its subsidiaries, provide medical services and solutions, including emergency, anesthesiology, hospitalist/inpatient care, radiology, tele-radiology and surgery. Envision also provides medical transportation services.</t>
  </si>
  <si>
    <t>621999</t>
  </si>
  <si>
    <t>EVINE LIVE INC</t>
  </si>
  <si>
    <t>EVLV UW Equity</t>
  </si>
  <si>
    <t>www.evine.com</t>
  </si>
  <si>
    <t>EVINE Live Inc. is a digital commerce company that offers customers multiple ways to shop and interact via TV, online and on mobile devices in the merchandise categories of Home, Beauty, Health &amp; Fitness, Fashion &amp; Accessories, Jewelry &amp; Watches, and Consumer Electronics. The Company offers access via cable &amp; satellite television homes and nationwide streaming.</t>
  </si>
  <si>
    <t>Catalog Retail</t>
  </si>
  <si>
    <t>EVERCORE PARTN-A</t>
  </si>
  <si>
    <t>EVR US Equity</t>
  </si>
  <si>
    <t>www.evercore.com</t>
  </si>
  <si>
    <t>Evercore Partners Inc. is an investment banking boutique. The firm provides advisory services to multinational corporations on mergers, acquisitions, divestitures, restructurings and other corporate transactions. Evercore also manages private equity funds for institutional investors.</t>
  </si>
  <si>
    <t>EVERTEC INC</t>
  </si>
  <si>
    <t>EVTC US Equity</t>
  </si>
  <si>
    <t>www.ssipr.com</t>
  </si>
  <si>
    <t>EVERTEC Inc. operates a full service transaction processing business. The Company offers merchant acquiring, payment processing and business process management services.  EVERTEC Inc. provides its services in Latin America and the Caribbean.</t>
  </si>
  <si>
    <t>EDWARDS LIFE</t>
  </si>
  <si>
    <t>EW US Equity</t>
  </si>
  <si>
    <t>www.edwards.com</t>
  </si>
  <si>
    <t>Edwards Lifesciences Corporation designs, develops, manufactures, and markets products and services to treat late-stage cardiovascular disease.  The Company's products include tissue replacement heart valves, heart valve repair products, hemodynamic monitoring devices, angioscopy equipment, oxygenators, and pharmaceuticals.  Edwards supplies its products to customers located worldwide.</t>
  </si>
  <si>
    <t>621111</t>
  </si>
  <si>
    <t>EAST WEST BNCRP</t>
  </si>
  <si>
    <t>EWBC UW Equity</t>
  </si>
  <si>
    <t>www.eastwestbank.com</t>
  </si>
  <si>
    <t>East West Bancorp, Inc. is the holding company for East-West Bank.  The Bank is a commercial bank specializing in commercial, construction, and real estate lending as well as financing international trade.  East-West operates throughout Los Angeles, Orange, San Francisco and Santa Clara counties.</t>
  </si>
  <si>
    <t>EXACTECH INC</t>
  </si>
  <si>
    <t>EXAC UW Equity</t>
  </si>
  <si>
    <t>www.exac.com</t>
  </si>
  <si>
    <t>Exactech, Inc. develops, manufactures, markets, and sells orthopedic implant devices and related surgical instrumentation.  The Company also distributes biologic materials to hospitals and physicians in the United States and overseas.  Exactech's principal products include its knee and hip replacement systems.</t>
  </si>
  <si>
    <t>EXAMWORKS GROUP</t>
  </si>
  <si>
    <t>EXAM US Equity</t>
  </si>
  <si>
    <t>www.examworks.com</t>
  </si>
  <si>
    <t>ExamWorks Group Inc., is a provider of independent medical examinations, or "IMEs", peer and bill reviews, and related services, which include, litigation support services, administrative support services, and medical record retrieval services. The Company provides these IME services through a medical panel of independently contracted, credentialed physicians and other medical providers.</t>
  </si>
  <si>
    <t>EXAR CORP</t>
  </si>
  <si>
    <t>EXAR US Equity</t>
  </si>
  <si>
    <t>www.exar.com</t>
  </si>
  <si>
    <t>Exar Corporation designs, develops, and markets analog and mixed-signal integrated circuits for use in communications and video and imaging products. The Company also produces digital integrated circuits in communications products, as well as general purpose analog integrated circuits.</t>
  </si>
  <si>
    <t>EXACT SCIENCES</t>
  </si>
  <si>
    <t>EXAS UR Equity</t>
  </si>
  <si>
    <t>www.exactsciences.com</t>
  </si>
  <si>
    <t>Exact Sciences Corp., is focused on developing and commercializing a non-invasive molecular screening test for the early detection and prevention of colorectal cancer. The Company's test is a stool-based DNA test that identifies both pre-cancer and cancer by detecting genetic mutations in colorectal cancer cells.</t>
  </si>
  <si>
    <t>EXELON CORP</t>
  </si>
  <si>
    <t>EXC US Equity</t>
  </si>
  <si>
    <t>www.exeloncorp.com</t>
  </si>
  <si>
    <t>Exelon Corporation is a utility services holding company. The Company, through its subsidiaries distributes electricity to customers in Illinois and Pennsylvania. Exelon also distributes gas to customers in the Philadelphia area as well as operates nuclear power plants in states that include Pennsylvania and New Jersey.</t>
  </si>
  <si>
    <t>EXELIXIS INC</t>
  </si>
  <si>
    <t>EXEL UW Equity</t>
  </si>
  <si>
    <t>www.exelixis.com</t>
  </si>
  <si>
    <t>Exelixis, Inc. is a development-stage biotechnology company dedicated to the discovery and development of small-molecule therapeutics for the treatment of cancer and other serious diseases.  The Company is building a portfolio of compounds it believes could become pharmaceutical products.  Exelixis has strategic alliances with pharmaceutical and biotechnology companies.</t>
  </si>
  <si>
    <t>EXTERRAN HOLDING</t>
  </si>
  <si>
    <t>EXH US Equity</t>
  </si>
  <si>
    <t>www.exterran.com</t>
  </si>
  <si>
    <t>Exterran Holdings Inc. is a holding company. The Company, through its subsidiaries, provides natural gas compression services as well as provides service, fabrication and equipment for oil and natural gas production, processing and transportation applications.</t>
  </si>
  <si>
    <t>EXCEL TRUST INC</t>
  </si>
  <si>
    <t>EXL US Equity</t>
  </si>
  <si>
    <t>www.exceltrust.com</t>
  </si>
  <si>
    <t>Excel Trust, Inc. is a real estate investment trust.  The Company invests in retail properties including grocery anchored neighborhood centers and freestanding retail properties.</t>
  </si>
  <si>
    <t>EXLSERVICE HOLDI</t>
  </si>
  <si>
    <t>EXLS UW Equity</t>
  </si>
  <si>
    <t>www.exlservice.com</t>
  </si>
  <si>
    <t>Exlservice Holdings Inc. provides offshore business process outsourcing solutions, primarily serving the needs of Global 1000 companies in the banking, financial services and insurance area. The service offerings include collections, cash management, loan servicing, research and reconciliation finance and accounting processes, customer support and technical support.</t>
  </si>
  <si>
    <t>EAGLE MATERIALS</t>
  </si>
  <si>
    <t>EXP US Equity</t>
  </si>
  <si>
    <t>www.eaglematerials.com</t>
  </si>
  <si>
    <t>Eagle Materials Inc. manufactures and distributes cement, gypsum wallboard, recycled paperboard, and concrete and aggregates.  The Company's products are used in the construction of homes, commercial and industrial buildings, and governmental buildings across the United States.</t>
  </si>
  <si>
    <t>Construction Materials</t>
  </si>
  <si>
    <t>327310</t>
  </si>
  <si>
    <t>EXPEDITORS INTL</t>
  </si>
  <si>
    <t>EXPD UW Equity</t>
  </si>
  <si>
    <t>www.expd.com</t>
  </si>
  <si>
    <t>Expeditors International of Washington, Inc. is a global logistics company. The Company provides air and ocean freight forwarding, vendor consolidation, customs clearance, marine insurance, distribution, and other international logistics services.</t>
  </si>
  <si>
    <t>488510</t>
  </si>
  <si>
    <t>EXPEDIA INC</t>
  </si>
  <si>
    <t>EXPE UW Equity</t>
  </si>
  <si>
    <t>www.expediainc.com</t>
  </si>
  <si>
    <t>Expedia, Inc. provides branded online travel services for leisure and small business travelers. The Company offers a wide range of travel shopping and reservation services, providing real-time access to schedule, pricing and availability information for airlines, hotels, and car rental companies.</t>
  </si>
  <si>
    <t>EXPONENT INC</t>
  </si>
  <si>
    <t>EXPO UW Equity</t>
  </si>
  <si>
    <t>www.exponent.com</t>
  </si>
  <si>
    <t>Exponent, Inc. is a science and engineering consulting firm that provides solutions and information to complex problems. The Company performs scientific research and analysis, or evaluations, to solve complicated issues facing a range of industries and governments.</t>
  </si>
  <si>
    <t>238320</t>
  </si>
  <si>
    <t>EXPRESS INC</t>
  </si>
  <si>
    <t>EXPR US Equity</t>
  </si>
  <si>
    <t>www.express.com</t>
  </si>
  <si>
    <t>Express, Inc. operates specialty retail apparel stores throughout the United States that target women and men between 20 and 30 years old.  The Company offers apparel and accessories to address fashion needs across multiple aspects of their lifestyles including work, casual and going-out occasions.  Express operates stores throughout the United States and retails online.</t>
  </si>
  <si>
    <t>448110</t>
  </si>
  <si>
    <t>EXTRA SPACE STOR</t>
  </si>
  <si>
    <t>EXR US Equity</t>
  </si>
  <si>
    <t>www.extraspace.com</t>
  </si>
  <si>
    <t>Extra Space Storage Inc. is a fully integrated, self-administered and self-managed real estate investment trust.  The Company owns, operates, acquires, develops, and redevelops professionally managed self-storage properties.</t>
  </si>
  <si>
    <t>EXTREME NETWORKS</t>
  </si>
  <si>
    <t>EXTR UW Equity</t>
  </si>
  <si>
    <t>www.extremenetworks.com</t>
  </si>
  <si>
    <t>Extreme Networks, Inc. provides switching solutions for local area networks (LAN).  The Company uses its custom ASICs and a common hardware, software, and management architecture to offer customers LAN solutions.</t>
  </si>
  <si>
    <t>ENERGY XXI LTD</t>
  </si>
  <si>
    <t>EXXI UW Equity</t>
  </si>
  <si>
    <t>www.energyxxi.com</t>
  </si>
  <si>
    <t>Energy XXI Ltd explores for and produces oil and natural gas.  The Company operates along the United States' Gulf Coast and in the Gulf of Mexico.</t>
  </si>
  <si>
    <t>SECOND SIGHT MED</t>
  </si>
  <si>
    <t>EYES UR Equity</t>
  </si>
  <si>
    <t>www.2-sight.com</t>
  </si>
  <si>
    <t>Second Sight Medical Products, Inc. develops medical devices. The Company manufactures and markets implantable visual prosthetics to restore some functional vision to blind patients. Second Sight Medical Products serves patients in the United States.</t>
  </si>
  <si>
    <t>EZCORP INC-A</t>
  </si>
  <si>
    <t>EZPW UW Equity</t>
  </si>
  <si>
    <t>www.ezcorp.com</t>
  </si>
  <si>
    <t>EZCORP, Inc. owns and operates pawn shops that serve as sources for consumer credit and retail previously-owned merchandise.  The Company operates in the United States.</t>
  </si>
  <si>
    <t>FORD MOTOR CO</t>
  </si>
  <si>
    <t>F US Equity</t>
  </si>
  <si>
    <t>www.ford.com</t>
  </si>
  <si>
    <t>Ford Motor Company designs, manufactures, and services cars and trucks.  The Company also provides vehicle-related financing, leasing, and insurance through its subsidiary.</t>
  </si>
  <si>
    <t>Automobiles</t>
  </si>
  <si>
    <t>Automobile Manufacturers</t>
  </si>
  <si>
    <t>336111</t>
  </si>
  <si>
    <t>FIRST AMERICAN F</t>
  </si>
  <si>
    <t>FAF US Equity</t>
  </si>
  <si>
    <t>www.firstam.com</t>
  </si>
  <si>
    <t>First American Financial Corporation provides insurance services. The Company offers title insurance, property and casualty insurance, specialty insurance, and financial services. First American Financial serves individuals and businesses throughout the United States.</t>
  </si>
  <si>
    <t>DIAMONDBACK ENER</t>
  </si>
  <si>
    <t>FANG UW Equity</t>
  </si>
  <si>
    <t>www.diamondbackenergy.com</t>
  </si>
  <si>
    <t>Diamondback Energy Inc is an independent oil and natural gas company currently focused on the acquisition, development, exploration and exploitation of unconventional, onshore oil and natural gas reserves in the Permian Basin in West Texas.</t>
  </si>
  <si>
    <t>FARMER BROS CO</t>
  </si>
  <si>
    <t>FARM UW Equity</t>
  </si>
  <si>
    <t>www.farmerbroscousa.com/</t>
  </si>
  <si>
    <t>Farmer Brothers Co. roasts, packages and distributes coffee and allied products to restaurants, hotels, hospitals, convenience stores, and fast food outlets.</t>
  </si>
  <si>
    <t>311920</t>
  </si>
  <si>
    <t>FARO TECH</t>
  </si>
  <si>
    <t>FARO UW Equity</t>
  </si>
  <si>
    <t>www.faro.com</t>
  </si>
  <si>
    <t>FARO Technologies, Inc. designs, develops, and markets software and portable, computerized measurement devices.  The Company's products allow manufacturers to perform three-dimensional inspections of parts and assemblies on the shop floor. This helps eliminate manufacturing errors, and thereby increases productivity for a variety of industries in FARO's worldwide customer base.</t>
  </si>
  <si>
    <t>FASTENAL CO</t>
  </si>
  <si>
    <t>FAST UW Equity</t>
  </si>
  <si>
    <t>www.fastenal.com</t>
  </si>
  <si>
    <t>Fastenal Company sell industrial and construction supplies in a wholesale and retail fashion.  The Company markets its products and services throughout the United States, Canada, Mexico, Puerto Rico, Singapore, China, and The Netherlands.</t>
  </si>
  <si>
    <t>FACEBOOK INC-A</t>
  </si>
  <si>
    <t>FB UW Equity</t>
  </si>
  <si>
    <t>investor.fb.com</t>
  </si>
  <si>
    <t>Facebook Inc. operates a social networking website. The Company's website allows people to communicate with their family, friends, and coworkers. Facebook develops technologies that facilitate the sharing of information, photographs, website links, and videos. Facebook users have the ability to share  and restrict information based on their own specific criteria.</t>
  </si>
  <si>
    <t>FLAGSTAR BANCORP</t>
  </si>
  <si>
    <t>FBC US Equity</t>
  </si>
  <si>
    <t>www.flagstar.com</t>
  </si>
  <si>
    <t>Flagstar Bancorp, Inc. is the holding company for Flagstar Bank, FSB.  The Bank attracts deposits from the general public and originates or acquires residential mortgage loans.  Flagstar also originates consumer, commercial real estate, and non-real estate commercial loans and it operates predominantly in Michigan and Indiana, as well as throughout the United States.</t>
  </si>
  <si>
    <t>FORTUNE BRANDS H</t>
  </si>
  <si>
    <t>FBHS US Equity</t>
  </si>
  <si>
    <t>www.fortunebrands.com</t>
  </si>
  <si>
    <t>Fortune Brands Home &amp; Security Inc. provides home and security products.  The Company's business lines include kitchen &amp; bath cabinetry, plumbing &amp; accessories, advanced material windows &amp; door systems, and security &amp; storage.</t>
  </si>
  <si>
    <t>236118</t>
  </si>
  <si>
    <t>FIRST BUSINESS F</t>
  </si>
  <si>
    <t>FBIZ UW Equity</t>
  </si>
  <si>
    <t>www.firstbusiness.com</t>
  </si>
  <si>
    <t>First Business Financial Services, Inc. is a bank holding company involved in the commercial banking business through offices located in Wisconsin.  The Company also provides trust and investment services, business leasing services, shareholder relations, and access to capital for its operating entities.</t>
  </si>
  <si>
    <t>FIRST BANCORP/NC</t>
  </si>
  <si>
    <t>FBNC UW Equity</t>
  </si>
  <si>
    <t>www.firstbancorp.com</t>
  </si>
  <si>
    <t>First Bancorp is the holding company for First Bank and two nonbank subsidiaries.  The Bank provides demand and time deposits, loans, discount brokerage services, and self-directed individual retirement accounts to individuals and businesses in North Carolina.  The Company also provides electronic data processing services and owns and operates real estate.</t>
  </si>
  <si>
    <t>FIRST CONNECTICU</t>
  </si>
  <si>
    <t>FBNK UW Equity</t>
  </si>
  <si>
    <t>www.farmingtonbankct.com</t>
  </si>
  <si>
    <t>First Connecticut Bancorp Inc. is a bank holding company. The Company's banking subsidiary is a full-service, community bank. The Bank provides a diverse range of commercial and consumer services to businesses, individuals and governments across Central Connecticut.</t>
  </si>
  <si>
    <t>FIRST BANCORP PR</t>
  </si>
  <si>
    <t>FBP US Equity</t>
  </si>
  <si>
    <t>www.firstbankpr.com</t>
  </si>
  <si>
    <t>First BanCorp. is the holding company for FirstBank Puerto Rico.  The Bank provides commercial banking services through a network of offices in Puerto Rico and the U.S. Virgin Islands.  First BanCorp also operates Money Express, a small loan company and First Leasing and Rental Corporation, a vehicle leasing and rental company.</t>
  </si>
  <si>
    <t>FBR &amp; CO</t>
  </si>
  <si>
    <t>FBRC UW Equity</t>
  </si>
  <si>
    <t>www.fbr.com</t>
  </si>
  <si>
    <t>FBR &amp; Company provides investment banking and institutional brokerage services. The Company offers public and private recapitalizations, initial public offerings, business creation, restructuring, mergers, acquisitions, and dispositions services. FBR &amp; Company serves customers throughout the United States.</t>
  </si>
  <si>
    <t>FRANKLIN COVEY</t>
  </si>
  <si>
    <t>FC US Equity</t>
  </si>
  <si>
    <t>www.franklincovey.com</t>
  </si>
  <si>
    <t>Franklin Covey Co. provides consulting, seminars, educational materials, publications, and products designed to make individuals and organizations more effective.  The Company's offerings include a time and life management system, and business communications training.</t>
  </si>
  <si>
    <t>FCB FINANCIAL-A</t>
  </si>
  <si>
    <t>FCB US Equity</t>
  </si>
  <si>
    <t>www.floridacommunitybank.com</t>
  </si>
  <si>
    <t>FCB Financial Holdings, Inc. acquires and owns insured depository institutions. The Company, through their subsidiaries, operates community banks in Florida, United States.</t>
  </si>
  <si>
    <t>FIRST COMMUNI BC</t>
  </si>
  <si>
    <t>FCBC UW Equity</t>
  </si>
  <si>
    <t>www.fcbinc.com</t>
  </si>
  <si>
    <t>First Community Bancshares, Inc. is the holding company for First Community Bank, N.A.  The Bank generates revenue primarily through commercial, real estate, and consumer lending within its respective market area. The Company also operates investment management and mortgage banking companies.  First Community Bancshares operates in West Virginia, Virginia, and North Carolina.</t>
  </si>
  <si>
    <t>FOREST CITY -A</t>
  </si>
  <si>
    <t>FCE/A US Equity</t>
  </si>
  <si>
    <t>www.fceinc.com</t>
  </si>
  <si>
    <t>Forest City Enterprises, Inc. owns, develops, acquires, and manages real estate projects in various states.  The Company's portfolio includes regional malls, specialty retail centers, office buildings, mixed-use projects, multi-family properties, and master planned communities.</t>
  </si>
  <si>
    <t>Real Estate Operating Companie</t>
  </si>
  <si>
    <t>FUELCELL ENERGY</t>
  </si>
  <si>
    <t>FCEL UQ Equity</t>
  </si>
  <si>
    <t>www.fuelcellenergy.com</t>
  </si>
  <si>
    <t>FuelCell Energy, Inc. develops and commercializes fuel cell power plants for electric power generation.  The Company also has contracts to develop its fuel cells for use of alternative fuels and for marine transportation applications. FuelCell has research and development contracts with government and industry.</t>
  </si>
  <si>
    <t>FIRST COMMON FIN</t>
  </si>
  <si>
    <t>FCF US Equity</t>
  </si>
  <si>
    <t>www.fcfbank.com</t>
  </si>
  <si>
    <t>First Commonwealth Financial Corporation is a bank holding company.  The Company, through its subsidiaries, provides general banking business and offers a range of financial services including traditional retail banking services, such as savings, time deposits, mortgage, consumer installment, and commercial loans.</t>
  </si>
  <si>
    <t>FIRST CASH FINL</t>
  </si>
  <si>
    <t>FCFS UW Equity</t>
  </si>
  <si>
    <t>www.firstcash.com</t>
  </si>
  <si>
    <t>First Cash Financial Services, Inc. operates pawn stores in North America. The Company's stores lend money on the collateral of pledged personal property, and retail previously-owned merchandise acquired through loan forfeitures.  First Cash also operates check cashing stores and provides software to third-party operators in the check cashing industry.</t>
  </si>
  <si>
    <t>FELCOR LODGING</t>
  </si>
  <si>
    <t>FCH US Equity</t>
  </si>
  <si>
    <t>www.felcor.com</t>
  </si>
  <si>
    <t>FelCor Lodging Trust Inc. is a real estate investment trust ("REIT") focusing on upscale and full service hotels.  The Company owns interests in hotels throughout the United States and Canada.</t>
  </si>
  <si>
    <t>FTI CONSULTING</t>
  </si>
  <si>
    <t>FCN US Equity</t>
  </si>
  <si>
    <t>www.fticonsulting.com</t>
  </si>
  <si>
    <t>FTI Consulting, Inc. provides corporate finance and restructuring, economic, forensic and litigation, strategic communications, and technology consulting services.  The Company offers restructuring, bankruptcy and performance improvement; antitrust, business valuation and intellectual property; forensic accounting; corporate communications; and computer forensics services.</t>
  </si>
  <si>
    <t>FIRST CITIZENS-A</t>
  </si>
  <si>
    <t>FCNCA UW Equity</t>
  </si>
  <si>
    <t>www.firstcitizens.com</t>
  </si>
  <si>
    <t>First Citizens BancShares, Inc. is the holding company for First-Citizens Bank &amp; Trust Company and Ironstone Bank.  First-Citizens serves North Carolina, Virginia, and West Virginia.  Ironstone operates in Georgia, North Carolina, and Florida.</t>
  </si>
  <si>
    <t>FAIRCHILD SEMICO</t>
  </si>
  <si>
    <t>FCS UW Equity</t>
  </si>
  <si>
    <t>www.fairchildsemi.com</t>
  </si>
  <si>
    <t>Fairchild Semiconductor International, Inc., is a global supplier of high performance products that minimize, convert, manage and distribute power for multiple end markets.  The Company's focus is on developing power and interface solutions for a broad range of electronic devices.  Fairchild Semiconductor components are used in computing, communications, and other applications.</t>
  </si>
  <si>
    <t>FREEPORT-MCMORAN</t>
  </si>
  <si>
    <t>FCX US Equity</t>
  </si>
  <si>
    <t>www.fcx.com</t>
  </si>
  <si>
    <t>Freeport-McMoRan Inc., is an international natural resources company with headquarters in Phoenix, Arizona.  The Company operates large, long-lived, geographically diverse assets with significant reserves of copper, gold, molybdenum, cobalt, oil and gas.</t>
  </si>
  <si>
    <t>212234</t>
  </si>
  <si>
    <t>FIRST DEFIANCE</t>
  </si>
  <si>
    <t>FDEF UW Equity</t>
  </si>
  <si>
    <t>www.fdef.com</t>
  </si>
  <si>
    <t>First Defiance Financial Corp. is the holding company for First Federal Bank of the Midwest and First Insurance and Investments, Inc.  The Bank offers a broad range of commercial and consumer banking services through its offices located throughout nine northwest Ohio counties.  First Insurance and Investments, Inc. provides a variety of insurance services, as well as investment products.</t>
  </si>
  <si>
    <t>FEDERAL-MOGUL HO</t>
  </si>
  <si>
    <t>FDML UW Equity</t>
  </si>
  <si>
    <t>www.federal-mogul.com</t>
  </si>
  <si>
    <t>Federal-Mogul Holdings Corporation supplies products, services and solutions to automotive, light commercial, heavy-duty truck, off-highway, agricultural, marine, rail, and industrial markets. The Company provides powertrain, vehicle safety, engine, sealing, steering, braking, service and other energy solutions.</t>
  </si>
  <si>
    <t>FAMILY DOLLAR ST</t>
  </si>
  <si>
    <t>FDO US Equity</t>
  </si>
  <si>
    <t>corporate.familydollar.com</t>
  </si>
  <si>
    <t>Family Dollar Stores, Inc. is a national discount store chain.  The Company operates stores located throughout the United States that offer merchandise that includes consumables, home products, apparel and accessories, seasonal and electronics.</t>
  </si>
  <si>
    <t>FRESH DEL MONTE</t>
  </si>
  <si>
    <t>FDP US Equity</t>
  </si>
  <si>
    <t>www.freshdelmonte.com</t>
  </si>
  <si>
    <t>Fresh Del Monte Produce Inc. produces and markets bananas, pineapples, deciduous fruit, melons, and other fresh produce and non-produce items.  The Company grows, distributes, transports, and markets its products worldwide.</t>
  </si>
  <si>
    <t>424480</t>
  </si>
  <si>
    <t>FACTSET RESEARCH</t>
  </si>
  <si>
    <t>FDS US Equity</t>
  </si>
  <si>
    <t>www.factset.com</t>
  </si>
  <si>
    <t>FactSet Research Systems Inc. supplies global economic and financial data to analysts, investment bankers, and other financial professionals.  The Company combines databases from multiple suppliers into a single online source of information and analytics, including fundamental data.</t>
  </si>
  <si>
    <t>FEDEX CORP</t>
  </si>
  <si>
    <t>FDX US Equity</t>
  </si>
  <si>
    <t>www.fedex.com</t>
  </si>
  <si>
    <t>FedEx Corp. delivers packages and freight to multiple countries and territories through an integrated global network.  The Company provides worldwide express delivery, ground small-parcel delivery, less-than-truckload freight delivery, supply chain management services, customs brokerage services, and trade facilitation and electronic commerce solutions.</t>
  </si>
  <si>
    <t>FIRSTENERGY CORP</t>
  </si>
  <si>
    <t>FE US Equity</t>
  </si>
  <si>
    <t>www.firstenergycorp.com</t>
  </si>
  <si>
    <t>FirstEnergy Corp. is a public utility holding company. The Company's subsidiaries and affiliates are involved in the generation, transmission and distribution of electricity, exploration and production of oil and natural gas, transmission and marketing of natural gas, and energy management and other energy-related services.</t>
  </si>
  <si>
    <t>FEI COMPANY</t>
  </si>
  <si>
    <t>FEIC UW Equity</t>
  </si>
  <si>
    <t>www.feic.com</t>
  </si>
  <si>
    <t>FEI Company designs, manufactures, and sells products based on focused charged particle beam technology.  The Company's products include focused ion beam workstations, transmission electron microscopes, scanning electron microscopes, and components.  The products are sold primarily to manufacturers of integrated circuits and life science and material science customers.</t>
  </si>
  <si>
    <t>FRANKLIN ELEC CO</t>
  </si>
  <si>
    <t>FELE UW Equity</t>
  </si>
  <si>
    <t>www.fele.com</t>
  </si>
  <si>
    <t>Franklin Electric Co., Inc. designs, manufactures, and distributes electric motors, electronic motor controls, and related equipment.  The Company sells its products around the world primarily to original equipment manufacturers of pumps, petroleum equipment, compressors, fans, heating and air conditioning equipment, swimming pool equipment, medical furniture, and business machines.</t>
  </si>
  <si>
    <t>FORUM ENERGY TEC</t>
  </si>
  <si>
    <t>FET US Equity</t>
  </si>
  <si>
    <t>www.f-e-t.com</t>
  </si>
  <si>
    <t>Forum Energy Technologies Inc. manufactured technologies and applied products to the energy industry. The Company designs, manufactures, and provides products and related services to the drilling and intervention sectors, as well as to the subsea services, and construction sectors.</t>
  </si>
  <si>
    <t>FIREEYE INC</t>
  </si>
  <si>
    <t>FEYE UW Equity</t>
  </si>
  <si>
    <t>www.fireeye.com</t>
  </si>
  <si>
    <t>FireEye, Inc. provides malware protection systems and network threat prevention solutions. The Company offers web, email, and file security, as well as malware analysis. FireEye serves customers throughout the United States.</t>
  </si>
  <si>
    <t>FUTUREFUEL CORP</t>
  </si>
  <si>
    <t>FF US Equity</t>
  </si>
  <si>
    <t>www.futurefuelcorporation.com</t>
  </si>
  <si>
    <t>FutureFuel Corporation produces biobased products, including biofuels, (biodiesel, bioethanol and lignin/biomass solid fuels) and biobased specialty products (biobased lubricants, solvents and intermediates). FutureFuel also has a chemicals and lithium ion business.</t>
  </si>
  <si>
    <t>FIRST FIN BANCRP</t>
  </si>
  <si>
    <t>FFBC UW Equity</t>
  </si>
  <si>
    <t>www.bankatfirst.com</t>
  </si>
  <si>
    <t>First Financial Bancorp. is a financial holding company.  The subsidiaries provide commercial lending, real estate lending, consumer credit, credit card, and other personal loan financing.  First Financial operates through a network of offices in western Ohio, Indiana, southern Michigan, and northern Kentucky.</t>
  </si>
  <si>
    <t>FBL FINL GROUP-A</t>
  </si>
  <si>
    <t>FFG US Equity</t>
  </si>
  <si>
    <t>www.fblfinancial.com</t>
  </si>
  <si>
    <t>FBL Financial Group, Inc., through its subsidiaries, underwrites, markets, and distributes life insurance, annuities, and mutual funds.  The Company's core target market consists primarily of farmers, ranchers, rural and suburban residents, and related individuals and businesses in the midwestern and western United States.</t>
  </si>
  <si>
    <t>FLUSHING FINL</t>
  </si>
  <si>
    <t>FFIC UW Equity</t>
  </si>
  <si>
    <t>www.flushingbank.com</t>
  </si>
  <si>
    <t>Flushing Financial Corporation is the holding company for Flushing Bank, FSB.  The Bank attracts deposits and originates and purchases one-to-four family residential mortgage loans, commercial real estate loans, and multi-family property loans.  Flushing Bank operates in New York City and Nassau County, New York.</t>
  </si>
  <si>
    <t>FIRST FIN BANKSH</t>
  </si>
  <si>
    <t>FFIN UW Equity</t>
  </si>
  <si>
    <t>www.ffin.com</t>
  </si>
  <si>
    <t>First Financial Bankshares, Inc. is a multi-bank holding company. The Company operates several banks located in Texas.  The Banks accept deposits, originate loans, transmit funds, and perform other banking services.</t>
  </si>
  <si>
    <t>F5 NETWORKS</t>
  </si>
  <si>
    <t>FFIV UW Equity</t>
  </si>
  <si>
    <t>www.f5.com</t>
  </si>
  <si>
    <t>F5 Networks, Inc. provides integrated Internet traffic management solutions designed to improve the availability and performance of mission-critical Internet-based servers and applications.  The Company's software-based solutions manage, control and optimize Internet traffic and content.  F5's solutions automatically deliver Internet content for service providers and e-businesses.</t>
  </si>
  <si>
    <t>FIRST FINANCIAL</t>
  </si>
  <si>
    <t>FFNW UW Equity</t>
  </si>
  <si>
    <t>www.fsbnw.com</t>
  </si>
  <si>
    <t>First Financial Northwest, Inc. is a bank holding company. The Company, through its banking subsidiary, provides a wide range of banking services, including checking and savings accounts.</t>
  </si>
  <si>
    <t>FIBROGEN INC</t>
  </si>
  <si>
    <t>FGEN UW Equity</t>
  </si>
  <si>
    <t>www.fibrogen.com</t>
  </si>
  <si>
    <t>FibroGen, Inc. is a research-based pharmaceutical company focused on the discovery, development and commercialization of novel therapeutic agents to treat serious unmet medical needs. The Company has a global approach to the development and commercialization of its products.</t>
  </si>
  <si>
    <t>FIDELITY &amp; GUARA</t>
  </si>
  <si>
    <t>FGL US Equity</t>
  </si>
  <si>
    <t>www.fglife.com</t>
  </si>
  <si>
    <t>Fidelity &amp; Guaranty Life offers life insurance and annuity products. The Company provides customers with a ranger of products and services including fixed indexed, flex indexed, and long-term annuities and universal life insurance. Fidelity &amp; Guaranty Life serves clients throughout the United States</t>
  </si>
  <si>
    <t>FEMALE HEALTH</t>
  </si>
  <si>
    <t>FHCO UR Equity</t>
  </si>
  <si>
    <t>www.femalehealth.com</t>
  </si>
  <si>
    <t>The Female Health Company markets and manufactures a female condom which can prevent unintended pregnancy and sexually-transmitted diseases.  The Company's product is sold over-the-counter and is marketed under the brand name "Reality" in the United States, "femy" in Spain, and "Femidom" in other parts of the world.</t>
  </si>
  <si>
    <t>326299</t>
  </si>
  <si>
    <t>FIRST HORIZON NA</t>
  </si>
  <si>
    <t>FHN US Equity</t>
  </si>
  <si>
    <t>www.firsttennessee.com</t>
  </si>
  <si>
    <t>First Horizon National Corporation, through its subsidiaries, provides a range of financial services.  The Company offers a variety of commercial banking services and also conducts mortgage banking, capital markets, and transaction processing.</t>
  </si>
  <si>
    <t>FRANK'S INTERNAT</t>
  </si>
  <si>
    <t>FI US Equity</t>
  </si>
  <si>
    <t>www.franksinternational.com</t>
  </si>
  <si>
    <t>Frank's International N.V.  is a global provider of highly engineered tubular services to the oil and gas industry.  The Company provides its services to leading exploration and production companies in both offshore and onshore environments, with a focus on complex and technically demanding wells.</t>
  </si>
  <si>
    <t>FIRST INTER/MT-A</t>
  </si>
  <si>
    <t>FIBK UW Equity</t>
  </si>
  <si>
    <t>www.firstinterstatebank.com</t>
  </si>
  <si>
    <t>First Interstate BancSystem, Inc. is the holding company of First Interstate Bank.  The Bank attracts deposits and offers business and consumer loans, mortgages, investment products, and trust services.  Through a subsidiary, First Interstate BancSystem reinsures credit life and disability insurance. The Bank operates in Montana and Wyoming.</t>
  </si>
  <si>
    <t>FAIR ISAAC CORP</t>
  </si>
  <si>
    <t>FICO US Equity</t>
  </si>
  <si>
    <t>www.fairisaac.com</t>
  </si>
  <si>
    <t>Fair Isaac Corporation provides analytics, including predictive modeling, decision analysis, intelligence management, decision management systems, and consulting services.  The Company helps companies in countries around the world acquire customers more efficiently, increase customer value, reduce fraud, lower operating expenses, and enter new markets more profitably.</t>
  </si>
  <si>
    <t>FEDERATED INV-B</t>
  </si>
  <si>
    <t>FII US Equity</t>
  </si>
  <si>
    <t>www.federatedinvestors.com</t>
  </si>
  <si>
    <t>Federated Investors, Inc. provides investment management products and related financial services.  The Company sponsors, markets and provides investment-related services to various investment products, including mutual funds and Separate Accounts (which include separately managed accounts, institutional accounts, sub-advised funds and other managed products).</t>
  </si>
  <si>
    <t>FINISH LINE-A</t>
  </si>
  <si>
    <t>FINL UW Equity</t>
  </si>
  <si>
    <t>www.thefinishline.com</t>
  </si>
  <si>
    <t>The Finish Line, Inc. is a specialty retailer of men's, women's and children's brand name athletic and leisure footwear, activewear, and accessories.  Brand names carried by the Company include Nike, Reebok, K-Swiss, And 1, Asics, adidas, Timberland, New Balance, Saucony, Skechers, and Converse.</t>
  </si>
  <si>
    <t>FIDELITY NATIONA</t>
  </si>
  <si>
    <t>FIS US Equity</t>
  </si>
  <si>
    <t>www.fidelityinfoservices.com/fnfis</t>
  </si>
  <si>
    <t>Fidelity National Information Services, Inc. is a payment services provider. The Company provides credit and debit card processing, electronic banking services, check risk management, check cashing, and merchant card processing services to financial institutions and merchants.</t>
  </si>
  <si>
    <t>FINANCIAL INST</t>
  </si>
  <si>
    <t>FISI UW Equity</t>
  </si>
  <si>
    <t>www.fiiwarsaw.com</t>
  </si>
  <si>
    <t>Financial Institutions, Inc. is a bank holding company for several community banks based in western and central New York.  The Company, through subsidiaries, also provides brokerage services, employee benefits, and compensation consulting services.</t>
  </si>
  <si>
    <t>FISERV INC</t>
  </si>
  <si>
    <t>FISV UW Equity</t>
  </si>
  <si>
    <t>www.fiserv.com</t>
  </si>
  <si>
    <t>Fiserv, Inc. provides integrated information management and electronic commerce systems and services. The Company's solutions include transaction processing, electronic bill payment and presentment, business process outsourcing, document distribution services, and software and systems solutions.</t>
  </si>
  <si>
    <t>FIFTH THIRD BANC</t>
  </si>
  <si>
    <t>FITB UW Equity</t>
  </si>
  <si>
    <t>www.53.com</t>
  </si>
  <si>
    <t>Fifth Third Bancorp is a diversified financial services company that operates banking centers in the Midwestern and Southeastern regions of the United States.  The Company's principal businesses include retail banking, commercial banking, investment advisory, and data processing.</t>
  </si>
  <si>
    <t>FIVE BELOW</t>
  </si>
  <si>
    <t>FIVE UW Equity</t>
  </si>
  <si>
    <t>www.fivebelow.com</t>
  </si>
  <si>
    <t>Five Below, Inc. operates as a specialty value retailer. The Company offers products such as crafts, party, candy, sports, media, and seasonal products. Five Below serves its customers throughout the United States.</t>
  </si>
  <si>
    <t>FIVE9 INC</t>
  </si>
  <si>
    <t>FIVN UQ Equity</t>
  </si>
  <si>
    <t>www.five9.com</t>
  </si>
  <si>
    <t>Five9, Inc. provides cloud contact center software. The Company offers real-time and historical reporting, recording, quality monitoring, workforce, and customer relationship management integrations. Five9 serves customers worldwide.</t>
  </si>
  <si>
    <t>COMFORT SYSTEMS</t>
  </si>
  <si>
    <t>FIX US Equity</t>
  </si>
  <si>
    <t>www.comfortsystemsusa.com</t>
  </si>
  <si>
    <t>Comfort Systems USA, Inc. provides heating, ventilation, and air conditioning system installation, maintenance, repair, and replacement services.  The Company's commercial and industrial markets include office buildings, retail centers, apartment complexes, hotels, manufacturing plants, and government facilities.</t>
  </si>
  <si>
    <t>NATL BEVERAGE</t>
  </si>
  <si>
    <t>FIZZ UW Equity</t>
  </si>
  <si>
    <t>www.nbcfiz.com</t>
  </si>
  <si>
    <t>National Beverage Corp. is a holding company for subsidiaries that market, manufacture, and distribute a full line of beverage products.  The Company's products include multi-flavored and cola soft drinks, juice and juice products, flavored carbonated and spring water products, and specialty items.</t>
  </si>
  <si>
    <t>FOOT LOCKER INC</t>
  </si>
  <si>
    <t>FL US Equity</t>
  </si>
  <si>
    <t>www.footlocker-inc.com</t>
  </si>
  <si>
    <t>Foot Locker, Inc. is primarily a mall-based athletic retailer that operates athletic retail stores in countries located in North America, Europe, and Australia.  The Company provides athletic footwear and apparel through its Foot Locker, Lady Foot Locker, Kids Foot Locker, and Champs Sports retail stores. Foot Locker also operates a direct-to-consumer channel, Footlocker.com/Eastbay.</t>
  </si>
  <si>
    <t>FLUIDIGM CORP</t>
  </si>
  <si>
    <t>FLDM UW Equity</t>
  </si>
  <si>
    <t>www.fluidigm.com</t>
  </si>
  <si>
    <t>Fluidigm Corporation develops, manufactures, and markets proprietary Integrated Fluidic Circuit systems. The Company has commercialized IFC systems for a wide range of life science applications, including a system for gene expression analysis, genotyping and digital PCR, and a system for protein crystallization.</t>
  </si>
  <si>
    <t>FIRST OF LONG IS</t>
  </si>
  <si>
    <t>FLIC UR Equity</t>
  </si>
  <si>
    <t>www.fnbli.com</t>
  </si>
  <si>
    <t>The First of Long Island Corporation is the holding company for The First National Bank of Long Island.  The Bank is a full-service commercial bank that provides a range of financial services to individual, professional, corporate, institutional, and government customers.</t>
  </si>
  <si>
    <t>FLIR SYSTEMS</t>
  </si>
  <si>
    <t>FLIR UW Equity</t>
  </si>
  <si>
    <t>www.flir.com</t>
  </si>
  <si>
    <t>FLIR Systems, Inc. designs, manufactures, and markets thermal imaging and broadcast camera systems for a variety of applications in the commercial and government markets.  The Company makes products for condition monitoring, research and development, airborne observation and broadcast, search and rescue, and surveillance and reconnaissance.</t>
  </si>
  <si>
    <t>FLEX PHARMA INC</t>
  </si>
  <si>
    <t>FLKS UQ Equity</t>
  </si>
  <si>
    <t>www.flex-pharma.com</t>
  </si>
  <si>
    <t>Flex Pharma Inc. develops clinically proven products and treatments for muscle cramps and spasms. The Company develops medicines for nocturnal leg cramps, cervical dystonia, spinal cord spasticity, and multiple sclerosis. Flex Pharma serves customers in the United States.</t>
  </si>
  <si>
    <t>FLOWERS FOODS</t>
  </si>
  <si>
    <t>FLO US Equity</t>
  </si>
  <si>
    <t>www.flowersfoods.com</t>
  </si>
  <si>
    <t>Flowers Foods, Inc. produces and markets packaged bakery foods for retail and foodservice customers.  The Company offers fresh packaged and frozen bakery products as well as pastries, doughnuts and bakery snack products.</t>
  </si>
  <si>
    <t>FLUOR CORP</t>
  </si>
  <si>
    <t>FLR US Equity</t>
  </si>
  <si>
    <t>www.fluor.com</t>
  </si>
  <si>
    <t>Fluor Corporation is a professional services company. The Company provides engineering, procurement, construction and maintenance as well as project management services on a global basis. Fluor also provides outsourcing of maintenance services and asset operations, equipment rental and sales, business support services, and other services.</t>
  </si>
  <si>
    <t>FLOWSERVE CORP</t>
  </si>
  <si>
    <t>FLS US Equity</t>
  </si>
  <si>
    <t>www.flowserve.com</t>
  </si>
  <si>
    <t>Flowserve Corporation designs, manufactures, distributes, and services industrial flow management equipment throughout the world. The Company provides pumps, valves, and mechanical seals primarily for the refinery and pipeline segments of the petroleum, chemical processing, power generation, and water treatment industries.</t>
  </si>
  <si>
    <t>FLEETCOR TECHNOL</t>
  </si>
  <si>
    <t>FLT US Equity</t>
  </si>
  <si>
    <t>www.fleetcor.com</t>
  </si>
  <si>
    <t>FleetCor Technologies Inc. is an independent global provider of specialized payment products and services to commercial fleets, major oil companies and petroleum marketers. The Company serves commercial accounts in countries in North America, Europe, Africa and Asia.</t>
  </si>
  <si>
    <t>FLEETMATICS GROU</t>
  </si>
  <si>
    <t>FLTX US Equity</t>
  </si>
  <si>
    <t>www.fleetmatics.com</t>
  </si>
  <si>
    <t>Fleetmatics Group PLC is a global provider of fleet management solutions delivered as software-as-a-service, or SaaS. The Company's mobile software platform enables businesses to meet the challenges associated with managing their local fleets of commercial vehicles and improve productivity by extracting actionable business intelligence from vehicle and driver behavior.</t>
  </si>
  <si>
    <t>1-800-FLOWERS-A</t>
  </si>
  <si>
    <t>FLWS UW Equity</t>
  </si>
  <si>
    <t>www.1-800-flowers.com</t>
  </si>
  <si>
    <t>1-800-FLOWERS.COM, Inc. is an e-commerce provider of floral products and gifts. The Company's product offerings, including fresh-cut and seasonal flowers, plants, floral arrangements, and home and garden merchandise, can be purchased online or by calling its toll-free telephone number.</t>
  </si>
  <si>
    <t>FLEXION THERAPEU</t>
  </si>
  <si>
    <t>FLXN UQ Equity</t>
  </si>
  <si>
    <t>www.flexiontherapeutics.com</t>
  </si>
  <si>
    <t>Flexion Therapeutics, Inc. discovers and develops therapeutics for musculoskeletal disorders. The Company offers pharmaceuticals and developed delivery systems for the treatment of refractory end-stage pain. Flexion Therapeutics operates in the United States.</t>
  </si>
  <si>
    <t>FLEXSTEEL INDS</t>
  </si>
  <si>
    <t>FLXS UW Equity</t>
  </si>
  <si>
    <t>flexsteel.com</t>
  </si>
  <si>
    <t>Flexsteel Industries, Inc. manufactures and sells wooden and upholstered furniture for the retail, contract, and recreational vehicle (RV) furniture markets.  The Company's products are sold to furniture dealers, department stores, and RV manufacturers throughout the United States.  Flexsteel also sells its products to several national chains that sell on a private label basis.</t>
  </si>
  <si>
    <t>337121</t>
  </si>
  <si>
    <t>FIRST MIDWEST/IL</t>
  </si>
  <si>
    <t>FMBI UW Equity</t>
  </si>
  <si>
    <t>www.firstmidwest.com</t>
  </si>
  <si>
    <t>First Midwest Bancorp, Inc. is the holding company for First Midwest Bank. The Bank provides a full range of both business and retail banking and trust and investment management services through offices primarily located in northeastern Illinois.</t>
  </si>
  <si>
    <t>FMC CORP</t>
  </si>
  <si>
    <t>FMC US Equity</t>
  </si>
  <si>
    <t>www.fmc.com</t>
  </si>
  <si>
    <t>FMC Corp operates as a diversified research company in the chemical industry. The company offers technology solutions for agricultural, industrial, and consumer markets. FMC Corp offer an array of technologies in research and development to improve delivery of medications, enhance foods and beverages, power batteries, protect crop yields, and advance textile manufacturing.</t>
  </si>
  <si>
    <t>FIRSTMERIT CORP</t>
  </si>
  <si>
    <t>FMER UW Equity</t>
  </si>
  <si>
    <t>www.firstmerit.com</t>
  </si>
  <si>
    <t>FirstMerit Corporation operates primarily as a multi-bank holding company.  The Banks attract deposits, originate loans, and provide other banking services. The Company's non-banking subsidiaries provide securities brokerage, trust, equipment lease financing, insurance, and other services.  FirstMerit operates in Ohio.</t>
  </si>
  <si>
    <t>FOUNDATION MEDIC</t>
  </si>
  <si>
    <t>FMI UW Equity</t>
  </si>
  <si>
    <t>www.foundationmedicine.com</t>
  </si>
  <si>
    <t>Foundation Medicine, Inc. develops cancer diagnostic technology. The Company offers cancer genomics laboratory tests enabling the personalization of cancer treatments. Foundation Medicine serves the biomedical sector in the United States.</t>
  </si>
  <si>
    <t>FMSA HOLDINGS IN</t>
  </si>
  <si>
    <t>FMSA US Equity</t>
  </si>
  <si>
    <t>www.fairmountsantrol.com</t>
  </si>
  <si>
    <t>FMSA Holdings Inc provides sand and sand-based products used by oil and gas exploration and production companies.</t>
  </si>
  <si>
    <t>TH</t>
  </si>
  <si>
    <t>FABRINET</t>
  </si>
  <si>
    <t>FN US Equity</t>
  </si>
  <si>
    <t>www.fabrinet.com</t>
  </si>
  <si>
    <t>Fabrinet offers outsourced process engineering and manufacturing services.  The Company contracts to manufacture optical communications, automotive, industrial, and imaging components, sub-assemblies, and modules for its original equipment manufacturer customers.</t>
  </si>
  <si>
    <t>FNB CORP</t>
  </si>
  <si>
    <t>FNB US Equity</t>
  </si>
  <si>
    <t>www.fnbcorporation.com</t>
  </si>
  <si>
    <t>F.N.B. Corporation is a financial services holding company.  The Company, through its subsidiaries, provides a variety of financial services, primarily to consumers and small to medium-sized businesses.  F.N.B.'s subsidiaries operate through a network of offices in Pennsylvania, northern and central Tennessee, and eastern Ohio.</t>
  </si>
  <si>
    <t>FIRST NBC BANK H</t>
  </si>
  <si>
    <t>FNBC UW Equity</t>
  </si>
  <si>
    <t>www.firstnbcbank.com</t>
  </si>
  <si>
    <t>First NBC Bank Holding Company is a bank holding company owning or controlling one or more banks.</t>
  </si>
  <si>
    <t>FNF GROUP</t>
  </si>
  <si>
    <t>FNF US Equity</t>
  </si>
  <si>
    <t>www.fnf.com/</t>
  </si>
  <si>
    <t>FNF Group was created as a tracking stock proposal for the Fidelity National Financial, Inc. common stock. FNF provides title insurance, technology and transaction services to the real estate and mortgage industries.</t>
  </si>
  <si>
    <t>FIRST NIAGARA FI</t>
  </si>
  <si>
    <t>FNFG UW Equity</t>
  </si>
  <si>
    <t>www.fnfg.com</t>
  </si>
  <si>
    <t>First Niagara Financial Group, Inc. is a bank holding company.  The Banks provide an array of deposit products and loans, as well as insurance, leasing, investment advisory services, insurance agency services, and trust services.</t>
  </si>
  <si>
    <t>FNFV GROUP</t>
  </si>
  <si>
    <t>FNFV US Equity</t>
  </si>
  <si>
    <t>FNFV Group Common Stock is intended to track and reflect the separate economic performance of the businesses, assets and liabilities attributed to the FNFV Group, which includes the Registrant's portfolio company investments.</t>
  </si>
  <si>
    <t>FINANCIAL ENGINE</t>
  </si>
  <si>
    <t>FNGN UW Equity</t>
  </si>
  <si>
    <t>www.financialengines.com/</t>
  </si>
  <si>
    <t>Financial Engines Inc. is an investment advisory firm. The firm offers retirement plans for employees focused on investments, savings, and retirement income.</t>
  </si>
  <si>
    <t>FEDERATED NATION</t>
  </si>
  <si>
    <t>FNHC UQ Equity</t>
  </si>
  <si>
    <t>www.fedusa.com</t>
  </si>
  <si>
    <t>Federated National Holding Company, through its subsidiaries, is involved in insurance underwriting, distribution, and claims processing.  The Company underwrites nonstandard and standard personal automobile insurance and mobile home property and casualty insurance in Florida.  Federated also offers premium financing to its own and third-party insureds.</t>
  </si>
  <si>
    <t>FIRST BANCORP/ME</t>
  </si>
  <si>
    <t>FNLC UW Equity</t>
  </si>
  <si>
    <t>www.the1st.com</t>
  </si>
  <si>
    <t>First Bancorp, Inc. is the bank holding company for The First.  The Bank offers a wide variety of services including checking and savings accounts, consumer and commercial loans, credit cards, investment management and trust services. The First operates in coastal Maine.</t>
  </si>
  <si>
    <t>FINISAR CORP</t>
  </si>
  <si>
    <t>FNSR UW Equity</t>
  </si>
  <si>
    <t>www.finisar.com</t>
  </si>
  <si>
    <t>Finisar Corporation provides fiber optic subsystems and network performance test systems which enable high-speed data communications over local area network and storage area networks.  The Company's line of optical subsystems supports a variety of network applications, transmission speeds, distances, and mediums. Finisar also provides network performance test systems.</t>
  </si>
  <si>
    <t>FERRO CORP</t>
  </si>
  <si>
    <t>FOE US Equity</t>
  </si>
  <si>
    <t>www.ferro.com</t>
  </si>
  <si>
    <t>Ferro Corporation produces performance materials for industry by utilizing organic and inorganic chemistry.  The Company produces a variety of coatings, colors, ceramics, chemicals, plastics, and related products.  The Company's primary markets are building and renovation, major appliances, household furnishings, transportation, industrial products, packaging, and leisure products.</t>
  </si>
  <si>
    <t>FORESTAR GROUP</t>
  </si>
  <si>
    <t>FOR US Equity</t>
  </si>
  <si>
    <t>www.forestargroup.com</t>
  </si>
  <si>
    <t>Forestar Group, Inc. invests in real estate, oil and natural gas producing properties, and forested land.  The Company develops residential and mixed-use communities; receives royalties from oil and natural gas producing properties in the southern United States; and sells wood fiber from its forests.</t>
  </si>
  <si>
    <t>FORMFACTOR INC</t>
  </si>
  <si>
    <t>FORM UW Equity</t>
  </si>
  <si>
    <t>www.formfactor.com</t>
  </si>
  <si>
    <t>FormFactor Inc, designs, develops, and manufactures advanced semiconductor wafer probe cards.  The Company's products are based on MicroSpring interconnect technology, which includes resilient spring-like contacts that are manufactured using micro-machining and scalable semiconductor-like wafer fabrication processes.</t>
  </si>
  <si>
    <t>FORRESTER RESEAR</t>
  </si>
  <si>
    <t>FORR UW Equity</t>
  </si>
  <si>
    <t>http://www.forrester.com/home/</t>
  </si>
  <si>
    <t>Forrester Research, Inc. is an independent research firm that analyzes the future of technology change and its impact on businesses, consumers, and society.  The Company's research products include internet commerce, corporate technology, and Technographics data and analysis.  Forrester's advisory services include partnership programs, Web site review, and strategy workshops.</t>
  </si>
  <si>
    <t>541720</t>
  </si>
  <si>
    <t>FOSSIL GROUP INC</t>
  </si>
  <si>
    <t>FOSL UW Equity</t>
  </si>
  <si>
    <t>www.fossil.com</t>
  </si>
  <si>
    <t>Fossil Group, Inc. designs, develops, markets, and distributes consumer fashion accessories. The Company's products include an extensive line of men's and women's fashion watches and jewelry sold under proprietary and licensed brands, handbags, small leather goods, belts, sunglasses, and apparel.</t>
  </si>
  <si>
    <t>334519</t>
  </si>
  <si>
    <t>TWENTY-FIRST C-A</t>
  </si>
  <si>
    <t>FOXA UW Equity</t>
  </si>
  <si>
    <t>www.21cf.com</t>
  </si>
  <si>
    <t>Twenty-First Century Fox, Inc. is a diversified media company. The Company's media and entertainment operations include the production and distribution motion pictures and television programming, music, radio broadcasting, and sports.</t>
  </si>
  <si>
    <t>FOX FACTORY HOLD</t>
  </si>
  <si>
    <t>FOXF UW Equity</t>
  </si>
  <si>
    <t>www.ridefox.com</t>
  </si>
  <si>
    <t>Fox Factory Holding Corp is a designer, manufacturer and marketer of high-performance suspension products used primarily on mountain bikes, side-by-side vehicles, or Side-by-Sides, on-road vehicles with off-road capabilities, off-road vehicles and trucks, all-terrain vehicles, or ATVs, snowmobiles, specialty vehicles and applications, and motorcycles.</t>
  </si>
  <si>
    <t>336330</t>
  </si>
  <si>
    <t>FIRST POTOMAC RE</t>
  </si>
  <si>
    <t>FPO US Equity</t>
  </si>
  <si>
    <t>www.first-potomac.com</t>
  </si>
  <si>
    <t>First Potomac Realty Trust provides operates an real estate investment trust. The Company owns, manages, and develops office and business park properties in Washington D.C.,  Maryland and Virginia. First Potomac acquires properties that can benefit from intense property management, then repositions these properties.</t>
  </si>
  <si>
    <t>FIVE PRIME THERA</t>
  </si>
  <si>
    <t>FPRX UW Equity</t>
  </si>
  <si>
    <t>www.fiveprime.com</t>
  </si>
  <si>
    <t>Five Prime Therapeutics, Inc. provides clinical stage biotechnology services. The Company offers innovative protein and antibody therapeutics, as well as offers drugs for oncology and immunology diseases. FivePrime Therapeutics conducts serves customers in the United States.</t>
  </si>
  <si>
    <t>FIRST IND REALTY</t>
  </si>
  <si>
    <t>FR US Equity</t>
  </si>
  <si>
    <t>www.firstindustrial.com</t>
  </si>
  <si>
    <t>First Industrial Realty Trust, Inc. is a self-administered and fully integrated real estate investment trust which owns, manages, acquires and develops bulk warehouses and light industrial properties. The Company's interests in its properties are held through various partnerships controlled by the company.</t>
  </si>
  <si>
    <t>FRANCESCAS HOLDI</t>
  </si>
  <si>
    <t>FRAN UW Equity</t>
  </si>
  <si>
    <t>www.francescas.com</t>
  </si>
  <si>
    <t>Francesca's Holdings Corporation operates as a holding company. The Company, through its subsidiary, retails women's apparel products that cater to the 18-35 year-old fashion conscious, female customers. Fracesca's offers apparel, jewelry, accessories, and gifts.</t>
  </si>
  <si>
    <t>REPUBLIC FIRST</t>
  </si>
  <si>
    <t>FRBK UQ Equity</t>
  </si>
  <si>
    <t>www.myrepublicbank.com</t>
  </si>
  <si>
    <t>Republic First Bancorp, Inc. Is the holding company for Republic Bank which offers a variety of credit and depository services to individuals and businesses through full-service offices located in Greater Philadelphia and Southern New Jersey.</t>
  </si>
  <si>
    <t>FIRST REPUBLIC B</t>
  </si>
  <si>
    <t>FRC US Equity</t>
  </si>
  <si>
    <t>www.firstrepublic.com</t>
  </si>
  <si>
    <t>First Republic Bank and its subsidiaries provide private banking, private business banking and private wealth management in urban, coastal markets in the U.S. First Republic delivers relationship-based service by providing a single point of contact for all of its services.</t>
  </si>
  <si>
    <t>FRED'S INC-A</t>
  </si>
  <si>
    <t>FRED UW Equity</t>
  </si>
  <si>
    <t>www.fredsinc.com</t>
  </si>
  <si>
    <t>Fred's, Inc. operates discount general merchandise stores in the southeastern United States. The Company also markets goods and services through Fred's Super Dollar Stores and Pharmacies and Fred's Xpress Pharmacies.</t>
  </si>
  <si>
    <t>FIESTA RESTAURAN</t>
  </si>
  <si>
    <t>FRGI UW Equity</t>
  </si>
  <si>
    <t>www.frgi.com</t>
  </si>
  <si>
    <t>Fiesta Restaurant Group, Inc owns and operates a chain of restaurants.  The Restaurants are casual dining restaurants located in the United States and Internationally.</t>
  </si>
  <si>
    <t>FURMANITE CORP</t>
  </si>
  <si>
    <t>FRM US Equity</t>
  </si>
  <si>
    <t>www.furmanite.com</t>
  </si>
  <si>
    <t>Furmanite Corporation provides worldwide technical services for a broad range of industries.  The Company offers leak sealing and hot tapping under pressure, onsite machining, heat treatment, valve testing, repair, and other engineering products and services. Furmanite provides these services primarily to electric power generating plants, petroleum refineries, and other process industries.</t>
  </si>
  <si>
    <t>FIRST MERCHANTS</t>
  </si>
  <si>
    <t>FRME UW Equity</t>
  </si>
  <si>
    <t>www.firstmerchants.com</t>
  </si>
  <si>
    <t>First Merchants Corporation is a multi-bank holding company.  The Banks offer a broad range of financial services, including accepting time and transaction deposits, making commercial and consumer loans, issuing credit cards, and providing personal and corporate trust services.  First Merchants operates offices in Indiana and Ohio.</t>
  </si>
  <si>
    <t>FRONTLINE LTD</t>
  </si>
  <si>
    <t>FRO US Equity</t>
  </si>
  <si>
    <t>www.frontline.bm</t>
  </si>
  <si>
    <t>Frontline Limited owns a fleet of very large crude carriers and Suezmax tankers that transport crude oil and oil products between ports.  The Company's vessels are managed by ship management companies.  Frontline conducts activities worldwide.</t>
  </si>
  <si>
    <t>FAIRPOINT COMMUN</t>
  </si>
  <si>
    <t>FRP UR Equity</t>
  </si>
  <si>
    <t>www.fairpoint.com</t>
  </si>
  <si>
    <t>FairPoint Communications, Inc. provides communications services to residential and business customers.  The Company offers local and long distance voice, data, Internet, television and broadband services.</t>
  </si>
  <si>
    <t>FRP HOLDINGS INC</t>
  </si>
  <si>
    <t>FRPH UW Equity</t>
  </si>
  <si>
    <t>FRP Holdings Inc is engaged in real estate and acquires, constructs, leases, operates and manages land and buildings to generate both current cash flows and long-term capital appreciation.   The real estate group also owns real estate which is leased under mining royalty agreements or held for investment.</t>
  </si>
  <si>
    <t>484110</t>
  </si>
  <si>
    <t>FRESHPET INC</t>
  </si>
  <si>
    <t>FRPT UQ Equity</t>
  </si>
  <si>
    <t>www.freshpet.com</t>
  </si>
  <si>
    <t>Freshpet, Inc. provides fresh, natural food choices to help improve the lives of dogs and cats. The Company also owns and operates Freshpet Kitchens and Freshpet Fridges. Freshpet retailers are located across North America.</t>
  </si>
  <si>
    <t>PAPA MURPHY'S HO</t>
  </si>
  <si>
    <t>FRSH UW Equity</t>
  </si>
  <si>
    <t>www.papamurphys.com</t>
  </si>
  <si>
    <t>Papa Murphy's Holdings Inc is a high-growth franchisor and operator of the largest Take 'N' Bake pizza chain in the United States, selling uncooked pizzas that customers bake at home. The Company's core purpose is to bring families together through food with a goal to create fun, convenient and fulfilling family dinners.</t>
  </si>
  <si>
    <t>FED REALTY INVS</t>
  </si>
  <si>
    <t>FRT US Equity</t>
  </si>
  <si>
    <t>www.federalrealty.com</t>
  </si>
  <si>
    <t>Federal Realty Investment Trust is a self-administered real estate investment trust. The Company specializes in the ownership, management, development, and redevelopment of prime community and neighborhood shopping centers.</t>
  </si>
  <si>
    <t>FIFTH STREET ASS</t>
  </si>
  <si>
    <t>FSAM UW Equity</t>
  </si>
  <si>
    <t>www.fifthstreetfinance.com</t>
  </si>
  <si>
    <t>Fifth Street Asset Management Inc is a credit-focused asset manager. The Firm directly originates debt investments, primarily in connection with private equity sponsor-backed transactions.</t>
  </si>
  <si>
    <t>523930</t>
  </si>
  <si>
    <t>FREESCALE SEMICO</t>
  </si>
  <si>
    <t>FSL US Equity</t>
  </si>
  <si>
    <t>www.freescale.com</t>
  </si>
  <si>
    <t>Freescale Semiconductor Ltd. provides embedded processing semiconductors and related solutions.  The Company's embedded processor products include microcontrollers, single- and multi-core microprocessors, applications processors and digital signal processors.</t>
  </si>
  <si>
    <t>FIRST SOLAR INC</t>
  </si>
  <si>
    <t>FSLR UW Equity</t>
  </si>
  <si>
    <t>www.firstsolar.com</t>
  </si>
  <si>
    <t>First Solar, Inc. designs and manufactures solar modules.  The Company uses a thin film semiconductor technology to manufacture electricity-producing solar modules.</t>
  </si>
  <si>
    <t>FRANKLIN STREET</t>
  </si>
  <si>
    <t>FSP UA Equity</t>
  </si>
  <si>
    <t>www.franklinstreetproperties.com</t>
  </si>
  <si>
    <t>Franklin Street Properties Corp. operates an investment firm. The Company focuses on investments in commercial properties, mainly institutional quality office assets in the United States. FSP also provides real estate operations including property acquisitions and dispositions, short-term financing, leasing, development and asset management.</t>
  </si>
  <si>
    <t>FED SIGNAL CORP</t>
  </si>
  <si>
    <t>FSS US Equity</t>
  </si>
  <si>
    <t>www.federalsignal.com</t>
  </si>
  <si>
    <t>Federal Signal Corporation manufactures and supplies safety, signaling, and communications equipment.  The Company's equipment includes fire rescue products, street sweeping and vacuum loader vehicles, parking control equipment, custom on-premise signage, carbide cutting tools, precision punches and dies, and plastic injection mold components.</t>
  </si>
  <si>
    <t>336120</t>
  </si>
  <si>
    <t>FOSTER (LB) CO-A</t>
  </si>
  <si>
    <t>FSTR UW Equity</t>
  </si>
  <si>
    <t>www.lbfoster.com</t>
  </si>
  <si>
    <t>L.B. Foster Company manufactures, fabricates, and distributes rail and trackwork piling, highway products, earth wall systems, and tubular products.  The Company supplies its products to railroads, and to the mining and construction industries.  L.B. Foster also sells and rents steel piling and H-bearing pile for foundation and earth retention requirements.</t>
  </si>
  <si>
    <t>FUEL SYSTEMS SOL</t>
  </si>
  <si>
    <t>FSYS UW Equity</t>
  </si>
  <si>
    <t>www.fuelsystemssolutions.com</t>
  </si>
  <si>
    <t>Fuel Systems Solutions Inc. provides advanced alternative fuel systems technology and components for internal combustion engines.  The Company's products enable these engines to function using environmentally friendly gaseous fuels such as propane, natural gas, and biogas.  Fuel Systems is a supplier to original equipment manufacturers and the aftermarket.</t>
  </si>
  <si>
    <t>336310</t>
  </si>
  <si>
    <t>FTD COS INC</t>
  </si>
  <si>
    <t>FTD UW Equity</t>
  </si>
  <si>
    <t>www.ftdcompanies.com</t>
  </si>
  <si>
    <t>FTD Companies, Inc. is a floral and gifting company. The Company provides floral, gift and related products and services to consumers, retail florists, and other retail locations primarily in the U.S., Canada, the U.K., and the Republic of Ireland.</t>
  </si>
  <si>
    <t>FMC TECHNOLOGIES</t>
  </si>
  <si>
    <t>FTI US Equity</t>
  </si>
  <si>
    <t>www.fmctechnologies.com</t>
  </si>
  <si>
    <t>FMC Technologies, Inc. designs, manufactures, and services systems and products used in offshore, particularly deepwater, exploration and production of crude oil and natural gas.  The Company also provides advanced handling and processing systems to industrial customers.  FMC Technologies' subsea products include drilling and production systems, subsea tree systems, and fluid control systems.</t>
  </si>
  <si>
    <t>FLOTEK INDS</t>
  </si>
  <si>
    <t>FTK US Equity</t>
  </si>
  <si>
    <t>www.flotekind.com</t>
  </si>
  <si>
    <t>Flotek Industries, Inc. manufactures and markets downhole equipment and specialty chemicals.  The Company also engineers, designs, and constructs equipment for cementing and stimulation.  Flotek serves major and independent companies in the international oilfield service industry.</t>
  </si>
  <si>
    <t>FORTINET INC</t>
  </si>
  <si>
    <t>FTNT UW Equity</t>
  </si>
  <si>
    <t>www.fortinet.com</t>
  </si>
  <si>
    <t>Fortinet Inc. provides network security solutions. The Company offers network security appliances and related software, and subscription services. Fortinet systems integrate the industry's broadest suite of security technologies, including firewall, VPN, antivirus, intrusion prevention (IPS), Web filtering, antispam, and traffic shaping.</t>
  </si>
  <si>
    <t>541519</t>
  </si>
  <si>
    <t>FRONTIER COMMUNI</t>
  </si>
  <si>
    <t>FTR UW Equity</t>
  </si>
  <si>
    <t>www.frontier.com</t>
  </si>
  <si>
    <t>Frontier Communications Corporation provides communications services to residential and business customers in rural areas and small and medium-sized towns and cities in the United States. The Company offers a variety of voice, data, Internet, and television services and products.</t>
  </si>
  <si>
    <t>ROCKET FUEL INC</t>
  </si>
  <si>
    <t>FUEL UW Equity</t>
  </si>
  <si>
    <t>www.rocketfuelinc.com</t>
  </si>
  <si>
    <t>Rocket Fuel Inc. provides artificial-intelligence digital advertising services. The Company offers data, media, security, insight, and analytics solutions. Rocket Fuel serves customers worldwide.</t>
  </si>
  <si>
    <t>HB FULLER CO</t>
  </si>
  <si>
    <t>FUL US Equity</t>
  </si>
  <si>
    <t>www.hbfuller.com</t>
  </si>
  <si>
    <t>H.B. Fuller Company manufactures and markets adhesives, sealants, coatings, paints, and other specialty chemical products worldwide.  The Company's products are sold in countries that include North America, Europe, Latin America, the Asia Pacific region, India, the Middle East and Africa.</t>
  </si>
  <si>
    <t>325520</t>
  </si>
  <si>
    <t>FULTON FINANCIAL</t>
  </si>
  <si>
    <t>FULT UW Equity</t>
  </si>
  <si>
    <t>www.fult.com</t>
  </si>
  <si>
    <t>Fulton Financial Corporation is a multi-bank holding company.  The Banks offer a full range of general retail and commercial banking services, including deposits, loans, equipment leasing and financing, and credit cards.  Fulton operates in Pennsylvania, Maryland, Delaware, and New Jersey.</t>
  </si>
  <si>
    <t>FIVE STAR QUA</t>
  </si>
  <si>
    <t>FVE US Equity</t>
  </si>
  <si>
    <t>www.fivestarqualitycare.com</t>
  </si>
  <si>
    <t>Five Star Quality Care, Inc. leases and operates senior living facilities, including facilities owned by Senior Housing Properties Trust.  The Company's facilities contain nursing home beds and independent and assisted living units.</t>
  </si>
  <si>
    <t>FAIRWAY GROUP HO</t>
  </si>
  <si>
    <t>FWM UQ Equity</t>
  </si>
  <si>
    <t>www.fairwaymarket.com</t>
  </si>
  <si>
    <t>Fairway Group Holdings Corp. operates a chain of food retail stores in New York, New Jersey, and Connecticut. The Company's stores offer products that include bakery, meat, cheese, coffee, deli and appetizing, produce, seafood, and specialty products; wines and spirits; and grocery, organic and natural, and private label products.</t>
  </si>
  <si>
    <t>445110</t>
  </si>
  <si>
    <t>FORWARD AIR CORP</t>
  </si>
  <si>
    <t>FWRD UW Equity</t>
  </si>
  <si>
    <t>www.forwardair.com/</t>
  </si>
  <si>
    <t>Forward Air Corporation provides transportation services to air freight forwarders, air cargo carriers, and domestic and international airlines.  The Company also operates a truckload business that is an irregular route, high service-level carrier that transports a wide range of commodities in both interstate and intrastate commerce.</t>
  </si>
  <si>
    <t>FOX CHASE BANCOR</t>
  </si>
  <si>
    <t>FXCB UW Equity</t>
  </si>
  <si>
    <t>www.foxchasebank.com/</t>
  </si>
  <si>
    <t>Fox Chase Bancorp is the holding company for Fox Chase Bank. The Bank attracts deposits from the general public and originates a variety of loans and also invests in securities. Fox Chase operates in the Philadelphia metropolitan area and Southern New Jersey.</t>
  </si>
  <si>
    <t>FXCM INC-A</t>
  </si>
  <si>
    <t>FXCM US Equity</t>
  </si>
  <si>
    <t>www.fxcm.com</t>
  </si>
  <si>
    <t>FXCM, Inc. offers foreign exchange trading services over the Internet.  The Company allows customers to trade currency pairs on the over-the-counter foreign exchange markets.  FXCM earns fees by adding a markup to the price of each trade.</t>
  </si>
  <si>
    <t>FX ENERGY INC</t>
  </si>
  <si>
    <t>FXEN UW Equity</t>
  </si>
  <si>
    <t>www.fxenergy.com</t>
  </si>
  <si>
    <t>FX Energy, Inc. explores for and produces oil and gas, primarily in the Republic of Poland.  The Company also has limited oil production and reserves in Montana and Nevada, as well as oil and gas exploration projects in other western states.</t>
  </si>
  <si>
    <t>GENPACT LTD</t>
  </si>
  <si>
    <t>G US Equity</t>
  </si>
  <si>
    <t>www.genpact.com</t>
  </si>
  <si>
    <t>Genpact Limited designs and runs business operations to manage risk and compliance. The Company focuses on the areas of finance and procurement, financial services account servicing, claims management, regulatory affairs, and industrial asset optimization. Genpact operates worldwide.</t>
  </si>
  <si>
    <t>GERMAN AMER BNCP</t>
  </si>
  <si>
    <t>GABC UW Equity</t>
  </si>
  <si>
    <t>www.germanamericanbancorp.com</t>
  </si>
  <si>
    <t>German American Bancorp Inc. is a multi-bank holding company.  The Banks provide a wide range of retail and commercial banking, mortgage banking, trust and brokerage services, title insurance, and personal and corporate property and casualty insurance products.  German American Bancorp operates in southwestern Indiana.</t>
  </si>
  <si>
    <t>GAIAM INC-A</t>
  </si>
  <si>
    <t>GAIA UQ Equity</t>
  </si>
  <si>
    <t>www.gaiam.com</t>
  </si>
  <si>
    <t>Gaiam, Inc. is a lifestyle media production and marketing company. The Company markets its content and products through media, national retailers, the Internet, catalogs, and subscriptions. Gaiam offers products that include DVDs, workout systems, and non-theatrical media.</t>
  </si>
  <si>
    <t>GALENA BIOPHARMA</t>
  </si>
  <si>
    <t>GALE UR Equity</t>
  </si>
  <si>
    <t>www.galenabiopharma.com</t>
  </si>
  <si>
    <t>Galena Biopharma, Inc. is a biopharmaceuticals company that develops late-stage oncology drugs.  The Company develops therapies that activate cells in the immune system to seek out and eliminate tumor cells without harming healthy tissue.</t>
  </si>
  <si>
    <t>GALECTIN THERAPE</t>
  </si>
  <si>
    <t>GALT UR Equity</t>
  </si>
  <si>
    <t>www.galectintherapeutics.com</t>
  </si>
  <si>
    <t>Galectin Therapeutics Inc. is a drug development company. The Company creates new therapies for fibrotic disease and cancer using its carbohydrate technology that targets galectin proteins which are key mediators of biologic and pathologic functions.  Gelectin uses naturally occurring carbohydrate polymers with galactose residues to create complex carbohydrates.</t>
  </si>
  <si>
    <t>AGL RESOURCES</t>
  </si>
  <si>
    <t>GAS US Equity</t>
  </si>
  <si>
    <t>www.aglr.com</t>
  </si>
  <si>
    <t>AGL Resources Inc. primarily sells and distributes natural gas to customers in Georgia and southeastern Tennessee.  The Company also holds interests in other energy-related businesses, including natural gas and electricity marketing, wholesale and retail propane sales, gas supply services, and consumer products.</t>
  </si>
  <si>
    <t>GREATBATCH INC</t>
  </si>
  <si>
    <t>GB US Equity</t>
  </si>
  <si>
    <t>www.greatbatch.com</t>
  </si>
  <si>
    <t>Greatbatch, Inc. develops and manufactures power sources, feedthroughs, and wet tantalum capacitors used in implantable medical devices.  The Company also manufactures other components used in implantable medical devices.  Greatbatch provides pacemaker batteries, implantable cardiovascular defibrillator batteries, and batteries for commercial applications.</t>
  </si>
  <si>
    <t>GLACIER BANCORP</t>
  </si>
  <si>
    <t>GBCI UW Equity</t>
  </si>
  <si>
    <t>www.glacierbank.com</t>
  </si>
  <si>
    <t>Glacier Bancorp, Inc. is a multi-bank holding company.  The Banks attract deposits from the general public and use those funds to originate a variety of commercial and consumer loans.</t>
  </si>
  <si>
    <t>GAMCO INVESTORS</t>
  </si>
  <si>
    <t>GBL US Equity</t>
  </si>
  <si>
    <t>www.gabelli.com</t>
  </si>
  <si>
    <t>GAMCO Investors, Inc. provides discretionary investment services to a broad spectrum of investors.  The Company's principal objective is to seek long term capital appreciation primarily through the equity markets by applying its analytical process to management of client portfolios.</t>
  </si>
  <si>
    <t>GLOBAL INDEMNITY</t>
  </si>
  <si>
    <t>GBLI UW Equity</t>
  </si>
  <si>
    <t>www.uai.ky</t>
  </si>
  <si>
    <t>Global Indemnity PLC, through its subsidiaries, is a specialty property and casualty insurer.  The Company's United States insurance subsidiaries are either licensed or authorized to write surplus lines or specialty admitted business in all states.  Global Indemnity's non-United States operations consist of Barbados-based and Bermuda-based insurance companies.</t>
  </si>
  <si>
    <t>GUARANTY BANCORP</t>
  </si>
  <si>
    <t>GBNK UW Equity</t>
  </si>
  <si>
    <t>www.centennialbanking.com</t>
  </si>
  <si>
    <t>Guaranty Bancorp is a bank holding company owning or controlling one or more banks. The Banks offer a broad range of lending, depository, and financial services to commercial, industrial, and residential customers.</t>
  </si>
  <si>
    <t>GREENBRIER COS</t>
  </si>
  <si>
    <t>GBX US Equity</t>
  </si>
  <si>
    <t>www.gbrx.com</t>
  </si>
  <si>
    <t>The Greenbrier Companies, Inc. supplies transportation equipment and services to the railroad and related industries.  The Company's manufacturing segment produces railcars and marine vessels.  Greenbrier also provides repair and refurbishment for intermodal and conventional railcars.  In addition, the Company provides complementary leasing and services activities.</t>
  </si>
  <si>
    <t>GLOBAL CASH ACCE</t>
  </si>
  <si>
    <t>GCA US Equity</t>
  </si>
  <si>
    <t>www.globalcashaccess.com</t>
  </si>
  <si>
    <t>Global Cash Access Holdings, Inc., through its subsidiary, provides cash access and customer relationship marketing technologies to the gaming industry.  The Company delivers products and services to gaming properties throughout the United States, Canada, the Caribbean, and Europe.</t>
  </si>
  <si>
    <t>GAIN CAPITAL HOL</t>
  </si>
  <si>
    <t>GCAP US Equity</t>
  </si>
  <si>
    <t>www.gaincapital.com</t>
  </si>
  <si>
    <t>Gain Capital Holdings, Inc. is an online provider of retail foreign exchange trading and related services.  The Company provides customers with access to the global over-the-counter foreign exchange markets through a trading platform with information and analytical tools.</t>
  </si>
  <si>
    <t>GANNETT CO</t>
  </si>
  <si>
    <t>GCI US Equity</t>
  </si>
  <si>
    <t>www.gannett.com</t>
  </si>
  <si>
    <t>Gannett Co., Inc. is an international news and information company that publishes various daily newspapers in the United States and the United Kingdom, including "USA TODAY" and "USA WEEKEND," a newspaper magazine.  The Company also operates television stations in major United States markets as well as operates websites offering news, information and advertising.</t>
  </si>
  <si>
    <t>GENESCO INC</t>
  </si>
  <si>
    <t>GCO US Equity</t>
  </si>
  <si>
    <t>www.genesco.com</t>
  </si>
  <si>
    <t>Genesco Inc. retails branded footwear, licensed and branded headwear, and wholesales branded footwear. The Company operates stores throughout the United States, Puerto Rico, and Canada.</t>
  </si>
  <si>
    <t>GENERAL DYNAMICS</t>
  </si>
  <si>
    <t>GD US Equity</t>
  </si>
  <si>
    <t>www.generaldynamics.com</t>
  </si>
  <si>
    <t>General Dynamics Corporation is a diversified defense company. The Company offers a broad portfolio of products and services in business aviation; combat vehicles, weapons systems and munitions; shipbuilding design and construction; and information systems, technologies and services.</t>
  </si>
  <si>
    <t>336611</t>
  </si>
  <si>
    <t>GREEN DOT CORP-A</t>
  </si>
  <si>
    <t>GDOT US Equity</t>
  </si>
  <si>
    <t>www.greendot.com</t>
  </si>
  <si>
    <t>Green Dot Corporation operates as a bank holding company that offers personal banking products and services. The Company provides prepaid debit card products, prepaid card reloading services, and mobile banking accounts. Green Dot offers its products and services to consumers across the United States via retail, online, and digital distribution channels.</t>
  </si>
  <si>
    <t>GOODRICH PETRO</t>
  </si>
  <si>
    <t>GDP US Equity</t>
  </si>
  <si>
    <t>www.goodrichpetroleum.com</t>
  </si>
  <si>
    <t>Goodrich Petroleum Corporation and its subsidiaries explore, develop, produce, and acquire oil and natural gas properties.  The Company's properties are located in the onshore portions of the United States, primarily in Louisiana and Texas.</t>
  </si>
  <si>
    <t>GENERAL ELECTRIC</t>
  </si>
  <si>
    <t>GE US Equity</t>
  </si>
  <si>
    <t>www.ge.com</t>
  </si>
  <si>
    <t>General Electric Company is a globally diversified technology and financial services company. The Company's products and services include aircraft engines, power generation, water processing, and household appliances to medical imaging, business and consumer financing and industrial products.</t>
  </si>
  <si>
    <t>GREIF INC-CL A</t>
  </si>
  <si>
    <t>GEF US Equity</t>
  </si>
  <si>
    <t>www.greif.com</t>
  </si>
  <si>
    <t>Greif Inc. manufactures and markets industrial packaging products and services. The Company provides steel, plastic, fiber, corrugated and multiwall containers. Greif also produces containerboard and has operations nationwide.</t>
  </si>
  <si>
    <t>GENESIS HEALTHCA</t>
  </si>
  <si>
    <t>GEN US Equity</t>
  </si>
  <si>
    <t>www.genesishcc.com</t>
  </si>
  <si>
    <t>Genesis Healthcare, Inc. is a holding company. The Company, with its subsidiaries that, provides post-acute care through its nursing centers and assisted/senior living communities. Genesis Healthcare also supplies rehabilitation and respiratory therapy.</t>
  </si>
  <si>
    <t>GEO GROUP INC/TH</t>
  </si>
  <si>
    <t>GEO US Equity</t>
  </si>
  <si>
    <t>www.thegeogroupinc.com</t>
  </si>
  <si>
    <t>The Geo Group Inc. operates private correctional facilities located mostly in the United States, but also in Australia, Canada, New Zealand, and South Africa.  The Company offers educational programs, vocational training, and rehabilitation therapy services.</t>
  </si>
  <si>
    <t>GEOSPACE TECHNOL</t>
  </si>
  <si>
    <t>GEOS UW Equity</t>
  </si>
  <si>
    <t>www.oyogeospace.com</t>
  </si>
  <si>
    <t>Geospace Technologies Corp designs and manufactures instruments and equipment used in the acquisition and processing of seismic data.  The Company markets its seismic instruments primarily to the oil and gas industry worldwide.  Geospace also designs and manufactures thermal imaging equipment and distributes dry thermal film products to the commercial graphics industry.</t>
  </si>
  <si>
    <t>GERON CORP</t>
  </si>
  <si>
    <t>GERN UW Equity</t>
  </si>
  <si>
    <t>www.geron.com</t>
  </si>
  <si>
    <t>Geron Corporation is a clinical stage biopharmaceutical company developing a first-in-class telomerase inhibitor, imetelstat, in hematologic myeloid malignancies.</t>
  </si>
  <si>
    <t>GUESS? INC</t>
  </si>
  <si>
    <t>GES US Equity</t>
  </si>
  <si>
    <t>www.guess.com/</t>
  </si>
  <si>
    <t>Guess?, Inc. designs, markets, distributes, and licenses a collection of casual apparel, accessories, and related consumer products.  The Company's apparel for men, women, and girls are marketed under branded names.  Guess? provides full collections of denim and cotton clothing and has granted licenses to manufacture complementary products.</t>
  </si>
  <si>
    <t>315240</t>
  </si>
  <si>
    <t>SYNAGEVA BIOPHAR</t>
  </si>
  <si>
    <t>GEVA UW Equity</t>
  </si>
  <si>
    <t>www.synageva.com</t>
  </si>
  <si>
    <t>Synageva BioPharma Corp. is a clinical stage biopharmaceutical company. The Company is focused on the discovery, development, and commercialization of therapeutic products for patients with life-threatening rare diseases and unmet medical need.</t>
  </si>
  <si>
    <t>GRIFFON CORP</t>
  </si>
  <si>
    <t>GFF US Equity</t>
  </si>
  <si>
    <t>www.griffoncorp.com</t>
  </si>
  <si>
    <t>Griffon Corporation manufactures building products, specialty plastic films, and electronic information and communication systems.  The Company's products include garage doors, materials for disposable diapers, disposable health care products, sensor systems, and information and command and control systems. Griffon sells its products in the United States.</t>
  </si>
  <si>
    <t>GENERAL FINANCE</t>
  </si>
  <si>
    <t>GFN UQ Equity</t>
  </si>
  <si>
    <t>www.generalfinance.com</t>
  </si>
  <si>
    <t>General Finance Corporation is the parent company of businesses in the mobile storage, modular space and liquid containment industries.</t>
  </si>
  <si>
    <t>GRACO INC</t>
  </si>
  <si>
    <t>GGG US Equity</t>
  </si>
  <si>
    <t>www.graco.com</t>
  </si>
  <si>
    <t>Graco Inc. supplies technology for the management of fluids in both industrial and commercial applications.  The Company designs, manufactures, and markets systems to move, measure, control, dispense, and apply fluid materials.  Graco's products are used for applying paints and coatings, high-pressure cleaning of equipment, and lubricating and maintaining vehicles and other equipment.</t>
  </si>
  <si>
    <t>333996</t>
  </si>
  <si>
    <t>GENERAL GROWTH P</t>
  </si>
  <si>
    <t>GGP US Equity</t>
  </si>
  <si>
    <t>www.ggp.com</t>
  </si>
  <si>
    <t>General Growth Properties, Inc. is a real estate investment trust (REIT). The Company owns, operates, leases, acquires and expands enclosed regional shopping mall centers throughout the United States. The REIT, with its operating partnership also has unconsolidated equity interests in other regional mall companies.</t>
  </si>
  <si>
    <t>GRAHAM HOLDING-B</t>
  </si>
  <si>
    <t>GHC US Equity</t>
  </si>
  <si>
    <t>www.ghco.com</t>
  </si>
  <si>
    <t>Graham Holdings Company is a diversified education and media company whose principal operations include educational services, newspaper print and online publishing, television broadcasting and cable television systems.</t>
  </si>
  <si>
    <t>GENOMIC HEALTH I</t>
  </si>
  <si>
    <t>GHDX UW Equity</t>
  </si>
  <si>
    <t>www.genomichealth.com</t>
  </si>
  <si>
    <t>Genomic Health, Inc. is a life science company focused on the development and commercialization of genomic-based clinical diagnostic tests for cancer. The Company's diagnostic services provide information on the likelihood of disease recurrence and response to certain types of therapy.</t>
  </si>
  <si>
    <t>GREENHILL &amp; CO</t>
  </si>
  <si>
    <t>GHL US Equity</t>
  </si>
  <si>
    <t>www.greenhill-co.com</t>
  </si>
  <si>
    <t>Greenhill &amp; Co., Inc is an independent investment bank. The Company focuses on providing financial advice on mergers, acquisitions, restructurings, financings and capital raisings to corporations, partnerships, institutions and governments. Greenhill &amp; Co. has offices throughout the world.</t>
  </si>
  <si>
    <t>GRAHAM CORP</t>
  </si>
  <si>
    <t>GHM US Equity</t>
  </si>
  <si>
    <t>www.graham-mfg.com</t>
  </si>
  <si>
    <t>Graham Corporation designs and builds vacuum and heat transfer equipment for process industries around the world.  The Company markets to chemical, petrochemical, petroleum refining, and electric power generating industries, including cogeneration and geothermal plants.  Graham's products include ejectors, liquid ring vacuum pumps, condensers, and heat exchangers.</t>
  </si>
  <si>
    <t>332410</t>
  </si>
  <si>
    <t>GULF ISLAND FABR</t>
  </si>
  <si>
    <t>GIFI UW Equity</t>
  </si>
  <si>
    <t>www.gulfisland.com</t>
  </si>
  <si>
    <t>Gulf Island Fabrication, Inc. makes offshore drilling and production platforms and other specialized structures used in the development and production of offshore oil and gas reserves.  Products include jackets and deck sections of fixed production platforms, hull and deck sections of floating production platforms, piles, wellhead protectors, subsea templates, and various modules.</t>
  </si>
  <si>
    <t>G III APPAREL</t>
  </si>
  <si>
    <t>GIII UW Equity</t>
  </si>
  <si>
    <t>www.g-iii.com</t>
  </si>
  <si>
    <t>G-III Apparel Group, Ltd. is a manufacturer and distributor of outerwear, dresses, sportswear, swimwear, beachwear and women's suits, as well as handbags and luggage. The Company manufactures and distributes under licensed brands, their own brands, and private label brands. G-III also has licensing agreements with several sports leagues and universities.</t>
  </si>
  <si>
    <t>GILEAD SCIENCES</t>
  </si>
  <si>
    <t>GILD UW Equity</t>
  </si>
  <si>
    <t>www.gilead.com</t>
  </si>
  <si>
    <t>Gilead Sciences, Inc. is a research-based biopharmaceutical company that discovers, develops, and commercializes therapeutics to advance the care of patients suffering from life-threatening diseases.  The Company's primary areas of focus include HIV/AIDS, liver disease and serious cardiovascular and respiratory conditions.</t>
  </si>
  <si>
    <t>GIGAMON INC</t>
  </si>
  <si>
    <t>GIMO US Equity</t>
  </si>
  <si>
    <t>www.gigamon.com</t>
  </si>
  <si>
    <t>Gigamon Inc. design and markets networking products and solutions. The Company provides high-density networking traffic switches that replicate, filter, streams, monitors, analyzes, and records information. Gigamon serves enterprises, data centers, and service providers worldwide.</t>
  </si>
  <si>
    <t>GENERAL MILLS IN</t>
  </si>
  <si>
    <t>GIS US Equity</t>
  </si>
  <si>
    <t>www.generalmills.com</t>
  </si>
  <si>
    <t>General Mills, Inc. manufactures and markets branded and packaged consumer foods worldwide. The Company also supplies branded and unbranded food products to the foodservice and commercial baking industries.</t>
  </si>
  <si>
    <t>311230</t>
  </si>
  <si>
    <t>G &amp; K SERVICES-A</t>
  </si>
  <si>
    <t>GK UW Equity</t>
  </si>
  <si>
    <t>www.gkservices.com</t>
  </si>
  <si>
    <t>G &amp; K Services, Inc. leases and maintains uniforms and other textile products. The Company supplies work clothes, anti-static and particle-free garments, dress clothes for supervisory personnel, floor mats, dust mops, wiping towels, and linens. G &amp; K serves the pharmaceutical, electronic, transportation, healthcare, and auto service industries in the United States, Ontario, and Quebec.</t>
  </si>
  <si>
    <t>812332</t>
  </si>
  <si>
    <t>GREAT LAKES DRED</t>
  </si>
  <si>
    <t>GLDD UW Equity</t>
  </si>
  <si>
    <t>www.gldd.com</t>
  </si>
  <si>
    <t>Great Lakes Dredge &amp; Dock Company offers marine services.  The Company deepens and maintains waterways, shipping channels, and ports; creates and maintains beaches; excavates harbors and build docks, terminals and piers; restores aquatic and wetland habitats; and excavates pipeline, cable, and tunnel trenches.</t>
  </si>
  <si>
    <t>237990</t>
  </si>
  <si>
    <t>GULFMARK OFFSHOR</t>
  </si>
  <si>
    <t>GLF US Equity</t>
  </si>
  <si>
    <t>www.gulfmark.com</t>
  </si>
  <si>
    <t>GulfMark Offshore, Inc. provides marine support services to the energy industry. The Company's vessels transport drilling materials, supplies, and personnel to offshore facilities, as well as move and position drilling structures. GulfMark operates primarily in the North Sea and offshore Southeast Asia.</t>
  </si>
  <si>
    <t>488390</t>
  </si>
  <si>
    <t>GOLAR LNG LTD</t>
  </si>
  <si>
    <t>GLNG UW Equity</t>
  </si>
  <si>
    <t>www.golargas.com</t>
  </si>
  <si>
    <t>Golar LNG Ltd is a shipping company.  The Company owns and operates a fleet of LNG (liquid natural gas) tankers, and several of the vessels are under long term charter contracts.  The Company has also entered in to an agreement to build additional LNG tankers.  Golar transports around the world.</t>
  </si>
  <si>
    <t>GLOBANT SA</t>
  </si>
  <si>
    <t>GLOB US Equity</t>
  </si>
  <si>
    <t>www.globant.com</t>
  </si>
  <si>
    <t>Globant S.A. is a software solutions company. The Company provides engineering, design, and innovation services for clients throughout North America and Europe.</t>
  </si>
  <si>
    <t>MQ</t>
  </si>
  <si>
    <t>GASLOG LTD</t>
  </si>
  <si>
    <t>GLOG US Equity</t>
  </si>
  <si>
    <t>www.gaslogltd.com</t>
  </si>
  <si>
    <t>GasLog Ltd. is an international owner, operator and manager of liquefied natural gas ("LNG") carriers. The Company provides support to international energy companies as part of their LNG logistics chain.</t>
  </si>
  <si>
    <t>GAMING AND LEISU</t>
  </si>
  <si>
    <t>GLPI UW Equity</t>
  </si>
  <si>
    <t>www.glpropinc.com</t>
  </si>
  <si>
    <t>Gaming and Leisure Properties, Inc. owns and leases casinos and other entertainment facilities.</t>
  </si>
  <si>
    <t>GLOBAL POWER EQU</t>
  </si>
  <si>
    <t>GLPW US Equity</t>
  </si>
  <si>
    <t>www.globalpower.com</t>
  </si>
  <si>
    <t>Global Power Equipment Group Inc. provides gas turbine power generation equipment to original equipment manufacturers worldwide. The Company also provides routine and specialty maintenance services to United States based nuclear, coal-fired, fossil, and hydroelectric power plants.</t>
  </si>
  <si>
    <t>CI</t>
  </si>
  <si>
    <t>GREENLIGHT CAP-A</t>
  </si>
  <si>
    <t>GLRE UW Equity</t>
  </si>
  <si>
    <t>www.greenlightre.com</t>
  </si>
  <si>
    <t>Greenlight Capital Re, Ltd. offers property and casualty reinsurance with a differentiated reinsurance and investment strategy.</t>
  </si>
  <si>
    <t>GLORI ENERGY INC</t>
  </si>
  <si>
    <t>GLRI UR Equity</t>
  </si>
  <si>
    <t>glorienergy.com</t>
  </si>
  <si>
    <t>Glori Energy Inc is an energy technology company that produces a microbial solution for increasing oil recovery from existing reservoirs.</t>
  </si>
  <si>
    <t>GLATFELTER</t>
  </si>
  <si>
    <t>GLT US Equity</t>
  </si>
  <si>
    <t>www.glatfelter.com</t>
  </si>
  <si>
    <t>P.H. Glatfelter Co, commonly known as Glatfelter, manufactures specialty paper and engineered products.  The Company's products include custom applications such as playing cards and digital imaging papers, as well as printing and converting papers and long-fiberand overlay papers.</t>
  </si>
  <si>
    <t>GLU MOBILE INC</t>
  </si>
  <si>
    <t>GLUU UW Equity</t>
  </si>
  <si>
    <t>www.glu.com</t>
  </si>
  <si>
    <t>Glu Mobile Inc. develops and publishes mobile games on a global basis. The Company develops its games and related applications based on third-party licensed brands and other intellectual property, as well as on its own brands and intellectual property.</t>
  </si>
  <si>
    <t>CORNING INC</t>
  </si>
  <si>
    <t>GLW US Equity</t>
  </si>
  <si>
    <t>www.corning.com</t>
  </si>
  <si>
    <t>Corning Incorporated is a global, technology-based company. The Company produces optical fiber, cable, and photonic components for the telecommunications industry, as well as manufactures glass panels, funnels, liquid crystal display glass and projection video lens assemblies for the information display industry.</t>
  </si>
  <si>
    <t>GENERAL MOTORS C</t>
  </si>
  <si>
    <t>GM US Equity</t>
  </si>
  <si>
    <t>www.gm.com</t>
  </si>
  <si>
    <t>General Motors Co. manufactures and markets new cars and trucks. The Company offers features for special needs drivers, OnStar vehicle protection, service, parts, accessories, maintenance, XM satellite radio, features for commercial owners, and more. General Motors offers its vehicles and services worldwide.</t>
  </si>
  <si>
    <t>KEURIG GREEN MOU</t>
  </si>
  <si>
    <t>GMCR UW Equity</t>
  </si>
  <si>
    <t>www.greenmountaincoffee.com</t>
  </si>
  <si>
    <t>Keurig Green Mountain Inc is a specialty coffee and coffee maker business. The Company provides Keurig single-cup brewing systems which includes Keurig single cup brewer, K-Cup portion packs used by the system, as well as related accessories. Keurig manages operations through two business segments, the specialty coffee business unit and the Keurig business unit.</t>
  </si>
  <si>
    <t>GAMESTOP CORP-A</t>
  </si>
  <si>
    <t>GME US Equity</t>
  </si>
  <si>
    <t>www.gamestop.com</t>
  </si>
  <si>
    <t>GameStop Corporation operates specialty electronic game and PC entertainment software stores throughout the United States, Australia, Canada and Europe. The Company stores sell new and used video game hardware, video game software and accessories, as well as PC entertainment software, and related accessories and other merchandise.</t>
  </si>
  <si>
    <t>451120</t>
  </si>
  <si>
    <t>GLOBUS MEDICAL I</t>
  </si>
  <si>
    <t>GMED US Equity</t>
  </si>
  <si>
    <t>www.globusmedical.com</t>
  </si>
  <si>
    <t>Globus Medical, Inc. is a medical device company. The Company is focused exclusively on the design, development and commercialization of products that promote healing in patients with spine disorders.  Globus Medical's products fall into innovative fusion or disruptive technologies.</t>
  </si>
  <si>
    <t>GATX CORP</t>
  </si>
  <si>
    <t>GMT US Equity</t>
  </si>
  <si>
    <t>www.gatx.com</t>
  </si>
  <si>
    <t>GATX Corporation leases, operates, manages and remarkets long-lived, widely used assets, primarily in the rail and marine markets. The Company leases tank cars, freight cars and locomotives in North America, Europe and India. GATX Corp. also actively manages transportation and other leased assets on behalf of third parties.</t>
  </si>
  <si>
    <t>GREEN BANCORP IN</t>
  </si>
  <si>
    <t>GNBC UW Equity</t>
  </si>
  <si>
    <t>www.greenbank.com</t>
  </si>
  <si>
    <t>Green Bancorp, Inc. operates as thrift and a bank holding company. The Company, through its subsidiary, provides commercial and private banking services primarily to Texas based customers through through its branches.</t>
  </si>
  <si>
    <t>GNC HOLDINGS INC</t>
  </si>
  <si>
    <t>GNC US Equity</t>
  </si>
  <si>
    <t>www.gnc.com</t>
  </si>
  <si>
    <t>GNC Holdings, Inc. operates a chain of health and wellness stores throughout the United States and internationally.  The Company is a global specialty retailer of health and wellness products including vitamins, minerals and herbal supplements ("VMHS") products, sports nutrition products and diet products.</t>
  </si>
  <si>
    <t>446191</t>
  </si>
  <si>
    <t>GENOCEA BIOSCIEN</t>
  </si>
  <si>
    <t>GNCA UQ Equity</t>
  </si>
  <si>
    <t>www.genocea.com</t>
  </si>
  <si>
    <t>Genocea Biosciences, Inc. discovers and develops vaccines that address infectious diseases such as pneumococcus, chlamydia trachomatis, malaria, and herpes simplex virus 2. Genocea Biosciences operates in the United States.</t>
  </si>
  <si>
    <t>GEN COMM-A</t>
  </si>
  <si>
    <t>GNCMA UW Equity</t>
  </si>
  <si>
    <t>www.gci.com</t>
  </si>
  <si>
    <t>General Communication, Inc. together with its subsidiaries, is a diversified telecommunications provider with a position in facilities-based long distance service in the state of Alaska.  The Company provides integrated packages of long distance, local, and wireless telecommunications services, cable television services, and Internet services.</t>
  </si>
  <si>
    <t>GENMARK DIAGNOST</t>
  </si>
  <si>
    <t>GNMK UQ Equity</t>
  </si>
  <si>
    <t>www.genmarkdx.com</t>
  </si>
  <si>
    <t>GenMark Diagnostics Inc. is a molecular diagnostics company focused on developing and commercializing its biomarker detection technology. The Company's system supports a broad range of molecular diagnostic tests with a compact workstation and self-contained, disposable test cartridges.</t>
  </si>
  <si>
    <t>GENERAC HOLDINGS</t>
  </si>
  <si>
    <t>GNRC US Equity</t>
  </si>
  <si>
    <t>www.generac.com</t>
  </si>
  <si>
    <t>Generac Holdings, Inc. manufactures automatic, stationary standby and portable generators.  The Company's generators serve the residential, commercial, industrial and telecommunications markets.</t>
  </si>
  <si>
    <t>GENTEX CORP</t>
  </si>
  <si>
    <t>GNTX UW Equity</t>
  </si>
  <si>
    <t>www.gentex.com</t>
  </si>
  <si>
    <t>Gentex Corporation designs, manufactures, and markets products that use electro-optic technology.  The Company's product lines include automatic-dimming rearview mirrors and fire protection products.  Gentex's Night Vision Safety Mirror automatically darkens to the degree required to eliminate rearview headlight glare.  The Company sells its products around the world.</t>
  </si>
  <si>
    <t>GENWORTH FINANCI</t>
  </si>
  <si>
    <t>GNW US Equity</t>
  </si>
  <si>
    <t>www.genworth.com</t>
  </si>
  <si>
    <t>Genworth Financial Inc. offers insurance, wealth management, investment and financial solutions   The Company offers products that include life insurance products, long-term care insurance, and mortgage guarantee insurance coverage on residential mortgage loans.  Genworth is active in the United States, Canada, Australia, New Zealand, Mexico and multiple European countries.</t>
  </si>
  <si>
    <t>GOLDEN OCEAN GRO</t>
  </si>
  <si>
    <t>GOGL UW Equity</t>
  </si>
  <si>
    <t>www.goldenocean.no</t>
  </si>
  <si>
    <t>Golden Ocean Group Limited operates as an international dry bulk shipping company based in Bermuda. The Company mainly operates in the Capesize and Panamax market segments. Golden Ocean Group's fleet is managed by Golden Ocean Group Management (Bermuda) Limited.</t>
  </si>
  <si>
    <t>GOGO INC</t>
  </si>
  <si>
    <t>GOGO UW Equity</t>
  </si>
  <si>
    <t>www.gogoair.com</t>
  </si>
  <si>
    <t>Gogo Inc. provides in-flight connectivity systems and services. The Company offers online aircraft systems, wireless digital entertainment and other services in the commercial and business aviation markets.</t>
  </si>
  <si>
    <t>GLADSTONE COMMER</t>
  </si>
  <si>
    <t>GOOD UW Equity</t>
  </si>
  <si>
    <t>www.gladstonecommercial.com</t>
  </si>
  <si>
    <t>Gladstone Commercial Corporation was created to invest in and own net leased industrial and commercial real estate property and making long-term industrial and commercial mortgage loans.  The company is actively seeking and evaluating properties for potential acquisition or mortgage financing.</t>
  </si>
  <si>
    <t>GOOGLE INC-C</t>
  </si>
  <si>
    <t>GOOG UW Equity</t>
  </si>
  <si>
    <t>http://www.google.com/about/company/</t>
  </si>
  <si>
    <t>Google Inc is a global technology company that designs and offers various products and services. The Company is primarily focused on web-based search and display advertising and tools, desktop and mobile operating systems, consumer content, enterprise solutions, commerce, and hardware products.</t>
  </si>
  <si>
    <t>GOOGLE INC-A</t>
  </si>
  <si>
    <t>GOOGL UW Equity</t>
  </si>
  <si>
    <t>GOLD RESOURCE CO</t>
  </si>
  <si>
    <t>GORO UA Equity</t>
  </si>
  <si>
    <t>www.goldresourcecorp.com</t>
  </si>
  <si>
    <t>Gold Resource Corporation explores for gold and other precious metals.  The Company currently holds interest in properties in Mexico.</t>
  </si>
  <si>
    <t>Gold</t>
  </si>
  <si>
    <t>212221</t>
  </si>
  <si>
    <t>GOVERNMENT PROPE</t>
  </si>
  <si>
    <t>GOV US Equity</t>
  </si>
  <si>
    <t>www.govreit.com</t>
  </si>
  <si>
    <t>Government Properties Income Trust is a real estate company formed to invest in properties that are majority leased to government tenants.</t>
  </si>
  <si>
    <t>GENUINE PARTS CO</t>
  </si>
  <si>
    <t>GPC US Equity</t>
  </si>
  <si>
    <t>www.genpt.com</t>
  </si>
  <si>
    <t>Genuine Parts Company distributes automotive replacement parts, industrial replacement parts, office products, and electrical/electronic materials.  The Company conducts business throughout most of the United States, in Canada, and in Mexico.</t>
  </si>
  <si>
    <t>424990</t>
  </si>
  <si>
    <t>GROUP 1 AUTOMOTI</t>
  </si>
  <si>
    <t>GPI US Equity</t>
  </si>
  <si>
    <t>www.group1auto.com</t>
  </si>
  <si>
    <t>Group 1 Automotive, Inc., through its subsidiaries, owns and operates automobile dealerships.  The Company sells new and used cars and light trucks, provides maintenance and repair services, and sells replacement parts.  The Company also arranges related financing, insurance, and extended service contracts.  Group 1 operates in Florida, Georgia, Colorado, Oklahoma, New Mexico, and Texas.</t>
  </si>
  <si>
    <t>GRAPHIC PACKAGIN</t>
  </si>
  <si>
    <t>GPK US Equity</t>
  </si>
  <si>
    <t>www.graphicpkg.com</t>
  </si>
  <si>
    <t>Graphic Packaging Holding Company is an integrated provider of paperboard and integrated paperboard packaging solutions to multinational beverage and consumer products companies.  The Company manufactures folding cartons for frozen and non-frozen food and beverage products.</t>
  </si>
  <si>
    <t>322130</t>
  </si>
  <si>
    <t>GLOBAL PAYMENTS</t>
  </si>
  <si>
    <t>GPN US Equity</t>
  </si>
  <si>
    <t>www.globalpaymentsinc.com</t>
  </si>
  <si>
    <t>Global Payments Inc. provides electronic transaction processing, information systems, and services.  The Company serves the financial, corporate, government, and merchant communities on a worldwide basis.  Global Payments provides funds transfer, merchant services, merchant accounting, Internet services, and other services.</t>
  </si>
  <si>
    <t>GULFPORT ENERGY</t>
  </si>
  <si>
    <t>GPOR UW Equity</t>
  </si>
  <si>
    <t>www.gulfportenergy.com</t>
  </si>
  <si>
    <t>Gulfport Energy Corporation owns and operates oil and gas properties in the Louisiana Gulf Coast area of the United States.</t>
  </si>
  <si>
    <t>GREEN PLAINS INC</t>
  </si>
  <si>
    <t>GPRE UW Equity</t>
  </si>
  <si>
    <t>www.gpreinc.com</t>
  </si>
  <si>
    <t>Green Plains Inc. owns and operates ethanol plants located in the Midwest U.S. The Company also markets and distributes fuel grade ethanol, livestock feed and industrial grade corn oil. Green Plains provides grain handling, storage and complementary agronomy services to local grain producers through grain elevators located in Iowa, Missouri, Nebraska and Tennessee.</t>
  </si>
  <si>
    <t>GOPRO INC-CL A</t>
  </si>
  <si>
    <t>GPRO UW Equity</t>
  </si>
  <si>
    <t>www.gopro.com</t>
  </si>
  <si>
    <t>GoPro, Inc. develops and manufactures wearable and gear mountable cameras along with related accessories. The Company's products are designed for use in activities ranging from action sports to professional videography. GoPro also offers mobile applications and software to enable users to edit, manage, and share their photo and video files.</t>
  </si>
  <si>
    <t>Consumer Electronics</t>
  </si>
  <si>
    <t>GAP INC/THE</t>
  </si>
  <si>
    <t>GPS US Equity</t>
  </si>
  <si>
    <t>www.gapinc.com</t>
  </si>
  <si>
    <t>The Gap, Inc., is an international specialty retailer operating retail and outlet stores.  The Company sells casual apparel, accessories and personal care products for men, women, and children. The Gap operates stores in the United States, Canada, the United Kingdom, France, Ireland, and Japan.</t>
  </si>
  <si>
    <t>GRAMERCY PROPERT</t>
  </si>
  <si>
    <t>GPT US Equity</t>
  </si>
  <si>
    <t>www.gptreit.com</t>
  </si>
  <si>
    <t>Gramercy Property Trust Inc. is a fully-integrated, self-managed commercial real estate investment company focused on acquiring and managing income-producing industrial and office properties net leased to high quality tenants in major markets throughout the United States. The Company also operates an asset management business.</t>
  </si>
  <si>
    <t>GP STRATEGIES</t>
  </si>
  <si>
    <t>GPX US Equity</t>
  </si>
  <si>
    <t>gpstrategies.com</t>
  </si>
  <si>
    <t>GP Strategies Corporation provides performance improvement services and products.  The Company's customers include multinational companies in manufacturing and process industries, electrical power utilities, and other commercial and governmental customers.  GP Strategies also manufactures and distributes molded and coated optical products.</t>
  </si>
  <si>
    <t>WR GRACE &amp; CO</t>
  </si>
  <si>
    <t>GRA US Equity</t>
  </si>
  <si>
    <t>www.grace.com</t>
  </si>
  <si>
    <t>W.R. Grace &amp; Co. supplies specialty chemical, construction, and container products.  The Company's customers include the food, consumer products, petroleum refinery, and construction industries.  W.R. Grace's businesses focus on catalysts and silica products, construction products, and container products.</t>
  </si>
  <si>
    <t>325110</t>
  </si>
  <si>
    <t>GORMAN-RUPP CO</t>
  </si>
  <si>
    <t>GRC UA Equity</t>
  </si>
  <si>
    <t>www.gormanrupp.com</t>
  </si>
  <si>
    <t>The Gorman-Rupp Company designs, manufactures, and sells pumps and related fluid control equipment.  The Company's products are used in construction, industrial, petroleum, water, wastewater, original equipment, agricultural, fire protection, and military applications.  Gorman-Rupp operates around the world.</t>
  </si>
  <si>
    <t>GARMIN LTD</t>
  </si>
  <si>
    <t>GRMN UW Equity</t>
  </si>
  <si>
    <t>www.garmin.com</t>
  </si>
  <si>
    <t>Garmin Ltd. provides navigation, communications, and information devices, most of which are enabled by Global Positioning System (GPS) technology.  The Company designs, develops, manufactures, and markets hand-held, portable, and fixed mount GPS-enabled products and other navigation, communications, and information products under its own brand name.</t>
  </si>
  <si>
    <t>GROUPON INC</t>
  </si>
  <si>
    <t>GRPN UW Equity</t>
  </si>
  <si>
    <t>www.groupon.com</t>
  </si>
  <si>
    <t>Groupon, Inc. operates a shopping website that shares information on local goods, services, and cultural events for businesses and consumers across the World. The Company provides information on attractions to see, do, eat and shop.</t>
  </si>
  <si>
    <t>GRUBHUB INC</t>
  </si>
  <si>
    <t>GRUB US Equity</t>
  </si>
  <si>
    <t>www.grubhub.com</t>
  </si>
  <si>
    <t>GrubHub, Inc. operates an online and mobile platform for restaurant pick-up and delivery orders. The Company's platform assists diners in searching for local restaurant, tracking the order and re-order for convenience. The Company operates within the United States and the United Kingdom.</t>
  </si>
  <si>
    <t>GOLDMAN SACHS GP</t>
  </si>
  <si>
    <t>GS US Equity</t>
  </si>
  <si>
    <t>www.gs.com</t>
  </si>
  <si>
    <t>The Goldman Sachs Group, Inc., a bank holding company, is a global investment banking and securities firm specializing in investment banking, trading and principal investments, asset management and securities services.  The Company provides services to corporations, financial institutions, governments, and high-net worth individuals.</t>
  </si>
  <si>
    <t>GLOBALSTAR INC</t>
  </si>
  <si>
    <t>GSAT UA Equity</t>
  </si>
  <si>
    <t>www.globalstar.com</t>
  </si>
  <si>
    <t>Globalstar, Inc. provides mobile voice and data communications services via satellite. The Company primarily provides business and recreational communications to industry, government, and individual customers located in remote areas throughout the world.</t>
  </si>
  <si>
    <t>GREAT SOUTHN BAN</t>
  </si>
  <si>
    <t>GSBC UW Equity</t>
  </si>
  <si>
    <t>www.greatsouthernbank.com</t>
  </si>
  <si>
    <t>Great Southern Bancorp, Inc. is the holding company for Great Southern Bank. The Bank attracts deposits and originates real estate, commercial real estate, commercial business, consumer, and construction loans through a network of offices in southwest and central Missouri.  Great Southern Bancorp also offers insurance, appraisal, travel, discount brokerage, and related services.</t>
  </si>
  <si>
    <t>GSI GROUP INC</t>
  </si>
  <si>
    <t>GSIG UW Equity</t>
  </si>
  <si>
    <t>www.gsig.com</t>
  </si>
  <si>
    <t>GSI Group Inc. provides laser-based manufacturing systems, instrumentation, and components to industrial companies worldwide. The Company supplies products and service to the global medical, semiconductor, electronics, and industrial markets.</t>
  </si>
  <si>
    <t>GLOBE SPECIALTY</t>
  </si>
  <si>
    <t>GSM UW Equity</t>
  </si>
  <si>
    <t>www.glbsm.com</t>
  </si>
  <si>
    <t>Globe Specialty Metals Inc. produces silicon metal and silicon-based alloys. The Company's products are used for the manufacture of a wide range of industrial products, including silicone compounds, aluminum, ductile iron, automotive parts, steel, photovoltaic solar cells and electronic semiconductors.</t>
  </si>
  <si>
    <t>327992</t>
  </si>
  <si>
    <t>GLOBAL SOURCES</t>
  </si>
  <si>
    <t>GSOL UW Equity</t>
  </si>
  <si>
    <t>www.globalsources.com</t>
  </si>
  <si>
    <t>Global Sources Ltd. creates and facilitates global trade between buyers and suppliers.  The Company's integrated sourcing and marketing solutions enable importers to buy, and exporters to sell, more effectively and profitably. Global Sources aggregates and formats industry-specific supplier and product information, then delivers this content to its buyer community worldwide.</t>
  </si>
  <si>
    <t>425110</t>
  </si>
  <si>
    <t>GASTAR EXPLORATI</t>
  </si>
  <si>
    <t>GST UA Equity</t>
  </si>
  <si>
    <t>www.gastar.com</t>
  </si>
  <si>
    <t>Gastar Exploration Incorporated is a Houston-based independent energy company engaged in the exploration, development and production of oil, natural gas, condensate, and natural gas liquids in the United States. The Company's principal business activities include the identification, acquisition, and subsequent exploration and development of oil and natural gas properties.</t>
  </si>
  <si>
    <t>211112</t>
  </si>
  <si>
    <t>GOODYEAR TIRE</t>
  </si>
  <si>
    <t>GT UW Equity</t>
  </si>
  <si>
    <t>www.goodyear.com</t>
  </si>
  <si>
    <t>The Goodyear Tire &amp; Rubber Company develops, manufactures, distributes, and sells tires for most applications.  The Company also manufactures and markets several lines of rubber and rubber-related chemicals and provides automotive repair services.  Goodyear also retreads truck, aircraft, and heavy equipment tires.  The Company provides its products and services worldwide.</t>
  </si>
  <si>
    <t>GRAFTECH INTL</t>
  </si>
  <si>
    <t>GTI US Equity</t>
  </si>
  <si>
    <t>www.graftech.com</t>
  </si>
  <si>
    <t>GrafTech International Ltd. manufactures and provides natural and synthetic graphite and carbon based products and services.  The Company offers energy solutions to customers worldwide involved in the manufacture of steel, aluminum, silicon metal, automotive products, and electronics.  GrafTech's products include graphite electrodes, carbon electrodes, and flexible graphite.</t>
  </si>
  <si>
    <t>335991</t>
  </si>
  <si>
    <t>CHART INDUSTRIES</t>
  </si>
  <si>
    <t>GTLS UW Equity</t>
  </si>
  <si>
    <t>www.chartindustries.com</t>
  </si>
  <si>
    <t>Chart Industries, Inc. is a global manufacturer of equipment used in the production, storage, and end-use of hydrocarbon and industrial gases. The Company's products include vacuum-insulated containment vessels, heat exchangers, cold boxes, and other cryogenic components.</t>
  </si>
  <si>
    <t>GRAY TELEVISION</t>
  </si>
  <si>
    <t>GTN US Equity</t>
  </si>
  <si>
    <t>gray.tv/</t>
  </si>
  <si>
    <t>Gray Television, Inc. operates television stations.  The Company operates in the southern, midwestern, and southwestern United States.</t>
  </si>
  <si>
    <t>TRIPLE-S MGMT-B</t>
  </si>
  <si>
    <t>GTS US Equity</t>
  </si>
  <si>
    <t>www.ssspr.com</t>
  </si>
  <si>
    <t>Triple-S Management Corporation is an independent licensee of the Blue Cross Blue Shield Association. The Company operates a network of participants and providers in Puerto Rico.</t>
  </si>
  <si>
    <t>621491</t>
  </si>
  <si>
    <t>GTT COMMUNICATIO</t>
  </si>
  <si>
    <t>GTT US Equity</t>
  </si>
  <si>
    <t>www.gtt.net</t>
  </si>
  <si>
    <t>GTT Communications, Inc. offers telecommunications services.  The Company does not own the infrastructure over which services are provided.  It designs and integrates data transfer and connectivity solutions and offers access to the networks and technologies of its vendor partners.</t>
  </si>
  <si>
    <t>GETTY REALTY</t>
  </si>
  <si>
    <t>GTY US Equity</t>
  </si>
  <si>
    <t>www.gettyrealty.com</t>
  </si>
  <si>
    <t>Getty Realty Corporation owns and leases properties in the Northeastern and Middle Atlantic states. These properties, consisting of service stations, convenience stores and petroleum marketing terminals are leased to Getty Petroleum Marketing Inc. Getty Realty Holding is also a marketer of heating oil in Pennsylvania and Maryland.</t>
  </si>
  <si>
    <t>GUIDANCE SOFTWAR</t>
  </si>
  <si>
    <t>GUID UQ Equity</t>
  </si>
  <si>
    <t>www.guidancesoftware.com</t>
  </si>
  <si>
    <t>Guidance Software Inc. develops and produces software solutions for digital investigations.  The Company provides software used primarily by law enforcement and government agencies for searching, collecting, preserving, analyzing and authenticating electronic computer forensic data for use in criminal and civil court proceedings.</t>
  </si>
  <si>
    <t>GRANITE CONSTR</t>
  </si>
  <si>
    <t>GVA US Equity</t>
  </si>
  <si>
    <t>www.graniteconstruction.com</t>
  </si>
  <si>
    <t>Granite Construction Incorporated is a heavy civil construction and transportation contractor serving both public and private sector clients.  The Company concentrates on infrastructure projects including the construction of roads, bridges, dams, tunnels, mass transit facilities, and airports.  Granite also performs site preparation services for the private sector.</t>
  </si>
  <si>
    <t>237310</t>
  </si>
  <si>
    <t>GREAT WESTERN BA</t>
  </si>
  <si>
    <t>GWB US Equity</t>
  </si>
  <si>
    <t>www.greatwesternbank.com</t>
  </si>
  <si>
    <t>Great Western Bancorp Inc. is a bank holding company owning or controlling one or more banks.</t>
  </si>
  <si>
    <t>GENESEE &amp; WYOMIN</t>
  </si>
  <si>
    <t>GWR US Equity</t>
  </si>
  <si>
    <t>www.gwrr.com</t>
  </si>
  <si>
    <t>Genesee &amp; Wyoming Inc., through its subsidiaries, owns and operates short line and regional freight railroads and provides related rail services. The Company also provides railroad switching and related services to United States industries with extensive railroad facilities within their complexes. Genessee operates in the United States and Australia.</t>
  </si>
  <si>
    <t>GUIDEWIRE SOFTWA</t>
  </si>
  <si>
    <t>GWRE US Equity</t>
  </si>
  <si>
    <t>www.guidewire.com</t>
  </si>
  <si>
    <t>Guidewire Software Inc. develops and publishes enterprise software for the property and casualty insurance industry. The Company's software supports the workflow, collaboration with external partners, and rule-based decision-making that characterize modern underwriting and claims operations.</t>
  </si>
  <si>
    <t>WW GRAINGER INC</t>
  </si>
  <si>
    <t>GWW US Equity</t>
  </si>
  <si>
    <t>www.grainger.com</t>
  </si>
  <si>
    <t>W.W. Grainger, Inc. distributes maintenance, repair and operating supplies, and related information to the commercial, industrial, contractor, and institutional markets in North America.  The Company's products include motors, HVAC equipment, lighting, hand and power tools, pumps, and electrical equipment.</t>
  </si>
  <si>
    <t>GREAT PLAINS ENE</t>
  </si>
  <si>
    <t>GXP US Equity</t>
  </si>
  <si>
    <t>www.greatplainsenergy.com</t>
  </si>
  <si>
    <t>Great Plains Energy Incorporated provides electricity in the Midwest United States.  The Company develops competitive generation for the wholesale market. Great Plains is also an electric delivery company with regulated generation.  In addition, the Company is an investment company focusing on energy-related ventures nationwide that are unregulated with high growth potential.</t>
  </si>
  <si>
    <t>GENCORP INC</t>
  </si>
  <si>
    <t>GY US Equity</t>
  </si>
  <si>
    <t>www.gencorp.com</t>
  </si>
  <si>
    <t>GenCorp Inc. is a producer of value-added systems for the space electronics, aerospace, and defense industries.   The Company's products include satellite payloads and ground systems, launch vehicle propulsion systems, and tactical weapons systems. GenCorp is also involved in the development, sale, acquisition and leasing of real estate assets in Northern California.</t>
  </si>
  <si>
    <t>336415</t>
  </si>
  <si>
    <t>HYATT HOTELS-A</t>
  </si>
  <si>
    <t>H US Equity</t>
  </si>
  <si>
    <t>www.hyatt.com</t>
  </si>
  <si>
    <t>Hyatt Hotels Corp. is a global hospitality company. The Company manages, franchises, owns, and develops branded hotels, resorts and residential and vacation ownership properties around the world.</t>
  </si>
  <si>
    <t>HAWAIIAN HOLDING</t>
  </si>
  <si>
    <t>HA UW Equity</t>
  </si>
  <si>
    <t>www.hawaiianairlines.com</t>
  </si>
  <si>
    <t>Hawaiian Holdings, Inc. provides scheduled and charter air transportation of passengers, cargo, and mail.  The Company provides its services among the islands of Hawaii and between Hawaii and several West Coast gateway cities and destinations in the South Pacific.</t>
  </si>
  <si>
    <t>HABIT RESTAURA-A</t>
  </si>
  <si>
    <t>HABT UQ Equity</t>
  </si>
  <si>
    <t>www.habitburger.com</t>
  </si>
  <si>
    <t>The Habit Restaurants Inc is a fast casual restaurant concept that specializes in preparing fresh, made-to-order char-grilled burgers and sandwiches featuring USDA choice tri-tip steak, grilled chicken and sushi-grade albacore tuna cooked over an open flame.  The Company also prepares salads, sides, shakes and malts.</t>
  </si>
  <si>
    <t>HAEMONETICS CORP</t>
  </si>
  <si>
    <t>HAE US Equity</t>
  </si>
  <si>
    <t>www.haemonetics.com</t>
  </si>
  <si>
    <t>Haemonetics Corporation designs, manufactures, and markets automated blood processing systems.  The Company's products are for use in surgical blood salvage, blood component collections, and plasma collections.  Haemonetics markets its products worldwide, primarily outside the United States.</t>
  </si>
  <si>
    <t>HANMI FINL CORP</t>
  </si>
  <si>
    <t>HAFC UW Equity</t>
  </si>
  <si>
    <t>www.hanmi.com</t>
  </si>
  <si>
    <t>Hanmi Financial Corporation is the holding company for Hanmi Bank.  The Bank is a business bank with its primary focus on servicing multi-ethnic small businesses in southern California.  Hanmi's services include commercial small business association loans, trade finance, and consumer lending.</t>
  </si>
  <si>
    <t>HAIN CELESTIAL</t>
  </si>
  <si>
    <t>HAIN UW Equity</t>
  </si>
  <si>
    <t>www.hain-celestial.com</t>
  </si>
  <si>
    <t>The Hain Celestial Group, Inc. is a natural and organic beverage, snack, specialty food, and personal care products company.  The Company's product line include grocery store foods such as organic cookies, cooking oils, sugar free products, kosher foods, snacks, and frozen foods, as well as organic skin, hair, and body products. Hain Celestial sells and markets in North America and Europe.</t>
  </si>
  <si>
    <t>311941</t>
  </si>
  <si>
    <t>HALLIBURTON CO</t>
  </si>
  <si>
    <t>HAL US Equity</t>
  </si>
  <si>
    <t>www.halliburton.com</t>
  </si>
  <si>
    <t>Halliburton Company provides energy services and engineering and construction services, as well as manufactures products for the energy industry.  The Company offers services and products and integrated solutions to customers in the exploration, development, and production of oil and natural gas.</t>
  </si>
  <si>
    <t>HALLMARK FINL</t>
  </si>
  <si>
    <t>HALL UQ Equity</t>
  </si>
  <si>
    <t>www.hallmarkgrp.com</t>
  </si>
  <si>
    <t>Hallmark Financial Services, Inc. is a diversified property/casualty insurance group that serves businesses and individuals in specialty and niche markets. The Company offers products that include standard commercial insurance, specialty commercial insurance, and personal insurance.</t>
  </si>
  <si>
    <t>HALOZYME THERAPE</t>
  </si>
  <si>
    <t>HALO UW Equity</t>
  </si>
  <si>
    <t>www.halozyme.com</t>
  </si>
  <si>
    <t>Halozyme Therapeutics, Inc. is a biopharmaceutical company developing products for the diabetes, cancer, dermatology and drug delivery markets. The Company's platform technology is based on recombinant human hyaluronidase plus additional enzymes. Halozyme applies its technology to its proprietary programs and to partnerships with pharmaceutical companies.</t>
  </si>
  <si>
    <t>HARMAN INTL</t>
  </si>
  <si>
    <t>HAR US Equity</t>
  </si>
  <si>
    <t>www.harman.com</t>
  </si>
  <si>
    <t>Harman International Industries, Incorporated designs, manufactures, and markets audio and electronic systems.  The Company's  Automotive segment designs, manufactures and markets audio, electronic and infotainment systems for vehicle applications and its Consumer segment designs, manufactures and markets audio and electronic systems for home, mobile and multimedia applications.</t>
  </si>
  <si>
    <t>HASBRO INC</t>
  </si>
  <si>
    <t>HAS UW Equity</t>
  </si>
  <si>
    <t>www.hasbro.com</t>
  </si>
  <si>
    <t>Hasbro, Inc. designs, manufactures, and markets toys, games, interactive software, puzzles, and infant products in the United States and internationally. The Company's products include a variety of games, including traditional board, card, hand-held electronic, trading card, role-playing and DVD games, as well as electronic learning aids and puzzles as well as dolls and action figures.</t>
  </si>
  <si>
    <t>HANNON ARMSTRONG</t>
  </si>
  <si>
    <t>HASI US Equity</t>
  </si>
  <si>
    <t>www.hannonarmstrong.com</t>
  </si>
  <si>
    <t>Hannon Armstrong Sustainable Infrastructure Capital, Inc. is a specialty finance company. The Company provides debt and equity financing for sustainable infrastructure projects that increase energy efficiency, provide cleaner energy sources, positively impact the environment or make more efficient use of natural resources.</t>
  </si>
  <si>
    <t>BLACKHAWK NETWOR</t>
  </si>
  <si>
    <t>HAWK UW Equity</t>
  </si>
  <si>
    <t>www.blackhawknetwork.com</t>
  </si>
  <si>
    <t>Blackhawk Network Holdings Inc is a prepaid payment network utilizing proprietary technology to offer a broad range of gift cards, other prepaid products and payment services in the United States and 18 other countries.</t>
  </si>
  <si>
    <t>HAYNES INTL INC</t>
  </si>
  <si>
    <t>HAYN UW Equity</t>
  </si>
  <si>
    <t>www.haynesintl.com</t>
  </si>
  <si>
    <t>Haynes International, Inc. develops, manufactures, and markets high performance alloys, primarily for use in the aerospace and chemical processing industries.</t>
  </si>
  <si>
    <t>HUNTINGTON BANC</t>
  </si>
  <si>
    <t>HBAN UW Equity</t>
  </si>
  <si>
    <t>www.huntington.com</t>
  </si>
  <si>
    <t>Huntington Bancshares Incorporated is a multi-state bank holding company.  The Company's subsidiaries provide full-service commercial and consumer banking services, mortgage banking services, automobile financing, equipment leasing, investment management, trust services, brokerage services, customized insurance service programs, and other financial products and services.</t>
  </si>
  <si>
    <t>HANCOCK HLDG CO</t>
  </si>
  <si>
    <t>HBHC UW Equity</t>
  </si>
  <si>
    <t>www.whitneybank.com</t>
  </si>
  <si>
    <t>Hancock Holding Company is a multi-bank holding company.  The Banks are community oriented and focus on offering commercial loans, consumer loans, mortgage loans, deposit services, investment management, trust services, insurance, and cash management to individuals and businesses.  Hancock operates through a network of offices in Mississippi, Louisiana, Alabama, and Florida.</t>
  </si>
  <si>
    <t>HANESBRANDS INC</t>
  </si>
  <si>
    <t>HBI US Equity</t>
  </si>
  <si>
    <t>www.hanesbrands.com</t>
  </si>
  <si>
    <t>Hanesbrands, Inc. manufactures men's, women's, and children's clothing.  The Company produces underwear, T-shirts, socks, sweatshirts, sleepwear, and shoes.</t>
  </si>
  <si>
    <t>HORIZON BNCRP/IN</t>
  </si>
  <si>
    <t>HBNC UW Equity</t>
  </si>
  <si>
    <t>www.accesshorizon.com</t>
  </si>
  <si>
    <t>Horizon Bancorp is the holding company for Horizon Bank, N.A. and its wholly-owned subsidiaries.  The Bank and its subsidiaries provide commercial and retail banking, investment management services, commercial and personal property and casualty insurance services, retail lending, and insurance credit life sales.  Horizon Bank operates in LaPorte and Porter counties, Indiana.</t>
  </si>
  <si>
    <t>HCA HOLDINGS INC</t>
  </si>
  <si>
    <t>HCA US Equity</t>
  </si>
  <si>
    <t>www.hcahealthcare.com</t>
  </si>
  <si>
    <t>HCA Holdings, Inc. operates hospitals.  The Company operates acute care hospitals, outpatient facilities, clinics and other patient care delivery settings.  HCA operates hospitals in the United States and the United Kingdom.</t>
  </si>
  <si>
    <t>HUDSON CITY BNCP</t>
  </si>
  <si>
    <t>HCBK UW Equity</t>
  </si>
  <si>
    <t>www.hudsoncitysavingsbank.com</t>
  </si>
  <si>
    <t>Hudson City Bancorp, Inc. is a bank holding company.  The Company, through its banking subsidiary, is a federally chartered stock savings bank that offers traditional deposit products, residential real estate mortgage loans and consumer loans. Hudson also purchase mortgages and mortgage-backed securities and other securities issued by U.S. government-sponsored enterprises.</t>
  </si>
  <si>
    <t>HCC INSURANCE</t>
  </si>
  <si>
    <t>HCC US Equity</t>
  </si>
  <si>
    <t>www.hcch.com</t>
  </si>
  <si>
    <t>HCC Insurance Holdings, Inc. underwrites property and casualty insurance. The Company provides property insurance in the United States and marine, aviation, offshore energy, accident, and health insurance worldwide. HCC's customers include ocean marine fleets, multinational energy businesses, and international aviation operations.</t>
  </si>
  <si>
    <t>HERITAGE-CRYSTAL</t>
  </si>
  <si>
    <t>HCCI UW Equity</t>
  </si>
  <si>
    <t>www.crystal-clean.com</t>
  </si>
  <si>
    <t>Heritage-Crystal Clean, Inc. offers parts cleaning services.  The Company offers parts cleaning, solvent disposal management, used oil collection, and vacuum truck services.</t>
  </si>
  <si>
    <t>HCI GROUP INC</t>
  </si>
  <si>
    <t>HCI US Equity</t>
  </si>
  <si>
    <t>www.hcpci.com</t>
  </si>
  <si>
    <t>HCI Group, Inc. offers property/casualty insurance.  The Company offers homeowners', condominium owners', and tenants' insurance.</t>
  </si>
  <si>
    <t>HACKETT GROUP</t>
  </si>
  <si>
    <t>HCKT UW Equity</t>
  </si>
  <si>
    <t>www.answerthink.com</t>
  </si>
  <si>
    <t>Hackett Group, Inc. provides business consulting and technology implementation services.  The Company offers best practice research, benchmarking, business transformation, and working capital management services.  Hackett Group has offices in cities throughout the United States, Europe, and India.</t>
  </si>
  <si>
    <t>HEALTH CARE REIT</t>
  </si>
  <si>
    <t>HCN US Equity</t>
  </si>
  <si>
    <t>www.hcreit.com</t>
  </si>
  <si>
    <t>Health Care REIT, Inc. is a real estate investment trust. The Trust invests in senior housing and health care real estate.  Health Care also provide an extensive array of property management and development services. The trust owns interests in nursing homes, retirement centers, assisted living facilities, and specialty care hospitals.</t>
  </si>
  <si>
    <t>HAWAIIAN TELCOM</t>
  </si>
  <si>
    <t>HCOM UW Equity</t>
  </si>
  <si>
    <t>www.hawaiiantel.com</t>
  </si>
  <si>
    <t>Hawaiian Telcom Holdco Inc is a full-service provider of communications services, products and solutions in Hawaii.</t>
  </si>
  <si>
    <t>HCP INC</t>
  </si>
  <si>
    <t>HCP US Equity</t>
  </si>
  <si>
    <t>www.hcpi.com</t>
  </si>
  <si>
    <t>HCP, Inc. is a real estate investment trust. The Trust invests in health care related real estate throughout the United States. HCP's properties include senior housing, life sciences, medical offices, hospitals, and skilled nursing homes.</t>
  </si>
  <si>
    <t>HEALTHCARE SERVS</t>
  </si>
  <si>
    <t>HCSG UW Equity</t>
  </si>
  <si>
    <t>www.hcsgcorp.com</t>
  </si>
  <si>
    <t>Healthcare Services Group, Inc. provides housekeeping, laundry, linen, facility maintenance, and food services.  The Company provides its services to the health care industry, including nursing homes, retirement complexes, rehabilitation centers, and hospitals.  Healthcare Services operates in the United States and Canada.</t>
  </si>
  <si>
    <t>HOME DEPOT INC</t>
  </si>
  <si>
    <t>HD US Equity</t>
  </si>
  <si>
    <t>www.homedepot.com</t>
  </si>
  <si>
    <t>The Home Depot, Inc. is a home improvement retailer that sells building materials and home improvement products. The Company sells a wide assortment of building materials, home improvement and lawn and garden products and provide a number of services. Home Depot operates throughout the U.S. (including Puerto Rico, the Virgin Islands and Guam), Canada, China, and Mexico.</t>
  </si>
  <si>
    <t>Home Improvement Retail</t>
  </si>
  <si>
    <t>444110</t>
  </si>
  <si>
    <t>HORTONWORKS INC</t>
  </si>
  <si>
    <t>HDP UW Equity</t>
  </si>
  <si>
    <t>www.hortonworks.com</t>
  </si>
  <si>
    <t>Hortonworks Inc. provides enterprise data platform. The Company offers open source platform which provides data management infrastructures including vital management, monitoring, metadata, and data integration services. Hortonworks serves customers worldwide.</t>
  </si>
  <si>
    <t>HD SUPPLY HOLDIN</t>
  </si>
  <si>
    <t>HDS UW Equity</t>
  </si>
  <si>
    <t>www.hdsupply.com</t>
  </si>
  <si>
    <t>HD Supply Holdings, Inc. is a holding company. The Company, through its subsidiaries, operates as an industrial distributor of products specializing in maintenance, repair &amp; operations, infrastructure &amp; power, and specialty construction.</t>
  </si>
  <si>
    <t>423850</t>
  </si>
  <si>
    <t>HAWAIIAN ELEC</t>
  </si>
  <si>
    <t>HE US Equity</t>
  </si>
  <si>
    <t>www.hei.com</t>
  </si>
  <si>
    <t>Hawaiian Electric Industries, Inc. is a diversified holding company that delivers a variety of services to the people of Hawaii.  The Company's subsidiaries offer electric utilities, savings banks and other businesses, primarily in the state of Hawaii.</t>
  </si>
  <si>
    <t>TURTLE BEACH COR</t>
  </si>
  <si>
    <t>HEAR UQ Equity</t>
  </si>
  <si>
    <t>www.turtlebeach.com</t>
  </si>
  <si>
    <t>Turtle Beach Corp is a sound technology company. The Company designs and markets premium audio peripherals for video game consoles, personal computers and mobile devices.</t>
  </si>
  <si>
    <t>H&amp;E EQUIPMENT SE</t>
  </si>
  <si>
    <t>HEES UW Equity</t>
  </si>
  <si>
    <t>www.he-equipment.com</t>
  </si>
  <si>
    <t>H&amp;E Equipment Services, Inc. is an integrated equipment services company focused on heavy construction and industrial equipment.  The Company rents, sells, and provides parts and service support for hi-lift or aerial platform equipment, cranes, earthmoving equipment, and industrial lift trucks.</t>
  </si>
  <si>
    <t>532412</t>
  </si>
  <si>
    <t>HEICO CORP</t>
  </si>
  <si>
    <t>HEI US Equity</t>
  </si>
  <si>
    <t>www.heico.com</t>
  </si>
  <si>
    <t>HEICO Corporation designs, manufactures, and sells aerospace products and services through its subsidiaries.  The Company's customers include airlines and airmotive, as well as defense contractors and military agencies worldwide, including the United States Air Force, the United States Navy, and the National Aeronautics &amp; Space Administration (NASA).</t>
  </si>
  <si>
    <t>HELEN OF TROY</t>
  </si>
  <si>
    <t>HELE UW Equity</t>
  </si>
  <si>
    <t>www.hotus.com</t>
  </si>
  <si>
    <t>Helen of Troy Limited designs, produces, and markets brand-name hair dryers, curling irons, hair setters, women's shavers, brushes, combs, hair accessories, mirrors, and comfort products. The Company's products are sold through mass merchandisers, drug chains, warehouse clubs, and grocery stores.</t>
  </si>
  <si>
    <t>Household Appliances</t>
  </si>
  <si>
    <t>335210</t>
  </si>
  <si>
    <t>CA</t>
  </si>
  <si>
    <t>CHC GROUP LTD</t>
  </si>
  <si>
    <t>HELI US Equity</t>
  </si>
  <si>
    <t>www.chc.ca</t>
  </si>
  <si>
    <t>CHC Group Ltd is a commercial operator of helicopters.  The Company has bases on six continents and is a global helicopter service provider to the offshore oil and gas industry.  The Group also provides helicopter maintenance repair and overhaul services.</t>
  </si>
  <si>
    <t>HERITAGE OAKS BC</t>
  </si>
  <si>
    <t>HEOP UR Equity</t>
  </si>
  <si>
    <t>www.heritageoaksbank.com</t>
  </si>
  <si>
    <t>Heritage Oaks Bancorp is the holding company for Heritage Oaks Bank.  The Bank accepts deposits from the general public and uses those funds to write commercial, real estate, and installment loans.  Heritage operates in San Luis Obispo County and Northern Santa Barbara County, California.</t>
  </si>
  <si>
    <t>HERCULES OFFSHOR</t>
  </si>
  <si>
    <t>HERO UW Equity</t>
  </si>
  <si>
    <t>www.herculesoffshore.com</t>
  </si>
  <si>
    <t>Hercules Offshore, Inc. offers offshore contract drilling and liftboat services.  The Company operates in the United States Gulf of Mexico, the Middle East, India, Latin America, West Africa, and Malaysia.  Hercules serves oil and natural gas exploration and production companies.</t>
  </si>
  <si>
    <t>HESS CORP</t>
  </si>
  <si>
    <t>HES US Equity</t>
  </si>
  <si>
    <t>www.hess.com</t>
  </si>
  <si>
    <t>Hess Corporation is a global independent energy company engaged in the exploration and production of crude oil and natural gas.</t>
  </si>
  <si>
    <t>HFF INC-A</t>
  </si>
  <si>
    <t>HF US Equity</t>
  </si>
  <si>
    <t>www.hfflp.com</t>
  </si>
  <si>
    <t>HFF Inc. provides commercial real estate and capital markets services to the commercial real estate industry in the United States. The Company provides capital markets services such as debt placement, investment sales, structured finance, private equity investment banking and advisory services, note sales and advisory services and commercial loan servicing.</t>
  </si>
  <si>
    <t>Diversified Capital Markets</t>
  </si>
  <si>
    <t>HOLLYFRONTIER CO</t>
  </si>
  <si>
    <t>HFC US Equity</t>
  </si>
  <si>
    <t>www.hollycorp.com</t>
  </si>
  <si>
    <t>HollyFrontier Corporation, through its affiliates, refines, transports, stores and markets petroleum products.  The Company's refineries produce light products such as gasoline, diesel fuel, and jet fuel which are marketed in the southwestern United States, northern Mexico, and Montana.</t>
  </si>
  <si>
    <t>HERITAGE FINL</t>
  </si>
  <si>
    <t>HFWA UW Equity</t>
  </si>
  <si>
    <t>www.heritagebankwa.com</t>
  </si>
  <si>
    <t>Heritage Financial Corporation is the holding company for Heritage Bank and Central Valley Bank.  The Banks attract deposits from the general public and use those funds to originate a variety of commercial and consumer loans. Heritage operates in the south Puget Sound region of Washington State, while Central Valley operates in Yakima and Kittitas Counties, Washington.</t>
  </si>
  <si>
    <t>HHGREGG INC</t>
  </si>
  <si>
    <t>HGG US Equity</t>
  </si>
  <si>
    <t>www.hhgregg.com</t>
  </si>
  <si>
    <t>hhgregg, Inc. retails video products, brand name appliances, audio products and accessories.</t>
  </si>
  <si>
    <t>HANGER INC</t>
  </si>
  <si>
    <t>HGR US Equity</t>
  </si>
  <si>
    <t>www.hanger.com</t>
  </si>
  <si>
    <t>Hanger, Inc. is a professional practice management company focused on the orthotic and prosthetic (O&amp;P) of the orthopedic rehabilitation industry.  The Company acquires and operates O&amp;P businesses throughout the United States, as well as manufactures O&amp;P devices.</t>
  </si>
  <si>
    <t>HOWARD HUGHE</t>
  </si>
  <si>
    <t>HHC US Equity</t>
  </si>
  <si>
    <t>www.howardhughes.com</t>
  </si>
  <si>
    <t>Howard Hughes Corporation develops real estate.  The Company develops master planned communities, shopping malls, and mixed-use developments throughout the United States.</t>
  </si>
  <si>
    <t>HARTE-HANKS INC</t>
  </si>
  <si>
    <t>HHS US Equity</t>
  </si>
  <si>
    <t>www.hartehanks.com</t>
  </si>
  <si>
    <t>Harte-Hanks, Inc. owns and operates a direct marketing company that provides a full range of specialized, coordinated, and integrated direct marketing services to companies in a wide variety of industries.  The Company's customers are located in the United States and other countries.  Harte-Hanks also publishes shopper publications which are highly targeted advertising vehicles.</t>
  </si>
  <si>
    <t>541860</t>
  </si>
  <si>
    <t>HILLENBRAND INC</t>
  </si>
  <si>
    <t>HI US Equity</t>
  </si>
  <si>
    <t>www.hillenbrandinc.com</t>
  </si>
  <si>
    <t>Hillenbrand, Inc. manufactures and sells premium business-to-business products and services. The Company designs, produces, markets, and services equipment and systems used in processing applications, as well as offers compounding and extruding equipment, bulk materials handling systems, and related engineering services.</t>
  </si>
  <si>
    <t>339995</t>
  </si>
  <si>
    <t>HIBBETT SPORTS I</t>
  </si>
  <si>
    <t>HIBB UW Equity</t>
  </si>
  <si>
    <t>www.hibbett.com</t>
  </si>
  <si>
    <t>Hibbett Sports Inc. operates a chain of sporting goods stores in the southeastern United States.  The stores sell athletic footwear, apparel, and equipment.</t>
  </si>
  <si>
    <t>INFRAREIT INC</t>
  </si>
  <si>
    <t>HIFR US Equity</t>
  </si>
  <si>
    <t>www.infrareitinc.com</t>
  </si>
  <si>
    <t>InfraREIT Inc operates as a real estate investment trust that owns rate regulated electricity delivery infrastructure assets in Texas.</t>
  </si>
  <si>
    <t>HARTFORD FINL SV</t>
  </si>
  <si>
    <t>HIG US Equity</t>
  </si>
  <si>
    <t>www.thehartford.com</t>
  </si>
  <si>
    <t>The Hartford Financial Services Group, Inc. provides a range of insurance products.  The Company's products include property and casualty insurance, group benefits and mutual funds.  Hartford Financial is based and operates in the U.S.</t>
  </si>
  <si>
    <t>HUNTINGTON INGAL</t>
  </si>
  <si>
    <t>HII US Equity</t>
  </si>
  <si>
    <t>www.huntingtoningalls.com</t>
  </si>
  <si>
    <t>Huntington Ingalls Industries, Inc. (HII) designs, builds, and maintains nuclear and non-nuclear ships for the United States Navy and Coast Guard. The Company also provides after-market services for military ships worldwide. HII consists of two primary business divisions, Newport News Shipbuilding and Ingalls Shipbuilding.</t>
  </si>
  <si>
    <t>HILL INTERNATION</t>
  </si>
  <si>
    <t>HIL US Equity</t>
  </si>
  <si>
    <t>www.hillintl.com</t>
  </si>
  <si>
    <t>Hill International Inc. is a construction consulting firm. Hill manages all phases of the construction process, from concept through completion. The Company provides program management, project management, construction management, quality assurance and construction claims services worldwide.</t>
  </si>
  <si>
    <t>236220</t>
  </si>
  <si>
    <t>DOT HILL SYSTEMS</t>
  </si>
  <si>
    <t>HILL UQ Equity</t>
  </si>
  <si>
    <t>www.dothill.com</t>
  </si>
  <si>
    <t>Dot Hill Systems Corp. is a provider of enterprise storage for organizations requiring high networked storage and data management solutions in an open systems architecture.</t>
  </si>
  <si>
    <t>AEROHIVE NETWORK</t>
  </si>
  <si>
    <t>HIVE US Equity</t>
  </si>
  <si>
    <t>www.aerohive.com</t>
  </si>
  <si>
    <t>Aerohive Networks, Inc. supplies wireless infrastructure equipments. The Company designs cooperative control wireless architecture, cloud-enabled network management, routing, and virtual private network solutions. Aerohive serves the healthcare, education, manufacturing, distribution, and retail industries throughout the United States.</t>
  </si>
  <si>
    <t>HIGHWOODS PROP</t>
  </si>
  <si>
    <t>HIW US Equity</t>
  </si>
  <si>
    <t>www.highwoods.com</t>
  </si>
  <si>
    <t>Highwoods Properties, Inc., with its operating partnership and subsidiaries, develops, manages, leases and acquires suburban office and industrial properties. Highwoods has expanded into markets throughout the southeastern and midwestern United States.</t>
  </si>
  <si>
    <t>HALCON RESOURCES</t>
  </si>
  <si>
    <t>HK US Equity</t>
  </si>
  <si>
    <t>www.halconresources.com</t>
  </si>
  <si>
    <t>Halcon Resources Corporation is an independent oil and gas energy company. The Company acquires, produces, explores and develops onshore liquid rich assets in the United States.</t>
  </si>
  <si>
    <t>HECLA MINING CO</t>
  </si>
  <si>
    <t>HL US Equity</t>
  </si>
  <si>
    <t>www.hecla-mining.com</t>
  </si>
  <si>
    <t>Hecla Mining Company explores, develops, and mines precious metals, gold and silver.  The Company has operations in the United States and Mexico.</t>
  </si>
  <si>
    <t>212399</t>
  </si>
  <si>
    <t>HERBALIFE LTD</t>
  </si>
  <si>
    <t>HLF US Equity</t>
  </si>
  <si>
    <t>www.herbalife.com</t>
  </si>
  <si>
    <t>Herbalife Ltd. is a global nutrition company that sells weight management, healthy meals and snacks, sports and fitness, energy and targeted nutritional products as well as personal care products. The Company distributes and sells its products through a network of independent distributors, using the direct selling channel.</t>
  </si>
  <si>
    <t>HARMONIC INC</t>
  </si>
  <si>
    <t>HLIT UW Equity</t>
  </si>
  <si>
    <t>www.harmonicinc.com</t>
  </si>
  <si>
    <t>Harmonic Inc. designs, manufactures, and markets digital and fiber optic systems.  The Company's systems enable cable, satellite, and wireless operators to deliver video, Internet, telephony, and high-speed data services.  Harmonic's TRANsend digital product line combines and customizes content from a variety of sources.</t>
  </si>
  <si>
    <t>HEALTHSOUTH CORP</t>
  </si>
  <si>
    <t>HLS US Equity</t>
  </si>
  <si>
    <t>www.healthsouth.com</t>
  </si>
  <si>
    <t>HealthSouth Corporation provides inpatient rehabilitative healthcare services. The Company operates inpatient rehabilitation hospitals, outpatient and rehabilitation satellites, and home health agencies. HEALTHSOUTH provides treatment on both an inpatient and outpatient basis.</t>
  </si>
  <si>
    <t>HILTON WORLDWIDE</t>
  </si>
  <si>
    <t>HLT US Equity</t>
  </si>
  <si>
    <t>www.hiltonworldwide.com</t>
  </si>
  <si>
    <t>Hilton Worldwide Holdings Inc. operates in the hospitality industry. The Company owns and manages hotels, resorts and time share properties globally.</t>
  </si>
  <si>
    <t>HELIX ENERGY SOL</t>
  </si>
  <si>
    <t>HLX US Equity</t>
  </si>
  <si>
    <t>www.helixesg.com</t>
  </si>
  <si>
    <t>Helix Energy Solutions Group Inc. is a marine contractor and operator of offshore oil and gas properties and production facilities.  The Company seeks to align the interests of the producer and contractor by investing in mature offshore oil and gas properties, hub production facilities, and undeveloped reserve plays.</t>
  </si>
  <si>
    <t>HOME PROPERTIES</t>
  </si>
  <si>
    <t>HME US Equity</t>
  </si>
  <si>
    <t>www.homeproperties.com</t>
  </si>
  <si>
    <t>Home Properties, Inc. is a real estate investment trust with operations in selected Northeast, Midwest, and Mid-Atlantic markets in the United States.  The Company owns, operates, acquires, and rehabilitates apartment communities.  Home Properties also manages commercial space.</t>
  </si>
  <si>
    <t>HOUGHTON MIFFLIN</t>
  </si>
  <si>
    <t>HMHC UW Equity</t>
  </si>
  <si>
    <t>www.hmhco.com</t>
  </si>
  <si>
    <t>Houghton Mifflin Harcourt Company operates as a global education and learning company.  The Company, through its subsidiary, provides print and electronic textbook curriculum, learning content, and assessment tools and services.</t>
  </si>
  <si>
    <t>HORACE MANN EDUC</t>
  </si>
  <si>
    <t>HMN US Equity</t>
  </si>
  <si>
    <t>www.horacemann.com</t>
  </si>
  <si>
    <t>Horace Mann Educators Corporation is an insurance holding company.  The Company markets and underwrites personal lines of property and casualty insurance, retirement annuities, and life insurance.  Horace Mann markets its products primarily to educators and other employees of public schools and their families.</t>
  </si>
  <si>
    <t>HAMPTON ROADS BA</t>
  </si>
  <si>
    <t>HMPR UW Equity</t>
  </si>
  <si>
    <t>www.gatewaybankandtrust.com</t>
  </si>
  <si>
    <t>Hampton Roads Bankshares, Inc. is the holding company for Bank of Hampton Roads. The Bank is involved in a general community and commercial banking business, targeting the needs of individuals and small to medium sized businesses.  Bank of Hampton Roads operates various branches which serve Chesapeake, Suffolk, Norfolk, and Virginia Beach, all located in Virginia.</t>
  </si>
  <si>
    <t>HOMESTREET INC</t>
  </si>
  <si>
    <t>HMST UW Equity</t>
  </si>
  <si>
    <t>ir.homestreet.com</t>
  </si>
  <si>
    <t>HomeStreet Inc. is a diversified financial services company headquartered in Seattle, Washington, serving consumers and businesses in the Pacific Northwest, California and Hawaii. The company operates four primary lines of business: Community Banking, Single Family Lending, Income Property Lending and Residential Construction Lending.</t>
  </si>
  <si>
    <t>HMS HOLDINGS COR</t>
  </si>
  <si>
    <t>HMSY UW Equity</t>
  </si>
  <si>
    <t>www.hms.com</t>
  </si>
  <si>
    <t>HMS Holdings Corporation provides proprietary information management and data processing products and services.  The Company furnishes these products to hospitals and health care providers, government health service agencies, payers or purchasers of health care, and companies serving the health care industry.</t>
  </si>
  <si>
    <t>HEMISPHERE MEDIA</t>
  </si>
  <si>
    <t>HMTV UQ Equity</t>
  </si>
  <si>
    <t>www.hemispheretv.com</t>
  </si>
  <si>
    <t>Hemisphere Media Group, Inc. is a Spanish language media company targeting the Hispanic TV/cable networks business. The Company owns and operates Spanish-language movie, news, and entertainment channels.</t>
  </si>
  <si>
    <t>114111</t>
  </si>
  <si>
    <t>HANDY &amp; HARMAN L</t>
  </si>
  <si>
    <t>HNH UR Equity</t>
  </si>
  <si>
    <t>www.handyharman.com</t>
  </si>
  <si>
    <t>Handy &amp; Harman Ltd., through subsidiaries, produces steel products, roofing supplies and metal joining products.  The Company produces stainless steel tubing; zinc coatings and electrogalvanized sheet steel; connectors; brazing and soldering materials; steel tubes and condensers; fasteners; flat roofing supplies; and meat cutting and butcher supplies.</t>
  </si>
  <si>
    <t>HNI CORP</t>
  </si>
  <si>
    <t>HNI US Equity</t>
  </si>
  <si>
    <t>www.hnicorp.com</t>
  </si>
  <si>
    <t>HNI Corporation manufactures and markets office furniture as well as hearth products.  The Company's products are sold primarily through dealers, wholesalers, and retail superstores.  HNI has operations in the United States and Canada.</t>
  </si>
  <si>
    <t>337211</t>
  </si>
  <si>
    <t>HARVEST NATURAL</t>
  </si>
  <si>
    <t>HNR US Equity</t>
  </si>
  <si>
    <t>www.harvestnr.com</t>
  </si>
  <si>
    <t>Harvest Natural Resources, Inc. is an independent energy company engaged in the acquisition, development, production and disposition of oil and natural gas properties. The Company is focused on the exploration oil and gas fields in known hydrocarbon basins worldwide.</t>
  </si>
  <si>
    <t>HALLADOR ENERGY</t>
  </si>
  <si>
    <t>HNRG UR Equity</t>
  </si>
  <si>
    <t>www.halladorenergy.com</t>
  </si>
  <si>
    <t>Hallador Energy Company processes, mines and sells coal to producers of electric power.  The Company also owns interests in an oil and gas company with operations in Michigan.</t>
  </si>
  <si>
    <t>HEALTH NET INC</t>
  </si>
  <si>
    <t>HNT US Equity</t>
  </si>
  <si>
    <t>www.health.net</t>
  </si>
  <si>
    <t>Health Net Inc. offers managed health care benefits and products.  The Company provides group, individual, Medicare risk, Medicaid, and TRICARE programs. Health Net also offers managed health care products related to behavioral health, dental, vision, and prescription drugs, as well as offers managed health care product coordination and administrative services.</t>
  </si>
  <si>
    <t>HARLEY-DAVIDSON</t>
  </si>
  <si>
    <t>HOG US Equity</t>
  </si>
  <si>
    <t>www.harley-davidson.com</t>
  </si>
  <si>
    <t>Harley-Davidson, Inc. designs, manufactures, and sells motorcycles.  The Company's products include heavyweight touring, custom, and performance motorcycles, as well as a line of motorcycle parts, accessories, and general merchandise.  Harley-Davidson also provides motorcycle floor planning and parts and accessories financing to its North American and European dealers.</t>
  </si>
  <si>
    <t>Motorcycle Manufacturers</t>
  </si>
  <si>
    <t>336991</t>
  </si>
  <si>
    <t>HOLOGIC INC</t>
  </si>
  <si>
    <t>HOLX UW Equity</t>
  </si>
  <si>
    <t>www.hologic.com</t>
  </si>
  <si>
    <t>Hologic, Inc. develops, manufactures, and markets x-ray systems.  The Company makes x-ray bone densitometers that measure the precise bone density for use in the diagnosing of metabolic bone diseases such as osteoporosis.</t>
  </si>
  <si>
    <t>HOME BANCSHARES</t>
  </si>
  <si>
    <t>HOMB UW Equity</t>
  </si>
  <si>
    <t>www.homebancshares.com</t>
  </si>
  <si>
    <t>Home BancShares Inc. is a bank holding company whose subsidiaries provide a range of commercial and retail banking services to businesses, real estate developers and investors, individuals and municipalities.  The Banks serve central Arkansas, and the Florida Keys and southwestern Florida.</t>
  </si>
  <si>
    <t>HONEYWELL INTL</t>
  </si>
  <si>
    <t>HON US Equity</t>
  </si>
  <si>
    <t>www.honeywell.com</t>
  </si>
  <si>
    <t>Honeywell International Inc. is a worldwide diversified technology and manufacturing company providing aerospace products and services, control, sensing and security technologies, turbochargers, automotive products, specialty chemicals, electronic and advanced materials, process technology for refining and petrochemicals, and energy efficient products and solutions.</t>
  </si>
  <si>
    <t>334512</t>
  </si>
  <si>
    <t>HORNBECK OFFSHOR</t>
  </si>
  <si>
    <t>HOS US Equity</t>
  </si>
  <si>
    <t>www.hornbeckoffshore.com</t>
  </si>
  <si>
    <t>Hornbeck Offshore Services, Inc. provides marine transportation services to the offshore oil and gas industry.  The Company owns and operates deepwater offshore supply vessels in the Gulf of Mexico, which support day-to-day operations of oil drilling rigs and production platforms.  Hornbeck also owns and operates ocean going tugs and barges in the northeastern United States and Puerto Rico.</t>
  </si>
  <si>
    <t>483113</t>
  </si>
  <si>
    <t>STARWOOD HOTELS</t>
  </si>
  <si>
    <t>HOT US Equity</t>
  </si>
  <si>
    <t>www.starwoodhotels.com</t>
  </si>
  <si>
    <t>Starwood Hotels &amp; Resorts Worldwide, Inc. owns, manages, and franchises luxury and upscale hotels throughout the world.  The Company also develops and operates vacation interval ownership resorts.</t>
  </si>
  <si>
    <t>HOVNANIAN ENT-A</t>
  </si>
  <si>
    <t>HOV US Equity</t>
  </si>
  <si>
    <t>www.khov.com</t>
  </si>
  <si>
    <t>Hovnanian Enterprises, Inc. designs, constructs, and markets single-family homes, townhomes, and condominiums in planned residential communities. The Company operates in the states of New Jersey, North Carolina, Pennsylvania, Virginia, Maryland, New York, California, Texas, Tennessee, Alabama, and Mississippi, and in Poland. Hovnanian also provides mortgages to its homebuyers.</t>
  </si>
  <si>
    <t>HELMERICH &amp; PAYN</t>
  </si>
  <si>
    <t>HP US Equity</t>
  </si>
  <si>
    <t>www.hpinc.com</t>
  </si>
  <si>
    <t>Helmerich &amp; Payne, Inc. provides contract drilling of oil and gas wells in the Gulf of Mexico and South America.  The Company operates land rigs and platform rigs.</t>
  </si>
  <si>
    <t>HUDSON PACIFIC P</t>
  </si>
  <si>
    <t>HPP US Equity</t>
  </si>
  <si>
    <t>www.hudsonpacificproperties.com</t>
  </si>
  <si>
    <t>Hudson Pacific Properties Inc. is a real estate company focusing on owning, operating, and acquiring office properties.  The Company focuses on opportunities in Northern and Southern California.</t>
  </si>
  <si>
    <t>HEWLETT-PACKARD</t>
  </si>
  <si>
    <t>HPQ US Equity</t>
  </si>
  <si>
    <t>www.hp.com</t>
  </si>
  <si>
    <t>Hewlett-Packard Company provides imaging and printing systems, computing systems, and information technology services for business and home.  The Company's products include laser and inkjet printers, scanners, copiers and faxes, personal computers, workstations, storage solutions, and other computing and printing systems.  Hewlett-Packard sells its products worldwide.</t>
  </si>
  <si>
    <t>HOSPITALITY PROP</t>
  </si>
  <si>
    <t>HPT US Equity</t>
  </si>
  <si>
    <t>www.hptreit.com</t>
  </si>
  <si>
    <t>Hospitality Properties Trust is a real estate investment trust that buys, owns, and leases hotels throughout the United States.  The Company operates hotels under various national brands.</t>
  </si>
  <si>
    <t>HYPERION THERAPE</t>
  </si>
  <si>
    <t>HPTX UW Equity</t>
  </si>
  <si>
    <t>www.hyperiontx.com</t>
  </si>
  <si>
    <t>Hyperion Therapeutics Inc. operates as a biopharmaceutical company. The Company develops therapeutics to treat disorders in the areas of orphan diseases and hepatology. Hyperion Therapeutics offers its services throughout the United States.</t>
  </si>
  <si>
    <t>HEARTLAND PAYMEN</t>
  </si>
  <si>
    <t>HPY US Equity</t>
  </si>
  <si>
    <t>www.heartlandpaymentsystems.com</t>
  </si>
  <si>
    <t>Heartland Payment Systems, Inc. provides bank card-based payment processing services to small-and medium-sized merchants in the United States</t>
  </si>
  <si>
    <t>HEALTHEQUITY INC</t>
  </si>
  <si>
    <t>HQY UW Equity</t>
  </si>
  <si>
    <t>www.healthequity.com</t>
  </si>
  <si>
    <t>HealthEquity, Inc. provides technology-enabled services platforms that allow consumers to make healthcare saving and spending decisions. Consumers can access their tax-advantaged healthcare savings, compare treatment options and pricing, evaluate and pay healthcare bills, receive personalized benefit and clinical information, and earn wellness incentives.</t>
  </si>
  <si>
    <t>HEALTHCARE RLTY</t>
  </si>
  <si>
    <t>HR US Equity</t>
  </si>
  <si>
    <t>www.healthcarerealty.com</t>
  </si>
  <si>
    <t>Healthcare Realty Trust, Inc. is a real estate investment trust ("REIT") that integrates owning, managing, financing and developing properties associated with the delivery of clinical and outpatient healthcare services throughout the United States.</t>
  </si>
  <si>
    <t>H&amp;R BLOCK INC</t>
  </si>
  <si>
    <t>HRB US Equity</t>
  </si>
  <si>
    <t>www.hrblock.com</t>
  </si>
  <si>
    <t>H&amp;R Block, Inc. provides a wide range of financial products and services through its subsidiaries.  The Company provides tax services to the general public, accounting and consulting services, and consumer financial and personal productivity software.  H&amp;R Block provides its tax services to clients in the United States and other countries.</t>
  </si>
  <si>
    <t>HILL-ROM HOLDING</t>
  </si>
  <si>
    <t>HRC US Equity</t>
  </si>
  <si>
    <t>http://ir.hill-rom.com</t>
  </si>
  <si>
    <t>Hill-Rom Holdings, Inc. manufactures equipment for the healthcare industry, and provides wound care and pulmonary/trauma management services.  The Company produces hospital beds, mattresses, stretchers, furniture and hospital information technology systems; and offers wound, circulatory and pulmonary therapies.</t>
  </si>
  <si>
    <t>423450</t>
  </si>
  <si>
    <t>HRG GROUP INC</t>
  </si>
  <si>
    <t>HRG US Equity</t>
  </si>
  <si>
    <t>www.hrggroup.com</t>
  </si>
  <si>
    <t>HRG Group, Inc. is a diversified holding company. The Company's principal operations are conducted through subsidiaries that offer life insurance and annuity products, and branded consumer products such as batteries, pet supplies, home and garden control products, personal care and small appliances.</t>
  </si>
  <si>
    <t>HORMEL FOODS CRP</t>
  </si>
  <si>
    <t>HRL US Equity</t>
  </si>
  <si>
    <t>www.hormel.com</t>
  </si>
  <si>
    <t>Hormel Foods Corporation manufactures and markets consumer-branded meat and food products.  The Company processes meat and poultry products and produces a variety of prepared foods.  Hormel markets its products around the world under a variety of branded names.</t>
  </si>
  <si>
    <t>311611</t>
  </si>
  <si>
    <t>HARRIS CORP</t>
  </si>
  <si>
    <t>HRS US Equity</t>
  </si>
  <si>
    <t>www.harris.com</t>
  </si>
  <si>
    <t>Harris Corporation is an international communications equipment company focused on product, system, and service solutions.  The Company provides a range of mission critical communications products, systems and services for global markets, including defense communications and electronics, government communications, broadcast communications and wireless transmission network solutions.</t>
  </si>
  <si>
    <t>HERITAGE INSURAN</t>
  </si>
  <si>
    <t>HRTG US Equity</t>
  </si>
  <si>
    <t>www.heritagepci.com</t>
  </si>
  <si>
    <t>Heritage Insurance Holdings, Inc. operates as a property and casualty insurance holding company. The Company provides personal residential insurance for single-family homeowners and condominium owners in Florida. Heritage Insurance manages all aspects of insurance underwriting, actuarial analysis, distribution and claims processing and adjusting.</t>
  </si>
  <si>
    <t>HERON THERAPEUTI</t>
  </si>
  <si>
    <t>HRTX UR Equity</t>
  </si>
  <si>
    <t>www.appharma.com</t>
  </si>
  <si>
    <t>Heron Therapeutics Inc. develops prescription pharmaceuticals utilizing its proprietary polymer-based drug delivery systems.  The Company's primary focus is the development and commercialization of its bioerodible injectable and implantable systems.  Heron Therapeutics targeted areas of application include pain management, inflammation, and oncology.</t>
  </si>
  <si>
    <t>HARSCO CORP</t>
  </si>
  <si>
    <t>HSC US Equity</t>
  </si>
  <si>
    <t>www.harsco-i.com</t>
  </si>
  <si>
    <t>Harsco Corporation is an industrial services and engineered products company. The Company offers industrial mill services, gas control, and containment products, scaffolding services, and railway maintenance.  Harsco is also involved in other lines of business including process equipment, industrial grating and bridge decking, pipe fittings, slag abrasives, and roofing granules.</t>
  </si>
  <si>
    <t>213114</t>
  </si>
  <si>
    <t>HENRY SCHEIN INC</t>
  </si>
  <si>
    <t>HSIC UW Equity</t>
  </si>
  <si>
    <t>www.henryschein.com</t>
  </si>
  <si>
    <t>Henry Schein, Inc. distributes healthcare products and services, including practice management software, to office-based healthcare practitioners.  The Company has operations in North America and other countries.  Henry Schein's operations include direct marketing, telesales, and field sales.</t>
  </si>
  <si>
    <t>HEIDRICK &amp; STRUG</t>
  </si>
  <si>
    <t>HSII UW Equity</t>
  </si>
  <si>
    <t>www.heidrick.com</t>
  </si>
  <si>
    <t>Heidrick &amp; Struggles International, Inc. is an executive search firm with operations around the world.  The Company identifies, evaluates, and recommends qualified candidates for senior level executive positions.  Heidrick &amp; Struggles provides its services to clients such as Fortune 500 companies, middle market and emerging growth companies, and governmental organizations.</t>
  </si>
  <si>
    <t>HSN INC</t>
  </si>
  <si>
    <t>HSNI UW Equity</t>
  </si>
  <si>
    <t>www.hsn.com</t>
  </si>
  <si>
    <t>HSN, Inc. is a holding company. The Company, through its subsidiaries, owns, operates, and retails computers and electronics, fashion items, home and kitchen goods, jewelry, and health, beauty, and fitness products through its shows, which are broadcast via cable, satellite, and network television.</t>
  </si>
  <si>
    <t>HOSPIRA INC</t>
  </si>
  <si>
    <t>HSP US Equity</t>
  </si>
  <si>
    <t>www.hospira.com</t>
  </si>
  <si>
    <t>Hospira, Inc. is a global pharmaceutical and medication delivery company that develops, manufactures and markets products. The Company's portfolio includes generic acute-care and oncology injectables, as well as integrated infusion therapy and medication management products. Hospira products are used by hospitals, clinics, home healthcare providers and long-term care facilities.</t>
  </si>
  <si>
    <t>HOST HOTELS &amp; RE</t>
  </si>
  <si>
    <t>HST US Equity</t>
  </si>
  <si>
    <t>www.hosthotels.com</t>
  </si>
  <si>
    <t>Host Hotels &amp; Resorts Inc. is a real estate trust. The trust which owns or holds controlling interests in upscale and luxury full-service hotel lodging properties in areas that include Washington, D.C., Toronto and Calgary, Canada, Mexico City, Mexico and Santiago, Chile, as well as Italy, Spain, Poland, Belgium, The Netherlands and the United Kingdom.</t>
  </si>
  <si>
    <t>HEALTHSTREAM INC</t>
  </si>
  <si>
    <t>HSTM UW Equity</t>
  </si>
  <si>
    <t>www.healthstream.com</t>
  </si>
  <si>
    <t>HealthStream, Inc. offers a Web-based solution to the continuing education and training needs of the healthcare community.  The Company distributes numerous hours of continuing education and training content to doctors, nurses, allied health professionals, and other healthcare workers through its network of distribution partners.</t>
  </si>
  <si>
    <t>HERSHEY CO/THE</t>
  </si>
  <si>
    <t>HSY US Equity</t>
  </si>
  <si>
    <t>www.hersheys.com</t>
  </si>
  <si>
    <t>The Hershey Company manufactures chocolate and sugar confectionery products. The Company's principal products include chocolate and sugar confectionery products; gum and mint refreshment products; and pantry items, such as baking ingredients, toppings and beverages.</t>
  </si>
  <si>
    <t>311352</t>
  </si>
  <si>
    <t>HERSHA HOSPITAL</t>
  </si>
  <si>
    <t>HT US Equity</t>
  </si>
  <si>
    <t>www.hersha.com/</t>
  </si>
  <si>
    <t>Hersha Hospitality Trust is a real estate investment trust (REIT) that owns and operates upscale and mid-scale limited service and extended-stay hotels in established metropolitan markets. The trust owns and operates hotels in multiple states throughout the Northeastern United States.</t>
  </si>
  <si>
    <t>HEALTHCARE TRU-A</t>
  </si>
  <si>
    <t>HTA US Equity</t>
  </si>
  <si>
    <t>www.htareit.com</t>
  </si>
  <si>
    <t>Healthcare Trust of America, Inc. operates as a real estate investment trust. The Company purchases medical office and healthcare-related assets, and owns medical office buildings, hospitals, and assisted living facilities.</t>
  </si>
  <si>
    <t>HOMETRUST BANCSH</t>
  </si>
  <si>
    <t>HTBI UW Equity</t>
  </si>
  <si>
    <t>www.hometrustbanking.com</t>
  </si>
  <si>
    <t>HomeTrust Bancshares Inc. is a bank holding company. The Company's banking subsidiary is a federally chartered mutual savings bank whose principal business consists of attracting deposits from the general public and investing those funds, along with borrowed funds, in loans secured primarily by first and second mortgages on one- to four-family residences.</t>
  </si>
  <si>
    <t>HERITAGE COMMERC</t>
  </si>
  <si>
    <t>HTBK UW Equity</t>
  </si>
  <si>
    <t>www.heritagecommercecorp.com</t>
  </si>
  <si>
    <t>Heritage Commerce Corp is a holding company for Heritage Bank of Commerce.  The Bank attracts deposits from the general public and uses such funds to originate a variety of commercial and consumer loans.  Heritage Bank operates in Santa Clara and Alameda counties in California, as well as the San Francisco Bay area.</t>
  </si>
  <si>
    <t>HILLTOP HOLDINGS</t>
  </si>
  <si>
    <t>HTH US Equity</t>
  </si>
  <si>
    <t>www.hilltop-holdings.com/</t>
  </si>
  <si>
    <t>Hilltop Holdings Inc. is a diversified financial holding company. The Company's primary subsidiary is a Texas based regional commercial banking franchise. Hilltop's other holdings include a retail mortgage originator, a regional broker dealer and a property and casualty insurance provider.</t>
  </si>
  <si>
    <t>HEARTLAND EXPRES</t>
  </si>
  <si>
    <t>HTLD UW Equity</t>
  </si>
  <si>
    <t>www.heartlandexpress.com</t>
  </si>
  <si>
    <t>Heartland Express, Inc. is a short-to-medium haul truckload carrier.  The Company transports a variety of goods, including appliances, automotive parts, paper products, retail goods, and packaged foodstuffs.  Heartland operates in the United States.</t>
  </si>
  <si>
    <t>HEARTLAND FINL</t>
  </si>
  <si>
    <t>HTLF UW Equity</t>
  </si>
  <si>
    <t>www.htlf.com</t>
  </si>
  <si>
    <t>Heartland Financial USA, Inc.provides diversified financial services. The Company offers banking, mortgage, wealth management, investment, insurance and consumer finance services to individuals and businesses. Heartland Financial operates in various locations across the U.S.</t>
  </si>
  <si>
    <t>HATTERAS FINANCI</t>
  </si>
  <si>
    <t>HTS US Equity</t>
  </si>
  <si>
    <t>www.hatfin.com</t>
  </si>
  <si>
    <t>Hatteras Financial Corporation is a mortgage real estate investment trust. The trust acquires adjustable-rate and hybrid adjustable-rate residential mortgage pass-through securities issued or guaranteed by U.S. Government agencies or U.S. Government-sponsored entities.</t>
  </si>
  <si>
    <t>HEARTWARE INTERN</t>
  </si>
  <si>
    <t>HTWR UW Equity</t>
  </si>
  <si>
    <t>www.heartwareinc.com</t>
  </si>
  <si>
    <t>HeartWare International Inc is developing a range of implantable mechanical circulatory assist devices or heart pumps, used for the treatment of congestive heart failure.</t>
  </si>
  <si>
    <t>HERTZ GLOBAL HOL</t>
  </si>
  <si>
    <t>HTZ US Equity</t>
  </si>
  <si>
    <t>www.hertz.com</t>
  </si>
  <si>
    <t>Hertz Global Holdings, Inc. operates car and equipment rental centers throughout the United States and Europe.</t>
  </si>
  <si>
    <t>HUBBELL INC -B</t>
  </si>
  <si>
    <t>HUB/B US Equity</t>
  </si>
  <si>
    <t>www.hubbell.com</t>
  </si>
  <si>
    <t>Hubbell Incorporated manufactures electrical and electronic products for commercial, industrial, utility, and telecommunications markets.  The Company's products include plugs, receptacles, connectors, lighting fixtures, high voltage test and measurement equipment, and voice and data signal processing components. Hubbell operates in the United States and overseas.</t>
  </si>
  <si>
    <t>HUB GROUP-A</t>
  </si>
  <si>
    <t>HUBG UW Equity</t>
  </si>
  <si>
    <t>www.hubgroup.com</t>
  </si>
  <si>
    <t>Hub Group, Inc. is a full-service transportation provider, offering intermodal, truck brokerage, and logistics services.  The Company arranges for the movement of its customers' freight in containers and trailers over long distances.  Hub Group operates through a nationwide network of hubs, located near significant concentrations of shipping customers and railheads.</t>
  </si>
  <si>
    <t>HUBSPOT INC</t>
  </si>
  <si>
    <t>HUBS US Equity</t>
  </si>
  <si>
    <t>www.hubspot.com</t>
  </si>
  <si>
    <t>HubSpot, Inc. provides a cloud-based marketing and sales software platform. The Company offers integrated applications that helps in lead generation and social marketing.</t>
  </si>
  <si>
    <t>HUMANA INC</t>
  </si>
  <si>
    <t>HUM US Equity</t>
  </si>
  <si>
    <t>www.humana.com</t>
  </si>
  <si>
    <t>Humana Inc. is a managed health care company with medical members located in the United States and Puerto Rico.  The Company offers coordinated health care through health maintenance organizations, preferred provider organizations, point-of-service plans, and administrative services products.  Humana offers its products to employer groups, government-sponsored plans, and individuals.</t>
  </si>
  <si>
    <t>HUNTSMAN CORP</t>
  </si>
  <si>
    <t>HUN US Equity</t>
  </si>
  <si>
    <t>www.huntsman.com</t>
  </si>
  <si>
    <t>Huntsman Corporation manufactures differentiated and commodity chemical products.  The Company markets a broad range of chemical products and formulations to a diversified group of consumer and industrial customers. Huntsman's products are used in a range of applications, including those in adhesives, aerospace, automotive, construction products, and consumer products.</t>
  </si>
  <si>
    <t>HURCO COMPANIES</t>
  </si>
  <si>
    <t>HURC UW Equity</t>
  </si>
  <si>
    <t>www.hurco.com</t>
  </si>
  <si>
    <t>Hurco Companies, Inc. designs and produces interactive computer controls, software, and computerized machine systems for the worldwide metal cutting and metal forming industry.  The Company's customers include independent job shops and short-run manufacturing operations within large corporations.  Hurco's products are sold in the United States, Europe, and Asia.</t>
  </si>
  <si>
    <t>333517</t>
  </si>
  <si>
    <t>HURON CONSULTING</t>
  </si>
  <si>
    <t>HURN UW Equity</t>
  </si>
  <si>
    <t>www.huronconsultinggroup.com</t>
  </si>
  <si>
    <t>Huron Consulting Group Inc. is an independent provider of financial and operational consulting services. The company provides services to a wide variety of both financially sound and distressed organizations, including Fortune 500 companies, medium-sized and large businesses, leading academic institutions, healthcare organizations and the law firms.</t>
  </si>
  <si>
    <t>HUDSON VALL HLDG</t>
  </si>
  <si>
    <t>HVB US Equity</t>
  </si>
  <si>
    <t>www.hudsonvalleybank.com</t>
  </si>
  <si>
    <t>Hudson Valley Holding Corp., through its subsidiary, Hudson Valley Bank, provides commercial banking services through offices in Westchester and Bronx counties, New York.  The Bank serves small- and medium-sized businesses, professionals, municipalities, not-for-profit organizations, and individuals located primarily in Westchester County.</t>
  </si>
  <si>
    <t>HAVERTY FURNITUR</t>
  </si>
  <si>
    <t>HVT US Equity</t>
  </si>
  <si>
    <t>www.havertys.com</t>
  </si>
  <si>
    <t>Haverty Furniture Companies, Inc. sells home furnishings.  The Company stores are located in southern and central United States.  Haverty's offers brand name furniture, such as Broyhill, Thomasville, Lane/Action, La-Z-Boy, and Clayton Marcus.</t>
  </si>
  <si>
    <t>442110</t>
  </si>
  <si>
    <t>HEADWATERS INC</t>
  </si>
  <si>
    <t>HW US Equity</t>
  </si>
  <si>
    <t>www.headwaters.com</t>
  </si>
  <si>
    <t>Headwaters Incorporated is a manufacturer of building products for new residential, residential remodeling, and commercial construction. Headwaters' portfolio of light building products includes architectural stone; resin-based exterior siding accessories, such as shutters, mounting blocks and gable vents; concrete block and brick; and other building products.</t>
  </si>
  <si>
    <t>324199</t>
  </si>
  <si>
    <t>HEALTHWAYS INC</t>
  </si>
  <si>
    <t>HWAY UW Equity</t>
  </si>
  <si>
    <t>www.americanhealthways.com</t>
  </si>
  <si>
    <t>Healthways, Inc. provides specialized, comprehensive solutions to help people improve their physical, emotional and social well-being. The Company utilizes predictive modeling to identify high-risk individuals. Healthways serves commercial business and government entities in North America, Brazil, France, and Australia.</t>
  </si>
  <si>
    <t>HOUSTON WIRE &amp; C</t>
  </si>
  <si>
    <t>HWCC UW Equity</t>
  </si>
  <si>
    <t>www.houwire.com</t>
  </si>
  <si>
    <t>Houston Wire &amp; Cable Company wholesales wire and cable to the electricity distribution market.  The Company buys its products from wire and cable manufacturers.</t>
  </si>
  <si>
    <t>HAWKINS INC</t>
  </si>
  <si>
    <t>HWKN UW Equity</t>
  </si>
  <si>
    <t>www.hawkinschemical.com</t>
  </si>
  <si>
    <t>Hawkins, Inc. formulates, manufactures, blends, distributes, and sells reagent grade laboratory chemicals and industrial chemicals.  The Company also provides water treatment equipment and chemicals to commercial and industrial entities. Hawkins services customers located in the Midwest United States.</t>
  </si>
  <si>
    <t>HEXCEL CORP</t>
  </si>
  <si>
    <t>HXL US Equity</t>
  </si>
  <si>
    <t>www.hexcel.com</t>
  </si>
  <si>
    <t>Hexcel Corporation develops, manufactures, and markets reinforcement products, composite materials, and engineered products.  The Company's products are used in the commercial aerospace, space and defense, electronics, general industrial, and recreation markets for a variety of end products.  Hexcel operates around the world.</t>
  </si>
  <si>
    <t>332999</t>
  </si>
  <si>
    <t>HYSTER-YALE</t>
  </si>
  <si>
    <t>HY US Equity</t>
  </si>
  <si>
    <t>www.hyster-yale.com</t>
  </si>
  <si>
    <t>Hyster-Yale Materials Handling, Inc. designs, manufactures, and markets material handling equipment. The Company offers a wide variety of lift trucks, heavy-duty containers, and parts. Hyster-Yale Materials Handling conducts its business globally.</t>
  </si>
  <si>
    <t>333924</t>
  </si>
  <si>
    <t>HALYARD HEALTH</t>
  </si>
  <si>
    <t>HYH US Equity</t>
  </si>
  <si>
    <t>www.halyardhealth.com</t>
  </si>
  <si>
    <t>Halyard Health Inc. is a global health care company. The Company sells surgical and infection prevention products for the operating room. Halyard Health Inc. offers products such as sterilization wraps, face masks, surgical drapes and gowns, closed suction catheters, pain pumps and enteral feeding tubes.</t>
  </si>
  <si>
    <t>339999</t>
  </si>
  <si>
    <t>HORIZON PHARMA P</t>
  </si>
  <si>
    <t>HZNP UW Equity</t>
  </si>
  <si>
    <t>www.horizonpharma.com</t>
  </si>
  <si>
    <t>Horizon Pharma Plc is a holding company. The Company, through its subsidiaries, develops and commercializes late-stage biopharmaceutical therapies for the treatment of pain and inflammation.</t>
  </si>
  <si>
    <t>MARINEMAX INC</t>
  </si>
  <si>
    <t>HZO US Equity</t>
  </si>
  <si>
    <t>www.marinemax.com</t>
  </si>
  <si>
    <t>MarineMax, Inc. retails recreational boats. The Company sells new and used boats, parts and accessories, as well as offers repair services. MarineMax serves customers throughout the United States.</t>
  </si>
  <si>
    <t>INTELSAT SA</t>
  </si>
  <si>
    <t>I US Equity</t>
  </si>
  <si>
    <t>www.intelsat.com</t>
  </si>
  <si>
    <t>Intelsat S.A. is a satellite services company that provides diversified communications services to the world's leading media companies, fixed and wireless telecommunications operators, data networking service providers for enterprise and mobile applications, multinational corporations and Internet service providers.</t>
  </si>
  <si>
    <t>IAC/INTERACTIVEC</t>
  </si>
  <si>
    <t>IACI UW Equity</t>
  </si>
  <si>
    <t>www.iac.com</t>
  </si>
  <si>
    <t>IAC/InterActiveCorp is a media and Internet company that reports revenue in Search &amp; Applications, The Match Group, Media and eCommerce.</t>
  </si>
  <si>
    <t>INTEGRA LIFESCIE</t>
  </si>
  <si>
    <t>IART UW Equity</t>
  </si>
  <si>
    <t>www.integra-ls.com</t>
  </si>
  <si>
    <t>Integra LifeSciences Holdings develops, manufactures, and markets medical devices, implants, and biomaterials.  The Company's products are primarily used in the treatment of burns and skin defects, spinal and cranial disorders, orthopedics, and other surgical applications.</t>
  </si>
  <si>
    <t>INDEP BANK/MICH</t>
  </si>
  <si>
    <t>IBCP UW Equity</t>
  </si>
  <si>
    <t>www.ibcp.com</t>
  </si>
  <si>
    <t>Independent Bank Corporation is a commercial bank holding company. The Banks attract deposits and offer a variety of loans and financial services including commercial and agricultural lending, direct and indirect consumer financing, and mortgage lending. Independent Bank operates in Michigan's lower peninsula.</t>
  </si>
  <si>
    <t>IBERIABANK CORP</t>
  </si>
  <si>
    <t>IBKC UW Equity</t>
  </si>
  <si>
    <t>www.iberiabank.com</t>
  </si>
  <si>
    <t>IBERIABANK Corporation is the holding company for IBERIABANK, a commercial bank conducting business from a network of offices located throughout Louisiana.  The Bank attracts deposits from the general public and uses those funds to originate consumer and commercial loans.  IBERIABANK also offers discount brokerage services through a wholly owned subsidiary.</t>
  </si>
  <si>
    <t>INTERACTIVE BROK</t>
  </si>
  <si>
    <t>IBKR UW Equity</t>
  </si>
  <si>
    <t>http://ipo.interactivebrokers.com</t>
  </si>
  <si>
    <t>Interactive Brokers Group, Inc. is an automated global electronic market maker and broker specializing in routing orders and executing and processing trades in securities, futures, and foreign exchange instruments.</t>
  </si>
  <si>
    <t>IBM</t>
  </si>
  <si>
    <t>IBM US Equity</t>
  </si>
  <si>
    <t>www.ibm.com</t>
  </si>
  <si>
    <t>International Business Machines Corporation (IBM) provides computer solutions through the use of advanced information technology. The Company's solutions include technologies, systems, products, services, software, and financing. IBM offers its products through its global sales and distribution organization, as well as through a variety of third party distributors and resellers.</t>
  </si>
  <si>
    <t>INTL BANCSHARES</t>
  </si>
  <si>
    <t>IBOC UW Equity</t>
  </si>
  <si>
    <t>www.iboc.com</t>
  </si>
  <si>
    <t>International Bancshares Corporation, through its bank subsidiaries, provides commercial and retail banking services through offices in south and southeast Texas.  The Bank accepts deposits from the general public and uses those funds to make a variety of loans.</t>
  </si>
  <si>
    <t>INSTALLED BUILDI</t>
  </si>
  <si>
    <t>IBP US Equity</t>
  </si>
  <si>
    <t>www.installedbuildingproducts.com</t>
  </si>
  <si>
    <t>Installed Building Products Inc installs residential insulation in the United States.  The Company also installs complementary building products, including garage doors, rain gutters, shower doors, closet shelving and mirrors.</t>
  </si>
  <si>
    <t>238310</t>
  </si>
  <si>
    <t>INDEPENDENT BANK</t>
  </si>
  <si>
    <t>IBTX UW Equity</t>
  </si>
  <si>
    <t>www.independent-bank.com</t>
  </si>
  <si>
    <t>Independent Bank Group, Inc. operates national commercial bank.  The Company offers personal and business banking services. Independent Bank operates in Texas.</t>
  </si>
  <si>
    <t>INDEPENDENCE CON</t>
  </si>
  <si>
    <t>ICD US Equity</t>
  </si>
  <si>
    <t>www.icdrilling.com</t>
  </si>
  <si>
    <t>Independence Contract Drilling Inc. is a vertically integrated land drilling services provider.  The Company provides the US E&amp;P industry a fleet of state-of-the-art, fast moving programmable AC rigs for drilling and development of shale and tight oil basins in North America.</t>
  </si>
  <si>
    <t>INTERCONTINENTAL</t>
  </si>
  <si>
    <t>ICE US Equity</t>
  </si>
  <si>
    <t>www.theice.com</t>
  </si>
  <si>
    <t>Intercontinental Exchange, Inc. operates global commodity and financial products marketplaces.  The Company operates electronic energy markets and soft commodity exchanges as well.  ICE offers access to contracts based on crude oil and refined products, natural gas, power and emissions, as well as agricultural commodities including cocoa, coffee, cotton, orange juice, and sugar.</t>
  </si>
  <si>
    <t>CELLULAR DYNAMIC</t>
  </si>
  <si>
    <t>ICEL UQ Equity</t>
  </si>
  <si>
    <t>www.cellulardynamics.com</t>
  </si>
  <si>
    <t>Cellular Dynamics International Inc develops and manufactures fully functioning human cells in industrial quantities to precise specifications.  The Company's cells are used for drug discovery and screening; to test the safety and efficacy of their small molecule and biologic drug candidates; for stem cell banking; and in researching cellular therapeutics.</t>
  </si>
  <si>
    <t>ICF INTERNATIONA</t>
  </si>
  <si>
    <t>ICFI UW Equity</t>
  </si>
  <si>
    <t>www.icfi.com</t>
  </si>
  <si>
    <t>ICF International, Inc. provides management, technology, policy consulting, and implementation services primarily to the U.S. federal government, as well as to other government, commercial and international clients.</t>
  </si>
  <si>
    <t>ICONIX BRAND GRO</t>
  </si>
  <si>
    <t>ICON UW Equity</t>
  </si>
  <si>
    <t>www.iconixbrand.com</t>
  </si>
  <si>
    <t>Iconix Brand Group, Inc. manages brands.  The Company licenses its brand names to retailers and manufacturers throughout the world.</t>
  </si>
  <si>
    <t>INTERCEPT PHARMA</t>
  </si>
  <si>
    <t>ICPT UW Equity</t>
  </si>
  <si>
    <t>www.interceptpharma.com</t>
  </si>
  <si>
    <t>Intercept Pharmaceuticals, Inc. manufactures and markets biopharmaceutical products. The Company focuses on the development and commercialization of therapeutics to treat chronic liver diseases utilizing proprietary bile acid chemistry. Intercept Pharmaceuticals serves customers throughout the United States.</t>
  </si>
  <si>
    <t>ICU MEDICAL</t>
  </si>
  <si>
    <t>ICUI UW Equity</t>
  </si>
  <si>
    <t>www.icumed.com</t>
  </si>
  <si>
    <t>ICU Medical, Inc. develops, manufactures, and sells disposable medical connection systems for use in intravenous (IV) therapy applications.  The Company's products are designed to prevent accidental disconnection of IV lines and to protect healthcare workers and their patients from the spread of infectious disease such as Hepatitis B and Human Immunodeficiency Virus (HIV).</t>
  </si>
  <si>
    <t>IDACORP INC</t>
  </si>
  <si>
    <t>IDA US Equity</t>
  </si>
  <si>
    <t>www.idacorpinc.com</t>
  </si>
  <si>
    <t>IDACORP, Inc is the holding company for Idaho Power Company, an electric utility and IDACORP Energy, an energy marketing company.  Idaho Power generates, purchases, transmits, distributes, and sells electric energy in southern Idaho, eastern Oregon, and northern Nevada.  IDACORP Energy maintains electricity and natural gas marketing operations.</t>
  </si>
  <si>
    <t>INTERDIGITAL INC</t>
  </si>
  <si>
    <t>IDCC UW Equity</t>
  </si>
  <si>
    <t>www.interdigital.com</t>
  </si>
  <si>
    <t>InterDigital, Inc. develops technology for advanced digital wireless telecommunications applications.  The Company offers both time division multiple access and wide band code division multiple access proprietary and standards compliant digital wireless technology to customers, licensees, and companies.</t>
  </si>
  <si>
    <t>IDERA PHARMACEUT</t>
  </si>
  <si>
    <t>IDRA UR Equity</t>
  </si>
  <si>
    <t>www.iderapharma.com</t>
  </si>
  <si>
    <t>Idera Pharmaceuticals, Inc. is a biotechnology company.  The Company develops therapeutics that modulate the immune response through Toll-like receptors. Idera is working on therapeutics for oncology, asthma/allergy, and infectious diseases.</t>
  </si>
  <si>
    <t>IDT CORP-CLASS B</t>
  </si>
  <si>
    <t>IDT US Equity</t>
  </si>
  <si>
    <t>www.idt.net</t>
  </si>
  <si>
    <t>IDT Corporation offers consumer services focused primarily on the telecommunications industry. The Company, through its subsidiaries, provides retail and wholesale telecommunications services and products, including pre-paid and rechargeable calling cards and wholesale carrier services.</t>
  </si>
  <si>
    <t>INTEGRAT DEVICE</t>
  </si>
  <si>
    <t>IDTI UW Equity</t>
  </si>
  <si>
    <t>www.idt.com</t>
  </si>
  <si>
    <t>Integrated Device Technology, Inc. designs, develops, manufactures, and markets a variety of semiconductor products and modules.  Applications for the Company's products include data and telecommunications equipment, storage area networks, networked peripherals and servers, and personal computers.  The Company markets its products on a worldwide basis primarily to original equipment manufacturers.</t>
  </si>
  <si>
    <t>IDEXX LABS</t>
  </si>
  <si>
    <t>IDXX UW Equity</t>
  </si>
  <si>
    <t>www.idexx.com</t>
  </si>
  <si>
    <t>IDEXX Laboratories, Inc. provides diagnostic, detection, and information systems for veterinary, food, and water testing applications.  The Company also operates an international network of veterinary reference laboratories.  IDEXX offers its products to customers worldwide.</t>
  </si>
  <si>
    <t>541940</t>
  </si>
  <si>
    <t>IDEX CORP</t>
  </si>
  <si>
    <t>IEX US Equity</t>
  </si>
  <si>
    <t>www.idexcorp.com</t>
  </si>
  <si>
    <t>IDEX Corporation designs, manufactures, and markets a variety of pump products, dispensing equipment, and other engineered products.  The Company's products include industrial pumps, lubrication systems, banding and clamping devices, and rescue tools.  IDEX markets its products to customers in the United States and overseas.</t>
  </si>
  <si>
    <t>INTL FLVR &amp; FRAG</t>
  </si>
  <si>
    <t>IFF US Equity</t>
  </si>
  <si>
    <t>www.iff.com</t>
  </si>
  <si>
    <t>International Flavors &amp; Fragrances Inc. creates, manufactures, and supplies flavors and fragrances for the food, beverage, personal care and household products industries. The Company's flavors and fragrances are individual ingredients or compounds of a large number of ingredients that are blended, mixed or reacted together to produce proprietary formulas.</t>
  </si>
  <si>
    <t>IGI LABORATORIES</t>
  </si>
  <si>
    <t>IG UA Equity</t>
  </si>
  <si>
    <t>www.igilabs.com</t>
  </si>
  <si>
    <t>IGI Laboratories, Inc. develops and manufactures topical semi solid and liquid products for pharmaceutical, cosmeceutical and cosmetic companies. The Company offers skin care applications using its own micro encapsulation technologies.</t>
  </si>
  <si>
    <t>IGATE CORP</t>
  </si>
  <si>
    <t>IGTE UW Equity</t>
  </si>
  <si>
    <t>www.igatecorp.com</t>
  </si>
  <si>
    <t>IGATE Corporation offers a range of information technology solutions to to large and medium-sized organizations using an offshore/onsite model. The Company's services include client/server design and development, conversion/migration services, offshore outsourcing, enterprise resource planning ("ERP") package implementation and integration services, and software development.</t>
  </si>
  <si>
    <t>INDEP HLDG CO</t>
  </si>
  <si>
    <t>IHC US Equity</t>
  </si>
  <si>
    <t>www.independenceholding.com</t>
  </si>
  <si>
    <t>Independence Holding Company sells life and health insurance through its wholly-owned subsidiaries, Standard Security Life Insurance Company of New York, and Madison National Life Insurance Company, Inc.  The Company is licensed to sell insurance in the United States, the District of Columbia, and the Virgin Islands.</t>
  </si>
  <si>
    <t>IHS INC-CLASS A</t>
  </si>
  <si>
    <t>IHS US Equity</t>
  </si>
  <si>
    <t>www.ihs.com</t>
  </si>
  <si>
    <t>IHS Inc. provides critical information and insight in the areas of energy, product lifecycle, security, environment and macroeconomics that global business es use for decision-making and management.</t>
  </si>
  <si>
    <t>INFORMATION SERV</t>
  </si>
  <si>
    <t>III UQ Equity</t>
  </si>
  <si>
    <t>www.informationsg.com</t>
  </si>
  <si>
    <t>Information Services Group, Inc. is a consulting company. The Company provides advisory, analytics, strategy, development, negotiation and implementation, enterprise resource planning, and business process transformation support services. Information Services Group conducts business worldwide.</t>
  </si>
  <si>
    <t>INSTEEL INDS</t>
  </si>
  <si>
    <t>IIIN UW Equity</t>
  </si>
  <si>
    <t>www.insteel.com</t>
  </si>
  <si>
    <t>Insteel Industries, Inc. manufactures and markets wire products.  The Company's products include concrete reinforcing products, tire bead wire, and industrial wire for a range of construction and industrial applications.  Insteel's products are sold directly to users and through wholesalers and distributors located in the United States, Canada, Mexico, and Central and South America.</t>
  </si>
  <si>
    <t>332618</t>
  </si>
  <si>
    <t>INTERVAL LEISURE</t>
  </si>
  <si>
    <t>IILG UW Equity</t>
  </si>
  <si>
    <t>www.iilg.com</t>
  </si>
  <si>
    <t>Interval Leisure Group, Inc. provides membership services to the vacation ownership industry. The Company makes available vacation ownership membership services to individual members of its exchange networks, which allows such members to exchange the use and occupancy of their vacation interest for other accommodations at the same or another participating resort.</t>
  </si>
  <si>
    <t>II-VI INC</t>
  </si>
  <si>
    <t>IIVI UW Equity</t>
  </si>
  <si>
    <t>www.ii-vi.com</t>
  </si>
  <si>
    <t>II-VI Incorporated designs, manufactures, and markets optical and optoelectronic devices used in laser processing, fiber-optic telecommunication, infrared missile guidance, advanced x-ray systems, and nuclear radiation detection. The Company manufactures its products in the United States, Singapore, China, Mexico, and Belgium.</t>
  </si>
  <si>
    <t>333314</t>
  </si>
  <si>
    <t>INTRALINKS HOLDI</t>
  </si>
  <si>
    <t>IL US Equity</t>
  </si>
  <si>
    <t>www.intralinks.com</t>
  </si>
  <si>
    <t>Intralinks Holdings, Inc. provides Software-as-a-Service (SaaS) solutions for managing content, exchanging business information and collaborating within and among organizations. The Company's software enables organizations to control, track, search, and exchange time-sensitive information without the use of email, fax, courier services and other existing solutions to exchange information.</t>
  </si>
  <si>
    <t>ILLUMINA INC</t>
  </si>
  <si>
    <t>ILMN UW Equity</t>
  </si>
  <si>
    <t>www.illumina.com</t>
  </si>
  <si>
    <t>Illumina, Inc. develops, manufactures and markets integrated systems for the large scale analysis of genetic variation and biological function. The Company provides a comprehensive line of products and services that currently serve the sequencing, genotyping and gene expression markets for genomic research centers, pharmaceutical companies, academic institutions and biotechnology companies.</t>
  </si>
  <si>
    <t>INGRAM MICRO INC</t>
  </si>
  <si>
    <t>IM US Equity</t>
  </si>
  <si>
    <t>www.ingrammicro.com</t>
  </si>
  <si>
    <t>Ingram Micro Inc. is a wholesale distributor of Information Technology ("IT") products and services.  The Company also markets computer hardware, networking equipment, and software products.  Ingram Micro provides supply chain optimization services to suppliers and reseller customers.</t>
  </si>
  <si>
    <t>IMMUNE DESIGN IN</t>
  </si>
  <si>
    <t>IMDZ UQ Equity</t>
  </si>
  <si>
    <t>www.immunedesign.com/</t>
  </si>
  <si>
    <t>Immune Design Corporation develops therapeutic vaccines. The Company creates synthetic compounds to boost the effectiveness of vaccines and technology designed to trigger a specific immune defense against viral and bacterial pathogens. Immune Design provides its products throughout the United States.</t>
  </si>
  <si>
    <t>IMMUNOGEN INC</t>
  </si>
  <si>
    <t>IMGN UW Equity</t>
  </si>
  <si>
    <t>www.immunogen.com</t>
  </si>
  <si>
    <t>ImmunoGen, Inc. develops targeted anticancer therapeutics using its Targeted Antibody Payload (TAP) technology together with its expertise in monoclonal antibodies and tumor biology. A TAP compound uses a tumor-targeting monoclonal antibody to deliver one of  ImmunoGen's purpose-developed cancer-killing agents specifically to tumor cells.</t>
  </si>
  <si>
    <t>INGLES MARKETS-A</t>
  </si>
  <si>
    <t>IMKTA UW Equity</t>
  </si>
  <si>
    <t>www.ingles-markets.com</t>
  </si>
  <si>
    <t>Ingles Markets, Incorporated operates a supermarket chain in the southeastern United States.  The Company also owns and operates neighborhood shopping centers.</t>
  </si>
  <si>
    <t>IMMERSION CORP</t>
  </si>
  <si>
    <t>IMMR UW Equity</t>
  </si>
  <si>
    <t>www.immersion.com</t>
  </si>
  <si>
    <t>Immersion Corporation develops and licenses hardware and software technologies that enable users to interact with computers using their sense of touch.  The Company's patented TouchSense technologies enable computer peripheral devices to deliver tactile sensations that correspond to on-screen events.</t>
  </si>
  <si>
    <t>IMMUNOMEDICS INC</t>
  </si>
  <si>
    <t>IMMU UQ Equity</t>
  </si>
  <si>
    <t>www.immunomedics.com</t>
  </si>
  <si>
    <t>Immunomedics, Inc. develops, manufactures, and sells diagnostic imaging and therapeutic products.  The Company's products are used to detect and treat cancer and infectious diseases.  Immunomedics markets its products in the United States and Europe.</t>
  </si>
  <si>
    <t>IMPRIVATA INC</t>
  </si>
  <si>
    <t>IMPR US Equity</t>
  </si>
  <si>
    <t>www.imprivata.com</t>
  </si>
  <si>
    <t>Imprivata, Inc. develops authentication and access management solutions. The Company offers computer programming services, access tracking, reporting solutions, authentication, and password management solutions. Imprivata serves healthcare, financial services, and federal government customers worldwide.</t>
  </si>
  <si>
    <t>IMPERVA INC</t>
  </si>
  <si>
    <t>IMPV US Equity</t>
  </si>
  <si>
    <t>www.imperva.com</t>
  </si>
  <si>
    <t>Imperva Inc. develops protection software and services for databases and business applications. The Company offers data security, monitoring, and web application security to the energy, financial services, government, healthcare, insurance, retail, and e-commerce industries. Imperva offers their products and services around the world.</t>
  </si>
  <si>
    <t>IMS HEALTH HOLDI</t>
  </si>
  <si>
    <t>IMS US Equity</t>
  </si>
  <si>
    <t>www.imshealth.com</t>
  </si>
  <si>
    <t>IMS Health Holdings, Inc. is a global information and technology services company providing clients in the healthcare industry with comprehensive solutions to measure and improve their performance.</t>
  </si>
  <si>
    <t>INTERNAP CORP</t>
  </si>
  <si>
    <t>INAP UW Equity</t>
  </si>
  <si>
    <t>www.internap.com</t>
  </si>
  <si>
    <t>Internap Corporation provides a broad range of scalable information technology infrastructure services for enterprises. The Company's services include colocation, managed hosting, optimized IP, connectivity and content delivery services.</t>
  </si>
  <si>
    <t>INC RESEARCH H-A</t>
  </si>
  <si>
    <t>INCR UW Equity</t>
  </si>
  <si>
    <t>www.incresearch.com</t>
  </si>
  <si>
    <t>INC Research Holdings Inc is a clinical research organization. The Company provides phase I to phase IV clinical development services to pharmaceutical, biotechnology and medical device companies.</t>
  </si>
  <si>
    <t>541712</t>
  </si>
  <si>
    <t>INCYTE CORP</t>
  </si>
  <si>
    <t>INCY UW Equity</t>
  </si>
  <si>
    <t>www.incyte.com</t>
  </si>
  <si>
    <t>Incyte Corp is a biopharmaceutical company. The Company discovers, develops and commercializes proprietary small molecule drugs, primarily used in oncology.</t>
  </si>
  <si>
    <t>INDEP BANK/MA</t>
  </si>
  <si>
    <t>INDB UW Equity</t>
  </si>
  <si>
    <t>www.rocklandtrust.com</t>
  </si>
  <si>
    <t>Independent Bank Corp. is the holding company for Rockland Trust Company. The Bank attracts deposits and offers a range of financial services through a network of offices in Plymouth, Norfolk, Barnstable, and Bristol counties, Massachusetts.</t>
  </si>
  <si>
    <t>INFORMATICA CORP</t>
  </si>
  <si>
    <t>INFA UW Equity</t>
  </si>
  <si>
    <t>www.informatica.com</t>
  </si>
  <si>
    <t>Informatica Corporation provides data integration software and services. The Company's software allows its clients to access, integrate and trust all their information assets. Informatica's infrastructure software categories include data integration, cloud computing, complex event processing, application information lifecycle management, data quality, B2B Data Exchange, and others.</t>
  </si>
  <si>
    <t>INFINITY PHARMAC</t>
  </si>
  <si>
    <t>INFI UW Equity</t>
  </si>
  <si>
    <t>www.ipi.com</t>
  </si>
  <si>
    <t>Infinity Pharmaceuticals, Inc. researches and develops cancer drugs.  The Company uses small molecule drug technologies in the development of its products.</t>
  </si>
  <si>
    <t>INFINERA CORP</t>
  </si>
  <si>
    <t>INFN UW Equity</t>
  </si>
  <si>
    <t>www.infinera.com</t>
  </si>
  <si>
    <t>Infinera Corporation manufactures digital optical telecommunications equipment. The Company uses photonic integrated circuits to create digital optical networks.  Infinera markets its products to carriers, data service providers, and cable operators.</t>
  </si>
  <si>
    <t>INOGEN INC</t>
  </si>
  <si>
    <t>INGN UW Equity</t>
  </si>
  <si>
    <t>www.inogen.com</t>
  </si>
  <si>
    <t>Inogen Inc. develops and manufactures healthcare products. The Company offers oxygen concentrator, cart, carry bags, backpacks, external battery chargers, and universal power supply for obstructive pulmonary disease patients. Inogen distributes its products worldwide.</t>
  </si>
  <si>
    <t>INGREDION INC</t>
  </si>
  <si>
    <t>INGR US Equity</t>
  </si>
  <si>
    <t>www.ingredion.com</t>
  </si>
  <si>
    <t>Ingredion Incorporated refines corn and produces sweeteners and starches.  The Company has customers in a wide range of industries, including the food, soft drink, brewing, pharmaceutical, corrugating, paper, and textile industries.  Ingredion has Company-owned operations, joint ventures, alliances, and technical licenses in countries around the world.</t>
  </si>
  <si>
    <t>311221</t>
  </si>
  <si>
    <t>INTERACTIVE INT</t>
  </si>
  <si>
    <t>ININ UW Equity</t>
  </si>
  <si>
    <t>www.inin.com</t>
  </si>
  <si>
    <t>Interactive Intelligence Group, Inc. is a global provider of unified business communications solutions for contact center automation, enterprise IP telephony, and business process automation.</t>
  </si>
  <si>
    <t>SUMMIT HOTEL PRO</t>
  </si>
  <si>
    <t>INN US Equity</t>
  </si>
  <si>
    <t>www.shpreit.com</t>
  </si>
  <si>
    <t>Summit Hotel Properties, Inc. is a real estate investment trust.  The trust invests in hotels in the United States that do not serve food and beverages and serve the middle and upscale markets.  Most of the hotels are franchised from brand name hotel companies.</t>
  </si>
  <si>
    <t>INOVIO PHARMACEU</t>
  </si>
  <si>
    <t>INO UW Equity</t>
  </si>
  <si>
    <t>www.inovio.com</t>
  </si>
  <si>
    <t>Inovio Pharmaceuticals, Inc. researches and develops pharmaceuticals.  The Company develops cancer DNA and infectious DNA vaccines, anti-inflammatory drugs, and animal health products.</t>
  </si>
  <si>
    <t>INOVALON HOLDI-A</t>
  </si>
  <si>
    <t>INOV UW Equity</t>
  </si>
  <si>
    <t>www.inovalon.com</t>
  </si>
  <si>
    <t>Inovalon Holdings, Inc. is a data analytics and technology company. The Company combines cloud-based data analytics and data-driven intervention platforms to improve clinical and quality outcomes, financial performance, and utilization within the healthcare industry.</t>
  </si>
  <si>
    <t>INSMED INC</t>
  </si>
  <si>
    <t>INSM UW Equity</t>
  </si>
  <si>
    <t>www.insmed.com</t>
  </si>
  <si>
    <t>Insmed, Inc. is a biopharmaceutical company focused on developing and commercializing novel, targeted inhaled therapies for patients with high unmet need battling serious orphan lung diseases.</t>
  </si>
  <si>
    <t>INSYS THERAPEUTI</t>
  </si>
  <si>
    <t>INSY UQ Equity</t>
  </si>
  <si>
    <t>www.insysrx.com</t>
  </si>
  <si>
    <t>Insys Therapeutics, Inc. develops cancer support drugs.  The Company's support care candidates include a fast-acting sublingual spray for cancer pain; and a dronabinol product used to treat chemotherapy-induced nausea and vomiting and to stimulate appetite in AIDS patients.</t>
  </si>
  <si>
    <t>WORLD FUEL SVCS</t>
  </si>
  <si>
    <t>INT US Equity</t>
  </si>
  <si>
    <t>www.wfscorp.com</t>
  </si>
  <si>
    <t>World Fuel Services Corporation markets aviation and marine fuel services.  The Company provides aviation fuel and flight plans, weather reports, and other aviation related services to passenger, cargo, and charter airlines, as well as markets marine fuel and fuel management services to shipping companies and the US military.</t>
  </si>
  <si>
    <t>454310</t>
  </si>
  <si>
    <t>INTEL CORP</t>
  </si>
  <si>
    <t>INTC UW Equity</t>
  </si>
  <si>
    <t>www.intel.com</t>
  </si>
  <si>
    <t>Intel Corporation designs, manufactures, and sells computer components and related products.  The Company's major products include microprocessors, chipsets, embedded processors and microcontrollers, flash memory products, graphics products, network and communications products, systems management software, conferencing products, and digital imaging products.</t>
  </si>
  <si>
    <t>INTL FCSTONE INC</t>
  </si>
  <si>
    <t>INTL UW Equity</t>
  </si>
  <si>
    <t>www.intlfcstone.com</t>
  </si>
  <si>
    <t>INTL FCStone Inc is a financial services holding company. The Company and its subsidiaries offer a broad spectrum of financial services to its customers throughout the world, including execution and advisory services in commodities, currencies, and international securities.</t>
  </si>
  <si>
    <t>INTUIT INC</t>
  </si>
  <si>
    <t>INTU UW Equity</t>
  </si>
  <si>
    <t>www.intuit.com</t>
  </si>
  <si>
    <t>Intuit Inc. develops and markets business and financial management software solutions for small and medium sized businesses, financial institutions, consumers, and accounting professionals  The Company provides software for small business management and payroll processing, personal finance, and tax preparation and filing.</t>
  </si>
  <si>
    <t>INVENSENSE INC</t>
  </si>
  <si>
    <t>INVN US Equity</t>
  </si>
  <si>
    <t>www.invensense.com</t>
  </si>
  <si>
    <t>InvenSense Inc. provides micro-electromechanical gyroscopes for motion processing in consumer electronics. The Company offers devices for applications in game controllers, mobile handsets, digital still and video cameras, 3D remote controls, and portable navigation devices. InvenSense operates throughout the United States and worldwide.</t>
  </si>
  <si>
    <t>INNERWORKINGS IN</t>
  </si>
  <si>
    <t>INWK UW Equity</t>
  </si>
  <si>
    <t>www.iwprint.com</t>
  </si>
  <si>
    <t>InnerWorkings, Inc. provides print procurement solutions to corporate clients in the United States. The Company, utilizes its proprietary software applications and database to create solutions that store, analyze, and track the production capabilities of its supplier networks, as well as quote and price data for bids and print jobs.</t>
  </si>
  <si>
    <t>ION GEOPHYSICAL</t>
  </si>
  <si>
    <t>IO US Equity</t>
  </si>
  <si>
    <t>www.iongeo.com</t>
  </si>
  <si>
    <t>ION Geophysical Corporation provides geophysical technology, services, and solutions for the global oil and gas industry.</t>
  </si>
  <si>
    <t>INNOSPEC INC</t>
  </si>
  <si>
    <t>IOSP UW Equity</t>
  </si>
  <si>
    <t>www.innospecinc.com</t>
  </si>
  <si>
    <t>Innospec, Inc. manufactures fuel specialties, performance chemicals, and octane additives.  The Company produces fuel specialties that improve efficiency, boost engine performance, and reduce emissions; chemicals used in personal care products, household detergents, and by the plastics, paper, metal plating and oil industries; and tetra ethyl lead octane additive.</t>
  </si>
  <si>
    <t>INTL PAPER CO</t>
  </si>
  <si>
    <t>IP US Equity</t>
  </si>
  <si>
    <t>www.internationalpaper.com</t>
  </si>
  <si>
    <t>International Paper Company produces and distributes printing paper, packaging, forest products, and chemical products.  The Company operates specialty businesses in global markets as well as a broadly based distribution network. International Paper exports its products worldwide.</t>
  </si>
  <si>
    <t>424110</t>
  </si>
  <si>
    <t>INTER PARFUMS</t>
  </si>
  <si>
    <t>IPAR UW Equity</t>
  </si>
  <si>
    <t>www.interparfumsinc.com</t>
  </si>
  <si>
    <t>Inter Parfums, Inc. manufactures, markets, and distributes a wide array of fragrances and fragrance related products. The Company's European-based operations produce and distribute prestige fragrance products primarily under license with brand owners. It's U.S.-based operations primarily produce and sell fragrance and personal care products under several specialty retail brands.</t>
  </si>
  <si>
    <t>INFINITY PROPERT</t>
  </si>
  <si>
    <t>IPCC UW Equity</t>
  </si>
  <si>
    <t>www.ipacc.com</t>
  </si>
  <si>
    <t>Infinity Property &amp; Casualty Corporation provides personal automobile insurance throughout the United States.  The Company focuses on providing nonstandard auto insurance to drivers who represent higher than normal risks and pay higher rates for comparable coverage.  Infinity also writes nonstandard commercial auto insurance and complementary personal lines insurance products.</t>
  </si>
  <si>
    <t>IPC HEALTHCARE I</t>
  </si>
  <si>
    <t>IPCM UW Equity</t>
  </si>
  <si>
    <t>www.hospitalist.com</t>
  </si>
  <si>
    <t>IPC Healthcare Inc provides physician practice management solutions. The Company's services include staffed hospitalist programs and outsourced services.</t>
  </si>
  <si>
    <t>INTERPUBLIC GRP</t>
  </si>
  <si>
    <t>IPG US Equity</t>
  </si>
  <si>
    <t>www.interpublic.com</t>
  </si>
  <si>
    <t>The Interpublic Group of Companies, Inc. is an organization of advertising agencies and marketing service companies.  The Company operates globally in the sectors of advertising, independent media buying, direct marketing, healthcare communications, interactive consulting services, marketing research, promotions, experiential marketing, public relations, and sports marketing.</t>
  </si>
  <si>
    <t>541810</t>
  </si>
  <si>
    <t>IPG PHOTONICS</t>
  </si>
  <si>
    <t>IPGP UW Equity</t>
  </si>
  <si>
    <t>www.ipgphotonics.com</t>
  </si>
  <si>
    <t>IPG Photonics Corporation produces high-power fiber lasers and amplifiers. The Company develops and commercializes optical fiber-based lasers used in a wide range of applications such as materials processing, telecommunications and medical applications.</t>
  </si>
  <si>
    <t>INPHI CORP</t>
  </si>
  <si>
    <t>IPHI US Equity</t>
  </si>
  <si>
    <t>www.inphi.com</t>
  </si>
  <si>
    <t>Inphi Corporation is a fabless provider of high-speed analog semiconductor solutions for the communications and computing markets. The Company's solutions provide a high-speed interface between analog signals and digital information in systems such as telecommunications transport systems, enterprise networking equipment, datacenter and enterprise servers, storage platforms.</t>
  </si>
  <si>
    <t>INNOPHOS HOLDING</t>
  </si>
  <si>
    <t>IPHS UW Equity</t>
  </si>
  <si>
    <t>www.innophos.com</t>
  </si>
  <si>
    <t>Innophos Holdings, Inc., through a subsidiary, produces phosphate salts, acids, and related products.  Specialized phosphate salts are used in foods, beverages, pharmaceuticals, oral care products, and other products; purified phosphoric acid is used in water and metal treatment applications; and technical sodium tripolyphosphate is used in detergents.  The Company also produces fertilizers.</t>
  </si>
  <si>
    <t>INTREPID POTASH</t>
  </si>
  <si>
    <t>IPI US Equity</t>
  </si>
  <si>
    <t>www.intrepidpotash.com</t>
  </si>
  <si>
    <t>Intrepid Potash, Inc. mines and markets potash for use as a fertilizer.  The Company also markets langbeinite.</t>
  </si>
  <si>
    <t>339910</t>
  </si>
  <si>
    <t>IMPAX LABS INC</t>
  </si>
  <si>
    <t>IPXL UW Equity</t>
  </si>
  <si>
    <t>www.impaxlabs.com</t>
  </si>
  <si>
    <t>Impax Laboratories, Inc. develops, manufactures, and markets both proprietary and multi-source pharmaceutical products utilizing its drug delivery technologies.  The Company specializes in the development of niche and controlled release generics, as well as the development of branded products.</t>
  </si>
  <si>
    <t>INTELIQUENT INC</t>
  </si>
  <si>
    <t>IQNT UW Equity</t>
  </si>
  <si>
    <t>www.inteliquent.com</t>
  </si>
  <si>
    <t>Inteliquent, Inc. provides tandem interconnection services. The Company provides its services to carriers and service providers, including wireless, wireline, cable telephony and Voice over Internet Protocol companies.</t>
  </si>
  <si>
    <t>INGERSOLL-RAND</t>
  </si>
  <si>
    <t>IR US Equity</t>
  </si>
  <si>
    <t>www.irco.com</t>
  </si>
  <si>
    <t>Ingersoll-Rand PLC is a diversified, global company that provides a diverse range of products and services for a wide range of industries.  The Company's operations include consist of air conditioning systems and services, climate control technologies, industrial technologies and security technologies.</t>
  </si>
  <si>
    <t>IROBOT CORP</t>
  </si>
  <si>
    <t>IRBT UW Equity</t>
  </si>
  <si>
    <t>www.irobot.com</t>
  </si>
  <si>
    <t>iRobot Corporation manufactures robots that vacuum and wash floors, and perform battlefield reconnaissance and bomb disposal.  The Company markets its products to consumers through retailers, and to the United States military and other government agencies worldwide.</t>
  </si>
  <si>
    <t>333243</t>
  </si>
  <si>
    <t>INLAND REAL ESTA</t>
  </si>
  <si>
    <t>IRC US Equity</t>
  </si>
  <si>
    <t>www.inlandrealestate.com</t>
  </si>
  <si>
    <t>Inland Real Estate Corporation is a real estate investment trust that acquires neighborhood retail centers and community centers located in Illinois.  The Company may acquire, from time to time, single user retail properties located throughout the United States.  Inland may also construct or develop properties and render services in connection with developing and constructing projects.</t>
  </si>
  <si>
    <t>IRIDIUM COMMUNIC</t>
  </si>
  <si>
    <t>IRDM UW Equity</t>
  </si>
  <si>
    <t>www.iridium.com</t>
  </si>
  <si>
    <t>Iridium Communications, Inc. offers mobile satellite communications services. The Company's satellites operate in a low-earth orbit and provide 100% global coverage.  Iridium Holdings offers voice and data communications services to the United States and foreign governments; businesses; non-governmental organizations; and consumers.</t>
  </si>
  <si>
    <t>INVESTORS REAL</t>
  </si>
  <si>
    <t>IRET US Equity</t>
  </si>
  <si>
    <t>www.iret.com</t>
  </si>
  <si>
    <t>Investors Real Estate Trust is a Real Estate Investment Trust (REIT), which is structured as an umbrella real estate investment trust (UPREIT). The company owns and operates residential, commercial, retail, and office properties. Investors Real Estate Trust also has investments in mortgages and contracts for deeds secured by real estate.</t>
  </si>
  <si>
    <t>IGNITE RESTAURAN</t>
  </si>
  <si>
    <t>IRG UW Equity</t>
  </si>
  <si>
    <t>www.igniterestaurantgroup.com</t>
  </si>
  <si>
    <t>Ignite Restaurant Group Inc. owns and operates chain of restaurants. The Company provides casual seafood restaurants that focuses crab and fish. Ignite Restaurant Group serves customers throughout the United States.</t>
  </si>
  <si>
    <t>IRON MOUNTAIN</t>
  </si>
  <si>
    <t>IRM US Equity</t>
  </si>
  <si>
    <t>www.ironmountain.com</t>
  </si>
  <si>
    <t>Iron Mountain Incorporated is a storage and information management company. The Company provides records management, data management solutions and information destruction services.</t>
  </si>
  <si>
    <t>561499</t>
  </si>
  <si>
    <t>IRONWOOD PHARMAC</t>
  </si>
  <si>
    <t>IRWD UW Equity</t>
  </si>
  <si>
    <t>www.ironwoodpharma.com</t>
  </si>
  <si>
    <t>Ironwood Pharmaceuticals, Inc. is a pharmaceutical company. The Company discovers, develops, manufactures, and commercializes marketed drugs.   Ironwood products used in treatments of cholesterol, gastrointestinal and cardiovascular diseases, pain, inflammation, and others.</t>
  </si>
  <si>
    <t>INVESTORS BANCOR</t>
  </si>
  <si>
    <t>ISBC UW Equity</t>
  </si>
  <si>
    <t>www.isbnj.com/</t>
  </si>
  <si>
    <t>Investors Bancorp, Inc. is the holding company for Investors Savings Bank. The Bank attracts deposits from the general public and originates a variety of loans and also invests in securities. Investors Savings Bank operates through a network of offices throughout New Jersey.</t>
  </si>
  <si>
    <t>INTL SPEEDWAY-A</t>
  </si>
  <si>
    <t>ISCA UW Equity</t>
  </si>
  <si>
    <t>www.iscmotorsports.com</t>
  </si>
  <si>
    <t>International Speedway Corporation promotes motorsports activities in the United States.  The Company owns and/or operates various facilities, including Daytona International Speedway, Talladega Superspeedway, Phoenix International Raceway, Darlington Raceway, Watkins Glen International, and has interests in other facilities.  International also owns and operates MRN Radio and DAYTONA USA.</t>
  </si>
  <si>
    <t>Leisure Facilities</t>
  </si>
  <si>
    <t>INTL SHIPHOLDING</t>
  </si>
  <si>
    <t>ISH US Equity</t>
  </si>
  <si>
    <t>www.intship.com</t>
  </si>
  <si>
    <t>International Shipholding Corporation operates a diversified fleet of vessels that provide maritime transportation service to commercial and governmental customers.  The Company's fleet consists of ocean-going vessels, towboats, river barges, and special purpose barges.  International Shipholding operates around the world.</t>
  </si>
  <si>
    <t>INTERSIL CORP-A</t>
  </si>
  <si>
    <t>ISIL UW Equity</t>
  </si>
  <si>
    <t>www.intersil.com</t>
  </si>
  <si>
    <t>Intersil Corporation designs and manufactures high performance analog semiconductors.  The Company's products are used in flat panel displays, optical storage, and power management applications.</t>
  </si>
  <si>
    <t>ISIS PHARM</t>
  </si>
  <si>
    <t>ISIS UW Equity</t>
  </si>
  <si>
    <t>www.isispharm.com</t>
  </si>
  <si>
    <t>Isis Pharmaceuticals, Inc. discovers and develops novel human therapeutic compounds.  The company currently has various compounds in clinical trials for a variety of diseases such as Crohn's disease, psoriasis, asthma, and cancer. Isis' broad medical chemistry and biology research programs support efforts in both antisense and small molecule drug delivery.</t>
  </si>
  <si>
    <t>ISLE OF CAPRI</t>
  </si>
  <si>
    <t>ISLE UW Equity</t>
  </si>
  <si>
    <t>www.theislecorp.com</t>
  </si>
  <si>
    <t>Isle of Capri Casinos, Inc. develops, owns, and operates branded gaming facilities and related lodging and entertainment facilities in markets throughout the United States and internationally. The Company operates casinos in multiple states in the United States as well as the Bahamas and the United Kingdom.</t>
  </si>
  <si>
    <t>713210</t>
  </si>
  <si>
    <t>INTUITIVE SURGIC</t>
  </si>
  <si>
    <t>ISRG UW Equity</t>
  </si>
  <si>
    <t>www.intuitivesurgical.com</t>
  </si>
  <si>
    <t>Intuitive Surgical, Inc. design, manufactures and markets surgical systems. The Company's surgical system controls Intuitive Surgical endoscopic instruments, including rigid endoscopes, blunt and sharp endoscopic dissectors, scissors, scalpels, forceps/pickups, needle holders, endoscopic retractors, electrocautery, ultrasonic cutters, and accessories during surgical procedures.</t>
  </si>
  <si>
    <t>ISRAMCO INC</t>
  </si>
  <si>
    <t>ISRL UR Equity</t>
  </si>
  <si>
    <t>www.isramcousa.com</t>
  </si>
  <si>
    <t>Isramco, Inc. acquires, explores, operates, and develops oil and gas properties. The Company operates in the United States and Israel.</t>
  </si>
  <si>
    <t>INTEGRAT SIL SOL</t>
  </si>
  <si>
    <t>ISSI UW Equity</t>
  </si>
  <si>
    <t>www.issiusa.com</t>
  </si>
  <si>
    <t>Integrated Silicon Solution, Inc. develops and markets memory devices, including standard access memory (SRAM), specialty dynamic random access memory (DRAM), and nonvolatile memory (NVM).  The Company also designs, develops, and markets embedded memory devices which include voice recording chips and certain microcontroller devices.</t>
  </si>
  <si>
    <t>GARTNER INC</t>
  </si>
  <si>
    <t>IT US Equity</t>
  </si>
  <si>
    <t>www.gartner.com</t>
  </si>
  <si>
    <t>Gartner, Inc. provides research and analysis on the computer hardware, software, communications, and related information technology industries.  The Company's business segments include research, consulting, measurement, events and executive programs.</t>
  </si>
  <si>
    <t>ITC HOLDINGS COR</t>
  </si>
  <si>
    <t>ITC US Equity</t>
  </si>
  <si>
    <t>www.itc-holdings.com</t>
  </si>
  <si>
    <t>ITC Holdings Corporation is a holding company.  Through subsidiaries, the Company transmits electricity from electricity generating stations to local electricity distribution facilities.  ITC invests in electricity transmission infrastructure improvements as a means to improve electricity reliability and reduce congestion.</t>
  </si>
  <si>
    <t>INTRA-CELLULAR T</t>
  </si>
  <si>
    <t>ITCI UW Equity</t>
  </si>
  <si>
    <t>www.intracellulartherapies.com</t>
  </si>
  <si>
    <t>Intra-Cellular Therapies Inc. researches and develops biopharmaceutical drugs. The Company engages in the research and development of small molecule drugs to treat neuropsychiatric and neurological diseases and other disorders of the central nervous system. Intra-Cellular Therapies offers its products to the medical industry.</t>
  </si>
  <si>
    <t>INVESTMENT TECH</t>
  </si>
  <si>
    <t>ITG US Equity</t>
  </si>
  <si>
    <t>www.itginc.com</t>
  </si>
  <si>
    <t>Investment Technology Group, Inc. offers electronic brokerage, securities trading platforms, analytics and investment research.  The company offers pre-trade analysis, trade execution, data-driven investment research and post-trade evaluation services.</t>
  </si>
  <si>
    <t>ITRON INC</t>
  </si>
  <si>
    <t>ITRI UW Equity</t>
  </si>
  <si>
    <t>www.itron.com</t>
  </si>
  <si>
    <t>Itron, Inc. provides solutions for collecting, communicating, and analyzing electric, gas, and water usage data.  The Company sells its products to the utility industry.  Itron designs, manufactures, markets, sells, installs, and services hardware, software, and integrated systems for handheld computer-based electronic meter reading and automatic meter reading systems.</t>
  </si>
  <si>
    <t>ITT CORP</t>
  </si>
  <si>
    <t>ITT US Equity</t>
  </si>
  <si>
    <t>www.ittind.com</t>
  </si>
  <si>
    <t>ITT Corp. is a diversified manufacturer of engineered components and customized technology solutions for industrial end-markets. The Company's products range from complex pumps to advanced brake pads to intricate connectors.  ITT's key end-market industries include energy infrastructure, electronics,  aerospace and transportation.</t>
  </si>
  <si>
    <t>ILLINOIS TOOL WO</t>
  </si>
  <si>
    <t>ITW US Equity</t>
  </si>
  <si>
    <t>www.itwinc.com</t>
  </si>
  <si>
    <t>Illinois Tool Works Inc. designs and manufactures fasteners and components, equipment and consumable systems, and a variety of specialty products and equipment.  The Company's products include industrial fluids and adhesives, tooling for specialty applications, welding products, and quality measurement equipment and systems.  Illinois Tool Works operates worldwide.</t>
  </si>
  <si>
    <t>333318</t>
  </si>
  <si>
    <t>INTEVAC INC</t>
  </si>
  <si>
    <t>IVAC UW Equity</t>
  </si>
  <si>
    <t>www.intevac.com</t>
  </si>
  <si>
    <t>Intevac, Inc. designs, manufactures, and sells complex capital equipment that is primarily used to manufacture data storage products and flat panel displays. The Company supplies electro-optical devices and sputtering systems used to manufacture thin-film disks for computer hard disk drives.  Intevac also sells disk lubrication equipment and contact stop-start test equipment.</t>
  </si>
  <si>
    <t>INVACARE CORP</t>
  </si>
  <si>
    <t>IVC US Equity</t>
  </si>
  <si>
    <t>www.invacare.com</t>
  </si>
  <si>
    <t>Invacare Corporation manufactures and distributes health care products to the non-acute care market on a worldwide basis.  The Company distributes its products to home care, mass retail, and institutional customers.  Invacare provides items such as respiratory products, home care beds, diabetic supplies, nursing home furniture, and manual and powerized wheelchairs.</t>
  </si>
  <si>
    <t>INVESCO MORTGAGE</t>
  </si>
  <si>
    <t>IVR US Equity</t>
  </si>
  <si>
    <t>www.invescomortgagecapital.com</t>
  </si>
  <si>
    <t>Invesco Mortgage Capital invests in mortgage-backed securities for which a United States government agency guarantees payments of principal and interest. The Company also invests in non-agency residential mortgage-backed securities, commercial mortgage-backed securities, and residential and commercial loans.</t>
  </si>
  <si>
    <t>INVESCO LTD</t>
  </si>
  <si>
    <t>IVZ US Equity</t>
  </si>
  <si>
    <t>www.invesco.com</t>
  </si>
  <si>
    <t>Invesco, Ltd. provides investment management services. The Company offers equity, fixed income, separate accounts, exchange traded, collective, and balance mutual funds. Invesco serves customers globally.</t>
  </si>
  <si>
    <t>IXYS CORP</t>
  </si>
  <si>
    <t>IXYS UW Equity</t>
  </si>
  <si>
    <t>www.ixys.com</t>
  </si>
  <si>
    <t>IXYS Corporation designs, develops, and markets power semiconductors. The Company offers a variety of power semiconductors, including power MOFSETs, insulated gate bipolar transistors, thyristors, and rectifiers. IXYS' products are used primarily in controlling energy in power supplies, motor drives, medical systems, and electric vehicles.</t>
  </si>
  <si>
    <t>JACK IN THE BOX</t>
  </si>
  <si>
    <t>JACK UW Equity</t>
  </si>
  <si>
    <t>www.jackinthebox.com</t>
  </si>
  <si>
    <t>Jack in the Box Inc. operates and franchises Jack in the Box fast-food restaurants and Qdoba Mexican Grill restaurants. The Company provides a variety of food items including hamburgers, specialty sandwiches, salads, Mexican food, finger foods, and side items. Jack in the Box offers its products and services throughout the United States and Canada.</t>
  </si>
  <si>
    <t>JARDEN CORP</t>
  </si>
  <si>
    <t>JAH US Equity</t>
  </si>
  <si>
    <t>www.jarden.com</t>
  </si>
  <si>
    <t>Jarden Corporation provides a broad range of consumer products. The  Company's product segments include Outdoor Solutions, Consumer Solutions and Branded Consumables. Jarden sells branded products through a variety of distribution channels, including club, department store, drug, grocery, mass merchant, sporting goods and specialty retailers, as well as direct to consumers.</t>
  </si>
  <si>
    <t>JAKKS PACIFIC</t>
  </si>
  <si>
    <t>JAKK UW Equity</t>
  </si>
  <si>
    <t>www.jakks.com</t>
  </si>
  <si>
    <t>JAKKS Pacific, Inc. and its affiliates develop, manufacture, and market toys and related products for children.  The Company's products include action figures, die-cast collectible and toy vehicles, preschool toys, and a line of fashion dolls and accessories.  JAKKS markets its products under brand names such as Road Champs, Remco, and Child Guidance.</t>
  </si>
  <si>
    <t>JAZZ PHARMACEUTI</t>
  </si>
  <si>
    <t>JAZZ UW Equity</t>
  </si>
  <si>
    <t>www.jazzpharmaceuticals.com</t>
  </si>
  <si>
    <t>Jazz Pharmaceuticals plc is a specialty biopharmaceutical company focused on improving patients' lives by identifying, developing and commercializing innovative products that address unmet medical needs. The company has a diverse portfolio of products in the areas of narcolepsy, oncology, pain and psychiatry.</t>
  </si>
  <si>
    <t>HUNT (JB) TRANS</t>
  </si>
  <si>
    <t>JBHT UW Equity</t>
  </si>
  <si>
    <t>www.jbhunt.com</t>
  </si>
  <si>
    <t>J.B. Hunt Transport Services, Inc. and its subsidiaries provide transportation and logistics services in the United States, Canada, and Mexico.  The Company transports a variety of products including automotive parts, department store merchandise, paper and wood products, food and beverages, plastics, chemicals, and manufacturing materials and supplies.</t>
  </si>
  <si>
    <t>JABIL CIRCUIT</t>
  </si>
  <si>
    <t>JBL US Equity</t>
  </si>
  <si>
    <t>www.jabil.com</t>
  </si>
  <si>
    <t>Jabil Circuit, Inc. is an electronic manufacturing services provider for international electronics companies in the communications, personal computer, peripheral, consumer, and automotive markets.  The Company offers circuit design, board design from schematic, prototype assembly, volume board assembly, system assembly, repair, and warranty services.</t>
  </si>
  <si>
    <t>334412</t>
  </si>
  <si>
    <t>JETBLUE AIRWAYS</t>
  </si>
  <si>
    <t>JBLU UW Equity</t>
  </si>
  <si>
    <t>www.jetblue.com</t>
  </si>
  <si>
    <t>JetBlue Airways Corporation provides nonstop passenger flight service through its Airbus A320 aircraft.  The Company's airline is based in New York's John F. Kennedy Airport and currently flies to various destinations in the United States.</t>
  </si>
  <si>
    <t>SANFILIPPO (JOHN</t>
  </si>
  <si>
    <t>JBSS UW Equity</t>
  </si>
  <si>
    <t>www.fishernuts.com/jbss/home.html</t>
  </si>
  <si>
    <t>John B. Sanfilippo &amp; Son, Inc. processes, packages, markets, and distributes shelled nuts, in-shell nuts, and sesame sticks.  The Company also markets and distributes a diverse product line of other food and snack items, including peanut butter, candy and confections, natural snacks and trail mixes, sunflower seeds, corn snacks, sesame sticks and other sesame snack products.</t>
  </si>
  <si>
    <t>111335</t>
  </si>
  <si>
    <t>JOHN BEAN TECH</t>
  </si>
  <si>
    <t>JBT US Equity</t>
  </si>
  <si>
    <t>www.jbtcorporation.com</t>
  </si>
  <si>
    <t>John Bean Technologies Corporationis a technology solutions provider to the food processing and air transportation industries. The Company designs, manufactures, tests and services systems and products for global industrial food processing customers through its FoodTech segment and for domestic and international air transportation customers through its AeroTech segment.</t>
  </si>
  <si>
    <t>333241</t>
  </si>
  <si>
    <t>JOHNSON CONTROLS</t>
  </si>
  <si>
    <t>JCI US Equity</t>
  </si>
  <si>
    <t>www.johnsoncontrols.com</t>
  </si>
  <si>
    <t>Johnson Controls, Inc. markets automotive systems and building controls.  The Company supplies seating systems, interior systems, and batteries.  Johnson Controls also provides building control systems and services, energy management, and integrated facility management, as well as provides batteries for automobiles and hybrid electric vehicles.</t>
  </si>
  <si>
    <t>J2 GLOBAL INC</t>
  </si>
  <si>
    <t>JCOM UW Equity</t>
  </si>
  <si>
    <t>www.j2global.com</t>
  </si>
  <si>
    <t>j2 Global, Inc. provides cloud-based communications and storage messaging services.  The Company offers online fax, virtual voice, hosted email, email marketing, online backup and unified communications services.</t>
  </si>
  <si>
    <t>J.C. PENNEY CO</t>
  </si>
  <si>
    <t>JCP US Equity</t>
  </si>
  <si>
    <t>www.jcpenney.com</t>
  </si>
  <si>
    <t>J.C. Penney Company, Inc., through a subsidiary, operates department stores in the United States and Puerto Rico.  The Company provides merchandise and services to consumers through department stores, catalog departments, and the Internet.  JCPenney markets primarily family apparel, jewelry, shoes, accessories, and home furnishings.</t>
  </si>
  <si>
    <t>JDS UNIPHASE</t>
  </si>
  <si>
    <t>JDSU UW Equity</t>
  </si>
  <si>
    <t>www.jdsunph.com</t>
  </si>
  <si>
    <t>JDSU is a provider of communications test and measurement solutions and optical products for telecommunications service providers, wireless operators, cable operators, and network-equipment manufacturers. The Company provides optical solutions for gesture-recognition, biomedical and environmental instrumentation, semiconductor processing, aerospace and defense, and brand authentication.</t>
  </si>
  <si>
    <t>JACOBS ENGIN GRP</t>
  </si>
  <si>
    <t>JEC US Equity</t>
  </si>
  <si>
    <t>www.jacobs.com</t>
  </si>
  <si>
    <t>Jacobs Engineering Group, Inc. provides a broad range of technical, professional, and construction services to a large number of industrial, commercial, and governmental clients around the world. The Company's services include project services, process, scientific, and systems consulting, construction services, and operations and maintenance services.</t>
  </si>
  <si>
    <t>JG WENTWORTH C-A</t>
  </si>
  <si>
    <t>JGW US Equity</t>
  </si>
  <si>
    <t>www.jgwpt.com</t>
  </si>
  <si>
    <t>JG Wentworth Company provides liquidity to their customers by purchasing structured settlement, annuity and lottery payment streams, as well as interests in the proceeds of legal claims, in the United States. The Company purchase future payment streams owed to the customer by a institutional counterparty.</t>
  </si>
  <si>
    <t>JIVE SOFTWARE IN</t>
  </si>
  <si>
    <t>JIVE UW Equity</t>
  </si>
  <si>
    <t>www.jivesoftware.com</t>
  </si>
  <si>
    <t>Jive Software Inc. furnishes social business software products and services. The Company provides a combination of community, collaboration, and social networking software, as well as social media monitoring platforms. Jive Software offers strategy and technical consulting services to customers in the United States.</t>
  </si>
  <si>
    <t>J &amp; J SNACK FOOD</t>
  </si>
  <si>
    <t>JJSF UW Equity</t>
  </si>
  <si>
    <t>www.jjsnack.com</t>
  </si>
  <si>
    <t>J &amp; J Snack Foods Corp. manufactures, markets, and distributes a variety of snack foods and beverages for the food service and retail supermarket industries.  The Company's products include soft pretzels, frozen carbonated beverages, frozen juice bars and desserts, churros, funnel cakes, cookies, and bakery products.</t>
  </si>
  <si>
    <t>311520</t>
  </si>
  <si>
    <t>JACK HENRY</t>
  </si>
  <si>
    <t>JKHY UW Equity</t>
  </si>
  <si>
    <t>www.jackhenry.com</t>
  </si>
  <si>
    <t>Jack Henry &amp; Associates, Inc. develops, markets, and installs integrated computer systems for in-house and service bureau data processing to banks and other financial institutions.  Jack Henry also performs data conversion and software installation and customization for the implementation of its systems along with continuing customer maintenance.</t>
  </si>
  <si>
    <t>JONES LANG LASAL</t>
  </si>
  <si>
    <t>JLL US Equity</t>
  </si>
  <si>
    <t>www.joneslanglasalle.com</t>
  </si>
  <si>
    <t>Jones Lang LaSalle Incorporated provides real estate and investment management services.  The Company serves multinationals, corporations, institutions, occupiers, and investors from offices in markets located around the world. Jones Lang provides services such as tenant representation, property management, agency leasing, finance, and valuations.</t>
  </si>
  <si>
    <t>JAMBA INC</t>
  </si>
  <si>
    <t>JMBA UQ Equity</t>
  </si>
  <si>
    <t>www.jambajuice.com</t>
  </si>
  <si>
    <t>Jamba, Inc. develops and retails blended beverages, juices, and snacks. The Company offers whole fruit smoothies, fresh squeezed juices, hot oatmeal, breakfast wraps, bistro sandwiches and mini-wraps, frozen yogurt, and a variety of baked goods and snacks. Jamba sells its products online and through retail channels such as grocery, mass, club, and convenience stores worldwide.</t>
  </si>
  <si>
    <t>722515</t>
  </si>
  <si>
    <t>JOURNAL MEDI</t>
  </si>
  <si>
    <t>JMG US Equity</t>
  </si>
  <si>
    <t>Journal Media Group Inc delivers news, information, and advertising opportunities through newspapers, and other print and digital products. This was a spin-off of E.W. Scripps Co. and Journal Communications Inc..</t>
  </si>
  <si>
    <t>JOHNSON&amp;JOHNSON</t>
  </si>
  <si>
    <t>JNJ US Equity</t>
  </si>
  <si>
    <t>www.jnj.com</t>
  </si>
  <si>
    <t>Johnson &amp; Johnson manufactures health care products and provides related services for the consumer, pharmaceutical, and medical devices and diagnostics markets.  The Company sells products such as skin and hair care products, acetaminophen products, pharmaceuticals, diagnostic equipment, and surgical equipment in countries located around the world.</t>
  </si>
  <si>
    <t>JUNIPER NETWORKS</t>
  </si>
  <si>
    <t>JNPR US Equity</t>
  </si>
  <si>
    <t>www.juniper.net</t>
  </si>
  <si>
    <t>Juniper Networks, Inc. provides Internet infrastructure solutions for Internet service providers and other telecommunications service providers.  The Company offers network infrastructure solutions that includes IP routing, Ethernet switching, security and application acceleration solutions.</t>
  </si>
  <si>
    <t>JANUS CAPITAL GR</t>
  </si>
  <si>
    <t>JNS US Equity</t>
  </si>
  <si>
    <t>ir.janus.com</t>
  </si>
  <si>
    <t>Janus Capital Group Inc. is a global asset management firm offering individual investors and institutional clients asset management services. The Company provides investment management, administration, distribution and related services to individual and institutional investors through mutual funds, separate accounts and subadvised relationships.</t>
  </si>
  <si>
    <t>ST JOE CO</t>
  </si>
  <si>
    <t>JOE US Equity</t>
  </si>
  <si>
    <t>www.joe.com</t>
  </si>
  <si>
    <t>The St. Joe Company is a real estate operating company.  The Company is primarily engaged in real estate development, asset management, and sales, with significant interests in timber.</t>
  </si>
  <si>
    <t>JONES ENERGY - A</t>
  </si>
  <si>
    <t>JONE US Equity</t>
  </si>
  <si>
    <t>www.jonesenergy.com</t>
  </si>
  <si>
    <t>Jones Energy Inc is an independent oil and gas company engaged in the development, production and acquisition of oil and natural gas properties in the Anadarko and Arkoma basins of Texas and Oklahoma.</t>
  </si>
  <si>
    <t>JOHNSON OUTDOO-A</t>
  </si>
  <si>
    <t>JOUT UW Equity</t>
  </si>
  <si>
    <t>www.johnsonoutdoors.com</t>
  </si>
  <si>
    <t>Johnson Outdoors Inc. designs, manufactures, and markets branded outdoor recreation products in diving, watercraft, outdoor equipment and motors.  The Company's products include outdoor clothing, tents, canoes, compasses, sailboats, flotation devices, diving equipment and motors.  Johnsons' products are sold under Jack Wolfskin, Eureka!, Old Town, Escape, Scubapro and Minn Kota.</t>
  </si>
  <si>
    <t>JOY GLOBAL INC</t>
  </si>
  <si>
    <t>JOY US Equity</t>
  </si>
  <si>
    <t>www.joyglobal.com</t>
  </si>
  <si>
    <t>Joy Global Inc. manufactures and markets underground mining equipment and surface mining equipment.  The Company's equipment is used for the extraction of ores and minerals.</t>
  </si>
  <si>
    <t>JPMORGAN CHASE</t>
  </si>
  <si>
    <t>JPM US Equity</t>
  </si>
  <si>
    <t>www.jpmorganchase.com</t>
  </si>
  <si>
    <t>JPMorgan Chase &amp; Co. provides global financial services and retail banking. The Company provides services such as investment banking, treasury and securities services, asset management, private banking, card member services, commercial banking, and home finance. JP Morgan Chase serves business enterprises, institutions, and individuals.</t>
  </si>
  <si>
    <t>JAMES RIVER GROU</t>
  </si>
  <si>
    <t>JRVR UW Equity</t>
  </si>
  <si>
    <t>www.jrgh.net</t>
  </si>
  <si>
    <t>James River Group Holdings, Ltd. owns and operates a group of specialty insurance and reinsurance companies. The Company includes excess and surplus lines, specialty admitted insurance and casualty reinsurance segments. James River Group Holdings is incorporated in Bermuda with subsidiaries in the United States.</t>
  </si>
  <si>
    <t>JUNO THERAPEUTIC</t>
  </si>
  <si>
    <t>JUNO UW Equity</t>
  </si>
  <si>
    <t>www.junotherapeutics.com</t>
  </si>
  <si>
    <t>Juno Therapeutics Inc. operates as a clinical-stage biotechnology company. The Company focuses on developing immunotherapies for cancer and other research services.</t>
  </si>
  <si>
    <t>WILEY JOHN&amp;SON-A</t>
  </si>
  <si>
    <t>JW/A US Equity</t>
  </si>
  <si>
    <t>www.wiley.com</t>
  </si>
  <si>
    <t>John Wiley &amp; Sons, Inc. publishes print and electronic products.  The Company specializes in scientific, technical, and medical books and journals, as well as professional and consumer books and subscription services.  Wiley also provides textbooks and educational materials.</t>
  </si>
  <si>
    <t>511130</t>
  </si>
  <si>
    <t>NORDSTROM INC</t>
  </si>
  <si>
    <t>JWN US Equity</t>
  </si>
  <si>
    <t>www.nordstrom.com</t>
  </si>
  <si>
    <t>Nordstrom, Inc. is a fashion retailer of apparel, shoes, and accessories for men, women, and children.  The Company operates through multiple retail channels, discount stores, boutiques, catalogs, and on the Internet. Nordstrom, Inc. also offers, through a subsidiary, private label card credit and debit cards.</t>
  </si>
  <si>
    <t>KELLOGG CO</t>
  </si>
  <si>
    <t>K US Equity</t>
  </si>
  <si>
    <t>www.kelloggcompany.com</t>
  </si>
  <si>
    <t>Kellogg Company manufactures and markets ready-to-eat cereal and other convenience foods. The Company's products include cereals, cookies, crackers, toaster pastries, cereal bars, fruit snacks, frozen waffles and veggie foods. Kellogg markets its products in the United States, Canada, and other countries throughout the world.</t>
  </si>
  <si>
    <t>KADANT INC</t>
  </si>
  <si>
    <t>KAI US Equity</t>
  </si>
  <si>
    <t>www.kadant.com</t>
  </si>
  <si>
    <t>Kadant Inc. is a supplier of equipment used in the global papermaking and paper recycling industries. The Company's products include paper machine accessories, fluid handling, and water management. Kadant's fluid-handling products are used to optimize production in the steel, rubber, plastics, food, and textile industries. The Company also manufactures granules made from papermaking byproducts.</t>
  </si>
  <si>
    <t>KAISER ALUMINUM</t>
  </si>
  <si>
    <t>KALU UW Equity</t>
  </si>
  <si>
    <t>www.kaiseraluminum.com</t>
  </si>
  <si>
    <t>Kaiser Aluminum Corporation is a producer of fabricated aluminum products for aerospace/high strength, general engineering, automotive and custom industrial applications. The Company's product lines includes sheet, plate, billet, redraw rod, extrusions, forgings, and tube products for a wide array of applications.</t>
  </si>
  <si>
    <t>KAMAN CORP</t>
  </si>
  <si>
    <t>KAMN US Equity</t>
  </si>
  <si>
    <t>www.kaman.com</t>
  </si>
  <si>
    <t>Kaman Corporation and its subsidiaries serve government and commercial markets through its diversified technologies and distribution segments.  The Company provides aircraft manufacturing, design and manufacture of advanced technology products and systems, and advanced technology services.  Kaman also distributes industrial products.</t>
  </si>
  <si>
    <t>KAR AUCTION SERV</t>
  </si>
  <si>
    <t>KAR US Equity</t>
  </si>
  <si>
    <t>www.karholdingsinc.com</t>
  </si>
  <si>
    <t>KAR Auction Services Inc. provides wholesale vehicle auction services in North America.  The Company facilitates a marketplace providing auction services for sellers of used and salvage vehicles through physical auction locations and multiple proprietary Internet websites.</t>
  </si>
  <si>
    <t>KATE SPADE &amp; CO</t>
  </si>
  <si>
    <t>KATE US Equity</t>
  </si>
  <si>
    <t>www.katespadeandcompany.com</t>
  </si>
  <si>
    <t>Kate Spade &amp; Company designs and markets branded women's and men's apparel, accessories, and fragrance products.  The Company's portfolio of brands includes most apparel and non-apparel categories. Kate Spade's products are available at retail locations throughout the world, including its own retail and outlet stores, and on its e-commerce sites.</t>
  </si>
  <si>
    <t>KIMBALL INTL -B</t>
  </si>
  <si>
    <t>KBAL UW Equity</t>
  </si>
  <si>
    <t>www.kimballoffice.com</t>
  </si>
  <si>
    <t>Kimball International, Inc. manufactures consumer durable goods, including office, residential, hospitality, and healthcare furniture.  The Company's products are sold under its own family of brand names.  Kimball also supplies electronic assemblies on a contract basis to customers in the automotive, aerospace, defense, telecommunications, and computer industries.</t>
  </si>
  <si>
    <t>KB HOME</t>
  </si>
  <si>
    <t>KBH US Equity</t>
  </si>
  <si>
    <t>www.kbhome.com</t>
  </si>
  <si>
    <t>KB Home builds single-family homes in the United States, primarily targeting first-time and first move-up homebuyers.  The Company has operating divisions in Arizona, California, Colorado, Florida, Georgia, Illinois, Nevada, Wisconsin, New Mexico,  North Carolina, South Carolina, and Texas in the United States. KB Home also derives income from mortgage banking, title and insurance services.</t>
  </si>
  <si>
    <t>KBR INC</t>
  </si>
  <si>
    <t>KBR US Equity</t>
  </si>
  <si>
    <t>www.kbr.com</t>
  </si>
  <si>
    <t>KBR, Inc. is a global engineering, construction, and services company supporting the energy, petrochemicals, government services, and civil infrastructure sectors.  The Company offers a wide range of services through two business segments, Energy and Chemicals (E&amp;C) and Government and Infrastructure (G&amp;I).</t>
  </si>
  <si>
    <t>KCG HOLDINGS-A</t>
  </si>
  <si>
    <t>KCG US Equity</t>
  </si>
  <si>
    <t>www.kcg.com</t>
  </si>
  <si>
    <t>KCG Holdings, Inc. operates an independent securities firm. The Company offers investors a range of services including market making, global execution and corporate services designed to address trading needs across classes, product types and time zones. KCG serves broker-dealers, institutions, and corporations throughout the world.</t>
  </si>
  <si>
    <t>KANSAS CITY LIFE</t>
  </si>
  <si>
    <t>KCLI UR Equity</t>
  </si>
  <si>
    <t>www.kclife.com</t>
  </si>
  <si>
    <t>Kansas City Life Insurance Company offers a variety of individual life insurance and annuity policies, as well as group life insurance distributed primarily through numerous general agencies.  The Company is licensed and operates in the United States.</t>
  </si>
  <si>
    <t>KIMBALL ELECTRON</t>
  </si>
  <si>
    <t>KE UW Equity</t>
  </si>
  <si>
    <t>www.kimballelectronics.com</t>
  </si>
  <si>
    <t>Kimball Electronics Inc. offers contract electronic manufacturing services. The Company designs and manufactures various products for the automotive, industrial, medical, and public safety industries.</t>
  </si>
  <si>
    <t>KEY ENERGY SERV</t>
  </si>
  <si>
    <t>KEG US Equity</t>
  </si>
  <si>
    <t>www.keyenergy.com</t>
  </si>
  <si>
    <t>Key Energy Services, Inc. provides onshore, rig-based well services, including well maintenance, workover, completion and re-completion, and plugging and abandonment.  The Company also provides oilfield trucking and ancillary oilfield services.  In addition, Key Energy Services contracts for onshore drilling operations and produces and develops oil and natural gas reserves.</t>
  </si>
  <si>
    <t>KELLY SERVICES-A</t>
  </si>
  <si>
    <t>KELYA UW Equity</t>
  </si>
  <si>
    <t>www.kellyservices.com</t>
  </si>
  <si>
    <t>Kelly Services, Inc. provides staffing services to a diversified group of customers through offices located in North America, Europe, and the Pacific Rim. The Company provides employees in office services, engineering, finance, information technology, legal, scientific, marketing, light industrial, education, health, and home care.</t>
  </si>
  <si>
    <t>561311</t>
  </si>
  <si>
    <t>KEMET CORP</t>
  </si>
  <si>
    <t>KEM US Equity</t>
  </si>
  <si>
    <t>www.kemet.com</t>
  </si>
  <si>
    <t>KEMET Corporation manufactures and sells solid tantalum and multilayer ceramic capacitors.  The Company's products are used in a wide variety of electronic applications, including communication systems, data processing equipment, personal computers, and military and aerospace systems.  KEMET markets its capacitors to original equipment manufacturers around the world.</t>
  </si>
  <si>
    <t>KERYX BIOPHARM</t>
  </si>
  <si>
    <t>KERX UR Equity</t>
  </si>
  <si>
    <t>www.keryx.com</t>
  </si>
  <si>
    <t>Keryx Biopharmaceuticals, Inc. is focused on developing and commercializing pharmaceuticals for the treatment of renal disease. The Company's product candidate completed Phase 3 testing, pursuant to an SPA agreement with the FDA, for hyperphosphatemia in ESRD patients. The product candidate is also in Phase 2 for non-dialysis dependent CKD patients with iron-deficiency anemia.</t>
  </si>
  <si>
    <t>KIRBY CORP</t>
  </si>
  <si>
    <t>KEX US Equity</t>
  </si>
  <si>
    <t>www.kirbycorp.com</t>
  </si>
  <si>
    <t>Kirby Corporation operates a fleet of inland tank barges.  The Company transports industrial chemicals, refined petroleum products, black oil products, and agricultural chemicals.  Kirby also overhauls and services diesel engines employed in marine, power generation, and rail applications.</t>
  </si>
  <si>
    <t>488320</t>
  </si>
  <si>
    <t>KEYCORP</t>
  </si>
  <si>
    <t>KEY US Equity</t>
  </si>
  <si>
    <t>www.key.com</t>
  </si>
  <si>
    <t>KeyCorp is a financial services holding company.  The Company provides a wide range of retail and commercial banking, commercial leasing, investment management, consumer finance and investment banking products and services to individual, corporate and institutional clients.</t>
  </si>
  <si>
    <t>KEYSIGHT TEC</t>
  </si>
  <si>
    <t>KEYS US Equity</t>
  </si>
  <si>
    <t>www.keysight.com</t>
  </si>
  <si>
    <t>Keysight Technologies, Inc. offers electronic measurement services using wireless, modular, and software solutions.</t>
  </si>
  <si>
    <t>KEYW HOLDING COR</t>
  </si>
  <si>
    <t>KEYW UW Equity</t>
  </si>
  <si>
    <t>www.keywcorp.com</t>
  </si>
  <si>
    <t>The KEYW Holding Corp. provides mission-critical cybersecurity and cyber superiority solutions to defense, intelligence and national security agencies. The Company's solutions, services and products support the collection, processing, analysis, and use of intelligence data and information in the domain of cyberspace.</t>
  </si>
  <si>
    <t>KFORCE INC</t>
  </si>
  <si>
    <t>KFRC UW Equity</t>
  </si>
  <si>
    <t>www.kforce.com</t>
  </si>
  <si>
    <t>Kforce Inc. is a full-service, professional staffing firm providing flexible and permanent staffing solutions for organizations and career management for individuals.  The Company specializes in the areas of information technology, finance and accounting, human resources, engineering, pharmaceuticals, healthcare, legal, and scientific.  Kforce operates in North America.</t>
  </si>
  <si>
    <t>KOFAX LTD</t>
  </si>
  <si>
    <t>KFX UW Equity</t>
  </si>
  <si>
    <t>www.kofax.com</t>
  </si>
  <si>
    <t>Kofax Ltd markets, develops and supplies products and services for electronic data and document capture.  The Company's technologies, which convert paper documents into digital images and index data files, are supplied to companies that specialize in financial services, public administration, and the transport sectors.  Kofax offers its services worldwide.</t>
  </si>
  <si>
    <t>KORN/FERRY INTL</t>
  </si>
  <si>
    <t>KFY US Equity</t>
  </si>
  <si>
    <t>www.kornferry.com</t>
  </si>
  <si>
    <t>Korn/Ferry International is a global provider of talent management solutions, with a presence throughout the Americas, Asia Pacific, Europe, the Middle East and Africa. The firm delivers services and solutions that help clients cultivate greatness through the attraction, engagement, development and retention of their talent.</t>
  </si>
  <si>
    <t>541612</t>
  </si>
  <si>
    <t>KIMCO REALTY</t>
  </si>
  <si>
    <t>KIM US Equity</t>
  </si>
  <si>
    <t>www.kimcorealty.com</t>
  </si>
  <si>
    <t>Kimco Realty Corporation is a real estate investment trust (REIT).  The Company owns and operates neighborhood and community shopping centers with locations in multiple states as well as Puerto Rico, Canada, Mexico, Chile, Brazil and Peru. The Company also provides management services for shopping centers owned by affiliated entities and various real estate joint ventures.</t>
  </si>
  <si>
    <t>KINDRED BIOSCIEN</t>
  </si>
  <si>
    <t>KIN UR Equity</t>
  </si>
  <si>
    <t>www.kindredbio.com</t>
  </si>
  <si>
    <t>Kindred Biosciences, Inc. is a clinical-stage biopharmaceutical company focused on saving and improving the lives of pets. The Company's core strategy is to identify compounds and targets that have already demonstrated safety and efficacy in humans and to develop therapeutics based on these validated compounds and targets for pets, primarily dogs, cats and horses.</t>
  </si>
  <si>
    <t>KIRKLAND'S INC</t>
  </si>
  <si>
    <t>KIRK UW Equity</t>
  </si>
  <si>
    <t>www.kirklands.com</t>
  </si>
  <si>
    <t>Kirkland's, Inc. retails home accessories and gifts.  The Company's stores sell a variety of products, including framed art, candles, lamps, picture frames, rugs, garden accessories, artificial plants, and holiday merchandise. Kirkland's operates in the United States.</t>
  </si>
  <si>
    <t>KITE PHARMA INC</t>
  </si>
  <si>
    <t>KITE UW Equity</t>
  </si>
  <si>
    <t>www.kitepharma.com</t>
  </si>
  <si>
    <t>Kite Pharma, Inc. develops and manufacturers pharmaceuticals. The Company offers and designs cancer immunotherapeutic products and therapy designed to restoring the patient's immune system to recognize and eradicate tumors.</t>
  </si>
  <si>
    <t>KRISPY KREME</t>
  </si>
  <si>
    <t>KKD US Equity</t>
  </si>
  <si>
    <t>www.krispykreme.com</t>
  </si>
  <si>
    <t>Krispy Kreme Doughnuts, Inc. owns, operates, and franchises retail stores that sell doughnuts.  The Company operates its stores under the Krispy Kreme name and specializes in making doughnuts, including their Hot Original Glazed.  Krispy Kreme fully displays the production process, also known as the doughnut making theater.</t>
  </si>
  <si>
    <t>KLA-TENCOR CORP</t>
  </si>
  <si>
    <t>KLAC UW Equity</t>
  </si>
  <si>
    <t>www.kla-tencor.com</t>
  </si>
  <si>
    <t>KLA-Tencor Corporation manufactures yield management and process monitoring systems for the semiconductor industry.  The Company's systems are used to analyze product and process quality at critical steps in the manufacture of circuits and provide feedback so that fabrication problems can be identified. KLA-Tencor operates sales, service, and application centers worldwide.</t>
  </si>
  <si>
    <t>KLX INC</t>
  </si>
  <si>
    <t>KLXI UW Equity</t>
  </si>
  <si>
    <t>www.klx.com</t>
  </si>
  <si>
    <t>KLX Inc is a distributor and service provider of aerospace fasteners and consumables. The Company also provides aerospace hardware, and inventory management services.</t>
  </si>
  <si>
    <t>KIMBERLY-CLARK</t>
  </si>
  <si>
    <t>KMB US Equity</t>
  </si>
  <si>
    <t>www.kimberly-clark.com</t>
  </si>
  <si>
    <t>Kimberly-Clark Corporation is a global health and hygiene company that manufactures and provides consumer products. The Company's products include diapers, tissues, paper towels, incontinence care products, surgical gowns, and disposable face masks.  Kimberly-Clark's products are sold in countries around the world.</t>
  </si>
  <si>
    <t>322291</t>
  </si>
  <si>
    <t>KMG CHEMICALS</t>
  </si>
  <si>
    <t>KMG US Equity</t>
  </si>
  <si>
    <t>www.kmgchemicals.com</t>
  </si>
  <si>
    <t>KMG Chemicals, Inc. manufactures, formulates, and globally distributes specialty chemicals.  The Company operates segments involved in the electronic chemicals, industrial wood preserving, and animal health businesses.</t>
  </si>
  <si>
    <t>325194</t>
  </si>
  <si>
    <t>KINDER MORGAN IN</t>
  </si>
  <si>
    <t>KMI US Equity</t>
  </si>
  <si>
    <t>www.kindermorgan.com</t>
  </si>
  <si>
    <t>Kinder Morgan Inc. is a pipeline transportation and energy storage company. The Company owns and operates pipelines that transport natural gas, gasoline, crude oil, carbon dioxide and other products, and terminals that store petroleum products and chemicals and handle bulk materials like coal and petroleum coke.</t>
  </si>
  <si>
    <t>KEMPER CORP</t>
  </si>
  <si>
    <t>KMPR US Equity</t>
  </si>
  <si>
    <t>www.kemper.com</t>
  </si>
  <si>
    <t>Kemper Corporation is a financial services provider. The Company specializes in property and casualty, life, health and accident insurance products and services.</t>
  </si>
  <si>
    <t>KENNAMETAL INC</t>
  </si>
  <si>
    <t>KMT US Equity</t>
  </si>
  <si>
    <t>www.kennametal.com</t>
  </si>
  <si>
    <t>Kennametal Inc. manufactures, purchases, and distributes tools, tooling systems, and solutions to the metalworking, mining, oil, and energy industries.  The Company also manufactures and distributes wear-resistant parts for a wide range of industries.  Kennametal operates worldwide.</t>
  </si>
  <si>
    <t>CARMAX INC</t>
  </si>
  <si>
    <t>KMX US Equity</t>
  </si>
  <si>
    <t>www.carmax.com</t>
  </si>
  <si>
    <t>CarMax, Inc. sells at retail used cars and light trucks. The Company purchases, reconditions, and sells used vehicles in its superstores and franchises throughout the United States.</t>
  </si>
  <si>
    <t>KNOWLES CORP</t>
  </si>
  <si>
    <t>KN US Equity</t>
  </si>
  <si>
    <t>www.knowles.com</t>
  </si>
  <si>
    <t>Knowles Corporation designs and manufactures advanced acoustic components. The Company produces components for hearing aids and surface mount microphones for cell phones and consumer electronics. Knowles offers its products around the world.</t>
  </si>
  <si>
    <t>KINDRED HEALTHCA</t>
  </si>
  <si>
    <t>KND US Equity</t>
  </si>
  <si>
    <t>www.kindredhealthcare.com</t>
  </si>
  <si>
    <t>Kindred Healthcare, Inc. provides a range of healthcare services. The Company operates hospitals, nursing centers, institutional pharmacies, and contracts rehabilitation services. Kindred healthcare conducts business throughout the United States.</t>
  </si>
  <si>
    <t>KNOLL INC</t>
  </si>
  <si>
    <t>KNL US Equity</t>
  </si>
  <si>
    <t>www.knoll.com</t>
  </si>
  <si>
    <t>Knoll, Inc. designs and manufactures branded office furniture products and textiles.  The Company primarily sells its products in North America through a direct sales force and a network of independent dealers.  Knoll offers a variety of office furniture, including modular workspaces with integrated panels, work surfaces, storage and lighting, seating, desks and casegoods, and tables.</t>
  </si>
  <si>
    <t>KNIGHT TRANSPORT</t>
  </si>
  <si>
    <t>KNX US Equity</t>
  </si>
  <si>
    <t>www.knighttransportation.com</t>
  </si>
  <si>
    <t>Knight Transportation, Inc. is a short-to-medium haul, dry van truckload carrier.  The Company transports general commodities, including consumer goods, packaged foodstuffs, paper products, beverage containers, and imported and exported commodities.  The Company operates throughout the United States.</t>
  </si>
  <si>
    <t>COCA-COLA CO/THE</t>
  </si>
  <si>
    <t>KO US Equity</t>
  </si>
  <si>
    <t>www.thecoca-colacompany.com</t>
  </si>
  <si>
    <t>The Coca-Cola Company manufactures, markets, and distributes soft drink concentrates and syrups.  The Company also distributes and markets juice and juice-drink products.  Coca-Cola distributes its products to retailers and wholesalers in the United States and internationally.</t>
  </si>
  <si>
    <t>EASTMAN KODAK CO</t>
  </si>
  <si>
    <t>KODK US Equity</t>
  </si>
  <si>
    <t>www.kodak.com/</t>
  </si>
  <si>
    <t>Eastman Kodak Company develops, manufactures, and markets imaging products for businesses.  The Company provides disruptive technologies and imaging solutions in the product goods packaging, functional and digital printing markets.  Eastman Kodak also offers products and services in Entertainment Imaging and Commercial Films.</t>
  </si>
  <si>
    <t>333244</t>
  </si>
  <si>
    <t>KOPPERS HOLDINGS</t>
  </si>
  <si>
    <t>KOP US Equity</t>
  </si>
  <si>
    <t>www.koppers.com</t>
  </si>
  <si>
    <t>Koppers Holdings, Inc. manufactures carbon compounds and wood treatments.  The Company distills coal tar into carbon pitch, creosote and phthalic anhydride, which are used to produce aluminum, plasticizers and specialty chemicals, and pressure treat wood.  Koppers also manufactures railroad ties.</t>
  </si>
  <si>
    <t>KOPIN CORP</t>
  </si>
  <si>
    <t>KOPN UW Equity</t>
  </si>
  <si>
    <t>www.kopin.com</t>
  </si>
  <si>
    <t>Kopin Corporation develops and manufactures semiconductor materials and small form factor displays.  The Company uses its proprietary technology to design, manufacture, and market products used in commercial wireless communications and high resolution portable applications.  Kopin's principal semiconductor wafer product is a heterojunction bipolar transistor device wafer.</t>
  </si>
  <si>
    <t>MICHAEL KORS HOL</t>
  </si>
  <si>
    <t>KORS US Equity</t>
  </si>
  <si>
    <t>www.michaelkors.com</t>
  </si>
  <si>
    <t>Michael Kors Holdings Limited is a global luxury lifestyle brand.  The Company operates in retail, wholesale, and licensing with a strategically controlled global distribution network focused on company-operated retail stores, leading department stores, specialty stores and select licensing partners.</t>
  </si>
  <si>
    <t>KOSMOS ENERGY LT</t>
  </si>
  <si>
    <t>KOS US Equity</t>
  </si>
  <si>
    <t>www.kosmosenergy.com</t>
  </si>
  <si>
    <t>Kosmos Energy Ltd. is an oil and gas exploration and production company. The Company's discoveries include hydrocarbon resources offshore along West Africa's Atlantic coast.</t>
  </si>
  <si>
    <t>KARYOPHARM THERA</t>
  </si>
  <si>
    <t>KPTI UW Equity</t>
  </si>
  <si>
    <t>www.karyopharm.com</t>
  </si>
  <si>
    <t>Karyopharm Therapeutics, Inc. provides biopharmaceutical products and services. The Company develops and discovers drugs for the treatment of cancer, inflammation, and diseases related to cell proliferation through activity modulation of critical pathways. Karyopham Therapeutics serves the healthcare industry throughout the United States.</t>
  </si>
  <si>
    <t>KROGER CO</t>
  </si>
  <si>
    <t>KR US Equity</t>
  </si>
  <si>
    <t>www.kroger.com</t>
  </si>
  <si>
    <t>The Kroger Co. operates supermarkets and convenience stores in the United States.  The Company also manufactures and processes some of the foods that its supermarkets sell.</t>
  </si>
  <si>
    <t>KRATON PERFORMAN</t>
  </si>
  <si>
    <t>KRA US Equity</t>
  </si>
  <si>
    <t>www.kraton.com</t>
  </si>
  <si>
    <t>Kraton Performance Polymers, Inc. produces engineered polymers and styrenic block copolymers.  The polymers are used in adhesives; coatings: consumer and personal care products; sealants and lubricants; and medical, packaging, automotive, paving, roofing and footwear products.</t>
  </si>
  <si>
    <t>KILROY REALTY</t>
  </si>
  <si>
    <t>KRC US Equity</t>
  </si>
  <si>
    <t>www.kilroyrealty.com</t>
  </si>
  <si>
    <t>Kilroy Realty Corporation is a real estate investment trust engaged in the ownership, acquisition, development and operation of Class A office properties located in California and Washington.</t>
  </si>
  <si>
    <t>KRAFT FOODS GROU</t>
  </si>
  <si>
    <t>KRFT UW Equity</t>
  </si>
  <si>
    <t>www.kraftfoodsgroup.com</t>
  </si>
  <si>
    <t>Kraft Foods Group, Inc. is a food company. The Company is focused on consumer packaged food and beverages for North American Grocery stores.  Kraft Foods offers a wide range of branded beverages, cheese, grocery products and convenient meals.</t>
  </si>
  <si>
    <t>311919</t>
  </si>
  <si>
    <t>KITE REALTY GROU</t>
  </si>
  <si>
    <t>KRG US Equity</t>
  </si>
  <si>
    <t>www.kiterealty.com</t>
  </si>
  <si>
    <t>Kite Realty Group Trust is a full-service, vertically integrated real estate company focused primarily on the development, construction, acquisition, ownership and operation of neighborhood and community shopping centers.  The company own properties in Indiana, Florida, Texas, Washington, Oregon, New Jersey, Illinois and Georgia.</t>
  </si>
  <si>
    <t>KEARNY FINANCIAL</t>
  </si>
  <si>
    <t>KRNY UW Equity</t>
  </si>
  <si>
    <t>www.kearnyfederalsavings.com</t>
  </si>
  <si>
    <t>Kearny Financial Corp. operates as a bank holding company. The Company, through its subsidiaries, offers various deposit products, including interest-bearing and non-interest bearing checking accounts, money market deposit accounts, savings accounts, and certificates of deposit accounts. Kearny Financial conducts business throughout New Jersey.</t>
  </si>
  <si>
    <t>KRONOS WORLDWIDE</t>
  </si>
  <si>
    <t>KRO US Equity</t>
  </si>
  <si>
    <t>www.kronostio2.com</t>
  </si>
  <si>
    <t>Kronos Worldwide, Inc. produces titanium dioxide pigments.  The Company's products are used to whiten, brighten, and add opacity to thousands of commonly used products, such as paints, plastics, inks, and cosmetics.</t>
  </si>
  <si>
    <t>KAPSTONE PAPER A</t>
  </si>
  <si>
    <t>KS US Equity</t>
  </si>
  <si>
    <t>www.kapstonepaper.com</t>
  </si>
  <si>
    <t>KapStone Paper and Packaging Corporation manufactures unbleached kraft paper and dunnage bags.</t>
  </si>
  <si>
    <t>KOHLS CORP</t>
  </si>
  <si>
    <t>KSS US Equity</t>
  </si>
  <si>
    <t>www.kohls.com</t>
  </si>
  <si>
    <t>Kohl's Corporation operates a chain of family-oriented department stores.  The Company's stores feature apparel, footwear and accessories for women, men and children; soft home products such as sheets and pillows; and housewares targeted to middle income customers.  Kohl's also offers online shopping as well as offers store credit cards.</t>
  </si>
  <si>
    <t>KANSAS CITY SOUT</t>
  </si>
  <si>
    <t>KSU US Equity</t>
  </si>
  <si>
    <t>www.kcsouthern.com</t>
  </si>
  <si>
    <t>Kansas City Southern, through its subsidiary, is the holding company for transportation segment subsidiaries and affiliates.  The Company operates a railroad system that provides shippers with rail freight services in commercial and industrial markets of the United States and Mexico.</t>
  </si>
  <si>
    <t>KRATOS DEFENSE &amp;</t>
  </si>
  <si>
    <t>KTOS UW Equity</t>
  </si>
  <si>
    <t>www.kratosdefense.com</t>
  </si>
  <si>
    <t>Kratos Defense &amp; Security Solutions, Inc. operates as a defense contractor and security systems integrator for the federal government and for state and local agencies. The Company offers services in weapon systems lifecycle support, military weapon range, security and surveillance systems, IT engineering, etc.</t>
  </si>
  <si>
    <t>K2M GROUP HOLDIN</t>
  </si>
  <si>
    <t>KTWO UW Equity</t>
  </si>
  <si>
    <t>www.k2m.com</t>
  </si>
  <si>
    <t>K2M Group Holdings Inc. manufactures and markets medical products. The Company offers research, development, and commercialization of medical equipment for surgeons treating spinal disorders. K2M operates internationally.</t>
  </si>
  <si>
    <t>KVH INDUSTRIES</t>
  </si>
  <si>
    <t>KVHI UW Equity</t>
  </si>
  <si>
    <t>www.kvh.com</t>
  </si>
  <si>
    <t>KVH Industries, Inc. designs and manufactures products that enable mobile communication, navigation, and direction sensing through the use of its proprietary in-motion satellite antenna and fiber optic technologies.  KVH serves multiple markets, including military navigation/stabilization and mobile satellite communications for vessels, RV's and automobiles.</t>
  </si>
  <si>
    <t>KENNEDY-WILSON H</t>
  </si>
  <si>
    <t>KW US Equity</t>
  </si>
  <si>
    <t>www.kennedywilson.com</t>
  </si>
  <si>
    <t>Kennedy-Wilson Holdings Inc. is a vertically-integrated real estate investment and services company. The Company offers a comprehensive array of real estate services including property and asset management, brokerage and auction services, and construction and trust management.</t>
  </si>
  <si>
    <t>QUAKER CHEMICAL</t>
  </si>
  <si>
    <t>KWR US Equity</t>
  </si>
  <si>
    <t>www.quakerchem.com</t>
  </si>
  <si>
    <t>Quaker Chemical Corporation produces, develops, and markets custom-formulated chemical specialty products.  The Company also provides fluid management services for manufacturers around the world, primarily in the steel, automotive, and can industries.</t>
  </si>
  <si>
    <t>KYTHERA BIOPHARM</t>
  </si>
  <si>
    <t>KYTH UW Equity</t>
  </si>
  <si>
    <t>www.kytherabiopharma.com</t>
  </si>
  <si>
    <t>KYTHERA Biopharmaceuticals, Inc. operates as a clinical-stage biopharmaceutical company. The Company discovers, develops, and commercializes prescription products such as submental fat reduction medicine for the aesthetics medicine market. KYTHERA Biopharmaceuticals operates in the United States.</t>
  </si>
  <si>
    <t>LOEWS CORP</t>
  </si>
  <si>
    <t>L US Equity</t>
  </si>
  <si>
    <t>www.loews.com</t>
  </si>
  <si>
    <t>Loews Corporation is a diversified holding company.  The Company, through its subsidiaries, is involved in a variety of businesses including commercial property-casualty insurance, offshore drilling, natural gas exploration and production, operation of natural gas pipeline systems, and the operation of hotels and resorts.</t>
  </si>
  <si>
    <t>MULTI-COLOR CORP</t>
  </si>
  <si>
    <t>LABL UW Equity</t>
  </si>
  <si>
    <t>www.multicolorcorp.com</t>
  </si>
  <si>
    <t>Multi-Color Corporation produces printed labels for branded consumer products. The Company manufactures labels for a variety of products including liquid detergents, fabric softeners, food products, liquid cleaners, anti-freeze, and chewing gum.</t>
  </si>
  <si>
    <t>LITHIA MOTORS-A</t>
  </si>
  <si>
    <t>LAD US Equity</t>
  </si>
  <si>
    <t>www.lithia.com</t>
  </si>
  <si>
    <t>Lithia Motors, Inc. retail sells new and used vehicles in the western United States.  The Company offers domestic and imported makes of new automobiles and light trucks through dealerships in California, Oregon, Washington, and Nevada. Lithia also arranges related financing and insurance contracts, as well as provides vehicle parts, maintenance, and repair services.</t>
  </si>
  <si>
    <t>LADDER CAPITAL</t>
  </si>
  <si>
    <t>LADR US Equity</t>
  </si>
  <si>
    <t>www.laddercapital.com</t>
  </si>
  <si>
    <t>Ladder Capital Corp operates as a commercial real estate company. The Company offers commercial mortgage lending, investments in securities secured by first mortgage loans, and investments in selected net leased and other commercial real estate assets. Ladder Capital serves clients throughout the United States.</t>
  </si>
  <si>
    <t>LAMAR ADVERTIS-A</t>
  </si>
  <si>
    <t>LAMR UW Equity</t>
  </si>
  <si>
    <t>www.lamar.com</t>
  </si>
  <si>
    <t>Lamar Advertising Company owns and operates outdoor advertising structures in the United States.  The Company provides poster and bulletin displays, as well as logo signs.  Lamar also operates tourism signage franchises in the United States and Canada.</t>
  </si>
  <si>
    <t>LANCASTER COLONY</t>
  </si>
  <si>
    <t>LANC UW Equity</t>
  </si>
  <si>
    <t>www.lancastercolony.com</t>
  </si>
  <si>
    <t>Lancaster Colony Corporation is a diversified manufacturer. The Company produces and markets consumer products with a focus on specialty food products for the retail and foodservice markets. Lancaster also manufactures and markets candles for the food, drug and mass markets.</t>
  </si>
  <si>
    <t>LAYNE CHRISTENSN</t>
  </si>
  <si>
    <t>LAYN UW Equity</t>
  </si>
  <si>
    <t>www.laynechristensen.com</t>
  </si>
  <si>
    <t>Layne Christensen Company provides water well drilling, mineral exploration drilling, geotechnical construction, oil and gas services, and related products and services. The company's customers include municipalities, industrial, oil, gas, and mining companies, and consulting and engineering firms located in the United States, Canada, Mexico, Australia, Africa, and South America.</t>
  </si>
  <si>
    <t>238220</t>
  </si>
  <si>
    <t>LAZARD LTD-CL A</t>
  </si>
  <si>
    <t>LAZ US Equity</t>
  </si>
  <si>
    <t>www.lazard.com</t>
  </si>
  <si>
    <t>Lazard Ltd provides asset management and financial advisory services. The Company offers advice on mergers and acquisitions, strategic matters, restructuring and capital structure, capital raising and corporate finance, as well as asset management services to corporations, partnerships, institutions, governments and individuals. Lazard serves customers internationally.</t>
  </si>
  <si>
    <t>L BRANDS INC</t>
  </si>
  <si>
    <t>LB US Equity</t>
  </si>
  <si>
    <t>www.lb.com</t>
  </si>
  <si>
    <t>L Brands, Inc. sells women's apparel and beauty products. The Company offers various products including women's apparel, women's lingerie, beauty and personal care products, home fragrances, and other related products and accessories. L Brands serves customers in the United States, Canada and the United Kingdom through specialty retail stores, websites, and catalogues.</t>
  </si>
  <si>
    <t>LAKELAND BANCORP</t>
  </si>
  <si>
    <t>LBAI UW Equity</t>
  </si>
  <si>
    <t>www.lakelandbank.com</t>
  </si>
  <si>
    <t>Lakeland Bancorp, Inc. is the holding company for Lakeland Bank.  The Bank is a full-service commercial bank offering a range of consumer, commercial, trust services, and equipment leasing.  Lakeland Bank operates in northwestern New Jersey.</t>
  </si>
  <si>
    <t>LIBERATOR MEDICA</t>
  </si>
  <si>
    <t>LBMH UA Equity</t>
  </si>
  <si>
    <t>www.liberatormedical.com</t>
  </si>
  <si>
    <t>Liberator Medical Holdings, Inc., through its subsidiary, is a durable medical equipment company. The Company provides direct-to-consumer durable medical supplies, primarily to seniors. Liberator's product line includes diabetes, urological, ostomy, and mastectomy.</t>
  </si>
  <si>
    <t>LIBERTY BR-A</t>
  </si>
  <si>
    <t>LBRDA UW Equity</t>
  </si>
  <si>
    <t>www.libertybroadband.com</t>
  </si>
  <si>
    <t>Liberty Broadband Corporation invests in communication companies. The Company has principal assets in TruePosition and Time Warner Cable.</t>
  </si>
  <si>
    <t>LIBERTY BR-C</t>
  </si>
  <si>
    <t>LBRDK UW Equity</t>
  </si>
  <si>
    <t>LIBBEY INC</t>
  </si>
  <si>
    <t>LBY UA Equity</t>
  </si>
  <si>
    <t>www.libbey.com</t>
  </si>
  <si>
    <t>Libbey Inc. designs, manufactures, and markets glass tableware, which is used by foodservice, industrial, premium, and retail customers around the world.  The Company also provides ceramic dinnerware and metal flatware to foodservice users in the United States.  In addition, Libbey is the exclusive distributor of Vitrocrisa glass tableware products in the United States and Canada.</t>
  </si>
  <si>
    <t>327212</t>
  </si>
  <si>
    <t>LENDINGCLUB CORP</t>
  </si>
  <si>
    <t>LC US Equity</t>
  </si>
  <si>
    <t>www.lendingclub.com</t>
  </si>
  <si>
    <t>LendingClub Corporation provides internet financial services. The Company hosts an online financial community that brings together credit worthy borrowers and independent investors for their mutual benefits. LendingClub serves retail investors and borrowers in the United States.</t>
  </si>
  <si>
    <t>522291</t>
  </si>
  <si>
    <t>LANNETT CO INC</t>
  </si>
  <si>
    <t>LCI US Equity</t>
  </si>
  <si>
    <t>www.lannett.com</t>
  </si>
  <si>
    <t>Lannett Company, Inc. manufactures and distributes pharmaceutical products under its own trade name and under generic names.  The Company also distributes competitive pharmaceutical products manufactured by other companies.  The principal products include antifungals, antacids, dermatological preparations, and analgesic sedatives.</t>
  </si>
  <si>
    <t>LIFETIME BRANDS</t>
  </si>
  <si>
    <t>LCUT UW Equity</t>
  </si>
  <si>
    <t>www.lifetimebrands.com</t>
  </si>
  <si>
    <t>Lifetime Brands, Inc. designs, markets, and distributes household cutlery, kitchenware, cutting boards, and bakeware.  The Company markets its products under its own tradenames and licensed tradenames.  Lifetime Brand's products are distributed through retailers in the United States.</t>
  </si>
  <si>
    <t>332215</t>
  </si>
  <si>
    <t>LYDALL INC</t>
  </si>
  <si>
    <t>LDL US Equity</t>
  </si>
  <si>
    <t>www.lydall.com</t>
  </si>
  <si>
    <t>Lydall, Inc. develops and manufactures engineered materials for a variety of applications.  The Company develops and manufactures engineered specialty papers, automotive heat shields, acoustical barriers, and medical filtration and bioprocessing components.  The Company's fabricated products are sold to original equipment manufacturers.</t>
  </si>
  <si>
    <t>LEIDOS HOLDINGS</t>
  </si>
  <si>
    <t>LDOS US Equity</t>
  </si>
  <si>
    <t>www.leidos.com</t>
  </si>
  <si>
    <t>Leidos Holdings Inc. provides scientific, engineering, systems integration and technical services and solutions. The Company provides its services in the areas of national security, engineering and health.</t>
  </si>
  <si>
    <t>LANDAUER INC</t>
  </si>
  <si>
    <t>LDR US Equity</t>
  </si>
  <si>
    <t>www.landauerinc.com</t>
  </si>
  <si>
    <t>Landauer, Inc. supplies personnel radiation monitoring services.  The devices, known as dosimeters, are worn as badges by doctors, technicians, scientists, and other workers exposed to radiation from X-rays or radioactive materials.  The Company analyzes the radiation sensitive film in the badges to determine the exposure of the individual.</t>
  </si>
  <si>
    <t>LDR HOLDING CORP</t>
  </si>
  <si>
    <t>LDRH UW Equity</t>
  </si>
  <si>
    <t>www.ldr.com</t>
  </si>
  <si>
    <t>LDR Holding Corporation is a medical device company. The Company focuses on designing and commercializing novel and proprietary surgical technologies for the treatment of patients suffering from spine disorders.</t>
  </si>
  <si>
    <t>LANDS' END INC</t>
  </si>
  <si>
    <t>LE UR Equity</t>
  </si>
  <si>
    <t>www.landsend.com</t>
  </si>
  <si>
    <t>Lands' End, Inc. manufactures men's, women's and children's apparel and accessories. The Company produces and distributes swimwear, clothing, bedding, totes, furniture, bath accessories, uniforms, outter wear and various related products. Lands' End offers its products through its catalog and website around the world.</t>
  </si>
  <si>
    <t>LEAR CORP</t>
  </si>
  <si>
    <t>LEA US Equity</t>
  </si>
  <si>
    <t>www.lear.com</t>
  </si>
  <si>
    <t>Lear Corporation manufactures automobile parts.  The Company produces seating systems; wiring harnesses; terminals; connectors; junction boxes; body control electronics; wireless products; and audio systems.</t>
  </si>
  <si>
    <t>SPRINGLEAF HOLDI</t>
  </si>
  <si>
    <t>LEAF US Equity</t>
  </si>
  <si>
    <t>ww.springleaf.com</t>
  </si>
  <si>
    <t>Springleaf Holdings Inc is a consumer finance company providing responsible loan products to customers through our nationwide branch network and through iLoan, our internet lending division.</t>
  </si>
  <si>
    <t>LINCOLN ELECTRIC</t>
  </si>
  <si>
    <t>LECO UW Equity</t>
  </si>
  <si>
    <t>www.lincolnelectric.com</t>
  </si>
  <si>
    <t>Lincoln Electric Holdings, Inc. designs and manufactures welding and cutting products.  The Company's products include arc welding power sources, wire feeding systems, robotic welding packages, fume extraction equipment, consumable electrodes, fluxes, and regulators and torches used in oxy-fuel welding and cutting.</t>
  </si>
  <si>
    <t>333992</t>
  </si>
  <si>
    <t>LEE ENTERPRISES</t>
  </si>
  <si>
    <t>LEE US Equity</t>
  </si>
  <si>
    <t>www.lee.net</t>
  </si>
  <si>
    <t>Lee Enterprises, Incorporated owns various daily newspapers and a joint interest in several others.  The Company also owns various weekly newspapers, shoppers, and specialty publications.  In addition, Lee provides related Internet services, primarily from the Midwest to the Pacific Northwest United States.</t>
  </si>
  <si>
    <t>LEGGETT &amp; PLATT</t>
  </si>
  <si>
    <t>LEG US Equity</t>
  </si>
  <si>
    <t>www.leggett.com</t>
  </si>
  <si>
    <t>Leggett &amp; Platt, Incorporated manufactures a wide range of engineered products. The Company's products include components for bedding, furniture, and other residential furnishings, as well as office and institutional furnishings components, retail store fixtures, and displays, specialty wire products, and automotive seating suspension and lumbar systems.</t>
  </si>
  <si>
    <t>LENNAR CORP-A</t>
  </si>
  <si>
    <t>LEN US Equity</t>
  </si>
  <si>
    <t>www.lennar.com</t>
  </si>
  <si>
    <t>Lennar Corporation constructs and sells single-family attached and detached homes, and to a lesser extent multi-level buildings as well as buys and sells residential land. The Company also provides mortgage financing, title insurance, closing services and other financial services.</t>
  </si>
  <si>
    <t>LEAPFROG ENTERPR</t>
  </si>
  <si>
    <t>LF US Equity</t>
  </si>
  <si>
    <t>www.leapfrog.com</t>
  </si>
  <si>
    <t>LeapFrog Enterprises, Inc. designs, develops and markets technology-based educational platforms with curriculum interactive software content and stand-alone products. The Company's products are for sale through retailers, distributors and directly to schools Leapfrog's products include electronic educational games and learning books.</t>
  </si>
  <si>
    <t>LITTELFUSE INC</t>
  </si>
  <si>
    <t>LFUS UW Equity</t>
  </si>
  <si>
    <t>www.littelfuse.com</t>
  </si>
  <si>
    <t>Littelfuse, Inc. manufactures and sells fuses and other circuit protection devices for use in the automotive, electronic, and general industrial markets. The Company also makes relays, switches, circuit breakers, and indicator lights. Littelfuse sells its products around the world.</t>
  </si>
  <si>
    <t>LACLEDE GROUP</t>
  </si>
  <si>
    <t>LG US Equity</t>
  </si>
  <si>
    <t>www.lacledegas.com</t>
  </si>
  <si>
    <t>The Laclede Group, Inc. is the parent company for Laclede Gas Company, a public utility involved in the retail distribution of natural gas.  The Company serves an area in eastern Missouri, including the city of St. Louis, St. Louis County, and parts of several other counties.  Laclede also operates underground natural gas storage fields and transports and stores liquid propane.</t>
  </si>
  <si>
    <t>LIONS GATE</t>
  </si>
  <si>
    <t>LGF US Equity</t>
  </si>
  <si>
    <t>www.lionsgate.com</t>
  </si>
  <si>
    <t>Lions Gate Entertainment Corporation develops and distributes film entertainment contents. The Company produces motion pictures, television programming, animation, and digital media. Lions Gate Entertainment operates worldwide.</t>
  </si>
  <si>
    <t>LGI HOMES INC</t>
  </si>
  <si>
    <t>LGIH UW Equity</t>
  </si>
  <si>
    <t>www.lgihomes.com</t>
  </si>
  <si>
    <t>LGI Homes, Inc. designs and constructs homes . The Company builds homes located in Texas, Arizona, Florida and Georgia.</t>
  </si>
  <si>
    <t>LIGAND PHARM</t>
  </si>
  <si>
    <t>LGND UQ Equity</t>
  </si>
  <si>
    <t>www.ligand.com</t>
  </si>
  <si>
    <t>Ligand Pharmaceuticals Incorporated develops drugs which regulate hormone activated intracellular receptors.  These receptors play a role in regulating the genetic processes affecting diseases such as gynecological disorders, certain cancers, as well as cardiovascular, inflammatory, and skin diseases.</t>
  </si>
  <si>
    <t>LABORATORY CP</t>
  </si>
  <si>
    <t>LH US Equity</t>
  </si>
  <si>
    <t>www.labcorp.com</t>
  </si>
  <si>
    <t>Laboratory Corporation of America Holdings is a clinical laboratory company that offers clinical laboratory tests used by the medical profession in routine testing, patient diagnosis, and in the monitoring and treatment of disease. The Company develops specialty testing operations, such as oncology testing, HIV genotyping and phenotyping, diagnostic genetics and clinical trials.</t>
  </si>
  <si>
    <t>LHC GROUP INC</t>
  </si>
  <si>
    <t>LHCG UW Equity</t>
  </si>
  <si>
    <t>www.lhcgroup.com</t>
  </si>
  <si>
    <t>LHC Group Inc. provides post-acute healthcare services primarily to Medicare beneficiaries in rural markets in the southern United States. The company provides home-based services through home nursing agencies and hospices and facility-based services through long-term acute care hospitals and  outpatient rehabilitation clinics.</t>
  </si>
  <si>
    <t>LASALLE HOTEL PR</t>
  </si>
  <si>
    <t>LHO US Equity</t>
  </si>
  <si>
    <t>www.lasallehotels.com</t>
  </si>
  <si>
    <t>LaSalle Hotel Properties is a real estate investment trust focusing primarily on luxury and upscale full service hotels diversified by location in convention, resort, and business oriented markets.</t>
  </si>
  <si>
    <t>LENNOX INTL INC</t>
  </si>
  <si>
    <t>LII US Equity</t>
  </si>
  <si>
    <t>www.lennoxinternational.com</t>
  </si>
  <si>
    <t>Lennox International Inc. provides climate control solutions in countries located around the world.  The Company designs, manufactures, and markets heating, ventilation, air conditioning, and refrigeration equipment.  Lennox markets its products under brand names such as Lennox, Armstrong Air, Ducane, Bohn, Larkin, Advanced Distributor Products, Service Experts and others.</t>
  </si>
  <si>
    <t>FIDELITY SOUTHER</t>
  </si>
  <si>
    <t>LION UW Equity</t>
  </si>
  <si>
    <t>www.fidelitysouthern.com</t>
  </si>
  <si>
    <t>Fidelity Southern Corporation, through its operating subsidiary, Fidelity Bank, provides a range of banking, mortgage, and investment services.  The Bank operates various full-service branches in Atlanta, Georgia.  Mortgage, construction, and automobile loans are also provided through offices in Jacksonville, Florida.</t>
  </si>
  <si>
    <t>LIONBRIDGE TECH</t>
  </si>
  <si>
    <t>LIOX UW Equity</t>
  </si>
  <si>
    <t>www.lionbridge.com</t>
  </si>
  <si>
    <t>Lionbridge Technologies, Inc. provides globalization and multilingual Internet services to technology companies worldwide.  The Company's software, test, Web, and linguistic engineering groups create and maintain multilingual versions of its clients' software and hardware, as well as Web-based technical support, training materials, and sales and marketing information.</t>
  </si>
  <si>
    <t>LAKELAND FINL</t>
  </si>
  <si>
    <t>LKFN UW Equity</t>
  </si>
  <si>
    <t>www.lakecitybank.com</t>
  </si>
  <si>
    <t>Lakeland Financial Corporation is a bank holding company. The Company's banking subsidiary offers a wide range of commercial and personal banking services including savings and time deposits, loans, and financial counseling through offices in northern Indiana and a loan production office in Indianapolis.</t>
  </si>
  <si>
    <t>LKQ CORP</t>
  </si>
  <si>
    <t>LKQ UW Equity</t>
  </si>
  <si>
    <t>www.lkqcorp.com</t>
  </si>
  <si>
    <t>LKQ Corporation offers automotive products and services. The Company provides alternative collision replacement parts, recycled engines and transmissions, as well as remanufactured engines. LKQ offers customers in North America, Central America and Europe replacement systems, components and parts for the repair of automobiles and light, medium, and heavy-duty trucks.</t>
  </si>
  <si>
    <t>423140</t>
  </si>
  <si>
    <t>LUMBER LIQUIDATO</t>
  </si>
  <si>
    <t>LL US Equity</t>
  </si>
  <si>
    <t>www.lumberliquidators.com</t>
  </si>
  <si>
    <t>Lumber Liquidators Holdings, Inc. retails hardwood flooring in the United States.  The Company sells domestic and exotic wood species in both prefinished and unfinished forms.</t>
  </si>
  <si>
    <t>L-3 COMM HLDGS</t>
  </si>
  <si>
    <t>LLL US Equity</t>
  </si>
  <si>
    <t>www.l-3com.com</t>
  </si>
  <si>
    <t>L-3 Communications Holdings, Inc. is a prime contractor in Command, Control, Communications, Intelligence, Surveillance and Reconnaissance (C3ISR) systems, aircraft modernization and maintenance, and government services. The Company is also a provider of electronic systems used on military and commercial platforms. L-3's customers include the DoD, DHS, DoS, DoJ, and other agencies.</t>
  </si>
  <si>
    <t>LIMELIGHT NETWOR</t>
  </si>
  <si>
    <t>LLNW UW Equity</t>
  </si>
  <si>
    <t>www.limelightnetworks.com</t>
  </si>
  <si>
    <t>Limelight Networks Inc is a content delivery network for internet distribution of video, music, games and downloads. The Company's advanced content delivery network provides the world's top media companies high performance delivery of digital media and software via the Internet.</t>
  </si>
  <si>
    <t>LINEAR TECH CORP</t>
  </si>
  <si>
    <t>LLTC UW Equity</t>
  </si>
  <si>
    <t>www.linear.com</t>
  </si>
  <si>
    <t>Linear Technology Corporation designs, manufactures, and markets a line of linear integrated circuits.  The Company's products include high performance amplifiers, comparators, voltage references, monolithic filters, linear regulators, DC-DC converters, battery chargers, data converters, communications interface circuits, and RF signal conditioning circuits.</t>
  </si>
  <si>
    <t>ELI LILLY &amp; CO</t>
  </si>
  <si>
    <t>LLY US Equity</t>
  </si>
  <si>
    <t>www.lilly.com</t>
  </si>
  <si>
    <t>Eli Lilly and Company discovers, develops, manufactures, and sells pharmaceutical products for humans and animals.  The Company's products are sold in countries around the world.  Eli Lilly's products include neuroscience products, endocrine products, anti-infectives, cardiovascular agents, oncology products, and animal health products.</t>
  </si>
  <si>
    <t>LEGG MASON INC</t>
  </si>
  <si>
    <t>LM US Equity</t>
  </si>
  <si>
    <t>www.leggmason.com</t>
  </si>
  <si>
    <t>Legg Mason, Inc. is a global asset management company. The Company, through its subsidiaries, provides investment management and related services to institutional and individual clients, company-sponsored mutual funds and other pooled investment vehicles.</t>
  </si>
  <si>
    <t>LIBERTY MEDIA -A</t>
  </si>
  <si>
    <t>LMCA UW Equity</t>
  </si>
  <si>
    <t>www.libertymedia.com</t>
  </si>
  <si>
    <t>Liberty Media Corporation offers services within media, communications and entertainment industries through their operating subsidiaries and investments in various publicly-traded companies.</t>
  </si>
  <si>
    <t>LIBERTY MEDIA -C</t>
  </si>
  <si>
    <t>LMCK UW Equity</t>
  </si>
  <si>
    <t>LMI AEROSPACE</t>
  </si>
  <si>
    <t>LMIA UW Equity</t>
  </si>
  <si>
    <t>www.lmiaerospace.com</t>
  </si>
  <si>
    <t>LMI Aerospace, Inc. fabricates, machines, finishes, and integrates formed, close tolerance aluminum and specialty alloy components for use by the aerospace industry.  The Company's components include leading edge wing slats, flaps, lens assemblies, cockpit window frame assemblies, fuselage skins and supports, and passenger and cargo door frames and supports.</t>
  </si>
  <si>
    <t>LIMONEIRA CO</t>
  </si>
  <si>
    <t>LMNR UW Equity</t>
  </si>
  <si>
    <t>www.limoneira.com</t>
  </si>
  <si>
    <t>Limoneira Company grows, packs, processes, and markets agricultural products for national  and international distribution. The Company's products include includes lemons, Navel and Valencia oranges, specialty citrus, avocados, pistachios, and cherries.</t>
  </si>
  <si>
    <t>115115</t>
  </si>
  <si>
    <t>LUMINEX CORP</t>
  </si>
  <si>
    <t>LMNX UW Equity</t>
  </si>
  <si>
    <t>www.luminexcorp.com</t>
  </si>
  <si>
    <t>Luminex Corporation develops, manufactures and markets biological testing technologies with applications throughout the clinical diagnostic and life science industries. The Company's open-architecture technologies enable large numbers of biological tests (bioassays) to be conducted and analyzed quickly and accurately.</t>
  </si>
  <si>
    <t>LUMOS NETWORKS C</t>
  </si>
  <si>
    <t>LMOS UW Equity</t>
  </si>
  <si>
    <t>www.lumosnetworks.com</t>
  </si>
  <si>
    <t>Lumos Networks Corp. is a fiber-based service provider in the Mid-Atlantic region serving carrier, business and residential customers over a dense fiber network offering data, voice and IP services. With headquarters in Waynesboro, VA, Lumos Networks serves Virginia, West Virginia and portions of Pennsylvania, Kentucky, Ohio, and Maryland.</t>
  </si>
  <si>
    <t>LOCKHEED MARTIN</t>
  </si>
  <si>
    <t>LMT US Equity</t>
  </si>
  <si>
    <t>www.lockheedmartin.com</t>
  </si>
  <si>
    <t>Lockheed Martin Corporation is a global security company that primarily researches, designs, develops, manufactures, and integrates advanced technology products and services.  The Company's businesses span space, telecommunications, electronics, information and services, aeronautics, energy, and systems integration.  Lockheed Martin operates worldwide.</t>
  </si>
  <si>
    <t>LINCOLN NATL CRP</t>
  </si>
  <si>
    <t>LNC US Equity</t>
  </si>
  <si>
    <t>www.lfg.com</t>
  </si>
  <si>
    <t>Lincoln National Corporation is a financial services company headquartered in Radnor, PA, marketed as Lincoln Financial Group.  The company offers diverse solutions including: annuities; life, group life, disability and dental insurance; employer-sponsored retirement plans; savings plans; and comprehensive financial planning and advisory services.</t>
  </si>
  <si>
    <t>SNYDERS-LANCE</t>
  </si>
  <si>
    <t>LNCE UW Equity</t>
  </si>
  <si>
    <t>www.lance.com</t>
  </si>
  <si>
    <t>Snyder's-Lance, Inc. manufactures, markets, and distributes a variety of snack foods. The Company's products include sandwich crackers, cookies, restaurant crackers  and bread basket items, candy, chips, meat snacks, nuts, and cake items. Synders-Lance's products are sold under its own brand names, private labels, and third party brands.</t>
  </si>
  <si>
    <t>311821</t>
  </si>
  <si>
    <t>LANDEC CORP</t>
  </si>
  <si>
    <t>LNDC UW Equity</t>
  </si>
  <si>
    <t>www.landec.com</t>
  </si>
  <si>
    <t>Landec Corporation designs, develops, manufactures, and sells temperature activated and other specialty polymer products for a variety of food packaging, industrial, agricultural, and medical applications.  The Company's products are based on its Intelimer polymers, which differ from other polymers in that they can be customized to abruptly change their physical characteristics.</t>
  </si>
  <si>
    <t>CHENIERE ENERGY</t>
  </si>
  <si>
    <t>LNG UA Equity</t>
  </si>
  <si>
    <t>www.cheniere.com</t>
  </si>
  <si>
    <t>Cheniere Energy, Inc. develops, constructs, and operates energy assests in markets where growth is constrained by lack of infrastructure. The Company is primarily engaged in LNG-related businesses. Through its subsidiaries, Cheniere Energy owns and operates the Sabine Pass LNG terminal in Louisianna.</t>
  </si>
  <si>
    <t>LINKEDIN CORP-A</t>
  </si>
  <si>
    <t>LNKD US Equity</t>
  </si>
  <si>
    <t>www.linkedin.com</t>
  </si>
  <si>
    <t>LinkedIn Corporation operates a social networking website used for professional networking. The Company's website allows members to post a profile of their professional expertise and accomplishments. LinkedIn allows members to be introduced to potential clients, service providers, and subject experts.</t>
  </si>
  <si>
    <t>LINDSAY CORP</t>
  </si>
  <si>
    <t>LNN US Equity</t>
  </si>
  <si>
    <t>www.zimmatic.com</t>
  </si>
  <si>
    <t>Lindsay Corporation manufactures and markets center pivot and lateral move irrigation equipment, as well as large diameter steel tubing, for use to irrigate agricultural crops.  The Company also provides outsourced manufacturing and production services to original equipment manufacturers in the United States.</t>
  </si>
  <si>
    <t>ALLIANT ENERGY</t>
  </si>
  <si>
    <t>LNT US Equity</t>
  </si>
  <si>
    <t>www.alliantenergy.com</t>
  </si>
  <si>
    <t>Alliant Energy Corporation provides public-utility service to customers in the Midwest.  The Company's utility subsidiaries serve electric, natural gas, and water customers in Illinois, Iowa, Minnesota, and Wisconsin.</t>
  </si>
  <si>
    <t>LORILLARD INC</t>
  </si>
  <si>
    <t>LO US Equity</t>
  </si>
  <si>
    <t>www.lorillard.com</t>
  </si>
  <si>
    <t>Lorillard, Inc. manufactures and sells cigarettes.  The Company produces cigarettes for both the premium and discount segments of the domestic cigarette market for sale to distributors and retailers in the United States.</t>
  </si>
  <si>
    <t>312230</t>
  </si>
  <si>
    <t>LIFELOCK INC</t>
  </si>
  <si>
    <t>LOCK US Equity</t>
  </si>
  <si>
    <t>www.lifelock.com</t>
  </si>
  <si>
    <t>LifeLock, Inc. provides identity theft protection services. The Company offers credit monitoring, identity threat scans and alerts, and monitoring of credit scores services. LifeLock serves customers worldwide.</t>
  </si>
  <si>
    <t>812990</t>
  </si>
  <si>
    <t>EL POLLO LOCO HO</t>
  </si>
  <si>
    <t>LOCO UW Equity</t>
  </si>
  <si>
    <t>www.elpolloloco.com</t>
  </si>
  <si>
    <t>El Pollo Loco Holdings, Inc. operates as a holding company. The Company, through its subsidiaries, owns and operates a restaurant chain. El Pollo Loco Holdings provides services across the United States.</t>
  </si>
  <si>
    <t>LOGMEIN INC</t>
  </si>
  <si>
    <t>LOGM UW Equity</t>
  </si>
  <si>
    <t>www.LogMeIn.com</t>
  </si>
  <si>
    <t>LogMeIn, Inc. offers remote connectivity services to computers for mobile professionals, and help desk and systems administrators worldwide.</t>
  </si>
  <si>
    <t>GRAND CANYON EDU</t>
  </si>
  <si>
    <t>LOPE UW Equity</t>
  </si>
  <si>
    <t>www.gcu.edu</t>
  </si>
  <si>
    <t>Grand Canyon Education, Inc. provides online post secondary education services. The Company offers graduate and undergraduate degree programs in disciplines of education, business, and healthcare.</t>
  </si>
  <si>
    <t>LORAL SPACE &amp; CO</t>
  </si>
  <si>
    <t>LORL UW Equity</t>
  </si>
  <si>
    <t>www.loral.com</t>
  </si>
  <si>
    <t>Loral Space &amp; Communications Inc. is a satellite communications company. The Company owns and operates a fleet of telecommunications satellites, manage a global network that integrates our satellites with terrestrial facilities, and have the rights to numerous orbital slots.</t>
  </si>
  <si>
    <t>LOWE'S COS INC</t>
  </si>
  <si>
    <t>LOW US Equity</t>
  </si>
  <si>
    <t>www.lowes.com</t>
  </si>
  <si>
    <t>Lowe's Companies, Inc. is a home improvement retailer that distributes building materials and supplies through stores in the United States.  The Company offers a complete line of products and services for home decorating, maintenance, repair, remodeling, and property maintenance.</t>
  </si>
  <si>
    <t>LOXO ONCOLOGY IN</t>
  </si>
  <si>
    <t>LOXO UQ Equity</t>
  </si>
  <si>
    <t>www.loxooncology.com/</t>
  </si>
  <si>
    <t>Loxo Oncology Inc researches and develops cancer drugs. The company focuses on building small molecule cancer drugs for genetically defined patient subsets.</t>
  </si>
  <si>
    <t>DORIAN LPG LTD</t>
  </si>
  <si>
    <t>LPG US Equity</t>
  </si>
  <si>
    <t>www.dorianlpg.com</t>
  </si>
  <si>
    <t>Dorian LPG Limited operates in the shipping industry. The Company owns and operates tankers for liquefied petroleum gas transportation. Dorian LPG offers its services worldwide.</t>
  </si>
  <si>
    <t>LAREDO PETROLEUM</t>
  </si>
  <si>
    <t>LPI US Equity</t>
  </si>
  <si>
    <t>www.laredopetro.com</t>
  </si>
  <si>
    <t>Laredo Petroleum Inc. is an independent oil and gas company. The Company is focused on the exploration, development and acquisition of oil and natural gas properties in the Permian and Mid-Continent regions of the United States.</t>
  </si>
  <si>
    <t>LPL FINANCIAL HO</t>
  </si>
  <si>
    <t>LPLA UW Equity</t>
  </si>
  <si>
    <t>www.lpl.com</t>
  </si>
  <si>
    <t>LPL Financial Holdings, Inc. offers technology, brokerage and investment advisory services through business relationships with all types of financial advisors. Through proprietary technology, custody and clearing platforms, the Company offers access to financial products and services that enable them to provide financial advice and brokerage services to retail investors.</t>
  </si>
  <si>
    <t>LIFEPOINT HOSPIT</t>
  </si>
  <si>
    <t>LPNT UW Equity</t>
  </si>
  <si>
    <t>www.lifepointhospitals.com</t>
  </si>
  <si>
    <t>LifePoint Hospitals, Inc. provides health care services through its hospitals. The Company's facilities are primarily located in non-urban areas where its hospital is the only one in the community.  LifePoint's hospitals are currently located in Alabama, Florida, Georgia, Kansas, Tennessee, Kentucky, Louisiana, Utah, and Wyoming.</t>
  </si>
  <si>
    <t>LIVEPERSON INC</t>
  </si>
  <si>
    <t>LPSN UW Equity</t>
  </si>
  <si>
    <t>www.liveperson.com</t>
  </si>
  <si>
    <t>LivePerson, Inc. provides technology that facilitates real-time sales and customer service for companies doing business on the Internet.  The Company, an application service provider, offers its real-time interaction technology as an outsourced service.  The LivePerson service enables its clients to communicate directly with Internet users via text-based chat.</t>
  </si>
  <si>
    <t>LIBERTY PROP</t>
  </si>
  <si>
    <t>LPT US Equity</t>
  </si>
  <si>
    <t>www.libertyproperty.com</t>
  </si>
  <si>
    <t>Liberty Property Trust is a self-administered and self-managed Maryland real estate investment trust. The Trust's industrial properties consist of a variety of warehouse, distribution, service, assembly, light manufacturing and research and development facilities.  Its office Properties are multi-story and single-story office buildings.</t>
  </si>
  <si>
    <t>LOUISIANA-PACIFI</t>
  </si>
  <si>
    <t>LPX US Equity</t>
  </si>
  <si>
    <t>www.lpcorp.com</t>
  </si>
  <si>
    <t>Louisiana-Pacific Corporation manufactures building materials and engineered wood products in the United States, Canada, Chile, and Brazil.  The Company's products are used by homebuilders and light commercial builders. Louisiana Pacific's products include oriented strand board sheathing, flooring, radiant barrier panels,  siding and trim, I-joists, and laminated veneer lumber.</t>
  </si>
  <si>
    <t>321912</t>
  </si>
  <si>
    <t>LA QUINTA HOLDIN</t>
  </si>
  <si>
    <t>LQ US Equity</t>
  </si>
  <si>
    <t>www.lq.com</t>
  </si>
  <si>
    <t>La Quinta Holdings Inc is the owner, operator and franchisor of select-service hotels primarily serving the midscale and upper-midscale segments under the La Quinta brand.</t>
  </si>
  <si>
    <t>LIQUIDITY SERVIC</t>
  </si>
  <si>
    <t>LQDT UW Equity</t>
  </si>
  <si>
    <t>www.liquidityservicesinc.com</t>
  </si>
  <si>
    <t>Liquidity Services, Inc. operates an online auction marketplace for wholesale, surplus, and salvage assets. The Company offers products by industry, such as consumer electronics, general merchandise, apparel, scientific equipment, and aerospace parts and equipment. Liquidity Services conducts business in Washington DC.</t>
  </si>
  <si>
    <t>LAM RESEARCH</t>
  </si>
  <si>
    <t>LRCX UW Equity</t>
  </si>
  <si>
    <t>www.lamrc.com</t>
  </si>
  <si>
    <t>Lam Research Corporation manufactures, markets, and services semiconductor processing equipment used in the making of integrated circuits.  The Company's products are used to deposit special films on a silicon wafer and etch away portions of various films to create a circuit design.  Lam sells its products around the world.</t>
  </si>
  <si>
    <t>K12 INC</t>
  </si>
  <si>
    <t>LRN US Equity</t>
  </si>
  <si>
    <t>www.k12.com</t>
  </si>
  <si>
    <t>K12 Inc. is a technology-based education company. The Company offers proprietary curriculum, software and educational services created for online delivery to students in kindergarten through 12th grade, or K-12.</t>
  </si>
  <si>
    <t>611710</t>
  </si>
  <si>
    <t>LATTICE SEMICOND</t>
  </si>
  <si>
    <t>LSCC UW Equity</t>
  </si>
  <si>
    <t>www.lscc.com</t>
  </si>
  <si>
    <t>Lattice Semiconductor Corporation designs, develops, and markets high speed programmable logic devices.  The Company's products provide electronic systems customers with quickly designed, easily configured components.  Lattice markets its products to original equipment manufacturers of communication, computing, industrial, and military systems.</t>
  </si>
  <si>
    <t>LANDSTAR SYSTEM</t>
  </si>
  <si>
    <t>LSTR UW Equity</t>
  </si>
  <si>
    <t>www.landstar.com</t>
  </si>
  <si>
    <t>Landstar System, Inc. is a North American truckload carrier.  The Company transports a variety of freight, including iron and steel, automotive products, paper, lumber, chemicals, foodstuffs, and military hardware.  Landstar provides truckload carrier services, intermodal transportation services, and expedited air and truck services to shippers in the US, Canada, and Mexico.</t>
  </si>
  <si>
    <t>LTC PROPERTIES</t>
  </si>
  <si>
    <t>LTC US Equity</t>
  </si>
  <si>
    <t>www.ltcproperties.com</t>
  </si>
  <si>
    <t>LTC Properties, Inc. is a real estate investment trust that invests in long-term health care facilities, assisted living residences, and schools through mortgage loans, facility lease transactions, and other investments.</t>
  </si>
  <si>
    <t>LIFE TIME FITNES</t>
  </si>
  <si>
    <t>LTM US Equity</t>
  </si>
  <si>
    <t>www.lifetimefitness.com</t>
  </si>
  <si>
    <t>LIFE TIME FITNESS, Inc. operates sports, fitness, and recreation centers in Minnesota, Illinois, Michigan, Ohio, Indiana, Virginia, Arizona, and Texas.  The Company offers fitness centers, personal training services, LifeSpa services, LifeCafe nutritional food and beverage services, "Experience Life" magazine, corporate wellness programs, athletic events, and other services.</t>
  </si>
  <si>
    <t>713940</t>
  </si>
  <si>
    <t>LIBERTY TRP-A</t>
  </si>
  <si>
    <t>LTRPA UW Equity</t>
  </si>
  <si>
    <t>Liberty TripAdvisor Holdings Inc is a diversified holding company incorporated in the United States.</t>
  </si>
  <si>
    <t>LADENBURG THALMA</t>
  </si>
  <si>
    <t>LTS UA Equity</t>
  </si>
  <si>
    <t>www.ladenburg.com</t>
  </si>
  <si>
    <t>Ladenburg Thalmann Financial Services Inc. is engaged in investment banking, equity research, institutional sales and trading, independent brokerage/advisory services and asset management services through its principal subsidiaries.</t>
  </si>
  <si>
    <t>LEGACYTEXAS FINA</t>
  </si>
  <si>
    <t>LTXB UW Equity</t>
  </si>
  <si>
    <t>www.legacytexasfinancialgroup.com</t>
  </si>
  <si>
    <t>LegacyTexas Financial Group, Inc. is a bank holding company. The Company, through its banking subsidiary, accepts deposits, makes loans, and provides other financial services for the general public.</t>
  </si>
  <si>
    <t>LEUCADIA NATL</t>
  </si>
  <si>
    <t>LUK US Equity</t>
  </si>
  <si>
    <t>www.leucadia.com</t>
  </si>
  <si>
    <t>Leucadia National Corporation is a diversified holding company.  The Company, through its subsidiaries, engages in investment banking and capital markets, beef processing, manufacturing,  oil and gas exploration and production, and asset management. Leucadia National holds equity interests in various businesses, and continues to consider new acquisitions and investments.</t>
  </si>
  <si>
    <t>SOUTHWEST AIR</t>
  </si>
  <si>
    <t>LUV US Equity</t>
  </si>
  <si>
    <t>www.southwest.com</t>
  </si>
  <si>
    <t>Southwest Airlines Co. is a domestic airline that provides primarily short-haul, high-frequency, point-to-point service.  The Company offers flights throughout the United States.</t>
  </si>
  <si>
    <t>LEVEL 3 COMM INC</t>
  </si>
  <si>
    <t>LVLT US Equity</t>
  </si>
  <si>
    <t>www.level3.com</t>
  </si>
  <si>
    <t>Level 3 Communications, Inc. is an integrated communications network company that provides Internet Protocol and data services, content distribution services, colocation services, and softswitch and voice services.</t>
  </si>
  <si>
    <t>LIBERTY VENTUR-A</t>
  </si>
  <si>
    <t>LVNTA UW Equity</t>
  </si>
  <si>
    <t>www.libertyinteractive.com</t>
  </si>
  <si>
    <t>Liberty Ventures owns interests in video and Internet commerce businesses. The Company owns interests in home shopping television networks and lifestyle and travel services Internet  websites.</t>
  </si>
  <si>
    <t>LAS VEGAS SANDS</t>
  </si>
  <si>
    <t>LVS US Equity</t>
  </si>
  <si>
    <t>www.sands.com</t>
  </si>
  <si>
    <t>Las Vegas Sands Corp. owns and operates casino resorts and convention centers. The Company operates in the United States, Macau and Singapore. Las Vegas Sand Corp's casinos offer a wide range of gaming activities and entertainment as well as overnight accommodations, while its expo centers host a wide range of entertainment shows, expositions, and other activities.</t>
  </si>
  <si>
    <t>LIFEWAY FOODS</t>
  </si>
  <si>
    <t>LWAY UQ Equity</t>
  </si>
  <si>
    <t>www.lifeway.net</t>
  </si>
  <si>
    <t>Lifeway Foods, Inc. manufactures cultured, probiotic food products in the health food industry.  The Company's products include kefir, Basics Plus dairy based immune-supporting dietary supplement beverage, and Kefir Starter for consumers to make their own kefir.  Lifeway also manufactures and markets SoyTreat nondairy soy kefir.</t>
  </si>
  <si>
    <t>LUXOFT HOLDING I</t>
  </si>
  <si>
    <t>LXFT US Equity</t>
  </si>
  <si>
    <t>www.luxoft.com</t>
  </si>
  <si>
    <t>Luxoft Holding, Inc. is a leading global provider of software development services and innovative IT solutions primarily to large multinational corporations.  The Company's software development services consist of core and mission-critical custom software development and support, product engineering and testing, and technology consulting.</t>
  </si>
  <si>
    <t>LEXMARK INTL-A</t>
  </si>
  <si>
    <t>LXK US Equity</t>
  </si>
  <si>
    <t>www.lexmark.com</t>
  </si>
  <si>
    <t>Lexmark International, Inc. develops, manufactures, and supplies printing and imaging solutions for offices and homes. The Company's products include laser printers, inkjet printers, multifunction devices, and associated supplies, services and solutions. Lexmark's products are sold in North and South America, Europe, the Middle East, Africa, Asia, the Pacific Rim and the Caribbean.</t>
  </si>
  <si>
    <t>LEXINGTON REALTY</t>
  </si>
  <si>
    <t>LXP US Equity</t>
  </si>
  <si>
    <t>www.lxp.com</t>
  </si>
  <si>
    <t>Lexington Realty Trust is a real estate investment trust that owns and manages office, industrial and retail properties net-leased to major corporations throughout the United States. The Company also provides investment advisory and asset management services to investors in the net lease area.</t>
  </si>
  <si>
    <t>LEXICON PHARMACE</t>
  </si>
  <si>
    <t>LXRX UW Equity</t>
  </si>
  <si>
    <t>www.lexpharma.com</t>
  </si>
  <si>
    <t>Lexicon Pharmaceuticals, Inc. is a biopharmaceutical company.  The Company researches treatments for diabetes and obesity, cardiovascular disease, psychiatric and neurological disorders, cancer, immune system disorders, and ophthalmic disease.</t>
  </si>
  <si>
    <t>LSB INDUS INC</t>
  </si>
  <si>
    <t>LXU US Equity</t>
  </si>
  <si>
    <t>www.lsbindustries.com</t>
  </si>
  <si>
    <t>LSB Industries, Inc., through its subsidiaries, manufactures and sells chemical products for the mining, agricultural, and industrial markets.  The Company also manufactures and sells commercial and residential climate control products, as well as provides specialized engineering services and other activities.</t>
  </si>
  <si>
    <t>LYONDELLBASELL-A</t>
  </si>
  <si>
    <t>LYB US Equity</t>
  </si>
  <si>
    <t>www.lyondellbasell.com</t>
  </si>
  <si>
    <t>LyondellBasell Industries NV manufactures plastic, chemical, and fuel products. The Company offers products for the manufacturing of personal care products, fresh food packaging, lightweight plastics, construction materials, automotive components, durable textiles, medical applications, and biofuels. LyondellBasell Industries conducts its business worldwide.</t>
  </si>
  <si>
    <t>LSI INDUSTRIES</t>
  </si>
  <si>
    <t>LYTS UW Equity</t>
  </si>
  <si>
    <t>www.lsi-industries.com</t>
  </si>
  <si>
    <t>LSI Industries Inc. designs, manufactures, and markets a variety of lighting fixtures, menu board systems, and graphic products.  The Company sells its products to the petroleum/convenience store market, the multi-site retail market such as restaurants and automobile dealerships, and the commercial/industrial lighting market.</t>
  </si>
  <si>
    <t>LIVE NATION ENTE</t>
  </si>
  <si>
    <t>LYV US Equity</t>
  </si>
  <si>
    <t>www.livenation.com</t>
  </si>
  <si>
    <t>Live Nation Entertainment, Inc. produces live concerts and sells tickets to those events over the Internet. The Company also offers ticketing services for leading arenas, stadiums, professional sports franchises and leagues, college sports teams, performing arts venues, museums and theaters.</t>
  </si>
  <si>
    <t>711310</t>
  </si>
  <si>
    <t>LA-Z-BOY INC</t>
  </si>
  <si>
    <t>LZB US Equity</t>
  </si>
  <si>
    <t>www.lazyboy.com</t>
  </si>
  <si>
    <t>La-Z-Boy Incorporated manufactures residential and office upholstered furniture. The Company's product lines include motion, stationary and modular seating, desks, cabinets, conference tables, dining room and bedroom furniture, and book cases.  La-Z-Boy markets its products through department and furniture stores, mass merchandisers, and La-Z-Boy showcase galleries.</t>
  </si>
  <si>
    <t>MACY'S INC</t>
  </si>
  <si>
    <t>M US Equity</t>
  </si>
  <si>
    <t>www.federated-fds.com</t>
  </si>
  <si>
    <t>Macy's, Inc. operates department stores in the United States.  The Company also operates direct mail catalog and electronic commerce subsidiaries. Macy's retail stores sell a wide range of merchandise, including men's, women's and children's apparel and accessories, cosmetics, home furnishings and other consumer goods.</t>
  </si>
  <si>
    <t>MASTERCARD INC-A</t>
  </si>
  <si>
    <t>MA US Equity</t>
  </si>
  <si>
    <t>www.mastercard.com</t>
  </si>
  <si>
    <t>MasterCard, Inc. is a global payment solutions company that provides a variety of services in support of the credit, debit and related payment programs of financial institutions. The Company offers transaction processing services for credit and debit cards, electronic cash, automated teller machines, and travelers checks.</t>
  </si>
  <si>
    <t>MID-AMERICA APAR</t>
  </si>
  <si>
    <t>MAA US Equity</t>
  </si>
  <si>
    <t>www.maac.net</t>
  </si>
  <si>
    <t>Mid-America Apartment Communities, Inc. is a self-administered and self-managed real estate investment trust which owns, develops, acquires and operates multi family apartment communities in the southeast and midwest United States and Texas. In addition, the Company conducts third party property management, development and construction activities through its service corporation.</t>
  </si>
  <si>
    <t>MACERICH CO</t>
  </si>
  <si>
    <t>MAC US Equity</t>
  </si>
  <si>
    <t>www.macerich.com</t>
  </si>
  <si>
    <t>The Macerich Company is a fully integrated, self-administered and self-managed real estate investment trust.  The Company acquires, owns, redevelops, manages, and leases regional and community shopping centers located throughout the United States.</t>
  </si>
  <si>
    <t>MERRIMACK PHARMA</t>
  </si>
  <si>
    <t>MACK UQ Equity</t>
  </si>
  <si>
    <t>www.merrimackpharma.com</t>
  </si>
  <si>
    <t>Merrimack Pharmaceuticals, Inc. is a biotechnology company focused on the discovery and development of drugs for the treatment of immunological and autoimmune diseases.</t>
  </si>
  <si>
    <t>MANPOWERGROUP IN</t>
  </si>
  <si>
    <t>MAN US Equity</t>
  </si>
  <si>
    <t>www.manpower.com</t>
  </si>
  <si>
    <t>Manpowergroup Inc. provides non-governmental employment services through offices located around the world. The Company's principal operations include temporary staffing services, contract services, and training and testing of temporary and permanent workers. Manpower provides employment services to a wide variety of customers.</t>
  </si>
  <si>
    <t>MANHATTAN ASSOC</t>
  </si>
  <si>
    <t>MANH UW Equity</t>
  </si>
  <si>
    <t>www.manhattanassociates.com</t>
  </si>
  <si>
    <t>Manhattan Associates, Inc. provides information technology solutions for distribution centers.  The solutions are designed to enable the efficient movement of goods through the supply chain.  The Company's solutions optimize the receipt, storage, and distribution of inventory, as well as manage equipment and personnel within a distribution center.</t>
  </si>
  <si>
    <t>MANTECH INTL-A</t>
  </si>
  <si>
    <t>MANT UW Equity</t>
  </si>
  <si>
    <t>www.mantech.com</t>
  </si>
  <si>
    <t>ManTech International Corporation delivers a variety of information technology and technical services to United States federal government customers.  The Company focuses on critical national defense programs for the intelligence community and Department of Defense.  ManTech designs, develops, and operates enterprise information technology and communication systems and infrastructures.</t>
  </si>
  <si>
    <t>MARRIOTT INTL-A</t>
  </si>
  <si>
    <t>MAR UW Equity</t>
  </si>
  <si>
    <t>www.marriott.com</t>
  </si>
  <si>
    <t>Marriott International Inc. is a worldwide operator and franchisor of hotels. The Company franchises lodging facilities and vacation timesharing resorts under various brand names. Marriott also provides services to home and condominium owner associations for projects associated with several of its brands.</t>
  </si>
  <si>
    <t>MASCO CORP</t>
  </si>
  <si>
    <t>MAS US Equity</t>
  </si>
  <si>
    <t>www.masco.com</t>
  </si>
  <si>
    <t>Masco Corporation manufactures, and sells home improvement and building products.  The Company's products include faucets, kitchen and bath cabinets, architectural coatings, and builders' hardware products.  Masco sells its products through mass merchandisers, home centers, hardware stores, and other wholesale and retail outlets to consumers and contractors.</t>
  </si>
  <si>
    <t>332913</t>
  </si>
  <si>
    <t>MASIMO CORP</t>
  </si>
  <si>
    <t>MASI UW Equity</t>
  </si>
  <si>
    <t>www.masimo.com</t>
  </si>
  <si>
    <t>Masimo Corporation designs, develops and licenses medical signal processing and sensor technology for the noninvasive monitoring of physiological parameters. The Company's first products are designed to improve the effectiveness of pulse oximetry by overcoming the inability of current monitors to precisely measure the levels of arterial blood oxygen saturation and low arterial blood flow.</t>
  </si>
  <si>
    <t>MATTEL INC</t>
  </si>
  <si>
    <t>MAT UW Equity</t>
  </si>
  <si>
    <t>www.mattel.com</t>
  </si>
  <si>
    <t>Mattel, Inc. designs, manufactures, and markets a broad variety of children's toy products on a worldwide basis.  The Company sells its products to retailers and directly to consumers.  Mattel's products include branded fashion dolls, infant and preschool products, toy cars, and electrical vehicles, among others.</t>
  </si>
  <si>
    <t>MATTHEWS INTL-A</t>
  </si>
  <si>
    <t>MATW UW Equity</t>
  </si>
  <si>
    <t>www.matw.com</t>
  </si>
  <si>
    <t>Matthews International Corporation designs, manufactures, and markets custom-made identification products.  The Company's products include cast bronze memorials, mausoleums, granite memorials, architectural plaques, printing plates, imaging systems for the corrugated and flexible packaging industries, and caskets made of metal, wood, and other materials.</t>
  </si>
  <si>
    <t>MATSON INC</t>
  </si>
  <si>
    <t>MATX US Equity</t>
  </si>
  <si>
    <t>www.matson.com</t>
  </si>
  <si>
    <t>Matson Inc., is involved in transportation and logistics.  The Company offers provides  multimodal transportation services to the North American market, including domestic and international rail intermodal service, long haul and regional highway brokerage, supply chain services and LTL transportation services, as well as third-party logistics services.</t>
  </si>
  <si>
    <t>MB FINANCIAL</t>
  </si>
  <si>
    <t>MBFI UW Equity</t>
  </si>
  <si>
    <t>www.mbfinancial.com</t>
  </si>
  <si>
    <t>MB Financial, Inc. is the holding company for MB Financial Bank, N.A., a commercial bank serving middle market businesses and individuals.  The Bank offers a range of products and services through branches located in Illinois.</t>
  </si>
  <si>
    <t>MBIA INC</t>
  </si>
  <si>
    <t>MBI US Equity</t>
  </si>
  <si>
    <t>www.mbia.com</t>
  </si>
  <si>
    <t>MBIA Inc. provides financial guarantee insurance and other forms of credit protection. The Company also offers investment management services to public finance and structured finance issuers, investors and capital market participants.</t>
  </si>
  <si>
    <t>MARRONE BIO INNO</t>
  </si>
  <si>
    <t>MBII UQ Equity</t>
  </si>
  <si>
    <t>www.marronebioinnovations.com</t>
  </si>
  <si>
    <t>Marrone Bio Innovations, Inc. provides pest management and plant health products. The Company offers nematicides, herbicides, fungicides, insecticides, miticides, and molluscicide products.</t>
  </si>
  <si>
    <t>MALIBU BOATS-A</t>
  </si>
  <si>
    <t>MBUU UQ Equity</t>
  </si>
  <si>
    <t>www.malibuboats.com</t>
  </si>
  <si>
    <t>Malibu Boats, Inc. designs, manufactures and markets sport boats. The Company produces sport boats used for water sports including water skiing, wakeboarding, and wake surfing, as well as for general recreational boating use. Malibu Boats offers its products in the United States.</t>
  </si>
  <si>
    <t>441222</t>
  </si>
  <si>
    <t>MERCHANTS BCSHS</t>
  </si>
  <si>
    <t>MBVT UW Equity</t>
  </si>
  <si>
    <t>www.mbvt.com</t>
  </si>
  <si>
    <t>Merchants Bancshares, Inc. is a holding company for Merchants Properties, Inc. and The Merchants Bank.  The Banks provide retail banking services including savings and checking accounts, consumer and commercial loans and credit. Merchants operates a network of offices in Vermont.</t>
  </si>
  <si>
    <t>MERCANTILE BANK</t>
  </si>
  <si>
    <t>MBWM UW Equity</t>
  </si>
  <si>
    <t>www.mercbank.com</t>
  </si>
  <si>
    <t>Mercantile Bank Corporation is the holding company for Mercantile Bank of West Michigan.  The Bank provides a variety of commercial banking services to individuals, businesses, governmental units, and other institutions through offices in Kent and Ottawa counties, Michigan.</t>
  </si>
  <si>
    <t>MOELIS &amp; CO-CL A</t>
  </si>
  <si>
    <t>MC US Equity</t>
  </si>
  <si>
    <t>www.moelisassetmanagement.com</t>
  </si>
  <si>
    <t>Moelis &amp; Company is an investment bank. The Company provides financial advisory services and capital raising solutions to clients in connection with mergers, acquisitions, recapitalizations and restructurings. Moelis &amp; Company offers its services worldwide.</t>
  </si>
  <si>
    <t>MACATAWA BANK</t>
  </si>
  <si>
    <t>MCBC UW Equity</t>
  </si>
  <si>
    <t>www.macatawabank.com</t>
  </si>
  <si>
    <t>Macatawa Bank Corporation is the holding company for Macatawa Bank.  The Bank offers a full range of commercial and personal banking services, including checking and savings accounts, safe deposit boxes, traveler checks, money orders, and loan products.  Macatawa Bank operates in the Michigan counties of Allegan, Ottawa, and Kent.</t>
  </si>
  <si>
    <t>MCDONALDS CORP</t>
  </si>
  <si>
    <t>MCD US Equity</t>
  </si>
  <si>
    <t>www.mcdonalds.com</t>
  </si>
  <si>
    <t>McDonald's Corporation franchises and operates fast-food restaurants in the global restaurant industry. The Company's restaurants serve a variety of value-priced menu products in countries around the world.</t>
  </si>
  <si>
    <t>CONTANGO OIL &amp; G</t>
  </si>
  <si>
    <t>MCF UA Equity</t>
  </si>
  <si>
    <t>www.contango.com</t>
  </si>
  <si>
    <t>Contango Oil &amp; Gas Company is a development stage, independent oil and natural gas company that explores and acquires oil and gas properties.  The Company explores properties primarily in the onshore Gulf Coast and offshore Gulf of Mexico in the United States.  Contango's current production is from the offshore Gulf of Mexico and onshore Texas.</t>
  </si>
  <si>
    <t>MICROCHIP TECH</t>
  </si>
  <si>
    <t>MCHP UW Equity</t>
  </si>
  <si>
    <t>www.microchip.com</t>
  </si>
  <si>
    <t>Microchip Technology Incorporated designs, manufactures, and markets microcontrollers, related mixed-signal and memory products, and application development systems for high-volume embedded control applications. The Company also designs, develops, and markets linear/mixed-signal, power management, and thermal management products.</t>
  </si>
  <si>
    <t>MARCHEX INC-B</t>
  </si>
  <si>
    <t>MCHX UW Equity</t>
  </si>
  <si>
    <t>www.marchex.com/</t>
  </si>
  <si>
    <t>Marchex, Inc. provides Internet advertising services.  The Company offers call-based advertising and related services, pay-per-click advertising and related services and proprietary traffic sources.  Marchex also offers a suite of marketing products to resellers.  The Company serves business customers of all sizes.</t>
  </si>
  <si>
    <t>511140</t>
  </si>
  <si>
    <t>MCKESSON CORP</t>
  </si>
  <si>
    <t>MCK US Equity</t>
  </si>
  <si>
    <t>www.mckesson.com</t>
  </si>
  <si>
    <t>McKesson Corporation distributes pharmaceuticals, medical-surgical supplies, and health and beauty care products throughout North America. The Company also develops, implements, and supports software that facilitates the integration of data throughout the health enterprise.  In addition, McKesson offers analytic, care management, and patient solutions for payers.</t>
  </si>
  <si>
    <t>MOODY'S CORP</t>
  </si>
  <si>
    <t>MCO US Equity</t>
  </si>
  <si>
    <t>www.moodys.com</t>
  </si>
  <si>
    <t>Moody's Corporation is a credit rating, research, and risk analysis firm.  The Company provides credit ratings and related research, data and analytical tools, quantitative credit risk measures, risk scoring software, and credit portfolio management solutions and securities pricing software and valuation models.</t>
  </si>
  <si>
    <t>MOLYCORP INC</t>
  </si>
  <si>
    <t>MCP US Equity</t>
  </si>
  <si>
    <t>www.molycorp.com</t>
  </si>
  <si>
    <t>Molycorp, Inc. produces rare earth minerals. The Company produces rare earth products, including oxides, metals, alloys and magnets for a variety of applications including clean energy technologies, technology, and defense applications.</t>
  </si>
  <si>
    <t>212299</t>
  </si>
  <si>
    <t>MONARCH CASINO</t>
  </si>
  <si>
    <t>MCRI UW Equity</t>
  </si>
  <si>
    <t>www.monarchcasino.com</t>
  </si>
  <si>
    <t>Monarch Casino &amp; Resort, Inc., through its wholly owned subsidiary, owns and operates the tropically-themed Atlantis Casino Resort in Reno, Nevada.  The resort features a casino, a hotel and motor lounge, restaurants, bars, a nightclub, a swimming pool and health club, a gift shop, a family entertainment center, banquet and meeting space, and surface parking spaces.</t>
  </si>
  <si>
    <t>MICREL INC</t>
  </si>
  <si>
    <t>MCRL UW Equity</t>
  </si>
  <si>
    <t>www.micrel.com</t>
  </si>
  <si>
    <t>Micrel, Incorporated designs, develops, manufactures, and markets analog power integrated circuits and digital integrated circuits.  The Company's products are used in a wide variety of electronic products, including those in the communications, computer, and industrial markets.  Micrel also manufactures custom, analog and mixed-signal circuits and provides wafer foundry services.</t>
  </si>
  <si>
    <t>MARCUS CORP</t>
  </si>
  <si>
    <t>MCS US Equity</t>
  </si>
  <si>
    <t>www.marcuscorp.com</t>
  </si>
  <si>
    <t>The Marcus Corporation operates in the lodging and entertainment industries. The Company's movie theater division owns or manages screens at locations in several states, as well as a family entertainment center.  Marcus' lodging division owns or manages hotels and resorts in several states, as well as a vacation club.</t>
  </si>
  <si>
    <t>MERCURY GEN CORP</t>
  </si>
  <si>
    <t>MCY US Equity</t>
  </si>
  <si>
    <t>www.mercuryinsurance.com</t>
  </si>
  <si>
    <t>Mercury General Corporation is a specialty writer of all risk classifications of automobile insurance.  The Company is an agency writer of private passenger automobile insurance in California.  Mercury operates primarily in California with operations in several other states.</t>
  </si>
  <si>
    <t>MEDNAX INC</t>
  </si>
  <si>
    <t>MD US Equity</t>
  </si>
  <si>
    <t>www.pediatrix.com</t>
  </si>
  <si>
    <t>MEDNAX, Inc., through a subsidiary, provides physician management services to hospital-based neonatal, maternal-fetal, pediatric cardiology, and pediatric intensive care specialties. The Company also manages anesthesia practices.</t>
  </si>
  <si>
    <t>561110</t>
  </si>
  <si>
    <t>MEDASSETS INC</t>
  </si>
  <si>
    <t>MDAS UW Equity</t>
  </si>
  <si>
    <t>www.medassets.com/</t>
  </si>
  <si>
    <t>MedAssets Inc. provides technology-enabled products and services for hospitals and health systems. The Company's technology-enabled solutions are delivered primarily through company-hosted, or ASP-based, software supported by enterprise-wide sales, account management, implementation services and consulting.</t>
  </si>
  <si>
    <t>MDC HOLDINGS INC</t>
  </si>
  <si>
    <t>MDC US Equity</t>
  </si>
  <si>
    <t>www.richmondamerican.com</t>
  </si>
  <si>
    <t>M.D.C. Holdings, Inc., through its subsidiaries, builds and sells homes under the name Richmond American Homes.  The Company also originates mortgage loans primarily for its home buyers.  M.D.C. builds its single-family homes in Colorado, Virginia, Maryland, Northern and Southern California, Arizona, and Nevada.</t>
  </si>
  <si>
    <t>MDC PARTNERS-A</t>
  </si>
  <si>
    <t>MDCA UW Equity</t>
  </si>
  <si>
    <t>www.mdc-partners.com</t>
  </si>
  <si>
    <t>MDC Partners Inc. is a marketing communications firm.  The Company provides advertising and specialized communication services to brands throughout the United States, Canada, and the United Kingdom.</t>
  </si>
  <si>
    <t>MEDICINES COMP</t>
  </si>
  <si>
    <t>MDCO UW Equity</t>
  </si>
  <si>
    <t>www.themedicinescompany.com</t>
  </si>
  <si>
    <t>The Medicines Company develops products that improve specialized care.  The Company markets Angiomax, an anticoagulant approved in the United States and other countries for use in patients undergoing coronary angioplasty procedures.</t>
  </si>
  <si>
    <t>MEDLEY MANAGE-A</t>
  </si>
  <si>
    <t>MDLY US Equity</t>
  </si>
  <si>
    <t>Medley Management Inc. is an asset management firm. The Company focuses on yield-oriented investment products for institutional and retail investors.</t>
  </si>
  <si>
    <t>MONDELEZ INTER-A</t>
  </si>
  <si>
    <t>MDLZ UW Equity</t>
  </si>
  <si>
    <t>www.mondelezinternational.com</t>
  </si>
  <si>
    <t>Mondelez International Inc. is a food and beverage company.  The Company manufactures and markets packaged food products, including snacks, beverages, cheese, convenient meals and various packaged grocery products.  Mondelez International sells its products throughout the world.</t>
  </si>
  <si>
    <t>MEREDITH CORP</t>
  </si>
  <si>
    <t>MDP US Equity</t>
  </si>
  <si>
    <t>www.meredith.com</t>
  </si>
  <si>
    <t>Meredith Corporation is a diversified media company primarily focused on publishing and broadcasting.  The Company's publishing segment includes magazine and book publishing, integrated marketing, interactive media, brand licensing, and other related operations.  Meredith also operates network-affiliated television stations and markets and develops syndicated television programs.</t>
  </si>
  <si>
    <t>MCDERMOTT INTL</t>
  </si>
  <si>
    <t>MDR US Equity</t>
  </si>
  <si>
    <t>www.mcdermott.com</t>
  </si>
  <si>
    <t>McDermott International, Inc. is a worldwide energy services company.  The Company and its subsidiaries provide engineering, fabrication, installation, procurement, research, manufacturing, environmental systems, project management, and facility management services to a variety of customers in the energy and power industries, including the U.S. Department of Energy.</t>
  </si>
  <si>
    <t>ALLSCRIPTS HEALT</t>
  </si>
  <si>
    <t>MDRX UW Equity</t>
  </si>
  <si>
    <t>www.allscripts.com</t>
  </si>
  <si>
    <t>Allscripts Healthcare Solutions, Inc. develops and markets clinical software. The Company's products include electronic health records, electronic prescribing, revenue cycle management, practice management, document management, medication services, hospital care management, emergency department information systems and homecare automation.</t>
  </si>
  <si>
    <t>MEDIDATA SOLUTIO</t>
  </si>
  <si>
    <t>MDSO UW Equity</t>
  </si>
  <si>
    <t>www.mdsol.com</t>
  </si>
  <si>
    <t>Medidata Solutions, Inc. provides hosted clinical development solutions. The Company's solutions include comprehensive platform that integrates electronic data capture, or EDC, with a clinical data management system, or CDMS, in a single solution that replaces traditional paper-based methods of capturing and managing clinical data.</t>
  </si>
  <si>
    <t>MEDTRONIC PLC</t>
  </si>
  <si>
    <t>MDT US Equity</t>
  </si>
  <si>
    <t>www.medtronic.com</t>
  </si>
  <si>
    <t>Medtronic, PLC develops therapeutic and diagnostic medical products. The Company's principal products include those for bradycardia pacing, tachyarrhythmia management, atrial fibrillation management, heart failure management, heart valve replacement, malignant and non-malignant pain, and movement disorders.  Medtronic's products are sold worldwide.</t>
  </si>
  <si>
    <t>MDU RES GROUP</t>
  </si>
  <si>
    <t>MDU US Equity</t>
  </si>
  <si>
    <t>www.mdu.com</t>
  </si>
  <si>
    <t>MDU Resources Group, Inc., provides value- added natural resource products and related services that are  essential to energy and transportation infrastructure, including regulated  utilities and pipelines, exploration and production, and construction  materials and services companies.</t>
  </si>
  <si>
    <t>MEDIVATION INC</t>
  </si>
  <si>
    <t>MDVN UW Equity</t>
  </si>
  <si>
    <t>www.medivation.net</t>
  </si>
  <si>
    <t>Medivation Inc. acquires, develops, and sells or partners biomedical technologies in the early development stage of the research and development process.</t>
  </si>
  <si>
    <t>MIMEDX GROUP INC</t>
  </si>
  <si>
    <t>MDXG UR Equity</t>
  </si>
  <si>
    <t>www.mimedx.com</t>
  </si>
  <si>
    <t>MiMedx Group Inc. operates as a medical device company. The Company is focused on biomaterials for soft tissue repair, such as tendons, ligaments, and cartilage, as well as other biomaterial based products for other medical applications. MiMedx Group serves the medical industry around the world.</t>
  </si>
  <si>
    <t>MEDIFAST INC</t>
  </si>
  <si>
    <t>MED US Equity</t>
  </si>
  <si>
    <t>www.medifast.net</t>
  </si>
  <si>
    <t>Medifast, Inc. combines physician-supervised weight loss programs with nutritional supplements and multidisciplinary patient education programs.  The Company provides an Internet-based physician and medical practitioner network to consumers.  Medifast also provides a corporate wellness program for large corporations, associations, and their health insurance carriers.</t>
  </si>
  <si>
    <t>MEDIA GENERAL</t>
  </si>
  <si>
    <t>MEG US Equity</t>
  </si>
  <si>
    <t>www.mediageneral.com</t>
  </si>
  <si>
    <t>Media General, Inc. a broadcast television and digital media company that operates primarily in the Southeastern United States.   The company's broadcast operations include network-affiliated television stations and their associated digital and mobile media services.</t>
  </si>
  <si>
    <t>METHODE ELEC</t>
  </si>
  <si>
    <t>MEI US Equity</t>
  </si>
  <si>
    <t>www.methode.com</t>
  </si>
  <si>
    <t>Methode Electronics, Inc. manufactures component devices worldwide.  The Company's products are sold to original equipment manufacturers of information processing and networking equipment, voice and data communications systems, consumer electronics, automobiles, aerospace vehicles, and industrial equipment.</t>
  </si>
  <si>
    <t>MENTOR GRAPHICS</t>
  </si>
  <si>
    <t>MENT UW Equity</t>
  </si>
  <si>
    <t>www.mentor.com</t>
  </si>
  <si>
    <t>Mentor Graphics Corporation manufactures, markets, and supports software and hardware electronic design automation products.  The Company provides related services which enable engineers to design, analyze, simulate, model, implement, and verify the components of electronic systems.</t>
  </si>
  <si>
    <t>METLIFE INC</t>
  </si>
  <si>
    <t>MET US Equity</t>
  </si>
  <si>
    <t>www.metlife.com</t>
  </si>
  <si>
    <t>MetLife, Inc. provides individual insurance, employee benefits and financial services with operations throughout the United States and the regions of Latin America, Europe, and Asia Pacific. The Company's products include life insurance, annuities, automobile and homeowners insurance, retail banking and other financial services to individuals as well as group insurance.</t>
  </si>
  <si>
    <t>METRO BANCORP IN</t>
  </si>
  <si>
    <t>METR UW Equity</t>
  </si>
  <si>
    <t>www.mymetrobank.com</t>
  </si>
  <si>
    <t>Metro Bancorp Inc. is a bank holding company. The Company's banking subsidiary provides a variety of banking services, including checking accounts, savings accounts, time deposits, commercial loans, residential loans, and personal loans.  Metro operates offices in Central Pennsylvania.</t>
  </si>
  <si>
    <t>MFA FINANCIAL</t>
  </si>
  <si>
    <t>MFA US Equity</t>
  </si>
  <si>
    <t>www.mfa-reit.com</t>
  </si>
  <si>
    <t>MFA Financial, Inc. is a mortgage real estate investment trust that invests primarily in hybrid and adjustable rate mortgage securities issued or guaranteed by an agency of the United States' government.</t>
  </si>
  <si>
    <t>MULTI-FINELINE E</t>
  </si>
  <si>
    <t>MFLX UW Equity</t>
  </si>
  <si>
    <t>Multi-Fineline Electronix, Inc. provides flexible printed circuit and component assembly solutions to the electronics industry. The Company's services include design and application engineering, prototyping and high-volume manufacturing, and turnkey component assembly and testing.</t>
  </si>
  <si>
    <t>MATTRESS FIRM HO</t>
  </si>
  <si>
    <t>MFRM UW Equity</t>
  </si>
  <si>
    <t>www.mattressfirm.com</t>
  </si>
  <si>
    <t>Mattress Firm Holding Corp. is a specialty retailer of mattresses and related products and accessories in the United States. The Company operates stores in multiple states that carry both a broad assortment of national mattress brands and its own exclusive brands.</t>
  </si>
  <si>
    <t>337910</t>
  </si>
  <si>
    <t>MISTRAS GROUP IN</t>
  </si>
  <si>
    <t>MG US Equity</t>
  </si>
  <si>
    <t>www.mistrasgroup.com</t>
  </si>
  <si>
    <t>Mistras Group, Inc. develops asset protection solutions. The Company provides acoustic, ultrasonic , thermography, radiography, non-destructive testing platforms used to evaluate the structural and mechanical integrity of critical energy, industrial and public infrastructure. Mistras Group conducts business worldwide.</t>
  </si>
  <si>
    <t>MGE ENERGY INC</t>
  </si>
  <si>
    <t>MGEE UW Equity</t>
  </si>
  <si>
    <t>www.mge.com</t>
  </si>
  <si>
    <t>MGE Energy, Inc. is a public utility holding company.  The Company's principal subsidiary generates and distributes electricity to customers in Dane County, Wisconsin.  MGE also purchases, transports, and distributes natural gas in several Wisconsin counties.</t>
  </si>
  <si>
    <t>MONEYGRAM INTERN</t>
  </si>
  <si>
    <t>MGI UW Equity</t>
  </si>
  <si>
    <t>www.moneygram.com</t>
  </si>
  <si>
    <t>MoneyGram International, Inc. provides payment services to consumers and businesses through a network of agents and its financial institution customers. The Company enables consumers to make payments and to transfer money around the world.</t>
  </si>
  <si>
    <t>MAGELLAN HEALTH</t>
  </si>
  <si>
    <t>MGLN UW Equity</t>
  </si>
  <si>
    <t>www.magellanhealth.com</t>
  </si>
  <si>
    <t>Magellan Health, Inc. coordinates and manages the delivery of behavioral healthcare treatment services.  The Company's services are provided through its contracted network of third-party treatment providers, which includes psychiatrists, psychologists, psychiatric hospitals, and residential treatment centers.</t>
  </si>
  <si>
    <t>MGM RESORTS INTE</t>
  </si>
  <si>
    <t>MGM US Equity</t>
  </si>
  <si>
    <t>www.mgmresorts.com</t>
  </si>
  <si>
    <t>MGM Resorts International operates gaming, hospitality and entertainment resorts.  The Company owns properties in Nevada, Mississippi and Michigan in the United States; and owns interests in properties in Nevada and Illinois in the United States, and Macau. MGM Resorts also offers hospitality management services for casino and non-casino properties around the world.</t>
  </si>
  <si>
    <t>MACROGENICS INC</t>
  </si>
  <si>
    <t>MGNX UW Equity</t>
  </si>
  <si>
    <t>www.macrogenics.com</t>
  </si>
  <si>
    <t>MacroGenics, Inc. develops novel biologics. The Company specializes in treatments for autoimmune disorders, cancer, and infectious diseases. MacroGenics serves the healthcare industry in the United States.</t>
  </si>
  <si>
    <t>MCGRATH RENTCORP</t>
  </si>
  <si>
    <t>MGRC UW Equity</t>
  </si>
  <si>
    <t>www.mgrc.com</t>
  </si>
  <si>
    <t>McGrath RentCorp rents and sells relocatable modular offices, as well as electronic test and measurement instruments.  The Company's offices are used as temporary offices adjacent to existing facilities, and as sales offices, construction field offices, classrooms, and for a variety of other purposes. McGrath serves customers primarily in California and Texas.</t>
  </si>
  <si>
    <t>MCGRAW HILL FINA</t>
  </si>
  <si>
    <t>MHFI US Equity</t>
  </si>
  <si>
    <t>www.mcgraw-hill.com</t>
  </si>
  <si>
    <t>McGraw Hill Financial Inc. provides clients with information regarding ratings, benchmarks, and analytics in the global capital and commodity markets.</t>
  </si>
  <si>
    <t>MORGANS HOTEL GR</t>
  </si>
  <si>
    <t>MHGC UQ Equity</t>
  </si>
  <si>
    <t>www.morganshotelgroup.com</t>
  </si>
  <si>
    <t>Morgans Hotel Group owns, acquires, develops and redevelops boutique hotels in cities and resort markets in the United States and Europe.</t>
  </si>
  <si>
    <t>MOHAWK INDS</t>
  </si>
  <si>
    <t>MHK US Equity</t>
  </si>
  <si>
    <t>www.mohawkind.com</t>
  </si>
  <si>
    <t>Mohawk Industries, Inc. designs, manufactures, sources, distributes and markets flooring for residential and commercial applications.  The Company offers carpet, ceramic tile, laminate, wood, stone, vinyl, and rugs.  Mohawk markets residential and commercial flooring in the United States, and residential flooring in Europe.</t>
  </si>
  <si>
    <t>MAIDEN HOLDINGS</t>
  </si>
  <si>
    <t>MHLD UW Equity</t>
  </si>
  <si>
    <t>www.maiden.bm</t>
  </si>
  <si>
    <t>Maiden Holdings Ltd., through its subsidiaries, focuses on providing non-catastrophic, customized reinsurance products and services. The Company offers its services to small and mid-size insurance companies in the United States and Europe</t>
  </si>
  <si>
    <t>M/I HOMES INC</t>
  </si>
  <si>
    <t>MHO US Equity</t>
  </si>
  <si>
    <t>www.mihomes.com</t>
  </si>
  <si>
    <t>M/I Homes, Inc. builds single-family homes that are marketed and sold under the M/I Homes and Showcase Homes trade names.  M/I Homes has homebuilding operations in Ohio, Indiana, Florida, North Carolina, Virginia, and Maryland.</t>
  </si>
  <si>
    <t>MAGNUM HUNTER RE</t>
  </si>
  <si>
    <t>MHR US Equity</t>
  </si>
  <si>
    <t>www.magnumhunterresources.com</t>
  </si>
  <si>
    <t>Magnum Hunter Resources Corporation explores for oil and natural gas. The Company explores, exploits, develops, and operates oil and gas properties in th Mid-Continent region, Permian Basin region, Gulf Coast region, and the Gulf of Mexico.</t>
  </si>
  <si>
    <t>MIDDLEBY CORP</t>
  </si>
  <si>
    <t>MIDD UW Equity</t>
  </si>
  <si>
    <t>www.middleby.com</t>
  </si>
  <si>
    <t>The Middleby Corporation designs, manufactures, markets, and services a broad line of equipment for use in cooking and preparing food.  The Company's products are used in commercial and institutional kitchens and restaurants throughout the world.  Middleby's brand names include Marshall, Southbend, and Toastmaster.</t>
  </si>
  <si>
    <t>MEADOWBROOK INS</t>
  </si>
  <si>
    <t>MIG US Equity</t>
  </si>
  <si>
    <t>www.meadowbrookinsgrp.com</t>
  </si>
  <si>
    <t>Meadowbrook Insurance Group, Inc. provides alternative risk management programs and services.  These include reinsurance brokering, risk management consulting, claims handling, administrative services, along with various types of property and casualty insurance coverage.  The Company also operates retail insurance agencies.</t>
  </si>
  <si>
    <t>MICHAELS COS INC</t>
  </si>
  <si>
    <t>MIK UW Equity</t>
  </si>
  <si>
    <t>www.michaels.com</t>
  </si>
  <si>
    <t>The Michaels Cos Inc., together with its subsidiaries, operates as a arts and crafts specialty retailer in North America.  The Company provides materials, project ideas and education for creative activities.</t>
  </si>
  <si>
    <t>MILLER ENERGY RE</t>
  </si>
  <si>
    <t>MILL US Equity</t>
  </si>
  <si>
    <t>www.millerenergyresources.com</t>
  </si>
  <si>
    <t>Miller Energy Resources Inc. is an oil and gas exploration, production, and drilling firm. The Company utilizes seismic data and other technologies for geophysical exploration, development and operation of oil and gas wells. Miller Energy Resources Inc. operates in the Southern Appalachian Basin and Alaska.</t>
  </si>
  <si>
    <t>MITCHAM INDS</t>
  </si>
  <si>
    <t>MIND UW Equity</t>
  </si>
  <si>
    <t>www.mitchamindustries.com</t>
  </si>
  <si>
    <t>Mitcham Industries, Inc. develops seismic activity monitoring solutions. The Company provides seismic activity data acquisition systems for land transitions zones (marsh and shallow waters), and marine areas, as well as seamap marine systems. Mitcham Industries serves the oil, mining industries worldwide.</t>
  </si>
  <si>
    <t>MOBILE MINI</t>
  </si>
  <si>
    <t>MINI UW Equity</t>
  </si>
  <si>
    <t>www.mobilemini.com</t>
  </si>
  <si>
    <t>Mobile Mini, Inc. provides portable storage solutions through its lease fleet of portable storage units.  The Company operates various branches in southwestern and western states.  Mobile Mini's customers include retailers, small and large businesses, construction companies, schools, governmental entities, and homeowners.</t>
  </si>
  <si>
    <t>AG MORTGAGE INVE</t>
  </si>
  <si>
    <t>MITT US Equity</t>
  </si>
  <si>
    <t>www.agmortgageinvestmenttrust.com</t>
  </si>
  <si>
    <t>AG Mortgage Investment Trust, Inc. operates as a  real estate investment trust. The Company invests in, acquires, and manages a portfolio of residential mortgage and financial assets, and other real estate related securities.</t>
  </si>
  <si>
    <t>MEAD JOHNSON</t>
  </si>
  <si>
    <t>MJN US Equity</t>
  </si>
  <si>
    <t>www.mjn.com</t>
  </si>
  <si>
    <t>Mead Johnson Nutrition Company manufactures nutritional products for infants, children, and expectant and nursing mothers.  The Company markets its products in North America, Latin America, Europe and Asia.</t>
  </si>
  <si>
    <t>311514</t>
  </si>
  <si>
    <t>MCCORMICK-N/V</t>
  </si>
  <si>
    <t>MKC US Equity</t>
  </si>
  <si>
    <t>www.mccormick.com</t>
  </si>
  <si>
    <t>McCormick &amp; Company, Inc. manufactures, markets, and distributes flavor products (including spices, herbs, extracts, seasonings and flavorings) and other specialty food products to the food industry. The Company sells to retail stores, food manufacturers, and food service businesses.</t>
  </si>
  <si>
    <t>311942</t>
  </si>
  <si>
    <t>MARKEL CORP</t>
  </si>
  <si>
    <t>MKL US Equity</t>
  </si>
  <si>
    <t>www.markelcorp.com</t>
  </si>
  <si>
    <t>Markel Corporation markets and underwrites specialty insurance products and programs to a variety of niche markets.  The Company also underwrites a diverse property, casualty, marine, and aviation insurance and reinsurance business on a worldwide basis.</t>
  </si>
  <si>
    <t>MKS INSTRUMENTS</t>
  </si>
  <si>
    <t>MKSI UW Equity</t>
  </si>
  <si>
    <t>www.mksinst.com</t>
  </si>
  <si>
    <t>MKS Instruments, Inc. develops, manufactures, and supplies instruments and components used to control and analyze gases in semiconductor manufacturing and similar industrial manufacturing processes. The Company's products are used to manufacture flat panel displays, magnetic and optical storage devices and media, solar cells, fiber optic cables, and diamond thin films.</t>
  </si>
  <si>
    <t>MARKETO INC</t>
  </si>
  <si>
    <t>MKTO UW Equity</t>
  </si>
  <si>
    <t>www.marketo.com</t>
  </si>
  <si>
    <t>Marketo, Inc. provides cloud-based marketing software. The Company offers business to business marketing, email, and campaign management. Marketo serves customers worldwide.</t>
  </si>
  <si>
    <t>MARKETAXESS</t>
  </si>
  <si>
    <t>MKTX UW Equity</t>
  </si>
  <si>
    <t>www.marketaxess.com</t>
  </si>
  <si>
    <t>MarketAxess Holdings, Inc. operates an electronic, multi-dealer to client platform for U.S. and European high-grade corporate and emerging markets bond trading.  The Company's technology delivers price discovery and trade execution services to institutional and broker-dealer clients.</t>
  </si>
  <si>
    <t>MESA LABS</t>
  </si>
  <si>
    <t>MLAB UW Equity</t>
  </si>
  <si>
    <t>www.mesalabs.com</t>
  </si>
  <si>
    <t>Mesa Laboratories, Inc. acquires, develops, manufactures, and markets electronic measurement instruments used by industrial and hemodialysis customers.  The Company's products include pipeline flow meters, instruments used for calibrating hemodialysis and proportioning equipment, temperature sensors, and data recorders.  Mesa is also exploring alternative uses of their technologies.</t>
  </si>
  <si>
    <t>HERMAN MILLER</t>
  </si>
  <si>
    <t>MLHR UW Equity</t>
  </si>
  <si>
    <t>www.hermanmiller.com</t>
  </si>
  <si>
    <t>Herman Miller, Inc. researches, designs, manufactures, and distributes interior office furnishings, furniture systems, products, and services.  The Company markets its products to companies, organizations, and individuals.</t>
  </si>
  <si>
    <t>MUELLER INDS</t>
  </si>
  <si>
    <t>MLI US Equity</t>
  </si>
  <si>
    <t>www.muellerindustries.com</t>
  </si>
  <si>
    <t>Mueller Industries, Inc. manufactures and sells brass, copper, plastic and aluminum products.  The Company's products include copper tube and fittings, brass and copper alloy rods and bars, aluminum and brass forgings, aluminum and copper impact extrusions, plastic fittings and valves, refrigeration valves and fittings, and fabricated tubular products.</t>
  </si>
  <si>
    <t>331420</t>
  </si>
  <si>
    <t>MARTIN MAR MTLS</t>
  </si>
  <si>
    <t>MLM US Equity</t>
  </si>
  <si>
    <t>www.martinmarietta.com</t>
  </si>
  <si>
    <t>Martin Marietta Materials, Inc. produces aggregates for the construction industry, including highways, infrastructure, commercial, and residential. The Company also manufactures and markets magnesia-based products, including heat-resistant refractory products for the steel industry, chemical products for industrial and environmental uses, and dolomitic lime.</t>
  </si>
  <si>
    <t>327120</t>
  </si>
  <si>
    <t>MODUSLINK GLOBAL</t>
  </si>
  <si>
    <t>MLNK UW Equity</t>
  </si>
  <si>
    <t>www.moduslink.com</t>
  </si>
  <si>
    <t>ModusLink Global Solutions, Inc., through its subsidiary, provides global supply chain management services and solutions.  The Company also invests in a variety of technology ventures including Internet, software, IT, and clean energy companies.</t>
  </si>
  <si>
    <t>MILLER INDS/TENN</t>
  </si>
  <si>
    <t>MLR US Equity</t>
  </si>
  <si>
    <t>www.millerind.com</t>
  </si>
  <si>
    <t>Miller Industries, Inc. is a domestic and foreign manufacturer of vehicle towing and recovery equipment.  The Company has developed or acquired brands in the towing and recovery equipment manufacturing industry.</t>
  </si>
  <si>
    <t>MILLENNIAL MEDIA</t>
  </si>
  <si>
    <t>MM US Equity</t>
  </si>
  <si>
    <t>www.millennialmedia.com</t>
  </si>
  <si>
    <t>Millennial Media, Inc. provides digital advertising solutions. The Company offers mobile advertising to publishers, developers, and mobile operators. Millennial Media serves customers worldwide.</t>
  </si>
  <si>
    <t>541890</t>
  </si>
  <si>
    <t>MARSH &amp; MCLENNAN</t>
  </si>
  <si>
    <t>MMC US Equity</t>
  </si>
  <si>
    <t>www.mmc.com</t>
  </si>
  <si>
    <t>Marsh &amp; McLennan Companies, Inc. is a global professional services firm providing advice and solutions in the areas of risk, strategy and human capital. Marsh &amp; McLennan offers analysis, advice, and transactional capabilities to clients worldwide</t>
  </si>
  <si>
    <t>MARCUS &amp; MILLICH</t>
  </si>
  <si>
    <t>MMI US Equity</t>
  </si>
  <si>
    <t>www.marcusmillichap.com</t>
  </si>
  <si>
    <t>Marcus &amp; Millichap, Inc. is a national brokerage firm specializing in commercial real estate investment sales, financing, research and advisory services.</t>
  </si>
  <si>
    <t>3M CO</t>
  </si>
  <si>
    <t>MMM US Equity</t>
  </si>
  <si>
    <t>www.mmm.com</t>
  </si>
  <si>
    <t>3M Co. conducts operations in electronics, telecommunications, industrial, consumer and office, health care, safety, and other markets.  The Company's businesses share technologies, manufacturing operations, brands, marketing channels, and other resources.  3M serves customers in countries located around the world.</t>
  </si>
  <si>
    <t>MAXIMUS INC</t>
  </si>
  <si>
    <t>MMS US Equity</t>
  </si>
  <si>
    <t>www.maximus.com</t>
  </si>
  <si>
    <t>MAXIMUS, Inc. provides program management and consulting services to state and local governments throughout the United States.  The Company's services are designed to make government operations more efficient and cost effective while improving the quality of the services provided to program beneficiaries.</t>
  </si>
  <si>
    <t>MERIT MEDICAL</t>
  </si>
  <si>
    <t>MMSI UW Equity</t>
  </si>
  <si>
    <t>www.merit.com</t>
  </si>
  <si>
    <t>Merit Medical Systems, Inc. manufactures and markets products used in diagnostic and interventional cardiology and radiology procedures.  The Company's primary products include inflation devices, guide wires, thrombolytic catheters and fluid dispensing systems, and angiography accessories, among others.  Merit's products are sold worldwide.</t>
  </si>
  <si>
    <t>MANNING &amp; NAPIER</t>
  </si>
  <si>
    <t>MN US Equity</t>
  </si>
  <si>
    <t>www.manning-napier.com</t>
  </si>
  <si>
    <t>Manning &amp; Napier Inc. is an independent investment management firm. The Company provides a broad range of investment solutions through separately managed accounts, mutual funds and collective investment trust funds. Manning &amp; Nappier offers equity and fixed income portfolios as well as a range of blended asset portfolios, such as life cycle funds, that use a mix of stocks and bonds.</t>
  </si>
  <si>
    <t>MCCLATCHY CO-A</t>
  </si>
  <si>
    <t>MNI US Equity</t>
  </si>
  <si>
    <t>www.mcclatchy.com</t>
  </si>
  <si>
    <t>The McClatchy Company publishes daily and non-daily newspapers located in western coastal states, North and South Carolina, and Minnesota. The Company also owns and operates other media-related businesses, including a national online publishing operation, as well as a national newspaper marketing company.</t>
  </si>
  <si>
    <t>MALLINCKRODT</t>
  </si>
  <si>
    <t>MNK US Equity</t>
  </si>
  <si>
    <t>www.mallinckrodt.com</t>
  </si>
  <si>
    <t>Mallinckrodt PLC develops, manufactures and markets specialty pharmaceutical products and diagnostic imaging agents. The Company specializes in the manufacturing of pain management medications. Mallinckrodt offers its products to major wholesalers and retail drug store chains around the world.</t>
  </si>
  <si>
    <t>MANNKIND CORP</t>
  </si>
  <si>
    <t>MNKD UQ Equity</t>
  </si>
  <si>
    <t>www.mannkindcorp.com</t>
  </si>
  <si>
    <t>MannKind Corporation is a biopharmaceutical company focused on the development and commercialization of therapeutic products for diseases such as diabetes, cancer, inflammatory and autoimmune diseases. The Companys lead investigational product candidate is the Technosphere Insulin System.</t>
  </si>
  <si>
    <t>MONMOUTH REAL ES</t>
  </si>
  <si>
    <t>MNR US Equity</t>
  </si>
  <si>
    <t>www.mreic.com</t>
  </si>
  <si>
    <t>Monmouth Real Estate Investment Corporation is a real estate investment trust specializing in net leased industrial properties.  The Company's equity portfolio consists of industrial properties and shopping centers located in New Jersey, New York, Mississippi, Missouri, Massachusetts, Iowa, North Carolina, Kansas, Pennsylvania and Virginia.</t>
  </si>
  <si>
    <t>MONRO MUFFLER</t>
  </si>
  <si>
    <t>MNRO UW Equity</t>
  </si>
  <si>
    <t>www.monro.com</t>
  </si>
  <si>
    <t>Monro Muffler Brake, Inc. operates a chain of Company owned stores in the Northeast US providing automotive undercar repair and tire services in the Eastern region of the US. The Company's stores provide a broad range of services  for brake systems, mufflers and exhaust, tires, steering, drive train,  suspension, wheel alignment, routine maintenance and state inspections.</t>
  </si>
  <si>
    <t>811118</t>
  </si>
  <si>
    <t>MONSTER BEVERAGE</t>
  </si>
  <si>
    <t>MNST UW Equity</t>
  </si>
  <si>
    <t>monsterbevcorp.com</t>
  </si>
  <si>
    <t>Monster Beverage Corporation markets and distributes energy drinks, fruit juices, fruit juice smoothies, juice cocktails, iced teas, lemonades, and still water. The Company distributes its beverages in the United States and overseas.</t>
  </si>
  <si>
    <t>MOMENTA PHARMACE</t>
  </si>
  <si>
    <t>MNTA UW Equity</t>
  </si>
  <si>
    <t>www.momentapharma.com</t>
  </si>
  <si>
    <t>Momenta Pharmaceuticals, Inc. is a biotechnology company.  The Company specializes in sequencing and engineering of complex sugars for the development of improved versions of existing drugs, the development of novel drugs, and the discovery of new biological processes.  Momenta also develops technology-enabled generic products.</t>
  </si>
  <si>
    <t>MANITEX INTERNAT</t>
  </si>
  <si>
    <t>MNTX UR Equity</t>
  </si>
  <si>
    <t>www.manitexinternational.com</t>
  </si>
  <si>
    <t>Manitex International Inc. provides specialized and custom configured cranes, materials and container handling equipment sold through dealerships, globally. The Company's equipment is sold into a select group of end-markets and geographies, currently focused on energy, utilities, military, railroads, ports, and government/agency applications.</t>
  </si>
  <si>
    <t>ALTRIA GROUP INC</t>
  </si>
  <si>
    <t>MO US Equity</t>
  </si>
  <si>
    <t>www.altria.com</t>
  </si>
  <si>
    <t>Altria Group, Inc. is a holding company.  The Company, through subsidiaries, manufactures and sells cigarettes and other tobacco products, including cigars and pipe tobacco.  Altria holds an interest in a brewery company.</t>
  </si>
  <si>
    <t>MOBILEIRON INC</t>
  </si>
  <si>
    <t>MOBL UW Equity</t>
  </si>
  <si>
    <t>www.mobileiron.com</t>
  </si>
  <si>
    <t>MobileIron, Inc. develops and distributes software platforms for mobile devices. The Company provides software tools for device management, activity intelligence, and security. MobileIron serves its produces and services worldwide.</t>
  </si>
  <si>
    <t>MODINE MFG CO</t>
  </si>
  <si>
    <t>MOD US Equity</t>
  </si>
  <si>
    <t>www.modine.com</t>
  </si>
  <si>
    <t>Modine Manufacturing Company manufactures heat-transfer and heat-storage technology products.  The Company develops, manufactures, and markets heat exchangers and systems for use in various original equipment manufacturer applications and for sale to the automotive aftermarket and to a wide array of building markets.</t>
  </si>
  <si>
    <t>MODEL N INC</t>
  </si>
  <si>
    <t>MODN US Equity</t>
  </si>
  <si>
    <t>www.modeln.com</t>
  </si>
  <si>
    <t>Model N, Inc. provides revenue management solutions. The Company offers management platform that allows access to large organizations to manage their revenue life cycles across various product lines and divisions. Model N serves life science and technology industries worldwide.</t>
  </si>
  <si>
    <t>MIDWESTONE FINAN</t>
  </si>
  <si>
    <t>MOFG UW Equity</t>
  </si>
  <si>
    <t>www.midwestonebank.com/</t>
  </si>
  <si>
    <t>MidWestOne Financial Group Inc. is a full-service financial holding company. The Company, through its banking subsidiary, provides a wide range of commercial banking services.</t>
  </si>
  <si>
    <t>MOOG INC-CLASS A</t>
  </si>
  <si>
    <t>MOG/A US Equity</t>
  </si>
  <si>
    <t>www.moog.com</t>
  </si>
  <si>
    <t>Moog Inc. manufactures precision motion control components and systems. The Company's actuation products control military and commercial aircraft, satellites and space vehicles, missiles, launch vehicles, automated industrial machinery, and medical equipment.</t>
  </si>
  <si>
    <t>MOLINA HEALTHCAR</t>
  </si>
  <si>
    <t>MOH US Equity</t>
  </si>
  <si>
    <t>www.molinahealthcare.com</t>
  </si>
  <si>
    <t>Molina Healthcare Inc. is a managed care organization.  The Company arranges for the delivery of health care services to persons eligible for Medicaid and other programs for low-income families and individuals.  Molina Healthcare has health plans in California, Washington, Utah, and Michigan, as well as primary care clinics located in Northern and Southern California.</t>
  </si>
  <si>
    <t>MONSANTO CO</t>
  </si>
  <si>
    <t>MON US Equity</t>
  </si>
  <si>
    <t>www.monsanto.com</t>
  </si>
  <si>
    <t>Monsanto Company provides agricultural products for farmers. The Company's business segments are seeds and genomics. Monsanto produces a wide range of seeds and develops biotechnology traits that assist farmers in controlling insects and weeds as well as provides other seed companies with genetic material and biotechnology traits for their seed brands.</t>
  </si>
  <si>
    <t>MORNINGSTAR INC</t>
  </si>
  <si>
    <t>MORN UW Equity</t>
  </si>
  <si>
    <t>www.morningstar.com</t>
  </si>
  <si>
    <t>Morningstar, Inc. is an investment information and services company providing data, research, and analysis of mutual funds, stocks, and variable annuities. The Company publishes a line of print, software, and Internet products for individual, financial advisors and institutional investors.</t>
  </si>
  <si>
    <t>MOSAIC CO/THE</t>
  </si>
  <si>
    <t>MOS US Equity</t>
  </si>
  <si>
    <t>www.mosaicco.com</t>
  </si>
  <si>
    <t>The Mosaic Company produces and distributes crop nutrients to the agricultural communities located in North America and other countries.  The Company's principal products include concentrated phosphates, and potash.</t>
  </si>
  <si>
    <t>325312</t>
  </si>
  <si>
    <t>MOVADO GROUP</t>
  </si>
  <si>
    <t>MOV US Equity</t>
  </si>
  <si>
    <t>www.movado.com</t>
  </si>
  <si>
    <t>Movado Group, Inc. designs, manufactures, retails, and distributes watches as well as jewelry, tabletop, and accessory products.  The Company markets several watch brands in North America, Western Europe, and the Far East.</t>
  </si>
  <si>
    <t>MOTORCAR PARTS</t>
  </si>
  <si>
    <t>MPAA UW Equity</t>
  </si>
  <si>
    <t>www.motorcarparts.com</t>
  </si>
  <si>
    <t>Motorcar Parts of America, Inc. manufactures replacement alternators and starters for imported and domestic cars and light trucks in the United States and Canada.  The Company also assembles and distributes ignition wire sets for imported and domestic cars and light trucks.  Motorcar Parts has facilities in the United States, Singapore, and Malaysia.</t>
  </si>
  <si>
    <t>336320</t>
  </si>
  <si>
    <t>MARATHON PETROLE</t>
  </si>
  <si>
    <t>MPC US Equity</t>
  </si>
  <si>
    <t>www.marathonpetroleum.com</t>
  </si>
  <si>
    <t>Marathon Petroleum Corporation refines, transports, and markets petroleum products. The Company sells its products to resellers and consumers in the mid-west, gulf coast, and southeast United States.</t>
  </si>
  <si>
    <t>METALDYNE PERFOR</t>
  </si>
  <si>
    <t>MPG US Equity</t>
  </si>
  <si>
    <t>www.metaldyneperformancegroup.com</t>
  </si>
  <si>
    <t>Metaldyne Performance Group Inc. develops formed metal products for powertrain and safety critical platforms used in light, commercial, and industrial vehicles. The Company primarily distributes products in North America.</t>
  </si>
  <si>
    <t>MIDSTATES PETROL</t>
  </si>
  <si>
    <t>MPO US Equity</t>
  </si>
  <si>
    <t>www.midstatespetroleum.com</t>
  </si>
  <si>
    <t>Midstates Petroleum Co Inc. is an independent exploration and production company. The Company is focused on the application of modern drilling and completion techniques to oil-prone resources in previously discovered yet underdeveloped hydrocarbon trends.</t>
  </si>
  <si>
    <t>MEDICAL PROPERTI</t>
  </si>
  <si>
    <t>MPW US Equity</t>
  </si>
  <si>
    <t>www.medicalpropertiestrust.com</t>
  </si>
  <si>
    <t>Medical Properties Trust Inc. is a self-advised real estate investment trust formed to acquire and develop net-leased healthcare facilities. These facilities include inpatient rehabilitation hospitals, long-term acute care hospitals, regional acute care hospitals, ambulatory surgery centers, and other single-discipline healthcare facilities such as heart hospitals.</t>
  </si>
  <si>
    <t>MONOLITHIC POWER</t>
  </si>
  <si>
    <t>MPWR UW Equity</t>
  </si>
  <si>
    <t>www.monolithicpower.com/</t>
  </si>
  <si>
    <t>Monolithic Power Systems is a high performance analog and mixed-signal semiconductor company.  The company designs, develops, and markets proprietary, advanced analog and mixed-signal semiconductors for large and high growth markets.</t>
  </si>
  <si>
    <t>MARINE PRODUCTS</t>
  </si>
  <si>
    <t>MPX US Equity</t>
  </si>
  <si>
    <t>www.marineproductscorp.com</t>
  </si>
  <si>
    <t>Marine  Products Corp., through its wholly-owned subsidiary Chaparral,  designs, manufactures, and sells recreational fiberglass powerboats.  The Company markets its products in the sportboat, deck boat, and cruiser markets.</t>
  </si>
  <si>
    <t>MRC GLOBAL INC</t>
  </si>
  <si>
    <t>MRC US Equity</t>
  </si>
  <si>
    <t>www.mrcglobal.com</t>
  </si>
  <si>
    <t>MRC Global Inc. distributes pipe, valves, and fittings. The Company serves the chemical and petrochemical; food processing; gas distribution; gas transmission; oil and gas exploration and production; pharmaceutical; pulp and paper; refining; steel manufacturing; and power generation industries.</t>
  </si>
  <si>
    <t>MERCURY SYSTEMS</t>
  </si>
  <si>
    <t>MRCY UW Equity</t>
  </si>
  <si>
    <t>www.mc.com</t>
  </si>
  <si>
    <t>Mercury Systems, Inc. designs, manufactures, and markets real-time digital signal processing computer systems.  The Company's systems transform sensor generated data into information which can be displayed as images for human interpretation or subjected to additional computer analysis.  Products are marketed to the defense electronics and medical diagnostic imaging businesses.</t>
  </si>
  <si>
    <t>MEMORIAL RESOURC</t>
  </si>
  <si>
    <t>MRD UW Equity</t>
  </si>
  <si>
    <t>www.memorialrd.com</t>
  </si>
  <si>
    <t>Memorial Resource Development Corp. is an independent oil and natural gas company. The Company engages in the acquisition, exploration, development and production of oil and natural gas properties. Memorial Resource Development operates properties in Eastern Texas and Northern Louisiana.</t>
  </si>
  <si>
    <t>MERGE HEALTHCARE</t>
  </si>
  <si>
    <t>MRGE UW Equity</t>
  </si>
  <si>
    <t>www.merge.com</t>
  </si>
  <si>
    <t>Merge Healthcare Inc. provides medical imaging and information management software and services. The Company offers clinical and medical imaging software applications and development tools.</t>
  </si>
  <si>
    <t>MONTPELIER RE</t>
  </si>
  <si>
    <t>MRH US Equity</t>
  </si>
  <si>
    <t>www.montpelierre.bm</t>
  </si>
  <si>
    <t>Montpelier Re Holdings Ltd. is the holding company of Montpelier Reinsurance Ltd.  The Company is a Bermuda-based provider of reinsurance for the global insurance market.  Montpelier writes a diversified range of insurance and reinsurance business with an initial emphasis on property exposed business.</t>
  </si>
  <si>
    <t>MARIN SOFTWARE I</t>
  </si>
  <si>
    <t>MRIN US Equity</t>
  </si>
  <si>
    <t>www.marinsoftware.com</t>
  </si>
  <si>
    <t>Marin Software, Inc. provides online advertising management services. The Company offers an integrated platform for managing search, display, social marketing, reporting, lead generation, automated bidding, and quality score optimization. Marin Software provides its services to advertisers and agencies worldwide.</t>
  </si>
  <si>
    <t>MERCK &amp; CO</t>
  </si>
  <si>
    <t>MRK US Equity</t>
  </si>
  <si>
    <t>www.merck.com</t>
  </si>
  <si>
    <t>Merck &amp; Co., Inc.  is a global health care company that delivers health solutions through its prescription medicines, vaccines, biologic therapies, animal health, and consumer care products, which it markets directly and through its joint ventures. The Company has operations in pharmaceutical, animal health, and consumer care.</t>
  </si>
  <si>
    <t>MARLIN BUSINESS</t>
  </si>
  <si>
    <t>MRLN UW Equity</t>
  </si>
  <si>
    <t>www.marlinleasing.com</t>
  </si>
  <si>
    <t>Marlin Business Services Corp. is a nationwide provider of equipment leasing solutions primarily to small businesses. The Company finances commercial equipment including copiers, telephone systems, computers and certain commercial and industrial equipment.</t>
  </si>
  <si>
    <t>MARATHON OIL</t>
  </si>
  <si>
    <t>MRO US Equity</t>
  </si>
  <si>
    <t>www.marathon.com</t>
  </si>
  <si>
    <t>Marathon Oil Corporation is an independent international energy company engaged in exploration and production, oil sands mining and integrated gas. The Company's operations are focused in North America, Africa and Europe.</t>
  </si>
  <si>
    <t>MARTEN TRANSPORT</t>
  </si>
  <si>
    <t>MRTN UW Equity</t>
  </si>
  <si>
    <t>www.marten.com</t>
  </si>
  <si>
    <t>Marten Transport, Ltd. is a long-haul truckload carrier providing protective service and time-sensitive transportation.  The Company specializes in protective service transportation of foods and other products requiring temperature-controlled carriage or insulated carriage.  Marten also provides dry freight carriage.</t>
  </si>
  <si>
    <t>484230</t>
  </si>
  <si>
    <t>MIRATI THERAPEUT</t>
  </si>
  <si>
    <t>MRTX UR Equity</t>
  </si>
  <si>
    <t>www.mirati.com</t>
  </si>
  <si>
    <t>Mirati Therapeutics, Inc. is a targeted oncology company developing a pipeline of therapeutics for precisely defined patient populations. The Mirati team is using a blueprint proven by their prior work for developing potential breakthrough therapies with accelerated development paths.</t>
  </si>
  <si>
    <t>MARVELL TECH GRP</t>
  </si>
  <si>
    <t>MRVL UW Equity</t>
  </si>
  <si>
    <t>www.marvell.com</t>
  </si>
  <si>
    <t>Marvell Technology Group Ltd. designs, develops, and markets integrated circuits for communications-related markets.  The Company's products provide the interface between analog signals and the digital information used in computing and communications systems.  Marvell's technology is applied to the broadband data communications market.</t>
  </si>
  <si>
    <t>MORGAN STANLEY</t>
  </si>
  <si>
    <t>MS US Equity</t>
  </si>
  <si>
    <t>www.morganstanley.com</t>
  </si>
  <si>
    <t>Morgan Stanley, a bank holding company, provides diversified financial services on a worldwide basis.  The Company operates a global securities business which serves individual and institutional investors and investment banking clients. Morgan Stanley also operates a global asset management business.</t>
  </si>
  <si>
    <t>MSA SAFETY INC</t>
  </si>
  <si>
    <t>MSA US Equity</t>
  </si>
  <si>
    <t>www.msasafety.com</t>
  </si>
  <si>
    <t>MSA Safety Incorporated develops, manufactures and supplies safety products that protect people and facility infrastructures. The Company's core products include self-contained breathing apparatus, fixed gas and flame detection systems, portable gas detection instruments, head protection and fall protection products. MSA Safety offers its products to a variety of end markets globally.</t>
  </si>
  <si>
    <t>MICROSEMI CORP</t>
  </si>
  <si>
    <t>MSCC UW Equity</t>
  </si>
  <si>
    <t>www.microsemi.com</t>
  </si>
  <si>
    <t>Microsemi Corporation offers a comprehensive portfolio of semiconductor solutions for communications, defense, aerospace, and industrial markets. The Company's products include analog and RF devices, mixed-signal and RF ICs, ultra low-power radios, customizable SoCs,  FPGAs and complete subsystems.</t>
  </si>
  <si>
    <t>MSCI INC</t>
  </si>
  <si>
    <t>MSCI US Equity</t>
  </si>
  <si>
    <t>www.msci.com</t>
  </si>
  <si>
    <t>MSCI Inc. provides investment decision support tools to investment institutions worldwide. The Company produces indices and risk and return portfolio analytics for use in managing investment portfolios.</t>
  </si>
  <si>
    <t>MIDDLESEX WATER</t>
  </si>
  <si>
    <t>MSEX UW Equity</t>
  </si>
  <si>
    <t>www.middlesexwater.com</t>
  </si>
  <si>
    <t>Middlesex Water Company treats, stores, and distributes water for residential, commercial, industrial, and fire prevention purposes.  The Company operates in New Jersey and Delaware.  Middlesex also provides contract water and wastewater management services to municipalities in New Jersey.</t>
  </si>
  <si>
    <t>MAINSOURCE FINAN</t>
  </si>
  <si>
    <t>MSFG UW Equity</t>
  </si>
  <si>
    <t>www.mainsourcefinancial.com</t>
  </si>
  <si>
    <t>MainSource Financial Group, Inc. is the holding company for MainSource Bank, Peoples Trust Company, and MainSource Bank of Illinois.  The banks attract deposits and offer business and consumer credit, insurance, investment brokerage, mutual funds, wealth management, and financial planning services in Indiana and Illinois.</t>
  </si>
  <si>
    <t>MICROSOFT CORP</t>
  </si>
  <si>
    <t>MSFT UW Equity</t>
  </si>
  <si>
    <t>www.microsoft.com/msft/</t>
  </si>
  <si>
    <t>Microsoft Corporation develops, manufactures, licenses, sells, and supports software products.  The Company offers operating system software, server application software, business and consumer applications software, software development tools, and Internet and intranet software.  Microsoft also develops video game consoles and digital music entertainment devices.</t>
  </si>
  <si>
    <t>MADISON SQUARE-A</t>
  </si>
  <si>
    <t>MSG UW Equity</t>
  </si>
  <si>
    <t>www.thegarden.com/</t>
  </si>
  <si>
    <t>The Madison Square Garden Company (MSG) operates in the sports, entertainment, and media industries.  The Company owns and operates sports franchises and hosts various venues including concerts, sporting events, and theatrical productions. MSG also owns networks including MSG Network and Fuse Network.</t>
  </si>
  <si>
    <t>MOTOROLA SOLUTIO</t>
  </si>
  <si>
    <t>MSI US Equity</t>
  </si>
  <si>
    <t>www.motorolasolutions.com</t>
  </si>
  <si>
    <t>Motorola Solutions, Inc. is a data communications and telecommunications equipment provider.  The Company develops data capture, wireless, infrastructure, bar code scanning, two-way radios, and wireless broadband networks.  Motorola also produces public safety and government products, voice and data communications products and systems, and wireless LAN securities.</t>
  </si>
  <si>
    <t>MIDSOUTH BANCORP</t>
  </si>
  <si>
    <t>MSL US Equity</t>
  </si>
  <si>
    <t>www.midsouthbank.com</t>
  </si>
  <si>
    <t>MidSouth Bancorp, Inc. is the holding company for MidSouth Bank, N.A. and Lamar Bank.  The Banks provide a complete range of commercial and retail banking services to professional, commercial, and industrial customers in its market area.  MidSouth operates in Louisiana and Texas.</t>
  </si>
  <si>
    <t>MSC INDL DIRECT</t>
  </si>
  <si>
    <t>MSM US Equity</t>
  </si>
  <si>
    <t>www.mscdirect.com</t>
  </si>
  <si>
    <t>MSC Industrial Direct Co., Inc. is a direct marketer and supplier of a broad range of metalworking and maintenance and repair supplies.  The Company markets its products to industrial customers throughout the United States.</t>
  </si>
  <si>
    <t>454113</t>
  </si>
  <si>
    <t>MARTHA STEWART-A</t>
  </si>
  <si>
    <t>MSO US Equity</t>
  </si>
  <si>
    <t>www.marthastewart.com/</t>
  </si>
  <si>
    <t>Martha Stewart Living Omnimedia, Inc. creates original how-to content and related products for homemakers and other consumers.  The Company markets its brand name across a broad range of media and retail outlets.  Martha Stewart provides information on a variety of subjects including home, cooking and entertaining, gardening, crafts, holidays, household maintenance, and weddings.</t>
  </si>
  <si>
    <t>323113</t>
  </si>
  <si>
    <t>MICROSTRATEGY</t>
  </si>
  <si>
    <t>MSTR UW Equity</t>
  </si>
  <si>
    <t>www.microstrategy.com</t>
  </si>
  <si>
    <t>MicroStrategy Incorporated provides business intelligence software and related services.  The Company's technology platform enables departments and enterprises to deploy Web-based reporting and analysis solutions.  MicroStrategy also offers consulting, training, and support services.  Solutions are provided to retail, finance, telecommunications, insurance, dot-com, and healthcare industries.</t>
  </si>
  <si>
    <t>M&amp;T BANK CORP</t>
  </si>
  <si>
    <t>MTB US Equity</t>
  </si>
  <si>
    <t>www.mandtbank.com</t>
  </si>
  <si>
    <t>M&amp;T Bank Corporation is a bank holding company. The Company, through its banking subsidiaries, offer a variety of commercial banking, trust, and investment services to their customers.  M&amp;T Bank operates branch offices in New York, Maryland, Pennsylvania, Delaware, New Jersey, Virginia, West Virginia and the District of Columbia.</t>
  </si>
  <si>
    <t>METTLER-TOLEDO</t>
  </si>
  <si>
    <t>MTD US Equity</t>
  </si>
  <si>
    <t>www.mt.com</t>
  </si>
  <si>
    <t>Mettler-Toledo International Inc. manufactures and markets weighing instruments for use in laboratory, industrial, and food retailing applications.  The Company also supplies several related analytical and measurement technologies. Mettler-Toledo provides its services to customers worldwide.</t>
  </si>
  <si>
    <t>MATADOR RESOURCE</t>
  </si>
  <si>
    <t>MTDR US Equity</t>
  </si>
  <si>
    <t>www.matadorresources.com</t>
  </si>
  <si>
    <t>Matador Resources Company  is an independent energy company engaged in the exploration, development, production and acquisition of oil and natural gas resources.   The Company's operations are primarily in the Eagle Ford Shale in south Texas and the Haynesville Shale and Cotton Valley in northwest Louisiana and east Texas.</t>
  </si>
  <si>
    <t>MGIC INVT CORP</t>
  </si>
  <si>
    <t>MTG US Equity</t>
  </si>
  <si>
    <t>www.mgic.com</t>
  </si>
  <si>
    <t>MGIC Investment Corporation, through its subsidiary, provides private mortgage insurance coverage in the United States.  The Company's customers include thrifts, mortgage bankers and brokers, commercial banks, credit unions, and other lending institutions.  The Company also provides, through subsidiaries, underwriting and contract services related to home mortgage lending.</t>
  </si>
  <si>
    <t>MTGE UW Equity</t>
  </si>
  <si>
    <t>www.americancapital.com</t>
  </si>
  <si>
    <t>American Capital Mortgage Investment Corporation invests in a leveraged portfolio of agency mortgage investments, non-agency mortgage investments, and other mortgage-related investments.  The Company seeks to provide risk-adjusted returns to our investors over the long-term through a combination of dividends and capital appreciation.</t>
  </si>
  <si>
    <t>MERITAGE HOMES C</t>
  </si>
  <si>
    <t>MTH US Equity</t>
  </si>
  <si>
    <t>www.meritagehomes.com</t>
  </si>
  <si>
    <t>Meritage Homes Corporation designs, builds, and sells single-family homes ranging from entry level to semi-custom luxury.  The Company operates in the South and West of the United States.</t>
  </si>
  <si>
    <t>VAIL RESORTS</t>
  </si>
  <si>
    <t>MTN US Equity</t>
  </si>
  <si>
    <t>www.vailresorts.com</t>
  </si>
  <si>
    <t>Vail Resorts, Inc. operates resorts in Colorado.  The Company's resorts include Vail Mountain, a ski mountain complex, and Beaver Creek Resort, a family oriented mountain resort.  Vail Resorts also operates Breckenridge Mountain, a destination resort with apres-ski activities, and Keystone Resort, a year-round family vacation destination.</t>
  </si>
  <si>
    <t>713920</t>
  </si>
  <si>
    <t>MERITOR INC</t>
  </si>
  <si>
    <t>MTOR US Equity</t>
  </si>
  <si>
    <t>www.meritor.com</t>
  </si>
  <si>
    <t>Meritor, Inc. manufactures automobile components for military suppliers, trucks, trailers and specialty vehicles. The Company also offers related replacement parts in the transportation and industrial sectors. Meritor offers products including axles, drivelines, braking systems, and suspension systems.</t>
  </si>
  <si>
    <t>MATERION CORP</t>
  </si>
  <si>
    <t>MTRN US Equity</t>
  </si>
  <si>
    <t>www.materion.com</t>
  </si>
  <si>
    <t>Materion Corporation, through its subsidiaries, produces and supplies high-performance engineered materials.  The Company provides beryllium, beryllium alloys and electronic products, as well as engineered material systems. Materion has manufacturing facilities, service and distribution centers, and research facilities in the United States and internationally.</t>
  </si>
  <si>
    <t>327999</t>
  </si>
  <si>
    <t>MATRIX SERVICE</t>
  </si>
  <si>
    <t>MTRX UW Equity</t>
  </si>
  <si>
    <t>www.matrixservice.com</t>
  </si>
  <si>
    <t>Matrix Service Company provides specialized on-site maintenance and construction services for petroleum refining and storage facilities, as well as water storage facilities for the private industry sector.  The Company's services include the maintenance, inspection, design, repair, and construction of aboveground storage tanks.</t>
  </si>
  <si>
    <t>MTS SYSTEMS CORP</t>
  </si>
  <si>
    <t>MTSC UW Equity</t>
  </si>
  <si>
    <t>www.mts.com</t>
  </si>
  <si>
    <t>MTS Systems Corporation manufactures computer-based testing and simulation systems for determining the mechanical behavior of materials, products, and structures.  The Company also manufactures measurement and control instrumentation products for the automation of manufacturing processes.</t>
  </si>
  <si>
    <t>MA-COM TECHNOLOG</t>
  </si>
  <si>
    <t>MTSI UW Equity</t>
  </si>
  <si>
    <t>www.macomtech.com</t>
  </si>
  <si>
    <t>MA-COM Technology Solutions Holdings Inc. provides high performance analog semiconductor solutions. The Company supplies semiconductors, active and passive components, and sub-assemblies for use in radio frequency, microwave, and millimeter wave applications. MA-COM Technology Solutions serves customers throughout the United States.</t>
  </si>
  <si>
    <t>MANITOWOC CO</t>
  </si>
  <si>
    <t>MTW US Equity</t>
  </si>
  <si>
    <t>www.manitowoc.com</t>
  </si>
  <si>
    <t>The Manitowoc Company, Inc. is a diversified industrial manufacturer of cranes and related products and foodservice equipment. The Company's products include lattice-boom cranes, tower cranes, mobile telescopic cranes, and boom trucks as well as ice making machines, refrigerators, and freezers.</t>
  </si>
  <si>
    <t>MINERALS TECH</t>
  </si>
  <si>
    <t>MTX US Equity</t>
  </si>
  <si>
    <t>www.mineralstech.com</t>
  </si>
  <si>
    <t>Minerals Technologies Inc. is a resource- and technology-based organization that develops and produces performance-enhancing minerals, mineral-based, and synthetic mineral products.  The Company offers its products to the paper, steel, polymer, and other manufacturing industries on a worldwide basis.</t>
  </si>
  <si>
    <t>MASTEC INC</t>
  </si>
  <si>
    <t>MTZ US Equity</t>
  </si>
  <si>
    <t>www.mastec.com</t>
  </si>
  <si>
    <t>MasTec Inc., is a specialty contractor operating across a range of industries. The Companys activities are the building, installation, maintenance and upgrade of utility and communications infrastructure, including electrical utility transmission and distribution, windfarms, solar farms, other renewable energy and natural gas infrastructure, wireless, wireline, etc.</t>
  </si>
  <si>
    <t>MICRON TECH</t>
  </si>
  <si>
    <t>MU UW Equity</t>
  </si>
  <si>
    <t>www.micron.com</t>
  </si>
  <si>
    <t>Micron Technology, Inc., through its subsidiaries, manufactures and markets dynamic random access memory chips (DRAMs), very fast static random access memory chips (SRAMs), Flash Memory, other semiconductor components, and memory modules.</t>
  </si>
  <si>
    <t>MURPHY OIL CORP</t>
  </si>
  <si>
    <t>MUR US Equity</t>
  </si>
  <si>
    <t>www.murphyoilcorp.com</t>
  </si>
  <si>
    <t>Murphy Oil Corporation is a worldwide oil and gas exploration and production company with refining and marketing operations in the United States and the United Kingdom. The Company also has exploration and production activities in countries that include United States, Canada, the United Kingdom, Malaysia, and Ecuador. Murphy Oil has retail operations as well in the United States.</t>
  </si>
  <si>
    <t>MURPHY USA INC</t>
  </si>
  <si>
    <t>MUSA US Equity</t>
  </si>
  <si>
    <t>www.murphyusa.com</t>
  </si>
  <si>
    <t>Murphy USA Inc. produces and distributes petroleum products. The Company engages in refining, marketing, and transportation of oil and gas products. Murphy USA provides products and services worldwide.</t>
  </si>
  <si>
    <t>MAVENIR SYSTEMS</t>
  </si>
  <si>
    <t>MVNR US Equity</t>
  </si>
  <si>
    <t>www.mavenir.com</t>
  </si>
  <si>
    <t>Mavenir Systems Inc. provides software-based networking solutions. The Company offers internet protocol based voice, videos, communication, and messaging services, as well as multimedia subsystem, evolved packet core, and session border controller.</t>
  </si>
  <si>
    <t>MEN'S WEARHOUSE</t>
  </si>
  <si>
    <t>MW US Equity</t>
  </si>
  <si>
    <t>www.menswearhouse.com</t>
  </si>
  <si>
    <t>The Men's Wearhouse, Inc. retails specialty apparel. The Company provides suits, suit separates, sport coats, slacks, sportswear, outerwear, dress shirts, shoes, and accessories for men, as well as offers tuxedo rentals. The Men's Wearhouse conducts business throughout the United States and Canada.</t>
  </si>
  <si>
    <t>MUELLER WATER-A</t>
  </si>
  <si>
    <t>MWA US Equity</t>
  </si>
  <si>
    <t>www.muellerwaterproducts.com</t>
  </si>
  <si>
    <t>Mueller Water Products, Inc. manufactures a broad range of water infrastructure and flow control products for use in water distribution networks, water and wastewater treatment facilities, gas distribution systems and fire protection piping systems. The Company's product portfolio includes engineered valves, hydrants, pipe fittings and ductile iron pipe.</t>
  </si>
  <si>
    <t>MEADWESTVACO COR</t>
  </si>
  <si>
    <t>MWV US Equity</t>
  </si>
  <si>
    <t>www.meadwestvaco.com</t>
  </si>
  <si>
    <t>MeadWestvaco Corporation operates as a packaging company that provides packaging solutions to the healthcare, personal and beauty care, food, beverage, tobacco, media and entertainment, and home and garden industries. The Company's other operations serve the consumer and office products, specialty chemicals, forestry and real estate markets.</t>
  </si>
  <si>
    <t>MONSTER WORLDWID</t>
  </si>
  <si>
    <t>MWW US Equity</t>
  </si>
  <si>
    <t>www.monsterworldwide.com</t>
  </si>
  <si>
    <t>Monster Worldwide, Inc. is a global online employment solutions company.  The Company offers customized solutions and advanced technologies across a variety of public and private sectors.  Monster has a presence in the Americas, Europe and Asia and utilizes the web, mobile apps and social media to connect employers with job seekers at all levels.</t>
  </si>
  <si>
    <t>561312</t>
  </si>
  <si>
    <t>MAXIM INTEGRATED</t>
  </si>
  <si>
    <t>MXIM UW Equity</t>
  </si>
  <si>
    <t>www.maxim-ic.com</t>
  </si>
  <si>
    <t>Maxim Integrated Products, Inc. designs, develops, manufactures, and markets a broad range of linear and mixed-signal integrated circuits.  The Company also provides a range of high-frequency design processes and capabilities that can be used in custom design.</t>
  </si>
  <si>
    <t>MAXLINEAR-CLS A</t>
  </si>
  <si>
    <t>MXL US Equity</t>
  </si>
  <si>
    <t>www.maxlinear.com</t>
  </si>
  <si>
    <t>MaxLinear, Inc. provides integrated, radio-frequency analog and mixed-signal semiconductor solutions for broadband communications applications. The Company's products enable the display of broadband video in a wide range of electronic devices, including cable and terrestrial set top boxes, digital televisions, mobile handsets, personal computers, and netbooks.</t>
  </si>
  <si>
    <t>MAXWELL TECH INC</t>
  </si>
  <si>
    <t>MXWL UW Equity</t>
  </si>
  <si>
    <t>www.maxwell.com</t>
  </si>
  <si>
    <t>Maxwell Technologies, Inc. develops and manufactures energy storage and power delivery solutions. The Company's ultracapacitor products provide power solutions for applications in consumer and industrial electronics, renewable energy, transportation and information technology.</t>
  </si>
  <si>
    <t>CLUBCORP HOLDING</t>
  </si>
  <si>
    <t>MYCC US Equity</t>
  </si>
  <si>
    <t>www.clubcorp.com</t>
  </si>
  <si>
    <t>ClubCorp Holdings, Inc. operates as a membership-based leisure business. The Company owns and operates private golf, country, business, sports and alumni clubs in North America.</t>
  </si>
  <si>
    <t>MYERS INDS INC</t>
  </si>
  <si>
    <t>MYE US Equity</t>
  </si>
  <si>
    <t>www.myersind.com</t>
  </si>
  <si>
    <t>Myers Industries, Inc. manufactures plastic and rubber products for industrial, agricultural, automotive, commercial, and consumer markets.  The Company's products include plastic containers, rubber tire repair products, and custom rubber materials.  Myers is also a wholesale distributor of tools, equipment, and supplies for the tire service and automotive underbody repair industry.</t>
  </si>
  <si>
    <t>MYRIAD GENETICS</t>
  </si>
  <si>
    <t>MYGN UW Equity</t>
  </si>
  <si>
    <t>www.myriad.com</t>
  </si>
  <si>
    <t>Myriad Genetics, Inc. develops and markets molecular diagnostic products to provide physicians with information to help guide the care of their patients, to prevent disease, delay the onset of disease, or catch disease at an early stage.</t>
  </si>
  <si>
    <t>MYLAN NV</t>
  </si>
  <si>
    <t>MYL UW Equity</t>
  </si>
  <si>
    <t>www.mylan.com</t>
  </si>
  <si>
    <t>Mylan NV is a global generic and specialty pharmaceuticals company. The Company operates an active pharmaceutical ingredient manufacturer and runs a specialty business focused on respiratory, allergy, and psychiatric therapies.</t>
  </si>
  <si>
    <t>MYR GROUP INC/DE</t>
  </si>
  <si>
    <t>MYRG UW Equity</t>
  </si>
  <si>
    <t>www.myrgroup.com</t>
  </si>
  <si>
    <t>MYR Group Inc. contracts electrical infrastructure projects. The Company maintains a fleet of specialized transmission and distribution equipment. MYR serves commercial and industrial markets in the United States.</t>
  </si>
  <si>
    <t>221121</t>
  </si>
  <si>
    <t>NETSUITE INC</t>
  </si>
  <si>
    <t>N US Equity</t>
  </si>
  <si>
    <t>www.netsuite.com</t>
  </si>
  <si>
    <t>NetSuite Inc. provides relationship management software solutions . The Company offers a comprehensive suite of enterprise resource planning, or ERP, customer relationship management, or CRM, and e-commerce solutions.</t>
  </si>
  <si>
    <t>NO</t>
  </si>
  <si>
    <t>NORTH ATLANTIC D</t>
  </si>
  <si>
    <t>NADL US Equity</t>
  </si>
  <si>
    <t>www.nadlcorp.com</t>
  </si>
  <si>
    <t>North Atlantic Drilling Ltd. offers drilling services through offshore oil drilling rigs. The Company conducts operations by buying deep-water, mid-water, and jack-up rigs while providing drilling services in harsh environments. North Atlantic Drilling serves customers throughout Bermuda and internationally.</t>
  </si>
  <si>
    <t>RIGHTSIDE GROUP</t>
  </si>
  <si>
    <t>NAME UW Equity</t>
  </si>
  <si>
    <t>rightside.co</t>
  </si>
  <si>
    <t>Rightside Group, Ltd. offers a service platform for domain names.  The Company provides a turnkey service platform for resellers, registrars, registries and domain investors.</t>
  </si>
  <si>
    <t>NANOMETRICS INC</t>
  </si>
  <si>
    <t>NANO UW Equity</t>
  </si>
  <si>
    <t>www.nanometrics.com</t>
  </si>
  <si>
    <t>Nanometrics Incorporated manufactures film thickness and overlay metrology systems.  The Company's products are used for advanced integrated circuit, flat panel display, and magnetic head manufacturing.</t>
  </si>
  <si>
    <t>NORDIC AMERICA</t>
  </si>
  <si>
    <t>NAO US Equity</t>
  </si>
  <si>
    <t>www.naoffshore.com</t>
  </si>
  <si>
    <t>Nordic American Offshore Limited is an offshore supply ship company.  The Company operates platform supply vessels (PSVs) which are part of the oil exploration business, transporting stores, provisions and equipment to offshore oil installations in such places as the North Sea, the Gulf of Mexico, the coast of Brazil and other locations where there are offshore oil activities.</t>
  </si>
  <si>
    <t>NORDIC AMERICAN</t>
  </si>
  <si>
    <t>NAT US Equity</t>
  </si>
  <si>
    <t>Nordic American Tankers Limited is a shipping company that owns and charters Suezmax tankers for oil transportation.  The Company's ships are all active in the spot freight market.</t>
  </si>
  <si>
    <t>NATHANS FAMOUS</t>
  </si>
  <si>
    <t>NATH UW Equity</t>
  </si>
  <si>
    <t>www.nathansfamous.com</t>
  </si>
  <si>
    <t>Nathan's Famous, Inc. operates, franchises, or licenses Nathan's Famous, Miami Subs, Kenny Rogers Roasters, and Arthur Treachers Fish &amp; Chips fast-food restaurants.  The Company also has various branded product points of distribution.  In addition, Nathan's packaged products are sold within supermarket chains and club stores.</t>
  </si>
  <si>
    <t>NATL INSTRUMENTS</t>
  </si>
  <si>
    <t>NATI UW Equity</t>
  </si>
  <si>
    <t>www.ni.com/nati</t>
  </si>
  <si>
    <t>National Instruments Corporation supplies computer-based instrumentation hardware and software products for engineers and scientists.  The Company provides flexible application software and modular hardware that users combine with computers, networks, and the Internet to create computer-based measurement and automation systems.</t>
  </si>
  <si>
    <t>NATIONAL INTERST</t>
  </si>
  <si>
    <t>NATL UW Equity</t>
  </si>
  <si>
    <t>www.nationalinterstate.com</t>
  </si>
  <si>
    <t>National Interstate Corporation is a specialty property and casualty insurance company with a focus on the transportation industry. The Company offers its products through multiple distribution channels including independent agents and brokers, affiliated agencies, and via the Internet.</t>
  </si>
  <si>
    <t>NATURE'S SUNSHNE</t>
  </si>
  <si>
    <t>NATR UR Equity</t>
  </si>
  <si>
    <t>www.naturessunshine.com</t>
  </si>
  <si>
    <t>Nature's Sunshine Products, Inc. manufactures and distributes nutritional and personal care products.  The Company's products include herbal products, vitamins, homeopathics, oils and lotions, aloe vera gel, herbal shampoo, toothpaste, and skin cleanser.  Nature's Sunshine markets its products in the United States and internationally.</t>
  </si>
  <si>
    <t>NAVISTAR INTL</t>
  </si>
  <si>
    <t>NAV US Equity</t>
  </si>
  <si>
    <t>www.navistar.com</t>
  </si>
  <si>
    <t>Navistar International Corporation manufactures and markets medium and heavy trucks, school buses, mid-range diesel engines, and service parts.  The Company also provides financial services to its dealers and customers.</t>
  </si>
  <si>
    <t>NAVIDEA BIOPHARM</t>
  </si>
  <si>
    <t>NAVB UA Equity</t>
  </si>
  <si>
    <t>www.navidea.com</t>
  </si>
  <si>
    <t>Navidea Biopharmaceuticals Inc. is a biopharmaceutical company. The Company is focused on the development and commercialization of precision radiopharmaceutical diagnostics for diseases such as cancer.</t>
  </si>
  <si>
    <t>NAVIGATORS GROUP</t>
  </si>
  <si>
    <t>NAVG UW Equity</t>
  </si>
  <si>
    <t>www.navigators-insurance.com</t>
  </si>
  <si>
    <t>The Navigators Group, Inc. is an international commercial property &amp; casualty specialty insurance holding company with insurance company operations, and underwriting management companies. The Company has offices in communities across the United States, the United Kingdom and Continental Europe.</t>
  </si>
  <si>
    <t>NAVIENT CORP</t>
  </si>
  <si>
    <t>NAVI UW Equity</t>
  </si>
  <si>
    <t>www.navient.com</t>
  </si>
  <si>
    <t>Navient Corporation's focus is in education loan portfolio management, servicing and asset recovery. The Company acts as a servicer for Department of Education and FFELP loans as well as private student loans.</t>
  </si>
  <si>
    <t>NEWBRIDGE BANCOR</t>
  </si>
  <si>
    <t>NBBC UW Equity</t>
  </si>
  <si>
    <t>www.lsbbancshares.com</t>
  </si>
  <si>
    <t>NewBridge Bancorp. is a bank holding company.  The Bank attracts deposits and conducts a commercial banking business, offering real estate, mortgage, commercial, and consumer loans, and trust and discount brokerage services. NewBridge Bancorp. operates through offices in North Carolina.</t>
  </si>
  <si>
    <t>NATIONAL-CL A</t>
  </si>
  <si>
    <t>NBHC US Equity</t>
  </si>
  <si>
    <t>www.nationalbankholdings.com</t>
  </si>
  <si>
    <t>National Bank Holdings Corporation operates as a bank holding company. The Company,  through its subsidiaries, provides services through community banking franchises serving the needs of retail and business customers.</t>
  </si>
  <si>
    <t>NEUROCRINE BIOSC</t>
  </si>
  <si>
    <t>NBIX UW Equity</t>
  </si>
  <si>
    <t>www.neurocrine.com</t>
  </si>
  <si>
    <t>Neurocrine Biosciences, Inc. is focused on the discovery and development of therapeutics for neuropsychiatric, neuroinflammatory, and neurodegenerative diseases and disorders.  The Company is developing therapeutic interventions for anxiety, depression, Alzheimer's disease, insomnia, stroke, malignant brain tumors, multiple sclerosis, obesity, and diabetes.</t>
  </si>
  <si>
    <t>NOBLE ENERGY INC</t>
  </si>
  <si>
    <t>NBL US Equity</t>
  </si>
  <si>
    <t>www.nobleenergyinc.com</t>
  </si>
  <si>
    <t>Noble Energy, Inc. is an independent energy exploration and production company. The Company explores for and produces crude oil, natural gas, and natural gas liquids. Noble Energy operates primarily in the Rocky Mountains, Mid-continent, and deep-water Gulf of Mexico areas in the US, with key international operations offshore Israel, the North Sea and West Africa.</t>
  </si>
  <si>
    <t>NABORS INDS LTD</t>
  </si>
  <si>
    <t>NBR US Equity</t>
  </si>
  <si>
    <t>www.nabors.com</t>
  </si>
  <si>
    <t>Nabors Industries Ltd, is a land drilling contractor, and also performs well servicing and workovers.  The Company conducts oil, gas, and geothermal land drilling operations.  Nabors' well-site services include oilfield management, well logging, and other support services.</t>
  </si>
  <si>
    <t>NEOSTEM INC</t>
  </si>
  <si>
    <t>NBS UR Equity</t>
  </si>
  <si>
    <t>www.neostem.com</t>
  </si>
  <si>
    <t>NeoStem, Inc. develops and manufactures cell therapies.  The Company through its subsidiaries offers contract manufacturing services and is developing a cell therapy for the treatment of cardiovascular disease.</t>
  </si>
  <si>
    <t>NBT BANCORP INC</t>
  </si>
  <si>
    <t>NBTB UW Equity</t>
  </si>
  <si>
    <t>www.nbtbank.com</t>
  </si>
  <si>
    <t>NBT Bancorp Inc. is a banking holding company.  The Company, through its Banking subsidiaries, operates branches in New York and Pennsylvania and provides a full range of retail and commercial banking services,as well as trust and investment services for individuals and businesses.</t>
  </si>
  <si>
    <t>NACCO INDS-CL A</t>
  </si>
  <si>
    <t>NC US Equity</t>
  </si>
  <si>
    <t>www.nacco.com</t>
  </si>
  <si>
    <t>NACCO Industries, Inc. is an operating holding company. The Company's subsidiaries operate in coal mining and marketing, small electric household appliances, commercial products for restaurants, bars and hotels, and specialty retail of kitchenware and gourmet foods.</t>
  </si>
  <si>
    <t>NORCRAFT COS INC</t>
  </si>
  <si>
    <t>NCFT US Equity</t>
  </si>
  <si>
    <t>www.norcraftcompanies.com</t>
  </si>
  <si>
    <t>Norcraft Companies, Inc. is a manufacturer of kitchen and bathroom cabinetry in the U.S. and Canada.</t>
  </si>
  <si>
    <t>NAVIGANT CONSULT</t>
  </si>
  <si>
    <t>NCI US Equity</t>
  </si>
  <si>
    <t>www.navigantconsulting.com</t>
  </si>
  <si>
    <t>Navigant Consulting, Inc. is a specialized independent consulting firm providing litigation, financial, restructuring, energy and operational consulting services to government agencies, legal counsel and large companies facing the challenges of uncertainty, risk, distress and significant change.</t>
  </si>
  <si>
    <t>NORWEGIAN CRUISE</t>
  </si>
  <si>
    <t>NCLH UW Equity</t>
  </si>
  <si>
    <t>www.ncl.com</t>
  </si>
  <si>
    <t>Norwegian Cruise Line Holdings Ltd. operates a fleet of passenger cruise ships. The Company offers an array of cruise itineraries as well as theme cruises, while markets its services through various distribution channels including retail and travel agents, consumer direct, international sales, as well as incentive sales. Norwegian Cruise extends its services worldwide.</t>
  </si>
  <si>
    <t>NATIONAL CINEMED</t>
  </si>
  <si>
    <t>NCMI UW Equity</t>
  </si>
  <si>
    <t>www.ncm.com</t>
  </si>
  <si>
    <t>National CineMedia, Inc. operates a digital in-theaters network in North America. The Company provides advertising, CineMeetings, and digital programming events through its network of theaters.</t>
  </si>
  <si>
    <t>NCR CORP</t>
  </si>
  <si>
    <t>NCR US Equity</t>
  </si>
  <si>
    <t>www.ncr.com</t>
  </si>
  <si>
    <t>NCR Corporation manufactures financial transaction machines and other products. The Company produces automated teller machines (ATM), self-checkout and self-service kiosks, point-of-sale workstations and scanners; manufactures printer consumable products; and manages networks and servers for ATMs and kiosks.</t>
  </si>
  <si>
    <t>NCI BUILDING SYS</t>
  </si>
  <si>
    <t>NCS US Equity</t>
  </si>
  <si>
    <t>www.ncilp.com</t>
  </si>
  <si>
    <t>NCI Building Systems, Inc. designs, manufactures, and markets metal engineered building systems and products for the building industry.  The Company sells metal components as well as complete metal building systems.  NCI sells its products in the United States.</t>
  </si>
  <si>
    <t>332311</t>
  </si>
  <si>
    <t>NASDAQ OMX GROUP</t>
  </si>
  <si>
    <t>NDAQ UW Equity</t>
  </si>
  <si>
    <t>www.nasdaqomx.com</t>
  </si>
  <si>
    <t>The NASDAQ OMX Group, Inc. is a global exchange group that delivers trading, exchange technology, securities listing, and public company services across multiple continents. The Exchange's offerings include trading across multiple asset classes, market data products, financial indexes, capital formation solutions, financial services and market technology products and services.</t>
  </si>
  <si>
    <t>NOODLES &amp; CO</t>
  </si>
  <si>
    <t>NDLS UW Equity</t>
  </si>
  <si>
    <t>www.noodles.com</t>
  </si>
  <si>
    <t>Noodles &amp; Company operates a chain of restaurants. The Company offers noodles, pastas, salads, soups, sandwiches, cheese, meatballs, and beverages. Noodles conducts its business in the United States.</t>
  </si>
  <si>
    <t>NORDSON CORP</t>
  </si>
  <si>
    <t>NDSN UW Equity</t>
  </si>
  <si>
    <t>www.nordson.se</t>
  </si>
  <si>
    <t>Nordson Corporation designs, manufactures, and markets systems that apply adhesives, sealants, and coatings to consumer and industrial products during manufacturing operations.  The Company's products include customized electronic controls for the precise application and curing of materials to meet customers' requirements.  Nordson operates around the world.</t>
  </si>
  <si>
    <t>333912</t>
  </si>
  <si>
    <t>NEXTERA ENERGY</t>
  </si>
  <si>
    <t>NEE US Equity</t>
  </si>
  <si>
    <t>www.nexteraenergy.com</t>
  </si>
  <si>
    <t>NextEra Energy, Inc. provides sustainable energy generation and distribution services. The Company generates electricity through wind, solar, and natural gas. Through its subsidiaries, NextEra Energy also operates multiple commercial nuclear power units.</t>
  </si>
  <si>
    <t>NEFF CORP-CL A</t>
  </si>
  <si>
    <t>NEFF US Equity</t>
  </si>
  <si>
    <t>Neff Corporation rents construction and industrial equipment. The Company offers earthmoving, material handling, trucks, air compressors, welders, generators, and pumps. Neff distributes its products throughout the United States.</t>
  </si>
  <si>
    <t>532310</t>
  </si>
  <si>
    <t>NEWMONT MINING</t>
  </si>
  <si>
    <t>NEM US Equity</t>
  </si>
  <si>
    <t>www.newmont.com</t>
  </si>
  <si>
    <t>Newmont Mining Corporation acquires, explores, and develops mineral properties. The Company produces gold from operations in the United States, Australia, Peru, Indonesia, Ghana, Canada, New Zealand and Mexico. Newmont also mines and processes copper in Indonesia.</t>
  </si>
  <si>
    <t>NEOGEN CORP</t>
  </si>
  <si>
    <t>NEOG UW Equity</t>
  </si>
  <si>
    <t>www.neogen.com</t>
  </si>
  <si>
    <t>Neogen Corporation develops and markets products and services dedicated to food and animal safety.  The Company's diagnostic products are used by food and animal producers to test for foodborne bacteria, food allergen, natural toxins, drug and chemical residues, plant diseases, and quality assurance.</t>
  </si>
  <si>
    <t>NUVERRA ENVIRONM</t>
  </si>
  <si>
    <t>NES US Equity</t>
  </si>
  <si>
    <t>www.nuverra.com</t>
  </si>
  <si>
    <t>Nuverra Environmental Solutions, Inc. provides environmental solutions to the E&amp;P and industrial companies. The Company offers shale and industrial solutions, such as transportation, treat/recycle and disposal.</t>
  </si>
  <si>
    <t>312112</t>
  </si>
  <si>
    <t>NEWMARKET CORP</t>
  </si>
  <si>
    <t>NEU US Equity</t>
  </si>
  <si>
    <t>www.newmarket.com</t>
  </si>
  <si>
    <t>NewMarket Corporation develops, manufactures, and blends fuel and lubricant additives marketed worldwide to refiners and others who sell petroleum products. The Company's products are used in transportation and industrial equipment.</t>
  </si>
  <si>
    <t>NEW MEDIA INVEST</t>
  </si>
  <si>
    <t>NEWM US Equity</t>
  </si>
  <si>
    <t>www.newmediainv.com</t>
  </si>
  <si>
    <t>New Media Investment Group Inc. operates as an online advertising and digital marketing company. The Company provides advertising services in local newspapers/shoppers/yellow pages.</t>
  </si>
  <si>
    <t>NEWPORT CORP</t>
  </si>
  <si>
    <t>NEWP UW Equity</t>
  </si>
  <si>
    <t>www.newport.com</t>
  </si>
  <si>
    <t>Newport Corporation supplies advanced technology products and solutions for fields such as Research, Life &amp; Health Science, Aerospace &amp; Defense, Industrial Manufacturing, Semiconductors, and Microelectronics. The Company's products include lasers and light sources, optomechanical components and mounts, optical filters and gratings, spectroscopic, and photonic instruments.</t>
  </si>
  <si>
    <t>NEW RELIC INC</t>
  </si>
  <si>
    <t>NEWR US Equity</t>
  </si>
  <si>
    <t>www.newrelic.com</t>
  </si>
  <si>
    <t>New Relic, Inc. provides cloud based application performance management solutions for cloud and data center applications. The Company offers a solution including real user, application, and availability monitoring features that enable developers and operations teams to manage web application performance in real-time. New Relic conducts its business in the United States.</t>
  </si>
  <si>
    <t>NEWSTAR FINANCIA</t>
  </si>
  <si>
    <t>NEWS UW Equity</t>
  </si>
  <si>
    <t>www.newstarfin.com</t>
  </si>
  <si>
    <t>NewStar Financial, Inc. is a specialized finance company.  The Company offers flexible debt capital solutions to mid-sized corporations, real estate borrowers, securities issuers, and asset aggregators.  NewStar helps finance acquisitions, consolidations, corporate growth, debtor-in-possession, leveraged buyouts, recapitalizations, and refinancings.</t>
  </si>
  <si>
    <t>NORTHFIELD BANCO</t>
  </si>
  <si>
    <t>NFBK UW Equity</t>
  </si>
  <si>
    <t>www.enorthfield.com</t>
  </si>
  <si>
    <t>Northfield Bancorp, Inc. is the holding company of Northfield Bank.  The Bank attracts deposits and offers credit and other banking services.</t>
  </si>
  <si>
    <t>NATL FUEL GAS CO</t>
  </si>
  <si>
    <t>NFG US Equity</t>
  </si>
  <si>
    <t>www.nationalfuelgas.com</t>
  </si>
  <si>
    <t>National Fuel Gas Company is an integrated natural gas company with operations in all segments of the natural gas industry, including utility, pipeline and storage, exploration and production, and marketing operations.  The Company operates across the United States.</t>
  </si>
  <si>
    <t>NETFLIX INC</t>
  </si>
  <si>
    <t>NFLX UW Equity</t>
  </si>
  <si>
    <t>www.netflix.com</t>
  </si>
  <si>
    <t>Netflix Inc. is an Internet subscription service for watching tv shows and movies. Subscribers can instantly watch unlimited TV shows and movies streamed over the Internet to their TVs, computers and mobile devices and in the United States, subscribers can receive standard definition DVDs and Blu-ray Discs delivered to their homes.</t>
  </si>
  <si>
    <t>532230</t>
  </si>
  <si>
    <t>NEWFIELD EXPLORA</t>
  </si>
  <si>
    <t>NFX US Equity</t>
  </si>
  <si>
    <t>www.newfield.com</t>
  </si>
  <si>
    <t>Newfield Exploration Company is an independent crude oil and natural gas exploration and production company.  The Company's domestic areas of operation include the Mid-Continent, the Rocky Mountains and onshore Texas. Newfield has international operations in China.</t>
  </si>
  <si>
    <t>NATIONAL GENERAL</t>
  </si>
  <si>
    <t>NGHC UQ Equity</t>
  </si>
  <si>
    <t>www.nationalgeneral.com</t>
  </si>
  <si>
    <t>National General Holdings Corporation is a specialty personal lines insurance company. The Company provides personal and commercial automobile insurance, health insurance products and other niche insurance products.</t>
  </si>
  <si>
    <t>NATURAL GAS SERV</t>
  </si>
  <si>
    <t>NGS US Equity</t>
  </si>
  <si>
    <t>www.ngsgi.com</t>
  </si>
  <si>
    <t>Natural Gas Services Group Inc manufactures, sells, and rents gas compression and low emissions flare systems.</t>
  </si>
  <si>
    <t>NATURAL GROCERS</t>
  </si>
  <si>
    <t>NGVC US Equity</t>
  </si>
  <si>
    <t>www.naturalgrocers.com</t>
  </si>
  <si>
    <t>Natural Grocers by Vitamin Cottage Inc through its subsidiary operates in the food industry. The Company provides healthy foods, vitamins, and supplements including allergy, aloe products, amino acids,  antioxidants, animal products, beverages, medical, cleansing and clearance, weight loss,  electrolytes, energy, cosmetics, natural, minerals, vitamins, pain relief, and supplements.</t>
  </si>
  <si>
    <t>NATL HEALTHCARE</t>
  </si>
  <si>
    <t>NHC UA Equity</t>
  </si>
  <si>
    <t>www.nhccare.com</t>
  </si>
  <si>
    <t>National Healthcare Corporation operates long-term health care centers.  The Company also operates homecare programs, independent living centers, and assisted living centers.  National Healthcare's other services include managed care specialty medical units, Alzheimer's units, and a rehabilitation services company.</t>
  </si>
  <si>
    <t>NATL HEALTH INV</t>
  </si>
  <si>
    <t>NHI US Equity</t>
  </si>
  <si>
    <t>www.nhinvestors.com</t>
  </si>
  <si>
    <t>National Health Investors, Inc. invests in income producing health care properties primarily via property ownership and providing mortgage financing. It's major assets are in the long term care industry, followed by investments in acute care hospitals, medical office buildings, assisted living facilities, retirement centers and projects for the developmentally disabled.</t>
  </si>
  <si>
    <t>NISOURCE INC</t>
  </si>
  <si>
    <t>NI US Equity</t>
  </si>
  <si>
    <t>www.nisource.com</t>
  </si>
  <si>
    <t>NiSource Inc. is an energy holding company. The Company's subsidiaries provide natural gas, electricity and other products and services to customers located within a corridor that runs from the Gulf Coast through the Midwest to New England.</t>
  </si>
  <si>
    <t>NICHOLAS FINL</t>
  </si>
  <si>
    <t>NICK UW Equity</t>
  </si>
  <si>
    <t>www.nicholasfinancial.com</t>
  </si>
  <si>
    <t>Nicholas Financial, Inc. acquires and services installment sales contracts for purchases of new and used automobiles and light trucks.  The Company also makes direct consumer loans and sells consumer-finance related products.  Nicholas also designs, develops, markets, and supports industry specific computer application software for small businesses in the Southeast United States.</t>
  </si>
  <si>
    <t>BLUE NILE INC</t>
  </si>
  <si>
    <t>NILE UW Equity</t>
  </si>
  <si>
    <t>www.bluenile.com</t>
  </si>
  <si>
    <t>Blue Nile, Inc. is an online retailer of diamonds and fine jewelry.  The Company's Web site showcases various independently certified diamonds and various styles of fine jewelry, including rings, wedding bands, earrings, necklaces, pendants, bracelets, and watches.</t>
  </si>
  <si>
    <t>NEW JERSEY RES</t>
  </si>
  <si>
    <t>NJR US Equity</t>
  </si>
  <si>
    <t>www.njresources.com</t>
  </si>
  <si>
    <t>New Jersey Resources Corporation provides retail and wholesale energy services to customers in New Jersey and in states from the Gulf Coast to New England, and Canada.  The Company's principal subsidiary, New Jersey Natural Gas Co., is a local distribution company serving customers in central and northern New Jersey.</t>
  </si>
  <si>
    <t>NIKE INC -CL B</t>
  </si>
  <si>
    <t>NKE US Equity</t>
  </si>
  <si>
    <t>www.nike.com</t>
  </si>
  <si>
    <t>NIKE, Inc. designs, develops, and markets athletic footwear, apparel, equipment, and accessory products for men, women, and children. The Company sells its products worldwide to retail stores, through its own stores, subsidiaries, and distributors.</t>
  </si>
  <si>
    <t>NATL BKSHS INC</t>
  </si>
  <si>
    <t>NKSH UR Equity</t>
  </si>
  <si>
    <t>www.nationalbankshares.com</t>
  </si>
  <si>
    <t>National Bankshares, Inc. is a holding company for the National Bank of Blacksburg.  The Bank attracts deposits from the general public and use these funds to originate commercial, real estate, and consumer loans.  National Bankshares operates in Montgomery, Giles, Carroll,Tazewell, and Grayson counties in Virginia, and Mercer county West Virginia.</t>
  </si>
  <si>
    <t>NEKTAR THERAPEUT</t>
  </si>
  <si>
    <t>NKTR UW Equity</t>
  </si>
  <si>
    <t>www.nektar.com</t>
  </si>
  <si>
    <t>Nektar Therapeutics is a clinical-stage biopharmaceutical company which develops a pipeline of drug candidates that utilize company platforms.  The Company's product pipeline is comprised of early to late stage drug candidates across a number of therapeutic areas including oncology, pain, anti-infectives, anti-viral and immunology.</t>
  </si>
  <si>
    <t>NL INDUSTRIES</t>
  </si>
  <si>
    <t>NL US Equity</t>
  </si>
  <si>
    <t>www.nl-ind.com</t>
  </si>
  <si>
    <t>NL Industries, Inc. is primarily a holding company. The Company, through its subsidiaries, manufactures products that include security products, precision ball bearing slides and ergonomic computer support systems, as well as chemicals such as titanium dioxide pigments.</t>
  </si>
  <si>
    <t>NEWLINK GENETICS</t>
  </si>
  <si>
    <t>NLNK UQ Equity</t>
  </si>
  <si>
    <t>www.newlinkgenetics.com</t>
  </si>
  <si>
    <t>NewLink Genetics Corporation is a biopharmaceutical company.  The Company develops and commercializes biologic and small-molecule immunotherapy products intended to treat a wide range of cancers.  NewLink's products are designed to harness components of the patient's immune system to fight cancer either alone or in combination with other treatment regimens.</t>
  </si>
  <si>
    <t>NAUTILUS INC</t>
  </si>
  <si>
    <t>NLS US Equity</t>
  </si>
  <si>
    <t>www.nautilusgroup.com</t>
  </si>
  <si>
    <t>Nautilus, Inc. markets, develops, and manufactures branded health and fitness products.  The Company's products are sold under brand names such as Nautilus, Schwinn, Bowflex. and StairMaster.  Nautilus sells its products through direct marketing channels, its own sales force, dealers, distributors, and retailers worldwide.</t>
  </si>
  <si>
    <t>NIELSEN NV</t>
  </si>
  <si>
    <t>NLSN US Equity</t>
  </si>
  <si>
    <t>www.emeraldexpositions.com</t>
  </si>
  <si>
    <t>Nielsen N.V. is a global information and measurement company. The Company offers critical media and marketing information, analytics and industry expertise about what consumers watch (consumer interaction with television, online and mobile) and what consumers buy on a global and local basis.</t>
  </si>
  <si>
    <t>ANNALY CAPITAL M</t>
  </si>
  <si>
    <t>NLY US Equity</t>
  </si>
  <si>
    <t>www.annaly.com</t>
  </si>
  <si>
    <t>Annaly Capital Management Inc. is a real estate investment trust which owns and manages assets and funds on behalf of institutional and individual investors worldwide. The Company manages a portfolio of mortgage backed securities, including mortgage pass through certificates, collaterized mortgage obligations, and other securities.</t>
  </si>
  <si>
    <t>GR</t>
  </si>
  <si>
    <t>NAVIOS MARITIME</t>
  </si>
  <si>
    <t>NM US Equity</t>
  </si>
  <si>
    <t>www.navios.com</t>
  </si>
  <si>
    <t>Navios Maritime Holdings, Inc. offers maritime freight transportation services. The Company specializes in worldwide carriage, trading, storage and related logistics of international bulk cargoes.</t>
  </si>
  <si>
    <t>NIMBLE STORAGE I</t>
  </si>
  <si>
    <t>NMBL US Equity</t>
  </si>
  <si>
    <t>www.nimblestorage.com</t>
  </si>
  <si>
    <t>Nimble Storage, Inc. provides enterprise storage and back-up solutions. The Company offers hybrid storage arrays, virtual server infrastructure, and flash memory for restoring and backups. Nimble Storage markets its products worldwide.</t>
  </si>
  <si>
    <t>NMI HOLDINGS I-A</t>
  </si>
  <si>
    <t>NMIH UQ Equity</t>
  </si>
  <si>
    <t>www.nationalmi.com</t>
  </si>
  <si>
    <t>NMI Holdings was created to build a private mortgage insurer delivering high quality customer service and strong investor results.  The Company intends to offer mortgage insurance on a national basis after receipt of the requisite approval from Fannie Mae or Freddie Mac.</t>
  </si>
  <si>
    <t>NUMEREX CORP-A</t>
  </si>
  <si>
    <t>NMRX UW Equity</t>
  </si>
  <si>
    <t>www.nmrx.com</t>
  </si>
  <si>
    <t>NumereX Corp. develops and markets a variety of communication and information products and services.  The Company's subsidiaries offer products and services in wireless communications and digital multimedia networking.  NumereX also offers wireline alarm security equipment and services as well as provides operational support systems, equipment, and services to telephone companies.</t>
  </si>
  <si>
    <t>NNA US Equity</t>
  </si>
  <si>
    <t>www.navios-acquisition.com</t>
  </si>
  <si>
    <t>Navios Maritime Acquisition Corporation is an owner and operator of tanker vessels focusing in the transportation of petroleum products (clean and dirty) and bulk liquid chemicals.</t>
  </si>
  <si>
    <t>NN INC</t>
  </si>
  <si>
    <t>NNBR UW Equity</t>
  </si>
  <si>
    <t>www.nnbr.com</t>
  </si>
  <si>
    <t>NN, Inc. is an independent manufacturer and supplier of precision steel balls and rollers to both domestic and international anti-friction bearing manufacturers.  The Company also manufactures precision injection molded components serving the bearing, automotive, instrumentation, fiber optic, and hardware markets through its subsidiary, Industrial Molding Corporation.</t>
  </si>
  <si>
    <t>332991</t>
  </si>
  <si>
    <t>NELNET INC-CL A</t>
  </si>
  <si>
    <t>NNI US Equity</t>
  </si>
  <si>
    <t>www.nelnet.net</t>
  </si>
  <si>
    <t>Nelnet, Inc. is a consumer finance company that provides products and services to participants in the education finance process.  The Company originates, holds, and services education loans and offers a broad range of financial services and technology-based products, including student loan origination and lending, student loan, and guarantee services.</t>
  </si>
  <si>
    <t>NATIONAL RETAIL</t>
  </si>
  <si>
    <t>NNN US Equity</t>
  </si>
  <si>
    <t>www.nnnreit.com</t>
  </si>
  <si>
    <t>National Retail Properties Inc. is a real estate investment trust that acquires, develops, and manages retail properties subject to long-term net leases.</t>
  </si>
  <si>
    <t>NANOVIRICIDES IN</t>
  </si>
  <si>
    <t>NNVC UA Equity</t>
  </si>
  <si>
    <t>www.nanoviricides.com</t>
  </si>
  <si>
    <t>NanoViricides, Inc. is a biopharmaceutical company.  The Company researches treatments for viruses such as AIDS/HIV, Hepatitis C, influenza, and Asian bird flu.</t>
  </si>
  <si>
    <t>NORTHROP GRUMMAN</t>
  </si>
  <si>
    <t>NOC US Equity</t>
  </si>
  <si>
    <t>www.northropgrumman.com</t>
  </si>
  <si>
    <t>Northrop Grumman Corporation is a global security company. The Company provides systems, products, and solutions in aerospace, electronics, information systems and technical services to government and commercial customers worldwide.</t>
  </si>
  <si>
    <t>NORTHERN OIL AND</t>
  </si>
  <si>
    <t>NOG UA Equity</t>
  </si>
  <si>
    <t>www.northernoil.com</t>
  </si>
  <si>
    <t>Northern Oil and Gas, Inc. is an oil and gas exploration and production company.  The Company is currently focused on the Rocky Mountain regions of the United States.</t>
  </si>
  <si>
    <t>NORANDA ALUMINUM</t>
  </si>
  <si>
    <t>NOR US Equity</t>
  </si>
  <si>
    <t>www.norandaaluminum.com</t>
  </si>
  <si>
    <t>Noranda Aluminum Holding Corp is an integrated producer of aluminum products, as well as rolled aluminum coils. The Company produces aluminum products in the form of billets, rods and sows, used mainly for building construction, architectural and transportation applications. Noranda also produces foil and light gauge sheet products from its rolling mills.</t>
  </si>
  <si>
    <t>NATL OILWELL VAR</t>
  </si>
  <si>
    <t>NOV US Equity</t>
  </si>
  <si>
    <t>www.nov.com</t>
  </si>
  <si>
    <t>National Oilwell Varco Inc. is a worldwide provider of equipment and components used in oil and gas drilling and production operations, oilfield services, and supply chain integration services to the upstream oil and gas industry.</t>
  </si>
  <si>
    <t>SERVICENOW INC</t>
  </si>
  <si>
    <t>NOW US Equity</t>
  </si>
  <si>
    <t>www.service-now.com</t>
  </si>
  <si>
    <t>ServiceNow, Inc. provides enterprise information technology (IT) management software. The Company designs, develops, and produces prepackaged computer software, cloud services, and IT service management platform. ServiceNow serves customers throughout the United States.</t>
  </si>
  <si>
    <t>NEENAH PAPER INC</t>
  </si>
  <si>
    <t>NP US Equity</t>
  </si>
  <si>
    <t>www.neenah.com</t>
  </si>
  <si>
    <t>Neenah Paper, Inc. is a global manufacturer of premium, performance-based papers and specialty products used in a variety of applications. The Company has manufacturing operations in the United States and Germany.</t>
  </si>
  <si>
    <t>NATL PENN BCSHS</t>
  </si>
  <si>
    <t>NPBC UW Equity</t>
  </si>
  <si>
    <t>www.nationalpennbancshares.com</t>
  </si>
  <si>
    <t>National Penn Bancshares, Inc. is the holding company for National Penn Bank. The Bank provides a variety of commercial and retail banking services, including checking and savings accounts, time deposits, commercial and consumer loans, and interbank credit cards.  National Penn Bancshares also provides trust, insurance, mortgage banking, equipment leasing, and investment services.</t>
  </si>
  <si>
    <t>NATL PRESTO INDS</t>
  </si>
  <si>
    <t>NPK US Equity</t>
  </si>
  <si>
    <t>www.presto-net.com</t>
  </si>
  <si>
    <t>National Presto Industries, Inc. is a diversified manufacturing company. The Company manufactures defense products, housewares/small appliances, and absorbent products. Nationals products include precision mechanical and electro-mechanical products for the U.S. Department of Defense, pressure cookers and canners, and private label diapers.</t>
  </si>
  <si>
    <t>335221</t>
  </si>
  <si>
    <t>ENPRO INDUSTRIES</t>
  </si>
  <si>
    <t>NPO US Equity</t>
  </si>
  <si>
    <t>www.enproindustries.com</t>
  </si>
  <si>
    <t>EnPro Industries, Inc. designs, develops, manufactures, and markets proprietary engineered industrial products.  The Company's products include sealing products, metal polymer bearing products, air compressor systems and vacuum pumps, diesel and natural gas engines, and specialized tooling.  EnPro sells its products to customers located around the world.</t>
  </si>
  <si>
    <t>333999</t>
  </si>
  <si>
    <t>NEWPARK RESOURCE</t>
  </si>
  <si>
    <t>NR US Equity</t>
  </si>
  <si>
    <t>www.newpark.com</t>
  </si>
  <si>
    <t>Newpark Resources, Inc. provides environmental services to the oil and gas exploration and production industry, primarily in the Gulf Coast market. Services include processing and disposal of oilfield exploration and production waste and drilling fluids, along with associated engineering and technical services, and fluids processing and recycling services at the rig site.</t>
  </si>
  <si>
    <t>NATL RESEARCH-A</t>
  </si>
  <si>
    <t>NRCIA UW Equity</t>
  </si>
  <si>
    <t>www.nationalresearch.com</t>
  </si>
  <si>
    <t>National Research Corporation provides ongoing survey-based performance measurement, analysis, and tracking services to the healthcare industry.  The Company addresses the need of healthcare providers and payers to measure the care outcomes, specifically satisfaction and health status, of their patients and or members.</t>
  </si>
  <si>
    <t>541990</t>
  </si>
  <si>
    <t>NORTHSTAR REALTY</t>
  </si>
  <si>
    <t>NRF US Equity</t>
  </si>
  <si>
    <t>www.nrfc.com</t>
  </si>
  <si>
    <t>NorthStar Realty Finance Corp. is an internally-managed real estate company. The Company makes investments in real estate debt, real estate securities, and net lease properties.</t>
  </si>
  <si>
    <t>NRG ENERGY</t>
  </si>
  <si>
    <t>NRG US Equity</t>
  </si>
  <si>
    <t>www.nrgenergy.com</t>
  </si>
  <si>
    <t>NRG Energy, Inc. owns and operates a diverse portfolio of power-generating facilities, primarily in the United States.  The Company's operations include energy production and cogeneration facilities, thermal energy production, and energy resource recovery facilities.</t>
  </si>
  <si>
    <t>NORTHRIM BANCORP</t>
  </si>
  <si>
    <t>NRIM UW Equity</t>
  </si>
  <si>
    <t>www.northrim.com</t>
  </si>
  <si>
    <t>Northrim BanCorp Inc. is the holding company for Northrim Bank.  The Bank provides a full range of depository and loan services primarily to businesses individuals in Alaska.  Northrim Bank operates offices in Anchorage, Eagle River, Wasilla, and Fairbanks.</t>
  </si>
  <si>
    <t>NEW RESIDENT</t>
  </si>
  <si>
    <t>NRZ US Equity</t>
  </si>
  <si>
    <t>www.newresi.com</t>
  </si>
  <si>
    <t>New Residential Investment Corp is a public real estate investment trust focused on investing in the residential housing sector.  The Company makes investments in residential mortgage related assets, such as excess mortgage servicing rights and residential mortgage backed securities.</t>
  </si>
  <si>
    <t>NORTHSTAR ASSET</t>
  </si>
  <si>
    <t>NSAM US Equity</t>
  </si>
  <si>
    <t>www.nsamgroup.com</t>
  </si>
  <si>
    <t>NorthStar Asset Management Group Inc offers a broad range of investment advisory services to individuals, families, and institutions including asset management, retirement planning, administrative services and 401(k) management.</t>
  </si>
  <si>
    <t>NORFOLK SOUTHERN</t>
  </si>
  <si>
    <t>NSC US Equity</t>
  </si>
  <si>
    <t>www.nscorp.com</t>
  </si>
  <si>
    <t>Norfolk Southern Corporation provides rail transportation services. The Company transports raw materials, intermediate products, and finished goods primarily in the Southeast, East, and Midwest and, via interchange with rail carriers, to and from the rest of the United States. Norfolk Southern also transports overseas freight through several Atlantic and Gulf Coast ports</t>
  </si>
  <si>
    <t>INSIGHT ENTERPRI</t>
  </si>
  <si>
    <t>NSIT UW Equity</t>
  </si>
  <si>
    <t>www.insight.com</t>
  </si>
  <si>
    <t>Insight Enterprises, Inc. offers information technology (IT) hardware, software and services to large enterprises, small to medium sized businesses and public sector institutions in North America, Europe, the Middle East, Africa, and Asia-Pacific.</t>
  </si>
  <si>
    <t>NATIONSTAR MORTG</t>
  </si>
  <si>
    <t>NSM US Equity</t>
  </si>
  <si>
    <t>www.nationstarholdings.com</t>
  </si>
  <si>
    <t>Nationstar Mortgage Holdings, Inc. services residential mortgages.  The Company services loans throughout the United States, and originates conventional agency and government residential mortgages.</t>
  </si>
  <si>
    <t>INSPERITY INC</t>
  </si>
  <si>
    <t>NSP US Equity</t>
  </si>
  <si>
    <t>www.insperity.com</t>
  </si>
  <si>
    <t>Insperity, Inc. offers human resources and business optimization services.  The Company offers recruiting, employment screening, retirement, business insurance and technology services.  Insperity also offers performance management, expense management, time and attendance, and organizational planning software.</t>
  </si>
  <si>
    <t>NEUSTAR INC-CL A</t>
  </si>
  <si>
    <t>NSR US Equity</t>
  </si>
  <si>
    <t>www.neustar.biz</t>
  </si>
  <si>
    <t>NeuStar, Inc. is a provider of real-time information and analysis to the Internet, telecommunications, technology, financial services, retail, media and advertising sectors.</t>
  </si>
  <si>
    <t>NANOSTRING TECHN</t>
  </si>
  <si>
    <t>NSTG UQ Equity</t>
  </si>
  <si>
    <t>www.nanostring.com</t>
  </si>
  <si>
    <t>NanoString Technologies, Inc. develops solutions and life science tools for translational research and molecular diagnostics. The Company offers profiling technology for gene transcripts and copy number variations. NanoString technology serves customers in the United States.</t>
  </si>
  <si>
    <t>NETAPP INC</t>
  </si>
  <si>
    <t>NTAP UW Equity</t>
  </si>
  <si>
    <t>www.netapp.com</t>
  </si>
  <si>
    <t>NetApp, Inc. provides storage and data management solutions. The Company's storage solutions include specialized hardware, software, and services that provide storage management for open network environments. NetApp  serves enterprises, government agencies, and universities worldwide.</t>
  </si>
  <si>
    <t>NETSCOUT SYSTEMS</t>
  </si>
  <si>
    <t>NTCT UW Equity</t>
  </si>
  <si>
    <t>www.netscout.com</t>
  </si>
  <si>
    <t>NetScout Systems, Inc. designs, develops, manufactures, markets, and supports a family of products that enable businesses and service providers to manage the performance of computer networks and business software applications. The Company's Application Flow Management solution consists of data collection devices and analysis and presentation software.</t>
  </si>
  <si>
    <t>NETGEAR INC</t>
  </si>
  <si>
    <t>NTGR UW Equity</t>
  </si>
  <si>
    <t>www.netgear.com</t>
  </si>
  <si>
    <t>NETGEAR, Inc. provides networking products designed for small businesses and homes.  The Company's suite of products enables small businesses and homes to share Internet access, peripherals, digital content, and applications among multiple personal computers and other Internet-enabled devices.  NETGEAR markets and sells its products through distributors to a network of resellers.</t>
  </si>
  <si>
    <t>NORTEK INC</t>
  </si>
  <si>
    <t>NTK UW Equity</t>
  </si>
  <si>
    <t>nortek-inc.com</t>
  </si>
  <si>
    <t>Nortek, Inc. is a diversified manufacturer and distributor of building products for residential, light commercial, and commercial applications. The Company's products include residential ventilation products, home technology products, residential HVAC and commercial HVAC.</t>
  </si>
  <si>
    <t>NTELOS HOLDINGS</t>
  </si>
  <si>
    <t>NTLS UW Equity</t>
  </si>
  <si>
    <t>www.ntelos.com</t>
  </si>
  <si>
    <t>NTELOS Holdings Corp. is a regional provider of digital wireless communications services to consumers and businesses primarily in Virginia and West Virginia, as well as parts of Maryland, North Carolina, Pennsylvania, Ohio and Kentucky. The Company's primary services are wireless voice and data digital personal communications services.</t>
  </si>
  <si>
    <t>Wireless Telecommunication Ser</t>
  </si>
  <si>
    <t>NUTRISYSTEM INC</t>
  </si>
  <si>
    <t>NTRI UW Equity</t>
  </si>
  <si>
    <t>www.nutrisystem.com</t>
  </si>
  <si>
    <t>Nutrisystem, Inc. operates an online weight loss community.  The Company's Web site provides members with a weight management program that incorporates personal online counseling, individual diet and exercise plans, as well as other information.  Nutrisystem also markets the Nutrisystem Sweet Success brand of diet meal replacement products through retail outlets.</t>
  </si>
  <si>
    <t>NORTHERN TRUST</t>
  </si>
  <si>
    <t>NTRS UW Equity</t>
  </si>
  <si>
    <t>www.northerntrust.com</t>
  </si>
  <si>
    <t>Northern Trust Corporation is a financial holding company that provides investment management, asset and fund administration, fiduciary, and banking solutions for corporations, institutions, and affluent individuals. Northern Trust's banking operations are its primary operations.</t>
  </si>
  <si>
    <t>NUANCE COMMUNICA</t>
  </si>
  <si>
    <t>NUAN UW Equity</t>
  </si>
  <si>
    <t>www.nuance.com</t>
  </si>
  <si>
    <t>Nuance Communications, Inc. provides speech and imaging solutions for businesses and consumers around the world.  The Company's products include a speech recognizer, call steering, and a product that converts text into speech.</t>
  </si>
  <si>
    <t>NUCOR CORP</t>
  </si>
  <si>
    <t>NUE US Equity</t>
  </si>
  <si>
    <t>www.nucor.com</t>
  </si>
  <si>
    <t>Nucor Corporation manufactures steel products.  The Company's products include carbon and alloy steel, steel joists, steel deck, cold finished steel, steel grinding balls, steel bearing products, and metal buildingsystems. Nucor also brokers ferrous and nonferrous metals, pig iron and HBI/DRI; supplies ferro-alloys; and processes ferrous and nonferrous scrap.</t>
  </si>
  <si>
    <t>NU SKIN ENTERP-A</t>
  </si>
  <si>
    <t>NUS US Equity</t>
  </si>
  <si>
    <t>www.nuskin.com</t>
  </si>
  <si>
    <t>Nu Skin Enterprises, Inc. is a global direct selling company.  The Company distributes premium quality personal care products and nutritional supplements. Nu Skin markets its products in the Americas, Europe, and the Asia Pacific region.  The Company provides marketing and distribution of technology-based products through Big Planet, Inc.</t>
  </si>
  <si>
    <t>NUTRACEUTICAL IN</t>
  </si>
  <si>
    <t>NUTR UW Equity</t>
  </si>
  <si>
    <t>www.nutraceutical.com</t>
  </si>
  <si>
    <t>Nutraceutical International Corporation manufactures and markets branded nutritional supplements sold to health food stores.  The Company's products are sold under the Solaray, KAL, NaturalMax, VegLife, Premier One, and Solar Green brand names.  Nutraceutical's products are sold in the United States and internationally primarily to distributors and retailers.</t>
  </si>
  <si>
    <t>NUVASIVE INC</t>
  </si>
  <si>
    <t>NUVA UW Equity</t>
  </si>
  <si>
    <t>www.nuvasive.com</t>
  </si>
  <si>
    <t>NuVasive, Inc. designs, develops, and markets products for the surgical treatment of spine disorders. The Company's products include Maximum Access Surgery (MAS) and Fusion products.</t>
  </si>
  <si>
    <t>NOVAVAX INC</t>
  </si>
  <si>
    <t>NVAX UW Equity</t>
  </si>
  <si>
    <t>www.novavax.com</t>
  </si>
  <si>
    <t>Novavax, Inc. is a clinical stage biotechnology company. The Company  creates novel vaccines to address a broad range of infectious diseases worldwide using proprietary virus-like particle (VLP) technology.</t>
  </si>
  <si>
    <t>NVIDIA CORP</t>
  </si>
  <si>
    <t>NVDA UW Equity</t>
  </si>
  <si>
    <t>www.nvidia.com</t>
  </si>
  <si>
    <t>NVIDIA Corporation designs, develops, and markets three dimensional (3D) graphics processors and related software.  The Company's products provide interactive 3D graphics to the mainstream personal computer market.</t>
  </si>
  <si>
    <t>NVE CORP</t>
  </si>
  <si>
    <t>NVEC UR Equity</t>
  </si>
  <si>
    <t>www.nve.com</t>
  </si>
  <si>
    <t>NVE Corporation is an electronics component manufacturer specializing in the combination of magnetically-sensitive materials with integrated circuits.  The Company provides products such as sensors, isolators, and switches, as well as custom design, processing, and magnetic modeling/simulation services.  NVE's products are used in communications, industrial, and military applications.</t>
  </si>
  <si>
    <t>NVR INC</t>
  </si>
  <si>
    <t>NVR US Equity</t>
  </si>
  <si>
    <t>www.nvrinc.com</t>
  </si>
  <si>
    <t>NVR, Inc. builds and markets homes and conducts mortgage banking activities. The Company builds single-family detached homes, townhomes, and condominium buildings under the Ryan Homes, NVHomes, and other tradenames.  NVR provides a number of mortgage related services to its homebuilding customers and to other customers through its mortgage banking operations.</t>
  </si>
  <si>
    <t>NEVRO CORP</t>
  </si>
  <si>
    <t>NVRO US Equity</t>
  </si>
  <si>
    <t>www.nevro.com</t>
  </si>
  <si>
    <t>Nevro Corporation develops pain relief products. The Company designs spinal cord stimulation therapy products to relieve chronic pain in the legs and the back, as well as offers physical therapy and conservative, spine surgery, and modulation therapies. Nevro extends its products internationally.</t>
  </si>
  <si>
    <t>INVITAE CORP</t>
  </si>
  <si>
    <t>NVTA US Equity</t>
  </si>
  <si>
    <t>www.invitae.com</t>
  </si>
  <si>
    <t>Invitae Corporation provides genetic testing and genetic network services in the United States.</t>
  </si>
  <si>
    <t>NORTHWEST BANCSH</t>
  </si>
  <si>
    <t>NWBI UW Equity</t>
  </si>
  <si>
    <t>www.northwestsavingsbank.com</t>
  </si>
  <si>
    <t>Northwest Bancshares, Inc. is a bank holding company.  The Company's banking subsidiary provides a wide range of banking products and services, including deposit and savings accounts, loans, cash management services, and mobile banking.</t>
  </si>
  <si>
    <t>NORTHWEST BIO</t>
  </si>
  <si>
    <t>NWBO UR Equity</t>
  </si>
  <si>
    <t>www.nwbio.com</t>
  </si>
  <si>
    <t>Northwest Biotherapeutics, Inc., a biotechnology company, discovers, develops, and commercializes immunotherapy products.  The Company's products generate and enhance immune system responses to treat cancer.  The DCVax product candidate platform creates cancer immunotherapies.</t>
  </si>
  <si>
    <t>NORTHWESTERN COR</t>
  </si>
  <si>
    <t>NWE US Equity</t>
  </si>
  <si>
    <t>www.northwesternenergy.com</t>
  </si>
  <si>
    <t>NorthWestern Corporation, doing business as NorthWestern Energy, provides electricity and natural gas in the Upper Midwest and Northwest serving customers in Montana, South Dakota, and Nebraska.</t>
  </si>
  <si>
    <t>NEW HOME CO INC/</t>
  </si>
  <si>
    <t>NWHM US Equity</t>
  </si>
  <si>
    <t>www.thenewhomecompany.com</t>
  </si>
  <si>
    <t>The New Home Company Inc. designs, constructs and sells homes. The Company operates within the homebuilding industry in California, particularly in coastal Southern California, the San Francisco Bay are and metro Sacramento.</t>
  </si>
  <si>
    <t>NEWELL RUBBERMAI</t>
  </si>
  <si>
    <t>NWL US Equity</t>
  </si>
  <si>
    <t>www.newellrubbermaid.com</t>
  </si>
  <si>
    <t>Newell Rubbermaid Inc. manufactures and markets branded consumer products which are sold through a variety of retail and wholesale distribution channels.  The Company's products include housewares, juvenile products, home furnishings, office products, tools and hardware, and hair accessories.</t>
  </si>
  <si>
    <t>NATL WEST LIFE-A</t>
  </si>
  <si>
    <t>NWLI UW Equity</t>
  </si>
  <si>
    <t>www.nationalwesternlife.com</t>
  </si>
  <si>
    <t>National Western Life Insurance Company is a life insurance company.  The Company sells life insurance and annuity products in the United States. National Western also accepts applications from and issues policies to residents of several Central and South American countries.</t>
  </si>
  <si>
    <t>NORTHWEST NAT GS</t>
  </si>
  <si>
    <t>NWN US Equity</t>
  </si>
  <si>
    <t>www.nwnatural.com</t>
  </si>
  <si>
    <t>Northwest Natural Gas Company distributes natural gas to customers in western Oregon, as well as portions of Washington.  The Company services residential, commercial, and industrial customers.  Northwest Natural supplies many of its non-core customers through gas transportation service, delivering gas purchased by these customers directly from suppliers.</t>
  </si>
  <si>
    <t>NORTHWEST PIPE</t>
  </si>
  <si>
    <t>NWPX UW Equity</t>
  </si>
  <si>
    <t>www.nwpipe.com</t>
  </si>
  <si>
    <t>Northwest Pipe Company manufactures and markets welded steel pipe.  The Company makes large diameter, high pressure steel pipe products used for water transmission.  Northwest Pipe also makes smaller diameter, electric resistance welded pipe for a wide range of construction, energy, agricultural, industrial, and mechanical applications.</t>
  </si>
  <si>
    <t>331210</t>
  </si>
  <si>
    <t>NEWS CORP-CL A</t>
  </si>
  <si>
    <t>NWSA UW Equity</t>
  </si>
  <si>
    <t>News Corporation operates in the publishing industry. The Company provides publications consisting of newspapers, magazines, books and promotional inserts.</t>
  </si>
  <si>
    <t>NEW YORK &amp; CO</t>
  </si>
  <si>
    <t>NWY US Equity</t>
  </si>
  <si>
    <t>www.nyandcompany.com/</t>
  </si>
  <si>
    <t>New York &amp; Company, Inc. is a specialty retailer of women's apparel products. The Company designs and sources its branded New York &amp; Company merchandise sold exclusively through its network of retail stores nationwide.</t>
  </si>
  <si>
    <t>QUANEX BUILDING</t>
  </si>
  <si>
    <t>NX US Equity</t>
  </si>
  <si>
    <t>www.quanex.com</t>
  </si>
  <si>
    <t>Quanex Building Products Corporation manufactures engineered materials and components for the building markets. The Company designs windows and door systems, and produces fabricated metal, wood and vinyl window and door components and other products for major window and door manufacturers. Quanex also produces coated and mill finish aluminum sheet products.</t>
  </si>
  <si>
    <t>NEXSTAR BROADC-A</t>
  </si>
  <si>
    <t>NXST UW Equity</t>
  </si>
  <si>
    <t>www.nexstarbroadcasting.com</t>
  </si>
  <si>
    <t>Nexstar Broadcasting Group, Inc, is a television broadcasting company focused on the acquisition, development, and operation of television stations in medium using traditional media, e-MEDIA, digital and mobile media platforms. Nexstar Broadcasting Group, Inc offers its services in the central east part of United States.</t>
  </si>
  <si>
    <t>NXSTAGE MEDICAL</t>
  </si>
  <si>
    <t>NXTM UW Equity</t>
  </si>
  <si>
    <t>www.nxstage.com</t>
  </si>
  <si>
    <t>NxStage Medical, Inc. is medical device company that develops, manufactures, and markets systems for the treatment of end-stage renal disease, or ESRD, and acute kidney failure. The Company's primary product, the NxStage System One, is a small, portable hemodialysis system.</t>
  </si>
  <si>
    <t>NY COMM BANCORP</t>
  </si>
  <si>
    <t>NYCB US Equity</t>
  </si>
  <si>
    <t>www.mynycb.com</t>
  </si>
  <si>
    <t>New York Community Bancorp, Inc. is a multi-bank holding company. The Company, through its banking subsidiaries, offers a full range of traditional and non-traditional products and services, and originates multi-family, commercial real estate, and construction loans, primarily in the New York metropolitan area.</t>
  </si>
  <si>
    <t>NRG YIELD INC-A</t>
  </si>
  <si>
    <t>NYLD US Equity</t>
  </si>
  <si>
    <t>www.nrgyield.com</t>
  </si>
  <si>
    <t>NRG Yield, Inc. owns, operates and acquires contracted renewable and conventional generation and thermal infrastructure assets. The Company's assets include, natural gas and dual fired, solar and wind generation and distribution.</t>
  </si>
  <si>
    <t>NEW YORK MTGE</t>
  </si>
  <si>
    <t>NYMT UW Equity</t>
  </si>
  <si>
    <t>www.nymtrust.com</t>
  </si>
  <si>
    <t>New York Mortgage Trust, Inc. is a real estate investment trust that acquires and manages primarily real estate related assets. The Company's assets include Agency and non-Agency mortgage-backed securities, high credit quality residential adjustable rate mortgage loans, commercial mortgage loans and other financial assets.</t>
  </si>
  <si>
    <t>EMPIRE RESORTS I</t>
  </si>
  <si>
    <t>NYNY UQ Equity</t>
  </si>
  <si>
    <t>www.empireresorts.com</t>
  </si>
  <si>
    <t>Empire Resorts, Inc. is a gaming and resort management company . The Company owns through its subsidiary, Monticello Gaming and Raceway, a harness horseracing facility. The complex also features video gaming machines regulated by the New York State Lottery.</t>
  </si>
  <si>
    <t>NEW YORK REIT IN</t>
  </si>
  <si>
    <t>NYRT US Equity</t>
  </si>
  <si>
    <t>www.nyrt.com</t>
  </si>
  <si>
    <t>New York REIT, Inc. is a real estate investment trust. The Company focuses on acquiring and operating commercial, office and retail real estate properties in New York City.</t>
  </si>
  <si>
    <t>NEW YORK TIMES-A</t>
  </si>
  <si>
    <t>NYT US Equity</t>
  </si>
  <si>
    <t>www.nytco.com</t>
  </si>
  <si>
    <t>The New York Times Company operates media businesses.  The Company publishes daily newspapers and operates Internet websites.  The newspapers and websites distribute news and entertainment.</t>
  </si>
  <si>
    <t>REALTY INCOME</t>
  </si>
  <si>
    <t>O US Equity</t>
  </si>
  <si>
    <t>www.realtyincome.com</t>
  </si>
  <si>
    <t>Realty Income Corporation owns and manages a portfolio of commercial properties located across the United States. The Company focuses on acquiring single-tenant retail locations, leased to regional and national chains, and under long-term net lease agreements.</t>
  </si>
  <si>
    <t>ORBITAL ATK INC</t>
  </si>
  <si>
    <t>OA US Equity</t>
  </si>
  <si>
    <t>www.orbitalatk.com</t>
  </si>
  <si>
    <t>Orbital ATK, Inc. develops and supplies advanced weapon and space systems. The Company produces flight systems, rocket propulsion systems, aerospace structures, tactical missile systems, commercial and government satellites, ammunitions and energetics, armament systems, and defense electronic systems.</t>
  </si>
  <si>
    <t>OASIS PETROLEUM</t>
  </si>
  <si>
    <t>OAS US Equity</t>
  </si>
  <si>
    <t>www.oasispetroleum.com</t>
  </si>
  <si>
    <t>Oasis Petroleum Inc., is an independent exploration and production company focused on the acquisition and development of unconventional oil and natural gas resources.</t>
  </si>
  <si>
    <t>ONEBEACON INS-A</t>
  </si>
  <si>
    <t>OB US Equity</t>
  </si>
  <si>
    <t>www.onebeacon.com</t>
  </si>
  <si>
    <t>OneBeacon Insurance Group Ltd. is a specialty lines insurer.  The Company, through subsidiaries, offers specialized insurance products and services. OneBeacon's industries include healthcare; professional liability; marine; collector cars technology; entertainment; tuition refund; public entity; accident/health; financial services; energy; and other various industries.</t>
  </si>
  <si>
    <t>OWENS CORNING</t>
  </si>
  <si>
    <t>OC US Equity</t>
  </si>
  <si>
    <t>www.owenscorning.com</t>
  </si>
  <si>
    <t>Owens Corning Inc. produces residential and commercial building materials, glass-fiber reinforcements and engineered materials for composite systems. The Company offers its products globally to various industries.</t>
  </si>
  <si>
    <t>327993</t>
  </si>
  <si>
    <t>OCEANFIRST FINL</t>
  </si>
  <si>
    <t>OCFC UW Equity</t>
  </si>
  <si>
    <t>www.oceanfirstonline.com</t>
  </si>
  <si>
    <t>OceanFirst Financial Corp. is the holding company for OceanFirst Bank.  The Bank is a federally-chartered stock savings bank that provides primarily single family residential mortgage loans and invests in mortgage-backed and other securities.  OceanFirst operates branches principally in Ocean County, New Jersey.</t>
  </si>
  <si>
    <t>OCLARO INC</t>
  </si>
  <si>
    <t>OCLR UW Equity</t>
  </si>
  <si>
    <t>www.oclaro.com</t>
  </si>
  <si>
    <t>Oclaro Inc. develops, manufactures, and provides optical solutions designs. The Company manufactures and markets optical components, modules, and subsystems used in a range of diversified markets, including telecommunications, data communications, aerospace, consumer optics, and semiconductors.</t>
  </si>
  <si>
    <t>OCWEN FINL CORP</t>
  </si>
  <si>
    <t>OCN US Equity</t>
  </si>
  <si>
    <t>www.ocwencustomers.com</t>
  </si>
  <si>
    <t>Ocwen Financial Corporation is diversified financial services holding company. The Company's primary businesses are the acquisition, servicing and resolution of sub-performing and nonperforming residential and commercial mortgage loans, as well as the related development of loan servicing technology and business-to business e-commerce solutions for the mortgage and real estate industries.</t>
  </si>
  <si>
    <t>OMNICARE INC</t>
  </si>
  <si>
    <t>OCR US Equity</t>
  </si>
  <si>
    <t>www.omnicare.com</t>
  </si>
  <si>
    <t>Omnicare, Inc. provides geriatric pharmaceutical services. The Company distributes pharmaceuticals, and provides related pharmacy consulting and other ancillary services, data management services and medical supplies to skilled nursing facilities, assisted living facilities, retirement centers, independent living communities, hospitals, hospice, and other healthcare providers.</t>
  </si>
  <si>
    <t>OCULAR THERAPEUT</t>
  </si>
  <si>
    <t>OCUL UQ Equity</t>
  </si>
  <si>
    <t>www.ocutx.com</t>
  </si>
  <si>
    <t>Ocular Therapeutix, Inc. develops and markets eye care products. The Company offers ophthalmic therapeutic products using its proprietary hydrogel technology to address unmet and underserved needs in ophthalmology. Ocular Therapeutix serves customers worldwide.</t>
  </si>
  <si>
    <t>OIL DRI CORP</t>
  </si>
  <si>
    <t>ODC US Equity</t>
  </si>
  <si>
    <t>www.oildri.com</t>
  </si>
  <si>
    <t>Oil-Dri Corporation of America develops, manufactures, and markets sorbent products.  The Company's products, consisting primarily of cat litter, are used in the consumer, fluids purification, agricultural, industrial and automotive markets.  They are sold through the grocery products industry, mass merchandisers, warehouse clubs, and pet specialty retail outlets.</t>
  </si>
  <si>
    <t>OLD DOMINION FRT</t>
  </si>
  <si>
    <t>ODFL UW Equity</t>
  </si>
  <si>
    <t>www.odfl.com</t>
  </si>
  <si>
    <t>Old Dominion Freight Line, Inc. is an inter-regional and multi-regional motor carrier.  The Company primarily transports less-than-truckload shipments of general commodities, such as consumer goods, textiles, and capital goods.  Old Dominion serves regional markets throughout the United States.</t>
  </si>
  <si>
    <t>OFFICE DEPOT INC</t>
  </si>
  <si>
    <t>ODP UW Equity</t>
  </si>
  <si>
    <t>www.officedepot.com</t>
  </si>
  <si>
    <t>Office Depot, Inc. operates a chain of office product warehouse stores in North America, Europe, Asia and Central America.  The Company sells branded merchandise and provides business services primarily to small and medium-sized businesses and the home office market.</t>
  </si>
  <si>
    <t>CORP OFFICE PROP</t>
  </si>
  <si>
    <t>OFC US Equity</t>
  </si>
  <si>
    <t>www.copt.com</t>
  </si>
  <si>
    <t>Corporate Office Properties Trust is a real estate investment trust which focuses on the acquisition, ownership and operation of suburban office properties located in high-growth submarkets.</t>
  </si>
  <si>
    <t>OFG BANCORP</t>
  </si>
  <si>
    <t>OFG US Equity</t>
  </si>
  <si>
    <t>www.ofgbancorp.com</t>
  </si>
  <si>
    <t>OFG Bancorp is the holding company for Oriental Bank. The Bank provides trust, money management, financial planning, and investment brokerage services, as well as consumer banking and mortgage banking.  Oriental operates through a network of branch offices in Puerto Rico.</t>
  </si>
  <si>
    <t>CT</t>
  </si>
  <si>
    <t>ORTHOFIX INTL</t>
  </si>
  <si>
    <t>OFIX UW Equity</t>
  </si>
  <si>
    <t>www.orthofix.com</t>
  </si>
  <si>
    <t>Orthofix International N.V. and its subsidiaries develop, produce, and market products for the medical device industry.  The Company's products include the Orthofix external fixation, the Spinal Stim for enhanced healing of non-union fractures, the Oscar ultrasonic bone cement removal systems, the Ogden Anchor for anchoring soft tissue to bone, and the Osteogenics BoneSource.</t>
  </si>
  <si>
    <t>OMEGA FLEX INC</t>
  </si>
  <si>
    <t>OFLX UQ Equity</t>
  </si>
  <si>
    <t>www.omegaflex.com</t>
  </si>
  <si>
    <t>Omega Flex, Inc. manufactures flexible metal hose.  The Company's product is used in a variety of applications to carry gases within residential and commercial buildings, vibration absorbers in high vibration applications, and other types of gases and fluids in a number of industrial applications.</t>
  </si>
  <si>
    <t>OGE ENERGY CORP</t>
  </si>
  <si>
    <t>OGE US Equity</t>
  </si>
  <si>
    <t>www.oge.com</t>
  </si>
  <si>
    <t>OGE Energy Corp., through its principal subsidiary Oklahoma Gas and Electric Company, generates, transmits, and distributes electricity to wholesale and retail customers in communities in Oklahoma and western Arkansas. The Company, through Enogex Inc., operates natural gas transmission and gathering pipelines, has interests in gas processing plants, and markets electricity.</t>
  </si>
  <si>
    <t>ONE GAS INC</t>
  </si>
  <si>
    <t>OGS US Equity</t>
  </si>
  <si>
    <t>www.onegas.com</t>
  </si>
  <si>
    <t>ONE Gas, Inc. is a regulated natural gas utility. The Company distributes natural gas to customers in Oklahoma, Kansas and Texas. ONE Gas serves the residential, commercial, industrial, transportation, and wholesale industries.</t>
  </si>
  <si>
    <t>OMEGA HEALTHCARE</t>
  </si>
  <si>
    <t>OHI US Equity</t>
  </si>
  <si>
    <t>www.omegahealthcare.com</t>
  </si>
  <si>
    <t>OMEGA Healthcare Investors, Inc. is a real estate investment trust (REIT).  The Company invests in and provides financing to the long-term care industry. OMEGA operates healthcare facilities in the United States which are operated by independent healthcare operating companies.</t>
  </si>
  <si>
    <t>OHR PHARMACEUTIC</t>
  </si>
  <si>
    <t>OHRP UR Equity</t>
  </si>
  <si>
    <t>www.ohrpharmaceutical.com</t>
  </si>
  <si>
    <t>Ohr Pharmaceutical, Inc. develops pharmaceuticals for wound care and to treat cachexia.</t>
  </si>
  <si>
    <t>OWENS-ILLINOIS</t>
  </si>
  <si>
    <t>OI US Equity</t>
  </si>
  <si>
    <t>www.o-i.com</t>
  </si>
  <si>
    <t>Owens-Illinois, Inc. manufactures glass packaging products.  The Company produces glass containers for malt beverages, including beer and ready-to-drink low-alcohol refreshers, liquor, wine, food, tea, juice and pharmaceuticals. Owens-Illinois sells its products to customers around the world.</t>
  </si>
  <si>
    <t>327213</t>
  </si>
  <si>
    <t>OCEANEERING INTL</t>
  </si>
  <si>
    <t>OII US Equity</t>
  </si>
  <si>
    <t>www.oceaneering.com</t>
  </si>
  <si>
    <t>Oceaneering International, Inc. is a global provider of engineered services and products to the offshore oil and gas industry. The Company offers services and products in remotely operated vehicles, mobile offshore production systems, engineering and product management, manned diving and other deep water applications. Oceaneering also serves the defense and aerospace industries.</t>
  </si>
  <si>
    <t>OIL STATES INTL</t>
  </si>
  <si>
    <t>OIS US Equity</t>
  </si>
  <si>
    <t>www.oilstatesintl.com</t>
  </si>
  <si>
    <t>Oil States International, Inc. provides specialty products and services to oil and gas drilling and production companies.  The Company supplies connection technology for offshore oil and gas development and production, distributes tubular goods, and furnishes hydraulic workover and well control services.  Oil States also provides remote site accommodations, catering, and logistics.</t>
  </si>
  <si>
    <t>ONEOK INC</t>
  </si>
  <si>
    <t>OKE US Equity</t>
  </si>
  <si>
    <t>www.oneok.com</t>
  </si>
  <si>
    <t>ONEOK, Inc. is a diversified energy company. The Company is involved in the natural gas and natural gas liquids business across the United States.</t>
  </si>
  <si>
    <t>SOUTHWEST BAN/OK</t>
  </si>
  <si>
    <t>OKSB UW Equity</t>
  </si>
  <si>
    <t>www.oksb.com</t>
  </si>
  <si>
    <t>Southwest Bancorp, Inc. is an independent, commercial-oriented financial services institution focusing on growth in Texas and Kansas. The Bank emphasizes serving the needs of the healthcare industry. Southwest Bancorp is the financial holding company for Stillwater National Bank &amp; Trust Company, SNB Bank of Wichita, Business Consulting Group, Inc., and Healthcare Strategic Support, Inc.</t>
  </si>
  <si>
    <t>OLD LINE BANCSHA</t>
  </si>
  <si>
    <t>OLBK UR Equity</t>
  </si>
  <si>
    <t>www.oldlinebank.com</t>
  </si>
  <si>
    <t>Old Line Bancshares, Inc. is the holding company for Old Line Bank.  The Bank is a commercial bank operating offices in Waldorf and Prince George's County, Maryland.  Old Line Bank offers a variety of deposit products, as well as commercial, personal, and mortgage loans to businesses and individuals.</t>
  </si>
  <si>
    <t>UNIVERSAL DISPLA</t>
  </si>
  <si>
    <t>OLED UW Equity</t>
  </si>
  <si>
    <t>www.universaldisplay.com</t>
  </si>
  <si>
    <t>Universal Display Corporation is a member of the United States Display Consortium.  The consortium is a cooperative industry/government effort aimed at developing an infrastructure to support a North American flat panel display infrastructure.  The Company and its partners are developing high-resolution, full color, light weight Organic Light Emitting Diode (OLED) technology.</t>
  </si>
  <si>
    <t>335129</t>
  </si>
  <si>
    <t>OLIN CORP</t>
  </si>
  <si>
    <t>OLN US Equity</t>
  </si>
  <si>
    <t>www.olin.com</t>
  </si>
  <si>
    <t>Olin Corporation manufactures chemicals and ammunition products. The Company manufactures and sells chlorine, caustic soda, sodium hydrosulfite, hydrochloric acid, hydrogen, sodium chlorate, bleach products, and potassium hydroxide. Olin also manufactures products that include sporting ammunition, reloading components, small caliber military ammunition and industrial cartridges.</t>
  </si>
  <si>
    <t>ONE LIBERTY PROP</t>
  </si>
  <si>
    <t>OLP US Equity</t>
  </si>
  <si>
    <t>www.1liberty.com</t>
  </si>
  <si>
    <t>One Liberty Properties, Inc. is an equity real estate investment trust which invests primarily in improved, commercial real estate under long-term net lease. The Company's investment objectives are to provide current income, to provide the opportunity for increases in income and capital appreciation and to protect the Company's capital.</t>
  </si>
  <si>
    <t>OM ASSET MANAGEM</t>
  </si>
  <si>
    <t>OMAM US Equity</t>
  </si>
  <si>
    <t>www.omam.com</t>
  </si>
  <si>
    <t>OM Asset Management PLC operates as a diversified asset management company. The Company offers products in domestic and international equities, fixed income, and alternative investments, such as timber and real estate.</t>
  </si>
  <si>
    <t>523999</t>
  </si>
  <si>
    <t>OMNICOM GROUP</t>
  </si>
  <si>
    <t>OMC US Equity</t>
  </si>
  <si>
    <t>www.omnicomgroup.com</t>
  </si>
  <si>
    <t>Omnicom Group Inc. provides advertising, marketing and corporate communications services. The Company's agencies, which operate in major markets around the world, provide a comprehensive range of services including traditional media advertising; customer relationship management ("CRM"); public relations; and specialty communications.</t>
  </si>
  <si>
    <t>OMNICELL INC</t>
  </si>
  <si>
    <t>OMCL UW Equity</t>
  </si>
  <si>
    <t>www.omnicell.com</t>
  </si>
  <si>
    <t>Omnicell, Inc. provides an integrated suite of clinical infrastructure and workflow automation solutions for healthcare facilities.  The Company's solutions include pharmacy and supply systems, clinical reference tools, an Internet-based procurement application, and decision support tools.  Omnicell sells and leases its products and services to a range of healthcare facilities.</t>
  </si>
  <si>
    <t>OMEGA PROTEIN CP</t>
  </si>
  <si>
    <t>OME US Equity</t>
  </si>
  <si>
    <t>www.buyomegaprotein.com</t>
  </si>
  <si>
    <t>Omega Protein Corporation produces protein-rich fish meal, fish oil, and solubles.  The Company markets a variety of products derived from menhaden, an inedible fish found in coastal waters off the United States mid-Atlantic and Gulf coasts.</t>
  </si>
  <si>
    <t>ONCOMED PHARMACE</t>
  </si>
  <si>
    <t>OMED UW Equity</t>
  </si>
  <si>
    <t>www.oncomed.com</t>
  </si>
  <si>
    <t>OncoMed Pharmaceuticals, Inc. provides biotechnology research and development. The Company synthesizes oncogenic mutations in stem cells that allows the cells to grow without normal limitations in attempts to exploit therapies that selectively target tumor initiating cells. OncoMed Pharmaceuticals serves the healthcare industry and cancer therapy patients in the United States.</t>
  </si>
  <si>
    <t>OMEROS CORP</t>
  </si>
  <si>
    <t>OMER UQ Equity</t>
  </si>
  <si>
    <t>www.omeros.com</t>
  </si>
  <si>
    <t>Omeros Corporation is a biopharmaceutical company developing a pipeline of product candidates for use in orthopedics, rheumatology, urology, cardiovascular medicine, general surgery and pain management.</t>
  </si>
  <si>
    <t>OM GROUP INC</t>
  </si>
  <si>
    <t>OMG US Equity</t>
  </si>
  <si>
    <t>www.omgi.com</t>
  </si>
  <si>
    <t>OM Group, Inc. is a global solutions provider of specialty chemicals, advanced materials, and technologies. The Company produces cobalt-based and nickel-based specialty chemicals as well as specialty chemicals and advanced materials from barium, calcium, iron, manganese, potassium, rare earths, zinc, zirconium, germanium and copper.</t>
  </si>
  <si>
    <t>OWENS &amp; MINOR</t>
  </si>
  <si>
    <t>OMI US Equity</t>
  </si>
  <si>
    <t>www.owens-minor.com</t>
  </si>
  <si>
    <t>Owens &amp; Minor, Inc. distributes medical/surgical supplies throughout the United States.  The Company's customers include hospitals, integrated healthcare systems, and group purchasing organizations.  Owens &amp; Minor also provides services in supply chain management, logistics, and technology.</t>
  </si>
  <si>
    <t>OMNOVA SOLUTIONS</t>
  </si>
  <si>
    <t>OMN US Equity</t>
  </si>
  <si>
    <t>www.omnova.com</t>
  </si>
  <si>
    <t>Omnova Solutions Inc. develops, manufactures, and markets emulsion polymers, specialty chemicals, and decorative and building products for industrial, commercial, and consumer markets.  The Performance Chemicals unit serves the paper, carpet, and textile industries.  The Decorative &amp; Building Products unit manufactures products such as wallcovering, coated fabrics, and vinyl woodgrain.</t>
  </si>
  <si>
    <t>ON SEMICONDUCTOR</t>
  </si>
  <si>
    <t>ON UW Equity</t>
  </si>
  <si>
    <t>www.onsemi.com</t>
  </si>
  <si>
    <t>ON Semiconductor Corporation supplies analog, standard logic, and discrete semiconductors for data and power management. The Company's products include integrated circuits, and analog ICs. ON also offers discrete semiconductors in a variety of surface mount and standard packages.</t>
  </si>
  <si>
    <t>OLD NATL BANCORP</t>
  </si>
  <si>
    <t>ONB UW Equity</t>
  </si>
  <si>
    <t>www.oldnational.com</t>
  </si>
  <si>
    <t>Old National Bancorp is a multi-bank holding company operating in Indiana, Illinois, Ohio, Kentucky, and Tennessee.  The Banks provide commercial and consumer loans, originate and service mortgage loans, issue and service credit cards, offer various deposit products, and provide alternative investments and brokerage services.</t>
  </si>
  <si>
    <t>SPARK THERAPEUTI</t>
  </si>
  <si>
    <t>ONCE UW Equity</t>
  </si>
  <si>
    <t>www.sparktx.com</t>
  </si>
  <si>
    <t>Spark Therapeutics, Inc. focuses on the development of gene therapy products. The Company provides therapy products to transform the lives of patients and re-imagine the treatment of debilitating diseases.</t>
  </si>
  <si>
    <t>ON DECK CAPITAL</t>
  </si>
  <si>
    <t>ONDK US Equity</t>
  </si>
  <si>
    <t>www.ondeck.com</t>
  </si>
  <si>
    <t>On Deck Capital, Inc. provides capital financing services to businesses. The Company offers online tools and resources including data aggregation and electronic payment technology, and to evaluate the health of small businesses. On Deck Capital serves small and medium sized businesses in the United States.</t>
  </si>
  <si>
    <t>HIGHER ONE HOLD</t>
  </si>
  <si>
    <t>ONE US Equity</t>
  </si>
  <si>
    <t>www.higherone.com</t>
  </si>
  <si>
    <t>Higher One Holdings Inc. provides technology and payment services to the higher education industry as well as student-oriented banking services on campus communities. The Company focuses on providing disbursement and payment solutions.</t>
  </si>
  <si>
    <t>ONCOTHYREON INC</t>
  </si>
  <si>
    <t>ONTY UW Equity</t>
  </si>
  <si>
    <t>www.oncothyreon.com</t>
  </si>
  <si>
    <t>Oncothyreon, Inc. develops therapeutic approaches to cancer management. The Company focuses on the development of synthetic vaccines and strategies for immunotherapy of cancer. Oncothyreon delivers its services to customers throughout the United States.</t>
  </si>
  <si>
    <t>ORGANOVO HOLDING</t>
  </si>
  <si>
    <t>ONVO UA Equity</t>
  </si>
  <si>
    <t>www.organovo.com</t>
  </si>
  <si>
    <t>Organovo Holdings, Inc. is a biology company. The Company focuses on bioprinting technology and creating tissue for research and medical applications.</t>
  </si>
  <si>
    <t>OPUS BANK</t>
  </si>
  <si>
    <t>OPB UW Equity</t>
  </si>
  <si>
    <t>www.opusbank.com</t>
  </si>
  <si>
    <t>Opus Bank provides a full range of commercial banking services for retail customers and institutional customers. The Bank accepts deposits, loans, and provides other services for the public. Opus serves customers in the United States.</t>
  </si>
  <si>
    <t>OPHTHTECH CORP</t>
  </si>
  <si>
    <t>OPHT UW Equity</t>
  </si>
  <si>
    <t>www.ophthotech.com</t>
  </si>
  <si>
    <t>Ophthotech Corporation operates as a biopharmaceutical company. The Company develops and distributes novel therapeutics for the treatment of eye diseases. Ophthotech Corporation serves customers worldwide.</t>
  </si>
  <si>
    <t>OPKO HEALTH</t>
  </si>
  <si>
    <t>OPK US Equity</t>
  </si>
  <si>
    <t>www.opko.com</t>
  </si>
  <si>
    <t>OPKO Health, Inc. is involved in the discovery, development, and commercialization of pharmaceutical products, vaccines, and diagnostic products.</t>
  </si>
  <si>
    <t>OPOWER INC</t>
  </si>
  <si>
    <t>OPWR US Equity</t>
  </si>
  <si>
    <t>www.opower.com</t>
  </si>
  <si>
    <t>OPOWER, Inc. provides cloud-based software for the utility industry. The Company offers cloud-based platform, data, and behavioral science to help reduce energy consumption and improve their relationship with their customers. OPOWER serves customers worldwide.</t>
  </si>
  <si>
    <t>OPPENHEIMER HO-A</t>
  </si>
  <si>
    <t>OPY US Equity</t>
  </si>
  <si>
    <t>www.opco.com</t>
  </si>
  <si>
    <t>Oppenheimer Holdings Inc., through its principal subsidiary, Oppenheimer &amp; Co. Inc., is a United States regional broker-dealer.  The Company offers a full range of services from various offices in the United States and international jurisdictions.  Oppenheimer also offers online discount brokerage and dollar-based investing services.</t>
  </si>
  <si>
    <t>ORMAT TECHNOLOGI</t>
  </si>
  <si>
    <t>ORA US Equity</t>
  </si>
  <si>
    <t>www.ormat.com</t>
  </si>
  <si>
    <t>Ormat Technologies Inc. designs, develops, builds, owns and operates geothermal power plants.  The Company also designs, develops, and seeks to own and operate, recovered energy-based power plants using equipment that it designs and manufactures.</t>
  </si>
  <si>
    <t>221116</t>
  </si>
  <si>
    <t>ORBCOMM INC</t>
  </si>
  <si>
    <t>ORBC UW Equity</t>
  </si>
  <si>
    <t>www.orbcomm.com</t>
  </si>
  <si>
    <t>ORBCOMM, Inc. offers wireless messaging services.  The Company operates low earth orbit satellites and ground infrastructure that enable customers to track, monitor, control, and communicate with fixed and mobile assets located anywhere in the world.</t>
  </si>
  <si>
    <t>ORACLE CORP</t>
  </si>
  <si>
    <t>ORCL US Equity</t>
  </si>
  <si>
    <t>www.oracle.com</t>
  </si>
  <si>
    <t>Oracle Corporation supplies software for enterprise information management. The Company offers databases and relational servers, application development and decision support tools, and enterprise business applications. Oracle's software runs on network computers, personal digital assistants, set-top devices, PCs, workstations, minicomputers, mainframes, and massively parallel computers.</t>
  </si>
  <si>
    <t>OREXIGEN THERAPE</t>
  </si>
  <si>
    <t>OREX UW Equity</t>
  </si>
  <si>
    <t>www.orexigen.com</t>
  </si>
  <si>
    <t>Orexigen Therapeutics Inc. is a biopharmaceutical company. The Company is focused on the development and commercialization of pharmaceutical products for the treatment of the central nervous system (CNS) disorders with an initial focus on obesity.</t>
  </si>
  <si>
    <t>OLD REPUB INTL</t>
  </si>
  <si>
    <t>ORI US Equity</t>
  </si>
  <si>
    <t>www.oldrepublic.com</t>
  </si>
  <si>
    <t>Old Republic International Corporation is an insurance holding company whose subsidiaries market, underwrite, and provide risk management services.  The Company provides services for a variety of coverages in the property and liability, mortgage guaranty, title, and life and health insurance fields.</t>
  </si>
  <si>
    <t>ORITANI FINANCIA</t>
  </si>
  <si>
    <t>ORIT UW Equity</t>
  </si>
  <si>
    <t>www.oritani.com</t>
  </si>
  <si>
    <t>Oritani Financial Corporation is the bank holding company.  The Bank attracts deposits, originates various loans, and invests in securities.</t>
  </si>
  <si>
    <t>O'REILLY AUTOMOT</t>
  </si>
  <si>
    <t>ORLY UW Equity</t>
  </si>
  <si>
    <t>www.oreillyauto.com</t>
  </si>
  <si>
    <t>O'Reilly Automotive, Inc. retails and supplies automotive aftermarket parts, tools, supplies, equipment, and accessories.  The Company sells its products to do-it-yourself customers and professional mechanics or service technicians. O'Reilly operates stores throughout the United States.</t>
  </si>
  <si>
    <t>OWENS REALTY MOR</t>
  </si>
  <si>
    <t>ORM UA Equity</t>
  </si>
  <si>
    <t>www.owensfinancial.com</t>
  </si>
  <si>
    <t>Owens Realty Mortgage, Inc. operates as a real estate investment trust. The Company invests in commercial real estate mortgage loans primarily in the western United States.</t>
  </si>
  <si>
    <t>ORION MARINE</t>
  </si>
  <si>
    <t>ORN US Equity</t>
  </si>
  <si>
    <t>www.orionmarinegroup.com</t>
  </si>
  <si>
    <t>Orion Marine Group, Inc. offers marine construction services.  The Company designs, constructs, repairs and maintains marine transportation facilities, bridges, industrial facilities, waterway systems, pipelines, and more.</t>
  </si>
  <si>
    <t>OSIRIS THERAPEUT</t>
  </si>
  <si>
    <t>OSIR UQ Equity</t>
  </si>
  <si>
    <t>www.Osiris.com</t>
  </si>
  <si>
    <t>Osiris Therapeutics, Inc. researches and develops therapeutic products for the regeneration of human connective tissues.  The Company is focusing its initial product development efforts on the regeneration of bone marrow stroma following high-dose cancer chemotherapy, and on the regeneration of bone in long bone and spinal defects.</t>
  </si>
  <si>
    <t>OSI SYSTEMS INC</t>
  </si>
  <si>
    <t>OSIS UW Equity</t>
  </si>
  <si>
    <t>www.osi-systems.com</t>
  </si>
  <si>
    <t>OSI Systems, Inc. produces medical monitoring and anesthesia systems; security and inspection systems; and lasers, optics, and optoelectronic components.  The Company's products include blood pressure monitors, anesthesia machines and hemoglobin saturation monitors; systems for inspecting baggage, people, and vehicles; and lasers, lenses, prisms, and microelectronic components.</t>
  </si>
  <si>
    <t>OSHKOSH CORP</t>
  </si>
  <si>
    <t>OSK US Equity</t>
  </si>
  <si>
    <t>www.oshkoshtruck.com</t>
  </si>
  <si>
    <t>Oshkosh Corporation designs, manufactures and markets fire and emergency apparatuses and specialty commercial and military trucks. The Company provides products such as pumpers, aerial and ladder trucks, tankers, rescue vehicles, snow removal vehicles, refuse truck bodies, and concrete mixers.</t>
  </si>
  <si>
    <t>OVERSTOCK.COM</t>
  </si>
  <si>
    <t>OSTK UQ Equity</t>
  </si>
  <si>
    <t>www.overstock.com/</t>
  </si>
  <si>
    <t>Overstock.com, Inc. offers discounted brand-name merchandise for sale over the Internet. Products include bed-and-bath goods, kitchenware, jewelry, sporting goods, electronics, and designer accessories.</t>
  </si>
  <si>
    <t>ORASURE TECH</t>
  </si>
  <si>
    <t>OSUR UW Equity</t>
  </si>
  <si>
    <t>www.orasure.com</t>
  </si>
  <si>
    <t>OraSure Technologies, Inc. develops, manufactures, and markets medical devices and diagnostic products.  The Company supplies oral fluid collection devices and assays to the life insurance industry and public health markets for the detection of antibodies to HIV.  OraSure also supplies oral fluid testing solutions for drugs-of-abuse testing.</t>
  </si>
  <si>
    <t>OTONOMY INC</t>
  </si>
  <si>
    <t>OTIC UW Equity</t>
  </si>
  <si>
    <t>www.otonomy.com</t>
  </si>
  <si>
    <t>Otonomy, Inc. operates as a clinical stage biopharmaceutical company. The Company develops therapeutics for treatment of inner and middle ear disorders.</t>
  </si>
  <si>
    <t>OTTER TAIL CORP</t>
  </si>
  <si>
    <t>OTTR UW Equity</t>
  </si>
  <si>
    <t>www.ottertail.com</t>
  </si>
  <si>
    <t>Otter Tail Corporation, through its utility business units, provides electricity and energy services to customers in Minnesota, North Dakota, and South Dakota. The Company, through its Varistar Corporation unit, operates manufacturing, plastics, health services, construction, entertainment, telecommunications, and transportation businesses with customers across the United States and Canada.</t>
  </si>
  <si>
    <t>OUTFRONT MEDIA I</t>
  </si>
  <si>
    <t>OUT US Equity</t>
  </si>
  <si>
    <t>www.outfrontmedia.com</t>
  </si>
  <si>
    <t>Outfront Media Inc. leases advertising space on  out-of-home advertising structures and sites in the United States, Canada and Latin America. The Company maintains a portfolio consisting of billboard displays and municipal transit systems.</t>
  </si>
  <si>
    <t>OUTERWALL INC</t>
  </si>
  <si>
    <t>OUTR UW Equity</t>
  </si>
  <si>
    <t>www.coinstar.com</t>
  </si>
  <si>
    <t>Outerwall Inc. provides automated retail solutions including two core self-service kiosk businesses: DVD and video game rentals and coin-counting. The Company also identifies and develops new, innovative self-service concepts. Outerwall's kiosks are located in supermarkets, drug stores, mass merchants, financial institutions, convenience stores, and restaurants.</t>
  </si>
  <si>
    <t>OVASCIENCE INC</t>
  </si>
  <si>
    <t>OVAS UQ Equity</t>
  </si>
  <si>
    <t>www.ovascience.com</t>
  </si>
  <si>
    <t>OvaScience, Inc. is a life sciences company focused on the discovery, development and commercialization of new treatments for infertility.</t>
  </si>
  <si>
    <t>OMNIVISION TECH</t>
  </si>
  <si>
    <t>OVTI UW Equity</t>
  </si>
  <si>
    <t>www.ovt.com</t>
  </si>
  <si>
    <t>OmniVision Technologies, Inc. provides integrated single chip semiconductor imaging devices.  The Company designs, develops, and markets semiconductor imaging devices for computing, communications, and consumer electronics applications.  OmniVision's image sensor product is used in cameras and camera related products such as personal computer, digital, and security cameras.</t>
  </si>
  <si>
    <t>ORBITZ WORLDWIDE</t>
  </si>
  <si>
    <t>OWW US Equity</t>
  </si>
  <si>
    <t>www.orbitz.com</t>
  </si>
  <si>
    <t>Orbitz Worldwide, Inc. offers travel services over the Internet.  The Company's website offers air, hotel, vacation package, car rental, cruise, travel insurance, ground transportation, event ticket, and tour bookings.</t>
  </si>
  <si>
    <t>OXFORD IMMUNOTEC</t>
  </si>
  <si>
    <t>OXFD UQ Equity</t>
  </si>
  <si>
    <t>www.oxfordimmunotec.com</t>
  </si>
  <si>
    <t>Oxford Immunotec Global PLC is a medical diagnostics company developing new tests for various diseases based on its, patented T cell measurement technology.</t>
  </si>
  <si>
    <t>OXFORD INDS INC</t>
  </si>
  <si>
    <t>OXM US Equity</t>
  </si>
  <si>
    <t>www.oxfordinc.com</t>
  </si>
  <si>
    <t>Oxford Industries, Inc. is an international manufacturer and wholesale marketer of branded and private label apparel for men, women, and children.  The Company's private label customers include national chains, specialty catalogs, mass merchandisers, department stores, specialty stores, and Internet retailers.</t>
  </si>
  <si>
    <t>315210</t>
  </si>
  <si>
    <t>OCCIDENTAL PETE</t>
  </si>
  <si>
    <t>OXY US Equity</t>
  </si>
  <si>
    <t>www.oxy.com</t>
  </si>
  <si>
    <t>Occidental Petroleum Corporation explores for, develops, produces, and markets crude oil and natural gas.  The Company also manufactures and markets a variety of basic chemicals, vinyls and performance chemicals. Occidental also gathers, treats, processes, transports, stores, trades and markets crude oil, natural gas, NGLs, condensate and carbon dioxide (CO2) and generates and markets power.</t>
  </si>
  <si>
    <t>BANK OZARKS</t>
  </si>
  <si>
    <t>OZRK UW Equity</t>
  </si>
  <si>
    <t>www.bankozarks.com</t>
  </si>
  <si>
    <t>Bank of the Ozarks, Inc. is the holding company for the Bank of the Ozarks. The Bank provides a wide range of retail and commercial banking services to businesses, individuals and government agencies through the company's banking offices located throughout Arkansas, Georgia, Texas, Florida, Alabama, North Carolina and South Carolina.</t>
  </si>
  <si>
    <t>PANDORA MEDIA IN</t>
  </si>
  <si>
    <t>P US Equity</t>
  </si>
  <si>
    <t>www.pandora.com</t>
  </si>
  <si>
    <t>Pandora Media Inc. provides radio services through the internet. The Company offers radio stations available to stream on computers and mobile phones. Pandora's services allow users to search on their favorite artists, genres, and songs while Pandora selects "stations" that match or are similar to their search.</t>
  </si>
  <si>
    <t>PACIFIC BIOSCIEN</t>
  </si>
  <si>
    <t>PACB UW Equity</t>
  </si>
  <si>
    <t>www.pacificbiosciences.com</t>
  </si>
  <si>
    <t>Pacific Biosciences of California Inc. has developed a novel approach to studying the synthesis and regulation of DNA, RNA and protein.  The Company's system enables real-time analysis of biomolecules with single molecule resolution.</t>
  </si>
  <si>
    <t>PACWEST BANCORP</t>
  </si>
  <si>
    <t>PACW UW Equity</t>
  </si>
  <si>
    <t>www.pacwestbancorp.com/</t>
  </si>
  <si>
    <t>PacWest Bancorp is a bank holding company. The Company, through its banking subsidiary, offers a wide range of commercial banking services.</t>
  </si>
  <si>
    <t>PENSKE AUTOMOTIV</t>
  </si>
  <si>
    <t>PAG US Equity</t>
  </si>
  <si>
    <t>www.unitedauto.com</t>
  </si>
  <si>
    <t>Penske Automotive Group, Inc. operates franchised automobile dealerships. The Company's franchises are located throughout the United States, Puerto Rico and the United Kingdom.  Penske Automotive sells new and used vehicles as well as offers maintenance and repair services on all brands it represents.</t>
  </si>
  <si>
    <t>PLATFORM SPECIAL</t>
  </si>
  <si>
    <t>PAH US Equity</t>
  </si>
  <si>
    <t>www.platformspecialtyproducts.com</t>
  </si>
  <si>
    <t>Platform Specialty Products Corporation produces specialty chemical products and provides technical services. The Company manufactures specialty chemicals used by the electronics, metal and plastic plating, graphic arts, and offshore oil production and drilling industries.</t>
  </si>
  <si>
    <t>PHIBRO ANIMAL-A</t>
  </si>
  <si>
    <t>PAHC UQ Equity</t>
  </si>
  <si>
    <t>www.phibroah.com</t>
  </si>
  <si>
    <t>Phibro Animal Health Corporation provides animal food products. The Company offers antibacterials, anticoccidials, anthelmintics, and nutritional products. Phibro Animal Health Corporation serves customers worldwide.</t>
  </si>
  <si>
    <t>PALO ALTO NETWOR</t>
  </si>
  <si>
    <t>PANW US Equity</t>
  </si>
  <si>
    <t>www.paloaltonetworks.com</t>
  </si>
  <si>
    <t>Palo Alto Networks, Inc. provides network security solutions. The Company offers firewalls that identify and control applications, scan content to stop threats, prevent data leakage, integrated application, user, and content visibility. Palo Alto Networks serves customers worldwide.</t>
  </si>
  <si>
    <t>PATRIOT TRANSPOR</t>
  </si>
  <si>
    <t>PATI UW Equity</t>
  </si>
  <si>
    <t>www.patriottrans.com</t>
  </si>
  <si>
    <t>Patriot Transportation Holding, Inc. operates as a transportation and real estate business. The transportation business, conducted through Florida Rock &amp; Tank Lines, Inc. hauls liquid and dry bulk. The real estate group acquires, constructs, leases, operates and manages land and buildings to generate current cash flow and long-term capital.</t>
  </si>
  <si>
    <t>PATRICK INDS INC</t>
  </si>
  <si>
    <t>PATK UW Equity</t>
  </si>
  <si>
    <t>www.patrickind.com</t>
  </si>
  <si>
    <t>Patrick Industries, Inc. manufactures and distributes building products for the manufactured housing, recreational vehicle, furniture manufacturing, marine, automotive aftermarket, and other industries.  The Company manufactures vinyl and paper panels, cabinet doors, countertops, aluminum extrusions, drawer sides, pleated shades, wood adhesives, and laminating machines.</t>
  </si>
  <si>
    <t>321213</t>
  </si>
  <si>
    <t>VERIFONE SYSTEMS</t>
  </si>
  <si>
    <t>PAY US Equity</t>
  </si>
  <si>
    <t>www.verifone.com</t>
  </si>
  <si>
    <t>VeriFone Systems, Inc. is a global provider of technology that enables electronic payment transactions and value-added services at the point of sale. The Company's customers include financial institutions, payment processors, petroleum companies, large retailers, government organizations and healthcare companies, as well as independent sales organizations.</t>
  </si>
  <si>
    <t>PAYCOM SOFTWARE</t>
  </si>
  <si>
    <t>PAYC US Equity</t>
  </si>
  <si>
    <t>www.paycom.com</t>
  </si>
  <si>
    <t>Paycom Software Inc provides cloud-based HCM software solution delivered as Software-as-a-Service.  The Company provides functionality and data analytics that businesses need to manage the complete employment life cycle from recruitment to retirement.</t>
  </si>
  <si>
    <t>PAYCHEX INC</t>
  </si>
  <si>
    <t>PAYX UW Equity</t>
  </si>
  <si>
    <t>www.paychex.com</t>
  </si>
  <si>
    <t>Paychex, Inc. provides comprehensive payroll and integrated human resource and employee benefits outsourcing solutions for small- to medium-sized businesses in the United States. The Company's services range from calculating payroll and filing tax payments to administering retirement plans and workers' compensation.</t>
  </si>
  <si>
    <t>541214</t>
  </si>
  <si>
    <t>PROSPERITY BNCSH</t>
  </si>
  <si>
    <t>PB US Equity</t>
  </si>
  <si>
    <t>www.firstprosperity.com</t>
  </si>
  <si>
    <t>Prosperity Bancshares, Inc. is the holding company for Prosperity Bank.  The Bank attracts deposits from the general public and uses those funds to originate a variety of commercial and consumer loans.  Prosperity Bank operates in the greater Houston metropolitan area and neighboring counties in Texas.</t>
  </si>
  <si>
    <t>PEOPLE'S UNITED</t>
  </si>
  <si>
    <t>PBCT UW Equity</t>
  </si>
  <si>
    <t>www.peoples.com</t>
  </si>
  <si>
    <t>People's United Financial Inc. is a savings and loan holding company. The Company provides commercial banking, retail and business banking, and wealth management services to individual, corporate and municipal customers.</t>
  </si>
  <si>
    <t>PBF ENERGY INC-A</t>
  </si>
  <si>
    <t>PBF US Equity</t>
  </si>
  <si>
    <t>www.pbfenergy.com</t>
  </si>
  <si>
    <t>PBF Energy Inc. is an independent petroleum refiner and supplier. The Company offers unbranded transportation fuels, heating oil, petrochemical feedstocks, lubricants and other petroleum products in the United States. PBF's finished products are sold through long-term offtake and supply agreements.</t>
  </si>
  <si>
    <t>PRESTIGE BRANDS</t>
  </si>
  <si>
    <t>PBH US Equity</t>
  </si>
  <si>
    <t>www.prestigebrands.com</t>
  </si>
  <si>
    <t>Prestige Brands Holdings, Inc. distributes over-the-counter healthcare and household cleaning products to retail stores in the United States, Canada and other international markets.  The Company distributes oral, eye and skin care; cough, cold, allergy and sinus; and household cleansers, sponges, scrubbers and cleaning pads.</t>
  </si>
  <si>
    <t>PITNEY BOWES INC</t>
  </si>
  <si>
    <t>PBI US Equity</t>
  </si>
  <si>
    <t>www.pitneybowes.com</t>
  </si>
  <si>
    <t>Pitney Bowes Inc. sells and finances, rents, and services integrated mail and document management systems.  The Company offers a full suite of equipment, supplies, software and services for end-to-end mailstream solutions.</t>
  </si>
  <si>
    <t>POTBELLY CORP</t>
  </si>
  <si>
    <t>PBPB UW Equity</t>
  </si>
  <si>
    <t>www.potbelly.com</t>
  </si>
  <si>
    <t>Potbelly Corporation provides food products. The Company offers sandwiches, salads, soups, chili, sides, breakfast, shakes, malts, smoothies, and baked goods.</t>
  </si>
  <si>
    <t>PEP BOYS MM&amp;J</t>
  </si>
  <si>
    <t>PBY US Equity</t>
  </si>
  <si>
    <t>www.pepboys.com</t>
  </si>
  <si>
    <t>The Pep Boys - Manny Moe &amp; Jack retails automotive parts and accessories, provides automotive maintenance and service, and installs parts.  The Company operates PEP BOYS stores in the United States and Puerto Rico.</t>
  </si>
  <si>
    <t>PUMA BIOTECHNOLO</t>
  </si>
  <si>
    <t>PBYI US Equity</t>
  </si>
  <si>
    <t>www.pumabiotechnology.com</t>
  </si>
  <si>
    <t>Puma Biotechnology, Inc. is a development-stage biopharmaceutical company. The Company develops novel therapeutics for the treatment of various forms of cancer. Puma focuses on in-licensing drug candidates that are undergoing or have already completed initial clinical testing for the treatment of cancer and then seeks to further develop those drug candidates for commercial use.</t>
  </si>
  <si>
    <t>PACCAR INC</t>
  </si>
  <si>
    <t>PCAR UW Equity</t>
  </si>
  <si>
    <t>www.paccar.com</t>
  </si>
  <si>
    <t>PACCAR Inc designs, develops, manufactures, and distributes light-, medium-, and heavy-duty trucks, and related aftermarket distribution of parts.  The Company also offers finance and leasing services to its customers and dealers.</t>
  </si>
  <si>
    <t>PAC CONTL CORP</t>
  </si>
  <si>
    <t>PCBK UW Equity</t>
  </si>
  <si>
    <t>www.therightbank.com</t>
  </si>
  <si>
    <t>Pacific Continental Corporation is the holding company for Pacific Continental Bank.  The Bank is a full-service commercial bank, providing commercial financing, banking, mortgage lending, and other services.  Pacific Continental operates offices in the state of Oregon, with its primary market in Lane, Washington, and Linn Counties.</t>
  </si>
  <si>
    <t>PC CONNECTION</t>
  </si>
  <si>
    <t>PCCC UW Equity</t>
  </si>
  <si>
    <t>www.pcconnection.com</t>
  </si>
  <si>
    <t>PC Connection, Inc. is a direct marketer of brand-name personal computers and related peripherals, software, accessories, and networking products.  The Company sells to small and medium-sized businesses.  PC Connection carries high turnover products in inventory, and in addition provides customer service and technical support.</t>
  </si>
  <si>
    <t>PG&amp;E CORP</t>
  </si>
  <si>
    <t>PCG US Equity</t>
  </si>
  <si>
    <t>www.pgecorp.com</t>
  </si>
  <si>
    <t>PG&amp;E Corporation is a holding company that holds interests in energy based businesses.  The Company's holdings include a public utility operating in northern and central California that provides electricity and natural gas distribution; electricity generation, procurement, and transmission; and natural gas procurement, transportation, and storage.</t>
  </si>
  <si>
    <t>POTLATCH CORP</t>
  </si>
  <si>
    <t>PCH UW Equity</t>
  </si>
  <si>
    <t>www.potlatchcorp.com</t>
  </si>
  <si>
    <t>Potlatch Corporation is a company that owns timberlands in Arkansas, Idaho, Minnesota and Wisconsin.  The Company grows and harvests timber, as well as manufactures and sells wood products, printing papers, and other pulp-based products.  Potlatch Corporation files as a REIT for Federal Income Tax purposes.</t>
  </si>
  <si>
    <t>113110</t>
  </si>
  <si>
    <t>PLUM CREEK TIMBR</t>
  </si>
  <si>
    <t>PCL US Equity</t>
  </si>
  <si>
    <t>www.plumcreek.com</t>
  </si>
  <si>
    <t>Plum Creek Timber Company, Inc. grows, harvests, and markets timber and logs, and manufactures forest products such as lumber and plywood.  The Company owns timberlands located in the United States.  Plum Creek also owns natural resource businesses that focus on mineral extraction and natural gas production</t>
  </si>
  <si>
    <t>113310</t>
  </si>
  <si>
    <t>PRICELINE GROUP</t>
  </si>
  <si>
    <t>PCLN UW Equity</t>
  </si>
  <si>
    <t>www.pricelinegroup.com</t>
  </si>
  <si>
    <t>The Priceline Group, Inc. operates as an online travel company. The Company's platform allow customers to make travel reservations with providers of travel services globally. Priceline Group provides consumers with accommodation reservations, rentals cars, airline tickets and vacation packages.</t>
  </si>
  <si>
    <t>PENDRELL CORP</t>
  </si>
  <si>
    <t>PCO UW Equity</t>
  </si>
  <si>
    <t>www.pendrell.com</t>
  </si>
  <si>
    <t>Pendrell Corporation is an intellectual property (IP) business solutions firm that works with technology companies throughout North America, Asia and Europe. The Company's services include business consulting and risk management, valuation and strategic assessment of IP assets, and Industry, technology &amp; IP landscape analysis.</t>
  </si>
  <si>
    <t>PRECISION CASTPT</t>
  </si>
  <si>
    <t>PCP US Equity</t>
  </si>
  <si>
    <t>www.precast.com</t>
  </si>
  <si>
    <t>Precision Castparts Corp. is a worldwide manufacturer of complex metal components and products, providing investment castings, forgings and fasteners/fastener systems for aerospace and industrial gas turbine ("IGT") applications. The Company also provides seamless pipes, specialty alloys, grinder pumps, critical auxiliary equipment, and metalworking tools.</t>
  </si>
  <si>
    <t>331512</t>
  </si>
  <si>
    <t>PACIRA PHARMACEU</t>
  </si>
  <si>
    <t>PCRX UW Equity</t>
  </si>
  <si>
    <t>www.pacira.com</t>
  </si>
  <si>
    <t>Pacira Pharmaceuticals, Inc. is a specialty pharmaceutical company with focuses on the development, commercialization, and manufacturing of proprietary pharmaceutical products.  The Company's products are used in hospitals and ambulatory surgery centers.</t>
  </si>
  <si>
    <t>PAYLOCITY HOLDIN</t>
  </si>
  <si>
    <t>PCTY UW Equity</t>
  </si>
  <si>
    <t>www.paylocity.com</t>
  </si>
  <si>
    <t>Paylocity Holding Corporation is a provider of cloud-based payroll and human capital management, or HCM, software solutions for medium-sized organizations.</t>
  </si>
  <si>
    <t>PHARMACYCLICS</t>
  </si>
  <si>
    <t>PCYC UW Equity</t>
  </si>
  <si>
    <t>www.pcyc.com</t>
  </si>
  <si>
    <t>Pharmacyclics, Inc. is a clinical-stage biopharmaceutical company focused on discovering and developing innovative small-molecule drugs for the treatment of cancer and immune mediated diseases. The Company's pharmaceutical drug  development candidates are synthetic small-molecules designed to target key biochemical pathways involved in human diseases with critical unmet needs.</t>
  </si>
  <si>
    <t>PARK CITY GROUP</t>
  </si>
  <si>
    <t>PCYG UR Equity</t>
  </si>
  <si>
    <t>www.parkcitygroup.com</t>
  </si>
  <si>
    <t>Park City Group, Inc. provides software and consulting services for business productivity.  The Company provides its ActionManager family of software products to companies in the retail and hospitality industries around the world.</t>
  </si>
  <si>
    <t>PDC ENERGY INC</t>
  </si>
  <si>
    <t>PDCE UW Equity</t>
  </si>
  <si>
    <t>www.pdce.com</t>
  </si>
  <si>
    <t>PDC Energy, Inc. produces and distributes petroleum products. The Company produces, develops, explores and markets crude oil, natural gas and natural gas liquids. PDC Energy conducts its business operations in the United States.</t>
  </si>
  <si>
    <t>PATTERSON COS</t>
  </si>
  <si>
    <t>PDCO UW Equity</t>
  </si>
  <si>
    <t>www.pattersoncompanies.com</t>
  </si>
  <si>
    <t>Patterson Companies Inc. distributes dental products, veterinary supplies for companion pets, and rehabilitation supplies.  The Company sells and markets to dental clinics and laboratories, veterinarians, and to the physical and occupational therapy markets.</t>
  </si>
  <si>
    <t>PDF SOLUTIONS</t>
  </si>
  <si>
    <t>PDFS UW Equity</t>
  </si>
  <si>
    <t>www.pdf.com</t>
  </si>
  <si>
    <t>PDF Solutions, Inc. provides infrastructure technologies and services to optimize performance and improve yield of manufactured integrated circuits.  The Company provides its services and technologies to integrated device manufacturers such as Toshiba Corporation and Texas Instruments Incorporated.</t>
  </si>
  <si>
    <t>PDL BIOPHARMA IN</t>
  </si>
  <si>
    <t>PDLI UW Equity</t>
  </si>
  <si>
    <t>www.pdl.com</t>
  </si>
  <si>
    <t>PDL BioPharma Inc. discovers, develops, and markets therapies for serious or life-threatening illnesses, commercially focused on the acute care, hospital setting.</t>
  </si>
  <si>
    <t>PIEDMONT OFFIC-A</t>
  </si>
  <si>
    <t>PDM US Equity</t>
  </si>
  <si>
    <t>www.piedmontreit.com</t>
  </si>
  <si>
    <t>Piedmont Office Realty Trust Inc. is a fully integrated and self-managed real estate investment trust (REIT). The trust specializes in the acquisition, ownership, management and development of primarily office buildings located in major U.S. markets.</t>
  </si>
  <si>
    <t>PARSLEY ENERGY-A</t>
  </si>
  <si>
    <t>PE US Equity</t>
  </si>
  <si>
    <t>www.parsleyenergy.com</t>
  </si>
  <si>
    <t>Parsley Energy Inc, is an oil and natural gas company focused on the acquisition, development, and exploitation of unconventional oil and natural gas reserves in the Permian Basin. The Permian Basin is located in West Texas and Southeastern New Mexico.</t>
  </si>
  <si>
    <t>PEBBLEBROOK HOTE</t>
  </si>
  <si>
    <t>PEB US Equity</t>
  </si>
  <si>
    <t>www.pebblebrookhotels.com</t>
  </si>
  <si>
    <t>Pebblebrook Hotel Trust is an internally managed hotel investment company that acquires and invests in hotel properties located in large United States cities, with an emphasis on major coastal markets.  The Trust may also invest in resort properties located near urban target markets and unique destination markets.</t>
  </si>
  <si>
    <t>PEOPLES BANC INC</t>
  </si>
  <si>
    <t>PEBO UW Equity</t>
  </si>
  <si>
    <t>www.peoplesbancorp.com</t>
  </si>
  <si>
    <t>Peoples Bancorp Inc. is a multi-bank holding company.  The Company's subsidiaries provide an array of financial products and services to their customers, including traditional banking products such as deposit accounts, lending products, credit and debit cards, corporate and personal trust services, and safe deposit rental facilities.</t>
  </si>
  <si>
    <t>PUB SERV ENTERP</t>
  </si>
  <si>
    <t>PEG US Equity</t>
  </si>
  <si>
    <t>www.pseg.com</t>
  </si>
  <si>
    <t>Public Service Enterprise Group Incorporated is a public utility holding company. The Company, through its subsidiaries, generates, transmits, and distributes electricity and produces natural gas in the Northeastern and Mid Atlantic United States.</t>
  </si>
  <si>
    <t>PEGASYSTEMS INC</t>
  </si>
  <si>
    <t>PEGA UW Equity</t>
  </si>
  <si>
    <t>www.pegasystems.com</t>
  </si>
  <si>
    <t>Pegasystems Inc. develops customer relationship management software.  The software automates customer interactions across transaction-intensive enterprises. The Company provides its products to customers in the banking, mutual funds and securities, mortgage services, card services, insurance, healthcare management, and telecommunications industries.</t>
  </si>
  <si>
    <t>PATTERN ENER</t>
  </si>
  <si>
    <t>PEGI UW Equity</t>
  </si>
  <si>
    <t>www.patternenergy.com</t>
  </si>
  <si>
    <t>Pattern Energy Group Inc. is an independent power company focused on owning and operating power projects with stable long-term cash flows in attractive markets with potential for continued growth of our business. The Company owns interests in wind power projects located in the United States, Canada and Chile.</t>
  </si>
  <si>
    <t>221115</t>
  </si>
  <si>
    <t>PENN REIT</t>
  </si>
  <si>
    <t>PEI US Equity</t>
  </si>
  <si>
    <t>www.preit.com</t>
  </si>
  <si>
    <t>Pennsylvania Real Estate Investment Trust is a self-administered real estate investment trust involved in acquiring, managing and holding real estate interests for current yield and long-term appreciation.  The Company's real estate holdings consist of shopping malls, strip and power centers, and industrial properties in the Mid-Atlantic and Southeastern United States.</t>
  </si>
  <si>
    <t>PACIFIC ETHANOL</t>
  </si>
  <si>
    <t>PEIX UR Equity</t>
  </si>
  <si>
    <t>www.pacificethanol.net</t>
  </si>
  <si>
    <t>Pacific Ethanol, Inc. produces and markets low-carbon ethanol.  The Company also identifies and develops other renewable fuel technologies, such as cellulose-based ethanol production and bio-diesel.</t>
  </si>
  <si>
    <t>325193</t>
  </si>
  <si>
    <t>PENN NATL GAMING</t>
  </si>
  <si>
    <t>PENN UW Equity</t>
  </si>
  <si>
    <t>www.pngaming.com</t>
  </si>
  <si>
    <t>Penn National Gaming, Inc. owns and operates Charles Town Races in West Virginia which features slot machines, casinos in Mississippi, and a riverboat gaming facility in Louisiana.  The Company also owns racetracks and off-track wagering facilities in Pennsylvania, as well as manages a gaming facility in the Province of Ontario, Canada.</t>
  </si>
  <si>
    <t>PEPSICO INC</t>
  </si>
  <si>
    <t>PEP US Equity</t>
  </si>
  <si>
    <t>www.pepsico.com</t>
  </si>
  <si>
    <t>PepsiCo, Inc. operates worldwide beverage, snack and food businesses. The Company manufactures or uses contract manufacturers, markets and sells a variety of grain-based snacks, carbonated and non-carbonated beverages and foods in countries throughout the world.</t>
  </si>
  <si>
    <t>PERRY ELLIS INTL</t>
  </si>
  <si>
    <t>PERY UW Equity</t>
  </si>
  <si>
    <t>www.pery.com</t>
  </si>
  <si>
    <t>Perry Ellis International, Inc. designs, imports, and markets men's fashion sportswear.  The Company's products are marketed under a variety of names such as Perry Ellis, Perry Ellis Portfolio, Perry Ellis America, Crossings, and John Henry.  Perry Ellis' products are sold to department stores, chain stores, and mass merchants throughout North America and other countries.</t>
  </si>
  <si>
    <t>PIONEER ENERGY S</t>
  </si>
  <si>
    <t>PES US Equity</t>
  </si>
  <si>
    <t>www.pioneeres.com</t>
  </si>
  <si>
    <t>Pioneer Energy Services Corp provides land contract drilling services and production services to independent and major oil and gas exploration and production companies in the United States and Colombia.</t>
  </si>
  <si>
    <t>PETMED EXPRESS</t>
  </si>
  <si>
    <t>PETS UW Equity</t>
  </si>
  <si>
    <t>www.petmedexpress.com</t>
  </si>
  <si>
    <t>PetMed Express, Inc. is a pet pharmacy.  The Company offers prescription and nonprecription pet medications, as well as health and nutritional supplements. PetMed Express offers its products via telephone, fax, mail, and the Internet to customers throughout the United States.</t>
  </si>
  <si>
    <t>ARATANA THERAPEU</t>
  </si>
  <si>
    <t>PETX UQ Equity</t>
  </si>
  <si>
    <t>www.aratanatherapeutics.com</t>
  </si>
  <si>
    <t>Aratana Therapeutics, Inc. develops biomedical therapeutics for animals. The Company offers products to treat the pain and inflammation associated with osteoarthritis in pets. Aratana Therapeutics markets its products in the United States.</t>
  </si>
  <si>
    <t>PINNACLE FOODS I</t>
  </si>
  <si>
    <t>PF US Equity</t>
  </si>
  <si>
    <t>www.pinnaclefoods.com</t>
  </si>
  <si>
    <t>Pinnacle Foods Inc. manufactures, markets, and distributes branded packaged food products in North America. The Company's products are sold through supermarkets, grocery wholesalers and distributors, mass merchandisers, super centers, convenience stores, dollar stores, drug stores and warehouse clubs, as well as in military channels and foodservice locations.</t>
  </si>
  <si>
    <t>PREFERRED BANK</t>
  </si>
  <si>
    <t>PFBC UW Equity</t>
  </si>
  <si>
    <t>www.preferredbank.com</t>
  </si>
  <si>
    <t>Preferred Bank is a full-service commercial bank that specializes in several specific market niches.  The Bank serves middle market business, international market business, professionals, real estate financing, international private banking, merchant processing, and other niche markets.  Preferred Bank serves clients through several offices located in California.</t>
  </si>
  <si>
    <t>PFIZER INC</t>
  </si>
  <si>
    <t>PFE US Equity</t>
  </si>
  <si>
    <t>www.pfizer.com</t>
  </si>
  <si>
    <t>Pfizer Inc. is a research-based, global pharmaceutical company that discovers, develops, manufactures, and markets medicines for humans and animals.  The Company's products include prescription pharmaceuticals, non-prescription self-medications, and animal health products such as anti-infective medicines and vaccines.</t>
  </si>
  <si>
    <t>PRINCIPAL FINL</t>
  </si>
  <si>
    <t>PFG US Equity</t>
  </si>
  <si>
    <t>www.principal.com</t>
  </si>
  <si>
    <t>Principal Financial Group, Inc. offers businesses, individuals and institutional clients a range of financial products and services.  The Company offers retirement solutions, life and health insurance, wellness programs, and investment and banking products.</t>
  </si>
  <si>
    <t>PROFIRE ENERGY I</t>
  </si>
  <si>
    <t>PFIE UR Equity</t>
  </si>
  <si>
    <t>www.profireenergy.com</t>
  </si>
  <si>
    <t>Profire Energy Inc. manufactures, installs, and services oilfield combustion management technologies and related products for the oil and gas industry. The Company offers oil and natural gas producers services in transportation, refinement, and production of oil and natural gas.</t>
  </si>
  <si>
    <t>PEOPLES FIN SVCS</t>
  </si>
  <si>
    <t>PFIS UW Equity</t>
  </si>
  <si>
    <t>www.peoplesnatbank.com</t>
  </si>
  <si>
    <t>Peoples Financial Services Corp. is the holding company of Peoples National Bank of Susquehanna County.  The Bank operates in northwestern Pennsylvania with the primary focus being Susquehanna and Wyoming Counties.</t>
  </si>
  <si>
    <t>PERFORMANT FINAN</t>
  </si>
  <si>
    <t>PFMT UW Equity</t>
  </si>
  <si>
    <t>www.performantcorp.com</t>
  </si>
  <si>
    <t>Performant Financial Corporation was founded in 2003. The company's line of business includes providing management services on a contract or fee basis.</t>
  </si>
  <si>
    <t>PROOFPOINT INC</t>
  </si>
  <si>
    <t>PFPT UQ Equity</t>
  </si>
  <si>
    <t>www.proofpoint.com</t>
  </si>
  <si>
    <t>Proofpoint, Inc. is a global provider of enterprise software solutions. The Company's products are comprised of an integrated suite of on-demand data protection solutions, including threat protection, regulatory compliance, archiving and governance, and secure communication. Proofpoint offers its services to large and mid-sized organizations worldwide.</t>
  </si>
  <si>
    <t>PROVIDENT FINANC</t>
  </si>
  <si>
    <t>PFS US Equity</t>
  </si>
  <si>
    <t>www.providentnj.com</t>
  </si>
  <si>
    <t>Provident Financial Services, Inc. is a bank holding company.</t>
  </si>
  <si>
    <t>PENNYMAC FINAN-A</t>
  </si>
  <si>
    <t>PFSI US Equity</t>
  </si>
  <si>
    <t>www.pennymacfinancial.com</t>
  </si>
  <si>
    <t>PennyMac Financial Services, Inc. offers financial services in mortgage banking and investment management. The Company, through its subsidiary, operates a mortgage platform and integrated business focused on the production and servicing of U.S. residential mortgage loans and the management of investments related to the U.S. residential mortgage market.</t>
  </si>
  <si>
    <t>PROCTER &amp; GAMBLE</t>
  </si>
  <si>
    <t>PG US Equity</t>
  </si>
  <si>
    <t>www.pg.com</t>
  </si>
  <si>
    <t>The Procter &amp; Gamble Company manufactures and markets consumer products in countries throughout the world.  The Company provides products in the laundry and cleaning, paper, beauty care, food and beverage, and health care segments. Procter &amp; Gamble's products are sold primarily through mass merchandisers, grocery stores, membership club stores, drug stores, and neighborhood stores.</t>
  </si>
  <si>
    <t>PEAPACK GLADSTON</t>
  </si>
  <si>
    <t>PGC UW Equity</t>
  </si>
  <si>
    <t>www.pgbank.com</t>
  </si>
  <si>
    <t>Peapack-Gladstone Financial Corporation is the holding company for PeapackGladstone Bank.  The Company provides personalized financial, trust, and investment services to individuals and small businesses.  Peapack-Gladstone operates in Somerset, Hunterdon, and Morris counties, New Jersey.</t>
  </si>
  <si>
    <t>PLY GEM HOLDINGS</t>
  </si>
  <si>
    <t>PGEM US Equity</t>
  </si>
  <si>
    <t>www.plygem.com</t>
  </si>
  <si>
    <t>Ply Gem Holdings Inc. operates as a holding company. The Company, through its subsidiaries, manufactures exterior building products such as vinyl siding and skirting, vinyl windows and doors, composite fencing, railing, and stone veneer. Ply Gem Holdings serves home repair, remodeling, and new home construction sectors throughout the United States.</t>
  </si>
  <si>
    <t>238170</t>
  </si>
  <si>
    <t>PREMIERE GLOBAL</t>
  </si>
  <si>
    <t>PGI US Equity</t>
  </si>
  <si>
    <t>www.pgi.com</t>
  </si>
  <si>
    <t>Premiere Global Services, Inc. is a global provider of conferencing and collaboration services.The Company's audio, video and web conferencing products are available from any desktop, tablet or mobile device. Premiere Global Services offers a suite of cloud-based virtual meeting products, providing scalable solutions for any sized business.</t>
  </si>
  <si>
    <t>PROGENICS PHARM</t>
  </si>
  <si>
    <t>PGNX UW Equity</t>
  </si>
  <si>
    <t>www.progenics.com</t>
  </si>
  <si>
    <t>Progenics Pharmaceuticals, Inc. is a biopharmaceutical company.  The Company develops and distributes therapeutic products to treat the unmet medical needs of patients with debilitating conditions and life-threatening diseases. Progenics' principal programs are directed toward supportive care, virology (human immunodeficiency virus and hepatitis C virus infections), and oncology.</t>
  </si>
  <si>
    <t>PROGRESSIVE CORP</t>
  </si>
  <si>
    <t>PGR US Equity</t>
  </si>
  <si>
    <t>www.progressive.com</t>
  </si>
  <si>
    <t>The Progressive Corporation is an insurance holding company. The Company, through its subsidiaries, provide personal and commercial automobile insurance and other specialty property-casualty insurance and related services throughout the United States.</t>
  </si>
  <si>
    <t>PARAMOUNT GROUP</t>
  </si>
  <si>
    <t>PGRE US Equity</t>
  </si>
  <si>
    <t>www.paramount-group.com</t>
  </si>
  <si>
    <t>Paramount Group, Inc operates and manages Class A office properties. The Company provides asset management, leasing, acquisitions, redevelopment and financing. Paramount Group owns properties in New York City, Washington D.C. and San Francisco.</t>
  </si>
  <si>
    <t>PGT INC</t>
  </si>
  <si>
    <t>PGTI UQ Equity</t>
  </si>
  <si>
    <t>www.pgtindustries.com</t>
  </si>
  <si>
    <t>PGT, Inc. manufactures and supplies residential impact-resistant windows and doors.</t>
  </si>
  <si>
    <t>PARKER HANNIFIN</t>
  </si>
  <si>
    <t>PH US Equity</t>
  </si>
  <si>
    <t>www.parker.com</t>
  </si>
  <si>
    <t>Parker-Hannifin Corporation manufactures motion control products, including fluid power systems, electromechanical controls, and related components.  The Company also produces fluid purification, fluid flow, process instrumentation, air conditioning, refrigeration, and electromagnetic shielding and thermal management products.</t>
  </si>
  <si>
    <t>PHH CORP</t>
  </si>
  <si>
    <t>PHH US Equity</t>
  </si>
  <si>
    <t>www.phh.com</t>
  </si>
  <si>
    <t>PHH Corporation is an outsource provider of mortgage management services. The Company provides private label mortgage services to real estate brokers, financial institutions, credit unions, corporations, and government agencies, and integrated leasing and management solutions to operators of corporate, government, and service-related vehicle fleets.</t>
  </si>
  <si>
    <t>532112</t>
  </si>
  <si>
    <t>PHI INC-NV</t>
  </si>
  <si>
    <t>PHIIK UW Equity</t>
  </si>
  <si>
    <t>www.phihelico.com</t>
  </si>
  <si>
    <t>PHI Inc. provides helicopter transportation and related services.  The Company serves customers involved in the oil and gas exploration and production industry.  PHI also provides helicopter services to emergency medical service providers, as well as aircraft maintenance and repair services.</t>
  </si>
  <si>
    <t>PULTEGROUP INC</t>
  </si>
  <si>
    <t>PHM US Equity</t>
  </si>
  <si>
    <t>www.pulte.com</t>
  </si>
  <si>
    <t>PulteGroup Inc. sells and constructs homes, and purchases, develops, and sells residential land and develops active adult communities.  The Company also provides mortgage financing, title insurance, and other services to home buyers. Pulte has operations in various markets across the United States and Puerto Rico.</t>
  </si>
  <si>
    <t>PHOTOMEDEX INC</t>
  </si>
  <si>
    <t>PHMD UW Equity</t>
  </si>
  <si>
    <t>www.photomedex.com</t>
  </si>
  <si>
    <t>PhotoMedex, Inc. manufactures excimer laser and fiber-optic systems used to treat dermatological conditions such as psoriasis, vitiligo, atopic dermatitis, and leukoderma.  The Company offers products and services on contract to dermatologists and hospitals.  PhotoMedex develops skin health, haircare, and wound care products based on its copper peptide technology.</t>
  </si>
  <si>
    <t>PANHANDLE OIL-A</t>
  </si>
  <si>
    <t>PHX US Equity</t>
  </si>
  <si>
    <t>www.panhandleoilandgas.com</t>
  </si>
  <si>
    <t>Panhandle Oil &amp; Gas, Inc. explores for and develops oil and gas properties, and produces and sells oil and natural gas.  The Company's oil and gas holdings are located primarily in the south-central and western United States.</t>
  </si>
  <si>
    <t>PICO HOLDINGS</t>
  </si>
  <si>
    <t>PICO UW Equity</t>
  </si>
  <si>
    <t>www.picoholdings.com</t>
  </si>
  <si>
    <t>PICO Holdings, Inc. is a diversified holding company.  The Company  owns and operates real estate properties in the United States as well as owns land and the related mineral rights and water rights in Nevada. PICO also acquires and finances under-valued businesses.</t>
  </si>
  <si>
    <t>POLARIS INDS</t>
  </si>
  <si>
    <t>PII US Equity</t>
  </si>
  <si>
    <t>www.polarisindustries.com</t>
  </si>
  <si>
    <t>Polaris Industries Inc. designs, engineers, and manufactures off-road and on-road vehicles. The Company produces vehicles including snowmobiles, all terrain vehicles, and motorcycles. Polaris Industries markets its products and related replacement parts and accessories through dealers and distributors located in the United States, Canada and Europe.</t>
  </si>
  <si>
    <t>PREMIER INC-CL A</t>
  </si>
  <si>
    <t>PINC UW Equity</t>
  </si>
  <si>
    <t>www.premierinc.com</t>
  </si>
  <si>
    <t>Premier Inc. provides health care services. The Company offers clinical and financial database, peers, food and drug administration, drug surveillance, pharmacy, health insurance, and healthcare consultancy.</t>
  </si>
  <si>
    <t>PIER 1 IMPORTS</t>
  </si>
  <si>
    <t>PIR US Equity</t>
  </si>
  <si>
    <t>www.pier1.com</t>
  </si>
  <si>
    <t>Pier 1 Imports, Inc. retails decorative home furnishings, gifts, and related items.  Pier 1 stores are located in the United States, Puerto Rico, Canada, the United Kingdom, and Mexico.</t>
  </si>
  <si>
    <t>PIPER JAFFRAY CO</t>
  </si>
  <si>
    <t>PJC US Equity</t>
  </si>
  <si>
    <t>www.piperjaffray.com</t>
  </si>
  <si>
    <t>Piper Jaffray Companies, Inc. is a financial services firm.  The Company provides investment advice and services to businesses, institutions, and individuals.  Piper's investment banking business focuses on the needs of emerging growth companies in the healthcare, technology, financial, consumer, and industrial growth sectors.</t>
  </si>
  <si>
    <t>PARKER DRILLING</t>
  </si>
  <si>
    <t>PKD US Equity</t>
  </si>
  <si>
    <t>www.parkerdrilling.com</t>
  </si>
  <si>
    <t>Parker Drilling Company provides offshore and onshore contract drilling and rilling-related services. The Company offers drilling services, rental tools, nd project management, including rig design, construction, and operations anagaement. Parker Drilling services the energy industry worldwide.</t>
  </si>
  <si>
    <t>PARK ELECTROCHEM</t>
  </si>
  <si>
    <t>PKE US Equity</t>
  </si>
  <si>
    <t>www.parkelectro.com</t>
  </si>
  <si>
    <t>Park Electrochemical Corp. is a global advanced materials company which develops and manufactures high-technology digital and RF/microwave printed circuit materials principally for the telecommunications and internet infrastructure and high-end computing markets and advanced composite materials, parts and assemblies for the aerospace markets.</t>
  </si>
  <si>
    <t>PACKAGING CORP</t>
  </si>
  <si>
    <t>PKG US Equity</t>
  </si>
  <si>
    <t>www.packagingcorp.com</t>
  </si>
  <si>
    <t>Packaging Corporation of America manufactures containerboard and corrugated packaging products for use in protecting goods during shipment.  The Company also produces multi-color boxes and displays, as well as meat boxes and wax-coated boxes for the agricultural industry.</t>
  </si>
  <si>
    <t>PERKINELMER INC</t>
  </si>
  <si>
    <t>PKI US Equity</t>
  </si>
  <si>
    <t>www.perkinelmer.com</t>
  </si>
  <si>
    <t>PerkinElmer, Inc. provides technology, services and solutions to the diagnostics, research, environmental, industrial and laboratory services market. The Company's products include equipment used for genetic screening and drug discovery, optoelectronics, analytical instruments, image detection systems, and fluid containment products.</t>
  </si>
  <si>
    <t>PARK OHIO HLDGS</t>
  </si>
  <si>
    <t>PKOH UW Equity</t>
  </si>
  <si>
    <t>www.pkoh.com</t>
  </si>
  <si>
    <t>Park-Ohio Holdings Corp., through its subsidiaries, provides logistics services and manufactures engineered products.  The Company supplies components and other industrial products to original equipment manufacturers.  Park-Ohio also designs and manufactures a variety of products engineered for specific customer applications.</t>
  </si>
  <si>
    <t>PROCERA NETWORKS</t>
  </si>
  <si>
    <t>PKT UW Equity</t>
  </si>
  <si>
    <t>www.proceranetworks.com</t>
  </si>
  <si>
    <t>Procera Networks, Inc. develops and markets hardware and software which can be applied to a range of data switching and management applications.  The Company's products enable full layer 7 packet processing to be integrated with switching and routing without degrading network speed or latency.</t>
  </si>
  <si>
    <t>PARKWAY PPTYS/MD</t>
  </si>
  <si>
    <t>PKY US Equity</t>
  </si>
  <si>
    <t>www.pky.com</t>
  </si>
  <si>
    <t>Parkway Properties, Inc. is a self-administered real estate investment trust (REIT).  The Company acquires, manages, finances and leases office properties in the southeastern United States and Texas.</t>
  </si>
  <si>
    <t>PHOTRONICS INC</t>
  </si>
  <si>
    <t>PLAB UW Equity</t>
  </si>
  <si>
    <t>www.photronics.com</t>
  </si>
  <si>
    <t>Photronics, Inc. manufactures photomasks, which are high precision quartz plates that contain microscopic images of electronic circuits.  The Company's products are used to transfer circuit patterns onto semiconductor wafers during the fabrication of integrated circuits.  Photronics operates manufacturing facilities in Asia, Europe, and North America.</t>
  </si>
  <si>
    <t>DAVE &amp; BUSTER'S</t>
  </si>
  <si>
    <t>PLAY UW Equity</t>
  </si>
  <si>
    <t>www.daveandbusters.com</t>
  </si>
  <si>
    <t>Dave &amp; Buster's Entertainment Inc. owns and operates high-volume venues that combine dining and entertainment in North America for both adults and families. The Company operates entertainment centers that offer a full menu of food and beverage items combined with an wide assortment of entertainment attractions, including skill and sports-oriented redemption games.</t>
  </si>
  <si>
    <t>CHILDREN'S PLACE</t>
  </si>
  <si>
    <t>PLCE UW Equity</t>
  </si>
  <si>
    <t>www.childrensplace.com</t>
  </si>
  <si>
    <t>The Children's Place, Inc. retails value-priced apparel and accessories for newborn to 12 year old children.  The Company designs, contracts to manufacture, and  sells its products under The Children's Place brand name. The Children's Place operates stores primarily located in regional shopping malls in the eastern half of the United States.</t>
  </si>
  <si>
    <t>POLYCOM INC</t>
  </si>
  <si>
    <t>PLCM UW Equity</t>
  </si>
  <si>
    <t>www.polycom.com</t>
  </si>
  <si>
    <t>Polycom, Inc. develops, manufactures, and markets a line of video, voice, data and web conferencing collaboration solutions.  The solutions include enterprise video and voice communications end-points, network infrastructure, management products, product maintenance and other professional services.</t>
  </si>
  <si>
    <t>PROLOGIS INC</t>
  </si>
  <si>
    <t>PLD US Equity</t>
  </si>
  <si>
    <t>www.prologis.com</t>
  </si>
  <si>
    <t>Prologis, Inc. is an owner, operator and developer of industrial real estate, focused on global and regional markets across the Americas, Europe and Asia. The Company also leases modern distribution facilities to customers, including manufacturers, retailers, transportation companies, third-party logistics providers and other enterprises.</t>
  </si>
  <si>
    <t>POPEYES LOUISIAN</t>
  </si>
  <si>
    <t>PLKI UW Equity</t>
  </si>
  <si>
    <t>www.popeyes.com</t>
  </si>
  <si>
    <t>Popeyes Louisiana Kitchen, Inc. owns and operates Popeyes Chicken &amp; Biscuits, a fast-food chicken restaurant concept.</t>
  </si>
  <si>
    <t>PALL CORP</t>
  </si>
  <si>
    <t>PLL US Equity</t>
  </si>
  <si>
    <t>www.pall.com</t>
  </si>
  <si>
    <t>Pall Corporation is a supplier of filtration, separation and purification technologies.  The Company utilizes proprietary filter media and other fluid clarification and separation equipment for the removal of solid, liquid, and gaseous contaminants.</t>
  </si>
  <si>
    <t>PALMETTO BANCSHA</t>
  </si>
  <si>
    <t>PLMT UR Equity</t>
  </si>
  <si>
    <t>www.palmettobank.com</t>
  </si>
  <si>
    <t>Palmetto Bancshares Inc. is a bank holding company owning or controlling multiple locations. The Company, through its subsidiaries, offer commercial banking services to individuals and businesses throughout Northwestern South Carolina.</t>
  </si>
  <si>
    <t>DOUGLAS DYNAMICS</t>
  </si>
  <si>
    <t>PLOW US Equity</t>
  </si>
  <si>
    <t>www.douglasdynamics.com</t>
  </si>
  <si>
    <t>Douglas Dynamics, Inc. designs and manufactures snow and ice control equipment. The Company produces snow plows and sand and salt spreaders.</t>
  </si>
  <si>
    <t>333112</t>
  </si>
  <si>
    <t>PREFORMED LINE</t>
  </si>
  <si>
    <t>PLPC UW Equity</t>
  </si>
  <si>
    <t>www.preformed.com</t>
  </si>
  <si>
    <t>Preformed Line Products Company designs and manufactures systems used in the construction and maintenance of networks for the energy, communications, cable provider, and information industries.  The Company's products support, protect, connect, terminate, and secure cables and wires.  Preformed Line Products also manufactures products serving the voice and data transmission markets.</t>
  </si>
  <si>
    <t>PLANTRONICS INC</t>
  </si>
  <si>
    <t>PLT US Equity</t>
  </si>
  <si>
    <t>www.plantronics.com</t>
  </si>
  <si>
    <t>Plantronics, Inc. designs, manufactures, and markets lightweight communications headsets and headset accessories and services.  The Company also manufactures and markets specialty telephone products, such as amplified telephone headsets and specialty telephones for hearing-impaired users, and noise-cancelling headsets for use in high-noise environments.</t>
  </si>
  <si>
    <t>PLUG POWER INC</t>
  </si>
  <si>
    <t>PLUG UR Equity</t>
  </si>
  <si>
    <t>www.plugpower.com</t>
  </si>
  <si>
    <t>Plug Power, Inc. designs, develops, manufactures and commercializes fuel cell systems for electric lift trucks and materials handling equipment.  The Company offers its products globally to retail, grocery, and institutional food distribution centers as well as manufacturing facilities.</t>
  </si>
  <si>
    <t>221117</t>
  </si>
  <si>
    <t>EPLUS INC</t>
  </si>
  <si>
    <t>PLUS UW Equity</t>
  </si>
  <si>
    <t>www.eplus.com</t>
  </si>
  <si>
    <t>ePlus inc. provides IT hardware, software and services. The Company offers IT solutions for data center, cloud computing, security, managed and professional services, lease financing, proprietary software, and other related products. ePlus focuses on serving the middle market and larger commercial enterprises as well as state and local governments.</t>
  </si>
  <si>
    <t>PLEXUS CORP</t>
  </si>
  <si>
    <t>PLXS UW Equity</t>
  </si>
  <si>
    <t>www.plexus.com</t>
  </si>
  <si>
    <t>Plexus Corp. is a participant in the Electronics Manufacturing Services (EMS) Industry, providing product design,supply chain and  materials management, manufacturing, test, fulfillment and aftermarket solutions to branded product companies in the Wireline/Networking, Wireless Infrastructure,Medical, Industrial/Commercial and Defense/Security/Aerospace market sectors.</t>
  </si>
  <si>
    <t>PHILIP MORRIS IN</t>
  </si>
  <si>
    <t>PM US Equity</t>
  </si>
  <si>
    <t>www.pmi.com</t>
  </si>
  <si>
    <t>Philip Morris International Inc., through its subsidiaries, affiliates and their licensees, produces, sells, distributes, and markets a wide range of branded cigarettes and tobacco products in markets outside of the United States of America.  The Company's portfolio comprises both international and local brands.</t>
  </si>
  <si>
    <t>PHARMERICA CORP</t>
  </si>
  <si>
    <t>PMC US Equity</t>
  </si>
  <si>
    <t>www.pharmerica.com</t>
  </si>
  <si>
    <t>PharMerica Corporation is a pharmaceutical services firm.  The Company provides services to patients in hospitals and long term care settings.</t>
  </si>
  <si>
    <t>PMC-SIERRA INC</t>
  </si>
  <si>
    <t>PMCS UW Equity</t>
  </si>
  <si>
    <t>www.pmcs.com</t>
  </si>
  <si>
    <t>PMC-Sierra, Inc. designs, develops, markets, and supports semiconductor networking solutions.  The Company's products are used in the high speed transmission and networking systems which are used to restructure the global telecommunications and data communications infrastructure.</t>
  </si>
  <si>
    <t>PENNYMAC MORTGAG</t>
  </si>
  <si>
    <t>PMT US Equity</t>
  </si>
  <si>
    <t>www.pennymacmortgageinvestmenttrust.com</t>
  </si>
  <si>
    <t>PennyMac Mortgage Investment Trust is a specialty finance company that invests primarily in residential mortgage loans and mortgage-related assets. The Company's objective is to provide risk-adjusted returns to its investors over the long-term, primarily through dividends and secondarily through capital appreciation.</t>
  </si>
  <si>
    <t>PATRIOT NATIONAL</t>
  </si>
  <si>
    <t>PN US Equity</t>
  </si>
  <si>
    <t>www.patnat.com</t>
  </si>
  <si>
    <t>Patriot National Inc. is a national provider of outsourcing solutions within the workers' compensation marketplace for insurance companies, employers, local governments and reinsurance captives. The Company provides services to increase business production, contain costs and reduce claims experience for its clients. Patriot National operates in the United States.</t>
  </si>
  <si>
    <t>923130</t>
  </si>
  <si>
    <t>PNC FINANCIAL SE</t>
  </si>
  <si>
    <t>PNC US Equity</t>
  </si>
  <si>
    <t>www.pnc.com</t>
  </si>
  <si>
    <t>PNC Financial Services Group, Inc. is a diversified financial services organization.  The Company provides regional banking, wholesale banking, and asset management services nationally and in the Company's primary regional markets.</t>
  </si>
  <si>
    <t>PINNACLE FINL</t>
  </si>
  <si>
    <t>PNFP UW Equity</t>
  </si>
  <si>
    <t>www.mypinnacle.com</t>
  </si>
  <si>
    <t>Pinnacle Financial Partners, Inc. is a holding company for Pinnacle National Bank. The Bank operates as a community bank emphasizing personal banking relationships with individuals and businesses located in its primary service area, which is comprised of the metropolitan Nashville, Tennessee area and surrounding counties.</t>
  </si>
  <si>
    <t>PINNACLE ENTMNT</t>
  </si>
  <si>
    <t>PNK US Equity</t>
  </si>
  <si>
    <t>www.pnkinc.com</t>
  </si>
  <si>
    <t>Pinnacle Entertainment, Inc. is a diversified gaming company that owns and operates several casinos and casino hotels.  The Company's facilities are located in Nevada, Louisiana, Indiana and Missouri.</t>
  </si>
  <si>
    <t>PNM RESOURCES</t>
  </si>
  <si>
    <t>PNM US Equity</t>
  </si>
  <si>
    <t>www.pnm.com</t>
  </si>
  <si>
    <t>PNM Resources Inc. is a holding company. The Company, through its subsidiaries, generates, transmits, and distributes electricity.</t>
  </si>
  <si>
    <t>PENTAIR PLC</t>
  </si>
  <si>
    <t>PNR US Equity</t>
  </si>
  <si>
    <t>www.pentair.com</t>
  </si>
  <si>
    <t>Pentair PLC delivers services and solutions for its customer's diverse needs in water and other fluids, thermal management and equipment protection. The Company is organized as three operating segments: Water &amp; Fluid Solutions; Valves &amp; Controls; and Technical Solutions. Pentair manufactures and distributes its products worldwide.</t>
  </si>
  <si>
    <t>PANERA BREAD-A</t>
  </si>
  <si>
    <t>PNRA UW Equity</t>
  </si>
  <si>
    <t>www.panerabread.com</t>
  </si>
  <si>
    <t>Panera Bread Company owns and franchises bakery cafes.  The Company's bakeries operate under the Panera Bread and Saint Louis Bread Co. names.  Panera operates throughout the United States and offers free broadband Wi-Fi network.</t>
  </si>
  <si>
    <t>PINNACLE WEST</t>
  </si>
  <si>
    <t>PNW US Equity</t>
  </si>
  <si>
    <t>www.pinnaclewest.com</t>
  </si>
  <si>
    <t>Pinnacle West Capital Corporation is a utility holding company.  The Company, through its subsidiary, provides either retail or wholesale electric service to most of the State of Arizona. The Company, through a subsidiary, also is involved in real estate development activities in the western United States.</t>
  </si>
  <si>
    <t>PHOENIX COS</t>
  </si>
  <si>
    <t>PNX US Equity</t>
  </si>
  <si>
    <t>www.phoenixwm.com</t>
  </si>
  <si>
    <t>The Phoenix Companies, Inc. operates as a holding company. The Company, through its subsidiaries, offers life insurance and annuity solutions for its customers' retirement and protection needs. Phoenix provides its services through select independent distributors.</t>
  </si>
  <si>
    <t>PIEDMONT NAT GAS</t>
  </si>
  <si>
    <t>PNY US Equity</t>
  </si>
  <si>
    <t>www.piedmontng.com</t>
  </si>
  <si>
    <t>Piedmont Natural Gas Company, Inc. is an energy and services company that primarily transports, distributes, and sells natural gas.  The Company serves residential, commercial, and industrial customers in North Carolina, South Carolina, and Tennessee.  Piedmont also, through subsidiaries, markets natural gas to customers in Georgia, and distributes propane in various states.</t>
  </si>
  <si>
    <t>INSULET CORP</t>
  </si>
  <si>
    <t>PODD UW Equity</t>
  </si>
  <si>
    <t>www.MyOmniPod.com</t>
  </si>
  <si>
    <t>Insulet Corporation is a medical device company that develops, manufactures and markets an insulin infusion system for people with insulin-dependent diabetes.</t>
  </si>
  <si>
    <t>POLYONE CORP</t>
  </si>
  <si>
    <t>POL US Equity</t>
  </si>
  <si>
    <t>www.polyone.com</t>
  </si>
  <si>
    <t>PolyOne Corporation is an international polymer services company with operations in North America, Europe, Asia, Australia, and South America.  The Company provides thermoplastic compounds, specialty resins, specialty polymer formulations, engineered films, and color and additive systems.  PolyOne also conducts operations in rubber compounding and thermoplastic resin distribution.</t>
  </si>
  <si>
    <t>PEPCO HOLDINGS</t>
  </si>
  <si>
    <t>POM US Equity</t>
  </si>
  <si>
    <t>www.pepcoholdings.com</t>
  </si>
  <si>
    <t>Pepco Holdings, Inc. is a diversified energy company. The Company primarily distributes, transmits, and supplies electricity and supplies natural gas to customers in New Jersey, Delaware, Maryland, and the District of Columbia.</t>
  </si>
  <si>
    <t>POOL CORP</t>
  </si>
  <si>
    <t>POOL UW Equity</t>
  </si>
  <si>
    <t>www.scppool.com</t>
  </si>
  <si>
    <t>Pool Corporation is a wholesale distributor of swimming pool supplies, equipment and related leisure products. The Company's inventory includes a diverse range of products, from construction materials, replacement parts and fencing to pool care products and spas.</t>
  </si>
  <si>
    <t>423910</t>
  </si>
  <si>
    <t>PORTLAND GENERAL</t>
  </si>
  <si>
    <t>POR US Equity</t>
  </si>
  <si>
    <t>www.portlandgeneral.com</t>
  </si>
  <si>
    <t>Portland General Electric Company is an electric utility involved in the generation, purchase, transmission, distribution, and sale of electricity in Oregon.  The Company also participates in the wholesale market by purchasing and selling electricity and natural gas to utilities and energy marketers.</t>
  </si>
  <si>
    <t>POST HOLDINGS IN</t>
  </si>
  <si>
    <t>POST US Equity</t>
  </si>
  <si>
    <t>www.postholdings.com</t>
  </si>
  <si>
    <t>Post Holdings Inc. is a food company. The Company manufactures, distributes, and markets a wide range of ready-to-eat cereal products.</t>
  </si>
  <si>
    <t>POWER INTEGRATIO</t>
  </si>
  <si>
    <t>POWI UW Equity</t>
  </si>
  <si>
    <t>www.powerint.com</t>
  </si>
  <si>
    <t>Power Integrations, Inc. designs, develops, and markets analog integrated circuits for use in alternating current (AC) to direct current (DC) power conversion.  The Company sells its products to original equipment manufacturers in the cellular telephone, consumer electronics, personal computer, and industrial electronics industries.</t>
  </si>
  <si>
    <t>POWELL INDS INC</t>
  </si>
  <si>
    <t>POWL UW Equity</t>
  </si>
  <si>
    <t>www.powellind.com</t>
  </si>
  <si>
    <t>Powell Industries, Inc. designs, manufactures, and packages equipment and systems for the distribution, control, and management of electrical energy and process control systems.  The Company serves industrial customers such as oil and gas producers, refineries, petrochemical plants, transportation facilities, and public and private utilities.</t>
  </si>
  <si>
    <t>POWERSECURE INTE</t>
  </si>
  <si>
    <t>POWR US Equity</t>
  </si>
  <si>
    <t>www.powersecure.com</t>
  </si>
  <si>
    <t>PowerSecure International Inc. provides energy management and conservation solutions to utilities and their commercial, institutional, and industrial customers. The Company partners with utilities to design and install systems and services that manage load curtailment and peak demand conditions, and provide customers with emergency power during outages.</t>
  </si>
  <si>
    <t>POZEN INC</t>
  </si>
  <si>
    <t>POZN UW Equity</t>
  </si>
  <si>
    <t>www.pozen.com</t>
  </si>
  <si>
    <t>POZEN Inc. is a pharmaceutical company that develops therapeutics for diseases with unmet medical needs. The Company's product candidates include migraine treatments as well as is exploring  the development of product candidates in other pain-related therapeutic areas.</t>
  </si>
  <si>
    <t>PACIFIC PREMIER</t>
  </si>
  <si>
    <t>PPBI UW Equity</t>
  </si>
  <si>
    <t>www.pacificpremierbank.com</t>
  </si>
  <si>
    <t>Pacific Premier Bancorp, Inc. is the holding company for Pacific Premier Bank. The Bank is a savings bank whose primary business includes branch banking, and income property and construction lending.  Pacific Premier operates branches in Orange and San Bernadino counties, both located in Southern California.</t>
  </si>
  <si>
    <t>PILGRIM'S PRIDE</t>
  </si>
  <si>
    <t>PPC UW Equity</t>
  </si>
  <si>
    <t>www.pilgrimspride.com</t>
  </si>
  <si>
    <t>Pilgrim's Pride Corporation produces prepared and fresh chicken products in the United States and Mexico.  Through vertical integration, the Company controls the breeding, hatching, and growing of chickens and the processing, preparation, and packaging of its product lines.  Pilgrim's Pride exports its products to Canada, Eastern Europe, the Far East, and other world markets.</t>
  </si>
  <si>
    <t>112320</t>
  </si>
  <si>
    <t>PPG INDS INC</t>
  </si>
  <si>
    <t>PPG US Equity</t>
  </si>
  <si>
    <t>www.ppg.com</t>
  </si>
  <si>
    <t>PPG Industries, Inc. supplies products for the manufacturing, construction, automotive, chemical processing, and other industries worldwide.  The Company makes protective and decorative coatings, flat glass, fabricated glass products, continuous-strand fiber glass products, and industrial and specialty chemicals.</t>
  </si>
  <si>
    <t>PEREGRINE PHARMA</t>
  </si>
  <si>
    <t>PPHM UR Equity</t>
  </si>
  <si>
    <t>www.peregrineinc.com</t>
  </si>
  <si>
    <t>Peregrine Pharmaceuticals, Inc. is a biopharmaceutical company. The Company is focused on the research, development and commercialization of novel therapeutics for cancer and a wide range of viral diseases.</t>
  </si>
  <si>
    <t>PPL CORP</t>
  </si>
  <si>
    <t>PPL US Equity</t>
  </si>
  <si>
    <t>www.pplelectric.com</t>
  </si>
  <si>
    <t>PPL Corporation is an energy and utility holding company. The Company, through its subsidiaries, generates electricity from power plants in the northeastern and western United States, and markets wholesale and retail energy primarily in the northeastern and western portions of the United States, and delivers electricity in Pennsylvania and the United Kingdom.</t>
  </si>
  <si>
    <t>POLYPORE INTERNA</t>
  </si>
  <si>
    <t>PPO US Equity</t>
  </si>
  <si>
    <t>www.polypore.net</t>
  </si>
  <si>
    <t>Polypore International, Inc. develops, manufactures, and markets specialized polymer-based membranes used in separation and filtration processes.  The Company serves customers globally with manufacturing facilities in North America, Europe, and Asia.</t>
  </si>
  <si>
    <t>POST PROPERTIES</t>
  </si>
  <si>
    <t>PPS US Equity</t>
  </si>
  <si>
    <t>www.postproperties.com</t>
  </si>
  <si>
    <t>Post Properties, Inc. develops and operates upscale multi-family apartment communities in the Southeastern and Southwestern United States.  The Company operates as a self-administered and self-managed Real Estate Investment Trust whose primary business consists of developing and managing Post brand name apartment communities for its own account.</t>
  </si>
  <si>
    <t>PETROQUEST ENERG</t>
  </si>
  <si>
    <t>PQ US Equity</t>
  </si>
  <si>
    <t>www.petroquest.com</t>
  </si>
  <si>
    <t>PetroQuest Energy, Inc. explores, develops, acquires, and operates oil and gas properties offshore in the Gulf Coast Region and onshore in Texas and Oklahoma.</t>
  </si>
  <si>
    <t>PROASSURANCE COR</t>
  </si>
  <si>
    <t>PRA US Equity</t>
  </si>
  <si>
    <t>www.proassurance.com</t>
  </si>
  <si>
    <t>ProAssurance Corporation is a risk management and claims defense company with a license to write business across the United States.  The Company provides medical professional liability insurance to policyholders throughout the United States.</t>
  </si>
  <si>
    <t>PRA GROUP INC</t>
  </si>
  <si>
    <t>PRAA UW Equity</t>
  </si>
  <si>
    <t>www.portfoliorecovery.com</t>
  </si>
  <si>
    <t>PRA Group Inc provides outsourced receivables management. The Company purchases, collects and manages portfolios of defaulted consumer receivables.</t>
  </si>
  <si>
    <t>561440</t>
  </si>
  <si>
    <t>PRA HEALTH SCIEN</t>
  </si>
  <si>
    <t>PRAH UW Equity</t>
  </si>
  <si>
    <t>www.prahs.com</t>
  </si>
  <si>
    <t>PRA Health Sciences, Inc. is a global contract research organization. The Company provides outsourced clinical development services to the biotechnology and pharmaceutical industries.</t>
  </si>
  <si>
    <t>PARTNERRE LTD</t>
  </si>
  <si>
    <t>PRE US Equity</t>
  </si>
  <si>
    <t>www.partnerre.com</t>
  </si>
  <si>
    <t>PartnerRe Ltd. provides multi-line reinsurance to insurance companies on a worldwide basis through its wholly owned subsidiaries.  The Company offers catastrophe, property, automobile, marine, space and aviation, credit/surety, miscellaneous casualty lines, life/annuity. and health.</t>
  </si>
  <si>
    <t>PERFICIENT INC</t>
  </si>
  <si>
    <t>PRFT UW Equity</t>
  </si>
  <si>
    <t>www.perficient.com</t>
  </si>
  <si>
    <t>Perficient, Inc. is an information technology consulting firm. The Firm designs and delivers business-driven information technology solutions, such as business analysis, portal, content management, business integration/SOA, commerce. business intelligence and customer relation management (CRM). Perficient serves clients from a network of domestic and global locations.</t>
  </si>
  <si>
    <t>PERRIGO CO PLC</t>
  </si>
  <si>
    <t>PRGO US Equity</t>
  </si>
  <si>
    <t>www.perrigo.com</t>
  </si>
  <si>
    <t>Perrigo Company PLC is a global healthcare supplier that develops, manufactures and distributes OTC and generic prescription pharmaceuticals, infant formulas, nutritional products, active pharmaceutical ingredients and pharmaceutical and medical diagnostic products. The Company's primary markets and locations of manufacturing and logistics operations are the US, UK, Mexico, and Australia.</t>
  </si>
  <si>
    <t>PROGRESS SOFTWAR</t>
  </si>
  <si>
    <t>PRGS UW Equity</t>
  </si>
  <si>
    <t>www.progress.com/</t>
  </si>
  <si>
    <t>Progress Software Corporation develops, markets, and distributes application development, deployment, and integration software to business, industry, and government worldwide.  The Company's products include databases, application servers, messaging servers, and development tools for Internet/Web, extranet, and intranet applications as well as for client/server and host applications.</t>
  </si>
  <si>
    <t>PRGX GLOBAL INC</t>
  </si>
  <si>
    <t>PRGX UW Equity</t>
  </si>
  <si>
    <t>www.prgx.com</t>
  </si>
  <si>
    <t>PRGX Global, Inc. provides recovery audit services to clients by auditing data for errors and overpayments, analyzing data for trends, and client advisory on improving financial performance.  The company's services include spend analytics, fraud monitoring, permission-based benchmarking, and analytic solutions.</t>
  </si>
  <si>
    <t>541211</t>
  </si>
  <si>
    <t>PRIMERICA INC</t>
  </si>
  <si>
    <t>PRI US Equity</t>
  </si>
  <si>
    <t>www.primerica.com</t>
  </si>
  <si>
    <t>Primerica Inc. distributes financial products to middle income households in North America. The Company products include term life insurance, mutual funds, variable annuities and other financial products, which are distribute primarily on behalf of third parties.</t>
  </si>
  <si>
    <t>PRIMORIS SERVICE</t>
  </si>
  <si>
    <t>PRIM UW Equity</t>
  </si>
  <si>
    <t>www.prim.com</t>
  </si>
  <si>
    <t>Primoris Services Corporation is a holding company. The Company, through its subsidiaries, provides wide range of construction, fabrication, maintenance and replacement services, as well as engineering services to public utilities, petrochemical companies, energy companies, municipalities and other customers.</t>
  </si>
  <si>
    <t>PARK NATL CORP</t>
  </si>
  <si>
    <t>PRK UA Equity</t>
  </si>
  <si>
    <t>www.parknationalcorp.com</t>
  </si>
  <si>
    <t>Park National Corporation is a multi-bank holding company.  The Banks provide a variety of financial services, including savings and time accounts, consumer and real estate lending, safe deposit operations, and electronic funds transfers. Park National operates in Ohio.</t>
  </si>
  <si>
    <t>PARKERVISION</t>
  </si>
  <si>
    <t>PRKR UR Equity</t>
  </si>
  <si>
    <t>www.parkervision.com</t>
  </si>
  <si>
    <t>ParkerVision, Inc. designs, develops, and markets solutions for wireless products. ParkerVision's solutions are based on its D2D technology.</t>
  </si>
  <si>
    <t>PROTO LABS INC</t>
  </si>
  <si>
    <t>PRLB US Equity</t>
  </si>
  <si>
    <t>www.protolabs.com</t>
  </si>
  <si>
    <t>Proto Labs, Inc. is low volume manufacturer of custom parts for prototyping and short-run production. The Company utilizes computer numerical control, machining and injection molding to manufacture custom parts for their customers. Proto Labs targets their services to product developers who use three-dimensional computer-aided design to develop products across a diverse range of end-markets.</t>
  </si>
  <si>
    <t>PROS HOLDINGS IN</t>
  </si>
  <si>
    <t>PRO US Equity</t>
  </si>
  <si>
    <t>www.prospricing.com</t>
  </si>
  <si>
    <t>PROS Holdings, Inc. develops and markets business computer software.  The Company offers pricing and revenue optimization software.</t>
  </si>
  <si>
    <t>PROVIDENCE SERVI</t>
  </si>
  <si>
    <t>PRSC UW Equity</t>
  </si>
  <si>
    <t>www.provcorp.com</t>
  </si>
  <si>
    <t>Providence Service Corporation provides privatized social services to individuals and families. The company's services are reimbursed by government programs such as welfare, juvenile justice, Medicaid or corrections. Providence owns no beds or facilities, preferring to provide its client care in home and community settings.</t>
  </si>
  <si>
    <t>624190</t>
  </si>
  <si>
    <t>PROTHENA CORP PL</t>
  </si>
  <si>
    <t>PRTA UW Equity</t>
  </si>
  <si>
    <t>www.neotopebio.com</t>
  </si>
  <si>
    <t>Prothena Corp PLC  is a biotechnology company focused on the discovery and development of novel antibodies for the potential treatment of a broad range of diseases that involve protein misfolding or cell adhesion.</t>
  </si>
  <si>
    <t>PRUDENTL FINL</t>
  </si>
  <si>
    <t>PRU US Equity</t>
  </si>
  <si>
    <t>www.prudential.com</t>
  </si>
  <si>
    <t>Prudential Financial, Inc. provides financial services throughout the United States and several locations worldwide.  The Company offers a variety of products and services, including life insurance, mutual funds, annuities, pension and retirement related services and administration, and asset management.</t>
  </si>
  <si>
    <t>PAREXEL INTL</t>
  </si>
  <si>
    <t>PRXL UW Equity</t>
  </si>
  <si>
    <t>www.parexel.com</t>
  </si>
  <si>
    <t>PAREXEL International Corporation is a contract research and product launch organization.  The Company provides outsourcing services to the worldwide pharmaceutical, biotechnology and medical device industries.  PAREXEL has operations in various countries around the world.</t>
  </si>
  <si>
    <t>PUBLIC STORAGE</t>
  </si>
  <si>
    <t>PSA US Equity</t>
  </si>
  <si>
    <t>www.publicstorage.com</t>
  </si>
  <si>
    <t>Public Storage is a real estate investment trust. The trust's principal business activities include the acquisition, development, ownership and operation of self-storage facilities in the United States. Public Storage also own an equity interest in an owner and operator of self-storage facilities in Europe.</t>
  </si>
  <si>
    <t>PS BUSINESS PARK</t>
  </si>
  <si>
    <t>PSB US Equity</t>
  </si>
  <si>
    <t>www.psbusinessparks.com</t>
  </si>
  <si>
    <t>PS Business Parks, Inc. is a self-advised and self-managed real estate investment trust that acquires, develops, owns and operates commercial properties, primarily multi-tenant office industrial or "flex" space. The Company is the sole general partner of PS Business Parks, L.P. through which the Company conducts most of its activities.</t>
  </si>
  <si>
    <t>PERICOM SEMICOND</t>
  </si>
  <si>
    <t>PSEM UW Equity</t>
  </si>
  <si>
    <t>www.pericom.com</t>
  </si>
  <si>
    <t>Pericom Semiconductor Corporation designs, develops, and markets interface integrated circuits for the transfer, routing, and timing of high-speed digital and analog signals.  Interface IC's transfer, route and time electrical signals among a system's microprocessor, memory and peripherals, and enable high signal quality and full utilization of the available speed and bandwidth.</t>
  </si>
  <si>
    <t>POWER SOLUTIONS</t>
  </si>
  <si>
    <t>PSIX UR Equity</t>
  </si>
  <si>
    <t>www.powersint.com</t>
  </si>
  <si>
    <t>Power Solutions International, Inc. manufactures engines for off-highway industrial equipment.  The engines primarily operate on alternative fuels such as natural gas and propane.  The Company sells engines for stationary generators, oil and gas equipment, forklifts, aerial work platforms, industrial sweepers, arbor equipment, agricultural and turf equipment and other equipment.</t>
  </si>
  <si>
    <t>PRICESMART INC</t>
  </si>
  <si>
    <t>PSMT UW Equity</t>
  </si>
  <si>
    <t>www.pricesmart.com</t>
  </si>
  <si>
    <t>PriceSmart, Inc. owns and manages international merchandising businesses. The Company licenses and owns membership stores using the trade name PriceSmart and PriceCostco. PriceSmart's international market consists of Latin America and Asia. The Company also operates domestic merchandising programs, including its Auto Referral Program and its Travel Program.</t>
  </si>
  <si>
    <t>PARK STERLING CO</t>
  </si>
  <si>
    <t>PSTB UW Equity</t>
  </si>
  <si>
    <t>www.parksterlingbank.com</t>
  </si>
  <si>
    <t>Park Sterling Corporation, through a banking subsidiary, accepts deposits and offers commercial banking services.  The bank offers home equity lines of credit, installment loans, construction loans, overdraft protection, commercial loans and lines of credit, real estate loans, construction loans, lot loans, and others.</t>
  </si>
  <si>
    <t>PAC SUNWEAR CAL</t>
  </si>
  <si>
    <t>PSUN UW Equity</t>
  </si>
  <si>
    <t>www.pacificsunwear.com</t>
  </si>
  <si>
    <t>Pacific Sunwear of California, Inc. operates a nationwide mall-based specialty retail chain of stores.  The Company specializes in casual apparel, footwear, and related accessories catering to teenagers and young adults.</t>
  </si>
  <si>
    <t>PHILLIPS 66</t>
  </si>
  <si>
    <t>PSX US Equity</t>
  </si>
  <si>
    <t>www.phillips66.com</t>
  </si>
  <si>
    <t>Phillips 66 is a downstream energy company.  The Company's operations include oil refining, marketing and transportation.  Phillips 66's operations also include chemical manufacturing and power generation.</t>
  </si>
  <si>
    <t>PTC INC</t>
  </si>
  <si>
    <t>PTC UW Equity</t>
  </si>
  <si>
    <t>www.ptc.com</t>
  </si>
  <si>
    <t>PTC Inc. develops and delivers technology solutions, comprised of software and services. The Company's technology is primarily used by discrete manufacturers to design, operate and maintain complex products. PTC's technology is also used to connect products to the Internet for purposes of capturing and analyzing information from them.</t>
  </si>
  <si>
    <t>PTC THERAPEUTICS</t>
  </si>
  <si>
    <t>PTCT UW Equity</t>
  </si>
  <si>
    <t>www.ptcbio.com</t>
  </si>
  <si>
    <t>PTC Therapeutics, Inc. provides biopharmaceutical products. The Company develops orally administered and small-molecule drugs for genetic disorders, oncology, and infectious disease. PTC Therapeutics operates in the United States.</t>
  </si>
  <si>
    <t>PATTERSON-UTI</t>
  </si>
  <si>
    <t>PTEN UW Equity</t>
  </si>
  <si>
    <t>www.patenergy.com</t>
  </si>
  <si>
    <t>Patterson-UTI Energy, Inc. provides land-based drilling services to major and independent oil and natural gas companies.  The Company conducts drilling operations in Texas, New Mexico, Utah, Oklahoma, Louisiana, and western Canada. Patterson-UTI is also involved in pressure pumping, oil and gas exploration and production, and drilling and completion fluids services.</t>
  </si>
  <si>
    <t>PAIN THERAPEUTIC</t>
  </si>
  <si>
    <t>PTIE UW Equity</t>
  </si>
  <si>
    <t>www.paintrials.com</t>
  </si>
  <si>
    <t>Pain Therapeutics, Inc. develops drugs using it proprietary technology.  The Company develops safer or more efficacious drugs for use in pain management, particularly in the area of opioid painkillers.  Pain Therapeutics has products in clinical trials.</t>
  </si>
  <si>
    <t>PORTOLA PHARMACE</t>
  </si>
  <si>
    <t>PTLA UW Equity</t>
  </si>
  <si>
    <t>www.portola.com</t>
  </si>
  <si>
    <t>Portola Pharmaceuticals, Inc. provides specialty pharmaceutical products. The Company offers novel therapeutics for thrombosis, hematologic disorders, and inflammation. Portola Pharmaceuticals serves customers in the United States.</t>
  </si>
  <si>
    <t>PAM TRANSPORT</t>
  </si>
  <si>
    <t>PTSI UQ Equity</t>
  </si>
  <si>
    <t>www.pamt.com/</t>
  </si>
  <si>
    <t>P.A.M. Transportation Services, Inc. is a truckload dry van carrier transporting general commodities throughout the continental United States and the Canadian provinces of Ontario and Quebec.  The Company also provides transportation services in Mexico under agreements with Mexican carriers.</t>
  </si>
  <si>
    <t>PERNIX THERAPEUT</t>
  </si>
  <si>
    <t>PTX UQ Equity</t>
  </si>
  <si>
    <t>www.pernixtx.com</t>
  </si>
  <si>
    <t>Pernix Therapeutics Holdings, Inc. manufactures pharmaceuticals.  The Company acquires, develops and markets medications for the pediatric market including treatments for dermatitis; statin-induced ubiquinone deficiency; deficiencies in active cultures due to diet and antibiotics; and upper respiratory conditions.</t>
  </si>
  <si>
    <t>PENN VIRGINIA</t>
  </si>
  <si>
    <t>PVA US Equity</t>
  </si>
  <si>
    <t>www.pennvirginia.com</t>
  </si>
  <si>
    <t>Penn Virginia Corporation explores for and produces oil and natural gas.  The Company also collects royalties and overriding royalty interests on various oil and gas properties, coal mineral rights, and related royalties.  Penn explores for crude oil and condensate and natural gas in the Appalachian Basin.  The Company operates in VA, WV, and KY.</t>
  </si>
  <si>
    <t>PVH CORP</t>
  </si>
  <si>
    <t>PVH US Equity</t>
  </si>
  <si>
    <t>www.pvh.com</t>
  </si>
  <si>
    <t>PVH Corp. designs, sources, manufactures, and markets men's, women's, and children's apparel and footwear.  The Company markets its products at a wholesale level through department store chains and directly to consumers through retail stores. PVH Corp offers attire that includes dress shirts, sportswear, neckwear, and footwear.</t>
  </si>
  <si>
    <t>PRIVATEBANCORP</t>
  </si>
  <si>
    <t>PVTB UW Equity</t>
  </si>
  <si>
    <t>www.privatebk.com</t>
  </si>
  <si>
    <t>PrivateBancorp, Inc., through its subsidiaries, delivers customized business and personal financial services to middle-market companies, as well as business owners, executives, entrepreneurs and families in all of the markets and communities it serves.</t>
  </si>
  <si>
    <t>PENNS WOODS BNCP</t>
  </si>
  <si>
    <t>PWOD UW Equity</t>
  </si>
  <si>
    <t>www.jssb.com</t>
  </si>
  <si>
    <t>Penns Woods Bancorp, Inc. is a bank holding company of Jersey Shore State Bank. The Company provides a variety of commercial and consumer banking services to individual, business, public, and institutional customers.  Penns Woods operates a network of offices in north central Pennsylvania.</t>
  </si>
  <si>
    <t>QUANTA SERVICES</t>
  </si>
  <si>
    <t>PWR US Equity</t>
  </si>
  <si>
    <t>www.quantaservices.com</t>
  </si>
  <si>
    <t>Quanta Services, Inc. provides specialized contracting services to electric utilities, telecommunication and cable television operators, and governmental entities.  The Company also installs transportation control and lighting systems and provides specialty electric power and communication services for industrial and commercial customers.  Quanta operates projects throughout North America.</t>
  </si>
  <si>
    <t>237110</t>
  </si>
  <si>
    <t>PRAXAIR INC</t>
  </si>
  <si>
    <t>PX US Equity</t>
  </si>
  <si>
    <t>www.praxair.com</t>
  </si>
  <si>
    <t>Praxair, Inc. supplies gas to industries primarily located in North and South America.  The Company produces, sells, and distributes atmospheric gases including oxygen, nitrogen, argon, and rare gases, as well as process gases including carbon dioxide, helium, hydrogen, electronics gases, and acetylene. Praxair also supplies metallic and ceramic coatings and powders.</t>
  </si>
  <si>
    <t>PIONEER NATURAL</t>
  </si>
  <si>
    <t>PXD US Equity</t>
  </si>
  <si>
    <t>www.pxd.com</t>
  </si>
  <si>
    <t>Pioneer Natural Resources Company is an independent oil and gas exploration and production company. The Company engages in onshore oil and gas drilling, exploration and production in the United States.</t>
  </si>
  <si>
    <t>PZENA INVES-CL A</t>
  </si>
  <si>
    <t>PZN US Equity</t>
  </si>
  <si>
    <t>www.pzena.com</t>
  </si>
  <si>
    <t>Pzena Investment Management Inc. is a value-oriented investment management firm. The firm manages client assets across a range of value investing strategies on behalf of institutions, high net worth individuals, and select third-party distributed mutual funds.  Pzena Investment Management's value strategies span different market capitalization segments in both U.S. and international markets</t>
  </si>
  <si>
    <t>PAPA JOHN'S INTL</t>
  </si>
  <si>
    <t>PZZA UW Equity</t>
  </si>
  <si>
    <t>www.papajohns.com</t>
  </si>
  <si>
    <t>Papa John's International, Inc. operates and franchises pizza delivery and carry-out restaurants under the Papa John's trademark.  The Company operates restaurants in the United States and international markets.</t>
  </si>
  <si>
    <t>QUINTILES TRANSN</t>
  </si>
  <si>
    <t>Q US Equity</t>
  </si>
  <si>
    <t>www.quintiles.com</t>
  </si>
  <si>
    <t>Quintiles Transnational Holdings Inc. provides biopharmaceutical development and commercial outsourcing services. The Company focuses on the development of products for a variety of medical issues including cardiovascular health, oncology and internal medicine. Quintiles offers its products and services to the biopharmaceutical and healthcare industries around the world.</t>
  </si>
  <si>
    <t>QAD INC-A</t>
  </si>
  <si>
    <t>QADA UW Equity</t>
  </si>
  <si>
    <t>www.qad.com</t>
  </si>
  <si>
    <t>QAD Inc. provides supply-chain-enabled enterprise resource planning software for mid-range and large multinational manufacturing companies.  The Company's software solutions facilitate global management of resources and information to allow manufacturers to reduce order fulfillment cycle times and inventories, improve operating efficiencies, and measure company performance criteria.</t>
  </si>
  <si>
    <t>QUALCOMM INC</t>
  </si>
  <si>
    <t>QCOM UW Equity</t>
  </si>
  <si>
    <t>www.qualcomm.com</t>
  </si>
  <si>
    <t>QUALCOMM, Inc . manufactures digital wireless communications equipment.  The Company licenses its code division multiple access (CDMA) and orthogonal frequency division multiplexing access intellectual property to other companies, and produces CDMA-based integrated circuits; and produces equipment and software used to track workers and assets; and software for wireless content enablement.</t>
  </si>
  <si>
    <t>QUIDEL CORP</t>
  </si>
  <si>
    <t>QDEL UW Equity</t>
  </si>
  <si>
    <t>www.quidel.com</t>
  </si>
  <si>
    <t>Quidel Corporation discovers, develops, manufactures, and markets rapid diagnostic products for point-of-care detection of human medical conditions and illnesses.  The Company's products provide diagnoses for acute and chronic conditions in the areas of women's health and infectious diseases.  Quidel's products are sold to professionals and to consumers.</t>
  </si>
  <si>
    <t>QEP RESOURCES IN</t>
  </si>
  <si>
    <t>QEP US Equity</t>
  </si>
  <si>
    <t>www.qepres.com</t>
  </si>
  <si>
    <t>QEP Resources Inc. is an independent natural gas and oil exploration and production company.  The Company's operations are focused in the Rocky Mountain and Midcontinent regions of the United States. QEP also gathers, compresses, treats, and processes natural gas.</t>
  </si>
  <si>
    <t>QIAGEN NV</t>
  </si>
  <si>
    <t>QGEN UW Equity</t>
  </si>
  <si>
    <t>www.qiagen.com</t>
  </si>
  <si>
    <t>QIAGEN N.V. provides sample and assay technologies. The Company's technologies (in the format of consumables and automated solutions) are used to process biological samples and to analyze analytes contained therein, such as DNA and RNA. QIAGEN provides these technologies to customers conducting molecular diagnostics, applied testing, pharmaceutical R&amp;D and academic research.</t>
  </si>
  <si>
    <t>QLOGIC CORP</t>
  </si>
  <si>
    <t>QLGC UW Equity</t>
  </si>
  <si>
    <t>www.qlogic.com</t>
  </si>
  <si>
    <t>QLogic Corp. supplies high performance storage networking solutions and networking infrastructure solutions which are sold primarily to original equipment manufacturers and distributors. The Company produces host bus adapters and Fibre Channel switches including core, blade and stackable switches. QLogic also supplies enclosure management and baseboard management products.</t>
  </si>
  <si>
    <t>QLIK TECHNOLOGIE</t>
  </si>
  <si>
    <t>QLIK UW Equity</t>
  </si>
  <si>
    <t>www.qlikview.com</t>
  </si>
  <si>
    <t>Qlik Technologies Inc. develops business intelligence solutions. The Company's software platform combines enterprise-class analytics and search functionality into a single platform.</t>
  </si>
  <si>
    <t>QUALITY DISTRIBU</t>
  </si>
  <si>
    <t>QLTY UQ Equity</t>
  </si>
  <si>
    <t>www.qualitydistribution.com</t>
  </si>
  <si>
    <t>Quality Distribution Inc. operates a dedicated bulk tank network across North America.  The Company transports a broad range of chemical products and also provides transportation management, transloading, tank cleaning, dry-bulk handling, and other logistical services.</t>
  </si>
  <si>
    <t>QUALYS INC</t>
  </si>
  <si>
    <t>QLYS UW Equity</t>
  </si>
  <si>
    <t>www.qualys.com</t>
  </si>
  <si>
    <t>Qualys, Inc. provides information technology security risk and compliance management solutions. The Company offers products for vulnerability management, policy compliance, web application scanning, malware detection, and associated security products. Qualys conducts business in the United States.</t>
  </si>
  <si>
    <t>QUINSTREET INC</t>
  </si>
  <si>
    <t>QNST UW Equity</t>
  </si>
  <si>
    <t>www.quinstreet.com</t>
  </si>
  <si>
    <t>QuinStreet Inc. specializes in vertical marketing and media on the Internet. The Company focuses on clients in the education and financial services industries, as well as has a presence in the home services, business-to-business, or B2B, and healthcare industries.</t>
  </si>
  <si>
    <t>QUEST RESOURCE H</t>
  </si>
  <si>
    <t>QRHC UR Equity</t>
  </si>
  <si>
    <t>www.infinityresourcesholdingscorp.com</t>
  </si>
  <si>
    <t>Quest Resource Holding Corporation provides waste reduction and landfill diversion solutions. The Company offers solutions and services for the recycling and proper disposal of commercial and consumer waste.</t>
  </si>
  <si>
    <t>QORVO INC</t>
  </si>
  <si>
    <t>QRVO UW Equity</t>
  </si>
  <si>
    <t>www.qorvo.com</t>
  </si>
  <si>
    <t>Qorvo Inc, designs, develops, manufactures, and markets a variety of high performance analog and mixed signal integrated circuits for the communications markets. The Company's products are used for wireless communications applications such as cellular and PCS, cordless telephony, wireless LANs, industrial radios, wireless security and remote meter reading.</t>
  </si>
  <si>
    <t>QUALITY SYSTEMS</t>
  </si>
  <si>
    <t>QSII UW Equity</t>
  </si>
  <si>
    <t>www.qsii.com</t>
  </si>
  <si>
    <t>Quality Systems, Inc. develops and markets healthcare information systems.  The Company's systems automate medical and dental group practices, physical hospital organizations, management service organizations, community health centers, and dental schools.</t>
  </si>
  <si>
    <t>RESTAURANT BRAND</t>
  </si>
  <si>
    <t>QSR US Equity</t>
  </si>
  <si>
    <t>rbi.com</t>
  </si>
  <si>
    <t>Restaurant Brands International Inc. operates fast food restaurants. The Company owns and operates the Burger King and Tim Hortons fast food restaurant chains around the world.</t>
  </si>
  <si>
    <t>QUANTUM CORP</t>
  </si>
  <si>
    <t>QTM US Equity</t>
  </si>
  <si>
    <t>www.quantum.com</t>
  </si>
  <si>
    <t>Quantum Corporation sells scale-out storage, archive and data protection solutions for capturing, sharing and preserving digital assets in physical an virtual environments. The Company provides storage file systems, nearline storage systems, backup and deduplication appliances, tape libraries and cloud services.</t>
  </si>
  <si>
    <t>QTS REALTY TRU-A</t>
  </si>
  <si>
    <t>QTS US Equity</t>
  </si>
  <si>
    <t>www.qualitytech.com</t>
  </si>
  <si>
    <t>QTS Realty Trust Inc is a owner, developer and operator of state-of-the-art, carrier-neutral, multi-tenant data centers. The Company's data centers are facilities that house the network and computer equipment of multiple customers and provide access to a range of communications carriers.</t>
  </si>
  <si>
    <t>Q2 HOLDINGS INC</t>
  </si>
  <si>
    <t>QTWO US Equity</t>
  </si>
  <si>
    <t>www.q2ebanking.com</t>
  </si>
  <si>
    <t>Q2 Holdings Inc is a provider of secure, cloud-based virtual banking solutions. The Company enables regional and community financial institutions, or RCFIs, to deliver a suite of integrated virtual banking services.</t>
  </si>
  <si>
    <t>QUAD GRAPHICS IN</t>
  </si>
  <si>
    <t>QUAD US Equity</t>
  </si>
  <si>
    <t>www.qg.com</t>
  </si>
  <si>
    <t>Quad Graphics, Inc. is a commercial printing company with image centers and photography studios nationwide and plants across the country. The Company offers data and strategy services, graphic design, imaging solutions, print production, mailing and distribution services, and workflow solutions. Quad Graphics operates worldwide.</t>
  </si>
  <si>
    <t>QUICKLOGIC CORP</t>
  </si>
  <si>
    <t>QUIK UQ Equity</t>
  </si>
  <si>
    <t>www.quicklogic.com</t>
  </si>
  <si>
    <t>QuickLogic Corp is the inventor and provider of customizable semiconductor solutions for mobile and portable electronics. These silicon plus software solutions are called Customer Specific Standard Products (CSSPs).</t>
  </si>
  <si>
    <t>LIBERTY INTERA-A</t>
  </si>
  <si>
    <t>QVCA UW Equity</t>
  </si>
  <si>
    <t>Liberty Interactive Corporation owns interests in video and Internet commerce businesses.  The Company owns interests in home shopping television networks and lifestyle and travel services Internet websites.</t>
  </si>
  <si>
    <t>RYDER SYSTEM INC</t>
  </si>
  <si>
    <t>R US Equity</t>
  </si>
  <si>
    <t>www.ryder.com</t>
  </si>
  <si>
    <t>Ryder System, Inc. provides a continuum of logistics, supply chain, and transportation management solutions worldwide.  The Company's offerings range from full-service leasing, commercial rental and maintenance of vehicles to integrated services.  The Company also offers comprehensive supply chain solutions, logistics management services, and e-Commerce solutions.</t>
  </si>
  <si>
    <t>532120</t>
  </si>
  <si>
    <t>RITE AID CORP</t>
  </si>
  <si>
    <t>RAD US Equity</t>
  </si>
  <si>
    <t>www.riteaid.com</t>
  </si>
  <si>
    <t>Rite Aid Corporation operates a retail drugstore chain in various states and the District of Columbia.  The Company's stores sell prescription drugs, as well as other products such as nonprescription medications, health and beauty aids, and cosmetics.</t>
  </si>
  <si>
    <t>REYNOLDS AMERICA</t>
  </si>
  <si>
    <t>RAI US Equity</t>
  </si>
  <si>
    <t>www.reynoldsamerican.com</t>
  </si>
  <si>
    <t>Reynolds American Inc., through its subsidiaries, manufactures tobacco and smokeless tobacco products. The Company's subsidiary sells its products in the United States and its territories.</t>
  </si>
  <si>
    <t>FREIGHTCAR AMERI</t>
  </si>
  <si>
    <t>RAIL UW Equity</t>
  </si>
  <si>
    <t>www.freightcaramerica.com</t>
  </si>
  <si>
    <t>FreightCar America Inc. designs and manufactures aluminum and steel bodied railroad freight cars.  The Company also refurbishes and sells replacement parts for railcars.  FreightCar America's primary customers are leasing companies, utilities and railroads.</t>
  </si>
  <si>
    <t>RALLY SOFTWARE D</t>
  </si>
  <si>
    <t>RALY US Equity</t>
  </si>
  <si>
    <t>www.rallydev.com</t>
  </si>
  <si>
    <t>Rally Software Development Corporation provides application lifecycle management solutions. The Company offers support shared product backlogs, hierarchical projects, roll-up reporting, advanced analytics, and mashups. Rally Software Development serves customers throughout the United States and Australia.</t>
  </si>
  <si>
    <t>ULTRAGENYX PHARM</t>
  </si>
  <si>
    <t>RARE UW Equity</t>
  </si>
  <si>
    <t>www.ultragenyx.com</t>
  </si>
  <si>
    <t>Ultragenyx Pharmaceutical Inc. provides biotechnology services. The Company develops therapeutics and sialic acid for treating metabolic, body myopathy, glucuronidase, and rare genetic diseases. Ultragenyx Pharmaceutical conducts its business in the United States.</t>
  </si>
  <si>
    <t>RAIT FINANCIAL T</t>
  </si>
  <si>
    <t>RAS US Equity</t>
  </si>
  <si>
    <t>www.raitft.com</t>
  </si>
  <si>
    <t>RAIT Financial Trust is an internally managed real estate investment trust. The Trust originates secured and unsecured credit facilities including bridge and mezzanine loans, preferred equity investments, trust preferred securities and subordinated debt for private and corporate owners of commercial real estate, REITs, and real estate operating companies and their intermediaries.</t>
  </si>
  <si>
    <t>BANKRATE INC</t>
  </si>
  <si>
    <t>RATE US Equity</t>
  </si>
  <si>
    <t>www.bankrate.com</t>
  </si>
  <si>
    <t>Bankrate Inc. is a publisher, aggregator and distributor of personal finance content on the Internet. The Company provides consumers independent and objective personal finance editorial content across multiple vertical categories including mortgages, deposits, insurance, credit cards, and other categories, such as retirement, automobile loans, and taxes.</t>
  </si>
  <si>
    <t>RAVEN INDUSTRIES</t>
  </si>
  <si>
    <t>RAVN UW Equity</t>
  </si>
  <si>
    <t>www.ravenind.com</t>
  </si>
  <si>
    <t>Raven Industries manufactures precisions agriculture products and information tools including GPS, field computers, assisted-steering systems and other field management technology. The company manufactures high-performance plastic films and sheeting for industrial applications. Raven also provides balloons, inflatables, and industrial controls.</t>
  </si>
  <si>
    <t>326113</t>
  </si>
  <si>
    <t>RACKSPACE HOSTIN</t>
  </si>
  <si>
    <t>RAX US Equity</t>
  </si>
  <si>
    <t>www.rackspace.com</t>
  </si>
  <si>
    <t>Rackspace Hosting, Inc. delivers websites, web-based IT systems, and provides related services.</t>
  </si>
  <si>
    <t>REGAL BELOIT</t>
  </si>
  <si>
    <t>RBC US Equity</t>
  </si>
  <si>
    <t>www.regal-beloit.com</t>
  </si>
  <si>
    <t>Regal-Beloit Corporation manufactures a line of mechanical products that control motion and torque and electrical products such as motors and generators.  The Company's products include gearboxes, automotive transmissions, rotary cutting tools, electric motors, and electric generators.  Regal-Beloit sells its products to distributors, original equipment manufacturers, and end users.</t>
  </si>
  <si>
    <t>REPUBLIC BNCRP-A</t>
  </si>
  <si>
    <t>RBCAA UW Equity</t>
  </si>
  <si>
    <t>www.republicbank.com</t>
  </si>
  <si>
    <t>Republic Bancorp, Inc. is the holding company for Republic Bank &amp; Trust Company. The Bank attracts deposits from the general public and originates a variety of commercial and consumer loans.  Republic Bank operates in north central and central Kentucky.</t>
  </si>
  <si>
    <t>RUBICON TECHNOLO</t>
  </si>
  <si>
    <t>RBCN UW Equity</t>
  </si>
  <si>
    <t>www.rubicon-es2.com</t>
  </si>
  <si>
    <t>Rubicon Technology, Inc. develops, manufactures, and sells monocrystalline sapphire and other crystalline products. The Company's products are used in Light-Emitting Diodes ("LEDs"), radio frequency integrated circuits ("RFICs"), blue laser diodes, and optoelectronics and other optical applications.</t>
  </si>
  <si>
    <t>RCS CAPITAL CORP</t>
  </si>
  <si>
    <t>RCAP US Equity</t>
  </si>
  <si>
    <t>www.rcscapital.com</t>
  </si>
  <si>
    <t>RCS Capital Corporation is a full-service investment firm expressly focused on the individual retail investor. With operating subsidiaries including: retail advice services, wholesale distribution, investment banking and capital markets and investment research.</t>
  </si>
  <si>
    <t>RENT-A-CENTER</t>
  </si>
  <si>
    <t>RCII UW Equity</t>
  </si>
  <si>
    <t>www.rentacenter.com</t>
  </si>
  <si>
    <t>Rent-A-Center, Inc. operates franchised and company-owned Rent-A-Center and ColorTyme rent-to-own merchandise stores.  The Company's stores offer home electronics, appliances, furniture, and accessories under flexible rental purchase agreements.  Rent-A-Center operates across the United States and Puerto Rico.</t>
  </si>
  <si>
    <t>532210</t>
  </si>
  <si>
    <t>ROYAL CARIBBEAN</t>
  </si>
  <si>
    <t>RCL US Equity</t>
  </si>
  <si>
    <t>www.royalcaribbean.com</t>
  </si>
  <si>
    <t>Royal Caribbean Cruises Ltd. is a global cruise company operating a fleet of vessels in the cruise vacation industry. The Company operates through brands which primarily serve the contemporary, premium and deluxe segments of the cruise vacation industry, which also includes the budget and luxury segments.</t>
  </si>
  <si>
    <t>RECEPTOS INC</t>
  </si>
  <si>
    <t>RCPT UW Equity</t>
  </si>
  <si>
    <t>www.receptos.com</t>
  </si>
  <si>
    <t>Receptos, Inc. discovers and develops small molecule drug therapies. The Company specializes in the development of G protein-coupled receptors therapeutic candidates, as well as focuses on the discovery, development, and commercialization of various therapeutics for immune disorders.</t>
  </si>
  <si>
    <t>ROWAN COMPANIE-A</t>
  </si>
  <si>
    <t>RDC US Equity</t>
  </si>
  <si>
    <t>www.rowancompanies.com</t>
  </si>
  <si>
    <t>Rowan Companies plc provides international and domestic contract drilling services.  The Company also owns and operates a manufacturing division that produces equipment for the drilling, mining and timber industries.</t>
  </si>
  <si>
    <t>ELIZABETH ARDEN</t>
  </si>
  <si>
    <t>RDEN UW Equity</t>
  </si>
  <si>
    <t>www.elizabetharden.com</t>
  </si>
  <si>
    <t>Elizabeth Arden, Inc. manufactures, distributes, and markets prestige fragrances and related skin treatment and cosmetic products for men and women.</t>
  </si>
  <si>
    <t>READING INTL-A</t>
  </si>
  <si>
    <t>RDI UR Equity</t>
  </si>
  <si>
    <t>www.readingrdi.com</t>
  </si>
  <si>
    <t>Reading International, Inc. owns and operates cinemas and develops, owns, and operates real estate assets. The Company develops, owns, and operates multiplex cinemas in the United States, Australia, and New Zealand and develops, owns, and operates retail and commercial real estate in Australia, New Zealand and the United States.</t>
  </si>
  <si>
    <t>RADIAN GROUP INC</t>
  </si>
  <si>
    <t>RDN US Equity</t>
  </si>
  <si>
    <t>www.radian.biz</t>
  </si>
  <si>
    <t>Radian Group Inc. provides financial guarantee insurance.  The Company's products and services enable homebuyers to purchase homes more quickly and with smaller down payments, protect lenders against loan default, and lower the costs of mortgage origination and servicing.  Radian also provides insurance and reinsurance to investors in corporate, municipal, and asset-backed securities.</t>
  </si>
  <si>
    <t>RADNET INC</t>
  </si>
  <si>
    <t>RDNT UQ Equity</t>
  </si>
  <si>
    <t>www.radnet.com</t>
  </si>
  <si>
    <t>RadNet, Inc. owns and operates outpatient diagnostic imaging centers.  The Company's centers are located throughout California.</t>
  </si>
  <si>
    <t>RADIUS HEALTH IN</t>
  </si>
  <si>
    <t>RDUS UQ Equity</t>
  </si>
  <si>
    <t>www.radiuspharm.com</t>
  </si>
  <si>
    <t>Radius Health Inc. researches and develops drug therapies. The Company focuses on helping treat osteoporosis by building new bone in patients, and women's health conditions including menopause and age-related muscle loss. Radius Health conducts business in the United States.</t>
  </si>
  <si>
    <t>EVEREST RE GROUP</t>
  </si>
  <si>
    <t>RE US Equity</t>
  </si>
  <si>
    <t>www.everestregroup.com</t>
  </si>
  <si>
    <t>Everest Re Group, Ltd. provides reinsurance to property and casualty insurers in the United States and international markets.  The Company also provides property and casualty insurance to policyholders in the United States and Canada.  In addition, Everest Re offers excess and surplus lines insurance in the United States.</t>
  </si>
  <si>
    <t>RESOURCES CONNEC</t>
  </si>
  <si>
    <t>RECN UW Equity</t>
  </si>
  <si>
    <t>www.resourcesconnection.com</t>
  </si>
  <si>
    <t>Resources Connection Inc is a professional services firm.  The Company provides accounting and finance, human resources management, and information technology professionals to clients on a project-by-project basis.  Resources assists its clients with discrete projects requiring specialized expertise, compensation program design, and transitions of management information system.</t>
  </si>
  <si>
    <t>REGENCY CENTERS</t>
  </si>
  <si>
    <t>REG US Equity</t>
  </si>
  <si>
    <t>www.regencycenters.com</t>
  </si>
  <si>
    <t>Regency Centers Corporation is a self-administered and self-managed real estate investment trust that owns and operates grocery anchored neighborhood retail centers.  The Company currently owns and operates properties in various states located throughout the United States.</t>
  </si>
  <si>
    <t>RENEWABLE ENERGY</t>
  </si>
  <si>
    <t>REGI UW Equity</t>
  </si>
  <si>
    <t>www.regi.com</t>
  </si>
  <si>
    <t>Renewable Energy Group Inc. produces biofuels and renewable chemicals. The Company develops, distributes, sells, and provides logistics for biodiesel and renewable chemical production. Renewable Energy Group serves companies throughout the United States.</t>
  </si>
  <si>
    <t>REGENERON PHARM</t>
  </si>
  <si>
    <t>REGN UW Equity</t>
  </si>
  <si>
    <t>www.regeneron.com</t>
  </si>
  <si>
    <t>Regeneron Pharmaceuticals, Inc. is a biopharmaceutical company that discovers, develops, and commercializes pharmaceutical products for the treatment of serious medical conditions. The Company has therapeutic candidates in clinical trials for the potential treatment of cancer, eye diseases, and inflammatory diseases, and has preclinical programs in other diseases and disorders.</t>
  </si>
  <si>
    <t>RING ENERGY INC</t>
  </si>
  <si>
    <t>REI UA Equity</t>
  </si>
  <si>
    <t>www.ringenergy.com</t>
  </si>
  <si>
    <t>Ring Energy Inc is an independent oil and gas exploration company with headquarters in Midland, Texas. The Company's business strategy is focused on the exploration, development and acquisition of oil and natural gas properties in the Permian and Mid-Continent regions of the United States.</t>
  </si>
  <si>
    <t>212231</t>
  </si>
  <si>
    <t>REIS INC</t>
  </si>
  <si>
    <t>REIS UW Equity</t>
  </si>
  <si>
    <t>www.reis.com</t>
  </si>
  <si>
    <t>Reis, Inc. offers real estate information over the Internet.  The Company offers real estate professionals at banks, lenders, investment banks, insurance companies, brokerage firms, investors, and developers information on the office, apartment, retail, and industrial sectors in the United States.</t>
  </si>
  <si>
    <t>REMY INTERNATION</t>
  </si>
  <si>
    <t>REMY UW Equity</t>
  </si>
  <si>
    <t>www.remyinc.com</t>
  </si>
  <si>
    <t>Remy International, Inc. manufactures automobile parts. The Company manufactures alternators, starters and hybrid motors for manufacturers of light and heavy duty vehicles; and remanufactured alternators and starters for the aftermarket. Remy also remanufactures parts for locomotive, marine and industrial engines.</t>
  </si>
  <si>
    <t>RESOLUTE ENERGY</t>
  </si>
  <si>
    <t>REN US Equity</t>
  </si>
  <si>
    <t>resoluteenergy.com</t>
  </si>
  <si>
    <t>Resolute Energy Corporation explores for and produces oil and natural gas.  The Company operates in the southern and western United States.</t>
  </si>
  <si>
    <t>RENTRAK CORP</t>
  </si>
  <si>
    <t>RENT UW Equity</t>
  </si>
  <si>
    <t>www.rentrak.com</t>
  </si>
  <si>
    <t>Rentrak Corporation is a global digital media measurement and research company, serving companies in the entertainment industry.  The Company has a reach across numerous platforms including box office, multi-screen television, and home video.  Rentrak has developed metrics to be used as database currencies for the evaluation and selling of media.</t>
  </si>
  <si>
    <t>RPC INC</t>
  </si>
  <si>
    <t>RES US Equity</t>
  </si>
  <si>
    <t>www.rpc.net</t>
  </si>
  <si>
    <t>RPC, Inc. provides specialized oilfield services and equipment to independent and major oilfield companies.  The Company's services include snubbing services, coiled tubing services, pressure pumping services, marine services, firefighting and well control, and rental of drill pipe and other equipment.</t>
  </si>
  <si>
    <t>ALTISOURCE</t>
  </si>
  <si>
    <t>RESI US Equity</t>
  </si>
  <si>
    <t>www.altisourceresi.com</t>
  </si>
  <si>
    <t>Altisource Residential Corp provides real estate and mortgage portfolio management and related technology products and asset recovery and customer relationship management services.</t>
  </si>
  <si>
    <t>REVLON INC-A</t>
  </si>
  <si>
    <t>REV US Equity</t>
  </si>
  <si>
    <t>www.revlon.com</t>
  </si>
  <si>
    <t>Revlon, Inc. provides cosmetics and skin care, fragrance, personal care products, and hair and nail care products.  The Company's products are for use by professional salons and consumers worldwide.  Revlon's products are marketed under brand names such as Revlon, Colorstay, Ultima II, Charlie, Mitchum, and American Crew.</t>
  </si>
  <si>
    <t>REX AMERICAN RES</t>
  </si>
  <si>
    <t>REX US Equity</t>
  </si>
  <si>
    <t>www.rexstores.com</t>
  </si>
  <si>
    <t>REX American Resources Corporation is invested in ethanol production entities. The Company produces ethanol, and dried and modified distillers grains, as well as leases real estate properties.</t>
  </si>
  <si>
    <t>RESOURCE AMER-A</t>
  </si>
  <si>
    <t>REXI UW Equity</t>
  </si>
  <si>
    <t>www.resourceamerica.com</t>
  </si>
  <si>
    <t>Resource America, Inc. is an asset management company.  The Company invests in and manages  real estate investment vehicles; manages funds of leveraged loans, private equity, and other securities; manages trust preferred and subordinated debt securities; invests in corporate credit products; and offers lease financing.</t>
  </si>
  <si>
    <t>REXFORD INDUSTRI</t>
  </si>
  <si>
    <t>REXR US Equity</t>
  </si>
  <si>
    <t>www.rexfordindustrial.com</t>
  </si>
  <si>
    <t>Rexford Industrial Realty, Inc s a real estate investment trust that specializes in acquiring, owning, and operating industrial properties in Southern California infill markets.</t>
  </si>
  <si>
    <t>REX ENERGY CORP</t>
  </si>
  <si>
    <t>REXX UW Equity</t>
  </si>
  <si>
    <t>www.rexenergycorp.com</t>
  </si>
  <si>
    <t>Rex Energy Corporation is an independent energy company engaged in the acquisition, production, exploration and development of oil, natural gas and natural gas liquids. The Company focuses on oil recovery as well as field services including water sourcing, water disposal, and water transfer capabilities for completion operations.</t>
  </si>
  <si>
    <t>REGIONS FINANCIA</t>
  </si>
  <si>
    <t>RF US Equity</t>
  </si>
  <si>
    <t>www.regions.com</t>
  </si>
  <si>
    <t>Regions Financial Corporation is a regional multi-bank holding company.  The Company provides mortgage banking, credit life insurance, leasing, commercial accounts receivable factoring, specialty mortgage financing, and securities brokerage services.  Regions provides banking services throughout the South, Midwest, and Eastern United States.</t>
  </si>
  <si>
    <t>RESOLUTE FOREST</t>
  </si>
  <si>
    <t>RFP US Equity</t>
  </si>
  <si>
    <t>www.resolutefp.com</t>
  </si>
  <si>
    <t>Resolute Forest Products manufactures newsprint, coated and uncoated groundwood papers, bleached kraft pulp, and lumber products.  The Company owns and operates pulp and paper mills, a coating operation, and sawmills in North America.</t>
  </si>
  <si>
    <t>REINSURANCE GROU</t>
  </si>
  <si>
    <t>RGA US Equity</t>
  </si>
  <si>
    <t>www.rgare.com</t>
  </si>
  <si>
    <t>Reinsurance Group of America, Incorporated, through its subsidiaries, provides life reinsurance in North America.  The Company also has operations through its branch offices in Argentina, Australia, Barbados, Bermuda, Chile, Hong Kong, Japan, Mexico, South Africa, Taiwan, and the United Kingdom.</t>
  </si>
  <si>
    <t>REGAL ENTERTAI-A</t>
  </si>
  <si>
    <t>RGC US Equity</t>
  </si>
  <si>
    <t>www.regalcinemas.com</t>
  </si>
  <si>
    <t>Regal Entertainment Group consists of the controlling interest in United Artists Theater Company, Edwards Theaters, Inc., Regal Cinemas Corporation, and their subsidiaries. The Group operates a chain of theaters in the United States under the Regal Cinemas, Edwards Theaters, and United Artists Theaters.</t>
  </si>
  <si>
    <t>REGADO BIOSCIENC</t>
  </si>
  <si>
    <t>RGDO UR Equity</t>
  </si>
  <si>
    <t>www.regadobiosciences.com</t>
  </si>
  <si>
    <t>Regado Bioscience, Inc. operates as a biopharmaceutical company. The Company discovers and develops therapies in cardiovascular medicine using actively controlled aptamer technology.</t>
  </si>
  <si>
    <t>REPLIGEN CORP</t>
  </si>
  <si>
    <t>RGEN UW Equity</t>
  </si>
  <si>
    <t>www.repligen.com</t>
  </si>
  <si>
    <t>Repligen Corporation is a biotechnology company. The Company develops therapeutics for the treatment of diseases of the central nervous system. Repligen owns owns intellectual property on monoclonal antibody and antibody fusion products.</t>
  </si>
  <si>
    <t>ROYAL GOLD INC</t>
  </si>
  <si>
    <t>RGLD UW Equity</t>
  </si>
  <si>
    <t>www.royalgold.com</t>
  </si>
  <si>
    <t>Royal Gold, Inc. acquires and manages precious metals royalties.  The Company seeks to acquire existing royalties or to finance projects that are in production or near production in exchange for royalty interests.  Royal Gold Inc.'s gold-focused portfolio contains royalties ranging from those in production and development to those in the evaluation and exploration stages.</t>
  </si>
  <si>
    <t>REGULUS THERAPEU</t>
  </si>
  <si>
    <t>RGLS UQ Equity</t>
  </si>
  <si>
    <t>www.regulusrx.com</t>
  </si>
  <si>
    <t>Regulus Therapeutics Inc. operates within the biopharmaceutical industry. The Company's products aim to treat or prevent hepatitis C infections, cardiovascular disease, fibrosis, oncology, immuno-inflammatory diseases, and metabolic diseases. Regulas's research consists of scientists from across the world.</t>
  </si>
  <si>
    <t>STURM RUGER &amp; CO</t>
  </si>
  <si>
    <t>RGR US Equity</t>
  </si>
  <si>
    <t>www.ruger.com</t>
  </si>
  <si>
    <t>Sturm Ruger &amp; Company Inc. designs, manufactures, sells, and exports firearms. The Company produces rifles, shotguns, pistols, and revolvers. The Company also manufactures titanium and ferrous investment castings utilized in a wide variety of markets including sporting goods and other military uses.</t>
  </si>
  <si>
    <t>REGIS CORP</t>
  </si>
  <si>
    <t>RGS US Equity</t>
  </si>
  <si>
    <t>www.regiscorp.com</t>
  </si>
  <si>
    <t>Regis Corporation operates and franchises hair and retail product salons. Regis' salons operate under the Regis Hairstylists, Supercuts, MasterCuts, Trade Secret, and SmartStyle banners.  The Company operates worldwide.</t>
  </si>
  <si>
    <t>812112</t>
  </si>
  <si>
    <t>RESTORATION HARD</t>
  </si>
  <si>
    <t>RH US Equity</t>
  </si>
  <si>
    <t>www.restorationhardware.com</t>
  </si>
  <si>
    <t>Restoration Hardware Holdings Inc. offers home furnishings. The Company offers products that include furniture, lighting, textiles, bathware, decor, outdoor and garden, as well as baby and child products. Restoration Hardware's business is fully integrated across multiple channels of distribution, consisting of retail stores, catalogs and websites.</t>
  </si>
  <si>
    <t>ROBERT HALF INTL</t>
  </si>
  <si>
    <t>RHI US Equity</t>
  </si>
  <si>
    <t>www.rhii.com</t>
  </si>
  <si>
    <t>Robert Half International, Inc. provides temporary and permanent staffing services.  The Company supplies temporary, full-time and project accounting and finance professionals; temporary administrative support personnel; information technology professionals; temporary, project and full-time lawyers, paralegals and support personnel; and advertising, marketing, and web design professionals.</t>
  </si>
  <si>
    <t>RYMAN HOSPITALIT</t>
  </si>
  <si>
    <t>RHP US Equity</t>
  </si>
  <si>
    <t>rymanhp.com</t>
  </si>
  <si>
    <t>Ryman Hospitality Properties, Inc. is a real estate investment trust specializing in group-oriented, destination hotel assets in urban and resort markets.</t>
  </si>
  <si>
    <t>RED HAT INC</t>
  </si>
  <si>
    <t>RHT US Equity</t>
  </si>
  <si>
    <t>www.redhat.com</t>
  </si>
  <si>
    <t>Red Hat, Inc. develops and provides open source software and services, including the Red Hat Linux operating system.  The Company's Web site offers information and news about open source software and provides an online community of open source software users and developers.</t>
  </si>
  <si>
    <t>RICE ENERGY INC</t>
  </si>
  <si>
    <t>RICE US Equity</t>
  </si>
  <si>
    <t>www.riceenergy.com</t>
  </si>
  <si>
    <t>Rice Energy Inc. is a resource exploration company. The Company acquires, explores and develops natural gas and oil properties in the Appalachian Basin.</t>
  </si>
  <si>
    <t>RIGEL PHARMACEUT</t>
  </si>
  <si>
    <t>RIGL UW Equity</t>
  </si>
  <si>
    <t>www.rigel.com</t>
  </si>
  <si>
    <t>Rigel Pharmaceuticals, Inc. is a clinical-stage drug development company that discovers and develops novel, small-molecule drugs for the treatment of inflammatory and autoimmune diseases, as well as muscle disorders.  The Company's research focuses on intracellular signaling pathways and related targets that are critical to disease mechanisms.</t>
  </si>
  <si>
    <t>REPUBLIC AIRWAYS</t>
  </si>
  <si>
    <t>RJET UW Equity</t>
  </si>
  <si>
    <t>www.rjet.com</t>
  </si>
  <si>
    <t>Republic Airways Holdings Inc., through its subsidiaries, provides passenger services. The company operates as US Airways Express, America West Express, and American Connection.  Republic provides US Airways, American and America West with portions of their regional service, including service out of Boston, Columbus, Indianapolis, New York, Philadelphia, Pittsburgh and St Louis.</t>
  </si>
  <si>
    <t>RAYMOND JAMES</t>
  </si>
  <si>
    <t>RJF US Equity</t>
  </si>
  <si>
    <t>www.raymondjames.com</t>
  </si>
  <si>
    <t>Raymond James Financial, Inc. provides financial services to individuals, corporations, and municipalities through its subsidiary investment firms. The Company operates throughout the United States, Canada and overseas.</t>
  </si>
  <si>
    <t>ROCK-TENN CO-A</t>
  </si>
  <si>
    <t>RKT US Equity</t>
  </si>
  <si>
    <t>www.rocktenn.com</t>
  </si>
  <si>
    <t>Rock-Tenn Company manufactures packaging, including folding cartons, as well as recycled paperboard, and specialty corrugated packaging and display products. The Company has manufacturing operations throughout the United States, Canada, and Mexico.</t>
  </si>
  <si>
    <t>RUCKUS WIRELESS</t>
  </si>
  <si>
    <t>RKUS US Equity</t>
  </si>
  <si>
    <t>www.ruckuswireless.com</t>
  </si>
  <si>
    <t>Ruckus Wireless, Inc. designs and manufactures wireless networking equipment. The Company provides gateway, access points, insight, and outdoor wireless products. Ruckus Wireless serves the education, retail, hospitality, healthcare, warehousing, and transportation industries worldwide.</t>
  </si>
  <si>
    <t>RALPH LAUREN COR</t>
  </si>
  <si>
    <t>RL US Equity</t>
  </si>
  <si>
    <t>www.ralphlauren.com</t>
  </si>
  <si>
    <t>Ralph Lauren Corporation designs, markets, and distributes men's, women's and children's apparel, accessories, fragrances, and home furnishings. The Company's products are sold under a wide range of brands. Ralph Lauren's operations include Wholesale, Retail and Licensing.</t>
  </si>
  <si>
    <t>315190</t>
  </si>
  <si>
    <t>REALD INC</t>
  </si>
  <si>
    <t>RLD US Equity</t>
  </si>
  <si>
    <t>www.reald.com</t>
  </si>
  <si>
    <t>RealD Inc. is a global licensor of stereoscopic (three-dimensional), or 3D, technologies. The Company licenses its Cinema Systems to motion picture exhibitors that show 3D motion pictures and alternative 3D content. RealD also offers active and passive eyewear, and display and gaming technologies to consumer electronics manufacturers and content producers and distributors.</t>
  </si>
  <si>
    <t>REALOGY HOLDINGS</t>
  </si>
  <si>
    <t>RLGY US Equity</t>
  </si>
  <si>
    <t>www.realogy.com</t>
  </si>
  <si>
    <t>Realogy Holdings Corporation operates as a holding company. The Company through its subsidiaries, provides real estate, franchising, brokerage services, relocation services, and title and settlement services. Realogy Holdings offers its services throughout the United States and Internationally.</t>
  </si>
  <si>
    <t>531210</t>
  </si>
  <si>
    <t>RLI CORP</t>
  </si>
  <si>
    <t>RLI US Equity</t>
  </si>
  <si>
    <t>www.rlicorp.com</t>
  </si>
  <si>
    <t>RLI Corp., through its subsidiaries, underwrites selected property, casualty, and surety insurance products.  The Company's principal subsidiary, RLI Insurance Group, provides specialty property and casualty coverages for primarily commercial risks.</t>
  </si>
  <si>
    <t>RLJ LODGING TRUS</t>
  </si>
  <si>
    <t>RLJ US Equity</t>
  </si>
  <si>
    <t>www.rljlodgingtrust.com</t>
  </si>
  <si>
    <t>RLJ Lodging Trust is a self-advised and self-administered Maryland real estate investment trust. The Trust invests primarily in premium-branded, focused-service and compact full-service hotels. RLJ Lodging owns hotels in multiple states and the District of Columbia.</t>
  </si>
  <si>
    <t>REACHLOCAL INC</t>
  </si>
  <si>
    <t>RLOC UW Equity</t>
  </si>
  <si>
    <t>www.reachlocal.com</t>
  </si>
  <si>
    <t>ReachLocal, Inc. is an online marketing company. The Company helps local businesses grow and operate their business by providing digital marketing technologies and services for clients' lead generation and conversion. ReachLocal operates in Asia-Pacific, Europe, Latin America and North America.</t>
  </si>
  <si>
    <t>RELYPSA INC</t>
  </si>
  <si>
    <t>RLYP UW Equity</t>
  </si>
  <si>
    <t>www.relypsa.com</t>
  </si>
  <si>
    <t>Relypsa, Inc. operates as a pharmaceuticals company. The Company develops and markets non-absorbed polymeric drugs to treat renal, cardiovascular, and metabolic diseases.</t>
  </si>
  <si>
    <t>REGIONAL MANAGEM</t>
  </si>
  <si>
    <t>RM US Equity</t>
  </si>
  <si>
    <t>www.regionalmanagement.com</t>
  </si>
  <si>
    <t>Regional Management Corporation offers consumer finance services.  The Company extends credit primarily to people who have limited access to consumer credit from banks, savings and loans, credit card companies and other traditional lenders.  The loans are on a fixed rate, fixed term basis with fully amortizing equal monthly installment payments and repayable at any time without penalty.</t>
  </si>
  <si>
    <t>RE/MAX HOLDINGS</t>
  </si>
  <si>
    <t>RMAX US Equity</t>
  </si>
  <si>
    <t>www.remax.com</t>
  </si>
  <si>
    <t>RE/MAX Holdings, Inc. provides real estate brokerage services. The Company sells residential and commercial properties worldwide.</t>
  </si>
  <si>
    <t>RAMBUS INC</t>
  </si>
  <si>
    <t>RMBS UW Equity</t>
  </si>
  <si>
    <t>www.rambus.com</t>
  </si>
  <si>
    <t>Rambus Inc. designs, develops, licenses, and markets high-speed chip-to-chip interface technology to enhance the performance and cost-effectiveness of consumer electronics, computer systems, and other electronic systems.  The Company licenses semiconductor companies to manufacture and sell memory and logic ICs incorporating Rambus interface technology.</t>
  </si>
  <si>
    <t>RESMED INC</t>
  </si>
  <si>
    <t>RMD US Equity</t>
  </si>
  <si>
    <t>www.resmed.com</t>
  </si>
  <si>
    <t>ResMed Inc. develops, manufactures, and markets medical equipment for the treatment of sleep disordered breathing.  The Company sells diagnostic and treatment devices in various countries through its subsidiaries and independent distributors.</t>
  </si>
  <si>
    <t>ROCKWELL MEDICAL</t>
  </si>
  <si>
    <t>RMTI UQ Equity</t>
  </si>
  <si>
    <t>www.rockwellmed.com</t>
  </si>
  <si>
    <t>Rockwell Medical, Inc. manufactures, markets, and delivers dialysis solutions, powders, and ancillary products to hemodialysis providers.  The Company offers Dri-State Dry Acid, Liquid Acid, SteriLyte Liquid Bicarbonate, Powder Bicarbonate, and ancillary dialysis items.  Rockwell's products are used to cleanse a patient's blood and replace nutrients in the bloodstream.</t>
  </si>
  <si>
    <t>ROUNDY'S INC</t>
  </si>
  <si>
    <t>RNDY US Equity</t>
  </si>
  <si>
    <t>www.roundys.com</t>
  </si>
  <si>
    <t>Roundy's, Inc. operates a chain of supermarkets in the Midwest. The Company operates grocery stores in Wisconsin, Minnesota and Illinois under various brands that offer a wide range of perishable and non perishable food products as well as a wide range of household goods.</t>
  </si>
  <si>
    <t>RIGNET INC</t>
  </si>
  <si>
    <t>RNET UW Equity</t>
  </si>
  <si>
    <t>www.rig.net</t>
  </si>
  <si>
    <t>RigNet Inc. is a data network infrastructure provider serving the remote communications needs of the oil and gas industry. The Company, Through a controlled and managed Internet Protocol/Multiprotocol Label Switching global network, delivers voice, data, video and other services such as real-time management and telemedicine services, under a multi-tenant model.</t>
  </si>
  <si>
    <t>RINGCENTRAL IN-A</t>
  </si>
  <si>
    <t>RNG US Equity</t>
  </si>
  <si>
    <t>www.ringcentral.com</t>
  </si>
  <si>
    <t>RingCentral, Inc. is a provider of software-as-a-service, or SaaS, solutions for business communications. The Company offers a multi-user, enterprise-grade communications solution that enables customers and their employees to communicate via voice, text, HD video and web conferencing and fax, on multiple devices, including smartphones, tablets, PCs and desk phones.</t>
  </si>
  <si>
    <t>RENAISSANCERE</t>
  </si>
  <si>
    <t>RNR US Equity</t>
  </si>
  <si>
    <t>www.renre.com</t>
  </si>
  <si>
    <t>RenaissanceRe Holdings Ltd. is a global provider of reinsurance and insurance. The Company's business primarily consists of catastrophe reinsurance, specialty reinsurance, and individual risk business.</t>
  </si>
  <si>
    <t>RENASANT CORP</t>
  </si>
  <si>
    <t>RNST UW Equity</t>
  </si>
  <si>
    <t>www.renasant.com</t>
  </si>
  <si>
    <t>Renasant Corporation is the parent of Renasant Bank and Renasant Insurance.  The Company operates banking and insurance offices in Mississippi, Tennessee, and Alabama, all located in the United States.  Renasant provides a range of deposit products, loans, and other services, as well as life, health and disability, and long-term care insurance.</t>
  </si>
  <si>
    <t>REALNETWORKS INC</t>
  </si>
  <si>
    <t>RNWK UW Equity</t>
  </si>
  <si>
    <t>www.realnetworks.com</t>
  </si>
  <si>
    <t>RealNetworks, Inc. develops and markets software products and services.  The Company's software and services enable the creation and real-time delivery and playback of audio, video, text, animation, and other media content over the Internet and intranets on both a live and on-demand basis.  Products and services include RealSystem G2, Real Broadcast Network, and RealJukebox.</t>
  </si>
  <si>
    <t>GIBRALTAR INDUST</t>
  </si>
  <si>
    <t>ROCK UW Equity</t>
  </si>
  <si>
    <t>www.gibraltar1.com</t>
  </si>
  <si>
    <t>Gibraltar Industries Inc is a manufacturer, processor, and distributor of metals and other engineered materials for the building products, vehicular, and other industrial markets. The Company serves customers in a variety of industries in North and South America, Europe, and Asia.</t>
  </si>
  <si>
    <t>332322</t>
  </si>
  <si>
    <t>ROGERS CORP</t>
  </si>
  <si>
    <t>ROG US Equity</t>
  </si>
  <si>
    <t>www.rogers-corp.com</t>
  </si>
  <si>
    <t>Rogers Corporation manufactures and markets specialty materials and components for applications in the communications, computer, imaging, consumer, and transportation markets.  The Company's products include elastomers, high frequency circuit materials, flexible circuit materials, molding materials, and composite materials.  Rogers sells its products around the world.</t>
  </si>
  <si>
    <t>RADIO ONE-CL D</t>
  </si>
  <si>
    <t>ROIAK UR Equity</t>
  </si>
  <si>
    <t>www.radio-one.com</t>
  </si>
  <si>
    <t>Radio One, Inc. is a radio broadcasting company primarily targeting African Americans.  The Company owns and operates FM and AM radio stations in urban markets, including Washington, D.C., Baltimore, Atlanta, Philadelphia, Detroit, St. Louis, Cleveland, and Richmond.</t>
  </si>
  <si>
    <t>RETAIL OPPORTUNI</t>
  </si>
  <si>
    <t>ROIC UW Equity</t>
  </si>
  <si>
    <t>www.roireit.net</t>
  </si>
  <si>
    <t>Retail Opportunity Investments Corp. is a fully integrated and self-managed real estate investment trust ("REIT").  The Company specializes in the acquisition, ownership and management of necessity-based community and neighborhood shopping centers in the western and eastern regions of the United States anchored by national and regional supermarkets and drugstores.</t>
  </si>
  <si>
    <t>ROCKWELL AUTOMAT</t>
  </si>
  <si>
    <t>ROK US Equity</t>
  </si>
  <si>
    <t>www.rockwellautomation.com</t>
  </si>
  <si>
    <t>Rockwell Automation, Inc. is a global provider of industrial automation power, control, and information solutions.  The Company's products include Low voltage and medium voltage electro-mechanical and electronic motor starters, motor and circuit protection devices, AC/DC variable frequency drives, contactors, push buttons, signaling devices, termination and protection devices, and relays.</t>
  </si>
  <si>
    <t>ROKA BIOSCIENCE</t>
  </si>
  <si>
    <t>ROKA UQ Equity</t>
  </si>
  <si>
    <t>www.rokabio.com</t>
  </si>
  <si>
    <t>Roka Bioscience, Inc. develops molecular assays and portable diagnostic instruments. The Company offers assays for microbial contaminations in industrial water and building cooling towers for climate control. Roka Bioscience serves the food safety industry throughout the United States.</t>
  </si>
  <si>
    <t>ROLLINS INC</t>
  </si>
  <si>
    <t>ROL US Equity</t>
  </si>
  <si>
    <t>www.rollinscorp.com</t>
  </si>
  <si>
    <t>Rollins, Inc., through its subsidiary, Orkin Exterminating Company, Inc., provides essential pest control services.  The Company also provides protection against termite damage, rodents, and insects.  Rollins serves customers in the United States, Canada, and Mexico.</t>
  </si>
  <si>
    <t>561710</t>
  </si>
  <si>
    <t>RBC BEARINGS INC</t>
  </si>
  <si>
    <t>ROLL UW Equity</t>
  </si>
  <si>
    <t>www.rbcbearings.com</t>
  </si>
  <si>
    <t>RBC Bearings Inc. designs, manufactures, and markets a broad portfolio of bearing products, including precision plain, roller, and ball bearings.</t>
  </si>
  <si>
    <t>ROPER INDS</t>
  </si>
  <si>
    <t>ROP US Equity</t>
  </si>
  <si>
    <t>www.roperind.com</t>
  </si>
  <si>
    <t>Roper Industries, Inc. manufactures industrial controls, fluid handling, and analytical instrumentation products worldwide.   Roper serves selected segments of a broad range of markets such as oil &amp; gas, scientific research, medical diagnostics, semiconductor, refrigeration, automotive, water and wastewater, power generation, agricultural irrigation, and other niche industries.</t>
  </si>
  <si>
    <t>ROSETTA RESOURCE</t>
  </si>
  <si>
    <t>ROSE UW Equity</t>
  </si>
  <si>
    <t>www.rosettaresources.com</t>
  </si>
  <si>
    <t>Rosetta Resources, Inc. is an oil and gas exploration and production company.</t>
  </si>
  <si>
    <t>ROSS STORES INC</t>
  </si>
  <si>
    <t>ROST UW Equity</t>
  </si>
  <si>
    <t>www.rossstores.com</t>
  </si>
  <si>
    <t>Ross Stores, Inc. operates two brands of off-price retail apparel and home accessories stores. Ross offers name brand and designer apparel, accessories, footwear, and home fashions at discount prices.</t>
  </si>
  <si>
    <t>ROVI CORP</t>
  </si>
  <si>
    <t>ROVI UW Equity</t>
  </si>
  <si>
    <t>www.rovicorp.com</t>
  </si>
  <si>
    <t>Rovi Corporation provides digital home entertainment experience by delivering solutions to businesses to protect, enhance and distribute digital goods to consumers across multiple channels. The Company's services and products include connected middleware, media recognition, interactive programming guides, copy protection and rich media.</t>
  </si>
  <si>
    <t>512199</t>
  </si>
  <si>
    <t>REALPAGE INC</t>
  </si>
  <si>
    <t>RP UW Equity</t>
  </si>
  <si>
    <t>www.realpage.com</t>
  </si>
  <si>
    <t>RealPage, Inc. provides products and services to the multifamily real estate industry. The Company's services include applicant screening, accounting, budgeting, property management, and compliance reporting. RealPage also develops and delivers proprietary Web-based applications that enhance client information management capabilities.</t>
  </si>
  <si>
    <t>RETAIL PROPERTIE</t>
  </si>
  <si>
    <t>RPAI US Equity</t>
  </si>
  <si>
    <t>www.rpai.com</t>
  </si>
  <si>
    <t>Retail Properties of America, Inc. provides real estate investment services. The Company manages, develops, and acquires real estate properties including multi-tenant shopping complexes, lifestyle, power, community centers, and single-tenant net lease properties across the United States.</t>
  </si>
  <si>
    <t>RPM INTL INC</t>
  </si>
  <si>
    <t>RPM US Equity</t>
  </si>
  <si>
    <t>www.rpminc.com</t>
  </si>
  <si>
    <t>RPM International, Inc. manufactures, markets, and sells various specialty chemical product lines. The Company's product lines include specialty paints, protective coatings and roofing systems, sealants and adhesives, focusing on the maintenance needs of both the industrial and consumer markets.</t>
  </si>
  <si>
    <t>REPROS THERAPEUT</t>
  </si>
  <si>
    <t>RPRX UR Equity</t>
  </si>
  <si>
    <t>www.zonagen.com</t>
  </si>
  <si>
    <t>Repros Therapeutics Inc. is a clinical stage biopharmaceutical company.  The Company develops new drugs to treat hormonal and reproductive system disorders.</t>
  </si>
  <si>
    <t>RAMCO-GERSHENSON</t>
  </si>
  <si>
    <t>RPT US Equity</t>
  </si>
  <si>
    <t>www.ramcogershenson.com</t>
  </si>
  <si>
    <t>Ramco-Gershenson Properties Trust owns, develops, acquires, manages and leases regional malls, community shopping centers and single tenant properties, nationally.  The REIT'S portfolio consists of properties located in Michigan, Ohio, Florida, New York, New Jersey, Maryland, Georgia and Wisconsin, North Carolina. South Carolina, Tennessee and Alabama.</t>
  </si>
  <si>
    <t>RAPTOR PHARMACEU</t>
  </si>
  <si>
    <t>RPTP UQ Equity</t>
  </si>
  <si>
    <t>www.raptorpharma.com</t>
  </si>
  <si>
    <t>Raptor Pharmaceuticals Corporation provides medical research services. The Company develops, manufactures, and commercializes medicines and clinical treatment for neurodegenerative disorder and liver disease. Raptor Pharmaceuticals serves the medical field worldwide.</t>
  </si>
  <si>
    <t>RPX CORP</t>
  </si>
  <si>
    <t>RPXC UW Equity</t>
  </si>
  <si>
    <t>www.rpxcorp.com</t>
  </si>
  <si>
    <t>RPX Corporation offers patent risk management services.  The Company offers a subscription-based patent risk management solution that facilitates exchanges of value between owners and users of patents, as well as patent market intelligence and data. RPX serves the technology industry in the United States, Japan, and internationally.</t>
  </si>
  <si>
    <t>524292</t>
  </si>
  <si>
    <t>RANGE RESOURCES</t>
  </si>
  <si>
    <t>RRC US Equity</t>
  </si>
  <si>
    <t>www.rangeresources.com</t>
  </si>
  <si>
    <t>Range Resources Corporation is an independent oil and gas company  that explore, develops, and acquires oil and gas properties. The Company conducts operations primarily in the Southwestern, Appalachian and Gulf Coast regions of the United States.</t>
  </si>
  <si>
    <t>RR DONNELLEY &amp; S</t>
  </si>
  <si>
    <t>RRD UW Equity</t>
  </si>
  <si>
    <t>www.rrdonnelley.com</t>
  </si>
  <si>
    <t>R. R. Donnelley &amp; Sons Company provides commercial printing and information services.  The Company provides solutions that include commercial printing, direct mail, financial printing, print fulfillment, labels, forms, logistics, call centers, transactional print-and-mail, print management, online services, digital photography, color services, and content and database management.</t>
  </si>
  <si>
    <t>323117</t>
  </si>
  <si>
    <t>RED ROBIN GOURME</t>
  </si>
  <si>
    <t>RRGB UW Equity</t>
  </si>
  <si>
    <t>www.redrobin.com</t>
  </si>
  <si>
    <t>Red Robin Gourmet Burgers Inc. owns and operates a chain of specialty restaurants in the United States and Canada.</t>
  </si>
  <si>
    <t>ROADRUNNER TRANS</t>
  </si>
  <si>
    <t>RRTS US Equity</t>
  </si>
  <si>
    <t>www.rdfs.com</t>
  </si>
  <si>
    <t>Roadrunner Transportation Systems, Inc. offers truck freight transportation services.  The Company offers less than truckload, truckload, parcel and intermodal truck freight delivery, and domestic and international air freight delivery services.  Roadrunner operates through independent contractors.</t>
  </si>
  <si>
    <t>RELIANCE STEEL</t>
  </si>
  <si>
    <t>RS US Equity</t>
  </si>
  <si>
    <t>www.rsac.com</t>
  </si>
  <si>
    <t>Reliance Steel &amp; Aluminum Co. distributes and processes steel and aluminum. The Company's products include carbon, alloy, stainless and specialty steel, aluminum, brass, and copper.  Reliance operates processing and distribution centers throughout the United States. Reliance Steel &amp; Aluminum operates in Spain.</t>
  </si>
  <si>
    <t>ROUSE PROPER</t>
  </si>
  <si>
    <t>RSE US Equity</t>
  </si>
  <si>
    <t>www.rouseproperties.com</t>
  </si>
  <si>
    <t>Rouse Properties, Inc. is a publicly traded real estate investment trust that owns and manages dominant malls in protected or population dense markets with a geographically diverse portfolio that spans the United States.</t>
  </si>
  <si>
    <t>REPUBLIC SVCS</t>
  </si>
  <si>
    <t>RSG US Equity</t>
  </si>
  <si>
    <t>www.republicservices.com</t>
  </si>
  <si>
    <t>Republic Services, Inc. provides non-hazardous solid waste collection and disposal services in the United States.  The Company provides solid waste collection services for commercial, industrial, municipal, and residential customers.  Republic also operates transfer stations, landfills, and recycling facilities.</t>
  </si>
  <si>
    <t>562111</t>
  </si>
  <si>
    <t>RESOURCE CAPITAL</t>
  </si>
  <si>
    <t>RSO US Equity</t>
  </si>
  <si>
    <t>www.resourcecapitalcorp.com</t>
  </si>
  <si>
    <t>Resource Capital Corporation is a real estate investment trust. The Company invests in a combination of commercial real-estate related assets and higher yielding commercial finance assets.</t>
  </si>
  <si>
    <t>RSP PERMIAN INC</t>
  </si>
  <si>
    <t>RSPP US Equity</t>
  </si>
  <si>
    <t>www.rsppermian.com</t>
  </si>
  <si>
    <t>RSP Permian Inc operates as an independent oil and natural gas company. The Company acquires, explores and develops properties for oil and natural gas reserves.  RSP markets and operates throughout Texas.</t>
  </si>
  <si>
    <t>ROSETTA STONE IN</t>
  </si>
  <si>
    <t>RST US Equity</t>
  </si>
  <si>
    <t>www.rosettastone.com</t>
  </si>
  <si>
    <t>Rosetta Stone, Inc. provides technology-based language learning solutions. The Company develops, markets, and sells language learning solutions consisting of software, online services and audio practice tools primarily under our Rosetta Stone brand.</t>
  </si>
  <si>
    <t>ROFIN-SINAR TECH</t>
  </si>
  <si>
    <t>RSTI UW Equity</t>
  </si>
  <si>
    <t>www.rofin-sinar.com</t>
  </si>
  <si>
    <t>Rofin-Sinar Technologies, Inc. develops, manufactures, and markets laser-based products used for cutting, welding, and marking a wide range of industrial materials.  The Company, through its global network, provides a range of laser solutions to the machine tool, automotive, and semiconductor and electronics industries.</t>
  </si>
  <si>
    <t>RUBY TUESDAY INC</t>
  </si>
  <si>
    <t>RT US Equity</t>
  </si>
  <si>
    <t>www.ruby-tuesday.com</t>
  </si>
  <si>
    <t>Ruby Tuesday, Inc. owns and operates a chain of specialty restaurants in the United States and overseas.  The Company also franchises the casual dining concept under the Ruby Tuesday's brand.</t>
  </si>
  <si>
    <t>RUDOLPH TECHNOL</t>
  </si>
  <si>
    <t>RTEC US Equity</t>
  </si>
  <si>
    <t>www.rudolphtech.com</t>
  </si>
  <si>
    <t>Rudolph Technologies, Inc. designs, develops, manufactures, and supports defect inspection, process control metrology, and data analysis systems and software used by semiconductor device manufacturers worldwide. The Company provides yield management solutions that are used in both the wafer processing and final manufacturing of ICs, as well as in emerging markets such as LED and Solar.</t>
  </si>
  <si>
    <t>RTI INTL METALS</t>
  </si>
  <si>
    <t>RTI US Equity</t>
  </si>
  <si>
    <t>www.rtiintl.com</t>
  </si>
  <si>
    <t>RTI International Metals, Inc., through subsidiaries, manufactures and distributes titanium and specialty metal mill products, extruded shapes, and engineered systems.  The Company's products are used for aerospace, industrial, and consumer applications.</t>
  </si>
  <si>
    <t>332312</t>
  </si>
  <si>
    <t>RTI SURGICAL INC</t>
  </si>
  <si>
    <t>RTIX UW Equity</t>
  </si>
  <si>
    <t>www.rtix.com</t>
  </si>
  <si>
    <t>RTI Surgical Inc. processes human and animal musculoskeletal tissues in producing allograft and xenograft implants. The Company's products are used by surgeons to repair bone and other tissue defects, such as vertebrae repair, musculoskeletal reconstruction, fracture repair, joint repair and reconstruction for sports medicine injuries.</t>
  </si>
  <si>
    <t>RENTECH INC</t>
  </si>
  <si>
    <t>RTK UR Equity</t>
  </si>
  <si>
    <t>www.rentechinc.com</t>
  </si>
  <si>
    <t>Rentech, Inc. a diversified supplier of wood chips, wood pellets and nitrogen fertilizers. The Company also owns patented technologies for synthetic fuels and renewable power production that can be licensed by third-parties.</t>
  </si>
  <si>
    <t>RAYTHEON CO</t>
  </si>
  <si>
    <t>RTN US Equity</t>
  </si>
  <si>
    <t>www.raytheon.com</t>
  </si>
  <si>
    <t>Raytheon Company is a technology company specializing in defense, homeland security and other government markets throughout the world. The Company provides electronics, mission systems integration and other capabilities in the areas of sensing, effects, and command, control, communications and intelligence systems, as well as mission support services.</t>
  </si>
  <si>
    <t>RETROPHIN INC</t>
  </si>
  <si>
    <t>RTRX UQ Equity</t>
  </si>
  <si>
    <t>www.retrophin.com</t>
  </si>
  <si>
    <t>Retrophin, Inc. is a biotechnology company focused on discovering and developing treatments for rare and life-threatening diseases. The Company is currently developing treatments for Focal Segmental Glomerulosclerosis (FSGS), Pantothenate Kinase-Associated Neurodegeneration (PKAN), Duchenne Muscular Dystrophy and other catastrophic diseases.</t>
  </si>
  <si>
    <t>RUBICON PROJECT</t>
  </si>
  <si>
    <t>RUBI US Equity</t>
  </si>
  <si>
    <t>www.rubiconproject.com</t>
  </si>
  <si>
    <t>The Rubicon Project, Inc. provides online advertising solutions. The Company offers real-time cloud and big data computing systems. The Rubicon Project serves customers worldwide.</t>
  </si>
  <si>
    <t>RUSH ENTER-CL A</t>
  </si>
  <si>
    <t>RUSHA UW Equity</t>
  </si>
  <si>
    <t>www.rushtruckcenters.com</t>
  </si>
  <si>
    <t>Rush Enterprises, Inc. operates a regional network of commercial vehicle dealerships. The Company sells new and used heavy-duty and medium-duty trucks, and buses. Rush also provides parts and maintenance, leasing, and financing services.</t>
  </si>
  <si>
    <t>441228</t>
  </si>
  <si>
    <t>RUTH'S HOSPITALI</t>
  </si>
  <si>
    <t>RUTH UW Equity</t>
  </si>
  <si>
    <t>www.rhgi.com</t>
  </si>
  <si>
    <t>Ruth's Hospitality Group Inc. operates a chain of upscale steak houses. The Company's restaurants are located throughout the United States and in several international locations.</t>
  </si>
  <si>
    <t>RIVERBED TECHNOL</t>
  </si>
  <si>
    <t>RVBD UW Equity</t>
  </si>
  <si>
    <t>www.riverbed.com</t>
  </si>
  <si>
    <t>Riverbed Technology, Inc. manufactures and markets appliances used to connect computers in wide area networks.</t>
  </si>
  <si>
    <t>REVOLUTION LIGHT</t>
  </si>
  <si>
    <t>RVLT UR Equity</t>
  </si>
  <si>
    <t>www.rvlti.com</t>
  </si>
  <si>
    <t>Revolution Lighting Technologies, Inc. develops, manufactures, and sells a wide variety of fiber optic lighting products, signs and displays.  The Company's products are for use in the signage, swimming pool, architectural, and retail industries.</t>
  </si>
  <si>
    <t>REVANCE THERAPEU</t>
  </si>
  <si>
    <t>RVNC UQ Equity</t>
  </si>
  <si>
    <t>www.revance.com</t>
  </si>
  <si>
    <t>Revance Therapeutics, Inc. produces biopharmaceutical products. The Company develops drug delivery and treatments for dermatology and aesthetic medicine. Revance Therapeutics serves patients and doctors throughout the United States.</t>
  </si>
  <si>
    <t>REDWOOD TRUST</t>
  </si>
  <si>
    <t>RWT US Equity</t>
  </si>
  <si>
    <t>www.redwoodtrust.com</t>
  </si>
  <si>
    <t>Redwood Trust, Inc., is an internally-managed specialty finance company focused on engaging in residential and commercial mortgage banking activities and investing in mortgage and other real estate related assets.  For tax purposes Redwood is structured as a REIT.</t>
  </si>
  <si>
    <t>REXNORD CORP</t>
  </si>
  <si>
    <t>RXN US Equity</t>
  </si>
  <si>
    <t>www.rexnord.com</t>
  </si>
  <si>
    <t>Rexnord Corporation conducts process and motion control, as well as water management operations. The Company offers gears, seals, couplings, industrial and aerospace bearings, special components, industrial chain, conveying equipment, grade specification plumbing, water treatment, and waste water control products. Rexnord serves clients worldwide.</t>
  </si>
  <si>
    <t>335314</t>
  </si>
  <si>
    <t>RAYONIER ADV</t>
  </si>
  <si>
    <t>RYAM US Equity</t>
  </si>
  <si>
    <t>Rayonier Advanced Materials operates as a performance fibers business. The company produces specialty cellulose fibers using proprietary cellulose chemistry knowledge and manufacturing processes.</t>
  </si>
  <si>
    <t>325220</t>
  </si>
  <si>
    <t>RYERSON HOLDING</t>
  </si>
  <si>
    <t>RYI US Equity</t>
  </si>
  <si>
    <t>www.ryerson.com</t>
  </si>
  <si>
    <t>Ryerson Holding Corporation operates as a holding company. The Company, through its subsidiaries, purchases, processes, and distributes various forms of stainless steel, aluminum, carbon, alloy steel, nickel, and red metals. Ryerson serves customers worldwide.</t>
  </si>
  <si>
    <t>RYLAND GROUP INC</t>
  </si>
  <si>
    <t>RYL US Equity</t>
  </si>
  <si>
    <t>www.ryland.com</t>
  </si>
  <si>
    <t>The Ryland Group, Inc. is a homebuilder and mortgage-related finance firm.  The Company's homebuilding segment specializes in the sale and construction of single-family attached and detached housing.  Ryland's financial services segment provides various mortgage-related products and services for retail customers.</t>
  </si>
  <si>
    <t>RAYONIER INC</t>
  </si>
  <si>
    <t>RYN US Equity</t>
  </si>
  <si>
    <t>www.rayonier.com</t>
  </si>
  <si>
    <t>Rayonier Inc. is an international forestry products company.  The Company produces and sells cellulosic fibers, standing timber, real estate, and timberland acreage.  Rayonier also produces logs and wood products, and medium density fiberboard, as well as owns, leases, and manages timberland and provides related management services.</t>
  </si>
  <si>
    <t>SPRINT CORP</t>
  </si>
  <si>
    <t>S US Equity</t>
  </si>
  <si>
    <t>www.sprint.com</t>
  </si>
  <si>
    <t>Sprint Corporation offers a range of wireless and wireline communications services to consumer, business, and government customers.  The Company develops, engineers, and deploys various technologies, including two wireless networks offering mobile data services, instant national and international push-to-talk capabilities, and a global Tier 1 Internet backbone.</t>
  </si>
  <si>
    <t>INCONTACT INC</t>
  </si>
  <si>
    <t>SAAS UR Equity</t>
  </si>
  <si>
    <t>www.incontact.com</t>
  </si>
  <si>
    <t>inContact, Inc. helps organizations around the globe deliver customer service through its proven cloud contact center software portfolio. With more than 1000 implementations and growing, the company's cloud solutions enable enterprises of every size to maximize the value of their customer interactions.</t>
  </si>
  <si>
    <t>SABRE CORP</t>
  </si>
  <si>
    <t>SABR UW Equity</t>
  </si>
  <si>
    <t>www.sabre.com</t>
  </si>
  <si>
    <t>Sabre Corporation provides technology solutions to the global travel and tourism industry. The Company offers tours and travel services, as well as, online reservations for airlines, hotels, cruises, car rental companies, and vacation packages.</t>
  </si>
  <si>
    <t>SANDERSON FARMS</t>
  </si>
  <si>
    <t>SAFM UW Equity</t>
  </si>
  <si>
    <t>www.sandersonfarms.com</t>
  </si>
  <si>
    <t>Sanderson Farms, Inc. produces, processes, markets, and distributes fresh and frozen chicken products.  The Company also processes, markets, and distributes processed and prepared food items.  Sanderson Farms sells its chicken, primarily under the Sanderson Farms brand name, to retailers, distributors, and fast food operators in the southeastern, southwestern, and western United States.</t>
  </si>
  <si>
    <t>311615</t>
  </si>
  <si>
    <t>SAFETY INSURANCE</t>
  </si>
  <si>
    <t>SAFT UW Equity</t>
  </si>
  <si>
    <t>www.safetyinsurance.com</t>
  </si>
  <si>
    <t>Safety Insurance Group, Inc. provides personal lines property and casualty insurance focused exclusively on the Massachusetts market.  The Company's principal product line is private passenger automobile insurance.  In addition, Safety Insurance offers commercial automobile, homeowners, dwelling fire, umbrella and business owner policies.</t>
  </si>
  <si>
    <t>SAGE THERAPEUTIC</t>
  </si>
  <si>
    <t>SAGE UQ Equity</t>
  </si>
  <si>
    <t>www.sagerx.com</t>
  </si>
  <si>
    <t>Sage Therapeutics, Inc. develops treatments for central nervous system disorders. The Company provides treatments for schizophrenia, major depressive disorder, pain, and traumatic brain injury conditions. Sage Therapeutics operates in the United States.</t>
  </si>
  <si>
    <t>SONIC AUTOMOTI-A</t>
  </si>
  <si>
    <t>SAH US Equity</t>
  </si>
  <si>
    <t>www.sonicautomotive.com</t>
  </si>
  <si>
    <t>Sonic Automotive, Inc. is an automotive retailer.  The Company operates dealers and collision repair centers in the metropolitan southeastern, midwestern, and southwestern United States. The Company sells new and used cars and light trucks as well as replacement parts. Sonic also provides vehicle maintenance, warranty, paint, and repair services, and arranges financing.</t>
  </si>
  <si>
    <t>SAIA INC</t>
  </si>
  <si>
    <t>SAIA UW Equity</t>
  </si>
  <si>
    <t>www.saia.com</t>
  </si>
  <si>
    <t>Saia, Inc. provides trucking transportation to the retail, petrochemical, and manufacturing industries.  The Company offers regional, interregional, and national less-than-truckload services, and selected truckload services across the United States.</t>
  </si>
  <si>
    <t>SCIENCE APPLICAT</t>
  </si>
  <si>
    <t>SAIC US Equity</t>
  </si>
  <si>
    <t>www.saic.com</t>
  </si>
  <si>
    <t>Science Applications International Corp. provides consulting services. The Company offers scientific, engineering, and technology applications and solutions to solve problems. Science Applications International  serves security, energy, environmental, health, and infrastructure markets throughout the world.</t>
  </si>
  <si>
    <t>RETAILMENOT INC</t>
  </si>
  <si>
    <t>SALE UW Equity</t>
  </si>
  <si>
    <t>www.retailmenot.com</t>
  </si>
  <si>
    <t>RetailMeNot, Inc. provides online coupon and deals. The Company offers online deal information that enables users to purchase goods and services at a discount. RetailMeNot operates in the United States.</t>
  </si>
  <si>
    <t>SALEM MEDIA GROU</t>
  </si>
  <si>
    <t>SALM UQ Equity</t>
  </si>
  <si>
    <t>www.salemmedia.com</t>
  </si>
  <si>
    <t>Salem Media Group, Inc. is a radio broadcasting company that provides programming targeted at audiences interested in religious and family issues. The Company owns and operates radio stations in large metropolitan markets. Salem also operates Salem Radio Network, a national radio network offering syndicated talk, news, and music programming to affiliated radio stations.</t>
  </si>
  <si>
    <t>SCORPIO BULKERS</t>
  </si>
  <si>
    <t>SALT US Equity</t>
  </si>
  <si>
    <t>www.scorpiobulkers.com</t>
  </si>
  <si>
    <t>Scorpio Bulkers Inc. owns and operates a fleet of modern mid-sized to large sized dry bulk carriers</t>
  </si>
  <si>
    <t>BOSTON BEER-A</t>
  </si>
  <si>
    <t>SAM US Equity</t>
  </si>
  <si>
    <t>www.samadams.com</t>
  </si>
  <si>
    <t>The Boston Beer Company, Inc. produces a variety of craft-brewed beers and cider products at various contract breweries and Company-owned breweries.  The Company sells its products under brand names such as Boston Beer Company, Oregon Beer and Brewing Company, Samuel Adams, and HardCore.  Boston Beer sells its products to a network of wholesale distributors.</t>
  </si>
  <si>
    <t>SILVERCREST AS-A</t>
  </si>
  <si>
    <t>SAMG UQ Equity</t>
  </si>
  <si>
    <t>www.silvercrestgroup.com</t>
  </si>
  <si>
    <t>Silvercrest Asset Management Group Inc. is a wealth management firm. The Company focuses on providing financial advisory and related family office services to high net worth individuals and institutional investors.</t>
  </si>
  <si>
    <t>SANMINA CORP</t>
  </si>
  <si>
    <t>SANM UW Equity</t>
  </si>
  <si>
    <t>www.sanmina.com</t>
  </si>
  <si>
    <t>Sanmina Corporation provides electronics contract manufacturing services to customers located around the world. The Company offers its customers expertise in new product introduction, manufacturing, and design and fabrication of complex interconnect products. Sanmina Corporation specializes in circuit fabrication, system assembly, integration, and high-end enclosures and cabling.</t>
  </si>
  <si>
    <t>SANDY SPRING BAN</t>
  </si>
  <si>
    <t>SASR UW Equity</t>
  </si>
  <si>
    <t>www.sandyspringbank.com</t>
  </si>
  <si>
    <t>Sandy Spring Bancorp, Inc. is the holding company for Sandy Spring Bank.  The Bank conducts a full-service commercial banking business through a network of offices located in Montgomery, Howard, Prince George's, Anne Arundel, and Frederick counties in Maryland.  The Company also operates Sandy Spring Insurance Company and The Equipment Leasing Company.</t>
  </si>
  <si>
    <t>ECHOSTAR CORP-A</t>
  </si>
  <si>
    <t>SATS UW Equity</t>
  </si>
  <si>
    <t>www.echostarsatelliteservices.com</t>
  </si>
  <si>
    <t>EchoStar Corporation manufactures broadcast satellite receivers and antennas, and offers commercial satellite services.</t>
  </si>
  <si>
    <t>SPIRIT AIRLINES</t>
  </si>
  <si>
    <t>SAVE UW Equity</t>
  </si>
  <si>
    <t>www.spiritair.com</t>
  </si>
  <si>
    <t>Spirit Airlines Inc. is a low-fare airline based in Miramar, Florida. The Airline provides low-cost travel opportunities principally to and from South Florida, the Caribbean and Latin America. Spirit Airlines basic service combines with a range of optional services for additional fees, targets price sensitive leisure travelers and travelers visiting friends and relatives.</t>
  </si>
  <si>
    <t>SAFE BULKERS INC</t>
  </si>
  <si>
    <t>SB US Equity</t>
  </si>
  <si>
    <t>www.safebulkers.com</t>
  </si>
  <si>
    <t>Safe Bulkers Inc. is an international provider of marine drybulk transportation services transporting bulk cargoes particularly grain, iron ore, and coal. The Company has a fleet of panamax, kamsarmax, and post-panamax class vessels.</t>
  </si>
  <si>
    <t>SBA COMM CORP-A</t>
  </si>
  <si>
    <t>SBAC UW Equity</t>
  </si>
  <si>
    <t>www.sbasite.com</t>
  </si>
  <si>
    <t>SBA Communications Corporation owns and operates wireless communications infrastructure in the United States.  The Company offers both site leasing and site development services.  SBA leases antenna space on its multi-tenant towers to a variety of wireless service providers under long-term lease contracts.  The Company also offers site development consulting and construction.</t>
  </si>
  <si>
    <t>SEACOAST BANK/FL</t>
  </si>
  <si>
    <t>SBCF UW Equity</t>
  </si>
  <si>
    <t>www.seacoastcorp.com</t>
  </si>
  <si>
    <t>Seacoast Banking Corporation of Florida operates as a bank holding company. The Bank, through its subsidiaries, offers a full range of banking and investment services, including personal and business deposit products, personal, commercial, and mortgage loans, wealth management services, and treasury management solutions.</t>
  </si>
  <si>
    <t>SINCLAIR BROAD-A</t>
  </si>
  <si>
    <t>SBGI UW Equity</t>
  </si>
  <si>
    <t>www.sbgi.net</t>
  </si>
  <si>
    <t>Sinclair Broadcast Group, Inc. is a diversified broadcasting company that owns or provides programming services to television stations across the United States.  The Company's television group includes FOX, WB, ABC, CBS, NBC, and UPN affiliates.</t>
  </si>
  <si>
    <t>SALLY BEAUTY HOL</t>
  </si>
  <si>
    <t>SBH US Equity</t>
  </si>
  <si>
    <t>www.sallybeauty.com</t>
  </si>
  <si>
    <t>Sally Beauty Holdings, Inc. distributes and retails beauty products.  The Company distributes products directly to salons, and retails beauty products through a chain of cash and carry stores.</t>
  </si>
  <si>
    <t>SIGNATURE BANK</t>
  </si>
  <si>
    <t>SBNY UW Equity</t>
  </si>
  <si>
    <t>www.signatureny.com</t>
  </si>
  <si>
    <t>Signature Bank is a full service commercial bank that serves privately owned business clients and their owners and senior managers. The Bank offers business and personal banking products and services as well as investment, brokerage, asset management and insurance products through its subsidiary, Signature Securities Group Corp.</t>
  </si>
  <si>
    <t>SABRA HEALTH CAR</t>
  </si>
  <si>
    <t>SBRA UW Equity</t>
  </si>
  <si>
    <t>www.sabrahealth.com</t>
  </si>
  <si>
    <t>Sabra Health Care REIT, Inc. is a real estate investment trust.  The trust owns nursing homes, rehabilitation centers, assisted living facilities, and independent living centers.</t>
  </si>
  <si>
    <t>SOUTHSIDE BAN IN</t>
  </si>
  <si>
    <t>SBSI UW Equity</t>
  </si>
  <si>
    <t>www.southside.com</t>
  </si>
  <si>
    <t>Southside Bancshares, Inc. is a holding company for Southside Bank.  The Bank offers a full range of financial services to commercial, industrial, financial, and individual customers, including loans, equipment financing, real estate lending, trust services, and other services through offices in eastern Texas.</t>
  </si>
  <si>
    <t>STARBUCKS CORP</t>
  </si>
  <si>
    <t>SBUX UW Equity</t>
  </si>
  <si>
    <t>www.starbucks.com</t>
  </si>
  <si>
    <t>Starbucks Corporation retails, roasts, and provides its own brand of specialty coffee. The Company operates retail locations worldwide and sells whole bean coffees through its sales group, direct response business, supermarkets, and on the World Wide Web. Starbucks also produces and sells bottled coffee drinks and a line of ice creams.</t>
  </si>
  <si>
    <t>SILVER BAY REALT</t>
  </si>
  <si>
    <t>SBY US Equity</t>
  </si>
  <si>
    <t>www.silverbayrealtytrustcorp.com</t>
  </si>
  <si>
    <t>Silver Bay Realty Trust Corp. is is a real estate investment trust. The Company is focused on the acquisition, renovation, leasing and management of single-family properties and generates  revenue by leasing its portfolio of single-family properties.</t>
  </si>
  <si>
    <t>SANTANDER CONSUM</t>
  </si>
  <si>
    <t>SC US Equity</t>
  </si>
  <si>
    <t>www.santanderconsumerusa.com</t>
  </si>
  <si>
    <t>Santander Consumer USA Holdings Inc. provides automotive loans. The Company offers new car loans, used car loans, automobile refinance and cash back refinance services.</t>
  </si>
  <si>
    <t>SURGICAL CARE AF</t>
  </si>
  <si>
    <t>SCAI UW Equity</t>
  </si>
  <si>
    <t>www.scasurgery.com</t>
  </si>
  <si>
    <t>Surgical Care Affiliates Inc owns and operates ambulatory surgery centers. Surgical Care Affiliates serves customers throughout the United States.</t>
  </si>
  <si>
    <t>MX</t>
  </si>
  <si>
    <t>SOUTHERN COPPER</t>
  </si>
  <si>
    <t>SCCO US Equity</t>
  </si>
  <si>
    <t>www.southerncoppercorp.com</t>
  </si>
  <si>
    <t>Southern Copper Corporation conducts mining operations in Peru and Mexico.  The Company owns and operates open pit mines and metallurgical complexes that produce copper, molybdenum, zinc, and precious metals.</t>
  </si>
  <si>
    <t>SCANA CORP</t>
  </si>
  <si>
    <t>SCG US Equity</t>
  </si>
  <si>
    <t>www.scana.com</t>
  </si>
  <si>
    <t>SCANA Corporation is a holding company involved in regulated electric and natural gas utility operations, telecommunications, and other energy-related businesses. The Company serves electric customers in South Carolina and natural gas customers in South Carolina, North Carolina, and Georgia. SCANA also has investments in several southeastern telecommunications companies.</t>
  </si>
  <si>
    <t>SCHOLASTIC CORP</t>
  </si>
  <si>
    <t>SCHL UW Equity</t>
  </si>
  <si>
    <t>www.scholastic.com</t>
  </si>
  <si>
    <t>Scholastic Corporation is a global children's publishing, education, and media company that produces and distributes educational materials for use in school and at home. The Company provides children's books, textbooks, magazines, technology-based products, teacher materials, television programming, videos, and toys. Scholastic operates throughout the world.</t>
  </si>
  <si>
    <t>SCHNITZER STEEL</t>
  </si>
  <si>
    <t>SCHN UW Equity</t>
  </si>
  <si>
    <t>www.schn.com</t>
  </si>
  <si>
    <t>Schnitzer Steel Industries, Inc. operates a steel scrap recycling business in the western United States.  The Company supplies ferrous scrap to export and domestic steel producers through its scrap collection, processing, and deep water facilities.  Schnitzer also operates collection and processing facilities, as well as manages other facilities through joint ventures.</t>
  </si>
  <si>
    <t>331513</t>
  </si>
  <si>
    <t>SCHWAB (CHARLES)</t>
  </si>
  <si>
    <t>SCHW US Equity</t>
  </si>
  <si>
    <t>www.schwab.com</t>
  </si>
  <si>
    <t>The Charles Schwab Corporation provides a variety of financial services to individual investors, independent investment managers, retirement plans, and institutions.  The Company provides its clients with securities brokerage, banking, and related financial services through offices in the United States, Puerto Rico, and the United Kingdom.</t>
  </si>
  <si>
    <t>SERVICE CORP INT</t>
  </si>
  <si>
    <t>SCI US Equity</t>
  </si>
  <si>
    <t>www.sci-corp.com</t>
  </si>
  <si>
    <t>Service Corporation International provides death care services worldwide.  The Company operates funeral service locations, cemeteries, and crematoria.  Service also sells prearranged funeral services in most of its service markets.</t>
  </si>
  <si>
    <t>812220</t>
  </si>
  <si>
    <t>STEPAN CO</t>
  </si>
  <si>
    <t>SCL US Equity</t>
  </si>
  <si>
    <t>www.stepan.com</t>
  </si>
  <si>
    <t>Stepan Company and its subsidiaries produce specialty and intermediate chemicals which are sold to other manufacturers and then made into a variety of end products. The Company's products include surfactants, polymers, and specialty products. Stepan's customers include manufacturers of cleaning or washing compounds, paints, cosmetics, food and beverages, and other manufacturers.</t>
  </si>
  <si>
    <t>SCICLONE PHARM</t>
  </si>
  <si>
    <t>SCLN UW Equity</t>
  </si>
  <si>
    <t>www.sciclone.com</t>
  </si>
  <si>
    <t>SciClone Pharmaceuticals, Inc. is a global biopharmaceutical company that acquires, develops, and commercializes specialist-oriented drugs.  The Company's products are for treating chronic and life-threatening diseases such as cancer, hepatitis B, hepatitis C, cystic fibrosis, and immune system disorders.</t>
  </si>
  <si>
    <t>SUCAMPO PHA-CL A</t>
  </si>
  <si>
    <t>SCMP UQ Equity</t>
  </si>
  <si>
    <t>www.sucampo.com</t>
  </si>
  <si>
    <t>Sucampo Pharmaceuticals, Inc. researches and develops drugs based on protones, which are derived from functional fatty acids.  The Company produces a prescription drug for the treatment of chronic idiopathic constipation.</t>
  </si>
  <si>
    <t>COMSCORE INC</t>
  </si>
  <si>
    <t>SCOR UW Equity</t>
  </si>
  <si>
    <t>www.comscore.com</t>
  </si>
  <si>
    <t>comScore Inc provides data-based Internet infrastructure services to the Internet electronic economy.</t>
  </si>
  <si>
    <t>STEELCASE INC-A</t>
  </si>
  <si>
    <t>SCS US Equity</t>
  </si>
  <si>
    <t>www.steelcase.com</t>
  </si>
  <si>
    <t>Steelcase Inc. designs and manufactures products used to create high performance work environments.  The Company's products include office furniture, furniture systems, interior architectural products, technology products, seating, and related products and services.  Steelcase has operations in various countries.</t>
  </si>
  <si>
    <t>SCANSOURCE INC</t>
  </si>
  <si>
    <t>SCSC UW Equity</t>
  </si>
  <si>
    <t>www.scansource.com</t>
  </si>
  <si>
    <t>ScanSource, Inc. is a value-added wholesale distributor of specialty technology products to the reseller market.  The Company provides automatic identification and point-of-sale products, as well as telephony and computer telephony integration products. ScanSource distributes its products in the United States and internationally.</t>
  </si>
  <si>
    <t>423610</t>
  </si>
  <si>
    <t>SELECT COMFORT C</t>
  </si>
  <si>
    <t>SCSS UW Equity</t>
  </si>
  <si>
    <t>www.selectcomfort.com</t>
  </si>
  <si>
    <t>Select Comfort Corporation designs, manufactures, and markets a line of air bed mattresses with adjustable firmness, as well as foundations and accessories. The Company's products are sold through retail stores located across the United States and through its national direct marketing operations.</t>
  </si>
  <si>
    <t>SOLARCITY CORP</t>
  </si>
  <si>
    <t>SCTY UW Equity</t>
  </si>
  <si>
    <t>www.solarcity.com</t>
  </si>
  <si>
    <t>SolarCity Corporation offers solar power energy services. The Company provides design, financing, installation, monitoring, and energy efficiency services. SolarCity serves homeowners, businesses, schools, non-profits, and government organizations in the United States.</t>
  </si>
  <si>
    <t>221114</t>
  </si>
  <si>
    <t>SHOE CARNIVAL</t>
  </si>
  <si>
    <t>SCVL UW Equity</t>
  </si>
  <si>
    <t>www.shoecarnival.com</t>
  </si>
  <si>
    <t>Shoe Carnival, Inc., a retailer of family footwear, operates primarily in the Midwest, South, and Southeastern regions of the United States.  The Company seeks to create a carnival-like atmosphere in each of its stores by decorating with bright lights, colors, and neon signs.</t>
  </si>
  <si>
    <t>SANDRIDGE ENERGY</t>
  </si>
  <si>
    <t>SD US Equity</t>
  </si>
  <si>
    <t>www.sandridgeenergy.com</t>
  </si>
  <si>
    <t>SandRidge Energy, Inc. explores and produces natural gas and crude oil. The Company owns and operates gas gathering, processing facilities, carbon dioxide treating, and transportation facilities. SandRidge Energy serves customers in the United States.</t>
  </si>
  <si>
    <t>SEADRILL LTD</t>
  </si>
  <si>
    <t>SDRL US Equity</t>
  </si>
  <si>
    <t>www.seadrill.no</t>
  </si>
  <si>
    <t>Seadrill Ltd. provides offshore deepwater drilling. The Company operates a fleet for operations in shallow to ultra-deepwater areas in harsh and benign environments. Seadrill's fleet includes semi-submersible rigs, deepwater drillships, jack-ups, semi-tender rigs, and tender rigs.</t>
  </si>
  <si>
    <t>SPECTRA ENERG</t>
  </si>
  <si>
    <t>SE US Equity</t>
  </si>
  <si>
    <t>www.spectraenergy.com</t>
  </si>
  <si>
    <t>Spectra Energy Corporation transmits, stores, distributes, gathers, and processes natural gas. The Company provides transportation and storage of natural gas to customers in various regions of the northeastern and southeastern United States, the Maritime Provinces in Canada and the Pacific Northwest in the United States and Canada, and the province of Ontario, Canada.</t>
  </si>
  <si>
    <t>SEACHANGE INTL</t>
  </si>
  <si>
    <t>SEAC UW Equity</t>
  </si>
  <si>
    <t>www.schange.com</t>
  </si>
  <si>
    <t>SeaChange International, Inc. develops video server systems and software to manage, store, and distribute digital video for television operators and telecommunications companies. The Company's turnkey systems automate the distribution of short and long form video streams, including advertisements, movies, news updates, and other video programming requiring continuous execution</t>
  </si>
  <si>
    <t>SEAWORLD ENTERTA</t>
  </si>
  <si>
    <t>SEAS US Equity</t>
  </si>
  <si>
    <t>www.seaworld.com</t>
  </si>
  <si>
    <t>SeaWorld Entertainment Inc is a theme park and entertainment company.  The Company delivers personal, interactive and educational experiences that blend imagination with nature.  SeaWorld theme parks feature a diverse array of rides, shows and other attractions.</t>
  </si>
  <si>
    <t>713110</t>
  </si>
  <si>
    <t>SEABOARD CORP</t>
  </si>
  <si>
    <t>SEB UA Equity</t>
  </si>
  <si>
    <t>www.seaboardcorp.com</t>
  </si>
  <si>
    <t>Seaboard Corporation is a diversified international agribusiness and transportation company that primarily produces and processes domestic pork and ships cargo.  The Company also merchandises commodities, mills flour and feed, farms produce, produces sugar, and generates electric power overseas.</t>
  </si>
  <si>
    <t>SEALED AIR CORP</t>
  </si>
  <si>
    <t>SEE US Equity</t>
  </si>
  <si>
    <t>www.sealedaircorp.com</t>
  </si>
  <si>
    <t>Sealed Air Corporation manufactures packaging and performance-based materials and equipment systems that serve food, industrial, medical, and consumer applications.</t>
  </si>
  <si>
    <t>SEI INVESTMENTS</t>
  </si>
  <si>
    <t>SEIC UW Equity</t>
  </si>
  <si>
    <t>www.seic.com</t>
  </si>
  <si>
    <t>SEI Investments Company provides global investment solutions and business solutions.  The Company integrates technology, research, information services, financial products, and asset management advice to serve banks, mutual fund and pension plan sponsors, insurance companies, money managers, and individual investors.</t>
  </si>
  <si>
    <t>SELECT MEDICAL</t>
  </si>
  <si>
    <t>SEM US Equity</t>
  </si>
  <si>
    <t>www.selectmedical.com</t>
  </si>
  <si>
    <t>Select Medical Holdings Corporation is an operator of specialty hospitals and outpatient rehabilitation clinics. The Company provides medical rehabilitation services on a contract basis at nursing homes, hospitals, assisted living and senior care centers, schools and work sites.</t>
  </si>
  <si>
    <t>622310</t>
  </si>
  <si>
    <t>SEMGROUP CORP-A</t>
  </si>
  <si>
    <t>SEMG US Equity</t>
  </si>
  <si>
    <t>www.semgroupcorp.com</t>
  </si>
  <si>
    <t>SemGroup Corp. moves energy through a network of pipelines, terminals and storage tanks. The Company purchases, sells, processes, transports and stores energy, including gas liquids, asphalt and refined products.</t>
  </si>
  <si>
    <t>486110</t>
  </si>
  <si>
    <t>SENECA FOODS-A</t>
  </si>
  <si>
    <t>SENEA UW Equity</t>
  </si>
  <si>
    <t>www.senecafoods.com</t>
  </si>
  <si>
    <t>Seneca Foods Corporation is primarily a vegetable processing company with manufacturing facilities located throughout the United States.  The Company's products are sold under the Libby's, Aunt Nellie's Farm Kitchen, and Seneca labels, as well as through the private label and industrial markets.  Seneca also produces canned and frozen vegetables which are sold by Pillsbury Company.</t>
  </si>
  <si>
    <t>SERVICEMASTER GL</t>
  </si>
  <si>
    <t>SERV US Equity</t>
  </si>
  <si>
    <t>www.servicemaster.com</t>
  </si>
  <si>
    <t>ServiceMaster Global Holdings Inc. provides outsourcing services for residential and commercial customers. The Company offers lawn care and landscape maintenance, termite and pest control, home warranties, disaster response and reconstruction, cleaning and disaster restoration, house cleaning, furniture repair, and home inspection services.</t>
  </si>
  <si>
    <t>STIFEL FINANCIAL</t>
  </si>
  <si>
    <t>SF US Equity</t>
  </si>
  <si>
    <t>www.stifel.com</t>
  </si>
  <si>
    <t>Stifel Financial Corp. is a financial services holding company whose subsidiaries serve individual and institutional clients in the U.S. and Europe. The Company's broker-dealer affiliates provide wealth management, investment banking, independent research, trading, investment advisory, and related financial services.</t>
  </si>
  <si>
    <t>SERVISFIRST BANC</t>
  </si>
  <si>
    <t>SFBS UW Equity</t>
  </si>
  <si>
    <t>www.servisfirstbancshares.com</t>
  </si>
  <si>
    <t>ServisFirst Bancshares Inc. operates as the holding company for ServisFirst Bank that provides consumer and commercial banking services. The Company offers various deposit products, such as demand, time, and savings deposits, as well as negotiable orders of withdrawal accounts, checking accounts, money market accounts, certificates of deposit, and IRA accounts.</t>
  </si>
  <si>
    <t>SAFEGUARD SCIENT</t>
  </si>
  <si>
    <t>SFE US Equity</t>
  </si>
  <si>
    <t>www.safeguard.com</t>
  </si>
  <si>
    <t>Safeguard Scientifics, Inc. offers growth capital and strategic and operational support to life sciences and information technology companies.  The Company participates in expansion financings, corporate spin-outs, management buyouts, recapitalizations, industry consolidations, and early-stage financings.</t>
  </si>
  <si>
    <t>STANCORP FINL</t>
  </si>
  <si>
    <t>SFG US Equity</t>
  </si>
  <si>
    <t>investor.stancorpfinancial.com</t>
  </si>
  <si>
    <t>StanCorp Financial Group, Inc. is the holding company for Standard Insurance Company.  Standard provides group life and disability products, as well as products to fund retirement plans and other insurance products.  The Company offers its products to employers and individuals in the United States.</t>
  </si>
  <si>
    <t>SHIP FINANCE</t>
  </si>
  <si>
    <t>SFL US Equity</t>
  </si>
  <si>
    <t>www.shipfinance.bm</t>
  </si>
  <si>
    <t>Ship Finance International Ltd. owns, and charters out, ships.  The Company's fleet includes crude oil tankers, oil/bulk/ore vessels, dry bulk carriers, and jack up oil rigs.</t>
  </si>
  <si>
    <t>SHUTTERFLY INC</t>
  </si>
  <si>
    <t>SFLY UW Equity</t>
  </si>
  <si>
    <t>www.shutterfly.com</t>
  </si>
  <si>
    <t>Shutterfly, Inc. operates an e-commerce Internet website.  The website offers a wide range of photo-related products and services for social expression and personal publishing.</t>
  </si>
  <si>
    <t>SPROUTS FARMERS</t>
  </si>
  <si>
    <t>SFM UW Equity</t>
  </si>
  <si>
    <t>www.sprouts.com</t>
  </si>
  <si>
    <t>Sprouts Farmers Market, Inc. operates a chain of retail grocery stores. The Company offers meats, cheese, dairy products, bakery, beer and wine, bulk foods, vitamins, and supplements. Sprouts Farmers Market serves customers throughout the United States.</t>
  </si>
  <si>
    <t>SIMMONS FIRST -A</t>
  </si>
  <si>
    <t>SFNC UW Equity</t>
  </si>
  <si>
    <t>www.simmonsfirst.com</t>
  </si>
  <si>
    <t>Simmons First National Corporation is a multibank holding company.  The Banks offer various loans, credit card services, checking and savings accounts, personal and corporate trust services, and other products and services through offices located in Arkansas.</t>
  </si>
  <si>
    <t>SMART &amp; FINAL ST</t>
  </si>
  <si>
    <t>SFS US Equity</t>
  </si>
  <si>
    <t>www.smartandfinal.com</t>
  </si>
  <si>
    <t>Smart &amp; Final Stores, Inc. is a food retailer. The Company serves household and business customers throughout the western and southern United States.</t>
  </si>
  <si>
    <t>SFX ENTERTAINMEN</t>
  </si>
  <si>
    <t>SFXE UW Equity</t>
  </si>
  <si>
    <t>www.sfxii.com</t>
  </si>
  <si>
    <t>SFX Entertainment, Inc. is a producer of live events and entertainment content focused exclusively on the electronic music culture ("EMC"). The Company offers its services around the world.</t>
  </si>
  <si>
    <t>711320</t>
  </si>
  <si>
    <t>SWIFT ENERGY CO</t>
  </si>
  <si>
    <t>SFY US Equity</t>
  </si>
  <si>
    <t>www.swiftenergy.com</t>
  </si>
  <si>
    <t>Swift Energy Company is an independent oil and gas company that explores, develops, acquires, and operates oil and gas properties.  The Company focuses on United States onshore and inland water areas of the Texas and Louisiana Gulf Coast.</t>
  </si>
  <si>
    <t>SAGA COMM-CL A</t>
  </si>
  <si>
    <t>SGA UA Equity</t>
  </si>
  <si>
    <t>www.sagacommunications.com</t>
  </si>
  <si>
    <t>Saga Communications, Inc. acquires, develops, and operates broadcast properties. The Company owns and operates FM and AM radio stations, state radio networks, a farm radio network, and television stations in the United States.</t>
  </si>
  <si>
    <t>STONEGATE BANK</t>
  </si>
  <si>
    <t>SGBK UW Equity</t>
  </si>
  <si>
    <t>www.stonegatebank.com</t>
  </si>
  <si>
    <t>Stonegate Bank is a commercial bank serving individuals and businesses through an office located in Fort Lauderdale, Florida.  The Bank provides a range of deposit products and loans, as well as other services such as investment management and insurance planning.</t>
  </si>
  <si>
    <t>SEATTLE GENETICS</t>
  </si>
  <si>
    <t>SGEN UW Equity</t>
  </si>
  <si>
    <t>www.seattlegenetics.com</t>
  </si>
  <si>
    <t>Seattle Genetics, Inc. discovers and develops monoclonal antibody-based drugs to treat cancer and related diseases.  The Company's technologies increase the potency and efficacy of monoclonal antibodies with specificity for cancer.</t>
  </si>
  <si>
    <t>SILICON GRAPHICS</t>
  </si>
  <si>
    <t>SGI UW Equity</t>
  </si>
  <si>
    <t>www.sgi.com</t>
  </si>
  <si>
    <t>Silicon Graphics International Corporation manufactures data servers. The Company produces data storages, computing servers, and infrastructure software. Silicon Graphics International serves customers worldwide.</t>
  </si>
  <si>
    <t>STONEGATE MORTGA</t>
  </si>
  <si>
    <t>SGM US Equity</t>
  </si>
  <si>
    <t>www.stonegatemtg.com</t>
  </si>
  <si>
    <t>Stonegate Mortgage Corp is headquartered in the United States. The Company provides business which includes originating mortgage loans, selling mortgage loans to permanent investors, and servicing loans.</t>
  </si>
  <si>
    <t>SANGAMO BIOSCIEN</t>
  </si>
  <si>
    <t>SGMO UW Equity</t>
  </si>
  <si>
    <t>www.sangamo.com</t>
  </si>
  <si>
    <t>Sangamo BioSciences, Inc. researches and develops transcription factors in the regulation of genes.  These transcription factors are the proteins that turn genes on and off and regulate gene expression by recognizing specific DNA sequences.</t>
  </si>
  <si>
    <t>SCIENTIFIC GAM-A</t>
  </si>
  <si>
    <t>SGMS UW Equity</t>
  </si>
  <si>
    <t>www.scientificgames.com</t>
  </si>
  <si>
    <t>Scientific Games Corporation provides services, systems, and products to both the pari-mutuel gaming and instant ticket lottery industries.  The Company operates an instant ticket and online lottery products, systems, and services business.  Scientific also operates wagering and communications, venue management, and telecommunications products businesses.</t>
  </si>
  <si>
    <t>SAGENT PHARMACEU</t>
  </si>
  <si>
    <t>SGNT UW Equity</t>
  </si>
  <si>
    <t>www.sagentpharma.com</t>
  </si>
  <si>
    <t>Sagent Pharmaceuticals Inc. is an injectable pharmaceutical company. The Company offers its customers a broad range of products across anti-infective, oncolytic and critical care indications in a variety of presentations, including single- and multi-dose vials, pre-filled, ready-to-use syringes, medical devices and premix bags.</t>
  </si>
  <si>
    <t>STONE ENERGY</t>
  </si>
  <si>
    <t>SGY US Equity</t>
  </si>
  <si>
    <t>www.stoneenergy.com</t>
  </si>
  <si>
    <t>Stone Energy Corporation operates as an independent oil and gas company.  The Company acquires, explores, develops, and operates oil and gas properties onshore and offshore in the Gulf Coast Basin.</t>
  </si>
  <si>
    <t>SYNERGY PHARMACE</t>
  </si>
  <si>
    <t>SGYP UW Equity</t>
  </si>
  <si>
    <t>www.synergybio.net</t>
  </si>
  <si>
    <t>Synergy Pharmaceuticals, Inc. is a biopharmaceutical company focused primarily on the development of drugs to treat gastrointestinal disorders and diseases. The Company's lead drug candidate is a a guanylyl cyclase C (GC-C) receptor agonist, to treat gastrointestinal disorders, primarily chronic constipation and constipation-predominant irritable bowel syndrome (IBS-C).</t>
  </si>
  <si>
    <t>SHAKE SHACK IN-A</t>
  </si>
  <si>
    <t>SHAK US Equity</t>
  </si>
  <si>
    <t>www.shakeshack.com</t>
  </si>
  <si>
    <t>Shake Shack is a modern day "roadside" burger stand known for its all-natural burgers. Shake Shack is part of Danny Meyer's Union Square Hospitality Group (USHG).</t>
  </si>
  <si>
    <t>SHENANDOAH TELEC</t>
  </si>
  <si>
    <t>SHEN UW Equity</t>
  </si>
  <si>
    <t>www.shentel.com</t>
  </si>
  <si>
    <t>Shenandoah Telecommunications Company provides telecommunications services through its subsidiaries.  The Company offers integrated, full service telecommunications products and services in the Northern Shenandoah Valley and surrounding areas.  Shenandoah Telecommunications also holds paging and other radio telecommunications licenses.</t>
  </si>
  <si>
    <t>532490</t>
  </si>
  <si>
    <t>SEARS HOLDINGS</t>
  </si>
  <si>
    <t>SHLD UW Equity</t>
  </si>
  <si>
    <t>www.searshc.com</t>
  </si>
  <si>
    <t>Sears Holdings Corporation is a broadline retailer with full-line and specialty retail stores in the United States and Canada.  The Company retails home appliances, as well as tools, lawn and garden products, home electronics, and other products.  Sears Holdings also provides automotive repair and maintenance.</t>
  </si>
  <si>
    <t>SCHULMAN (A)</t>
  </si>
  <si>
    <t>SHLM UW Equity</t>
  </si>
  <si>
    <t>www.aschulman.com/default.aspx</t>
  </si>
  <si>
    <t>A. Schulman, Inc. supplies plastic compounds and resins which are used as raw materials by its customers.  The Company combines basic resins purchased from basic resin producers and enhances them with additives.  Schulman generally produces compounds to meet customer requirements and on the basis of customer commitments, but also buys and then resells prime and off-grade plastic resins.</t>
  </si>
  <si>
    <t>SHILOH INDS</t>
  </si>
  <si>
    <t>SHLO UW Equity</t>
  </si>
  <si>
    <t>www.shiloh.com</t>
  </si>
  <si>
    <t>Shiloh Industries, Inc. is a supplier providing light weighting and noise, vibration and harshness (NVH) solutions to automotive, commercial vehicle and other industrial markets. The Company delivers these solutions through design engineering and manufacturing of first operation blanks, engineered welded blanks, complex stampings and modular assemblies.</t>
  </si>
  <si>
    <t>336370</t>
  </si>
  <si>
    <t>SUNSTONE HOTEL</t>
  </si>
  <si>
    <t>SHO US Equity</t>
  </si>
  <si>
    <t>www.sunstonehotels.com</t>
  </si>
  <si>
    <t>Sunstone Hotel Investors, Inc. is a hospitality and lodging real estate investment trust that owns primarily upper scale and upscale hotels in the United States. The Company's hotels are operated under various branded names.</t>
  </si>
  <si>
    <t>STEVEN MADDEN</t>
  </si>
  <si>
    <t>SHOO UW Equity</t>
  </si>
  <si>
    <t>www.stevemadden.com</t>
  </si>
  <si>
    <t>Steven Madden, Ltd. designs and markets fashion footwear for women.  The Company's shoes are sold through Steve Madden retail stores, department stores, apparel and footwear specialty stores, and online.  Steven Madden has licensees, including sportswear and jeans, outerwear, intimate apparel, eyewear, hosiery, and jewelry, and owns and operates a retail store under its David Aaron brand.</t>
  </si>
  <si>
    <t>SHORETEL INC</t>
  </si>
  <si>
    <t>SHOR UW Equity</t>
  </si>
  <si>
    <t>www.shoretel.com</t>
  </si>
  <si>
    <t>ShoreTel, Inc. provides Internet protocol telecommunications systems for enterprises. The Company's systems are based on distributed software architecture and switch-based hardware platforms which enable multi-site enterprises to be served by a single telecommunications system.</t>
  </si>
  <si>
    <t>SEARS HOMETOWN A</t>
  </si>
  <si>
    <t>SHOS UR Equity</t>
  </si>
  <si>
    <t>www.searsoutlet.com</t>
  </si>
  <si>
    <t>Sears Hometown and Outlet Stores Inc is a national retailer primarily focused on selling home appliances, hardware, tools and lawn and garden equipment.  The Company also provides a full suite of services, including home delivery and installation and product protection agreements.</t>
  </si>
  <si>
    <t>SHERWIN-WILLIAMS</t>
  </si>
  <si>
    <t>SHW US Equity</t>
  </si>
  <si>
    <t>www.sherwin.com</t>
  </si>
  <si>
    <t>The Sherwin-Williams Company manufactures, distributes, and sells paints, coatings, and related products.  The Company's products are sold to professional, industrial, commercial, and retail customers primarily in North and South America. Sherwin Williams also has additional operations in the Caribbean region, Europe and Asia.</t>
  </si>
  <si>
    <t>SIGMA-ALDRICH</t>
  </si>
  <si>
    <t>SIAL UW Equity</t>
  </si>
  <si>
    <t>www.sigma-aldrich.com</t>
  </si>
  <si>
    <t>Sigma-Aldrich Corporation develops, manufactures, purchases and distributes a broad range of chemicals, biochemicals and equipment. The Company's chemical products and kits are used in scientific research, including genomic and proteomic, biotechnology, pharmaceutical development and as key components in pharmaceutical, diagnostic and other high technology manufacturing.</t>
  </si>
  <si>
    <t>SIENTRA INC</t>
  </si>
  <si>
    <t>SIEN UW Equity</t>
  </si>
  <si>
    <t>www.sientra.com</t>
  </si>
  <si>
    <t>Sientra, Inc. manufactures and markets plastic surgery implantable devices. The Company focuses on developing plastic surgery and aesthetics medicine such as cosmetic and reconstructive surgical devices including breast implants, tissue expanders, body contouring implants, and other specialty products. Sientra serves customers throughout the United States.</t>
  </si>
  <si>
    <t>SIFCO INDUSTRIES</t>
  </si>
  <si>
    <t>SIF UA Equity</t>
  </si>
  <si>
    <t>www.sifco.com</t>
  </si>
  <si>
    <t>SIFCO Industries, Inc. produces, repairs, plates, machines, and markets jet engine and other aerospace components.  The Company serves the aerospace and airline industries worldwide, through a network of manufacturing, service, and distribution centers in the United States, Europe, and the Far East.</t>
  </si>
  <si>
    <t>SIGNET JEWELERS</t>
  </si>
  <si>
    <t>SIG US Equity</t>
  </si>
  <si>
    <t>www.signetjewelers.com</t>
  </si>
  <si>
    <t>Signet Jewelers Ltd. retails jewelry, watches, gifts and accessories.  The Company operates in the United States and the United Kingdom.</t>
  </si>
  <si>
    <t>448310</t>
  </si>
  <si>
    <t>SELECT INS GRP</t>
  </si>
  <si>
    <t>SIGI UW Equity</t>
  </si>
  <si>
    <t>www.selectiveinsurance.com</t>
  </si>
  <si>
    <t>Selective Insurance Group, Inc., through its subsidiaries, offers a broad range of commercial insurance products, alternative risk management products, and managed care and related services.  The Company's customers include small to medium-sized businesses, governmental entities, selected classes of light industry, as well as individuals and families.</t>
  </si>
  <si>
    <t>SELECT INCOME RE</t>
  </si>
  <si>
    <t>SIR US Equity</t>
  </si>
  <si>
    <t>www.sirreit.com</t>
  </si>
  <si>
    <t>Select Income REIT is a real estate company formed to primarily own and invest in net leased, single tenant properties.</t>
  </si>
  <si>
    <t>SIRIUS XM HOLDIN</t>
  </si>
  <si>
    <t>SIRI UW Equity</t>
  </si>
  <si>
    <t>www.siriusxm.com</t>
  </si>
  <si>
    <t>Sirius XM Holdings Inc. broadcasts various channels of audio from its satellites. The Company provides its services throughout the continental United States for a monthly subscription fee. Sirius delivers various streams of commercial-free music in every genre, as well as streams of  news, sports, weather, talk, comedy, and public radio.</t>
  </si>
  <si>
    <t>SIRONA DENTAL SY</t>
  </si>
  <si>
    <t>SIRO UW Equity</t>
  </si>
  <si>
    <t>www.sirona.com</t>
  </si>
  <si>
    <t>Sirona Dental Systems, Inc. develops, manufactures, and markets a complete line of dental equipment. The Company's products include CAD/CAM restoration equipment (CEREC), digital and film-based intra-oral, panoramic and cephalometric X-ray imaging systems, dental treatment centers and handpieces.</t>
  </si>
  <si>
    <t>SVB FINANCIAL GR</t>
  </si>
  <si>
    <t>SIVB UW Equity</t>
  </si>
  <si>
    <t>www.svb.com</t>
  </si>
  <si>
    <t>SVB Financial Group is the holding company for Silicon Valley Bank.  The Bank is a commercial bank that serves emerging growth and middle-market growth companies in targeted niches, focusing on the technology and life sciences industries.  Silicon Valley operates offices throughout the Silicon Valley and other areas of California, as well as in other states.</t>
  </si>
  <si>
    <t>SIX FLAGS ENTERT</t>
  </si>
  <si>
    <t>SIX US Equity</t>
  </si>
  <si>
    <t>www.sixflags.com</t>
  </si>
  <si>
    <t>Six Flags Entertainment Corporation operates regional theme parks across North America.  The Company has parks comprised of theme, water and zoological parks. The parks offer rides, water attractions, themed areas, concerts, shows, restaurants, game venues and retail outlets.</t>
  </si>
  <si>
    <t>SOUTH JERSEY IND</t>
  </si>
  <si>
    <t>SJI US Equity</t>
  </si>
  <si>
    <t>www.sjindustries.com</t>
  </si>
  <si>
    <t>South Jersey Industries, Inc. is an energy services holding company.  The Company provides regulated, natural gas service to residential, commercial, and industrial customers in southern New Jersey.  South Jersey also markets total energy management services, including natural gas, electricity, demand-side management, and consulting services throughout the eastern United States.</t>
  </si>
  <si>
    <t>JM SMUCKER CO</t>
  </si>
  <si>
    <t>SJM US Equity</t>
  </si>
  <si>
    <t>www.smuckers.com</t>
  </si>
  <si>
    <t>The JM Smucker Company manufactures and markets food products on a worldwide basis. The Company's principal products include peanut butter, shortening and oils, fruit spreads, canned milk, baking mixes and ready-to-spread frostings, flour and baking ingredients, juices and beverages, frozen sandwiches, dessert toppings, syrups, pickles and condiments, and potato side dishes.</t>
  </si>
  <si>
    <t>SJW CORP</t>
  </si>
  <si>
    <t>SJW US Equity</t>
  </si>
  <si>
    <t>www.sjwater.com</t>
  </si>
  <si>
    <t>SJW Corp. is a holding company for San Jose Water Company and SJW Land Company. San Jose Water is a regulated California water utility providing water service to customers in the metropolitan San Jose area.  SJW Land owns and operates a parking facility adjacent to the San Jose Arena, as well as several undeveloped real estate parcels in San Jose.</t>
  </si>
  <si>
    <t>TANGER FACTORY</t>
  </si>
  <si>
    <t>SKT US Equity</t>
  </si>
  <si>
    <t>www.tangeroutlet.com</t>
  </si>
  <si>
    <t>Tanger Factory Outlet Centers, Inc. is a real estate investment trust that owns and operates factory outlet centers. These centers house a variety of brand name and designer fashion outlet stores. Customer amenities such as common areas, reading materials, and children's play areas are available in Tanger's outlets, which are located coast to coast throughout the United States.</t>
  </si>
  <si>
    <t>SKULLCANDY INC</t>
  </si>
  <si>
    <t>SKUL UW Equity</t>
  </si>
  <si>
    <t>www.skullcandy.com</t>
  </si>
  <si>
    <t>Skullcandy Inc. sells audio equipment. The Company supplies headphones, gaming headsets, earbuds, and sports buds. Skullcandy also sells apparel and accessories in the United States and Europe.</t>
  </si>
  <si>
    <t>SKECHERS USA-A</t>
  </si>
  <si>
    <t>SKX US Equity</t>
  </si>
  <si>
    <t>www.skechers.com</t>
  </si>
  <si>
    <t>Skechers U.S.A., Inc. designs and markets branded contemporary casual, active, rugged, and lifestyle footwear for men, women, and children.  The Company sells its products to department stores and specialty retailers.  Skechers also sells its products internationally through distributors and directly to consumers through its own retail stores.</t>
  </si>
  <si>
    <t>SKYWEST INC</t>
  </si>
  <si>
    <t>SKYW UW Equity</t>
  </si>
  <si>
    <t>www.skywest.com</t>
  </si>
  <si>
    <t>SkyWest, Inc. operates regional airlines that offer scheduled passenger service to destinations in the United States, Canada, Mexico and the Caribbean.</t>
  </si>
  <si>
    <t>SILICON LABS</t>
  </si>
  <si>
    <t>SLAB UW Equity</t>
  </si>
  <si>
    <t>www.silabs.com</t>
  </si>
  <si>
    <t>Silicon Laboratories Inc. designs and develops analog-intensive, mixed-signal integrated circuits (ICs) for the wireless, wireline, and optical communications industries. Mixed-signal ICs are electronic components that process both digital signals and real-world analog signals, such as sound and radio waves.</t>
  </si>
  <si>
    <t>SCHLUMBERGER LTD</t>
  </si>
  <si>
    <t>SLB US Equity</t>
  </si>
  <si>
    <t>www.slb.com</t>
  </si>
  <si>
    <t>Schlumberger Limited is an oil services company. The Company, through its subsidiaries, provides a wide range of services, including technology, project management and information solutions to the international petroleum industry as well as advanced acquisition and data processing surveys.</t>
  </si>
  <si>
    <t>US SILICA HOLDIN</t>
  </si>
  <si>
    <t>SLCA US Equity</t>
  </si>
  <si>
    <t>www.ussilica.com</t>
  </si>
  <si>
    <t>U.S. Silica Holdings, Inc. is a  producer of industrial silica and sand proppants. Then Company produces a variety of industrial minerals including sand proppants, whole grain silica, ground silica, fine ground silica, calcined kaolin clay and aplite clay. U.S. Silica offers its products to the oil and gas, glass, chemical, and building products industries.</t>
  </si>
  <si>
    <t>212322</t>
  </si>
  <si>
    <t>SL GREEN REALTY</t>
  </si>
  <si>
    <t>SLG US Equity</t>
  </si>
  <si>
    <t>www.slgreen.com</t>
  </si>
  <si>
    <t>SL Green Realty Corp. is a fully integrated, self-administered and self-managed real estate investment trust.  The Trust is exclusively focused on owning and operating office buildings in Manhattan.</t>
  </si>
  <si>
    <t>SILGAN HOLDINGS</t>
  </si>
  <si>
    <t>SLGN UW Equity</t>
  </si>
  <si>
    <t>www.silganholdings.com</t>
  </si>
  <si>
    <t>Silgan Holdings Inc. and its subsidiaries manufacture consumer goods packaging products.  The Company currently produces steel and aluminum containers for human and pet food, custom designed plastic containers for various markets, plastic closures and caps, thermoformed  plastic tubs, and specialty packaging items.  Silgan markets its products in North America.</t>
  </si>
  <si>
    <t>SOLERA HOLDINGS</t>
  </si>
  <si>
    <t>SLH US Equity</t>
  </si>
  <si>
    <t>www.solerainc.com</t>
  </si>
  <si>
    <t>Solera Holdings Inc. operates as a holding company. The Company, through its subsidiaries, provides software and services to the automobile insurance claims processing industry, collision repair facilities, independent assessors, and automotive recyclers.</t>
  </si>
  <si>
    <t>SLM CORP</t>
  </si>
  <si>
    <t>SLM UW Equity</t>
  </si>
  <si>
    <t>www.salliemae.com</t>
  </si>
  <si>
    <t>SLM Corporation, commonly known as Sallie Mae, provides education funding, originating and servicing of U.S. government guaranteed and private student loans.  The Company, through its subsidiaries, also provides debt management services and business and technical products to a range of clients including colleges, universities and loan guarantors.</t>
  </si>
  <si>
    <t>SM ENERGY CO</t>
  </si>
  <si>
    <t>SM US Equity</t>
  </si>
  <si>
    <t>www.stmaryland.com</t>
  </si>
  <si>
    <t>SM Energy Company is an independent energy company that explores for and produces natural gas and crude oil.  The Company's operations are focused on The ArkLaTex, Gulf Coast, Mid-Continent, Rocky Mountains, and Permian Basin regions.</t>
  </si>
  <si>
    <t>SUPER MICRO COMP</t>
  </si>
  <si>
    <t>SMCI UW Equity</t>
  </si>
  <si>
    <t>www.supermicro.com</t>
  </si>
  <si>
    <t>Super Micro Computer, Inc. designs, develops, manufactures and sells server solutions based on modular and open-standard x86 architecture. The Company's products include servers, motherboards, chassis, and accessories.</t>
  </si>
  <si>
    <t>SCOTTS MIRACLE-A</t>
  </si>
  <si>
    <t>SMG US Equity</t>
  </si>
  <si>
    <t>www.scotts.com</t>
  </si>
  <si>
    <t>The Scotts Miracle-Gro Company markets branded consumer lawn and garden products, as well as a full range of products for professional horticulture. The Company manufactures and markets fertilizers, pest controls, plant foods, gardening soils, grass seed, and other products in North America and Europe. Scotts Miracle-Gro also provides lawn service in the United States.</t>
  </si>
  <si>
    <t>561730</t>
  </si>
  <si>
    <t>STANDARD MOTOR</t>
  </si>
  <si>
    <t>SMP US Equity</t>
  </si>
  <si>
    <t>www.smpcorp.com</t>
  </si>
  <si>
    <t>Standard Motor Products, Inc. manufactures replacement parts and automotive related items for the automotive industry.  The Company's products include ignition and electrical parts, emission and engine controls, sensors, battery cables, clutches, blower motors, condensers, and hoses, among others.  Standard Motor sells its products primarily throughout the United States and Canada.</t>
  </si>
  <si>
    <t>STEIN MART INC</t>
  </si>
  <si>
    <t>SMRT UW Equity</t>
  </si>
  <si>
    <t>www.steinmart.com</t>
  </si>
  <si>
    <t>Stein Mart, Inc. operates a retail chain of stores located primarily in neighborhood shopping centers in metropolitan areas.  The Company's stores offer moderate to designer brand-name apparel for women, men, and children, as well as accessories, gifts, linens, shoes, and fragrances.</t>
  </si>
  <si>
    <t>SEMTECH CORP</t>
  </si>
  <si>
    <t>SMTC UW Equity</t>
  </si>
  <si>
    <t>www.semtech.com</t>
  </si>
  <si>
    <t>Semtech Corporation designs, manufactures, and markets a wide range of analog and mixed-signal semiconductors, including integrated circuits, discrete circuits, and assembly products. The Company's devices are used in computer, communications, industrial, military-aerospace, and automotive applications.</t>
  </si>
  <si>
    <t>SANCHEZ ENERGY C</t>
  </si>
  <si>
    <t>SN US Equity</t>
  </si>
  <si>
    <t>www.sanchezenergycorp.com</t>
  </si>
  <si>
    <t>Sanchez Energy Corporation is an independent exploration and production company focused on the acquisition and development of unconventional oil resources in the onshore U.S. Gulf Coast, with a current focus on the Eagle Ford Shale in South Texas. The Company also has a position in the Tuscaloosa Marine Shale in Mississippi and Louisiana.</t>
  </si>
  <si>
    <t>SNAP-ON INC</t>
  </si>
  <si>
    <t>SNA US Equity</t>
  </si>
  <si>
    <t>store.snapon.com</t>
  </si>
  <si>
    <t>Snap-on Incorporated develops, manufactures, and distributes tool and equipment solutions worldwide.  The Company's products include hand and power tools, diagnostics and shop equipment, tool storage products, diagnostics software, and other solutions for the automotive service industry.  Customers include professional service technicians and motor service shop owners, among others.</t>
  </si>
  <si>
    <t>INVENTURE FOODS</t>
  </si>
  <si>
    <t>SNAK UW Equity</t>
  </si>
  <si>
    <t>www.inventuregroup.net</t>
  </si>
  <si>
    <t>Inventure Foods, Inc. manufactures and markets a variety of owned or licensed branded snack foods.  The Company also offers private label potato chips.</t>
  </si>
  <si>
    <t>SUN BANCORP-NJ</t>
  </si>
  <si>
    <t>SNBC UW Equity</t>
  </si>
  <si>
    <t>www.sunnb.com</t>
  </si>
  <si>
    <t>Sun Bancorp, Inc. is the holding company for Sun National Bank and Sun National Bank, Delaware.  The Banks offer a wide variety of commercial and consumer lending and deposit services through branches located throughout southern and central New Jersey, New Castle County, Delaware, and in Philadelphia.</t>
  </si>
  <si>
    <t>STATE NATIONAL C</t>
  </si>
  <si>
    <t>SNC UW Equity</t>
  </si>
  <si>
    <t>www.statenational.com</t>
  </si>
  <si>
    <t>State National Companies Inc. provides insurance products and services. The Company offers collateral protection insurance, property and casualty insurance and reinsurance. State National Companies markets across the United States.</t>
  </si>
  <si>
    <t>SYNCHRONOSS TECH</t>
  </si>
  <si>
    <t>SNCR UW Equity</t>
  </si>
  <si>
    <t>www.synchronoss.com</t>
  </si>
  <si>
    <t>Synchronoss Technologies, Inc. provides e-commerce transaction management solutions to the communications services marketplace.</t>
  </si>
  <si>
    <t>SANDISK CORP</t>
  </si>
  <si>
    <t>SNDK UW Equity</t>
  </si>
  <si>
    <t>www.sandisk.com</t>
  </si>
  <si>
    <t>SanDisk Corporation designs, develops, and manufactures data storage solutions in a variety of form factors using our flash memory, proprietary controller and firmware technologies. The Company's solutions include removable cards, embedded products, universal serial bus, or USB, drives, digital media players, wafers and components.</t>
  </si>
  <si>
    <t>SENIOR HOUSING</t>
  </si>
  <si>
    <t>SNH US Equity</t>
  </si>
  <si>
    <t>www.snhreit.com</t>
  </si>
  <si>
    <t>Senior Housing Properties Trust is a real estate investment trust that owns senior living properties which are leased to unaffiliated tenants.  The Trust currently owns independent living and assisted living communities, continuing care retirement communities, nursing homes, wellness centers, and medical office, clinic and biotech laboratory buildings located throughout the U.S.</t>
  </si>
  <si>
    <t>SUN HYDRAULICS</t>
  </si>
  <si>
    <t>SNHY UW Equity</t>
  </si>
  <si>
    <t>www.sunhydraulics.com</t>
  </si>
  <si>
    <t>Sun Hydraulics Corporation designs and manufactures high-performance, screw-in hydraulic cartridge valves and manifolds which control force, speed, and motion as integral components in fluid power systems.  The Company sells its products worldwide through independent distributors.</t>
  </si>
  <si>
    <t>SCRIPPS NET-CL A</t>
  </si>
  <si>
    <t>SNI US Equity</t>
  </si>
  <si>
    <t>www.scrippsnetworks.com</t>
  </si>
  <si>
    <t>Scripps Networks Interactive operates television and Internet businesses.  The Company owns and operates lifestyle oriented cable television channels, Internet websites associated with the cable television channels, and Internet comparison shopping websites.</t>
  </si>
  <si>
    <t>SENOMYX INC</t>
  </si>
  <si>
    <t>SNMX UQ Equity</t>
  </si>
  <si>
    <t>www.senomyx.com</t>
  </si>
  <si>
    <t>Senomyx, Inc. discovers new proprietary flavor and fragrance molecules for use in a wide range of consumer products. The company's flavor and fragrance molecules are used by consumer products companies to improve the taste or smell of many products, including processed foods, beverages, perfumes and personal and home care products.</t>
  </si>
  <si>
    <t>INTRAWEST RESORT</t>
  </si>
  <si>
    <t>SNOW US Equity</t>
  </si>
  <si>
    <t>www.intrawest.com</t>
  </si>
  <si>
    <t>Intrawest Resorts Holdings, Inc. provides vacation and travel services. The Company owns and operates mountain resorts and offers heli-skiing adventure tours, providing helicopter access to skiable terrain.</t>
  </si>
  <si>
    <t>SYNOPSYS INC</t>
  </si>
  <si>
    <t>SNPS UW Equity</t>
  </si>
  <si>
    <t>www.synopsys.com</t>
  </si>
  <si>
    <t>Synopsys, Inc. supplies electronic design automation solutions to the global electronics market.  The Company provides design technologies to creators of advanced integrated circuits, electronic systems, and systems on a chip. Synopsys also provides consulting services and support to its customers to streamline the overall design process and accelerate time to market.</t>
  </si>
  <si>
    <t>SUNESIS PHARMAC</t>
  </si>
  <si>
    <t>SNSS UR Equity</t>
  </si>
  <si>
    <t>www.sunesis.com</t>
  </si>
  <si>
    <t>Sunesis Pharmaceuticals, Inc. is a clinical-stage biopharmaceutical company focused on the discovery, development and commercialization of small molecule therapeutics for oncology, inflammatory diseases and other unmet medical needs. The company is advancing two proprietary oncology product candidates intended for the treatment of cancer.</t>
  </si>
  <si>
    <t>SYNTA PHARMACEUT</t>
  </si>
  <si>
    <t>SNTA UQ Equity</t>
  </si>
  <si>
    <t>www.syntapharma.com</t>
  </si>
  <si>
    <t>Synta Pharmaceuticals Corp. is a biopharmaceutical company developing small-molecule drugs for inflammatory diseases, cancer, and diabetes. The Company has drug candidates in human clinical trials and additional programs in preclinical studies.</t>
  </si>
  <si>
    <t>SYNOVUS FINL</t>
  </si>
  <si>
    <t>SNV US Equity</t>
  </si>
  <si>
    <t>www.synovus.com</t>
  </si>
  <si>
    <t>Synovus Financial Corp. is a financial services holding company that provides various financial services.  The Company, through its subsidiaries, provides commercial and retail banking, as well as investment services, to customers in Georgia, Alabama, South Carolina, Florida and Tennessee.</t>
  </si>
  <si>
    <t>SYNNEX CORP</t>
  </si>
  <si>
    <t>SNX US Equity</t>
  </si>
  <si>
    <t>www.synnex.com</t>
  </si>
  <si>
    <t>SYNNEX Corporation provides information technology supply chain services.  The Company offers services to original equipment manufacturers and software publishers worldwide.  SYNNEX offers product distribution, related logistics services, and contract assembly.</t>
  </si>
  <si>
    <t>SOUTHERN CO</t>
  </si>
  <si>
    <t>SO US Equity</t>
  </si>
  <si>
    <t>www.southernco.com</t>
  </si>
  <si>
    <t>The Southern Company is a public utility holding company. The Company, through its subsidiaries, generates, wholesales, and retails electricity in the southeastern United States. The Company also offers wireless telecommunications services, and provides businesses with two-way radio, telephone, paging, and Internet access services as well as wholesales fiber optic solutions.</t>
  </si>
  <si>
    <t>SONOCO PRODUCTS</t>
  </si>
  <si>
    <t>SON US Equity</t>
  </si>
  <si>
    <t>www.sonoco.com</t>
  </si>
  <si>
    <t>Sonoco Products Company manufactures industrial and consumer packaging solutions for customers around the world.  The Company's products include flexible packaging, high density film products, and folding cartons.  Sonoco Products also has an integrated network of global technology centers focused on materials science, packaging engineering, and process improvement.</t>
  </si>
  <si>
    <t>SONIC CORP</t>
  </si>
  <si>
    <t>SONC UW Equity</t>
  </si>
  <si>
    <t>www.sonicdrivein.com</t>
  </si>
  <si>
    <t>Sonic Corp. franchises and operates a chain of drive-in restaurants.  The Company currently has Company-owned and franchised restaurants, principally in the south central and southeastern United States.  Sonic's restaurants offer made-to-order hamburgers and other sandwiches, as well as signature items.</t>
  </si>
  <si>
    <t>SONUS NETWORKS</t>
  </si>
  <si>
    <t>SONS UW Equity</t>
  </si>
  <si>
    <t>www.sonusnet.com</t>
  </si>
  <si>
    <t>Sonus Networks, Inc. provides voice infrastructure products.  The Company's hardware and software enables customers to deploy an integrated, packet-based network carrying both voice and data traffic.  Sonus markets and sells its products to service providers, including long distance carriers, wholesale carriers, Internet service providers, and cable operators.</t>
  </si>
  <si>
    <t>SP PLUS CORP</t>
  </si>
  <si>
    <t>SP UW Equity</t>
  </si>
  <si>
    <t>www.spplus.com</t>
  </si>
  <si>
    <t>SP Plus Corporation provides parking facility management services in the United States and Canada. The Company provides on-site management services at multi-level and surface parking facilities in the urban parking and airport parking markets. SP's clients include owners of office building complexes, shopping centers, sports complexes, hotels, hospitals, and various airports.</t>
  </si>
  <si>
    <t>812930</t>
  </si>
  <si>
    <t>SPARTON CORP</t>
  </si>
  <si>
    <t>SPA US Equity</t>
  </si>
  <si>
    <t>www.sparton.com</t>
  </si>
  <si>
    <t>Sparton Corporation provides electronic manufacturing services, including design and/or manufacture of a variety of electronic and electromechanical products and assemblies.  The Company's products include microprocessor-based systems, transducers, printed circuit boards, and sensors.  Sparton also develops and manufactures sonobuoys, which are anti-submarine warfare devices.</t>
  </si>
  <si>
    <t>SPARTAN MOTORS</t>
  </si>
  <si>
    <t>SPAR UW Equity</t>
  </si>
  <si>
    <t>www.spartanmotors.com</t>
  </si>
  <si>
    <t>Spartan Motors, Inc. develops and manufactures custom chassis for fire trucks, recreational vehicles, transit and school buses, step vans, and other specialty vehicles.  The Company also owns fire and rescue vehicle manufacturers.</t>
  </si>
  <si>
    <t>SPECTRUM BRANDS</t>
  </si>
  <si>
    <t>SPB US Equity</t>
  </si>
  <si>
    <t>www.spectrumbrands.com</t>
  </si>
  <si>
    <t>Spectrum Brands Holdings, Inc. is a global and diversified consumer products company and a supplier of consumer batteries, residential locksets, residential builders' hardware, faucets, shaving and grooming products, personal care products, small household appliances, specialty pet supplies, lawn and garden and home pest control products, and personal insect repellents.</t>
  </si>
  <si>
    <t>SPEED COMMERCE I</t>
  </si>
  <si>
    <t>SPDC UQ Equity</t>
  </si>
  <si>
    <t>www.speedcommerce.com</t>
  </si>
  <si>
    <t>Speed Commerce Inc provides fulfillment for traditional and electronic commerce retail sites. The Company publishes and distributes consumer software to retailers across the United States. Speed Commerce also distributes independent music labels, major label music, and digital video disc home videos. In addition, Navarre, through a subsidiary, operates an Internet radio network.</t>
  </si>
  <si>
    <t>STANDARD PACIFIC</t>
  </si>
  <si>
    <t>SPF US Equity</t>
  </si>
  <si>
    <t>www.standardpacifichomes.com</t>
  </si>
  <si>
    <t>Standard Pacific Corp. constructs move-up homes within a wide range of price and size.  The Company operates throughout the major metropolitan areas in California, Texas, Arizona, and Colorado.  Standard Pacific also provides mortgage financing and title services to its homebuyers through its subsidiaries.</t>
  </si>
  <si>
    <t>SIMON PROPERTY</t>
  </si>
  <si>
    <t>SPG US Equity</t>
  </si>
  <si>
    <t>www.simon.com</t>
  </si>
  <si>
    <t>Simon Property Group, Inc. is a self-administered and self-managed, real estate investment trust. The Company owns, develops, and manages retail real estate properties including regional malls, outlet centers, community/lifestyle centers, and international properties.</t>
  </si>
  <si>
    <t>SPARK ENERGY-A</t>
  </si>
  <si>
    <t>SPKE UW Equity</t>
  </si>
  <si>
    <t>www.sparkenergy.com</t>
  </si>
  <si>
    <t>Spark Energy, Inc. is an independent retail energy services company founded in 1999 that provides residential and commercial customers in competitive markets across the United States with an alternative choice for their natural gas and electricity.</t>
  </si>
  <si>
    <t>SPLUNK INC</t>
  </si>
  <si>
    <t>SPLK UW Equity</t>
  </si>
  <si>
    <t>www.splunk.com</t>
  </si>
  <si>
    <t>Splunk Inc. develops web based application software. The Company provides software that collects, analyzes machine data generated by websites, applications, servers, networks, and mobile devices. Splunk serves customers worldwide.</t>
  </si>
  <si>
    <t>AA PLC</t>
  </si>
  <si>
    <t>AA/ LN Equity</t>
  </si>
  <si>
    <t>London</t>
  </si>
  <si>
    <t>www.theaaplc.com</t>
  </si>
  <si>
    <t>AA PLC provides automobile insurance and breakdown coverage. The Company also offers diversified financial services such as loans, credit cards and accounts. AA operates in the United Kingdom.</t>
  </si>
  <si>
    <t>ANGLO AMER PLC</t>
  </si>
  <si>
    <t>AAL LN Equity</t>
  </si>
  <si>
    <t>www.angloamerican.com</t>
  </si>
  <si>
    <t>Anglo American PLC is a global mining company. The Company's mining portfolio includes bulk commodities including iron ore, manganese and metallurgical coal, base metals including copper and nickel and precious metals and minerals including platinum and diamonds.  Anglo American PLC has mining operations in Africa, Europe, North and South America, Asia and Australia.</t>
  </si>
  <si>
    <t>AALBERTS INDS</t>
  </si>
  <si>
    <t>AALB NA Equity</t>
  </si>
  <si>
    <t>EN Amsterdam</t>
  </si>
  <si>
    <t>www.aalberts.nl</t>
  </si>
  <si>
    <t>Aalberts Industries N.V. provides industrial services and flow control systems. The Company manufactures extrusion tooling, precision parts, bimetallic barrels, and other industrial products.  Aalberts also develops and produces valves, dispensing systems for beer and soft drinks, and other distribution systems for water, gas, and energy.</t>
  </si>
  <si>
    <t>ABB LTD-REG</t>
  </si>
  <si>
    <t>ABBN VX Equity</t>
  </si>
  <si>
    <t>SIX Swiss Ex</t>
  </si>
  <si>
    <t>www.abb.com</t>
  </si>
  <si>
    <t>ABB Limited provides power and automation technologies. The Company operates under segments that include power products, power systems, automation products, process automation and robotics.</t>
  </si>
  <si>
    <t>ABERTIS</t>
  </si>
  <si>
    <t>ABE SQ Equity</t>
  </si>
  <si>
    <t>Soc.Bol SIBE</t>
  </si>
  <si>
    <t>www.abertis.com</t>
  </si>
  <si>
    <t>Abertis Infraestructuras S.A. is an international group which manages mobility and telecommunications infrastructures through three business areas: tollroads, telecommunications infrastructures and airports. The group is present in Europe and the Americas.</t>
  </si>
  <si>
    <t>Transportation Infrastructure</t>
  </si>
  <si>
    <t>Highways &amp; Railtracks</t>
  </si>
  <si>
    <t>ASSOC BRIT FOODS</t>
  </si>
  <si>
    <t>ABF LN Equity</t>
  </si>
  <si>
    <t>www.abf.co.uk</t>
  </si>
  <si>
    <t>Associated British Foods PLC is a diversified international food, ingredients, and retail group. The Group conducts business in China, South America, Africa Europe, Australia, New Zealand, Asia, and the United States.</t>
  </si>
  <si>
    <t>ABENGOA SA-B SH</t>
  </si>
  <si>
    <t>ABG/P SQ Equity</t>
  </si>
  <si>
    <t>www.abengoa.es</t>
  </si>
  <si>
    <t>Abengoa S.A. is an international company that applies technology solutions for sustainable development in the energy and environment sectors.   The Company's technology generates electricity from the sun, produces biofuels, desalinates seawater and recycles industrial waste.</t>
  </si>
  <si>
    <t>BE</t>
  </si>
  <si>
    <t>ANHEUSER-BUSCH I</t>
  </si>
  <si>
    <t>ABI BB Equity</t>
  </si>
  <si>
    <t>EN Brussels</t>
  </si>
  <si>
    <t>www.ab-inbev.com</t>
  </si>
  <si>
    <t>Anheuser-Busch InBev NV brews beer.  The Company manufactures ale, lager, stout, and bitter beer.  Anheuser-Busch InBev owns brands that are both nationally and internationally prominent.  The Company has production plants in Europe, the Americas, and Asia.</t>
  </si>
  <si>
    <t>FR</t>
  </si>
  <si>
    <t>ACCOR SA</t>
  </si>
  <si>
    <t>AC FP Equity</t>
  </si>
  <si>
    <t>EN Paris</t>
  </si>
  <si>
    <t>www.accor.com</t>
  </si>
  <si>
    <t>Accor SA operates hotel chains and offers human resources, marketing, and expense management services.  The Company operates hotels ranging from budget to upscale worldwide.</t>
  </si>
  <si>
    <t>CREDIT AGRICOLE</t>
  </si>
  <si>
    <t>ACA FP Equity</t>
  </si>
  <si>
    <t>www.credit-agricole-sa.fr</t>
  </si>
  <si>
    <t>Credit Agricole S.A. is the lead bank of the Credit Agricole Group.  The Company acts as the central bank of the Group, coordinates its sales and marketing strategy and ensures the liquidity &amp; solvency of each of the Caisses Regionales. Credit Agricole S.A., through its subsidiaries, designs and manages specialized financial products that are distributed primarily by the Caisses Regionales.</t>
  </si>
  <si>
    <t>ACKERMANS &amp; VAN</t>
  </si>
  <si>
    <t>ACKB BB Equity</t>
  </si>
  <si>
    <t>www.avh.be</t>
  </si>
  <si>
    <t>Ackermans &amp; van Haaren NV is an industrial holding company.  The Company's holdings are in the contracting-dredging environmental services, financial services, staffing services, and private equity investing.</t>
  </si>
  <si>
    <t>ACS</t>
  </si>
  <si>
    <t>ACS SQ Equity</t>
  </si>
  <si>
    <t>www.grupoacs.com</t>
  </si>
  <si>
    <t>ACS, Actividades de Construccion y Servicios, S.A. is an engineering and contracting company that develops civil and industrial infrastructures. The Company provides Civil Works Construction, Greenfield Concession Development, Industrial Services (electricity, oil and gas) and Environmental Services (waste treatment and facility management).</t>
  </si>
  <si>
    <t>ADECCO SA-REG</t>
  </si>
  <si>
    <t>ADEN VX Equity</t>
  </si>
  <si>
    <t>www.adecco.com</t>
  </si>
  <si>
    <t>Adecco SA is a personnel and temporary employment company.  The Company supplies personnel and temporary help, and offers permanent placement services for professionals and specialists in a range of occupations.  Adecco conducts its placement services internationally.</t>
  </si>
  <si>
    <t>ADMIRAL GROUP</t>
  </si>
  <si>
    <t>ADM LN Equity</t>
  </si>
  <si>
    <t>www.admiralgroup.co.uk</t>
  </si>
  <si>
    <t>Admiral Group Plc principally sells private motor insurance, together with additional products and services such as breakdown coverage. The Company markets directly to the public in the United Kingdom through its core brands; Admiral, Elephant, Diamond, and Bell. Admiral Group also offer motor insurance and operates comparison websites in Spain, Italy, France and the United States.</t>
  </si>
  <si>
    <t>ABERDEEN ASSET</t>
  </si>
  <si>
    <t>ADN LN Equity</t>
  </si>
  <si>
    <t>www.aberdeen-asset.com</t>
  </si>
  <si>
    <t>Aberdeen Asset Management PLC operates an investment management group, which manages unit trusts, investment trusts, and institutional funds for retail and institutional clients.  The Group's funds under management are mainly United Kingdom funds, but also include an assortment from the Far East, Japan, Europe, and the United States.</t>
  </si>
  <si>
    <t>ADP</t>
  </si>
  <si>
    <t>ADP FP Equity</t>
  </si>
  <si>
    <t>www.adp.fr</t>
  </si>
  <si>
    <t>Aeroports de Paris (ADP) manages all the civil airports in the Paris area.  The Company also develops and operates light aircraft aerodromes.  ADP offers air transport related services, and business services such as office rental.</t>
  </si>
  <si>
    <t>Airport Services</t>
  </si>
  <si>
    <t>GE</t>
  </si>
  <si>
    <t>ADIDAS AG</t>
  </si>
  <si>
    <t>ADS GY Equity</t>
  </si>
  <si>
    <t>Xetra</t>
  </si>
  <si>
    <t>www.adidas-group.com</t>
  </si>
  <si>
    <t>adidas AG manufactures sports shoes and sports equipment. The Company produces products that include footwear, sports apparel, and golf clubs and balls. Adidas sells its products worldwide.</t>
  </si>
  <si>
    <t>AIR FRANCE-KLM</t>
  </si>
  <si>
    <t>AF FP Equity</t>
  </si>
  <si>
    <t>www.airfrance.com</t>
  </si>
  <si>
    <t>Air France-KLM offers air transportation services.  The Company operates airlines and offers travel booking, catering, freight transportation, aircraft maintenance, and pilot training services.</t>
  </si>
  <si>
    <t>AGGREKO PLC</t>
  </si>
  <si>
    <t>AGK LN Equity</t>
  </si>
  <si>
    <t>www.aggreko.com</t>
  </si>
  <si>
    <t>Aggreko plc provides specialist power and temperature control rental services in two main product areas, mobile electricity generators and temperature control equipment.  Aggreko also supplies oil-free diesel compressors used to eliminate oil based contaminants in the food, pharmaceutical and textile industries.  The Group operates through approximately 118 depots in 23 countries worldwide.</t>
  </si>
  <si>
    <t>AEGON NV</t>
  </si>
  <si>
    <t>AGN NA Equity</t>
  </si>
  <si>
    <t>www.aegon.com</t>
  </si>
  <si>
    <t>AEGON N.V. offers life and health insurance, and related pension, savings, and investment products in Europe and North America.  The Company also offers property and casualty insurance in the Netherlands, Spain, and Hungary, and financial services including banking, equipment lease financing, and mortgage lending.</t>
  </si>
  <si>
    <t>AGEAS</t>
  </si>
  <si>
    <t>AGS BB Equity</t>
  </si>
  <si>
    <t>www.ageas.com</t>
  </si>
  <si>
    <t>Ageas offers international insurance services such as life and non-life, disability, and medical to individuals and groups.</t>
  </si>
  <si>
    <t>AHOLD NV</t>
  </si>
  <si>
    <t>AH NA Equity</t>
  </si>
  <si>
    <t>www.ahold.com</t>
  </si>
  <si>
    <t>Koninklijke Ahold N.V., through its subsidiaries, operates retail stores that offer food and non-food products in the United States and Europe. The Company operates supermarkets, convenience stores, compact hypers, pick-up points, and gasoline stations, as well as specialty stores, which provide health and beauty care products, and wine and liquor.</t>
  </si>
  <si>
    <t>ASHTEAD GROUP</t>
  </si>
  <si>
    <t>AHT LN Equity</t>
  </si>
  <si>
    <t>www.ashtead-group.com</t>
  </si>
  <si>
    <t>Ashtead Group Plc is an international equipment rental company servicing customers nationwide in the US and the UK. The Company rents construction and industrial equipment. Ashtead generates approximately 85% of its revenue in the US through its subsidiary, Sunbelt Rentals with 388 locations across the US. The Group's UK business, A-Plant, has 106 locations nationwide.</t>
  </si>
  <si>
    <t>AIR LIQUIDE SA</t>
  </si>
  <si>
    <t>AI FP Equity</t>
  </si>
  <si>
    <t>www.airliquide.com</t>
  </si>
  <si>
    <t>Air Liquide SA, through its subsidiaries, produces, markets, and sells industrial and healthcare gases worldwide.  These gases include liquid nitrogen, argon, carbon dioxide, and oxygen.  The Company also produces welding equipment, diving equipment, and technical-medical equipment.  Air Liquide sells its products throughout Europe, the United States, Canada, Africa, and Asia.</t>
  </si>
  <si>
    <t>AIRBUS GROUP NV</t>
  </si>
  <si>
    <t>AIR FP Equity</t>
  </si>
  <si>
    <t>www.airbus-group.com</t>
  </si>
  <si>
    <t>Airbus Group NV manufactures airplanes and military equipment.  The Company produces commercial aircraft including the Airbus, military fighter aircraft, military and commercial helicopters, missiles, satellites, and telecommunications and defense systems, and offers military and commercial aircraft conversion and maintenance services.</t>
  </si>
  <si>
    <t>ARKEMA</t>
  </si>
  <si>
    <t>AKE FP Equity</t>
  </si>
  <si>
    <t>www.arkemagroup.com</t>
  </si>
  <si>
    <t>Arkema SA manufactures and markets a wide range of chemicals. The Company manufactures both industrial chemicals and performance products including acrylics, polymethyl methacrylate (PMMA), hydrogen peroxide, technical polymers, specialty chemicals, and functional additives.</t>
  </si>
  <si>
    <t>AKZO NOBEL</t>
  </si>
  <si>
    <t>AKZA NA Equity</t>
  </si>
  <si>
    <t>www.akzonobel.com</t>
  </si>
  <si>
    <t>Akzo Nobel N.V. produces and markets chemicals, coatings, and paints. The Company's products include surfactants, polymer chemicals, pulp and paper chemicals, as well as lacquers and varnishes.</t>
  </si>
  <si>
    <t>SW</t>
  </si>
  <si>
    <t>ALFA LAVAL AB</t>
  </si>
  <si>
    <t>ALFA SS Equity</t>
  </si>
  <si>
    <t>Stockholm</t>
  </si>
  <si>
    <t>www.alfalaval.com</t>
  </si>
  <si>
    <t>Alfa Laval AB provides specialized products and engineering solutions.  The Company's product line includes equipment and systems for heating, cooling, separation, and transportation of products such as oil, water, chemicals, beverages, starch, foodstuffs, and pharmaceuticals.  Alfa Laval sells and markets worldwide.</t>
  </si>
  <si>
    <t>ALSTOM</t>
  </si>
  <si>
    <t>ALO FP Equity</t>
  </si>
  <si>
    <t>www.alstom.com</t>
  </si>
  <si>
    <t>Alstom S.A. serves the power generation market and the rail transport market. The Group offers a broad range of solutions for the rail industry, from tramways to high speed trains. Alstom also provides integrated power plants and associated services and equipment for a wide variety of energy sources, and offers technology solutions to eliminate pollutants and reduce emissions.</t>
  </si>
  <si>
    <t>ALPHA BANK A.E.</t>
  </si>
  <si>
    <t>ALPHA GA Equity</t>
  </si>
  <si>
    <t>Athens</t>
  </si>
  <si>
    <t>www.alpha.gr</t>
  </si>
  <si>
    <t>Alpha Bank A.E. attracts deposits and offers retail and commercial banking services.  The Bank offers lease financing, insurance, corporate banking, asset management, private banking, investment banking and securities brokerage, venture capital, portfolio management, payment systems, consulting, and real estate management services.  Alpha operates internationally.</t>
  </si>
  <si>
    <t>ALCATEL-LUCENT</t>
  </si>
  <si>
    <t>ALU FP Equity</t>
  </si>
  <si>
    <t>www.alcatel-lucent.com</t>
  </si>
  <si>
    <t>Alcatel-Lucent manufactures telecommunications equipment, and offers telecommunications services. The Company's telecommunications equipment and services enable its customers to send or receive virtually any type of voice or data transmission.  Alcatel-Lucent designs and builds public and private networks, communications systems and software, and data networking systems.</t>
  </si>
  <si>
    <t>ALLIANZ SE-VINK</t>
  </si>
  <si>
    <t>ALV GY Equity</t>
  </si>
  <si>
    <t>www.allianz.com</t>
  </si>
  <si>
    <t>Allianz SE, through subsidiaries, offers insurance and financial services.  The Company offers property and casualty, life and health, credit, motor vehicle and travel insurance, and fund management services.</t>
  </si>
  <si>
    <t>FI</t>
  </si>
  <si>
    <t>AMER SPORTS</t>
  </si>
  <si>
    <t>AMEAS FH Equity</t>
  </si>
  <si>
    <t>Helsinki</t>
  </si>
  <si>
    <t>www.amersports.com</t>
  </si>
  <si>
    <t>Amer Sports Oyj, through subsidiaries, develops, manufactures, and markets sports and fitness equipment.  The Company makes golf, racquet sports, winter sports, and team sports equipment, as well as diving gear and workout equipment. Amer Sports products are sold in stores around the world.</t>
  </si>
  <si>
    <t>AMEC FOSTER WHEE</t>
  </si>
  <si>
    <t>AMFW LN Equity</t>
  </si>
  <si>
    <t>www.amecfw.com</t>
  </si>
  <si>
    <t>Amec Foster Wheeler PLC provides consulting, engineering and project management services to the world's energy, power and process industries. The Company project manages the delivery of major industrial and infrastructure projects, such as power networks, and supplies engineering, procurement and construction management services in the energy and mining industries.</t>
  </si>
  <si>
    <t>AMLIN PLC</t>
  </si>
  <si>
    <t>AML LN Equity</t>
  </si>
  <si>
    <t>www.amlin.com</t>
  </si>
  <si>
    <t>Amlin PLC  is an insurance and reinsurance business operating in the Lloyd's market. The Company provides insurance cover to commercial enterprises. Amlin offers risk management solutions to the following areas, aviation, international property and casualty, marine, and UK commercial business clients worldwide.</t>
  </si>
  <si>
    <t>AS</t>
  </si>
  <si>
    <t>AMS AG</t>
  </si>
  <si>
    <t>AMS SE Equity</t>
  </si>
  <si>
    <t>www.ams.com</t>
  </si>
  <si>
    <t>AMS AG develops and manufactures high-performance analog semiconductors.  ams' product range includes sensor, sensor interfaces, power management ICs and wireless ICs for customers in the consumer, industrial, medical, mobile communications and automotive markets. The Company is based in Austria.</t>
  </si>
  <si>
    <t>AMADEUS IT HOLDI</t>
  </si>
  <si>
    <t>AMS SQ Equity</t>
  </si>
  <si>
    <t>www.amadeus.com</t>
  </si>
  <si>
    <t>Amadeus IT Holding SA processes transactions for the global travel and tourism industry.  The Company processes transactions for airlines, hotels, rail operators, cruise lines and ferry operators, car rental companies, and tour operators.</t>
  </si>
  <si>
    <t>ANDRITZ AG</t>
  </si>
  <si>
    <t>ANDR AV Equity</t>
  </si>
  <si>
    <t>Vienna</t>
  </si>
  <si>
    <t>www.andritz.com</t>
  </si>
  <si>
    <t>Andritz AG manufactures and markets machines for the production and processing of pulp, fiberboard, and paper.  The Company also provides high-tech production systems, machinery, and services for the steel and other specialized industries such as feed manufacturing and sewage sludge treatment.  Andritz operates worldwide.</t>
  </si>
  <si>
    <t>DEUTSCHE ANNINGT</t>
  </si>
  <si>
    <t>ANN GY Equity</t>
  </si>
  <si>
    <t>www.deutsche-annington.com</t>
  </si>
  <si>
    <t>Deutsche Annington Immobilien SE provides real estate services. The Company manages, leases, and sells apartments. Deutsche Annington Immobilien offers residential real estate to customers throughout Germany.</t>
  </si>
  <si>
    <t>ANTOFAGASTA PLC</t>
  </si>
  <si>
    <t>ANTO LN Equity</t>
  </si>
  <si>
    <t>www.antofagasta.co.uk</t>
  </si>
  <si>
    <t>Antofagasta plc owns and operates copper mines in Chile and conducts exploration activities in Chile and Peru.  The Group also operates a rail network servicing the mining region of northern Chile, as well as operates a concession for the distribution of water in this region.</t>
  </si>
  <si>
    <t>AAREAL BANK AG</t>
  </si>
  <si>
    <t>ARL GY Equity</t>
  </si>
  <si>
    <t>www.aareal-bank.com</t>
  </si>
  <si>
    <t>Aareal Bank AG offers structured real estate financing, property management, and information technology consulting services for the real estate industry. Aareal operates in Europe and North America.</t>
  </si>
  <si>
    <t>ARM HOLDINGS</t>
  </si>
  <si>
    <t>ARM LN Equity</t>
  </si>
  <si>
    <t>www.arm.com</t>
  </si>
  <si>
    <t>ARM Holdings plc develops processors, data engines, peripherals, software, and tools.  The Group's solutions are used in a variety of applications, including in the automotive, consumer entertainment, digital imaging, mass storage, networking, security, and wireless industries.</t>
  </si>
  <si>
    <t>ARYZTA AG</t>
  </si>
  <si>
    <t>ARYN VX Equity</t>
  </si>
  <si>
    <t>www.aryzta.com</t>
  </si>
  <si>
    <t>Aryzta AG produces and retails specialty bakery products.  The Company produces French breads, pastries, continental breads, confections, artisan breads, homestyle lunches, viennoiserie, patisserie, cookies, pizza, appetizers, and sweet baked goods.  Aryzta operates in North America, South America, Europe, South East Asia, Australia and New Zealand.</t>
  </si>
  <si>
    <t>ASHMORE GROUP PL</t>
  </si>
  <si>
    <t>ASHM LN Equity</t>
  </si>
  <si>
    <t>www.ashmoregroup.com</t>
  </si>
  <si>
    <t>Ashmore Group plc is a specialist Emerging Markets asset manager which focuses on eight broad investment themes: external debt (primarily US Dollar), local currencies and local currency debt, corporate debt, blended debt, alternatives (special situations/infrastructure/real estate), public equities, overlay/liquidity and multi-strategy.</t>
  </si>
  <si>
    <t>ASM INTL NV</t>
  </si>
  <si>
    <t>ASM NA Equity</t>
  </si>
  <si>
    <t>www.asm.com</t>
  </si>
  <si>
    <t>ASM International N.V. develops, manufactures, markets, and services machines used to produce semiconductors.  The Company manufactures machines that process silicon wafers, and assemble and package semiconductors.  ASM operates in Europe, the United States, Japan, and elsewhere in Asia.</t>
  </si>
  <si>
    <t>ASML HOLDING NV</t>
  </si>
  <si>
    <t>ASML NA Equity</t>
  </si>
  <si>
    <t>www.asml.com</t>
  </si>
  <si>
    <t>ASML Holding N.V. develops, produces, and markets semiconductor manufacturing equipment.  The Company's products allow semiconductor manufacturers to choose the optimal numerical aperture and wavelength for their applications, assure uniformity, and produce more using less floor space.</t>
  </si>
  <si>
    <t>ASSA ABLOY AB-B</t>
  </si>
  <si>
    <t>ASSAB SS Equity</t>
  </si>
  <si>
    <t>www.assaabloy.com</t>
  </si>
  <si>
    <t>Assa Abloy AB develops, designs, and manufactures a complete range of door opening solutions. The Company markets mechanical and electromechanical locking solutions, access control systems, identification technology, entrance automation, security doors and hotel security .</t>
  </si>
  <si>
    <t>ALTICE SA</t>
  </si>
  <si>
    <t>ATC NA Equity</t>
  </si>
  <si>
    <t>www.altice.net</t>
  </si>
  <si>
    <t>Altice S.A. operates as a holding company. The Company, through its subsidiaries, provides cable television services, such as digital and analog television, broadband telephone, Internet, and telephony (voice over Internet protocol) services. Altice also owns cable operators.</t>
  </si>
  <si>
    <t>ATLAS COPCO-A</t>
  </si>
  <si>
    <t>ATCOA SS Equity</t>
  </si>
  <si>
    <t>www.atlascopco.com</t>
  </si>
  <si>
    <t>Atlas Copco AB is an international industrial group.  The Group develops, manufactures, and markets compressed air equipment and generators, construction and mining equipment, electric and pneumatic tools, and assembly systems and offers related services.  Atlas Copco also rents equipment. The Company markets to manufacturing, building, construction, and mining companies worldwide.</t>
  </si>
  <si>
    <t>ATKINS (WS) PLC</t>
  </si>
  <si>
    <t>ATK LN Equity</t>
  </si>
  <si>
    <t>www.atkinsglobal.com</t>
  </si>
  <si>
    <t>WS Atkins plc provides design, engineering and project management consulting services. The Company offers services including engineering and advanced technology consultancy, management services, property and building design services, facilities management and other related professional services. Atkins serves customers in the United Kingdom, North America, the Middle East and Asia.</t>
  </si>
  <si>
    <t>IT</t>
  </si>
  <si>
    <t>ATLANTIA SPA</t>
  </si>
  <si>
    <t>ATL IM Equity</t>
  </si>
  <si>
    <t>BrsaItaliana</t>
  </si>
  <si>
    <t>www.atlantia.it</t>
  </si>
  <si>
    <t>Atlantia S.p.A. is a holding company with responsibility for portfolio strategies in the transport and communications infrastructures and network sectors.</t>
  </si>
  <si>
    <t>ACTELION LTD-REG</t>
  </si>
  <si>
    <t>ATLN VX Equity</t>
  </si>
  <si>
    <t>www.actelion.com</t>
  </si>
  <si>
    <t>Actelion Ltd is a  biopharmaceutical company focused on the discovery, development and commercialization of drugs for diseases with significant unmet medical needs. The Company focuses in the field of pulmonary arterial hypertension (PAH) with treatments for diseases from WHO Functional Class (FC) II through to FC IV, with oral, inhaled and intravenous medications.</t>
  </si>
  <si>
    <t>ATOS</t>
  </si>
  <si>
    <t>ATO FP Equity</t>
  </si>
  <si>
    <t>fr.atos.net</t>
  </si>
  <si>
    <t>AtoS offers management consulting and outsourcing services, enterprise solutions, and e-commerce solutions.  The Company offers supply chain management, data warehousing, enterprise application integration, document management, geomarketing, data mining, e-marketing, and pre-customized computer applications, and manages customers' hardware, software, and networks.</t>
  </si>
  <si>
    <t>AVIVA PLC</t>
  </si>
  <si>
    <t>AV/ LN Equity</t>
  </si>
  <si>
    <t>www.aviva.com</t>
  </si>
  <si>
    <t>Aviva PLC is an international insurance company that provides all classes of general and life assurance, including fire, motor, marine, aviation, and transport insurance.  The Company also supplies a variety of financial services, including unit trusts, stockbroking, long-term savings, and fund management.</t>
  </si>
  <si>
    <t>AVEVA GROUP PLC</t>
  </si>
  <si>
    <t>AVV LN Equity</t>
  </si>
  <si>
    <t>www.aveva.com</t>
  </si>
  <si>
    <t>Aveva Group plc, a holding company, markets and develops computer software and services for engineering and related solutions.</t>
  </si>
  <si>
    <t>AZIMUT HOLDING</t>
  </si>
  <si>
    <t>AZM IM Equity</t>
  </si>
  <si>
    <t>www.azimut.it</t>
  </si>
  <si>
    <t>Azimut Holding SpA offers investment management services.  The Company manages open-end mutual and pension funds, and offers investment advice and insurance. Azimut distributes its products through financial consultants in northern and central Italy.</t>
  </si>
  <si>
    <t>ASTRAZENECA PLC</t>
  </si>
  <si>
    <t>AZN LN Equity</t>
  </si>
  <si>
    <t>www.astrazeneca.com</t>
  </si>
  <si>
    <t>AstraZeneca PLC is a holding company. The Company, through its subsidiaries, researches, manufactures, and sells pharmaceutical and medical products. AstraZeneca focuses its operations on eight therapeutic areas: Gastrointestinal, Oncology, Cardiovascular, Respiratory, Central Nervous System, Pain Control, Anaesthesia, and Infection.</t>
  </si>
  <si>
    <t>BAE SYSTEMS PLC</t>
  </si>
  <si>
    <t>BA/ LN Equity</t>
  </si>
  <si>
    <t>www.baesystems.com</t>
  </si>
  <si>
    <t>BAE Systems plc develops, delivers, and supports advanced defense and aerospace systems.  The Group manufactures military aircraft, surface ships, submarines, radar, avionics, communications, electronics, and guided weapon systems.  BAE Systems services clients located throughout the world.</t>
  </si>
  <si>
    <t>BABCOCK INTL GRP</t>
  </si>
  <si>
    <t>BAB LN Equity</t>
  </si>
  <si>
    <t>www.babcock.co.uk</t>
  </si>
  <si>
    <t>Babcock International Group plc offers support services to public sector institutions.  The Company offers facilities management, training, and support services to defense, rail transportation, marine, and other public sector organizations.  Babcock serves customers in Europe, Africa, and North America.</t>
  </si>
  <si>
    <t>JULIUS BAER GROU</t>
  </si>
  <si>
    <t>BAER VX Equity</t>
  </si>
  <si>
    <t>www.juliusbaer.com</t>
  </si>
  <si>
    <t>Julius Baer Group Ltd. offers private banking services.  The bank advises on wealth management, financial planning and investments; and offers mortgage and other lending, foreign exchange, securities trading, custody and execution services.</t>
  </si>
  <si>
    <t>BALOISE HOL-REG</t>
  </si>
  <si>
    <t>BALN VX Equity</t>
  </si>
  <si>
    <t>www.baloise.com</t>
  </si>
  <si>
    <t>Baloise Holding AG offers group and individual life, health, accident, liability property, and transportation insurance to customers in Europe.  The Company also offers private banking and asset management services.</t>
  </si>
  <si>
    <t>BARCLAYS PLC</t>
  </si>
  <si>
    <t>BARC LN Equity</t>
  </si>
  <si>
    <t>www.barclays.com</t>
  </si>
  <si>
    <t>Barclays PLC is a global financial services provider engaged in retail banking, credit cards, wholesale banking, investment banking, wealth management and investment management services.</t>
  </si>
  <si>
    <t>BARRY CALLEB-REG</t>
  </si>
  <si>
    <t>BARN SE Equity</t>
  </si>
  <si>
    <t>www.barry-callebaut.com</t>
  </si>
  <si>
    <t>Barry Callebaut AG manufactures cocoa, chocolate, and confectionery products. The Company markets to industrial food manufacturers, chocolatiers, pastry chefs, bakers, and retailers globally.  Barry Callebaut also offers product development, processing, training, and marketing services.</t>
  </si>
  <si>
    <t>BASF SE</t>
  </si>
  <si>
    <t>BAS GY Equity</t>
  </si>
  <si>
    <t>www.deutschland.basf.com</t>
  </si>
  <si>
    <t>BASF SE is a chemical company. The Company operates in six segments: Chemicals, Plastics, Performance Products, Functional Solutions, Agricultural Solutions and Oil &amp; Gas. BASF offers products for the chemical, automotive, construction, agriculture, oil, plastics, electrical / electronics, furniture and paper industries, and provides a range of system solutions and services.</t>
  </si>
  <si>
    <t>BRIT AMER TOBACC</t>
  </si>
  <si>
    <t>BATS LN Equity</t>
  </si>
  <si>
    <t>www.bat.com</t>
  </si>
  <si>
    <t>British American Tobacco PLC is the holding company for a group of companies that manufacture, market and sell cigarettes and other tobacco products, including cigars and roll-your-own tobacco.</t>
  </si>
  <si>
    <t>BAYER AG-REG</t>
  </si>
  <si>
    <t>BAYN GY Equity</t>
  </si>
  <si>
    <t>www.bayer.com</t>
  </si>
  <si>
    <t>Bayer AG produces and markets healthcare and agricultural products, and polymers.  The Company manufactures products that include aspirin, antibiotics, anti-infectives,  and cardiovascular, oncology, and central nervous system drugs,  over-the-counter medications, diagnostics, animal health products, crop protection products, plastics, and polyurethanes.</t>
  </si>
  <si>
    <t>BIC</t>
  </si>
  <si>
    <t>BB FP Equity</t>
  </si>
  <si>
    <t>www.bicworld.com</t>
  </si>
  <si>
    <t>Societe BIC SA manufactures pens, pencils, lighters, shavers, and correcting fluid. The Company also imprints its pens with company names for use as promotional items by its customers.</t>
  </si>
  <si>
    <t>BBA AVIATION PLC</t>
  </si>
  <si>
    <t>BBA LN Equity</t>
  </si>
  <si>
    <t>www.bbaaviation.com</t>
  </si>
  <si>
    <t>BBA Aviation PLC provides flight support and aftermarket services and systems. The Company's flight support services include refueling, cargo handling, ground handling and other services.  BBA's aftermarket services and systems activities include overhaul of jet engines, supply of aircraft parts, design, manufacture and overhaul of landing gear, aircraft hydraulics and other aircraft equipment.</t>
  </si>
  <si>
    <t>BBVA</t>
  </si>
  <si>
    <t>BBVA SQ Equity</t>
  </si>
  <si>
    <t>www.bbva.com</t>
  </si>
  <si>
    <t>Banco Bilbao Vizcaya Argentaria, S.A. attracts deposits and offers retail, wholesale, and investment banking services.  The Bank offers consumer and mortgage loans, private banking, asset management, insurance, mutual funds, and securities brokerage services.  It operates in Europe, Latin America, United States, China and Turkey.</t>
  </si>
  <si>
    <t>BALFOUR BEATTY</t>
  </si>
  <si>
    <t>BBY LN Equity</t>
  </si>
  <si>
    <t>www.balfourbeatty.com</t>
  </si>
  <si>
    <t>Balfour Beatty plc operates an international engineering and construction group. The Group provides civil and specialist engineering, design and management services for businesses in the transport and energy sectors.  Balfour Beatty also invests in a number of privately funded infrastructure projects and developments in the United Kingdom and overseas.</t>
  </si>
  <si>
    <t>PO</t>
  </si>
  <si>
    <t>BANCO COM PORT-R</t>
  </si>
  <si>
    <t>BCP PL Equity</t>
  </si>
  <si>
    <t>EN Lisbon</t>
  </si>
  <si>
    <t>www.millenniumbcp.pt</t>
  </si>
  <si>
    <t>Banco Comercial Portugues, S.A. (BCP) attracts deposits and offers commercial and investment banking services.  The Bank offers consumer loans, factoring, lease financing, mortgages, insurance, securities brokerage, investment funds, and American Express cards.  Banco Comercial Portugues operates offices in Europe, the Americas, Africa, and China.</t>
  </si>
  <si>
    <t>BARRATT DEV</t>
  </si>
  <si>
    <t>BDEV LN Equity</t>
  </si>
  <si>
    <t>www.barrattdevelopments.co.uk</t>
  </si>
  <si>
    <t>Barratt Developments plc develops and builds properties. The Group's UK Operations include the building of houses and housing complexes, general building and civil engineering services, participation in urban renewal and the development  of commercial properties.</t>
  </si>
  <si>
    <t>BEIERSDORF AG</t>
  </si>
  <si>
    <t>BEI GY Equity</t>
  </si>
  <si>
    <t>www.beiersdorfusa.com</t>
  </si>
  <si>
    <t>Beiersdorf AG develops, manufactures, and markets personal care, disposable medical, and adhesive products.  The Company produces skin and hair care products, bandages, surgical gloves, compression stockings, sun block lotion, fastening systems, masking products, and packaging systems.</t>
  </si>
  <si>
    <t>BELGACOM SA</t>
  </si>
  <si>
    <t>BELG BB Equity</t>
  </si>
  <si>
    <t>www.belgacom.be</t>
  </si>
  <si>
    <t>Belgacom provides communication services and products to residential, business and corporate customers both domestically and internationally.  The Group also offers multimedia products, payphones, pagers, operator services and calling cards.  Through its subsidiaries Belgacom Mobile and Belgacom Skynet the company further offers mobile phone and Internet services.</t>
  </si>
  <si>
    <t>BEAZLEY PLC</t>
  </si>
  <si>
    <t>BEZ LN Equity</t>
  </si>
  <si>
    <t>www.beazley.com</t>
  </si>
  <si>
    <t>Beazley PLC is a holding company of specialist insurance businesses.  The Company offers professional indemnity, property, marine, reinsurance, accident and life, and political risks and contingency insurance services.  Beazley operates in Europe, the United States, and the Pacific region.</t>
  </si>
  <si>
    <t>BG GROUP PLC</t>
  </si>
  <si>
    <t>BG/ LN Equity</t>
  </si>
  <si>
    <t>www.bg-group.com</t>
  </si>
  <si>
    <t>BG Group PLC operates as an integrated natural gas company. The Company explores develops, produces, liquefies, and markets hydrocarbons with a focus on natural gas. BG Group extends its services throughout global networks.</t>
  </si>
  <si>
    <t>BILLERUDKORSNAS</t>
  </si>
  <si>
    <t>BILL SS Equity</t>
  </si>
  <si>
    <t>www.billerudkorsnas.com</t>
  </si>
  <si>
    <t>BillerudKorsnas AB offers primary fibre-based renewable packaging materials and packaging solutions used for consumer packaging and industrial purposes.</t>
  </si>
  <si>
    <t>BB BIOTECH -REG</t>
  </si>
  <si>
    <t>BION SE Equity</t>
  </si>
  <si>
    <t>www.bellevue.ch/cms/home/bellevue_asset_management</t>
  </si>
  <si>
    <t>BB Biotech AG is an investment company. The Company invests in biotech companies that operate in areas that include oncology, cardiovascular diseases, infectious diseases and autoimmune diseases.</t>
  </si>
  <si>
    <t>BERKELEY GROUP</t>
  </si>
  <si>
    <t>BKG LN Equity</t>
  </si>
  <si>
    <t>www.berkeleygroup.com</t>
  </si>
  <si>
    <t>The Berkeley Group Holdings PLC is a residential and commercial property development company focusing on urban regeneration and mixed-use developments. The Company purchases and develops land,  in addition to constructing homes and apartment complexes throughout the South of England, the Midlands and the North West.</t>
  </si>
  <si>
    <t>BANKIA SA</t>
  </si>
  <si>
    <t>BKIA SQ Equity</t>
  </si>
  <si>
    <t>www.bankia.com</t>
  </si>
  <si>
    <t>Bankia SA accepts deposits and offers commercial banking services. The Bank offers retail banking, business banking, corporate finance, capital markets, and asset and private banking management services.</t>
  </si>
  <si>
    <t>BANK IRELAND</t>
  </si>
  <si>
    <t>BKIR ID Equity</t>
  </si>
  <si>
    <t>Dublin</t>
  </si>
  <si>
    <t>www.bankofirelandmortgages.co.uk</t>
  </si>
  <si>
    <t>Bank of Ireland provides a range of banking, life insurance and other financial services to customers in Ireland and United Kingdom. Services include branch banking, personal and business loans, loan insurance, mortgages, foreign exchange, correspondent banking, credit cards and stockbroking.</t>
  </si>
  <si>
    <t>BANKINTER</t>
  </si>
  <si>
    <t>BKT SQ Equity</t>
  </si>
  <si>
    <t>www.bankinter.es</t>
  </si>
  <si>
    <t>Bankinter, S.A. provides retail and corporate banking services and financial services throughout Spain.  The Bank offers mortgage loans, pension funds, life insurance, lease financing, credit cards, mutual funds, online stock brokerage, private banking, and Internet banking services.</t>
  </si>
  <si>
    <t>BRIT LAND CO PLC</t>
  </si>
  <si>
    <t>BLND LN Equity</t>
  </si>
  <si>
    <t>www.britishland.co.uk</t>
  </si>
  <si>
    <t>British Land Company plc invests, both directly and through joint ventures, in income-producing and freehold commercial properties in order to maximize their growth and potential.  The Company trades, finances, and develops property. Their portfolio consists of offices, retail superstores, shopping centers, leisure, industrial, and distribution spaces.</t>
  </si>
  <si>
    <t>AU</t>
  </si>
  <si>
    <t>BHP BILLITON PLC</t>
  </si>
  <si>
    <t>BLT LN Equity</t>
  </si>
  <si>
    <t>www.bhpbilliton.com</t>
  </si>
  <si>
    <t>BHP Billiton PLC is an international resources company.  The Company's principal business lines are mineral exploration and production, including coal, iron ore, gold, titanium, ferroalloys, nickel and copper concentrate, as well as petroleum exploration and production.  Dual-listed company with BHP AU.</t>
  </si>
  <si>
    <t>BOLSAS Y MERCADO</t>
  </si>
  <si>
    <t>BME SQ Equity</t>
  </si>
  <si>
    <t>www.bolsasymercados.es/</t>
  </si>
  <si>
    <t>Bolsas y Mercados Espanoles is made up of the Barcelona, Bilbao, Madrid, and Valencia Stock Exchanges, MF Mercados Financeiros, and Iberclear.  The Group encompasses the equity, fixed-income and derivatives markets, and their clearing and settlement systems.</t>
  </si>
  <si>
    <t>BANCA MONTE DEI</t>
  </si>
  <si>
    <t>BMPS IM Equity</t>
  </si>
  <si>
    <t>www.mps.it</t>
  </si>
  <si>
    <t>Banca Monte dei Paschi di Siena S.p.A. attracts deposits and offers commercial banking services.  The Bank offers credit, asset management services, insurance, mutual funds, Internet banking, and investment banking services.</t>
  </si>
  <si>
    <t>BAYER MOTOREN WK</t>
  </si>
  <si>
    <t>BMW GY Equity</t>
  </si>
  <si>
    <t>www.bmw.com</t>
  </si>
  <si>
    <t>Bayerische Motoren Werke (BMW) AG manufactures and sells luxury cars and motorcycles worldwide.  The Company produces everything from convertible sports cars to luxury sedans to touring motorcycles with large displacement engines.</t>
  </si>
  <si>
    <t>DANONE</t>
  </si>
  <si>
    <t>BN FP Equity</t>
  </si>
  <si>
    <t>www.danone.com</t>
  </si>
  <si>
    <t>Danone is a food processing company. The Company produces dairy products, beverages, baby food and clinical/medical nutrition products.</t>
  </si>
  <si>
    <t>BNP PARIBAS</t>
  </si>
  <si>
    <t>BNP FP Equity</t>
  </si>
  <si>
    <t>www.bnpparibas.com</t>
  </si>
  <si>
    <t>BNP Paribas S.A. attracts deposits and offers commercial, retail, investment, private and corporate banking services.  The Bank also provides asset management and investment advisory services to institutions and individuals in Europe, the United States, Asia and the Emerging Markets.</t>
  </si>
  <si>
    <t>BRENNTAG AG</t>
  </si>
  <si>
    <t>BNR GY Equity</t>
  </si>
  <si>
    <t>www.brenntag.com</t>
  </si>
  <si>
    <t>Brenntag AG sells and distributes industrial and specialty chemicals.  The Company also develops and prepares specific chemical compounds and offers analysis services.  Brenntag's customers include oil and gas, paint, cosmetic, pharmaceutical, and water treatment companies.</t>
  </si>
  <si>
    <t>BUNZL PLC</t>
  </si>
  <si>
    <t>BNZL LN Equity</t>
  </si>
  <si>
    <t>www.bunzl.com</t>
  </si>
  <si>
    <t>Bunzl plc is a distribution group supplying a range of non-food consumable products for customers to operate their businesses but which they do not actually sell. The Company partners with both suppliers and customers in providing outsourcing solutions and service oriented distribution. Bunzl's main customer markets include grocery, foodservice, cleaning and safety.</t>
  </si>
  <si>
    <t>BOOKER GROUP PLC</t>
  </si>
  <si>
    <t>BOK LN Equity</t>
  </si>
  <si>
    <t>www.bookergroup.com</t>
  </si>
  <si>
    <t>Booker Group PLC wholesales grocery products.  The Company is an Internet-enabled grocery wholesaler for the independent sector utilizing a just-in-time distribution system, and also operates cash and carry outlets.</t>
  </si>
  <si>
    <t>BOSKALIS WES</t>
  </si>
  <si>
    <t>BOKA NA Equity</t>
  </si>
  <si>
    <t>www.boskalis.com</t>
  </si>
  <si>
    <t>Koninklijke Boskalis Westminster NV is an international group that constructs and maintains ports, waterways, coastlines, and riverbanks. The Company provides dredging services and also engages in land reclamation activities. Boskalis has positions in strategic partnerships in the Middle East (Archirodon) and in offshore services (Lamnalco). The Company operates its own fleet of vessels.</t>
  </si>
  <si>
    <t>BOLLORE</t>
  </si>
  <si>
    <t>BOL FP Equity</t>
  </si>
  <si>
    <t>www.bollore.com</t>
  </si>
  <si>
    <t>Bollore is a holding company.  The Company offers freight forwarding and transport services, manufactures plastic film and paper, offers port and stevedoring services, operates rubber, palm and oil plantations and offers banking services.</t>
  </si>
  <si>
    <t>BOLIDEN AB</t>
  </si>
  <si>
    <t>BOL SS Equity</t>
  </si>
  <si>
    <t>www.boliden.se</t>
  </si>
  <si>
    <t>Boliden AB mines, processes and sells metals and mineral products, primarily zinc and copper.  Other products include gold, lead, silver, and sulfuric acid. The Company has mining and milling operations in Europe, and smelting and refining operations in Sweden, Finland and Norway.</t>
  </si>
  <si>
    <t>HUGO BOSS -ORD</t>
  </si>
  <si>
    <t>BOSS GY Equity</t>
  </si>
  <si>
    <t>www.hugoboss.com/de/ag/framesets.html</t>
  </si>
  <si>
    <t>Hugo Boss AG designs, produces, and markets brand name clothing.  The Company's products, which are marketed under branded names are sold through subsidiaries, franchises, and retail outlets throughout the world.  Hugo Boss licenses its name for eyeglass frames, fragrances, watches, shoes, and leather goods.</t>
  </si>
  <si>
    <t>BANCO POPOLARE S</t>
  </si>
  <si>
    <t>BP IM Equity</t>
  </si>
  <si>
    <t>www.bancopopolare.it</t>
  </si>
  <si>
    <t>Banco Popolare Societa Cooperativa attracts deposits and offers commercial banking services.  The Bank offers consumer credit, corporate finance, and asset management services.</t>
  </si>
  <si>
    <t>BP PLC</t>
  </si>
  <si>
    <t>BP/ LN Equity</t>
  </si>
  <si>
    <t>www.bp.com</t>
  </si>
  <si>
    <t>BP plc is an oil and petrochemicals company.  The Company explores for and produces oil and natural gas, refines, markets, and supplies petroleum products, generates solar energy, and manufactures and markets chemicals.  BP's chemicals include terephthalic acid, acetic acid, acrylonitrile, ethylene and polyethylene.</t>
  </si>
  <si>
    <t>BANCA POP EMILIA</t>
  </si>
  <si>
    <t>BPE IM Equity</t>
  </si>
  <si>
    <t>www.gruppobper.it</t>
  </si>
  <si>
    <t>Banca Popolare dell'Emilia Romagna SC is a cooperative bank that operates branches throughout Italy.  The Bank attracts deposits and offers loans, credit cards, pension plans, investment funds, insurance, and asset management and online trading services.</t>
  </si>
  <si>
    <t>BPOST SA</t>
  </si>
  <si>
    <t>BPOST BB Equity</t>
  </si>
  <si>
    <t>www.bpost.be</t>
  </si>
  <si>
    <t>bpost SA provides postal delivery services. The Company delivers mail, packages, and parcels, as well as offers direct marketing, market surveys, business databases, and document services.</t>
  </si>
  <si>
    <t>BANCA POP SONDRI</t>
  </si>
  <si>
    <t>BPSO IM Equity</t>
  </si>
  <si>
    <t>www.popso.it</t>
  </si>
  <si>
    <t>Banca Popolare di Sondrio Scrl attracts deposits and offers co-operative banking services.  The Bank offers mortgage and other consumer loans, business loans, closed-end funds, treasury and securities brokerage services, asset management, and portfolio management.  Banca Popolare operates in Italy, Switzerland and Hong Kong.</t>
  </si>
  <si>
    <t>BURBERRY GROUP</t>
  </si>
  <si>
    <t>BRBY LN Equity</t>
  </si>
  <si>
    <t>www.burberryplc.com</t>
  </si>
  <si>
    <t>Burberry Group PLC is a global luxury brand with British heritage, core outerwear and large leather goods base. The Company designs and sources apparel and accessories, selling through a diversified network of retail, digital, wholesale and licensing channels worldwide.</t>
  </si>
  <si>
    <t>BERENDSEN PLC</t>
  </si>
  <si>
    <t>BRSN LN Equity</t>
  </si>
  <si>
    <t>www.berendsen.com</t>
  </si>
  <si>
    <t>Berendsen PLC offers textile cleaning and supply services.  The Company cleans and supplies work uniforms, floor mats, mops, pillowcases, sheets and duvet covers, table linen and towels; sterilizes linen and other textiles used in healthcare settings; and supplies washroom products including soap dispensers, air fresheners, clean seat dispensers, paper dispensers, and trash cans.</t>
  </si>
  <si>
    <t>BT GROUP PLC</t>
  </si>
  <si>
    <t>BT/A LN Equity</t>
  </si>
  <si>
    <t>www.btplc.com</t>
  </si>
  <si>
    <t>BT Group plc provides telecommunications services. The Company provides local and long-distance telephone call products and services in the UK, international telephone calls to and from the UK, broadband network solutions and web hosting to corporate customers, network ADSL, ISDN, and IP services to communication companies and narrowband and broadband internet access and related services.</t>
  </si>
  <si>
    <t>BTG PLC</t>
  </si>
  <si>
    <t>BTG LN Equity</t>
  </si>
  <si>
    <t>www.btgplc.com</t>
  </si>
  <si>
    <t>BTG plc licenses, develops and commercializes pharmaceuticals and has a pipeline of development programs targeting neurological and other disorders, including varicose veins. The Company also has a substantial and growing revenue stream of milestone payments and royalties from out-licensed products.</t>
  </si>
  <si>
    <t>BUREAU VERITAS S</t>
  </si>
  <si>
    <t>BVI FP Equity</t>
  </si>
  <si>
    <t>www.bureauveritas.com</t>
  </si>
  <si>
    <t>Bureau Veritas SA provides a range of consulting services, including global inspection  and audit, tests and certification applied to quality, hygiene and health.</t>
  </si>
  <si>
    <t>BRITVIC PLC</t>
  </si>
  <si>
    <t>BVIC LN Equity</t>
  </si>
  <si>
    <t>www.britvic.com</t>
  </si>
  <si>
    <t>Britvic Plc supplies a wide range of soft drinks. The Company manufactures and markets its own brand of soft drinks as well as supplies drinks manufactured by other companies.</t>
  </si>
  <si>
    <t>BELLWAY PLC</t>
  </si>
  <si>
    <t>BWY LN Equity</t>
  </si>
  <si>
    <t>www.bellway.co.uk</t>
  </si>
  <si>
    <t>Bellway p.l.c. is a holding company whose subsidiaries build residential houses and conduct associated trading activities. The subsidiaries build starter or first time buyer homes, featuring two and three bedroom semi-detached houses, apartments and terraced houses. The Company operates in England, Wales and Scotland.</t>
  </si>
  <si>
    <t>CARREFOUR SA</t>
  </si>
  <si>
    <t>CA FP Equity</t>
  </si>
  <si>
    <t>www.carrefour.com</t>
  </si>
  <si>
    <t>Carrefour SA operates chains of supermarkets, hypermarkets, discount, cash and carry, and frozen food stores in Europe, the Americas, and Asia.</t>
  </si>
  <si>
    <t>CAIXABANK S.A</t>
  </si>
  <si>
    <t>CABK SQ Equity</t>
  </si>
  <si>
    <t>www.caixabank.com</t>
  </si>
  <si>
    <t>CaixaBank accepts deposits and offers banking services.  The bank offers portfolio management services, insurance, investment strategy advice, international banking services, and other specialist financial services.</t>
  </si>
  <si>
    <t>CAP GEMINI</t>
  </si>
  <si>
    <t>CAP FP Equity</t>
  </si>
  <si>
    <t>www.capgemini.com</t>
  </si>
  <si>
    <t>Cap Gemini offers computer and management consulting services.  The Company develops software and offers information systems management, project management, and education and training services.  Cap Gemini serves customers in the petroleum, financial services, automotive, aerospace, and telecommunications industries in Europe, the United States, Asia, and South Africa.</t>
  </si>
  <si>
    <t>CAPITAL &amp; COUNTI</t>
  </si>
  <si>
    <t>CAPC LN Equity</t>
  </si>
  <si>
    <t>www.capitalandcounties.com</t>
  </si>
  <si>
    <t>Capital &amp; Counties Properties PLC is a real estate company. The Company offers retail and commercial property investment, management, and development services.</t>
  </si>
  <si>
    <t>DE</t>
  </si>
  <si>
    <t>CARLSBERG-B</t>
  </si>
  <si>
    <t>CARLB DC Equity</t>
  </si>
  <si>
    <t>Copenhagen</t>
  </si>
  <si>
    <t>www.carlsberggroup.com</t>
  </si>
  <si>
    <t>Carlsberg A/S is an international brewing company. The Company produces branded beers and regional brands. Carlsberg makes most of its beer outside of Denmark, and it is sold in markets around the world. The Company also markets and produces soft drinks, water, and wine.</t>
  </si>
  <si>
    <t>CASTELLUM AB</t>
  </si>
  <si>
    <t>CAST SS Equity</t>
  </si>
  <si>
    <t>www.castellum.se</t>
  </si>
  <si>
    <t>Castellum AB is a real estate investment company.  The Company, through subsidiaries, buys, develops, improves, and manages properties in selected areas, with good service and communications, in Sweden.  Castellum  leases out commercial space for stores, offices, schools, warehousing, and industrial use, as well as apartments.  The Company's properties are managed locally.</t>
  </si>
  <si>
    <t>CLOSE BROS GRP</t>
  </si>
  <si>
    <t>CBG LN Equity</t>
  </si>
  <si>
    <t>www.closebrothers.co.uk</t>
  </si>
  <si>
    <t>Close Brothers Group PLC is a specialist financial services group. The Company makes loans, trades securities and provides advice and investment management solutions to a wide range of clients. Close Brothers operates through three divisions: Banking, Securities and Asset Management.</t>
  </si>
  <si>
    <t>COMMERZBANK</t>
  </si>
  <si>
    <t>CBK GY Equity</t>
  </si>
  <si>
    <t>www.commerzbank.de/</t>
  </si>
  <si>
    <t>Commerzbank AG attracts deposits and offers retail and commercial banking services.  The Bank offers mortgage loans, securities brokerage and asset management services, private banking, foreign exchange, and treasury services worldwide.</t>
  </si>
  <si>
    <t>COCA-COLA HBC AG</t>
  </si>
  <si>
    <t>CCH LN Equity</t>
  </si>
  <si>
    <t>www.coca-colahellenic.com</t>
  </si>
  <si>
    <t>Coca-Cola HBC AG is one of the bottlers in the Coca-Cola system, operating plants in Europe, Africa and Asia. The Company produces, sells, and distributes a wide range of non-alcoholic beverages, including sparkling, juice, water, sport, energy, tea and coffee.</t>
  </si>
  <si>
    <t>CARNIVAL PLC</t>
  </si>
  <si>
    <t>CCL LN Equity</t>
  </si>
  <si>
    <t>www.carnival.com</t>
  </si>
  <si>
    <t>Carnival plc owns and operates cruise ships.  The Company offers cruise vacations in North America, continental Europe, the United Kingdom, South America, and Australia.  Dually-listed company with CCL US.</t>
  </si>
  <si>
    <t>CHRISTIAN DIOR</t>
  </si>
  <si>
    <t>CDI FP Equity</t>
  </si>
  <si>
    <t>www.dior-finance.com</t>
  </si>
  <si>
    <t>Christian Dior SE manufactures luxury products such as upscale clothing, champagne and wines, cognac and spirits, luggage and leather goods, perfumes and cosmetics, and jewelry and watches.  The Company markets its products internationally.</t>
  </si>
  <si>
    <t>CZ</t>
  </si>
  <si>
    <t>CEZ AS</t>
  </si>
  <si>
    <t>CEZ CK Equity</t>
  </si>
  <si>
    <t>Prague SE</t>
  </si>
  <si>
    <t>www.cez.cz</t>
  </si>
  <si>
    <t>CEZ generates electricity.  The Company operates coal fired, hydroelectric, and nuclear power plants in the Czech Republic.  CEZ distributes its electricity to regional electricity companies.</t>
  </si>
  <si>
    <t>CIE FINANCI-REG</t>
  </si>
  <si>
    <t>CFR VX Equity</t>
  </si>
  <si>
    <t>www.richemont.com</t>
  </si>
  <si>
    <t>Compagnie Financiere Richemont SA, through subsidiaries, manufactures and retails luxury goods.  The Company produces jewelry, watches, leather goods, writing instruments, and men's and women's wear.</t>
  </si>
  <si>
    <t>CATLIN GROUP LTD</t>
  </si>
  <si>
    <t>CGL LN Equity</t>
  </si>
  <si>
    <t>www.catlin.com</t>
  </si>
  <si>
    <t>Catlin Group Limited underwrites specialty insurance and reinsurance worldwide. The Group specializes in property and casualty treaty reinsurance, structured risk and other coverages, as well as professional indemnity, property, general liability, D&amp;O and commercial crime coverage for UK policyholders.</t>
  </si>
  <si>
    <t>CHR HANSEN HOLDI</t>
  </si>
  <si>
    <t>CHR DC Equity</t>
  </si>
  <si>
    <t>www.chr-hansen.com</t>
  </si>
  <si>
    <t>Chr. Hansen Holding A/S  develops and produces natural food ingredients, pharmaceuticals, and biotechnological products.  The Company's product line includes dairy enzymes, cultures, natural colors, and flavor solutions, as well as products for the diagnosis, prevention, relief, and cure of allergies. Christian Hansen sells worldwide for the human, animal, and industrial markets.</t>
  </si>
  <si>
    <t>CARILLION PLC</t>
  </si>
  <si>
    <t>CLLN LN Equity</t>
  </si>
  <si>
    <t>www.carillionplc.com</t>
  </si>
  <si>
    <t>Carillion plc provides support and construction services in Europe, Canada, the Middle East, North Africa, and the Caribbean.  The Company offers services in the areas of health, education and regeneration, road, rail, defense, and commercial property.</t>
  </si>
  <si>
    <t>CLARIANT AG-REG</t>
  </si>
  <si>
    <t>CLN VX Equity</t>
  </si>
  <si>
    <t>www.clariant.com</t>
  </si>
  <si>
    <t>Clariant AG is a global specialty chemicals company. The Company's products and services are grouped into four business areas: Care Chemicals, Catalysis &amp; Energy, Natural Resources and Plastics &amp; Coatings. Clariant develops, produces, markets and sells specialty chemical products for various end markets.</t>
  </si>
  <si>
    <t>CENTRICA PLC</t>
  </si>
  <si>
    <t>CNA LN Equity</t>
  </si>
  <si>
    <t>www.centrica.com</t>
  </si>
  <si>
    <t>Centrica PLC is an integrated energy company offering a wide range of home and business energy solutions. The Company sources, generates, processes, stores, trades, saves and supplies energy and provides a range of related services.</t>
  </si>
  <si>
    <t>CNH INDUSTRIAL N</t>
  </si>
  <si>
    <t>CNHI IM Equity</t>
  </si>
  <si>
    <t>www.cnhindustrial.com</t>
  </si>
  <si>
    <t>CNH Industrial NV through its brands, designs, produces and sells trucks, commercial vehicles, buses, special vehicles, agricultural and construction equipment, in addition to engines and transmissions for those vehicles and engines for marine applications.  The company also provides equipment financing services.</t>
  </si>
  <si>
    <t>CNP ASSURANCES</t>
  </si>
  <si>
    <t>CNP FP Equity</t>
  </si>
  <si>
    <t>www.cnp.fr</t>
  </si>
  <si>
    <t>CNP Assurances offers group and individual life, health, accident, disability and credit insurance, and pensions.  The Company markets its products for individuals through banks.  CNP operates in parts of Europe and South America.</t>
  </si>
  <si>
    <t>CASINO GUICHARD</t>
  </si>
  <si>
    <t>CO FP Equity</t>
  </si>
  <si>
    <t>www.groupe-casino.fr</t>
  </si>
  <si>
    <t>Casino Guichard-Perrachon SA operates a wide range of hypermarkets, supermarkets, and  convenience stores.  The Company operates in Asia and Europe.</t>
  </si>
  <si>
    <t>COBHAM PLC</t>
  </si>
  <si>
    <t>COB LN Equity</t>
  </si>
  <si>
    <t>www.cobham.com</t>
  </si>
  <si>
    <t>Cobham PLC designs and manufactures a wide range of equipment, specialized systems and components for the aerospace, defense, energy, and electronics industries.  The Company products include refuelling equipment, aviation oxygen systems, weapon system containers, and rescue and navigation lights.  Cobham also operates and maintains aircraft designed for special mission flights.</t>
  </si>
  <si>
    <t>COFINIMMO</t>
  </si>
  <si>
    <t>COFB BB Equity</t>
  </si>
  <si>
    <t>www.cofinimmo.be</t>
  </si>
  <si>
    <t>Cofinimmo is a Belgian real estate company that specialises in rental property. The Company's main investment segments are office property, care homes and distribution property networks. Cofinimmo is an independent company, which manages its properties in-house.</t>
  </si>
  <si>
    <t>COLOPLAST-B</t>
  </si>
  <si>
    <t>COLOB DC Equity</t>
  </si>
  <si>
    <t>www.coloplast.com</t>
  </si>
  <si>
    <t>Coloplast A/S develops and provides health care products and services.  The Company manufactures products for ostomy, incontinence, mastectomy, wound healing, and skin care.  Coloplast's research projects are carried out in cooperation with professional caregivers and user groups.  The Company sells to health care professionals, dealers, and product users throughout the world.</t>
  </si>
  <si>
    <t>COLRUYT SA</t>
  </si>
  <si>
    <t>COLR BB Equity</t>
  </si>
  <si>
    <t>www.colruytgroup.com</t>
  </si>
  <si>
    <t>Colruyt SA retails goods and offers computer and printing services.  The Company retails food and non-food items through Colruyt supermarkets, and Coccinelle, UGA, and Codi Cash supermarkets and cash and carry stores.  It retails toys, baby products, and school supplies through Dreamland stores. Colruyt markets computers and offers programming services.</t>
  </si>
  <si>
    <t>CONTINENTAL AG</t>
  </si>
  <si>
    <t>CON GY Equity</t>
  </si>
  <si>
    <t>www.conti-online.com</t>
  </si>
  <si>
    <t>Continental AG manufactures tires, automotive parts and industrial products. The Company produces passenger car, truck, commercial vehicle, and bicycle tires, braking systems, shock absorbers, hoses, drive belts, conveyor belting, transmission products, and sealing systems.  Continental markets its products under such brands as Continental, Uniroyal, Gislaved, Viking, and Barum.</t>
  </si>
  <si>
    <t>COMPASS GROUP</t>
  </si>
  <si>
    <t>CPG LN Equity</t>
  </si>
  <si>
    <t>www.compass-group.com</t>
  </si>
  <si>
    <t>Compass Group PLC provides catering and support services in countries throughout the world.  The Company's clients are in locations including offices, factories, hospitals and care homes, schools and universities, sports venues, military facilities, offshore platforms and other remote locations.</t>
  </si>
  <si>
    <t>CAPITA PLC</t>
  </si>
  <si>
    <t>CPI LN Equity</t>
  </si>
  <si>
    <t>www.capita.co.uk</t>
  </si>
  <si>
    <t>Capita PLC provides an integrated range of services across the United Kingdom's public and private sectors.  The Company provides customer services, human resource services, software services, systems and strategic support, and property services.</t>
  </si>
  <si>
    <t>CAMPARI GROUP</t>
  </si>
  <si>
    <t>CPR IM Equity</t>
  </si>
  <si>
    <t>www.camparigroup.com</t>
  </si>
  <si>
    <t>Davide Campari - Milano S.p.A. is a global producer and distributor of branded spirits, wines, and soft drinks. The Company's products include aperitifs, vodka, tequila, liquors, vermouths and various wines as well as flavored sodas.</t>
  </si>
  <si>
    <t>CRODA INTL.</t>
  </si>
  <si>
    <t>CRDA LN Equity</t>
  </si>
  <si>
    <t>www.croda.com</t>
  </si>
  <si>
    <t>Croda International plc is the holding company for a group of companies that manufacture a diverse range of chemicals and chemical products, including oleochemicals and industrial chemicals.  Croda supplies its items to companies that specialize in the personal care, pharmaceutical, plastics, food processing, nutrition, fire prevention, engineering and automotive industries.</t>
  </si>
  <si>
    <t>CRH PLC</t>
  </si>
  <si>
    <t>CRH ID Equity</t>
  </si>
  <si>
    <t>www.crh.com</t>
  </si>
  <si>
    <t>CRH PLC, a FTSE 100 and Fortune 500 company, is a diversified international building materials group which manufactures and distributes a range of construction products such as heavy materials, elements to construct the frame and value-added exterior products. CRH employs approximately 76,000 people at over 3,500 locations in 35 countries worldwide.</t>
  </si>
  <si>
    <t>AXA</t>
  </si>
  <si>
    <t>CS FP Equity</t>
  </si>
  <si>
    <t>www.axa.com</t>
  </si>
  <si>
    <t>AXA SA is an insurance company which also provides related financial services. The Company offers life and non-life insurance, savings and pension products, and asset management services.  AXA operates in both domestic and international markets.</t>
  </si>
  <si>
    <t>CREDIT SUISS-REG</t>
  </si>
  <si>
    <t>CSGN VX Equity</t>
  </si>
  <si>
    <t>www.credit-suisse.com</t>
  </si>
  <si>
    <t>Credit Suisse Group AG is an international financial services group. The Group provides investment banking, private banking, and asset management services to customers located around the world.</t>
  </si>
  <si>
    <t>CSR PLC</t>
  </si>
  <si>
    <t>CSR LN Equity</t>
  </si>
  <si>
    <t>www.csr.com</t>
  </si>
  <si>
    <t>CSR Plc is a global provider of silicon and software solutions for the automotive navigation and infotainment, digital cameras and imaging, connected home infotainment and wireless audio markets.  The Company's portfolio includes GPS/GNSS systems, FM, NFC, CVCTM audio codecs, JPEG, MPEG, H.264 imaging, PDL printing, microcontrollers, DSPs and broadband receivers.</t>
  </si>
  <si>
    <t>CABLE &amp; WIRELESS</t>
  </si>
  <si>
    <t>CWC LN Equity</t>
  </si>
  <si>
    <t>www.cwc.com</t>
  </si>
  <si>
    <t>Cable &amp; Wireless Communications is a global full-service communications business that operates through four regional units - the Caribbean, Panama, Macau and Monaco &amp; Islands. Services include mobile, broadband and domestic and international fixed line services as well as pay TV, data centre and hosting, carrier and managed service/social telecom solutions.</t>
  </si>
  <si>
    <t>DAIMLER AG</t>
  </si>
  <si>
    <t>DAI GY Equity</t>
  </si>
  <si>
    <t>www.daimler.com</t>
  </si>
  <si>
    <t>Daimler AG develops, manufactures, distributes, and sells a wide range of automotive products, mainly passenger cars, trucks, vans and buses. The Company also provides financial and other services relating to its automotive businesses.</t>
  </si>
  <si>
    <t>DANSKE BANK A/S</t>
  </si>
  <si>
    <t>DANSKE DC Equity</t>
  </si>
  <si>
    <t>www.danskebank.dk</t>
  </si>
  <si>
    <t>Danske Bank A/S is a Danish banking group that encompasses Danske Bank, Realkredit Danmark, and other subsidiaries. The Group provides financial services including banking, insurance, mortgage, asset management, brokerage, credit card, real estate, and leasing services. Danske Bank serves private customers, as well as the corporate and institutional sectors worldwide.</t>
  </si>
  <si>
    <t>DEUTSCHE BOERSE</t>
  </si>
  <si>
    <t>DB1 GY Equity</t>
  </si>
  <si>
    <t>www.deutsche-boerse.com</t>
  </si>
  <si>
    <t>Deutsche Boerse AG provides a variety of stock exchange introduction, trading, and operational services to institutions and private investors.  The Company offers electronic trading systems for buying and selling of securities on stock exchanges in Europe.  Deutsche Boerse offers indices such as DAX, MDAX, SDAX, and XTF, as well as trading in options and futures.</t>
  </si>
  <si>
    <t>DEUTSCHE BANK-RG</t>
  </si>
  <si>
    <t>DBK GY Equity</t>
  </si>
  <si>
    <t>www.db.com</t>
  </si>
  <si>
    <t>Deutsche Bank AG is a global financial service provider delivering commercial, investment, private and retail banking.  The Bank offers debt, foreign exchange, derivatives, commodities, money markets, repo and securitization, cash equities, research, equity prime services, loans, convertibles, advice on M&amp;A and IPO's, trade finance, retail banking, asset management and corporate investments.</t>
  </si>
  <si>
    <t>DIXONS CARPHONE</t>
  </si>
  <si>
    <t>DC/ LN Equity</t>
  </si>
  <si>
    <t>www.dixonscarphonegroup.com</t>
  </si>
  <si>
    <t>Dixons Carphone PLC specializes as an electrical and telecommunications  retailer and services company. The Company operates retail stores across its various brands throughout Europe.</t>
  </si>
  <si>
    <t>DCC PLC</t>
  </si>
  <si>
    <t>DCC LN Equity</t>
  </si>
  <si>
    <t>www.dcc.ie</t>
  </si>
  <si>
    <t>DCC is a sales, marketing, distribution and business support services Group. The Group operates in the following sectors; energy, IT &amp; entertainment products, healthcare, environmental services and food &amp; beverage. DCC's strategy is to grow a sustainable, diversified business.</t>
  </si>
  <si>
    <t>JC DECAUX SA</t>
  </si>
  <si>
    <t>DEC FP Equity</t>
  </si>
  <si>
    <t>www.jcdecaux.com</t>
  </si>
  <si>
    <t>JC Decaux SA offers advertising services.  The Company sells advertising on street furniture such as bus shelters, free standing panels, columns, and automatic toilets, billboards, and posters on buses, trains, and subways, and at railroad stations and airports.</t>
  </si>
  <si>
    <t>DELHAIZE GROUP</t>
  </si>
  <si>
    <t>DELB BB Equity</t>
  </si>
  <si>
    <t>www.delhaizegroup.com</t>
  </si>
  <si>
    <t>Delhaize Group operates supermarkets and convenience stores in the US, Belgium and other Southeastern Europe countries. The stores operate under the names Food Lion and Hannaford in the US, Delhaize, AD Delhaize, Proxy Delhaize, Shop 'n Go in Belgium, Alfa Beta in Greece, Mega Image in Romania, Maxi in Serbia and SuperIndo in Indonesia.</t>
  </si>
  <si>
    <t>DEUTSCHE EUROSHO</t>
  </si>
  <si>
    <t>DEQ GY Equity</t>
  </si>
  <si>
    <t>www.deutsche-euroshop.de</t>
  </si>
  <si>
    <t>Deutsche Euroshop AG invests in shopping centers.  The Company owns shopping centers in locations throughout Europe.  The properties are primarily in city centers.</t>
  </si>
  <si>
    <t>VINCI SA</t>
  </si>
  <si>
    <t>DG FP Equity</t>
  </si>
  <si>
    <t>www.vinci.com</t>
  </si>
  <si>
    <t>Vinci SA is a global player in concessions and construction with expertise in building, civil, hydraulic and electrical engineering, construction-related specialities, road materials production, as well as finance, management, operations and maintenance of public infrastructure such as motorways, airports, road and rail infrastructures, car parks, buildings or stadiums.</t>
  </si>
  <si>
    <t>DIAGEO PLC</t>
  </si>
  <si>
    <t>DGE LN Equity</t>
  </si>
  <si>
    <t>www.diageo.com</t>
  </si>
  <si>
    <t>Diageo plc produces, distills and markets alcoholic beverages.  The Company offers a wide range of branded beverages, including vodkas, whiskeys, tequilas, gins, and beer.</t>
  </si>
  <si>
    <t>DISTRIBUIDORA IN</t>
  </si>
  <si>
    <t>DIA SQ Equity</t>
  </si>
  <si>
    <t>www.dia.es</t>
  </si>
  <si>
    <t>Distribuidora Internacional de Alimentacion SA (DIA) provides the retail sale of food products through owned or franchised self-service stores. The Company offers the deposit and storage of goods and products of all types, both for the company and for other companies. DIA extends its services in both domestic and foreign markets.</t>
  </si>
  <si>
    <t>DKSH HOLDING LTD</t>
  </si>
  <si>
    <t>DKSH SE Equity</t>
  </si>
  <si>
    <t>www.dksh.com</t>
  </si>
  <si>
    <t>DKSH Holding Limited offers international market expansion services with a focus in Asia. The Company provides an integrated portfolio of services, including sourcing, marketing, sales, distribution and after-sales services related to the Consumer Goods, Healthcare, Performance Materials and Technology markets.</t>
  </si>
  <si>
    <t>DELTA LLOYD NV</t>
  </si>
  <si>
    <t>DL NA Equity</t>
  </si>
  <si>
    <t>www.deltalloyd.nl</t>
  </si>
  <si>
    <t>Delta Lloyd N.V. provides insurance and financial services. The Company provides life, health, and other types of insurance, as well as pension, asset management, and banking products and services, to customers in the Netherlands, Belgium, and Germany.</t>
  </si>
  <si>
    <t>DIALOG SEMICOND</t>
  </si>
  <si>
    <t>DLG GY Equity</t>
  </si>
  <si>
    <t>www.dialog-semiconductor.com</t>
  </si>
  <si>
    <t>Dialog Semiconductor PLC manufactures electronic products. The Company provides mixed-signal circuits optimised for smartphones, tablets, ultrabooks, and other portable devices.</t>
  </si>
  <si>
    <t>DIRECT LINE INSU</t>
  </si>
  <si>
    <t>DLG LN Equity</t>
  </si>
  <si>
    <t>www.directlinegroup.com</t>
  </si>
  <si>
    <t>Direct Line Insurance Group PLC provides personal and commercial insurance and services. The Company offers a range of insurance products including automobile, home, travel, pet, property, and accident insurance. Direct Line Insurance serves private customers and business clients online and by phone throughout the United Kingdom, Germany, and Italy.</t>
  </si>
  <si>
    <t>DERWENT LONDON</t>
  </si>
  <si>
    <t>DLN LN Equity</t>
  </si>
  <si>
    <t>www.derwentlondon.com</t>
  </si>
  <si>
    <t>Derwent London Plc is a real estate investment trust (REIT) with a focus on the central London commercial, residential and office development market.</t>
  </si>
  <si>
    <t>DAILY MAIL TST A</t>
  </si>
  <si>
    <t>DMGT LN Equity</t>
  </si>
  <si>
    <t>www.dmgt.co.uk</t>
  </si>
  <si>
    <t>Daily Mail and General Trust PLC owns and administers a wide range of media interests. The Company specializes in the publication and printing of newspapers and periodicals. Daily Mail is active in television, radio, teletext, magazines, exhibitions, book publishing, and operates a number of internet sites.</t>
  </si>
  <si>
    <t>DNB ASA</t>
  </si>
  <si>
    <t>DNB NO Equity</t>
  </si>
  <si>
    <t>Oslo</t>
  </si>
  <si>
    <t>www.dnb.no</t>
  </si>
  <si>
    <t>DNB ASA is a commercial bank.  The Bank's services include retail, commercial, corporate, and investment banking, and life, pension, and non-life insurance. The services are provided to private customers, small businesses, and large companies.  DNB offers special services to the shipping industry.  The Bank operates through several subsidiaries in Norway and abroad.</t>
  </si>
  <si>
    <t>DEUTSCHE POST-RG</t>
  </si>
  <si>
    <t>DPW GY Equity</t>
  </si>
  <si>
    <t>www.dp-dhl.com</t>
  </si>
  <si>
    <t>Deutsche Post AG provides mail delivery and other services to the public and businesses.  The Company offers domestic mail delivery, international parcel and mail delivery services, and freight delivery and logistics services.</t>
  </si>
  <si>
    <t>DRAX GROUP PLC</t>
  </si>
  <si>
    <t>DRX LN Equity</t>
  </si>
  <si>
    <t>www.draxgroup.plc.uk</t>
  </si>
  <si>
    <t>Drax Group PLC generates electricity.  The Company owns a coal-fired generating plant in the United Kingdom.</t>
  </si>
  <si>
    <t>DSM (KONIN)</t>
  </si>
  <si>
    <t>DSM NA Equity</t>
  </si>
  <si>
    <t>www.dsm.com</t>
  </si>
  <si>
    <t>Koninklijke DSM is a Dutch-based multinational life sciences and materials sciences company. The Company's global end markets include food and dietary supplements, personal care, feed, pharmaceuticals, medical devices, automotive, paints, electrical and electronics, life protection, alternative energy and bio-based materials.</t>
  </si>
  <si>
    <t>DSV A/S</t>
  </si>
  <si>
    <t>DSV DC Equity</t>
  </si>
  <si>
    <t>www.dsv.dk</t>
  </si>
  <si>
    <t>DSV A/S is the parent company for a group of companies that offer transport and logistics.   The Group provides truck, ship, and plane transport services, as well as warehousing and logistic services.  DSV operates in Europe, North America, and the Far East.</t>
  </si>
  <si>
    <t>DASSAULT SYSTEME</t>
  </si>
  <si>
    <t>DSY FP Equity</t>
  </si>
  <si>
    <t>www.3ds.com</t>
  </si>
  <si>
    <t>Dassault Systemes S.A. develops product life cycle management computer software.  The Company's software enables engineers to create a three-dimensional model of a product, simulate its assembly, and test it before building a prototype.  Dassault markets its software under the brand names Catia, Enovia, Delmia, Smarteam, Spatial, and SolidWorks.</t>
  </si>
  <si>
    <t>DEUTSCHE TELEKOM</t>
  </si>
  <si>
    <t>DTE GY Equity</t>
  </si>
  <si>
    <t>www.telekom3.de</t>
  </si>
  <si>
    <t>Deutsche Telekom AG offers telecommunications services.  The Company offers a full range of fixed-line telephone services, mobile communications services, Internet access, and combined information technology and telecommunications services for businesses.</t>
  </si>
  <si>
    <t>DUERR AG</t>
  </si>
  <si>
    <t>DUE GY Equity</t>
  </si>
  <si>
    <t>www.durr.com</t>
  </si>
  <si>
    <t>Duerr AG engineers and builds plants and manufactures machinery for the automotive industry in Europe, North and South America, and Asia. Duerr designs and constructs fully automatic paint finishing plants, final assembly systems, and air purifier. Duerr also offers balancing and diagnostic systems and produces cleaning filtration and automation equipment.</t>
  </si>
  <si>
    <t>DUFRY AG-REG</t>
  </si>
  <si>
    <t>DUFN SE Equity</t>
  </si>
  <si>
    <t>www.dufry.ch/</t>
  </si>
  <si>
    <t>Dufry AG operates duty-free shops in countries such as Tunisia, Italy, Mexico, France, Russia, the United Arab Emirates, Singapore, the Caribbean and the United States.</t>
  </si>
  <si>
    <t>DEUTSCHE WOHN-BR</t>
  </si>
  <si>
    <t>DWNI GY Equity</t>
  </si>
  <si>
    <t>www.deutsche-wohnen.de</t>
  </si>
  <si>
    <t>Deutsche Wohnen AG develops, rents and sells residential properties.</t>
  </si>
  <si>
    <t>ERSTE GROUP BANK</t>
  </si>
  <si>
    <t>EBS AV Equity</t>
  </si>
  <si>
    <t>www.erstebank.com</t>
  </si>
  <si>
    <t>Erste Group Bank AG is a universal bank. The Bank attracts deposits and offers retail, corporate, and investment banking services. The Bank has subsidiaries in Austria, the Czech Republic, the Slovak Republic,  Hungary and Croatia, and branches in New York, London, and Hong Kong.</t>
  </si>
  <si>
    <t>ELECTROCOMPONENT</t>
  </si>
  <si>
    <t>ECM LN Equity</t>
  </si>
  <si>
    <t>www.electrocomponents.com</t>
  </si>
  <si>
    <t>Electrocomponents plc distributes electronics and maintenance products.  The Company offers products through catalogues, the internet, and at trade counters.  Electrocomponents PLC's products include electronics, electrical, mechanical, automation, and health and safety components.</t>
  </si>
  <si>
    <t>EDENRED</t>
  </si>
  <si>
    <t>EDEN FP Equity</t>
  </si>
  <si>
    <t>www.edenred.com</t>
  </si>
  <si>
    <t>Edenred offers prepaid vouchers for products and services.  The Company's vouchers for restaurant meals, childcare, and other products and services are used to reward employees and loyal customers.</t>
  </si>
  <si>
    <t>EDF</t>
  </si>
  <si>
    <t>EDF FP Equity</t>
  </si>
  <si>
    <t>www.edf.fr</t>
  </si>
  <si>
    <t>Electricite de France (EDF) produces, transmits, distributes, imports and exports electricity.  The Company, using nuclear power, coal and gas, provides electricity for French energy consumers.</t>
  </si>
  <si>
    <t>EDP</t>
  </si>
  <si>
    <t>EDP PL Equity</t>
  </si>
  <si>
    <t>www.edp.pt</t>
  </si>
  <si>
    <t>EDP - Energias de Portugal, S.A. generates, supplies and distributes electricity and the supply of gas in Portugal and Spain. Through subsidiaries, the Company is involved with electricity distribution, generation and supply in Brazil, and wind power promotion, construction and operations in Spain, Portugal, France and Belgium.</t>
  </si>
  <si>
    <t>ENEL GREEN POWER</t>
  </si>
  <si>
    <t>EGPW IM Equity</t>
  </si>
  <si>
    <t>www.enelgreenpower.com</t>
  </si>
  <si>
    <t>Enel Green Power SpA is the Enel Group company fully dedicated to the development and management of power generation from renewable sources. The Company manages wind, solar, hydroelectric, geothermal and biomass plants in Europe, North America, Latin America and Africa.</t>
  </si>
  <si>
    <t>ESSILOR INTL</t>
  </si>
  <si>
    <t>EI FP Equity</t>
  </si>
  <si>
    <t>www.essilor.com</t>
  </si>
  <si>
    <t>Essilor International SA manufactures and sells plastic and glass ophthalmic lenses.  These include the Ormex, Transitions, Varilux, Essilor, Airwear, and Crizal lenses.  Essilor sells its products internationally.</t>
  </si>
  <si>
    <t>ELEKTA AB-B</t>
  </si>
  <si>
    <t>EKTAB SS Equity</t>
  </si>
  <si>
    <t>www.elekta.com</t>
  </si>
  <si>
    <t>Elekta AB produces and sells advanced medical products for treatment of neurological disorders and radiation of cancer.  The Company has developed the Gamma Knife, a non-invasive surgical tool for the management of small and hard to locate intracranial lesions, as well as a complete system for stereotactic neurosurgery.  Elekta markets worldwide.</t>
  </si>
  <si>
    <t>ENDESA</t>
  </si>
  <si>
    <t>ELE SQ Equity</t>
  </si>
  <si>
    <t>www.endesa.es</t>
  </si>
  <si>
    <t>Endesa is active in the generation, transmission, distribution, and commercialization of electricity in Spain, Portugal and North Africa. The company is also a major operator in the natural gas market and offers other services related to the energy business.</t>
  </si>
  <si>
    <t>ELISA OYJ</t>
  </si>
  <si>
    <t>ELI1V FH Equity</t>
  </si>
  <si>
    <t>www.elisa.fi</t>
  </si>
  <si>
    <t>Elisa Oyj provides telecommunication solutions. The company provides local, long distance, mobile telephone, and data transmission services. Elisa also operates as a service integrator by connecting customers' telecom solutions and related IT (information technology) applications. The company sells to private individuals and businesses in Finland.</t>
  </si>
  <si>
    <t>ELEMENTIS PLC</t>
  </si>
  <si>
    <t>ELM LN Equity</t>
  </si>
  <si>
    <t>www.elementis.com</t>
  </si>
  <si>
    <t>Elementis plc is a global specialty chemicals company.   The Company comprises three businesses. Specialty Products produces rheology additives that enhance the flow characteristics of liquids in a wide range of applications, such as in coatings, cosmetics and oilfield drilling. Surfactants produces surface active ingredients. Chromium manufactures a range of chromium chemicals.</t>
  </si>
  <si>
    <t>ELECTROLUX AB-B</t>
  </si>
  <si>
    <t>ELUXB SS Equity</t>
  </si>
  <si>
    <t>www.electrolux.com</t>
  </si>
  <si>
    <t>Electrolux AB manufactures home appliances and appliances for professional use. The Company's products include refrigerators, dishwashers, washing machines, vacuum cleaners and cookers.</t>
  </si>
  <si>
    <t>MAN GROUP PLC</t>
  </si>
  <si>
    <t>EMG LN Equity</t>
  </si>
  <si>
    <t>www.mangroupplc.com</t>
  </si>
  <si>
    <t>Man Group PLC is a global provider of alternative investment products and solutions for private and institutional investors to deliver returns with a low correlation to equity and bond market benchmarks.</t>
  </si>
  <si>
    <t>EMS-CHEMIE HLDG</t>
  </si>
  <si>
    <t>EMSN SE Equity</t>
  </si>
  <si>
    <t>www.ems-group.com</t>
  </si>
  <si>
    <t>Ems-Chemie Holding AG manufactures and markets performance polymers, high-grade chemical intermediates, fine chemicals, and protective bonding, coating and sealing products.  The Company supplies its products to the automotive, transportation, and textile industries.</t>
  </si>
  <si>
    <t>BOUYGUES SA</t>
  </si>
  <si>
    <t>EN FP Equity</t>
  </si>
  <si>
    <t>www.bouygues.fr</t>
  </si>
  <si>
    <t>Bouygues SA offers construction services, develops real estate, offers cellular communications services, produces television programming and movies, and manages utilities.  The Company offers building, civil engineering, and oil and gas contracting services, develops residential, commercial, and office projects, produces and distributes water and electricity, and collects waste.</t>
  </si>
  <si>
    <t>ENEL SPA</t>
  </si>
  <si>
    <t>ENEL IM Equity</t>
  </si>
  <si>
    <t>www.enel.com</t>
  </si>
  <si>
    <t>Enel SpA is a multinational power company and an integrated operator in the electricity and gas sectors, with a special focus on  Europe and Latin America. The company is active in the generation and distribution of energy from conventional and renewable sources. It also offers integrated solutions for electricity and gas products.</t>
  </si>
  <si>
    <t>ENAGAS SA</t>
  </si>
  <si>
    <t>ENG SQ Equity</t>
  </si>
  <si>
    <t>www.enagas.es</t>
  </si>
  <si>
    <t>Enagas SA imports, stores, and transports natural gas.  The Company imports liquid natural gas on methane carriers and operates regasification plants in Barcelona, Huelva, and Cartagena.  Enagas also receives natural gas through pipelines over the Pyrenees Mountains and across the Strait of Gibraltar.  The Company transports gas throughout Spain through its high-pressure pipelines.</t>
  </si>
  <si>
    <t>ENI SPA</t>
  </si>
  <si>
    <t>ENI IM Equity</t>
  </si>
  <si>
    <t>www.eni.it</t>
  </si>
  <si>
    <t>Eni S.p.A. explores for and produces hydrocarbons in Italy, Africa, the North Sea, the Gulf of Mexico, Kazakhstan, and Australia.  The Company both produces natural gas and imports it for sale in Italy and elsewhere in Europe.  Eni transports natural gas in pipelines.  The Company generates and trades electricity, refines oil, and operates gasoline service stations.</t>
  </si>
  <si>
    <t>FAURECIA</t>
  </si>
  <si>
    <t>EO FP Equity</t>
  </si>
  <si>
    <t>www.faurecia.com</t>
  </si>
  <si>
    <t>Faurecia manufactures automobile parts.  The Company produces seats, vehicle interiors, exhaust systems, and front-end body parts.  The Company's customers include Peugeot Citroen, Renault, Volkswagen, DaimlerChrysler, Fiat, General Motors, Ford, and Toyota.</t>
  </si>
  <si>
    <t>E.ON SE</t>
  </si>
  <si>
    <t>EOAN GY Equity</t>
  </si>
  <si>
    <t>www.eon.com</t>
  </si>
  <si>
    <t>E.ON SE operates in power generation and gas production businesses. The Company's operations include electric generation at conventional, nuclear, and renewable-source facilities; electric transmission via high-voltage wires network; regional distribution of electricity, gas, and heat; power trading and electricity, gas, and heat sales.</t>
  </si>
  <si>
    <t>EUROFINS SCIEN</t>
  </si>
  <si>
    <t>ERF FP Equity</t>
  </si>
  <si>
    <t>www.eurofins.com</t>
  </si>
  <si>
    <t>Eurofins Scientific offers laboratory safety and purity analysis.  The Company analyzes food, pharmaceuticals and cosmetics, and offers environmental testing services.  Eurofins operates in Europe and the United States.</t>
  </si>
  <si>
    <t>ERICSSON LM-B</t>
  </si>
  <si>
    <t>ERICB SS Equity</t>
  </si>
  <si>
    <t>www.ericsson.com</t>
  </si>
  <si>
    <t>Telefonaktiebolaget LM Ericsson develops and manufactures network equipment and software, as well as services for network and business operations. The Company's portfolio also includes products for the enterprise, cable, mobile platform and power module markets.</t>
  </si>
  <si>
    <t>ESSENTRA PLC</t>
  </si>
  <si>
    <t>ESNT LN Equity</t>
  </si>
  <si>
    <t>www.filtrona.com</t>
  </si>
  <si>
    <t>Essentra PLC is an international supplier of specialty plastic and fiber products.  The Company produces plastic molded and adhesive coated foam and metal products; custom bonded fiber and foam components; self adhesive tear tape; labels; products and technologies for brand protection, document authentication and personal identification; and cigarette filters.</t>
  </si>
  <si>
    <t>NATL BANK GREECE</t>
  </si>
  <si>
    <t>ETE GA Equity</t>
  </si>
  <si>
    <t>www.nbg.gr</t>
  </si>
  <si>
    <t>National Bank of Greece S.A. offers retail and corporate banking services.  The Bank accepts deposits and offers loans, lease financing, mortgages, and investing and insurance services to industrial, commercial, and consumer clients.  National Bank of Greece operates domestically and overseas.</t>
  </si>
  <si>
    <t>EUTELSAT COMMUNI</t>
  </si>
  <si>
    <t>ETL FP Equity</t>
  </si>
  <si>
    <t>www.eutelsat.com</t>
  </si>
  <si>
    <t>Eutelsat Communications is a KU-band satellite operator.  The Company offers television and radio broadcasting, video broadcasting, corporate networks, Internet access, and mobile communications.  Eutelsat serves Europe, the Middle East, Africa, Asia, eastern North America, and South America.</t>
  </si>
  <si>
    <t>EVONIK INDUSTRIE</t>
  </si>
  <si>
    <t>EVK GY Equity</t>
  </si>
  <si>
    <t>www.evonik.com</t>
  </si>
  <si>
    <t>Evonik Industries AG manufactures specialty chemicals. The Company offers different products in the field of consumer goods, animal nutrition, and pharmaceuticals.</t>
  </si>
  <si>
    <t>EXOR</t>
  </si>
  <si>
    <t>EXO IM Equity</t>
  </si>
  <si>
    <t>www.exor.com</t>
  </si>
  <si>
    <t>EXOR S.p.a. is an Italy-based investment company. The Company makes medium to long-term investments. Its investment portfolio consists of interests held in companies from various sectors, including automobile, agricultural and construction equipment, trucks  and commercial vehicles, financial services, real estate services, business services, tourism and entertainment.</t>
  </si>
  <si>
    <t>EXPERIAN PLC</t>
  </si>
  <si>
    <t>EXPN LN Equity</t>
  </si>
  <si>
    <t>www.experian.com</t>
  </si>
  <si>
    <t>Experian PLC offers credit and marketing services.  The Company manages large databases that enable credit granting and monitoring, and help minimize fraud and credit risk; offers specialist analytical solutions for credit scoring, risk management, and processing applications; processes checks and credit cards; and offers consumers credit reports and scores.</t>
  </si>
  <si>
    <t>EASYJET PLC</t>
  </si>
  <si>
    <t>EZJ LN Equity</t>
  </si>
  <si>
    <t>www.easyjet.com/</t>
  </si>
  <si>
    <t>easyJet plc, a low-cost passenger airline, conducts operations throughout the United Kingdom and mainland Europe.  The Company sells the majority of its tickets through its Web site.</t>
  </si>
  <si>
    <t>FIAT CHRYSLER AU</t>
  </si>
  <si>
    <t>FCA IM Equity</t>
  </si>
  <si>
    <t>www.fcagroup.com</t>
  </si>
  <si>
    <t>Fiat Chrysler Automobiles NV manufactures and markets automobiles and commercial vehicles. The Company also produces metallurgical products and production systems for the automobile industry, and owns publishing and insurance companies.</t>
  </si>
  <si>
    <t>FONCIERE DES REG</t>
  </si>
  <si>
    <t>FDR FP Equity</t>
  </si>
  <si>
    <t>www.foncieredesregions.fr</t>
  </si>
  <si>
    <t>Fonciere des Regions manages a diversified real estate portfolio including offices, residential building, and car parking lots.  The Company opted for the SIIC legal status in 2003.</t>
  </si>
  <si>
    <t>FERROVIAL SA</t>
  </si>
  <si>
    <t>FER SQ Equity</t>
  </si>
  <si>
    <t>www.ferrovial.com</t>
  </si>
  <si>
    <t>Ferrovial SA is an infrastructure operator and industrial company. The Company operates in multiple countries in a range of sectors including construction, airport, toll road, and municipal services.  Ferrovial SA also has a services division in which they provide facility management, infrastructure maintenance and upkeep, and energy and waste management services.</t>
  </si>
  <si>
    <t>FIRSTGROUP PLC</t>
  </si>
  <si>
    <t>FGP LN Equity</t>
  </si>
  <si>
    <t>www.firstgroup.com</t>
  </si>
  <si>
    <t>FirstGroup plc is an international passenger group which has bus and rail operations in the United Kingdom and North America.  The Group's operations comprise bus and passenger rail franchises, in addition to transit management, school bus operations, and fleet maintenance.</t>
  </si>
  <si>
    <t>EIFFAGE</t>
  </si>
  <si>
    <t>FGR FP Equity</t>
  </si>
  <si>
    <t>www.eiffage.com</t>
  </si>
  <si>
    <t>Eiffage SA is a contractor and a concessionaire. It operates through five business lines, including concessions and public-private partnerships, construction, public works, energy, metal. The Company is mainly active in European countries and also in Senegal.</t>
  </si>
  <si>
    <t>FLUGHAFEN ZU-REG</t>
  </si>
  <si>
    <t>FHZN SE Equity</t>
  </si>
  <si>
    <t>www.flughafen-zuerich.ch</t>
  </si>
  <si>
    <t>Flughafen Zuerich AG operates the Zurich Airport.  The Company constructs, leases, and maintains airport structures and equipment.</t>
  </si>
  <si>
    <t>FISCHER(GEO)-REG</t>
  </si>
  <si>
    <t>FI/N SE Equity</t>
  </si>
  <si>
    <t>www.georgfischer.com</t>
  </si>
  <si>
    <t>Georg Fischer AG produces automobile parts, piping systems, plastics processing equipment, and tool and mold making machinery.  The Company manufactures cast and machined components for road vehicles and machinery, plastic and metal pipes and fittings, electric discharge machines, milling centers, automation equipment, and plastics factories and compounding systems.</t>
  </si>
  <si>
    <t>FLSMIDTH</t>
  </si>
  <si>
    <t>FLS DC Equity</t>
  </si>
  <si>
    <t>FLSmidth &amp; Company A/S is a machinery company. The Company designs, manufactures, and supplies production plants, equipment, single machinery, and spare parts primarily to the cement and minerals industries. FLSmidth is based in Denmark.</t>
  </si>
  <si>
    <t>FRESENIUS MEDICA</t>
  </si>
  <si>
    <t>FME GY Equity</t>
  </si>
  <si>
    <t>www.fmc-ag.com</t>
  </si>
  <si>
    <t>Fresenius Medical Care AG &amp; Co. KGaA offers kidney dialysis services and manufactures and distributes equipment and products used in the treatment of dialysis patients.  The Company also offers clinical laboratory testing and diagnostic testing services and provides home infusion, respiratory therapy, ultrasound, and echo-cardiography.  Fresenius operates worldwide.</t>
  </si>
  <si>
    <t>FINMECCANICA SPA</t>
  </si>
  <si>
    <t>FNC IM Equity</t>
  </si>
  <si>
    <t>www.finmeccanica.com</t>
  </si>
  <si>
    <t>Finmeccanica SpA manufactures high technology products and is very active in aerospace, defence and security. The Group focuses heavily on helicopters, defence and security electronics and aeronautics as well as a well-established position on the global transport and power generation markets.</t>
  </si>
  <si>
    <t>FREENET AG</t>
  </si>
  <si>
    <t>FNTN GY Equity</t>
  </si>
  <si>
    <t>www.freenet.ag</t>
  </si>
  <si>
    <t>Freenet AG provides internet and telecommunications services in Germany. The company offers mobile and fixed line telephone, internet access services, information and news services, its own internet catalog, DINO-Online, e-mail accounts, e-commerce services and and set-up of homepages. Through its subsidiary mobilcom is also the franchiser of the MobilCom retail shops.</t>
  </si>
  <si>
    <t>TOTAL SA</t>
  </si>
  <si>
    <t>FP FP Equity</t>
  </si>
  <si>
    <t>www.total.com</t>
  </si>
  <si>
    <t>Total SA explores for, produces, refines, transports, and markets oil and natural gas.  The Company also operates a chemical division which produces polypropylene, polyethylene, polystyrene, rubber, paint, ink, adhesives, and resins.  Total operates gasoline filling stations in Europe, the United States, and Africa.</t>
  </si>
  <si>
    <t>FUCHS PETRO-PREF</t>
  </si>
  <si>
    <t>FPE3 GY Equity</t>
  </si>
  <si>
    <t>www.fuchs-oil.de/</t>
  </si>
  <si>
    <t>FUCHS PETROLUB SE refines and produces industrial and automotive lubricants, hydraulic oils, and polishing products.  The Company also produces biodegradable oils. FUCHS manufactures and markets its products worldwide.</t>
  </si>
  <si>
    <t>VALEO SA</t>
  </si>
  <si>
    <t>FR FP Equity</t>
  </si>
  <si>
    <t>www.valeo.com</t>
  </si>
  <si>
    <t>Valeo SA manufactures automobile components.  The Company manufactures clutches, engine cooling, parts, lighting, electrical systems, windshield wipers, motors and actuators, security systems, electronics, and connective systems for automobile manufacturers and the aftermarket.  Valeo's products are sold in Europe, Asia, North America, and South America.</t>
  </si>
  <si>
    <t>FRAPORT AG</t>
  </si>
  <si>
    <t>FRA GY Equity</t>
  </si>
  <si>
    <t>www.fraport.com</t>
  </si>
  <si>
    <t>Fraport AG Frankfurt Airport Services Worldwide offers airport services. The Company operates the Frankfurt-Main, Frankfurt-Hahn and other German airports, the airport in Lima, Peru, and the international terminal in Antalya, Turkey. Fraport also provides services to domestic and international carriers including traffic, facility and terminal management, ground handling, and security.</t>
  </si>
  <si>
    <t>FRESENIUS SE &amp; C</t>
  </si>
  <si>
    <t>FRE GY Equity</t>
  </si>
  <si>
    <t>www.fresenius.de</t>
  </si>
  <si>
    <t>Fresenius SE &amp; Co KGaA i s a global health care group with products and services for dialysis, the hospital and the medical care of patients at home. The Company sells dialysis, infusion, transfusion, and diagnostics equipment and systems, blood separators and plasma and hemofilters, nutritional liquids, and solid and liquid pharmaceuticals.</t>
  </si>
  <si>
    <t>FRESNILLO PLC</t>
  </si>
  <si>
    <t>FRES LN Equity</t>
  </si>
  <si>
    <t>www.fresnilloplc.com</t>
  </si>
  <si>
    <t>Fresnillo plc is a silver and gold mining and exploration company.  The Company owns and operates silver and gold mines in Mexico.  Fresnillo also holds a portfolio of development and exploration projects located along the silver and gold belts of Mexico.</t>
  </si>
  <si>
    <t>Precious Metals &amp; Minerals</t>
  </si>
  <si>
    <t>FORTUM OYJ</t>
  </si>
  <si>
    <t>FUM1V FH Equity</t>
  </si>
  <si>
    <t>www.fortum.com</t>
  </si>
  <si>
    <t>Fortum Oyj provides a full range of energy related products and services. The Company's activities cover the generation, distribution, and sale of electricity and heat and steam, as well as the operation of power plants, and energy-related services. Fortum operates worldwide but mainly in Northern Europe.</t>
  </si>
  <si>
    <t>GENERALI ASSIC</t>
  </si>
  <si>
    <t>G IM Equity</t>
  </si>
  <si>
    <t>www.generali.com</t>
  </si>
  <si>
    <t>Assicurazioni Generali S.p.A. offers life and non-life insurance and reinsurance throughout the world.  The Company offers life, health, accident, automobile, marine, aviation, transport, fire, general liability, and credit insurance and reinsurance.</t>
  </si>
  <si>
    <t>GEA GROUP AG</t>
  </si>
  <si>
    <t>G1A GY Equity</t>
  </si>
  <si>
    <t>www.geagroup.com/en/</t>
  </si>
  <si>
    <t>GEA Group AG is a farm technology, mechanical equipment, process industry and refrigeration technology company. The Company supplies equipment for the food processing industry. GEA's products have industrial, pharmaceutical and chemical applications.</t>
  </si>
  <si>
    <t>GALENICA -REG</t>
  </si>
  <si>
    <t>GALN VX Equity</t>
  </si>
  <si>
    <t>www.galenica.ch</t>
  </si>
  <si>
    <t>Galenica AG manufactures and distributes pharmaceuticals and offers related services.  The Company produces prescription and over-the-counter drugs, toiletries and hygiene products, and operates pharmacies.</t>
  </si>
  <si>
    <t>GALP ENERGIA</t>
  </si>
  <si>
    <t>GALP PL Equity</t>
  </si>
  <si>
    <t>www.galpenergia.com</t>
  </si>
  <si>
    <t>Galp Energia, SGPS, S.A. is an integrated energy company with diversified activities Worldwide. The Company is focused in the prolific South Atlantic area, including Brazil's pre-salt Santos basin and the Angolan offshore, and in the world class Rovuma basin in Mozambique. Downstream activities are centred in Iberia and comprise the Refining &amp; Marketing and the Gas &amp; Power businesses.</t>
  </si>
  <si>
    <t>GAM HOLDING AG</t>
  </si>
  <si>
    <t>GAM SE Equity</t>
  </si>
  <si>
    <t>www.gamholding.com</t>
  </si>
  <si>
    <t>GAM Holding AG is an independent, well-diversified asset management business, with a focus on the manufacturing and distribution of investment products and services.</t>
  </si>
  <si>
    <t>GAMESA</t>
  </si>
  <si>
    <t>GAM SQ Equity</t>
  </si>
  <si>
    <t>www.gamesacorp.com</t>
  </si>
  <si>
    <t>Gamesa Corporacion Tecnologica, S.A. (Gamesa) manufactures wind turbines.  The Company also develops and markets wind farms.</t>
  </si>
  <si>
    <t>GAS NATURAL SDG</t>
  </si>
  <si>
    <t>GAS SQ Equity</t>
  </si>
  <si>
    <t>www.gasnaturalsdg.es</t>
  </si>
  <si>
    <t>Gas Natural SDG, S.A. distributes natural gas in Spain and Latin America.  The Company also operates gas storage facilities, owns and operates a fiber optic backbone telecommunications network, markets energy management products and household gas appliances, and installs gas heating systems.</t>
  </si>
  <si>
    <t>BILFINGER SE</t>
  </si>
  <si>
    <t>GBF GY Equity</t>
  </si>
  <si>
    <t>www.bilfinger.de</t>
  </si>
  <si>
    <t>Bilfinger SE provides industrial services, power services, building and facility services, construction, and concessions.  The Company's industrial services include repairs, maintenance, and modernization.  Bilfinger also provides power services which include maintenance, service, and efficiency enhancements as well as building and facility services for real estate.</t>
  </si>
  <si>
    <t>GROUPE BRUX LAMB</t>
  </si>
  <si>
    <t>GBLB BB Equity</t>
  </si>
  <si>
    <t>www.gbl.be</t>
  </si>
  <si>
    <t>Groupe Bruxelles Lambert S.A. is a holding company with interests in energy, media, and utility companies.  The Company, through its subsidiaries, produces petroleum, manufactures chemicals, operates gasoline filling stations, owns and operates television and radio stations, supplies water, generates and transports electricity, transports natural gas, and offers waste management services.</t>
  </si>
  <si>
    <t>C&amp;C GROUP PLC</t>
  </si>
  <si>
    <t>GCC ID Equity</t>
  </si>
  <si>
    <t>www.cantrellandcochrane.com/</t>
  </si>
  <si>
    <t>C&amp;C Group plc is a manufacturer, marketer and distributor of branded ciders and beers.  The Company's core markets are England &amp; Wales, Ireland, Scotland and Northern Ireland and it also exports to many countries Internationally.</t>
  </si>
  <si>
    <t>GEBERIT AG-REG</t>
  </si>
  <si>
    <t>GEBN VX Equity</t>
  </si>
  <si>
    <t>www.geberit.com</t>
  </si>
  <si>
    <t>Geberit AG manufactures and supplies water supply pipes and fittings, installation systems, drainage and flushing systems such as visible cisterns, and other sanitary systems for the commercial and residential construction markets.  The Company sells its products in Germany, Italy, Switzerland, Austria, the Netherlands, France, and Belgium.</t>
  </si>
  <si>
    <t>GENMAB A/S</t>
  </si>
  <si>
    <t>GEN DC Equity</t>
  </si>
  <si>
    <t>www.genmab.com</t>
  </si>
  <si>
    <t>Genmab A/S is a biotechnology company.  The Company creates and develops human antibody products for the treatment of life threatening and debilitating diseases.  Genmab focuses on products to treat cancer, rheumatoid arthritis and other inflammatory conditions, and psoriasis.  The Company develops new products through partnerships.  Genmab operates in Europe and the United States.</t>
  </si>
  <si>
    <t>GENEL ENERGY PLC</t>
  </si>
  <si>
    <t>GENL LN Equity</t>
  </si>
  <si>
    <t>www.genelenergy.com</t>
  </si>
  <si>
    <t>Genel Energy PLC  specializes in investing in oil and natural gas assets. The Company has stakes in producing oil fields, a gas condensate discovery and exploration acreage, all in the Kurdistan Region of Iraq.</t>
  </si>
  <si>
    <t>GROUPE EUROTUNNE</t>
  </si>
  <si>
    <t>GET FP Equity</t>
  </si>
  <si>
    <t>www.eurotunnel.com</t>
  </si>
  <si>
    <t>Groupe Eurotunnel SE holds the concession to operate the two rail tunnels beneath the English Channel, terminals in Folkestone in the United Kingdom and Coquelles in France, and shuttle cars that transport cars and trucks.</t>
  </si>
  <si>
    <t>GETINGE AB-B SHS</t>
  </si>
  <si>
    <t>GETIB SS Equity</t>
  </si>
  <si>
    <t>www.getingegroup.com</t>
  </si>
  <si>
    <t>Getinge AB develops, manufactures, and sells equipment and systems for sterilization and disinfection.  The Company markets to the pharmaceutical industry, hospitals, dental clinics, and laboratories.  Getinge produces in the United Kingdom, France, the United States, and Australia.  The products are sold by subsidiaries, sales offices, and distributors worldwide.</t>
  </si>
  <si>
    <t>GECINA SA</t>
  </si>
  <si>
    <t>GFC FP Equity</t>
  </si>
  <si>
    <t>www.gecina.fr</t>
  </si>
  <si>
    <t>Gecina SA is a real estate investment company.  It specializes in the rental of commercial real estate and residential properties.  Gecina develops, buys, sells and rent properties in France.  The Company's client base includes international businesses and organizations from a wide range of sectors.  The Company opted for the SIIC legal status in 2003.</t>
  </si>
  <si>
    <t>G4S PLC</t>
  </si>
  <si>
    <t>GFS LN Equity</t>
  </si>
  <si>
    <t>www.g4s.com</t>
  </si>
  <si>
    <t>G4S PLC offers security services.  The Company offers security guards, alarms, monitoring, management and transportation of cash and valuables, prison management, and electronic monitoring of offenders.</t>
  </si>
  <si>
    <t>GRAFTON GRP-UTS</t>
  </si>
  <si>
    <t>GFTU LN Equity</t>
  </si>
  <si>
    <t>www.graftonplc.com</t>
  </si>
  <si>
    <t>Grafton Group PLC manufactures and retails building supplies.  The Company operates the Plumbase, Buildbase, Jackson, MacNaughton Blair, Chadwicks and Woodies retail chains, and produces dry mortar.  Grafton operates in the United Kingdom and Ireland.</t>
  </si>
  <si>
    <t>GIVAUDAN-REG</t>
  </si>
  <si>
    <t>GIVN VX Equity</t>
  </si>
  <si>
    <t>www.givaudan.com</t>
  </si>
  <si>
    <t>Givaudan SA manufactures and markets fragrances and flavors from natural and synthetic ingredients.  The Company sells its products to manufacturers of perfumes, beverages, prepared foods, and consumer goods.  Givaudan operates worldwide.</t>
  </si>
  <si>
    <t>GJENSIDIGE FORSI</t>
  </si>
  <si>
    <t>GJF NO Equity</t>
  </si>
  <si>
    <t>www.gjensidige.no</t>
  </si>
  <si>
    <t>Gjensidige Forsikring ASA is a Norwegian insurance company.  The Company offers general insurance products to private individuals and businesses in Norway. Gjensidige Forsikring provides property insurance and insurances of the person in the household and the business markets.</t>
  </si>
  <si>
    <t>GKN PLC</t>
  </si>
  <si>
    <t>GKN LN Equity</t>
  </si>
  <si>
    <t>www.gknplc.com</t>
  </si>
  <si>
    <t>GKN plc produces automotive components and aerospace vehicles, and supplies a variety of industrial services.  The Company manufactures and provides driveline systems, vehicle chassis assemblies, sub-assemblies and power take-off shafts, in addition to aircraft transmissions and helicopters.</t>
  </si>
  <si>
    <t>GLANBIA PLC</t>
  </si>
  <si>
    <t>GLB ID Equity</t>
  </si>
  <si>
    <t>www.glanbia.com</t>
  </si>
  <si>
    <t>Glanbia plc is an international dairy, consumer foods, and nutritional products company.  The Company conducts operations primarily in Ireland, the United Kingdom, and the United States.</t>
  </si>
  <si>
    <t>SOC GENERALE SA</t>
  </si>
  <si>
    <t>GLE FP Equity</t>
  </si>
  <si>
    <t>www.societegenerale.com</t>
  </si>
  <si>
    <t>Societe Generale SA attracts deposits and offers commercial, retail, investment, and private banking services.  The Bank offers consumer credit, vehicle lease financing, information technology equipment leasing, life and non-life insurance, custodian services, trade and project financing, currency exchange, treasury services, and financial and commodities futures brokerage services.</t>
  </si>
  <si>
    <t>GLENCORE PLC</t>
  </si>
  <si>
    <t>GLEN LN Equity</t>
  </si>
  <si>
    <t>www.glencore.com</t>
  </si>
  <si>
    <t>Glencore Plc is a diversified natural resources company. The Company operates in three groups: Metals and Minerals, Energy Products, and Agricultural Products. Glencore Plc offers its products and services around the world.</t>
  </si>
  <si>
    <t>GN STORE NORD</t>
  </si>
  <si>
    <t>GN DC Equity</t>
  </si>
  <si>
    <t>www.gn.com</t>
  </si>
  <si>
    <t>GN Store Nord A/S (GN Great Nordic) is the parent company to an international group of companies that manufactures and markets communication solutions.  The Company develops wireless technology and provides hand-free solutions, and products for the hearing impaired.  The Company also works with cable systems.</t>
  </si>
  <si>
    <t>GREENE KING PLC</t>
  </si>
  <si>
    <t>GNK LN Equity</t>
  </si>
  <si>
    <t>www.greeneking.co.uk</t>
  </si>
  <si>
    <t>Greene King PLC brews, wholesales, and retails beer, in addition to owning managed and tenanted public houses.  The Company's also operates inns across the south of the United Kingdom.</t>
  </si>
  <si>
    <t>GREAT PORT EST</t>
  </si>
  <si>
    <t>GPOR LN Equity</t>
  </si>
  <si>
    <t>www.gpe.co.uk</t>
  </si>
  <si>
    <t>Great Portland Estates PLC invests and develops freehold and leasehold properties.  The Company's focus is in the office market in central London.</t>
  </si>
  <si>
    <t>GRIFOLS SA</t>
  </si>
  <si>
    <t>GRF SQ Equity</t>
  </si>
  <si>
    <t>www.grifols.com</t>
  </si>
  <si>
    <t>Grifols S.A. develops, manufactures, and markets plasma derivatives, IV Therapy, Enteral nutrition, diagnostic systems, and medical materials.</t>
  </si>
  <si>
    <t>GLAXOSMITHKLINE</t>
  </si>
  <si>
    <t>GSK LN Equity</t>
  </si>
  <si>
    <t>www.gsk.com</t>
  </si>
  <si>
    <t>GlaxoSmithKline PLC is a research-based pharmaceutical company. The Company develops, manufactures, and markets vaccines, prescription, and over-the-counter medicines, as well as health-related consumer products. GlaxoSmithKline provides products for infections, depression, skin conditions, asthma, heart &amp; circulatory disease, and cancer.</t>
  </si>
  <si>
    <t>GDF SUEZ</t>
  </si>
  <si>
    <t>GSZ FP Equity</t>
  </si>
  <si>
    <t>www.gdfsuez.com</t>
  </si>
  <si>
    <t>GDF Suez offers a full range of electricity, gas and associated energy and environment services throughout the world. The Company produces, trades, transports, stores and distributes natural gas, and offers energy management and climatic and thermal engineering services.</t>
  </si>
  <si>
    <t>GEMALTO</t>
  </si>
  <si>
    <t>GTO NA Equity</t>
  </si>
  <si>
    <t>www.gemalto.com</t>
  </si>
  <si>
    <t>Gemalto NV designs and manufactures security software for e-identity documents, chip payment cards, network authentication devices and wireless modules.  The Company also provides and operates systems to manage confidential data and secure transactions.  Gemalto serves the telecommunications, financial services, e-government, and information technology security markets.</t>
  </si>
  <si>
    <t>GERRESHEIMER AG</t>
  </si>
  <si>
    <t>GXI GY Equity</t>
  </si>
  <si>
    <t>www.gerresheimer.com</t>
  </si>
  <si>
    <t>Gerresheimer AG develops and produces specialty products made of glass and plastic.  The Company produces containers for a variety of substances and medicines.</t>
  </si>
  <si>
    <t>HAYS PLC</t>
  </si>
  <si>
    <t>HAS LN Equity</t>
  </si>
  <si>
    <t>www.hays.com</t>
  </si>
  <si>
    <t>Hays Plc provides specialist recruitment and human resource services for clients and candidates requiring permanent and temporary, professional and technical staff.</t>
  </si>
  <si>
    <t>HAVAS SA</t>
  </si>
  <si>
    <t>HAV FP Equity</t>
  </si>
  <si>
    <t>www.havas-advertising.fr</t>
  </si>
  <si>
    <t>Havas SA offers advertising, and media consultation and production services. The Company operates in many countries throughout Europe, North America, and the Asia Pacific Region.  Havas provides public relations, sales promotion, media planning, and advertising services to major corporations.</t>
  </si>
  <si>
    <t>HEIDELBERGCEMENT</t>
  </si>
  <si>
    <t>HEI GY Equity</t>
  </si>
  <si>
    <t>www.heidelbergcement.com</t>
  </si>
  <si>
    <t>HeidelbergCement AG produces and markets aggregates.  The Company also manufactures building materials including cement and concrete in Europe, North America, Asia, Australia and Africa.</t>
  </si>
  <si>
    <t>HEINEKEN NV</t>
  </si>
  <si>
    <t>HEIA NA Equity</t>
  </si>
  <si>
    <t>www.heinekeninternational.com</t>
  </si>
  <si>
    <t>Heineken NV produces and distributes beverages internationally. The Company produces beers, spirits, wines, and soft drinks under various brand names.</t>
  </si>
  <si>
    <t>HEINEKEN HLDG</t>
  </si>
  <si>
    <t>HEIO NA Equity</t>
  </si>
  <si>
    <t>Heineken Holding NV, through its subsidiary produces and distributes beverages internationally.  The Company produces beers, spirits, wines, and soft drinks under various brand names. Heineken operates through numerous subsidiaries and associated companies worldwide.</t>
  </si>
  <si>
    <t>HELVETIA HOL-REG</t>
  </si>
  <si>
    <t>HELN SE Equity</t>
  </si>
  <si>
    <t>www.helvetia.com</t>
  </si>
  <si>
    <t>Helvetia Holding AG provides a broad range of life, casualty, liability, accident and transportation insurance.  The Company insures individuals, property such as vehicles and buildings, and consumer goods and personal belongings during transportation.  Helvetia and subsidiaries operate in Switzerland, in other European countries, and North America.</t>
  </si>
  <si>
    <t>HENKEL AG -PFD</t>
  </si>
  <si>
    <t>HEN3 GY Equity</t>
  </si>
  <si>
    <t>www.henkel.com</t>
  </si>
  <si>
    <t>Henkel AG &amp; Co. KGaA manufactures industrial, commercial, and consumer chemical products. The Company produces reactive polyurethane and laminating adhesives, labeling for glass and PET plastic bottles, corrosion inhibitors and surface treatments, soaps, skin care products, hair dye, perfumes, detergents, dishwashing soaps, glass cleaners, wallpaper adhesives, and roofing products.</t>
  </si>
  <si>
    <t>HEXAGON AB-B</t>
  </si>
  <si>
    <t>HEXAB SS Equity</t>
  </si>
  <si>
    <t>www.hexagon.se</t>
  </si>
  <si>
    <t>Hexagon AB is a global provider of design, measurement and visualisation technologies. The main business area, Measurement Technologies, includes three application areas: Geosystems, Metrology and Technology, that provide systems to design, measure and position objects, and process and present data.</t>
  </si>
  <si>
    <t>HENDERSON GROUP</t>
  </si>
  <si>
    <t>HGG LN Equity</t>
  </si>
  <si>
    <t>www.henderson.com</t>
  </si>
  <si>
    <t>Henderson Group PLC  is a financial services group focused on asset management operations in Europe, Asia and the United States. The Company provides its institutional, retail and high net-worth clients with access to investment advisors representing a broad range of asset classes, including equities, fixed income, property and private equity.</t>
  </si>
  <si>
    <t>JO</t>
  </si>
  <si>
    <t>HIKMA PHARMACEUT</t>
  </si>
  <si>
    <t>HIK LN Equity</t>
  </si>
  <si>
    <t>www.hikma.com</t>
  </si>
  <si>
    <t>Hikma Pharmaceuticals PLC is a multinational pharmaceutical group focused on developing, manufacturing, and marketing a range of both branded and non-branded generic and in-licensed pharmaceutical products.  The Company's operations are conducted in the United States, the Middle East, and North Africa region, as well as Europe.</t>
  </si>
  <si>
    <t>HARGREAVES LANSD</t>
  </si>
  <si>
    <t>HL/ LN Equity</t>
  </si>
  <si>
    <t>www.hl.co.uk</t>
  </si>
  <si>
    <t>Hargreaves Lansdown PLC provides investment management services. The Company offers its services in stock brokerage, pension fund management, financial planning, and asset and wealth management. Hargreaves Lansdown serves investors in the United Kingdom.</t>
  </si>
  <si>
    <t>HALMA PLC</t>
  </si>
  <si>
    <t>HLMA LN Equity</t>
  </si>
  <si>
    <t>www.halma.com</t>
  </si>
  <si>
    <t>Halma is a health and safety sensor technology group which manufactures products that detect hazards and also protect assets and people at work in public and commercial buildings. Halma develops technologies and products that are used for analysis in safety, environmental and leisure related markets, including water, to improve personal and public health. Operations are in Europe, USA, and Asia.</t>
  </si>
  <si>
    <t>HENNES &amp; MAURI-B</t>
  </si>
  <si>
    <t>HMB SS Equity</t>
  </si>
  <si>
    <t>www.hm.com</t>
  </si>
  <si>
    <t>Hennes &amp; Mauritz AB (H&amp;M) designs and retails fashions for women, men, teens, and children.  The Company sells a variety trendy, sporty, and classic garments in addition to accessories such as jewelery, bags, and scarves, and cosmetics. H&amp;M owns and operates stores in many European countries and the United States.</t>
  </si>
  <si>
    <t>HAMMERSON PLC</t>
  </si>
  <si>
    <t>HMSO LN Equity</t>
  </si>
  <si>
    <t>www.hammerson.co.uk</t>
  </si>
  <si>
    <t>Hammerson plc invests in and develops property.  The Company develops, builds and manages commercial buildings, offices and shopping centers.  Hammerson operates throughout the United Kingdom, but also has investment and development activities in France and Germany.</t>
  </si>
  <si>
    <t>HANNOVER RUECK S</t>
  </si>
  <si>
    <t>HNR1 GY Equity</t>
  </si>
  <si>
    <t>www.hannover-rueck.de</t>
  </si>
  <si>
    <t>Hannover Rueck SE provides reinsurance services.  The Company offers life, health, accident, damage, property, and high risk specialty reinsurance.</t>
  </si>
  <si>
    <t>THALES SA</t>
  </si>
  <si>
    <t>HO FP Equity</t>
  </si>
  <si>
    <t>www.thalesgroup.com</t>
  </si>
  <si>
    <t>Thales SA manufactures aerospace systems and industrial electronics products. The Company manufactures radar and countermeasure systems, optronics and electron tubes, communications, navigation, and identification systems, air traffic management systems, computer hardware and software, missile defense systems, and semiconductors.  Thales serves the civilian and military markets.</t>
  </si>
  <si>
    <t>HOLCIM LTD-REG</t>
  </si>
  <si>
    <t>HOLN VX Equity</t>
  </si>
  <si>
    <t>www.holcim.com</t>
  </si>
  <si>
    <t>Holcim Ltd. produces building materials.  The Company produces and markets ready-mixed concrete, cement, clinker, and admixtures.  The Company also provides consulting and engineering services in all areas of the cement manufacturing process.  Holcim, through subsidiaries, operates cement manufacturing facilities around the world.</t>
  </si>
  <si>
    <t>HOME RETAIL GROU</t>
  </si>
  <si>
    <t>HOME LN Equity</t>
  </si>
  <si>
    <t>www.homeretailgroup.com</t>
  </si>
  <si>
    <t>Home Retail Group plc operates chains of home and general merchandise retail stores.  The stores offer jewelry, toys, small domestic appliances, housewares, furniture, sports and leisure equipment, consumer electronics, large domestic appliances, heating and cooling equipment, lighting, flooring and tiles, paint, wallpaper, tools, hardware, sheds, conservatories, and other products.</t>
  </si>
  <si>
    <t>HEXPOL AB</t>
  </si>
  <si>
    <t>HPOLB SS Equity</t>
  </si>
  <si>
    <t>www.hexpol.com</t>
  </si>
  <si>
    <t>Hexpol AB manufactures rubber, plastic and polyurethane components primarily for the automotive, construction, cabling, water treatment, pharmaceutical, energy, and oil industries.</t>
  </si>
  <si>
    <t>HSBC HLDGS PLC</t>
  </si>
  <si>
    <t>HSBA LN Equity</t>
  </si>
  <si>
    <t>www.hsbc.com</t>
  </si>
  <si>
    <t>HSBC Holdings plc is the holding company for the HSBC Group. The Company provides a variety of international banking and financial services, including retail and corporate banking, trade, trusteeship, securities, custody, capital markets, treasury, private and investment banking, and insurance.  The Group operates worldwide.</t>
  </si>
  <si>
    <t>HISCOX LTD</t>
  </si>
  <si>
    <t>HSX LN Equity</t>
  </si>
  <si>
    <t>www.hiscox.com</t>
  </si>
  <si>
    <t>Hiscox Ltd is a group of companies that operate in the United Kingdom insurance market.  The Company's services include underwriting managed syndicates, underwriting a range of personal and commercial insurance and other underwriting services.  Hiscox provides its services for customers in the United Kingdom and Continental Europe.</t>
  </si>
  <si>
    <t>HELLENIC TELECOM</t>
  </si>
  <si>
    <t>HTO GA Equity</t>
  </si>
  <si>
    <t>www.ote.gr</t>
  </si>
  <si>
    <t>Hellenic Telecommunications Organization S.A. (OTE S.A.) provides telecommunications services. The Company offers fixed-line television and mobile telecommunication services including voice, broadband, data and leased lines. OTE S.A. serves the audio-visual, communications, industrial, and residential industries as well as public customers.</t>
  </si>
  <si>
    <t>HUHTAMAKI OYJ</t>
  </si>
  <si>
    <t>HUH1V FH Equity</t>
  </si>
  <si>
    <t>www.huhtamaki.com</t>
  </si>
  <si>
    <t>Huhtamaki Oyj manufactures consumer packaging products.  The Company produces disposable food service and tableware products, such as cups, plates, and trays, as well as containers for fresh meats, fruits, dairy products, frozen foods, coffee, and detergents.  Huhtamaki makes the containers of paper, molded fibers, and plastics.  The Company manufactures in many countries and sells worldwide.</t>
  </si>
  <si>
    <t>HUSQVARNA-B SHS</t>
  </si>
  <si>
    <t>HUSQB SS Equity</t>
  </si>
  <si>
    <t>www.husqvarna.com</t>
  </si>
  <si>
    <t>Husqvarna AB manufactures outdoor maintenance and recreational products.  The Company produces chain saws, trimmers, blowers, commercial lawn mowers, tillers, generators, snow blowers, stump grinders, and utility vehicles.</t>
  </si>
  <si>
    <t>HOWDEN JOINERY G</t>
  </si>
  <si>
    <t>HWDN LN Equity</t>
  </si>
  <si>
    <t>www.howdenjoinerygroupplc.com</t>
  </si>
  <si>
    <t>Howden Joinery Group PLC designs, manufactures and sells 'fitted' kitchens. The Company sells its products to small local builders throughout the United Kingdom via its own network of 'depots'.</t>
  </si>
  <si>
    <t>INTL CONS AIRLIN</t>
  </si>
  <si>
    <t>IAG LN Equity</t>
  </si>
  <si>
    <t>www.iairgroup.com</t>
  </si>
  <si>
    <t>International Consolidated Airlines Group SA provides international and domestic air passenger and cargo transportation services.  The Company and its subsidiaries serve Europe, the Americas, Africa, Asia, Australia and the Middle East.</t>
  </si>
  <si>
    <t>ICAP PLC</t>
  </si>
  <si>
    <t>IAP LN Equity</t>
  </si>
  <si>
    <t>www.icap.com</t>
  </si>
  <si>
    <t>ICAP plc provides independent broking services to commercial banks, investment banks, and other liquidity providers that trade in the wholesale financial markets.  The Group is active in the wholesale markets for OTC derivatives, fixed income securities, money market products, foreign exchange, energy, credit, and equity derivatives.</t>
  </si>
  <si>
    <t>IBERDROLA SA</t>
  </si>
  <si>
    <t>IBE SQ Equity</t>
  </si>
  <si>
    <t>www.iberdrola.es</t>
  </si>
  <si>
    <t>Iberdrola S.A. generates, distributes, trades, and markets electricity in the United Kingdom, United States, Spain, Portugal, and Latin America.  The Company specializes in clean energy and more specifically wind power.</t>
  </si>
  <si>
    <t>ICA GRUPPEN AB</t>
  </si>
  <si>
    <t>ICA SS Equity</t>
  </si>
  <si>
    <t>www.icagruppen.se</t>
  </si>
  <si>
    <t>ICA Gruppen AB operates and manages food retail stores. The Company, through its subsidiaries, operates both independent and integrated retail chains primarily focused on the sale of food and drink.</t>
  </si>
  <si>
    <t>ICADE</t>
  </si>
  <si>
    <t>ICAD FP Equity</t>
  </si>
  <si>
    <t>www.icade.fr</t>
  </si>
  <si>
    <t>ICADE specializes in business real estate.  The Company finances and leases business parks.  It offers customized rental design services and other services such as telecommunication, catering, and maintenance.  The Company opted for the SIIC legal status in 2003.</t>
  </si>
  <si>
    <t>INTERMEDIATE CAP</t>
  </si>
  <si>
    <t>ICP LN Equity</t>
  </si>
  <si>
    <t>www.icgplc.com/</t>
  </si>
  <si>
    <t>Intermediate Capital Group PLC deploys capital on behalf of investors through private debt, mezzanine, credit and minority equity funds specializing in mid-market transactions. The company also invests capital alongside third party funds. Intermediate Capital covers Europe, Asia Pacific and North America.</t>
  </si>
  <si>
    <t>INFINEON TECH</t>
  </si>
  <si>
    <t>IFX GY Equity</t>
  </si>
  <si>
    <t>www.infineon.com</t>
  </si>
  <si>
    <t>Infineon Technologies AG designs, manufactures and markets semiconductors.  The Company's products include power semiconductors, microcontrollers, security controllers, radio frequency products and sensors. Infineon markets its products to the automotive, industrial, communications, consumer and security electronics sectors.</t>
  </si>
  <si>
    <t>IG GROUP HOLDING</t>
  </si>
  <si>
    <t>IGG LN Equity</t>
  </si>
  <si>
    <t>www.iggroup.com</t>
  </si>
  <si>
    <t>IG Group Holdings PLC is a global online trading company, providing access to financial markets, including shares, indices, commodities and binaries to a retail and institutional client base. The Company is a global provider of CFDs and forex. IG operates across Europe, Africa, Asia-Pacific and the US, where it offers limited risk derivatives via the Nadex brand.</t>
  </si>
  <si>
    <t>IHG LN Equity</t>
  </si>
  <si>
    <t>www.ichotelsgroup.com</t>
  </si>
  <si>
    <t>InterContinental Hotels Group PLC owns and operates a portfolio of hotel businesses. The Group's portfolio is comprised primarily of various franchised hotels from an established and diverse group of brands. InterContinental Hotels manages hotel loyalty and priority club rewards programs. The Group operates hotels in countries and territories all over the world.</t>
  </si>
  <si>
    <t>IMMOFINANZ AG</t>
  </si>
  <si>
    <t>IIA AV Equity</t>
  </si>
  <si>
    <t>www.immofinanz.at</t>
  </si>
  <si>
    <t>Immofinanz AG purchases, sells, constructs, and leases real estate properties. The Company invests in properties in Austria, Germany, Switzerland, Croatia, Poland, Romania, Russia, Slovakia, the Czech Republic, Hungary and the United States.  The properties are utilized for offices, shops, apartments, and logistics.</t>
  </si>
  <si>
    <t>3I GROUP PLC</t>
  </si>
  <si>
    <t>III LN Equity</t>
  </si>
  <si>
    <t>www.3i.com</t>
  </si>
  <si>
    <t>3i Group plc is an international investor focused on private equity, infrastructure and debt management. The Company's investments are located across multiple continents through local investment teams in Europe, Asia and North America.</t>
  </si>
  <si>
    <t>INTRUM JUSTITIA</t>
  </si>
  <si>
    <t>IJ SS Equity</t>
  </si>
  <si>
    <t>www.intrum.com</t>
  </si>
  <si>
    <t>Intrum Justitia AB provides credit management services and solutions. The Company offers commercial and consumer debt collection, debt surveillance, international debt collection, purchased debt services, sales ledger administration, and optimization services.</t>
  </si>
  <si>
    <t>ILIAD SA</t>
  </si>
  <si>
    <t>ILD FP Equity</t>
  </si>
  <si>
    <t>www.iliad.fr</t>
  </si>
  <si>
    <t>Iliad S.A. provides a wide range of telecommunications services which include national telecommunication and dial-up, and high speed DSL and TV Internet access.</t>
  </si>
  <si>
    <t>IMI PLC</t>
  </si>
  <si>
    <t>IMI LN Equity</t>
  </si>
  <si>
    <t>www.cornelius.com</t>
  </si>
  <si>
    <t>IMI PLC, the international engineering company, designs, manufactures and services bespoke solutions that control the precise movement of fluids. The Company works with customers across a range of high-growth sectors, including energy, oil and gas, energy efficient buildings, rail, commercial vehicles and beverage dispense.</t>
  </si>
  <si>
    <t>IMPERIAL TOBACCO</t>
  </si>
  <si>
    <t>IMT LN Equity</t>
  </si>
  <si>
    <t>www.imperial-tobacco.com</t>
  </si>
  <si>
    <t>Imperial Tobacco Group plc is an international tobacco company that manufactures, markets, and sells a range of cigarettes, tobaccos, rolling papers, and cigars.</t>
  </si>
  <si>
    <t>INCHCAPE PLC</t>
  </si>
  <si>
    <t>INCH LN Equity</t>
  </si>
  <si>
    <t>www.inchcape.com</t>
  </si>
  <si>
    <t>Inchcape PLC is a global automotive distributor and retailer. The Company acts as a vehicle and parts distributor in multiple markets. In these markets, Inchcape has exclusive responsibility for managing the value chain on behalf of a focused portfolio of premium and luxury brand partners. Over two thirds of the Group profit is derived from Asia Pacific and emerging markets.</t>
  </si>
  <si>
    <t>INDUSTRIVARDEN-A</t>
  </si>
  <si>
    <t>INDUA SS Equity</t>
  </si>
  <si>
    <t>www.industrivarden.se</t>
  </si>
  <si>
    <t>Industrivarden AB is an investment company.  The Company's holdings consists of a portfolio of listed Nordic industrial companies.</t>
  </si>
  <si>
    <t>INFORMA PLC</t>
  </si>
  <si>
    <t>INF LN Equity</t>
  </si>
  <si>
    <t>www.informa.com</t>
  </si>
  <si>
    <t>Informa PLC provides business information on a worldwide basis.  The Company provides information in the finance and insurance, maritime transport and trade, law and tax, telecom and media, commodities and energy, and biomedical and pharmaceutical global markets.  Informa provides its information through newspapers, magazines, electronic media, books, and journals.</t>
  </si>
  <si>
    <t>INGENICO</t>
  </si>
  <si>
    <t>ING FP Equity</t>
  </si>
  <si>
    <t>group.ingenico.com/</t>
  </si>
  <si>
    <t>Ingenico Group provides solutions for electronic payment transactions including hardware, software and services across all channels (point of sale, mobile, online). The Company operates under through three businesses, Smart Terminals, Payment Services and Mobile Solutions.</t>
  </si>
  <si>
    <t>ING GROEP NV</t>
  </si>
  <si>
    <t>INGA NA Equity</t>
  </si>
  <si>
    <t>www.ing.com</t>
  </si>
  <si>
    <t>ING Groep N.V. offers financial services to individuals, corporations, and other institutions.  The Company offers corporate, investment, and private banking services, asset and portfolio management, treasury services, and insurance.  ING Groep has offices throughout the world.</t>
  </si>
  <si>
    <t>INTU PROPERTIES</t>
  </si>
  <si>
    <t>INTU LN Equity</t>
  </si>
  <si>
    <t>www.intugroup.co.uk</t>
  </si>
  <si>
    <t>Intu Properties PLC is a shopping center owner, developer and manager. The Company through its subsidiaries owns and operates shopping centers in multiple countries.</t>
  </si>
  <si>
    <t>INVESTOR AB-B</t>
  </si>
  <si>
    <t>INVEB SS Equity</t>
  </si>
  <si>
    <t>www.investorab.com</t>
  </si>
  <si>
    <t>Investor AB is an industrial holding company.  The Company owns significant shareholdings in major public multinational companies and conducts private equity activities in Europe, North America, and Asia.  Investor takes an active ownership role in many of the companies it owns.</t>
  </si>
  <si>
    <t>SA</t>
  </si>
  <si>
    <t>INVESTEC PLC</t>
  </si>
  <si>
    <t>INVP LN Equity</t>
  </si>
  <si>
    <t>www.investec.co.za</t>
  </si>
  <si>
    <t>Investec PLC is an international specialist bank and asset manager.  The Group provides corporate and investment banking, private banking, securities trading, asset management, property trading and management and trade finance services. Dually-listed company with INL SJ.</t>
  </si>
  <si>
    <t>INTERNATIONAL PE</t>
  </si>
  <si>
    <t>IPF LN Equity</t>
  </si>
  <si>
    <t>www.ipfin.co.uk</t>
  </si>
  <si>
    <t>International Personal Finance offers small, unsecured cash loans made and collected by agents, face to face with the customer. The Company operates in the developing markets of Central and Eastern Europe and Mexico, providing the underserved segment of the consumer credit market with access to cash loans.</t>
  </si>
  <si>
    <t>INMARSAT PLC</t>
  </si>
  <si>
    <t>ISAT LN Equity</t>
  </si>
  <si>
    <t>www.inmarsat.com</t>
  </si>
  <si>
    <t>Inmarsat PLC operates a global communications satellite system.  The Company's satellites provide voice and high-speed data services on a worldwide basis. Inmarsat's customers include major corporations from the maritime, media, oil and gas, construction and aeronautical industries, as well as governments and aid agencies.</t>
  </si>
  <si>
    <t>INTESA SANPAOLO</t>
  </si>
  <si>
    <t>ISP IM Equity</t>
  </si>
  <si>
    <t>www.intesasanpaolo.com</t>
  </si>
  <si>
    <t>Intesa Sanpaolo attracts deposits and offers banking and financial services. The Bank offers consumer credit, asset management, Internet banking, merchant banking, securities brokerage, factoring, and lease financing services, and manages mutual funds.  Intesa Sanpaolo operates branches throughout Italy, and offices elsewhere in Europe, Asia, and the United States.</t>
  </si>
  <si>
    <t>ISS A/S</t>
  </si>
  <si>
    <t>ISS DC Equity</t>
  </si>
  <si>
    <t>www.issworld.com</t>
  </si>
  <si>
    <t>ISS A/S provides cleaning, office support, property, catering, and integrated facility services. The Company offers security, facility management, change management, space management, and consulting services.</t>
  </si>
  <si>
    <t>INTERTEK GROUP</t>
  </si>
  <si>
    <t>ITRK LN Equity</t>
  </si>
  <si>
    <t>www.intertek.com</t>
  </si>
  <si>
    <t>Intertek Group plc offers product inspection services.  The Company tests textiles, toys, petroleum products, chemicals, electronic products, building materials, and agricultural products.  Intertek inspects and certifies products for safety to governments, exporters and importers, and certifies that import duties are declared and paid.</t>
  </si>
  <si>
    <t>ITV PLC</t>
  </si>
  <si>
    <t>ITV LN Equity</t>
  </si>
  <si>
    <t>www.itvplc.com</t>
  </si>
  <si>
    <t>ITV plc is a United Kingdom media company covering broadcasting, news, and production.  The Company owns all of the regional Channel 3 licenses in England and Wales.  ITV owns ITV1, a commercial television channel, as well as ITV2, a partial interest in GMTV, and other interests.</t>
  </si>
  <si>
    <t>INDITEX</t>
  </si>
  <si>
    <t>ITX SQ Equity</t>
  </si>
  <si>
    <t>www.inditex.com</t>
  </si>
  <si>
    <t>Industria de Diseno Textil, S.A. (Inditex), also known as ZARA, designs, manufactures and distributes apparel.  The Company operates retail chains in Europe, the Americas, Asia, and Africa.</t>
  </si>
  <si>
    <t>JAZZTEL PLC</t>
  </si>
  <si>
    <t>JAZ SQ Equity</t>
  </si>
  <si>
    <t>www.jazztel.com</t>
  </si>
  <si>
    <t>Jazztel PLC provides telecommunication products and services. The Company offers wireline and wireless services such as data transmission, international voice traffic, and internet for residential and business markets. Jazztel serves customers in the United Kingdom and Spain.</t>
  </si>
  <si>
    <t>JM AB</t>
  </si>
  <si>
    <t>JM SS Equity</t>
  </si>
  <si>
    <t>www.jm.se</t>
  </si>
  <si>
    <t>JM AB manages property and constructs buildings.  The Company projects, builds and markets single-family housing, apartment houses and office buildings.  JM owns and manages commercial buildings primarily in and around the cities of Stockholm, Gothenburg, Malmo and Uppsala in Sweden.  The Company also owns properties in Norway, Belgium and Portugal.</t>
  </si>
  <si>
    <t>JOHNSON MATTHEY</t>
  </si>
  <si>
    <t>JMAT LN Equity</t>
  </si>
  <si>
    <t>www.matthey.com</t>
  </si>
  <si>
    <t>Johnson Matthey PLC is a specialty chemicals company which manufactures catalysts, pharmaceutical materials, and pollution control systems.  The Company also refines platinum, gold and silver, and produces color and coating materials for the glass, ceramics, tile, plastics, paint, ink, and construction industries.  Johnson Matthey has operations around the world.</t>
  </si>
  <si>
    <t>JERONIMO MARTINS</t>
  </si>
  <si>
    <t>JMT PL Equity</t>
  </si>
  <si>
    <t>www.jeronimomartins.pt</t>
  </si>
  <si>
    <t>Jeronimo Martins, SGPS, S.A. is a holding company. The Company, through subsidiaries, distributes food in Portugal, Poland and Colombia. The Company operates supermarkets and cash and carry stores in Portugal as well as retail stores in Poland and Colombia. Jeronimo Martins also manufactures various food products as well as provides services to the restaurant industry.</t>
  </si>
  <si>
    <t>JUPITER FUND</t>
  </si>
  <si>
    <t>JUP LN Equity</t>
  </si>
  <si>
    <t>www.investorsjupiteronline.co.uk</t>
  </si>
  <si>
    <t>Jupiter Fund Management plc. manages open-ended funds directed toward retail investors. The Company also offers investment management services to institutional clients, private clients, investment trusts and hedge funds.</t>
  </si>
  <si>
    <t>JYSKE BANK-REG</t>
  </si>
  <si>
    <t>JYSK DC Equity</t>
  </si>
  <si>
    <t>www.jyskebank.dk</t>
  </si>
  <si>
    <t>Jyske Bank A/S offers commercial banking services and investment services.  The Bank attracts deposits and offers commercial and mortgage loans, investment advisory services, lease financing, securities brokerage services, foreign exchange services, and manages mutual funds and portfolios.  Jyske Bank operates in Denmark, Switzerland, the United Kingdom, Spain, and Gibraltar.</t>
  </si>
  <si>
    <t>KABA HOLDING-B</t>
  </si>
  <si>
    <t>KABN SE Equity</t>
  </si>
  <si>
    <t>www.kaba.com</t>
  </si>
  <si>
    <t>Kaba Holding AG provides mechanical and electronic security systems.  The Company offers individually tailored "Total Access Control" including high-security locking devices for heavy safes, modular access and time management applications, as well as no-contact identification technology.</t>
  </si>
  <si>
    <t>KBC GROEP</t>
  </si>
  <si>
    <t>KBC BB Equity</t>
  </si>
  <si>
    <t>www.kbc.be</t>
  </si>
  <si>
    <t>KBC GROEP NV attracts deposits and offers banking and insurance services. The Bank offers mortgage and consumer loans, project financing, lease financing and factoring, and life, health, commercial, automobile, liability, industrial accident, and occupational insurance, and manages investment funds.</t>
  </si>
  <si>
    <t>KABEL DEUTSCHLAN</t>
  </si>
  <si>
    <t>KD8 GY Equity</t>
  </si>
  <si>
    <t>www.kabeldeutschland.com</t>
  </si>
  <si>
    <t>Kabel Deutschland Holding AG, through its subsidiary, is a cable operator. The Company offers its customers analog and digital TV, broadband Internet and fixed line phone services via cable as well mobile services in cooperation with an industry partner.</t>
  </si>
  <si>
    <t>KERING</t>
  </si>
  <si>
    <t>KER FP Equity</t>
  </si>
  <si>
    <t>www.kering.com</t>
  </si>
  <si>
    <t>Kering retails consumer and household products, sporting goods, personal computers and lingerie, and luxury goods.</t>
  </si>
  <si>
    <t>KESKO OYJ-B</t>
  </si>
  <si>
    <t>KESBV FH Equity</t>
  </si>
  <si>
    <t>www.kesko.fi</t>
  </si>
  <si>
    <t>Kesko Oyj, through subsidiaries, operates wholesale and retail stores. The Company provides trading sector services such as hardware and builders' supplies building and home improvement trade, interior decoration and home goods, delivery sales and wholesale services, an animal feeds, chemicals and machinery, import and market of passenger cars and commercial vehicles, and sporting goods.</t>
  </si>
  <si>
    <t>KINGFISHER PLC</t>
  </si>
  <si>
    <t>KGF LN Equity</t>
  </si>
  <si>
    <t>www.kingfisher.com</t>
  </si>
  <si>
    <t>Kingfisher plc sells a wide range of home improvement consumer goods.  The Company conducts retail operations through stores located throughout the world.</t>
  </si>
  <si>
    <t>KINNEVIK-B SHS</t>
  </si>
  <si>
    <t>KINVB SS Equity</t>
  </si>
  <si>
    <t>www.kinnevik.se</t>
  </si>
  <si>
    <t>Investment AB Kinnevik is a holding company.  The Company invests in and managesa long-term portfolio of listed and unlisted companies, and seeks to exert influence in the companies by board representation and other means. Kinnevik's portfolio includes shares in telecommunication, media, insurance, and finance companies.</t>
  </si>
  <si>
    <t>NATIXIS</t>
  </si>
  <si>
    <t>KN FP Equity</t>
  </si>
  <si>
    <t>www.natixis.fr</t>
  </si>
  <si>
    <t>Natixis SA offers corporate, investment and financial services. The Bank services companies, financial institutions and institutional investors. Natixis offers wholesale banking in the form of advising and financing, investment solutions in the form of asset management, insurance, private banking and private equity, as well as other specialized financial services.</t>
  </si>
  <si>
    <t>KONE OYJ-B</t>
  </si>
  <si>
    <t>KNEBV FH Equity</t>
  </si>
  <si>
    <t>www.kone.com</t>
  </si>
  <si>
    <t>Kone Oyj provides solutions for the installation, maintenance, and modernization of elevators and escalators and the maintenance of automatic building doors.</t>
  </si>
  <si>
    <t>KUEHNE &amp; NAGEL-R</t>
  </si>
  <si>
    <t>KNIN VX Equity</t>
  </si>
  <si>
    <t>www.kn-portal.com</t>
  </si>
  <si>
    <t>Kuehne + Nagel International AG transports freight worldwide.  The Company operates sea, land, and rail freight transportation businesses and warehousing and distribution facilities.  Kuehne + Nagel also provides related special services.</t>
  </si>
  <si>
    <t>KOMERCNI BANKA</t>
  </si>
  <si>
    <t>KOMB CK Equity</t>
  </si>
  <si>
    <t>www.kb.cz/</t>
  </si>
  <si>
    <t>Komercni Banka a.s. attracts deposits and offers commercial, retail, and investment banking services.  The Bank offers commercial, mortgage, consumer, and general purpose cash loans, advises on mergers and acquisitions, and sponsors credit cards.</t>
  </si>
  <si>
    <t>KPN (KONIN) NV</t>
  </si>
  <si>
    <t>KPN NA Equity</t>
  </si>
  <si>
    <t>www.kpn.com</t>
  </si>
  <si>
    <t>Koninklijke (Royal) KPN NV provides telecommunications services throughout the Netherlands.  The Company provides local, long distance, international, and mobile telecommunications services, voice-mail, call forwarding, ISDN Internet lines, faxing, and communications services for businesses and individuals.  KPN offers mobile telecommunications through E-Plus in Germany and BASE in Belgium.</t>
  </si>
  <si>
    <t>KINGSPAN GROUP</t>
  </si>
  <si>
    <t>KSP ID Equity</t>
  </si>
  <si>
    <t>www.kingspan.com</t>
  </si>
  <si>
    <t>Kingspan Group is a provider of a range of sustainable products for the construction industry. The Group's principal activities comprise the manufacture of insulated panels, rigid insulation boards, raised access floors, steel frame and timber frame off-site solutions, environmental and renewable fuel &amp; water storage solutions and hot water systems.</t>
  </si>
  <si>
    <t>KERRY GROUP-A</t>
  </si>
  <si>
    <t>KYG ID Equity</t>
  </si>
  <si>
    <t>www.kerrygroup.com</t>
  </si>
  <si>
    <t>Kerry Group is a major international food corporation. The Group develops, manufactures and delivers innovative taste solutions and nutritional and functional ingredients for the food, beverage and pharmaceutical industries. The Group also manufactures added value brands and customer branded chilled foods to the UK and Irish consumer food markets.</t>
  </si>
  <si>
    <t>LADBROKES PLC</t>
  </si>
  <si>
    <t>LAD LN Equity</t>
  </si>
  <si>
    <t>www.ladbrokesplc.com</t>
  </si>
  <si>
    <t>Ladbrokes PLC has diversified interests in betting ventures. The Company operates betting shops and call centers in the UK, Ireland, and Belgium.</t>
  </si>
  <si>
    <t>LAND SECURITIES</t>
  </si>
  <si>
    <t>LAND LN Equity</t>
  </si>
  <si>
    <t>www.landsecurities.com</t>
  </si>
  <si>
    <t>Land Securities Group plc is a property investment and management company.  The Group invests in real estate, including offices, shops and shopping centres, out of town retail locations, supermarkets and industrial/warehouse facilities throughout the United Kingdom.  Land Securities' portfolio also consists of a small percentage of hotel, leisure and residential properties.</t>
  </si>
  <si>
    <t>LEG IMMOBILIEN A</t>
  </si>
  <si>
    <t>LEG GY Equity</t>
  </si>
  <si>
    <t>www.leg-nrw.de</t>
  </si>
  <si>
    <t>LEG Immobilien GmbH owns and operates apartments in North Rhine Westphalia, Germany.</t>
  </si>
  <si>
    <t>LEONI AG</t>
  </si>
  <si>
    <t>LEO GY Equity</t>
  </si>
  <si>
    <t>www.leoni.com</t>
  </si>
  <si>
    <t>Leoni AG manufactures and sells electric cables, wires, flexible cords, light wave conductors, co-axial cables, high-tension wires and customized cable wiring systems. The Company markets its products to the tool-machinery, telecommunication, computer, automotive, electronic and appliance manufacturing industries.  Leoni operates in Europe, Asia and the United States.</t>
  </si>
  <si>
    <t>LAFARGE SA</t>
  </si>
  <si>
    <t>LG FP Equity</t>
  </si>
  <si>
    <t>www.lafarge.fr</t>
  </si>
  <si>
    <t>Lafarge SA supplies a wide range of building materials to contractors, wholesalers, and manufacturers.  The Company produces cement, aggregates and concrete and gypsum products.  Lafarge markets its products in Europe, Africa, Asia, North America, and Latin America.</t>
  </si>
  <si>
    <t>LEGAL &amp; GEN GRP</t>
  </si>
  <si>
    <t>LGEN LN Equity</t>
  </si>
  <si>
    <t>www.legalandgeneral.com</t>
  </si>
  <si>
    <t>Legal &amp; General Group plc is a holding company. The Company, through its subsidiaries, provides savings, risk and investment management services such as annuities, long-term savings, life assurance and financial protection products. Legal &amp; General Group's products are sold through bank, building society relationships, Independent Financial Advisers and directly to customers.</t>
  </si>
  <si>
    <t>DEUTSCHE LUFT-RG</t>
  </si>
  <si>
    <t>LHA GY Equity</t>
  </si>
  <si>
    <t>www.lufthansa.com</t>
  </si>
  <si>
    <t>Deutsche Lufthansa AG provides passenger and cargo air transportation services worldwide.  The Company offers flight and connection programs in cooperation with Star Alliance airline partners from North America, Scandinavia, and Asia. Lufthansa also provides travel agency, catering, and aircraft maintenance services.</t>
  </si>
  <si>
    <t>KLEPIERRE</t>
  </si>
  <si>
    <t>LI FP Equity</t>
  </si>
  <si>
    <t>www.klepierre.com</t>
  </si>
  <si>
    <t>Klepierre owns and manages shopping centers in continental Europe, and office buildings in the Paris metropolitan area. The Company opted for the SIIC legal status in 2003.</t>
  </si>
  <si>
    <t>LINDE AG</t>
  </si>
  <si>
    <t>LIN GY Equity</t>
  </si>
  <si>
    <t>www.the-linde-group.com/</t>
  </si>
  <si>
    <t>Linde AG is a gases and engineering company. The Gases Division offers a wide range of industrial and medical gases mainly used in energy sector, steel production, chemical processing, as well as in food processing. The Engineering Division develops olefin plants, natural gas plants and air separation plants, as well as hydrogen and synthesis gas plants.</t>
  </si>
  <si>
    <t>CHOCOLADEF LIN-R</t>
  </si>
  <si>
    <t>LISN SE Equity</t>
  </si>
  <si>
    <t>www.lindt.ch</t>
  </si>
  <si>
    <t>Chocoladefabriken Lindt &amp; Sprungli AG manufactures a broad range of chocolate and confectionery  products. The Company markets its products through its own specialty stores andboutiques, as well as through retail outlets and catalog sales. Lindt &amp; Spruengli operates subsidiaries in Europe, North America and Asia and also sells its products through various distributors in other world region.</t>
  </si>
  <si>
    <t>LLOYDS BANKING</t>
  </si>
  <si>
    <t>LLOY LN Equity</t>
  </si>
  <si>
    <t>www.lloydsbankinggroup.com</t>
  </si>
  <si>
    <t>Lloyds Banking Group plc, through subsidiaries and associated companies, offers a range of banking and financial services. The Company provides retail banking, mortgages, pensions, asset management, insurance services, corporate banking, and treasury services.</t>
  </si>
  <si>
    <t>LOGITECH INTER-R</t>
  </si>
  <si>
    <t>LOGN SE Equity</t>
  </si>
  <si>
    <t>www.logitech.com</t>
  </si>
  <si>
    <t>Logitech International S.A. manufactures personal computer input devices.  The Company produces computer mice which help the user move the cursor around the computer screen quickly, trackballs, game controllers, keyboards, PC video cameras, and multimedia speakers.  The Company sells its products worldwide.</t>
  </si>
  <si>
    <t>LONZA GROUP -REG</t>
  </si>
  <si>
    <t>LONN VX Equity</t>
  </si>
  <si>
    <t>www.lonzagroup.com</t>
  </si>
  <si>
    <t>Lonza Group AG produces organic fine chemicals, biocides, active ingredients, and biotechnology products.  The Company offers custom chemical manufacturing and fermentation processing and manufactures its products for the life sciences, pharmaceuticals, food processing, and agricultural products industries.  Lonza operates production sites in Europe, the United States, and China.</t>
  </si>
  <si>
    <t>LEGRAND SA</t>
  </si>
  <si>
    <t>LR FP Equity</t>
  </si>
  <si>
    <t>www.legrandelectric.com</t>
  </si>
  <si>
    <t>Legrand S.A. specializes in products and systems for electrical installations and information networks.  The company's products are offered for residential, commercial, and industrial use.</t>
  </si>
  <si>
    <t>LANCASHIRE HOLDI</t>
  </si>
  <si>
    <t>LRE LN Equity</t>
  </si>
  <si>
    <t>www.lancashiregroup.com</t>
  </si>
  <si>
    <t>Lancashire Holdings Ltd is a global provider of specialty insurance products. The Company is focused on short-tail, specialty property insurance, with underwriting operations in Bermuda and London.  Lancashire's business areas include aviation, energy, marine, and property.</t>
  </si>
  <si>
    <t>LONDON STOCK EX</t>
  </si>
  <si>
    <t>LSE LN Equity</t>
  </si>
  <si>
    <t>www.londonstockexchange.com</t>
  </si>
  <si>
    <t>London Stock Exchange Group plc is the United Kingdom's primary stock exchange. The LSE provides markets that facilitate the raising of capital and the trading of corporate securities, access to a trading environment, as well as real-time pricing and reference information services worldwide.  Market coverage includes equities, derivatives and fixed-interest securities.</t>
  </si>
  <si>
    <t>LUNDIN PETROLEUM</t>
  </si>
  <si>
    <t>LUPE SS Equity</t>
  </si>
  <si>
    <t>www.lundin-petroleum.com</t>
  </si>
  <si>
    <t>Lundin Petroleum AB explores for and produces oil and natural gas.  The Company operates in France, Ireland, Netherlands, Norway, Russia, Congo, Tunisia, Indonesia, Malaysia, and Vietnam.</t>
  </si>
  <si>
    <t>LUXOTTICA GROUP</t>
  </si>
  <si>
    <t>LUX IM Equity</t>
  </si>
  <si>
    <t>www.luxottica.it</t>
  </si>
  <si>
    <t>Luxottica Group S.p.A. and its subsidiaries design, manufacture, distribute, and market traditional and designer eyeglass frames and sunglasses.  The Company's LensCrafter retail chain of optical stores operates in North America. Luxottica distributes its products around the world.  The Company also sells sunglasses through its Sunglass Hut retail chain.</t>
  </si>
  <si>
    <t>LANXESS AG</t>
  </si>
  <si>
    <t>LXS GY Equity</t>
  </si>
  <si>
    <t>www.lanxess.de</t>
  </si>
  <si>
    <t>LANXESS AG manufactures specialty chemicals. The Company focuses on the development, manufacturing, and marketing of plastics, rubber, intermediates, and specialty chemicals. LANXESS offers its products around the world.</t>
  </si>
  <si>
    <t>AP MOELLER-B</t>
  </si>
  <si>
    <t>MAERSKB DC Equity</t>
  </si>
  <si>
    <t>www.maersk.com</t>
  </si>
  <si>
    <t>A.P. Moeller-Maersk A/S is a conglomerate with diversified holdings. The Company operates a fleet including container vessels, tankers, supply ships, special vessels, APM terminials, and oil drilling rigs.  A.P. Moeller-Maersk also operates industrial business and explores for and produces oil and gas. The Company is active worldwide.</t>
  </si>
  <si>
    <t>MAN SE</t>
  </si>
  <si>
    <t>MAN GY Equity</t>
  </si>
  <si>
    <t>www.corporate.man.eu</t>
  </si>
  <si>
    <t>MAN SE operates in the engine, commercial vehicle, and mechanical engineering industries. The Company supplies trucks, buses, diesel engines, turbomachinery, and special gear unit.</t>
  </si>
  <si>
    <t>MAPFRE SA</t>
  </si>
  <si>
    <t>MAP SQ Equity</t>
  </si>
  <si>
    <t>www.fundacionmapfre.org</t>
  </si>
  <si>
    <t>Mapfre SA offers insurance services.  Through subsidiaries, the Company offers health, life, homeowner's, commercial, industrial risk, burial,  accident, automobile, and third-party liability insurance policies.  Mapfre operates in Europe and the Americas.</t>
  </si>
  <si>
    <t>MEDIOBANCA</t>
  </si>
  <si>
    <t>MB IM Equity</t>
  </si>
  <si>
    <t>www.mediobanca.it</t>
  </si>
  <si>
    <t>Mediobanca S.p.A. is an investment bank in Italy, offering advisory services to domestic and international customers, and providing finance in its various forms from more traditional bank credit to the most sophisticated solutions available on capital markets. Banking activities on the retail side include consumer credit and mortgages offered alongside deposit gathering and wealth management.</t>
  </si>
  <si>
    <t>LVMH MOET HENNE</t>
  </si>
  <si>
    <t>MC FP Equity</t>
  </si>
  <si>
    <t>www.lvmh.fr</t>
  </si>
  <si>
    <t>LVMH Moet Hennessy Louis Vuitton SE is a diversified luxury goods group.  The Company produces and sells champagne, cognac, perfumes, cosmetics, luggage, watches and jewelry.</t>
  </si>
  <si>
    <t>MICRO FOCUS INTL</t>
  </si>
  <si>
    <t>MCRO LN Equity</t>
  </si>
  <si>
    <t>www.microfocus.com</t>
  </si>
  <si>
    <t>Micro Focus International PLC provides enterprise application management solutions. The Company provides software solutions for assessing, managing and updating existing applications.</t>
  </si>
  <si>
    <t>MEDA AB-A</t>
  </si>
  <si>
    <t>MEDAA SS Equity</t>
  </si>
  <si>
    <t>www.meda.se</t>
  </si>
  <si>
    <t>Meda AB is a specialty pharmaceutical company.  The Company imports and markets pharmaceuticals, nutritional, and health-care products, and offers services including clinical research, registration, and logistics.  Meda's products are sold in the Nordic countries and in the Baltic states on behalf of foreign manufacturers.  The Company markets to wholesale dealers and hospitals.</t>
  </si>
  <si>
    <t>METRO AG</t>
  </si>
  <si>
    <t>MEO GY Equity</t>
  </si>
  <si>
    <t>www.metrogroup.de</t>
  </si>
  <si>
    <t>Metro AG operates retail stores and markets products over the Internet.  The Company operates cash and carry stores, supermarkets and hypermarkets, consumer electronics stores, department stores, theme stores, and online sales services.</t>
  </si>
  <si>
    <t>METSO OYJ</t>
  </si>
  <si>
    <t>MEO1V FH Equity</t>
  </si>
  <si>
    <t>www.metso.com</t>
  </si>
  <si>
    <t>Metso Corporation is a process performance provider, with customers in the mining, construction and oil &amp; gas industries. The Company's focus is on the continuous development of intelligent solutions that improve sustainability and profitability. Metso's shares are listed on the NASDAQ OMX Helsinki Ltd . The Company employs around 16,000 professionals in 50 countries.</t>
  </si>
  <si>
    <t>MERLIN</t>
  </si>
  <si>
    <t>MERL LN Equity</t>
  </si>
  <si>
    <t>www.merlinentertainments.biz</t>
  </si>
  <si>
    <t>Merlin Entertainments plc operates branded, location based family entertainment attractions. The Company owns and operates a global portfolio of assets including city centre and resort-based indoor attractions and LEGOLAND and national-branded resort theme parks. Merlin Entertainments offers its products and services in North America, Europe and the Asia Pacific region.</t>
  </si>
  <si>
    <t>WENDEL</t>
  </si>
  <si>
    <t>MF FP Equity</t>
  </si>
  <si>
    <t>www.wendelgroup.com</t>
  </si>
  <si>
    <t>Wendel SA operates as an investment firm. The Company internationally invests in industrial and services companies, such as paint manufacturers, waste collection, building materials, equipment, electronics, insurance, telecommunications, and other industries.</t>
  </si>
  <si>
    <t>MEGGITT PLC</t>
  </si>
  <si>
    <t>MGGT LN Equity</t>
  </si>
  <si>
    <t>www.meggitt.com</t>
  </si>
  <si>
    <t>Meggitt plc operates an engineering group, which specializes in aerospace, defense and electronics products. The Company manufactures aircraft instruments and valves, water injection systems, compact heat exchangers, smoke detection systems and defense systems, including aerial target systems and surveillance drones. Meggitt markets its products internationally.</t>
  </si>
  <si>
    <t>MARINE HARVEST</t>
  </si>
  <si>
    <t>MHG NO Equity</t>
  </si>
  <si>
    <t>www.marineharvest.com</t>
  </si>
  <si>
    <t>Marine Harvest is a Norwegian based fish farming plant, raising mainly Atlantic salmon.  The Company operates hatcheries, processes and packages fish, as well as sells and markets the products.  Marine Harvest operates in Canada, Norway and Scotland.  The Company sells salmon worldwide through its sales companies in Norway, Canada, the United Kingdom and the United States.</t>
  </si>
  <si>
    <t>MARKS &amp; SPENCER</t>
  </si>
  <si>
    <t>MKS LN Equity</t>
  </si>
  <si>
    <t>www.marksandspencer.com</t>
  </si>
  <si>
    <t>Marks &amp; Spencer Group PLC is a holding company. The Company, through its subsidiaries, provides retail of clothing, food and home products.</t>
  </si>
  <si>
    <t>MICHELIN</t>
  </si>
  <si>
    <t>ML FP Equity</t>
  </si>
  <si>
    <t>www.michelin.com</t>
  </si>
  <si>
    <t>Cie Generale des Etablissements Michelin manufactures all-purpose tires, wheels, steel cables, maps, and tourist guides.  The Company's tire products are used for automobiles, trucks, aircraft, bicycles, and industrial vehicles. Michelin manufactures and distributes its products worldwide.</t>
  </si>
  <si>
    <t>LAGARDERE SCA</t>
  </si>
  <si>
    <t>MMB FP Equity</t>
  </si>
  <si>
    <t>www.lagardere.com</t>
  </si>
  <si>
    <t>Lagardere S.C.A. operates communications and media, and high technology businesses. The Company publishes newspapers, magazines, and books, operates radio broadcasting stations, produces movies and television programming.</t>
  </si>
  <si>
    <t>MONDI PLC</t>
  </si>
  <si>
    <t>MNDI LN Equity</t>
  </si>
  <si>
    <t>www.mondigroup.com</t>
  </si>
  <si>
    <t>Mondi PLC is an international packaging and paper group, with key operations in central Europe, Russia and South Africa. The Company is integrated across the paper and packaging process and is principally involved in the manufacture of packaging paper, converted packaging products and uncoated fine paper.</t>
  </si>
  <si>
    <t>MORPHOSYS AG</t>
  </si>
  <si>
    <t>MOR GY Equity</t>
  </si>
  <si>
    <t>www.morphosys.com</t>
  </si>
  <si>
    <t>MorphoSys AG is a biotechnology company.  The Company uses proprietary technology to develop human antibodies tailored to treat specific diseases. MorphoSys is developing medicines to treat cancer and inflammation.</t>
  </si>
  <si>
    <t>MICHAEL PAGE INT</t>
  </si>
  <si>
    <t>MPI LN Equity</t>
  </si>
  <si>
    <t>www.michaelpage.co.uk</t>
  </si>
  <si>
    <t>Michael Page International (PageGroup) is a specialist professional recruitment consultancy spanning over 150 offices in 35 countries. The Company provides permanent, contract and temporary recruitment services for executives, qualified professionals and clerical professionals across a broad range of industries.</t>
  </si>
  <si>
    <t>MERCK KGAA</t>
  </si>
  <si>
    <t>MRK GY Equity</t>
  </si>
  <si>
    <t>www.merckgroup.com/en/index.html</t>
  </si>
  <si>
    <t>Merck KGaA is a global pharmaceutical and chemicals company.  The Company researches drugs in the areas oncology and neurodegenerative as well as autoimmune and inflammatory diseases. Also, it markets cardiovascular, fertility, endocrinology, and over-the-counter products as well as products for flat screens and the pharmaceutical, food, cosmetics, packaging, and coatings.</t>
  </si>
  <si>
    <t>MELROSE INDUSTRI</t>
  </si>
  <si>
    <t>MRO LN Equity</t>
  </si>
  <si>
    <t>www.melroseplc.net</t>
  </si>
  <si>
    <t>Melrose Industries PLC is an international engineering group with worldwide interests in the design, development and manufacture of specialist components for a wide range of markets, including aerospace, IT, telecommunications, consumer electronics, automotive, medical and consumer durables.</t>
  </si>
  <si>
    <t>WM MORRISON SUP</t>
  </si>
  <si>
    <t>MRW LN Equity</t>
  </si>
  <si>
    <t>www.morrisons.co.uk</t>
  </si>
  <si>
    <t>WM Morrison Supermarkets PLC retails groceries through a chain of supermarkets and an online home delivery service in England. The Company offers food and groceries, much of which it sources and processes through fully own manufacturing facilities.</t>
  </si>
  <si>
    <t>MEDIASET SPA</t>
  </si>
  <si>
    <t>MS IM Equity</t>
  </si>
  <si>
    <t>www.mediaset.it</t>
  </si>
  <si>
    <t>Mediaset S.p.A. operates television broadcasting, television production, signal broadcasting management, and music production businesses.  The Company owns and operates Italian television stations Canale 5, Italia 1, and Retequattro. Mediaset also produces and markets music record albums, sells advertising time, and operates Internet portals and a library of television rights.</t>
  </si>
  <si>
    <t>ARCELORMITTAL</t>
  </si>
  <si>
    <t>MT NA Equity</t>
  </si>
  <si>
    <t>www.arcelormittal.com</t>
  </si>
  <si>
    <t>ArcelorMittal S.A. produces steel.  The Company manufactures cold rolled, electrogalvanized and coated steels, slabs, special quality bars, and wire rods.  Arcelor Mittal has steel making operations in Europe, the Americas, Asia, and Africa.</t>
  </si>
  <si>
    <t>MODERN TIMES-B</t>
  </si>
  <si>
    <t>MTGB SS Equity</t>
  </si>
  <si>
    <t>www.mtg.se</t>
  </si>
  <si>
    <t>Modern Times Group is an international entertainment broadcasting group in Europe. The Company broadcasts free TV, satellite premium pay TV, and commercial radio.</t>
  </si>
  <si>
    <t>MITIE GROUP</t>
  </si>
  <si>
    <t>MTO LN Equity</t>
  </si>
  <si>
    <t>www.mitie.com</t>
  </si>
  <si>
    <t>Mitie Group plc provides a variety of services to both owners and occupiers of commercial and industrial properties.  The Group divides its business into two areas, building services and support services.  Their building operations encompass air conditioning, industrial painting, and engineering services, while their support services include catering, cleaning, security, and waste services.</t>
  </si>
  <si>
    <t>MTU AERO ENGINES</t>
  </si>
  <si>
    <t>MTX GY Equity</t>
  </si>
  <si>
    <t>www.mtu.de</t>
  </si>
  <si>
    <t>MTU Aero Engines AG develops and manufactures engines and offers commercial engine services and support.  The Company sells to manufacturers and operators of engines and industrial gas turbines across the world.</t>
  </si>
  <si>
    <t>MUENCHENER RUE-R</t>
  </si>
  <si>
    <t>MUV2 GY Equity</t>
  </si>
  <si>
    <t>www.munichre.com</t>
  </si>
  <si>
    <t>Muenchener Rueckversicherungs-Gesellschaft AG (MunichRe) provides financial services.  The Company offers reinsurance, insurance, and asset management services.  MunichRe has subsidiaries in most major financial centers throughout the world.</t>
  </si>
  <si>
    <t>NCC AB-B</t>
  </si>
  <si>
    <t>NCCB SS Equity</t>
  </si>
  <si>
    <t>www.ncc.se</t>
  </si>
  <si>
    <t>NCC AB is a construction company.  The Company plans, develops, constructs, and renovates commercial buildings, schools, sports facilities, car parks, roads, bridges, airports, and others.  NCC also conducts surfacing work for roads and produces asphalt mix, aggregates, and concrete and operates a machinery unit. The Company also sells investment properties.  NCC is active in northern Europe.</t>
  </si>
  <si>
    <t>NORDEA BANK AB</t>
  </si>
  <si>
    <t>NDA SS Equity</t>
  </si>
  <si>
    <t>www.nordea.com</t>
  </si>
  <si>
    <t>Nordea Bank AB is a financial services group that provides banking services, financial solutions, and related advisory services. The Group attracts deposits and offers credit, investment banking, securities trading, and insurance products to private individuals, companies, institutions, and the public sector. Nordea services the Scandinavian countries and the Baltic Sea region.</t>
  </si>
  <si>
    <t>NEOPOST SA</t>
  </si>
  <si>
    <t>NEO FP Equity</t>
  </si>
  <si>
    <t>www.neopost.com</t>
  </si>
  <si>
    <t>Neopost SA manufactures mailing and shipping equipment.  The Company produces electronic mailing systems, electronic postal scales, computerized shipping and mail accounting systems, folders and inserters, letter openers, mailroom furnishings, addressing printers, and software and mailroom supplies.  Neopost markets its machines worldwide.</t>
  </si>
  <si>
    <t>NESTE OIL OYJ</t>
  </si>
  <si>
    <t>NES1V FH Equity</t>
  </si>
  <si>
    <t>www.nesteoil.com</t>
  </si>
  <si>
    <t>Neste Oil OYJ is an independent northern European oil refining and marketing company that focuses on high-quality traffic fuels and other high value-added petroleum products with reduced environmental impact.</t>
  </si>
  <si>
    <t>NESTLE SA-REG</t>
  </si>
  <si>
    <t>NESN VX Equity</t>
  </si>
  <si>
    <t>www.nestle.com</t>
  </si>
  <si>
    <t>Nestle SA is a multinational packaged food company that manufactures and markets a wide range of food products. The Company's product line includes milk, chocolate, confectionery, bottled water, coffee, creamer, food seasoning and pet foods.</t>
  </si>
  <si>
    <t>NATIONAL GRID PL</t>
  </si>
  <si>
    <t>NG/ LN Equity</t>
  </si>
  <si>
    <t>www.nationalgrid.com</t>
  </si>
  <si>
    <t>National Grid PLC is an investor-owned utility company which distributes gas. The PLC owns and operates the electricity transmission network in England and Wales, the gas transmission network in Great Britain, and electricity transmission networks in the Northeastern United States. National Grid also operates the electricity transmission networks in Scotland.</t>
  </si>
  <si>
    <t>NORSK HYDRO ASA</t>
  </si>
  <si>
    <t>NHY NO Equity</t>
  </si>
  <si>
    <t>www.hydro.com</t>
  </si>
  <si>
    <t>Norsk Hydro ASA is a supplier of aluminum and aluminum products. The company provides automotive and transport products, building systems, casthouse products, extruded products, rolled products, and wire rod.</t>
  </si>
  <si>
    <t>IMERYS SA</t>
  </si>
  <si>
    <t>NK FP Equity</t>
  </si>
  <si>
    <t>www.imerys.com</t>
  </si>
  <si>
    <t>Imerys SA processes minerals and manufactures and sells building materials worldwide.  The Company produces pigments and additives such as kaolin, ground calcium carbonate, and precipitated calcium carbonate, clay roofing tiles, chimney blocks, bricks, and natural slate, ceramic materials used in tableware, tiles, and sanitary ware, and minerals for refractories.</t>
  </si>
  <si>
    <t>NN GROUP</t>
  </si>
  <si>
    <t>NN NA Equity</t>
  </si>
  <si>
    <t>www.nn-group.com</t>
  </si>
  <si>
    <t>NN Group NV operates as an insurance and investment management company. The Company offers life and non-life insurance, group and individual life insurance, and motor, transport, fire, liability, travel, and income insurance. NN Group serves customers in the Netherlands.</t>
  </si>
  <si>
    <t>NOKIA OYJ</t>
  </si>
  <si>
    <t>NOK1V FH Equity</t>
  </si>
  <si>
    <t>www.nokia.com</t>
  </si>
  <si>
    <t>Nokia Oyj is a global mobile communications company that operates a network of production facilities for mobile products and network infrastructure, as well as a network of sales and customer service. The Company also operates research and software development facilities worldwide.</t>
  </si>
  <si>
    <t>NOVARTIS AG-REG</t>
  </si>
  <si>
    <t>NOVN VX Equity</t>
  </si>
  <si>
    <t>www.novartis.com</t>
  </si>
  <si>
    <t>Novartis AG manufactures pharmaceutical and consumer healthcare products. The Company produces pharmaceuticals for cardiovascular, respiratory and infectious diseases; oncology, neuroscience, transplantation, dermatology, gastrointestinal and urinary conditions, and arthritis; vaccines and diagnostics; vision, and animal health products.</t>
  </si>
  <si>
    <t>NOVO NORDISK-B</t>
  </si>
  <si>
    <t>NOVOB DC Equity</t>
  </si>
  <si>
    <t>www.novonordisk.com</t>
  </si>
  <si>
    <t>Novo Nordisk A/S develops, produces, and markets pharmaceutical products.  The Company focuses on diabetes care and offers insulin delivery systems and other diabetes products.  Novo Nordisk  also works in areas such as haemostatis management, growth disorders, and hormone replacement therapy.  The Company offers educational and training materials.  Novo Nordisk markets worldwide.</t>
  </si>
  <si>
    <t>NOKIAN RENKAAT</t>
  </si>
  <si>
    <t>NRE1V FH Equity</t>
  </si>
  <si>
    <t>www.nokiantyres.com</t>
  </si>
  <si>
    <t>Nokian Renkaat Oyj develops, manufactures, and markets summer and winter tires for cars and bicycles and tires for heavy machinery.  The Company primarily operates in the tire replacement market.  Nokian also runs the Vianor tire chain which owns retail outlets in Scandinavia and the Baltic states.  The Company produces in Europe, the United States, and Asia.</t>
  </si>
  <si>
    <t>NUMERICABLE-SFR</t>
  </si>
  <si>
    <t>NUM FP Equity</t>
  </si>
  <si>
    <t>www.numericable.fr</t>
  </si>
  <si>
    <t>Numericable - SFR SAS provides cable broadband services. The Company offers television, internet, telephone, video on demand, and mobile services to residents, public sectors, and businesses.</t>
  </si>
  <si>
    <t>NEXT PLC</t>
  </si>
  <si>
    <t>NXT LN Equity</t>
  </si>
  <si>
    <t>www.next.co.uk</t>
  </si>
  <si>
    <t>Next Plc conducts retailing, home shopping, and customer services management operations.  The Company's retail stores sell ladies wear, mens wear, childrens wear, and housewares.</t>
  </si>
  <si>
    <t>NOVOZYMES-B SHS</t>
  </si>
  <si>
    <t>NZYMB DC Equity</t>
  </si>
  <si>
    <t>www.novozymes.com</t>
  </si>
  <si>
    <t>Novozymes A/S is a biotechnology based company.  The Company researches, develops, produces, and sells enzymes for industrial use.  Novozymes works within three main segments: the technical enzyme market, the food enzyme market, and the animal feed enzyme market.  The Company has a worldwide distribution network, as well as operates sales and service centers online.</t>
  </si>
  <si>
    <t>TELEFONICA DEUTS</t>
  </si>
  <si>
    <t>O2D GY Equity</t>
  </si>
  <si>
    <t>www.telefonica.de</t>
  </si>
  <si>
    <t>Telefonica Deutschland Holding AG provides telecommunications services in Germany. The Company offers fixed-line and mobile telephone, Internet, and data transmission services to residential and corporate customers.</t>
  </si>
  <si>
    <t>OCADO GROUP PLC</t>
  </si>
  <si>
    <t>OCDO LN Equity</t>
  </si>
  <si>
    <t>www.ocado.com</t>
  </si>
  <si>
    <t>Ocado Group PLC distributes a wide range of retail consumer products.  The Company provides home delivery of a wide range of products including food and drink, toiletries and baby, household, pet care, and holiday products.</t>
  </si>
  <si>
    <t>OCI NV</t>
  </si>
  <si>
    <t>OCI NA Equity</t>
  </si>
  <si>
    <t>www.ocinv.nl</t>
  </si>
  <si>
    <t>OCI N.V. is a fertilizer producer with projects and investments in Europe, the Americas, the Middle East, and North Africa. The Company is also an engineering &amp; construction contractor.</t>
  </si>
  <si>
    <t>OC OERLIKON CORP</t>
  </si>
  <si>
    <t>OERL SE Equity</t>
  </si>
  <si>
    <t>www.oerlikon.com</t>
  </si>
  <si>
    <t>OC Oerlikon Corporation AG manufactures industrial equipment. The Company produces vacuum pumps, equipment to supply PVD coatings for tools and precision components, man-made textile machines, and transmission driveline equipment.</t>
  </si>
  <si>
    <t>OLD MUTUAL PLC</t>
  </si>
  <si>
    <t>OML LN Equity</t>
  </si>
  <si>
    <t>www.oldmutual.com</t>
  </si>
  <si>
    <t>Old Mutual PLC is an international long-term savings, protection and investment Group. The Company provides life assurance, asset management, banking and general insurance to customers in Africa, the Americas, Asia and Europe.</t>
  </si>
  <si>
    <t>OMV AG</t>
  </si>
  <si>
    <t>OMV AV Equity</t>
  </si>
  <si>
    <t>www.omv.com</t>
  </si>
  <si>
    <t>OMV AG explores for and refines crude oil and natural gas.  The Company sells refined products through gas stations and distributors.  The Company also manufactures plastics such as polyolefins and technical plastics.  Customers are in the automotive, electrical, and construction industries.</t>
  </si>
  <si>
    <t>OPAP SA</t>
  </si>
  <si>
    <t>OPAP GA Equity</t>
  </si>
  <si>
    <t>www.opap.gr</t>
  </si>
  <si>
    <t>OPAP SA accepts bets on sporting events and lottery games.  The Company organizes and manages bets on soccer games.</t>
  </si>
  <si>
    <t>L'OREAL</t>
  </si>
  <si>
    <t>OR FP Equity</t>
  </si>
  <si>
    <t>www.loreal.com</t>
  </si>
  <si>
    <t>L'Oreal SA manufactures, markets, and distributes health and beauty aids.  The Company produces colorants, styling, and hair care products for professional hairdressers, hair care, cosmetics, and skin care products and perfumes for consumers, luxury cosmetics and perfumes sold through department stores, perfumeries and travel stores, and dermatological and pharmaceutical products.</t>
  </si>
  <si>
    <t>ORANGE</t>
  </si>
  <si>
    <t>ORA FP Equity</t>
  </si>
  <si>
    <t>www.orange.com</t>
  </si>
  <si>
    <t>Orange SA provides telecommunications services to residential, professional, and large business customers. The Company offers public fixed-line telephone, leased lines and data transmission, mobile telecommunications, cable television, Internet and wireless applications, and broadcasting services, and telecommunications equipment sales and rentals.</t>
  </si>
  <si>
    <t>ORKLA ASA</t>
  </si>
  <si>
    <t>ORK NO Equity</t>
  </si>
  <si>
    <t>www.orkla.com</t>
  </si>
  <si>
    <t>Orkla ASA manufactures branded consumer goods to the Nordic grocery market, and operates in the branded consumer goods, materials, renewable energy and financial investment sectors.</t>
  </si>
  <si>
    <t>ORION OYJ-CL B</t>
  </si>
  <si>
    <t>ORNBV FH Equity</t>
  </si>
  <si>
    <t>www.orion.fi</t>
  </si>
  <si>
    <t>Orion Oyj develops and manufactures pharmaceuticals and diagnostic kits.  The Company produces hormone therapies and drugs to treat central nervous system disorders, cardiovascular diseases and urological disorders, and in vitro diagnostic kits used in doctor's offices and small laboratories.</t>
  </si>
  <si>
    <t>ORPEA</t>
  </si>
  <si>
    <t>ORP FP Equity</t>
  </si>
  <si>
    <t>www.orpea.com</t>
  </si>
  <si>
    <t>Orpea operates nursing homes.  The Company serves older clients in all stages of dependency through its facilities located throughout France.</t>
  </si>
  <si>
    <t>OSRAM LICHT AG</t>
  </si>
  <si>
    <t>OSR GY Equity</t>
  </si>
  <si>
    <t>www.osram.com</t>
  </si>
  <si>
    <t>Osram Licht AG manufactures lights. The Company produces lamps, light-emitting diodes (LEDs), light engines, lighting management systems, specialty lighting, indoor and outdoor LED luminaires, dimmers, and other related lighting products. Osram Licht offers its products to customers around the world.</t>
  </si>
  <si>
    <t>OUTOKUMPU OYJ</t>
  </si>
  <si>
    <t>OUT1V FH Equity</t>
  </si>
  <si>
    <t>www.outokumpu.com</t>
  </si>
  <si>
    <t>Outokumpu Oyj manufactures stainless steel.  The Company produces coil, sheet and plate; quarto plate; slab, bloom, billet, rod and bar; rebar; pipes and fittings; and thin strips.  Outokumpu operates plants in Finland, Sweden, the United Kingdom and the United States.</t>
  </si>
  <si>
    <t>PORSCHE AUTO-PRF</t>
  </si>
  <si>
    <t>PAH3 GY Equity</t>
  </si>
  <si>
    <t>www.porsche-se.com</t>
  </si>
  <si>
    <t>Porsche Automobil Holding SE is a holding company. The Company, through its subsidiaries, offers development, production, and sale of automobiles along with financial services. Porsche operates worldwide.</t>
  </si>
  <si>
    <t>PARGESA HOLDI-BR</t>
  </si>
  <si>
    <t>PARG SE Equity</t>
  </si>
  <si>
    <t>www.pargesa.ch</t>
  </si>
  <si>
    <t>Pargesa Holding SA acquires, sells, operates and manages investments in the financial, commercial, and industrial sectors in Switzerland and other European countries.  The Company has a portfolio of a limited number of major long-term holdings.  Pargesa seeks to exercise control over or influence the activities of its holdings as a strategic shareholder.</t>
  </si>
  <si>
    <t>PIRELLI &amp; C.</t>
  </si>
  <si>
    <t>PC IM Equity</t>
  </si>
  <si>
    <t>www.pirelli.com</t>
  </si>
  <si>
    <t>Pirelli &amp; C. SpA manufactures tires.  The Company produces consumer tires for automobiles, sports utility vehicles, light commercial vehicles and motorcycles; and industrial tires for buses, heavy trucks, and agricultural machinery.  Pirelli also manufactures steel cord, the strengthening element for radial tires.</t>
  </si>
  <si>
    <t>PETROFAC LTD</t>
  </si>
  <si>
    <t>PFC LN Equity</t>
  </si>
  <si>
    <t>www.petrofac.com</t>
  </si>
  <si>
    <t>Petrofac Limited is an international provider of facilities solutions to the oil and gas production and processing industry. The Company's solutions include designing and building oil and gas facilities, operating and managing facilities, and training personnel.</t>
  </si>
  <si>
    <t>PROVIDENT FIN</t>
  </si>
  <si>
    <t>PFG LN Equity</t>
  </si>
  <si>
    <t>www.providentfinancial.com</t>
  </si>
  <si>
    <t>Provident Financial plc is a financial services group specialising in the provision of personal credit products for consumers in the United Kingdom non standard lending market. The Company's Consumer Credit division provides small, unsecured loans, which they collect in weekly installments. The Company's Credit Cards business is operated through Vanquis Bank.</t>
  </si>
  <si>
    <t>PARTNERS GROUP J</t>
  </si>
  <si>
    <t>PGHN SE Equity</t>
  </si>
  <si>
    <t>www.partnersgroup.com</t>
  </si>
  <si>
    <t>Partners Group Holding AG is a global private markets asset management firm in private equity, private debt, private real estate and private infrastructure. The firm manages a broad range of funds, structured products and customized portfolios for an international clientele of institutional investors, private banks and other financial institutions.</t>
  </si>
  <si>
    <t>POLYUS GOLD INTE</t>
  </si>
  <si>
    <t>PGIL LN Equity</t>
  </si>
  <si>
    <t>www.polyusgold.com</t>
  </si>
  <si>
    <t>Polyus Gold International Ltd is a gold mining company. The Company operates mines and development/exploration projects located in gold mining regions of Russia.</t>
  </si>
  <si>
    <t>KONINKLIJKE PHIL</t>
  </si>
  <si>
    <t>PHIA NA Equity</t>
  </si>
  <si>
    <t>www.philips.nl</t>
  </si>
  <si>
    <t>Koninklijke Philips N.V. manufactures medical systems; domestic appliances; consumer electronics; and lighting.  The Company produces imaging, ultrasound and healthcare informatics equipment; shaving and beauty and health and wellness products; displays, and peripherals; and lamps and luminaries.</t>
  </si>
  <si>
    <t>JE</t>
  </si>
  <si>
    <t>PHOENIX GROUP HO</t>
  </si>
  <si>
    <t>PHNX LN Equity</t>
  </si>
  <si>
    <t>www.thephoenixgroup.com</t>
  </si>
  <si>
    <t>Phoenix Group Holdings, operates as a holding company. The Company, through its subsidiaries, offers life insurance, asset, and pension fund management services.</t>
  </si>
  <si>
    <t>BANCA POP MILANO</t>
  </si>
  <si>
    <t>PMI IM Equity</t>
  </si>
  <si>
    <t>www.bpm.it</t>
  </si>
  <si>
    <t>Banca Popolare di Milano Scarl (BPM) attracts deposits and offers commercial banking services.  The Bank offers brokerage, trust, lease financing, asset management, private banking, and factoring services, manages mutual funds, and offers insurance services.  BPM serves its customers through a branch network located primarily in Italy, London, and New York.</t>
  </si>
  <si>
    <t>PANDORA A/S</t>
  </si>
  <si>
    <t>PNDORA DC Equity</t>
  </si>
  <si>
    <t>www.pandora.net</t>
  </si>
  <si>
    <t>Pandora A/S designs, manufactures, markets, and distributes hand finished and modern jewellery made from primarily sterling  silver, gold, precious and semiprecious stones and Murano glass. The Company offers rings, bracelets, necklaces and earings.</t>
  </si>
  <si>
    <t>POSTNL NV</t>
  </si>
  <si>
    <t>PNL NA Equity</t>
  </si>
  <si>
    <t>www.postnl.nl</t>
  </si>
  <si>
    <t>PostNL NV collects, transports, stores, sorts, and distributes letters, printed matter, parcels, documents, and freight items.  The Company provides mail and logistics services domestically and internationally.</t>
  </si>
  <si>
    <t>PENNON GRP PLC</t>
  </si>
  <si>
    <t>PNN LN Equity</t>
  </si>
  <si>
    <t>www.pennon-group.co.uk</t>
  </si>
  <si>
    <t>Pennon Group Plc operates and invests primarily in the areas of water and sewerage services and waste management.  Their principal subsidiary, SouthWest Water Limited, holds the water and sewerage appointments for Devon, Cornwall and parts of Somerset and Dorset. Viridor Waste Limited operates a waste treatment and disposal businesses in the United Kingdom.</t>
  </si>
  <si>
    <t>BANCO POPULAR</t>
  </si>
  <si>
    <t>POP SQ Equity</t>
  </si>
  <si>
    <t>www.bancopopular.es</t>
  </si>
  <si>
    <t>Banco Popular Espanol SA attracts deposits and offers commercial banking services.  The Bank offers consumer loans, mortgage loans, asset management and factoring services, mutual funds, pension plans, life insurance, venture capital, and real estate loans.  The Bank has regional subsidiaries in Spain, Portugal, and Florida.</t>
  </si>
  <si>
    <t>PRUDENTIAL PLC</t>
  </si>
  <si>
    <t>PRU LN Equity</t>
  </si>
  <si>
    <t>www.prudential.co.uk</t>
  </si>
  <si>
    <t>Prudential plc is an international company which provides a wide assortment of insurance and investment products and services. Insurance products include life, accident and health, property and casualty insurance, as well as fixed and variable annuities.  Financial and investment services include personal and group pensions, equity plans, mortgages and deposit accounts.</t>
  </si>
  <si>
    <t>PRYSMIAN SPA</t>
  </si>
  <si>
    <t>PRY IM Equity</t>
  </si>
  <si>
    <t>www.prysmian.com</t>
  </si>
  <si>
    <t>Prysmian SpA develops, designs, produces, supplies and installs a wide range of cables for applications in the energy and telecommunications industries.</t>
  </si>
  <si>
    <t>PROSIE SAT.1-REG</t>
  </si>
  <si>
    <t>PSM GY Equity</t>
  </si>
  <si>
    <t>www.prosiebensat1.com</t>
  </si>
  <si>
    <t>ProSiebenSat.1 Media AG provides broadcasting services. The Company produces and broadcasts television programmes, digital pay-TV , as well as offer mobile services.</t>
  </si>
  <si>
    <t>PERSIMMON</t>
  </si>
  <si>
    <t>PSN LN Equity</t>
  </si>
  <si>
    <t>www.persimmonhomes.com</t>
  </si>
  <si>
    <t>Persimmon plc designs, builds and develops residential housing.  The Company has regional branches in Yorkshire, the North East and North West, Scotland, the Midlands, Anglia, Wessex, Thames Valley, the South East, South Coast, South West and Wales.</t>
  </si>
  <si>
    <t>PEARSON PLC</t>
  </si>
  <si>
    <t>PSON LN Equity</t>
  </si>
  <si>
    <t>www.pearson.com</t>
  </si>
  <si>
    <t>Pearson plc provides education products and services to institutions, governments and individual learners in over 80 countries. The Company's major revenue markets are North America, 'Core' including the UK, Italy and Australia and 'Growth' including Brazil, China and South Africa. It also owns the Financial Times, 50% of the Economist and 47% of Penguin Random House.</t>
  </si>
  <si>
    <t>PSP SWISS PR-REG</t>
  </si>
  <si>
    <t>PSPN SE Equity</t>
  </si>
  <si>
    <t>www.psp.info/</t>
  </si>
  <si>
    <t>PSP Swiss Property AG owns and manages real estate.  The Company owns a portfolio of office and business premises at exclusive locations in Switzerland's key economic centers, including Zurich, Geneva, Basel, Bern and Lausanne.</t>
  </si>
  <si>
    <t>PUBLICIS GROUPE</t>
  </si>
  <si>
    <t>PUB FP Equity</t>
  </si>
  <si>
    <t>www.publicisgroupe.com</t>
  </si>
  <si>
    <t>Publicis Groupe offers advertising services.  The Company develops advertising campaigns and sells advertising on billboards and urban furniture, in newspapers and magazines, on radio, and in movie theaters.  Publicis offers direct marketing, customer relationship marketing, sales promotion, public relations and human resources services, and operates retail drugstores.</t>
  </si>
  <si>
    <t>PADDY POWER PLC</t>
  </si>
  <si>
    <t>PWL ID Equity</t>
  </si>
  <si>
    <t>www.paddypowerplc.com</t>
  </si>
  <si>
    <t>Paddy Power PLC is an international betting and gaming group, founded in Ireland in 1988. The Group provides betting services through the Internet, licensed bookmakers, and by telephone. Paddy Power also offers online gaming services.</t>
  </si>
  <si>
    <t>QIA GY Equity</t>
  </si>
  <si>
    <t>QINETIQ GROUP PL</t>
  </si>
  <si>
    <t>QQ/ LN Equity</t>
  </si>
  <si>
    <t>www.qinetiq.com</t>
  </si>
  <si>
    <t>Qinetiq Group PLC is a science and technology research company formed from the British Governments defense research and development organization.</t>
  </si>
  <si>
    <t>RANDSTAD HOLDING</t>
  </si>
  <si>
    <t>RAND NA Equity</t>
  </si>
  <si>
    <t>www.randstadholding.com</t>
  </si>
  <si>
    <t>Randstad Holding nv provides temporary employees.  The Company places workers for temporary assignments in educational, secretarial and banking, information technology, engineering, and finance positions.  The Company operates primarily in the Benelux countries, Germany, Canada, Denmark, France, Italy, Portugal, Spain, the United Kingdom, Switzerland, and the United States.</t>
  </si>
  <si>
    <t>RECKITT BENCKISE</t>
  </si>
  <si>
    <t>RB/ LN Equity</t>
  </si>
  <si>
    <t>www.rb.com</t>
  </si>
  <si>
    <t>Reckitt Benckiser Group PLC manufactures and distributes a wide range of household, toiletry, pharmaceutical and food products on a global basis. The Company's products include fabric treatments , disinfectant spray and cleaners, dishwashing detergent, personal care, food, and prescription drugs.</t>
  </si>
  <si>
    <t>RAIFFEISEN BANK</t>
  </si>
  <si>
    <t>RBI AV Equity</t>
  </si>
  <si>
    <t>www.rbinternational.com</t>
  </si>
  <si>
    <t>Raiffeisen Bank International AG is a corporate and investment bank. The Bank offers corporate, structured and trade financing; investment banking; factoring; lease financing; and payment and custody services.  Raiffeisen operates in Austria and Central and Eastern Europe.  The Bank offers a full range of retail banking services in Eastern Europe.</t>
  </si>
  <si>
    <t>ROYAL BK SCOTLAN</t>
  </si>
  <si>
    <t>RBS LN Equity</t>
  </si>
  <si>
    <t>www.rbs.com</t>
  </si>
  <si>
    <t>Royal Bank of Scotland Group plc, through subsidiaries, accepts deposits and offers commercial banking services.  The bank offers business term loans; commercial mortgages; professional practice loans; asset finance and invoice finance loans; residential mortgages; consumer loans; credit cards; financial planning services; and life, personal lines, and income protection insurance.</t>
  </si>
  <si>
    <t>TELEPERFORMANCE</t>
  </si>
  <si>
    <t>RCF FP Equity</t>
  </si>
  <si>
    <t>www.teleperformance.com</t>
  </si>
  <si>
    <t>Teleperformance offers customer relationship management services.  The Company operates call centers, conducts programs to attract new customers, offers customer service and technical support services, collects debts, offers market research services, conducts telemarketing, and develops customer relationship management software.</t>
  </si>
  <si>
    <t>REMY COINTREAU</t>
  </si>
  <si>
    <t>RCO FP Equity</t>
  </si>
  <si>
    <t>www.remy-cointreau.com</t>
  </si>
  <si>
    <t>Remy Cointreau SA manufactures and distributes premium wines and spirits worldwide.  The Company produces Remy Martin cognac, Cointreau, Passoa, Mount Gay rum, Metaxa. Through its wholly-owned sales company, Remy sells throughout the world.</t>
  </si>
  <si>
    <t>ROYAL DUTCH SH-A</t>
  </si>
  <si>
    <t>RDSA NA Equity</t>
  </si>
  <si>
    <t>www.shell.com</t>
  </si>
  <si>
    <t>Royal Dutch Shell PLC, through subsidiaries, explores for, produces, and refines petroleum.  The Company produces fuels, chemicals, and lubricants. Shell owns and operates gasoline filling stations worldwide.</t>
  </si>
  <si>
    <t>RED ELECTRICA</t>
  </si>
  <si>
    <t>REE SQ Equity</t>
  </si>
  <si>
    <t>www.ree.es</t>
  </si>
  <si>
    <t>Red Electrica Corporacion S.A. maintains and operates Spain's electricity transmission grid .  The Company extends the high-voltage grid and coordinates the production and transmission systems.</t>
  </si>
  <si>
    <t>REED ELSEVIER PL</t>
  </si>
  <si>
    <t>REL LN Equity</t>
  </si>
  <si>
    <t>www.reedelsevier.com</t>
  </si>
  <si>
    <t>Reed Elsevier PLC is a holding company. The Company is a publisher and information provider.  Reed Elsevier, through its subsidiaries, publishes information for the scientific and medical professions, legal, and business to business sector. Dually-listed company with REN NA.</t>
  </si>
  <si>
    <t>REED ELSEVIER</t>
  </si>
  <si>
    <t>REN NA Equity</t>
  </si>
  <si>
    <t>Reed Elsevier NV is a holding company. The Company is a publisher and information provider.  Reed Elsevier, through its subsidiaries, publishes information for the scientific and medical professions, legal, and business to business sector. Dually-listed company with REL LN.</t>
  </si>
  <si>
    <t>REPSOL SA</t>
  </si>
  <si>
    <t>REP SQ Equity</t>
  </si>
  <si>
    <t>www.repsol.com</t>
  </si>
  <si>
    <t>Repsol S.A., through subsidiaries, explores for and produces crude oil and natural gas, refines petroleum, and transports petroleum products and liquefied petroleum gas (LPG).  The Company retails gasoline and other products through its chain of gasoline filling stations.  Repsol's petroleum reserves are in Spain, Latin America, Asia, North Africa, and the Middle East and United States.</t>
  </si>
  <si>
    <t>REXAM PLC</t>
  </si>
  <si>
    <t>REX LN Equity</t>
  </si>
  <si>
    <t>www.rexam.com</t>
  </si>
  <si>
    <t>Rexam Plc manufactures and distributes beverage cans. Rexam's products are marketed worldwide.</t>
  </si>
  <si>
    <t>EURAZEO</t>
  </si>
  <si>
    <t>RF FP Equity</t>
  </si>
  <si>
    <t>www.eurazeo.com</t>
  </si>
  <si>
    <t>Eurazeo S.A. is an investment company that invests in French mid to large-sized companies.  The Company is a long-term investor and works alongside management to provide company transformation support.  Eurazeo's investments include buiness support services,transportation services, real estate &amp; leisure, and financial services sectors.</t>
  </si>
  <si>
    <t>RHEINMETALL AG</t>
  </si>
  <si>
    <t>RHM GY Equity</t>
  </si>
  <si>
    <t>www.rheinmetall.com</t>
  </si>
  <si>
    <t>Rheinmetall AG is an automotive, electronics, defense, and engineering group. The Company produces automotive pumps and components to supply air, reduce emissions, and supply fuel, pistons for gasoline and diesel vehicle and stationary engines, bearings for engines and other applications and aluminum engine blocks, and offers aftermarket service to engine repair shops.</t>
  </si>
  <si>
    <t>PERNOD RICARD SA</t>
  </si>
  <si>
    <t>RI FP Equity</t>
  </si>
  <si>
    <t>www.pernod-ricard.com</t>
  </si>
  <si>
    <t>Pernod Ricard SA produces wines and spirits.  The Company produces wines, bitters, whiskies, anis-based spirits, liqueurs, cognacs and brandies, and white spirits and rums.  Pernod Ricard markets its products worldwide.</t>
  </si>
  <si>
    <t>RIO TINTO PLC</t>
  </si>
  <si>
    <t>RIO LN Equity</t>
  </si>
  <si>
    <t>www.riotinto.com</t>
  </si>
  <si>
    <t>Rio Tinto PLC is an international mining company.  The Company has interests in mining for aluminum, borax, coal, copper, gold, iron ore, lead, silver, tin, uranium, zinc, titanium dioxide feedstock, diamonds, talc and zircon. Dually-listed company with RIO AU.</t>
  </si>
  <si>
    <t>ROYAL MAIL</t>
  </si>
  <si>
    <t>RMG LN Equity</t>
  </si>
  <si>
    <t>www.royalmailgroup.com</t>
  </si>
  <si>
    <t>Royal Mail plc provides postal and delivery services. The Company offers its services in the United Kingdom as well as parts of continental Europe.</t>
  </si>
  <si>
    <t>HERMES INTL</t>
  </si>
  <si>
    <t>RMS FP Equity</t>
  </si>
  <si>
    <t>www.hermes-international.com</t>
  </si>
  <si>
    <t>Hermes International designs, produces, and distributes personal luxury accessories and apparel.  The Company operates a chain of boutiques under the Hermes name that sells items such as leather, scarves, men's clothes, ties, women's fashions, perfume, watches, stationery, shoes, hats, gloves, and jewelry.</t>
  </si>
  <si>
    <t>RIGHTMOVE</t>
  </si>
  <si>
    <t>RMV LN Equity</t>
  </si>
  <si>
    <t>www.rightmove.co.uk</t>
  </si>
  <si>
    <t>Rightmove PLC operates a website that lists properties across Britain. The Company also publishes the House Price Index, which shows changes in house prices both annually and monthly and provides a view on the current state of the property market in England and Wales.</t>
  </si>
  <si>
    <t>RENAULT SA</t>
  </si>
  <si>
    <t>RNO FP Equity</t>
  </si>
  <si>
    <t>renault.com</t>
  </si>
  <si>
    <t>Renault SA designs, manufactures, markets, and repairs passenger cars and light commercial vehicles. The Company also provides financing and service solutions, including credit for new and used vehicles.</t>
  </si>
  <si>
    <t>ROCHE HLDG-GENUS</t>
  </si>
  <si>
    <t>ROG VX Equity</t>
  </si>
  <si>
    <t>www.roche.com</t>
  </si>
  <si>
    <t>Roche Holding AG develops and manufactures pharmaceutical and diagnostic products.  The Company produces prescription drugs in the areas of cardiovascular, infectious, autoimmune, and respiratory diseases, dermatology, metabolic disorders, oncology, transplantation, and the central nervous system.</t>
  </si>
  <si>
    <t>ROTORK PLC</t>
  </si>
  <si>
    <t>ROR LN Equity</t>
  </si>
  <si>
    <t>www.rotork.com</t>
  </si>
  <si>
    <t>Rotork plc is a holding company.  The Group provides actuation solutions through the design, manufacture and support of actuators, systems and related products to the valve industry.  The main business operations are: Process Control, Electric, Fluid Systems and Gears.  Rotork operates worldwide.</t>
  </si>
  <si>
    <t>ROLLS-ROYCE HOLD</t>
  </si>
  <si>
    <t>RR/ LN Equity</t>
  </si>
  <si>
    <t>www.rolls-royce.com</t>
  </si>
  <si>
    <t>Rolls-Royce Holdings PLC manufactures aero, marine and industrial gas turbines for civil and military aircraft. The Group designs, constructs and installs power generation systems, transmission and distribution systems, and equipment for the marine propulsion, oil and gas pumping, and defense markets.</t>
  </si>
  <si>
    <t>RANDGOLD RES LTD</t>
  </si>
  <si>
    <t>RRS LN Equity</t>
  </si>
  <si>
    <t>www.randgoldresources.com</t>
  </si>
  <si>
    <t>Randgold Resources Ltd. provides mining services. The Company offers acquisition, development, and exploration of gold and other precious metal in Africa.</t>
  </si>
  <si>
    <t>RTL GROUP</t>
  </si>
  <si>
    <t>RRTL GY Equity</t>
  </si>
  <si>
    <t>www.rtl-group.com</t>
  </si>
  <si>
    <t>RTL Group S.A. is a multimedia company.  The Company operates television and radio stations throughout Europe, produces programming, and operates websites.  RTL distributes movies on CD, co-produces feature films, markets broadcast rights to sporting events, and offers entertainment over the Internet.</t>
  </si>
  <si>
    <t>RSA INSURANCE G</t>
  </si>
  <si>
    <t>RSA LN Equity</t>
  </si>
  <si>
    <t>www.rsagroup.com</t>
  </si>
  <si>
    <t>RSA Insurance Group PLC is a worldwide commercial insurer.  The Company provides property, automobile, liability, and specialty insurance products.</t>
  </si>
  <si>
    <t>RESTAURANT GROUP</t>
  </si>
  <si>
    <t>RTN LN Equity</t>
  </si>
  <si>
    <t>www.ccruk.com</t>
  </si>
  <si>
    <t>Restaurant Group plc is an independent multi-site operator of branded restaurants and pub restaurants in the United Kingdom.  The Company's concessions division operates primarily at airports in the United Kingdom.</t>
  </si>
  <si>
    <t>RENTOKIL INITIAL</t>
  </si>
  <si>
    <t>RTO LN Equity</t>
  </si>
  <si>
    <t>www.rentokil-initial.com</t>
  </si>
  <si>
    <t>Rentokil Initial plc provides fully integrated facilities management and essential support services to government and commercial sector organisations of all sizes across all business sectors. The Company provides services in pest control, hygiene, workwear, facilities and plants.</t>
  </si>
  <si>
    <t>RUBIS</t>
  </si>
  <si>
    <t>RUI FP Equity</t>
  </si>
  <si>
    <t>www.rubis-terminal.com</t>
  </si>
  <si>
    <t>Rubis distributes liquefied petroleum gas and stores bulk liquids.  The Company stores hydrocarbons, chemicals, fertilizers and edible oils.  Rubis also distributes liquefied petroleum gas (LPG) in Europe.</t>
  </si>
  <si>
    <t>RWE AG</t>
  </si>
  <si>
    <t>RWE GY Equity</t>
  </si>
  <si>
    <t>www.rwe.de</t>
  </si>
  <si>
    <t>RWE AG generates, distributes, and trades electricity to municipal, industrial, commercial, and residential customers. The Company produces natural gas and oil, mines coal, delivers and distributes gas, and supplies drinking water. RWE AG operates mainly in Europe.</t>
  </si>
  <si>
    <t>REXEL SA</t>
  </si>
  <si>
    <t>RXL FP Equity</t>
  </si>
  <si>
    <t>www.rexel.com</t>
  </si>
  <si>
    <t>Rexel SA distributes low voltage electrical equipment.  The Company distributes wires, cables, ducts, heating, light and ventilation equipment, security equipment, household appliances, and products which connect computer peripherals to networks.  Rexel sells its products to electrical contractors, industrial and service sector companies, homeowners, and government agencies.</t>
  </si>
  <si>
    <t>RYANAIR HLDGS</t>
  </si>
  <si>
    <t>RYA ID Equity</t>
  </si>
  <si>
    <t>www.ryanair.com</t>
  </si>
  <si>
    <t>Ryanair Holdings PLC provides low fare passenger airline services to destinations in Europe.</t>
  </si>
  <si>
    <t>SABMILLER PLC</t>
  </si>
  <si>
    <t>SAB LN Equity</t>
  </si>
  <si>
    <t>www.sabmiller.com</t>
  </si>
  <si>
    <t>SABMiller plc is an international beer company.  The Company bottles and distributes beer through breweries worldwide.  SABMiller also bottles and distributes a number of soft drinks.</t>
  </si>
  <si>
    <t>BANCO SABADELL</t>
  </si>
  <si>
    <t>SAB SQ Equity</t>
  </si>
  <si>
    <t>www.bancsabadell.com</t>
  </si>
  <si>
    <t>Banco de Sabadell SA attracts deposits and offers commercial banking services. The Bank offers mortgage, consumer, student, and building improvement loans, private banking services, and insurance, and sponsors Visa credit cards.  The Bank operates branches throughout Spain, elsewhere in Europe, the Caribbean, the Americas, and Asia.</t>
  </si>
  <si>
    <t>SAFRAN SA</t>
  </si>
  <si>
    <t>SAF FP Equity</t>
  </si>
  <si>
    <t>www.safran-group.com</t>
  </si>
  <si>
    <t>Safran SA manufactures propulsion, communications, defense, security, and aerospace equipment.  The Company produces engines for airplanes, helicopters, missiles and launch vehicles, mobile telephones, printing terminals, broadband networks, landing gear, wheels and brakes, aircraft wiring, inertial navigation systems, optronics, avionics, and fingerprint biometric equipment.</t>
  </si>
  <si>
    <t>SAMPO OYJ-A SHS</t>
  </si>
  <si>
    <t>SAMAS FH Equity</t>
  </si>
  <si>
    <t>www.sampo.fi</t>
  </si>
  <si>
    <t>Sampo Oyj offers multi-line insurance.  The Company offers life and pension and property/casualty insurance.</t>
  </si>
  <si>
    <t>SANOFI</t>
  </si>
  <si>
    <t>SAN FP Equity</t>
  </si>
  <si>
    <t>www.sanofi.com</t>
  </si>
  <si>
    <t>Sanofi is a global pharmaceutical company that researches, develops and manufactures prescription pharmaceuticals and vaccines.  The Company develops cardiovascular, thrombosis, metabolic disorder, central nervous system, internal medicine and oncology drugs, and vaccines.</t>
  </si>
  <si>
    <t>BANCO SANTANDER</t>
  </si>
  <si>
    <t>SAN SQ Equity</t>
  </si>
  <si>
    <t>www.gruposantander.com</t>
  </si>
  <si>
    <t>Banco Santander SA attracts deposits and offers retail, commercial and private banking, and asset management services. The Bank offers consumer credit, mortgage loans, lease financing, factoring, mutual funds, pension funds, insurance, commercial credit, investment banking services, structured finance, and advice on mergers and acquisitions.</t>
  </si>
  <si>
    <t>SANDVIK AB</t>
  </si>
  <si>
    <t>SAND SS Equity</t>
  </si>
  <si>
    <t>www.sandvik.com</t>
  </si>
  <si>
    <t>Sandvik AB is a high-technology engineering group.  The Company develops, manufactures, and markets tools for metalworking applications,  machinery and tools for rock excavation, stainless steel products, special alloys, and resistance heating materials and process systems.  Sandvik markets to industrial companies throughout the world, and tools can also be purchased online.</t>
  </si>
  <si>
    <t>SAP SE</t>
  </si>
  <si>
    <t>SAP GY Equity</t>
  </si>
  <si>
    <t>www.sap.com</t>
  </si>
  <si>
    <t>SAP SE is a multinational software company.  The Company develops business software, including e-business and enterprise management software, consults on organizational usage of its applications software, and provides training services.  SAP markets its products and services worldwide.</t>
  </si>
  <si>
    <t>STADA ARZNEIMITT</t>
  </si>
  <si>
    <t>SAZ GY Equity</t>
  </si>
  <si>
    <t>www.stada.com</t>
  </si>
  <si>
    <t>Stada Arzneimittel AG manufactures pharmaceuticals.  The Company produces generics (products whose patents have expired), brand-name products, and cancer therapy and other special pharmaceuticals.  Stada avoids cost-intensive research on active ingredients and concentrates on multi-source products.  The Company markets its products worldwide.</t>
  </si>
  <si>
    <t>SBM OFFSHORE NV</t>
  </si>
  <si>
    <t>SBMO NA Equity</t>
  </si>
  <si>
    <t>www.sbmoffshore.com</t>
  </si>
  <si>
    <t>SBM Offshore NV, through subsidiaries, offers services to the offshore oil and gas industry worldwide.  The Company supplies and installs floating production and/or storage facilities and terminals for the loading or unloading of tankers.  SBM offers, on long-term lease, floating facilities for the production, storage, and export of crude oil and gas.</t>
  </si>
  <si>
    <t>SAINSBURY PLC</t>
  </si>
  <si>
    <t>SBRY LN Equity</t>
  </si>
  <si>
    <t>www.j-sainsbury.co.uk</t>
  </si>
  <si>
    <t>J Sainsbury plc retails food.  The Company operates Sainsbury supermarkets in the United Kingdom, convenience stores, an Internet-based home delivery service, and Sainsbury Bank.  The Bank offers saving accounts, credit cards, mortgages, insurance products, and consumer loans.</t>
  </si>
  <si>
    <t>SVENSKA CELL-B</t>
  </si>
  <si>
    <t>SCAB SS Equity</t>
  </si>
  <si>
    <t>www.sca.com</t>
  </si>
  <si>
    <t>Svenska Cellulosa AB (SCA)  is a global hygiene and forest company that develops and produces personal care products, tissue and forest products.  The Company sells its branded products globally.</t>
  </si>
  <si>
    <t>SCHIBSTED ASA</t>
  </si>
  <si>
    <t>SCH NO Equity</t>
  </si>
  <si>
    <t>www.schibsted.no</t>
  </si>
  <si>
    <t>Schibsted ASA, thorugh its subsidiaries, owns and operates online classifieds services. The Company also owns and operates media houses with print and online positions. Schibsted operates in parts Europe and other international markets.</t>
  </si>
  <si>
    <t>SCHINDLER HLD-PC</t>
  </si>
  <si>
    <t>SCHP VX Equity</t>
  </si>
  <si>
    <t>www.schindler.com</t>
  </si>
  <si>
    <t>Schindler Holding AG manufactures and installs elevators, escalators, and moving walkways internationally.  The Company's products are used in airports, subway stations, railroad terminals, shopping centers, cruise ships, hotels, and office buildings.  Schindler also offers maintenance services.</t>
  </si>
  <si>
    <t>SWISSCOM AG-REG</t>
  </si>
  <si>
    <t>SCMN VX Equity</t>
  </si>
  <si>
    <t>www.swisscom.com</t>
  </si>
  <si>
    <t>Swisscom AG operates public telecommunications networks and offers network application services.  The Company provides local, long-distance, and mobile telephone services, integrated voice and data digital services, network solutions to national and international telecommunications operators, and Internet access services, and owns and operates pay telephones.</t>
  </si>
  <si>
    <t>SCOR SE</t>
  </si>
  <si>
    <t>SCR FP Equity</t>
  </si>
  <si>
    <t>www.scor.com</t>
  </si>
  <si>
    <t>SCOR SE offers life, accident, property/casualty, health, and special needs reinsurance.  The Company offers services through subsidiaries in Europe, the Americas, Asia, and Africa.  SCOR also holds real estate investments.</t>
  </si>
  <si>
    <t>K+S AG-REG</t>
  </si>
  <si>
    <t>SDF GY Equity</t>
  </si>
  <si>
    <t>www.k-plus-s.com</t>
  </si>
  <si>
    <t>K+S AG manufactures and markets within the fertilizer division standard and speciality fertilizers to the agricultural and industrial industries worldwide. In its salt business, the company produces de-icing salt, food grade salt, industrial salt and salt for chemical use.</t>
  </si>
  <si>
    <t>SCHRODERS PLC</t>
  </si>
  <si>
    <t>SDR LN Equity</t>
  </si>
  <si>
    <t>www.schroders.com</t>
  </si>
  <si>
    <t>Schroders PLC is an international asset management group.  The Group manages funds across all asset categories, including equities, bonds, cash, and alternative investments and Venture Capital.  Schroders clients comprise charities, insurance companies, public authorities, pension funds and unit trust holders.</t>
  </si>
  <si>
    <t>SDRL NO Equity</t>
  </si>
  <si>
    <t>SEB AB-A</t>
  </si>
  <si>
    <t>SEBA SS Equity</t>
  </si>
  <si>
    <t>www.sebank.se</t>
  </si>
  <si>
    <t>Skandinaviska Enskilda Banken AB (SEB) is a North European financial banking group.  The Bank offers corporate, institutional, and private banking services including savings account, investment banking, securities brokerage services, loans, pensions, and insurance products.  SEB has branches throughout Sweden, in Germany and the Baltic States, and is represented in many countries worldwide.</t>
  </si>
  <si>
    <t>SECURITAS AB-B</t>
  </si>
  <si>
    <t>SECUB SS Equity</t>
  </si>
  <si>
    <t>www.securitasgroup.com</t>
  </si>
  <si>
    <t>Securitas AB sells products and services for the protection of homes, work places, and community.  The Company's services include specialized guarding and mobile services, monitoring, and consulting and investigations.  Securitas operates in Europe, North and South America, the Middle East and Asia.</t>
  </si>
  <si>
    <t>SES</t>
  </si>
  <si>
    <t>SESG FP Equity</t>
  </si>
  <si>
    <t>www.ses.com</t>
  </si>
  <si>
    <t>SES, through subsidiaries, offers global satellite broadband communications services.  The Company offers feeds for cable television networks, Internet access, corporate networks, network facilities, telecommunications services, and audiovisual broadcasting.</t>
  </si>
  <si>
    <t>SUEZ ENVIRONNEME</t>
  </si>
  <si>
    <t>SEV FP Equity</t>
  </si>
  <si>
    <t>www.suez-environnement.com</t>
  </si>
  <si>
    <t>Suez Environnement Co. provides equipment and services for potable water supply. The Company also collects, treats, and distributes drinkable water.  Suez Environnement also provides services for waste collection, recycling, recovery, treatment and disposal of urban and industrial waste.</t>
  </si>
  <si>
    <t>STAGECOACH GROUP</t>
  </si>
  <si>
    <t>SGC LN Equity</t>
  </si>
  <si>
    <t>www.stagecoachgroup.com</t>
  </si>
  <si>
    <t>Stagecoach Group plc is an international transport group, with operations in the UK, United States and Canada. The Company operates bus, coach, train, and tram services.</t>
  </si>
  <si>
    <t>SAGE GROUP</t>
  </si>
  <si>
    <t>SGE LN Equity</t>
  </si>
  <si>
    <t>www.sage.com</t>
  </si>
  <si>
    <t>The Sage Group plc is a software publishing company. The Group develops, publishes and distributes accounting and payroll software for personal computer systems. Via its subsidiaries, Sage also maintains a registered user database which provides a market for their related products and services, including computer forms, software support contracts, program upgrades and training.</t>
  </si>
  <si>
    <t>SAINT GOBAIN</t>
  </si>
  <si>
    <t>SGO FP Equity</t>
  </si>
  <si>
    <t>www.saint-gobain.fr</t>
  </si>
  <si>
    <t>Compagnie de Saint-Gobain manufactures glass products, high-performance materials, and construction materials.  The Company produces flat glass, insulation, and glass containers, high-performance ceramics, plastics, and abrasives, and building materials such as roofing, wall facings, mortars, and ductile cast iron pipe.  Saint-Gobain also retails building materials.</t>
  </si>
  <si>
    <t>SEGRO PLC</t>
  </si>
  <si>
    <t>SGRO LN Equity</t>
  </si>
  <si>
    <t>www.segro.com</t>
  </si>
  <si>
    <t>SEGRO is a property investment and development company that provides flexible business space across Europe. SEGRO's property portfolio includes offices, light industrial, logistics, warehouses and datacentre properties.</t>
  </si>
  <si>
    <t>SGS SA-REG</t>
  </si>
  <si>
    <t>SGSN VX Equity</t>
  </si>
  <si>
    <t>www.sgs.com</t>
  </si>
  <si>
    <t>SGS SA provides industrial inspection, analysis, testing, and verification services. The Company inspects, samples, analyzes, and monitors raw materials, petroleum, food, crops, chemicals, consumer goods, and production machinery for compliance with industrial standards and local regulatory requirements, including tax and duty. SGS serves business worldwide.</t>
  </si>
  <si>
    <t>SHAFTESBURY</t>
  </si>
  <si>
    <t>SHB LN Equity</t>
  </si>
  <si>
    <t>www.shaftesbury.co.uk</t>
  </si>
  <si>
    <t>Shaftesbury plc is a real estate company. The Company invests in commercial properties and improves them through refurbishment and active management, holding them for rental income and capital appreciation.  Shaftesbury operates in the United Kingdom.</t>
  </si>
  <si>
    <t>SVENSKA HAN-A</t>
  </si>
  <si>
    <t>SHBA SS Equity</t>
  </si>
  <si>
    <t>www.handelsbanken.se</t>
  </si>
  <si>
    <t>Svenska Handelsbanken AB attracts deposits and offers commercial banking services.  The Bank offers corporate finance, securities brokerage, commodity trading, structured products, custody services, and institutional asset management services.  Svenska Handelsbanken operates in Europe, Asia, and the United States.</t>
  </si>
  <si>
    <t>SHIRE PLC</t>
  </si>
  <si>
    <t>SHP LN Equity</t>
  </si>
  <si>
    <t>www.shire.com</t>
  </si>
  <si>
    <t>Shire PLC markets, licenses and develops prescription medicines.  The Group focuses its operations on attention deficit and hyperactivity disorders, human genetic therapies, gastrointestinal, and renal diseases.</t>
  </si>
  <si>
    <t>SIEMENS AG-REG</t>
  </si>
  <si>
    <t>SIE GY Equity</t>
  </si>
  <si>
    <t>www.siemens.com</t>
  </si>
  <si>
    <t>Siemens AG is an engineering and manufacturing company. The Company focuses on four major business sectors including infrastructure and cities, healthcare, industry and energy. Siemens AG also provides engineering solutions in automation and control, power, transportation, and medical.</t>
  </si>
  <si>
    <t>SIKA AG-BR</t>
  </si>
  <si>
    <t>SIK VX Equity</t>
  </si>
  <si>
    <t>www.sika.com</t>
  </si>
  <si>
    <t>Sika AG manufactures construction materials and offers related services. The Company produces concrete and mixtures, mortar, sealants and adhesives, tooling resins, anti-static industrial flooring, acoustic materials for automobiles, and waterproof membranes. Sika also offers specialized contracting services.</t>
  </si>
  <si>
    <t>SEB SA</t>
  </si>
  <si>
    <t>SK FP Equity</t>
  </si>
  <si>
    <t>www.groupeseb.com</t>
  </si>
  <si>
    <t>SEB S.A. manufactures small household appliances.  The Company produces cookware, electric cookers, food and beverage preparation equipment, vacuum cleaners, and personal care items. SEB's products are sold globally.</t>
  </si>
  <si>
    <t>SKANSKA AB-B</t>
  </si>
  <si>
    <t>SKAB SS Equity</t>
  </si>
  <si>
    <t>www.usa.skanska.com</t>
  </si>
  <si>
    <t>Skanska AB offers construction related and project development services. The Company focuses on construction of housing, commercial buildings, roads, and railways, as well as develops and carries out civil engineering projects. Skanska is also a provider of facilities management services and provides all services internationally.</t>
  </si>
  <si>
    <t>SKF AB- B SHARES</t>
  </si>
  <si>
    <t>SKFB SS Equity</t>
  </si>
  <si>
    <t>www.skf.com</t>
  </si>
  <si>
    <t>SKF AB develops, produces, and markets products, solutions, and services in the rolling bearing and seal business.  The Company's product line includes ball and roller bearings, specialty bearings, sealing systems, linear motion products, tools for mounting and dismounting bearings, and measuring and monitoring instruments.  SKF markets to industrial companies worldwide.</t>
  </si>
  <si>
    <t>SMURFIT KAPPA GR</t>
  </si>
  <si>
    <t>SKG ID Equity</t>
  </si>
  <si>
    <t>www.smurfitkappa.co.uk</t>
  </si>
  <si>
    <t>Smurfit Kappa Group PLC manufactures containerboards, solid boards, graphic boards, corrugated and solid board packaging products.</t>
  </si>
  <si>
    <t>SKY PLC</t>
  </si>
  <si>
    <t>SKY LN Equity</t>
  </si>
  <si>
    <t>www.sky.com</t>
  </si>
  <si>
    <t>Sky PLC provides a pay television broadcasting service to customers in the United Kingdom and the Republic of Ireland. The Group's channels broadcast news, movies, sports and pay-per-view events. Sky also offers Internet services via fixed telecommunications infrastructure.</t>
  </si>
  <si>
    <t>STANDARD LIFE</t>
  </si>
  <si>
    <t>SL/ LN Equity</t>
  </si>
  <si>
    <t>www.standardlife.com</t>
  </si>
  <si>
    <t>Standard Life PLC is a group holding company for a wide variety of insurance and financial services companies.</t>
  </si>
  <si>
    <t>SWISS LIFE H AG</t>
  </si>
  <si>
    <t>SLHN VX Equity</t>
  </si>
  <si>
    <t>www.swisslife.com</t>
  </si>
  <si>
    <t>Swiss Life Holding is a financial services company.  The Company provides life and property insurance, institutional investment management, and private banking services.</t>
  </si>
  <si>
    <t>DS SMITH PLC</t>
  </si>
  <si>
    <t>SMDS LN Equity</t>
  </si>
  <si>
    <t>www.dssmith.uk.com</t>
  </si>
  <si>
    <t>DS Smith Plc is an International paper company focused on packaging and office products. The Group collects waste paper, manufactures paper, converts corrugated packaging and produces bag-in-box, plastic corrugated and heavy duty corrugated packaging, as well as wholesales office supplies.</t>
  </si>
  <si>
    <t>SMITHS GRP PLC</t>
  </si>
  <si>
    <t>SMIN LN Equity</t>
  </si>
  <si>
    <t>www.smiths-group.com</t>
  </si>
  <si>
    <t>Smiths Group plc is a global technology company.  The company delivers products and services for the threat &amp; contraband detection, medical devices, energy and communications market worldwide.</t>
  </si>
  <si>
    <t>WH SMITH PLC</t>
  </si>
  <si>
    <t>SMWH LN Equity</t>
  </si>
  <si>
    <t>www.whsmith.co.uk</t>
  </si>
  <si>
    <t>WH Smith PLC retails books, magazines, newspapers, and periodicals. The Group sells their products through a number of high street stores, airport and  hotel concessions, and an online bookstore. The Company's stores in the United Kingdom trade under the WH Smith name, while their stores in Scotland operate under the John Menzies'brand.</t>
  </si>
  <si>
    <t>SMITH &amp; NEPHEW</t>
  </si>
  <si>
    <t>SN/ LN Equity</t>
  </si>
  <si>
    <t>www.smith-nephew.com</t>
  </si>
  <si>
    <t>Smith &amp; Nephew plc develops and markets advanced medical devices.  The Group is involved in orthopaedics, endoscopy, and advanced wound management.</t>
  </si>
  <si>
    <t>SOLVAY SA-A</t>
  </si>
  <si>
    <t>SOLB BB Equity</t>
  </si>
  <si>
    <t>www.solvay.com</t>
  </si>
  <si>
    <t>Solvay SA manufactures chemicals and plastics. The Company produces soda ash, hydrogen peroxide, functional polymers, silica, surfactants, food and fragrance flavors, and other specialty polymers. Solvay offers its products to numerous industries including the aerospace, alternative energy, automotive, chemical, construction, consumer goods, food and beverage, and oil and gas markets.</t>
  </si>
  <si>
    <t>SONOVA HOLDING A</t>
  </si>
  <si>
    <t>SOON VX Equity</t>
  </si>
  <si>
    <t>www.sonova.com</t>
  </si>
  <si>
    <t>Sonova Holding AG provides hearing healthcare solutions. The Company develops and manufactures hearing systems, such as wireless communication systems for audio applications and cochlear implant systems. Sonova also provides solutions for hearing protection.</t>
  </si>
  <si>
    <t>SPORTS DIRECT IN</t>
  </si>
  <si>
    <t>SPD LN Equity</t>
  </si>
  <si>
    <t>www.sports-world.com</t>
  </si>
  <si>
    <t>Sports Direct International retails sports apparel products. The Company offers a wide range of branded sports, fashion and leisurewear clothing and accessories.</t>
  </si>
  <si>
    <t>SAIPEM SPA</t>
  </si>
  <si>
    <t>SPM IM Equity</t>
  </si>
  <si>
    <t>www.saipem.it</t>
  </si>
  <si>
    <t>Saipem S.p.A. offers construction and offshore and onshore drilling services. The Company installs sub-sea pipelines, installs fixed platforms, manages complete onshore construction projects, and drills for oil mainly in Italy, Algeria, Nigeria, and the Arabian peninsula.</t>
  </si>
  <si>
    <t>AXEL SPRINGER SE</t>
  </si>
  <si>
    <t>SPR GY Equity</t>
  </si>
  <si>
    <t>www.axelspringer.de</t>
  </si>
  <si>
    <t>Axel Springer SE is a publisher.  The Company publishes daily and weekly newspapers, books, and magazines for young adults, families, and men and women. Springer produces television and radio programming, holds interests in television and radio stations, and offers electronic media on-line business services.  The Company also offers commercial printing services.</t>
  </si>
  <si>
    <t>SWISS PRIME -REG</t>
  </si>
  <si>
    <t>SPSN SE Equity</t>
  </si>
  <si>
    <t>www.swiss-prime-site.ch</t>
  </si>
  <si>
    <t>Swiss Prime Site AG is a real estate investment company.  The Company owns business and mixed-use business/residential buildings in commercial centers in Switzerland.</t>
  </si>
  <si>
    <t>SPIRAX-SARCO ENG</t>
  </si>
  <si>
    <t>SPX LN Equity</t>
  </si>
  <si>
    <t>www.spiraxsarcoengineering.com</t>
  </si>
  <si>
    <t>Spirax-Sarco Engineering plc provides consultation, service and products for the control and efficient management of steam and industrial fluids.  The Company and its subsidiaries produce boiler controls, pressure controls, temperature controls, steam traps, flowmeters, monitors, safety valves, humidifiers, strainers, separators and fluid pumps.  Spirax-Sarco sells its products globally</t>
  </si>
  <si>
    <t>SWISS RE AG</t>
  </si>
  <si>
    <t>SREN VX Equity</t>
  </si>
  <si>
    <t>www.swissre.com</t>
  </si>
  <si>
    <t>Swiss Re AG offers reinsurance, insurance and insurance linked financial market products. The Company offers automobile, liability, accident, engineering, marine, aviation, life, and health insurance. Swiss Re also manages fixed-income and equity investments for itself and other insurance companies.</t>
  </si>
  <si>
    <t>SNAM SPA</t>
  </si>
  <si>
    <t>SRG IM Equity</t>
  </si>
  <si>
    <t>www.snam.it</t>
  </si>
  <si>
    <t>Snam S.p.A. owns and operates Italy's natural-gas distribution network.  The Company transports gas on behalf of importers, distributors, and companies supplying Italian households.  Snam owns a network of high-and medium-pressure pipes, including trunk lines connected to production and importation sites in Italy.</t>
  </si>
  <si>
    <t>SERCO GROUP</t>
  </si>
  <si>
    <t>SRP LN Equity</t>
  </si>
  <si>
    <t>www.serco.com</t>
  </si>
  <si>
    <t>Serco Group plc provides outsourcing services to governments, international agencies, and corporations located throughout the world.  The Company manages facilities, projects, and information technology systems.  Serco runs scientific establishments, provides critical information to manage traffic, maintains buildings, and operates railways.</t>
  </si>
  <si>
    <t>SSE PLC</t>
  </si>
  <si>
    <t>SSE LN Equity</t>
  </si>
  <si>
    <t>www.sse.com</t>
  </si>
  <si>
    <t>SSE PLC generates, transmits, distributes and supplies electricity to industrial, commercial and domestic customers in the United Kingdom and Ireland. The Company also stores and distributes natural gas, and operates a telecommunications network that offers bandwidth and capacity to companies, public sector organizations, Internet service providers, and others.</t>
  </si>
  <si>
    <t>STANDARD CHARTER</t>
  </si>
  <si>
    <t>STAN LN Equity</t>
  </si>
  <si>
    <t>www.standardchartered.com</t>
  </si>
  <si>
    <t>Standard Chartered plc is an international banking group operating principally in Asia, Africa, and the Middle East.  The Company offers its products and services in the personal, consumer, corporate, institutional and treasury areas.</t>
  </si>
  <si>
    <t>STOREBRAND ASA</t>
  </si>
  <si>
    <t>STB NO Equity</t>
  </si>
  <si>
    <t>www.storebrand.no</t>
  </si>
  <si>
    <t>Storebrand ASA offers insurance, asset management, and banking services.  The Company offers life insurance and pension plans, manages equity and fixed-income funds, and attracts deposits and offers residential mortgages, other credit, and Internet and telephone banking services.</t>
  </si>
  <si>
    <t>STORA ENSO OYJ-R</t>
  </si>
  <si>
    <t>STERV FH Equity</t>
  </si>
  <si>
    <t>www.storaenso.com</t>
  </si>
  <si>
    <t>Stora Enso Oyj is an integrated, paper, packaging, and forest products company. The Company produces publication and fine papers, packaging boards, and wood products.  Stora Enso operates in more than 40 countries around the world. Stora Enso sells its products to publishers, printing houses, and merchants, as well as the packaging, joinery, and construction industries worldwide.</t>
  </si>
  <si>
    <t>ST JAMES'S PLACE</t>
  </si>
  <si>
    <t>STJ LN Equity</t>
  </si>
  <si>
    <t>www.sjpc.co.uk</t>
  </si>
  <si>
    <t>St. James's Place Plc is a financial services holding company with interests in life insurance and unit trust management.  The Group's products also include pensions, offshore products, mortgage advisory services, and banking services through St. James's Place Bank. St. James's Place and its subsidiaries serve the United Kingdom.</t>
  </si>
  <si>
    <t>STATOIL ASA</t>
  </si>
  <si>
    <t>STL NO Equity</t>
  </si>
  <si>
    <t>www.statoil.com</t>
  </si>
  <si>
    <t>Statoil ASA explores for, produces, transports, refines, and trades oil and natural gas.  The Company explores for oil in Europe, Africa, the Middle East, Asia, and the Americas.</t>
  </si>
  <si>
    <t>STMICROELECTRONI</t>
  </si>
  <si>
    <t>STM IM Equity</t>
  </si>
  <si>
    <t>www.st.com</t>
  </si>
  <si>
    <t>STMicroelectronics N.V. designs, develops, manufactures, and markets semiconductor integrated circuits and discrete devices.  The Company's products are used in the telecommunications, consumer electronics, automotive, computer, and industrial sectors.  Geographically, customers are located in North America, Europe, and the Asia/Pacific region.</t>
  </si>
  <si>
    <t>SCHNEIDER ELECTR</t>
  </si>
  <si>
    <t>SU FP Equity</t>
  </si>
  <si>
    <t>www.schneiderelectric.com</t>
  </si>
  <si>
    <t>Schneider Electric SE manufactures power distribution and automation systems. The Company produces circuit breakers, remote installation management equipment, panelboards, programmable logic controllers, industrial control products, detectors, human-machine interfaces, and process controls.  Schneider's products are sold various brands.</t>
  </si>
  <si>
    <t>SUBSEA 7 SA</t>
  </si>
  <si>
    <t>SUBC NO Equity</t>
  </si>
  <si>
    <t>www.subsea7.com</t>
  </si>
  <si>
    <t>Subsea 7 SA offers oilfield services.  The Company designs, fabricates, builds and installs equipment for the offshore oil industry.  Subsea 7 builds flexible flowlines, risers, umbilicals and other equipment.  The Company operates in the Gulf of Mexico, the Asia Pacific region, the North Sea and the Mediterranean; and offshore Africa, the Middle East, and South America.</t>
  </si>
  <si>
    <t>SULZER AG-REG</t>
  </si>
  <si>
    <t>SUN SE Equity</t>
  </si>
  <si>
    <t>www.sulzer.com</t>
  </si>
  <si>
    <t>Sulzer AG manufactures machinery and equipment, and operates in a surfacing technology business. The Company provides pumping and surface technology solution and services, services and repair of thermal turbo machinery, and service for separation columns and static mixing.</t>
  </si>
  <si>
    <t>SEVERN TRENT</t>
  </si>
  <si>
    <t>SVT LN Equity</t>
  </si>
  <si>
    <t>www.severntrent.co.uk</t>
  </si>
  <si>
    <t>Severn Trent plc supplies water, waste, and utility services throughout the United Kingdom, Europe, and the United States. The Group offers a range of water purification, sewage treatment and disposal, and recycling services. Severn also provides utility companies with a range of information technology services and software solutions, as well as engineering consultancy services.</t>
  </si>
  <si>
    <t>SODEXO</t>
  </si>
  <si>
    <t>SW FP Equity</t>
  </si>
  <si>
    <t>www.sodexho.com</t>
  </si>
  <si>
    <t>Sodexo designs, manages and delivers comprehensive on-site service solutions for its clients.  The Company offers food, construction management, reception, technical maintenance and housekeeping services; maintains scanners and laboratory equipment; and operates river and harbor cruises and correctional facilities.  Sodexo also designs employee benefit and incentive programs.</t>
  </si>
  <si>
    <t>SWEDBANK AB-A</t>
  </si>
  <si>
    <t>SWEDA SS Equity</t>
  </si>
  <si>
    <t>www.swedbank.com</t>
  </si>
  <si>
    <t>Swedbank AB offers retail banking, asset management, financial, and other services.  The Bank attracts deposits and offers mortgage and other loans, credit and smart cards, lease financing, installment loans on  equipment and recreational vehicles, securities trading, export and import services, insurance, and real estate brokerage services.</t>
  </si>
  <si>
    <t>SWEDISH MATCH AB</t>
  </si>
  <si>
    <t>SWMA SS Equity</t>
  </si>
  <si>
    <t>www.swedishmatch.com</t>
  </si>
  <si>
    <t>Swedish Match AB manufactures and markets smokeless tobacco products. The Company's products include snus, moist snuff, and chewing tobacco. Swedish Match also manufactures and markets machine made cigars, as well as matches and lighters.</t>
  </si>
  <si>
    <t>SPECTRIS PLC</t>
  </si>
  <si>
    <t>SXS LN Equity</t>
  </si>
  <si>
    <t>www.spectris.com</t>
  </si>
  <si>
    <t>Spectris plc manufactures, designs and markets products for the electronic control and process instrumentation sectors.  The Company's products include digital indication and control products, industrial computer circuit boards, semiconductor related devices, infrared equipment for temperature measurement, flying controls, gas analysis products, and analytical x-ray systems.</t>
  </si>
  <si>
    <t>SYMRISE AG</t>
  </si>
  <si>
    <t>SY1 GY Equity</t>
  </si>
  <si>
    <t>www.symrise.de</t>
  </si>
  <si>
    <t>Symrise AG is a diversified chemical manufacturer.  The Company produces perfume oils, fragrance bases, cosmetic raw materials and ingredients, plant extracts, aroma chemicals, flavorings, fruit powders, and seasonings.  Symrise's customers manufacture fragrances, cosmetics, soaps, hair care products, detergents, household products, foods, beverages, and pharmaceuticals.</t>
  </si>
  <si>
    <t>SYDBANK</t>
  </si>
  <si>
    <t>SYDB DC Equity</t>
  </si>
  <si>
    <t>www.sydbank.dk</t>
  </si>
  <si>
    <t>Sydbank A/S attracts deposits and offers commercial banking services.  The Bank offers mortgages, automobile and other consumer loans, agricultural loans, investment and private banking, interest rate hedging, cash management services, and life insurance.  Sydbank operates throughout Denmark, in northern Germany, and Switzerland.</t>
  </si>
  <si>
    <t>SYNGENTA AG-REG</t>
  </si>
  <si>
    <t>SYNN VX Equity</t>
  </si>
  <si>
    <t>www.syngenta-us.com</t>
  </si>
  <si>
    <t>Syngenta AG produces crop protection products and seeds.  The Company produces herbicides, insecticides and fungicides, and seeds for field crops, vegetables, and flowers.</t>
  </si>
  <si>
    <t>TALKTALK TEL</t>
  </si>
  <si>
    <t>TALK LN Equity</t>
  </si>
  <si>
    <t>www.talktalkgroup.com</t>
  </si>
  <si>
    <t>TalkTalk Telecom Group PLC provides telecommunications services.  The Company provides fixed line communications services, serving residential and business-to-business customers in the United Kingdom.</t>
  </si>
  <si>
    <t>TATE &amp; LYLE</t>
  </si>
  <si>
    <t>TATE LN Equity</t>
  </si>
  <si>
    <t>www.tateandlyle.com</t>
  </si>
  <si>
    <t>Tate &amp; Lyle PLC is the holding company for an international group of companies which produces and markets ingredients and solutions for the food, beverage, industrials and agriculture industries around the world.  The Company's  range of products includes nutritive sweeteners, industrial starches, ethanol, acidulants and animal feed.</t>
  </si>
  <si>
    <t>THOMAS COOK GROU</t>
  </si>
  <si>
    <t>TCG LN Equity</t>
  </si>
  <si>
    <t>www.thomascookgroup.com</t>
  </si>
  <si>
    <t>Thomas Cook Group Plc operates within the tourism and travel industry. The Company owns, operates and manages travel agencies, tour operators and car hire agencies, as well as owning their own aircraft fleet, cruise ships and resort properties.</t>
  </si>
  <si>
    <t>TELECITY GROUP</t>
  </si>
  <si>
    <t>TCY LN Equity</t>
  </si>
  <si>
    <t>www.telecitygroup.com</t>
  </si>
  <si>
    <t>Telecity Group PLC designs, builds, and manages technical, web, and Internet infrastructure for corporate clients.</t>
  </si>
  <si>
    <t>TDC A/S</t>
  </si>
  <si>
    <t>TDC DC Equity</t>
  </si>
  <si>
    <t>www.tdc.com</t>
  </si>
  <si>
    <t>TDC A/S provides telecommunications solutions. The Company offers fixed and mobile telephone service, data communications, systems integration, website hosting, broadband Internet access, and cable television services. TDC serves customers and clients throughout Europe.</t>
  </si>
  <si>
    <t>TECHNIP SA</t>
  </si>
  <si>
    <t>TEC FP Equity</t>
  </si>
  <si>
    <t>www.technip.com</t>
  </si>
  <si>
    <t>Technip SA designs and constructs industrial facilities.  The Company designs and builds factories which produce and process petroleum products, natural gas, and chemicals, and generate electricity.  Technip builds offshore facilities for the petroleum industry.  The Company operates worldwide.</t>
  </si>
  <si>
    <t>TELEFONICA</t>
  </si>
  <si>
    <t>TEF SQ Equity</t>
  </si>
  <si>
    <t>www.telefonica.es/</t>
  </si>
  <si>
    <t>Telefonica S.A. provides telecommunications services mainly to countries in Europe and Latin America.  The Company offers fixed-line and mobile telephone, Internet, and data transmission services to residential and corporate customers.</t>
  </si>
  <si>
    <t>TELENOR ASA</t>
  </si>
  <si>
    <t>TEL NO Equity</t>
  </si>
  <si>
    <t>www.telenor.com</t>
  </si>
  <si>
    <t>Telenor ASA is an international provider of tele, data and media communication services, and has mobile operations in 13 markets across the Nordic region, Central and Eastern Europe and Asia. The Group also offers fixed telephony, broadband and TV services in the Nordic region.</t>
  </si>
  <si>
    <t>TELE2 AB-B SHS</t>
  </si>
  <si>
    <t>TEL2B SS Equity</t>
  </si>
  <si>
    <t>www.tele2.com</t>
  </si>
  <si>
    <t>Tele2 AB is a telecommunications company.  The Company offers mobile services, fixed broadband and telephony, data network services and content services. Tele2 operates throughout Europe and EuroAsia.</t>
  </si>
  <si>
    <t>TENARIS SA</t>
  </si>
  <si>
    <t>TEN IM Equity</t>
  </si>
  <si>
    <t>www.tenaris.com</t>
  </si>
  <si>
    <t>Tenaris S.A. manufactures seamless steel pipe products on a global basis.  The Company also provides pipe handling, stocking, and distribution services to the oil and gas, energy, and mechanical industries.  In addition, Tenaris supplies welded steel pipes for gas pipelines in South America.</t>
  </si>
  <si>
    <t>TELEVISION FRANC</t>
  </si>
  <si>
    <t>TFI FP Equity</t>
  </si>
  <si>
    <t>www.tf1finance.fr</t>
  </si>
  <si>
    <t>Societe Television Francaise 1 operates the French television channel TF1.  The Company produces news, drama, documentaries, sports, and children's programs. In addition, TF1 publishes and distributes videocassettes, publishes and records music on tapes and CD's, and operates a home shopping program via television and the Internet.</t>
  </si>
  <si>
    <t>TGS NOPEC GEOPHY</t>
  </si>
  <si>
    <t>TGS NO Equity</t>
  </si>
  <si>
    <t>www.tgs.com</t>
  </si>
  <si>
    <t>TGS Nopec Geophysical Company ASA offers geophysical consulting and contracting services.  The Company also collects and processes magnetic and gravitational data.  TGS focuses on planning, collection, processing, and sale of marine seismic data.  The Company's customers are international oil and exploration companies.</t>
  </si>
  <si>
    <t>TELECOM ITALIA S</t>
  </si>
  <si>
    <t>TIT IM Equity</t>
  </si>
  <si>
    <t>www.telecomitalia.it</t>
  </si>
  <si>
    <t>Telecom Italia S.p.A., through subsidiaries, offers fixed line and mobile telephone and data transmission services in Italy and abroad.  The Company offers local and long-distance telephone, satellite communications, Internet access, and teleconferencing services.</t>
  </si>
  <si>
    <t>THYSSENKRUPP AG</t>
  </si>
  <si>
    <t>TKA GY Equity</t>
  </si>
  <si>
    <t>www.thyssenkrupp.com</t>
  </si>
  <si>
    <t>ThyssenKrupp AG manufactures industrial components.  The Company produces flat rolled and cast steel, automobile parts, elevators and escalators, machine tools, bearings, nonferrous metals and plastics, develops and manages real estate, and designs and constructs factories.</t>
  </si>
  <si>
    <t>MEDIASET ESPANA</t>
  </si>
  <si>
    <t>TL5 SQ Equity</t>
  </si>
  <si>
    <t>www.telecinco.es</t>
  </si>
  <si>
    <t>Mediaset Espana Comunicacion SA, a television broadcaster, conducts television, cinema and music production operations.  The Company owns and operates the Spanish television station Telecinco as well as media and advertising companies.</t>
  </si>
  <si>
    <t>TELIASONERA AB</t>
  </si>
  <si>
    <t>TLSN SS Equity</t>
  </si>
  <si>
    <t>www.teliasonera.com</t>
  </si>
  <si>
    <t>TeliaSonera AB offers telecommunication services.  The Company offers mobile communications services as well as operates fixed networks throughout Eurasia.</t>
  </si>
  <si>
    <t>TULLOW OIL</t>
  </si>
  <si>
    <t>TLW LN Equity</t>
  </si>
  <si>
    <t>www.tullowoil.com</t>
  </si>
  <si>
    <t>Tullow Oil plc explores for and produces oil and gas. The Group's assets are in Africa, Europe, South America and Asia.</t>
  </si>
  <si>
    <t>TELENET GRP HLDG</t>
  </si>
  <si>
    <t>TNET BB Equity</t>
  </si>
  <si>
    <t>www.telenet.be</t>
  </si>
  <si>
    <t>Telenet Group Holding NV provides telephone and internet services through a network of fiber-optic and coaxial cable.  The company offers customized packages to businesses and individual clients in Belgium.</t>
  </si>
  <si>
    <t>TNT EXPRESS</t>
  </si>
  <si>
    <t>TNTE NA Equity</t>
  </si>
  <si>
    <t>www.tnt.com</t>
  </si>
  <si>
    <t>TNT Express NV transports goods and documents by truck and air. The Company primarily transports high-tech electronics, automotive, industrial, healthcare and fashion products. TNT specializes in time-certain and day-definite delivery of freight.</t>
  </si>
  <si>
    <t>TOPDANMARK A/S</t>
  </si>
  <si>
    <t>TOP DC Equity</t>
  </si>
  <si>
    <t>www.topdanmark.dk</t>
  </si>
  <si>
    <t>Topdanmark A/S provides non-life and life insurance products to in Denmark. The Company's product line includes property insurance, commercial, industrial, and marine insurance, as well as health and disability insurance, accident policies, flexible life insurance schemes, pension funds, and reinsurance products.  Topdanmark sells to individuals, businesses, and corporations.</t>
  </si>
  <si>
    <t>TRAVIS PERKINS</t>
  </si>
  <si>
    <t>TPK LN Equity</t>
  </si>
  <si>
    <t>www.travisperkins.co.uk</t>
  </si>
  <si>
    <t>Travis Perkins plc markets and distributes products to the UK construction and building trade industries, including timber, building, and plumbing and heating materials.</t>
  </si>
  <si>
    <t>TRELLEBORG-B</t>
  </si>
  <si>
    <t>TRELB SS Equity</t>
  </si>
  <si>
    <t>www.trelleborg.com</t>
  </si>
  <si>
    <t>Trelleborg AB manufactures and distributes industrial products.  The Company produces noise supression and anti-vibration systems for the automobile industry and complete wheel systems for forest and farm machines and other equipment. Trelleborg also develops and makes industrial fluid systems and polymer and bitumen based building products.  The Company markets worldwide.</t>
  </si>
  <si>
    <t>TERNA SPA</t>
  </si>
  <si>
    <t>TRN IM Equity</t>
  </si>
  <si>
    <t>www.terna.it</t>
  </si>
  <si>
    <t>Terna - Rete Elettrica Nazionale SpA transmits electricity over the high-voltage and extra-high voltage grid in Italy.  Through subsidiaries, the Company owns a substantial share of the national electricity transmission grid.</t>
  </si>
  <si>
    <t>TRYG A/S</t>
  </si>
  <si>
    <t>TRYG DC Equity</t>
  </si>
  <si>
    <t>www.tryg.com</t>
  </si>
  <si>
    <t>Tryg A/S offers general insurance services.  The Company operates in Sweden, Denmark and Norway. Tryg sells general insurance products in private lines, commercial and corporate. The Company's subsidiary sells guarantee insurances in the Nordic region.</t>
  </si>
  <si>
    <t>TESCO PLC</t>
  </si>
  <si>
    <t>TSCO LN Equity</t>
  </si>
  <si>
    <t>www.tescoplc.com</t>
  </si>
  <si>
    <t>Tesco plc is a food retailer.  The Group operates stores in the United Kingdom, Republic of Ireland, Czech Republic, Hungary, Poland, Slovakia, Turkey, Japan, Malaysia, South Korea, China, Thailand, and the United States.</t>
  </si>
  <si>
    <t>TUI AG-DI</t>
  </si>
  <si>
    <t>TUI LN Equity</t>
  </si>
  <si>
    <t>www.tui-group.com</t>
  </si>
  <si>
    <t>TUI AG is a tourism service provider. The Company operates airlines, travel agencies, cruise ships, resorts, and hotels. The Company services clients in Europe.</t>
  </si>
  <si>
    <t>TAYLOR WIMPEY PL</t>
  </si>
  <si>
    <t>TW/ LN Equity</t>
  </si>
  <si>
    <t>www.taylorwimpeyplc.com</t>
  </si>
  <si>
    <t>Taylor Wimpey plc, through its subsidiaries, conducts business in the housing, construction and engineering, and property development and investment sectors. The Group has international housing activities in the United Kingdom and Spain.</t>
  </si>
  <si>
    <t>UBI BANCA SCPA</t>
  </si>
  <si>
    <t>UBI IM Equity</t>
  </si>
  <si>
    <t>www.ubibanca.it</t>
  </si>
  <si>
    <t>UBI Banca - Unione di Banche Italiane ScpA attracts deposits and offers business loans, pension and investment fund management, mortgages, insurance, and online securities brokerage services and banking.  UBI Banca operates network banks and performs centralized functions of governance, control and organization for those banks.</t>
  </si>
  <si>
    <t>UBM PLC</t>
  </si>
  <si>
    <t>UBM LN Equity</t>
  </si>
  <si>
    <t>www.ubm.com</t>
  </si>
  <si>
    <t>UBM PLC is a global business information service provider.  The Company provides news distribution, events, online, business information and publishing services to the technology, healthcare, built environment, trade &amp; transportation, pulp &amp; paper and many other industries worldwide.</t>
  </si>
  <si>
    <t>UBS GROUP AG</t>
  </si>
  <si>
    <t>UBSG VX Equity</t>
  </si>
  <si>
    <t>www.ubs.com</t>
  </si>
  <si>
    <t>UBS Group AG provides retail banking, corporate and institutional banking, wealth management, asset management, and investment banking.</t>
  </si>
  <si>
    <t>UCB SA</t>
  </si>
  <si>
    <t>UCB BB Equity</t>
  </si>
  <si>
    <t>www.ucb.com</t>
  </si>
  <si>
    <t>UCB SA is a biopharmaceutical company. The Company specializes in the treatment of central nervous system disorders and inflammatory diseases. UCB operates worldwide.</t>
  </si>
  <si>
    <t>UNICREDIT SPA</t>
  </si>
  <si>
    <t>UCG IM Equity</t>
  </si>
  <si>
    <t>www.unicreditgroup.eu</t>
  </si>
  <si>
    <t>UniCredit SpA attracts deposits and offers commercial banking services.  The Bank offers consumer credit, mortgages, life insurance, business loan, investment banking, asset management, and other services.  UniCredit operates worldwide.</t>
  </si>
  <si>
    <t>PEUGEOT SA</t>
  </si>
  <si>
    <t>UG FP Equity</t>
  </si>
  <si>
    <t>www.psa.fr</t>
  </si>
  <si>
    <t>Peugeot S.A. manufactures automobiles and light commercial vehicles.  The Company, through subsidiaries, also manufactures automobile components and motorcycles, and provides logistics and financing services.</t>
  </si>
  <si>
    <t>SWATCH GROUP-BR</t>
  </si>
  <si>
    <t>UHR VX Equity</t>
  </si>
  <si>
    <t>www.swatchgroup.com</t>
  </si>
  <si>
    <t>Swatch Group AG manufactures watches, watch components, jewelry, miniature batteries, LCD displays, and scoreboards.  The Company produces watches under various branded names. Swatch also operates retail boutiques.</t>
  </si>
  <si>
    <t>UNIBAIL-RODAMCO</t>
  </si>
  <si>
    <t>UL NA Equity</t>
  </si>
  <si>
    <t>www.unibail-rodamco.com</t>
  </si>
  <si>
    <t>Unibail-Rodamco leases and rents building space, finances real estate investments, and renovates real estate for sale.  The Company's properties, mainly shopping centers, office buildings, and convention-exhibition centers, are primarily located in city centers or near major access routes.  The Company opted for the SIIC legal status in 2003.</t>
  </si>
  <si>
    <t>ULTRA ELECTRONIC</t>
  </si>
  <si>
    <t>ULE LN Equity</t>
  </si>
  <si>
    <t>www.ultra-electronics.com</t>
  </si>
  <si>
    <t>Ultra Electronics Holdings plc designs, manufactures, and supports electronic and electromechanical systems, sub-systems, and products for defense, security, and aerospace applications worldwide.  The Group focuses on sensing, control, communication, and display systems which an emphasis on integrated information technology solutions.</t>
  </si>
  <si>
    <t>UNILEVER PLC</t>
  </si>
  <si>
    <t>ULVR LN Equity</t>
  </si>
  <si>
    <t>www.unilever.com</t>
  </si>
  <si>
    <t>Unilever PLC manufactures branded and packaged consumer goods, including food, detergents, fragrances, home and personal care products.  Dually-listed company with UNA NA.</t>
  </si>
  <si>
    <t>UMICORE</t>
  </si>
  <si>
    <t>UMI BB Equity</t>
  </si>
  <si>
    <t>www.umicore.com</t>
  </si>
  <si>
    <t>Umicore SA is a materials technology company. The Company operates in advanced materials, precious metal products and catalysts, along with zinc specialties. Umicore has industrial operations on all continents.</t>
  </si>
  <si>
    <t>UNILEVER NV-CVA</t>
  </si>
  <si>
    <t>UNA NA Equity</t>
  </si>
  <si>
    <t>Unilever NV manufactures branded and packaged consumer goods, including food, detergents, fragrances, home and personal care products.  Dually-listed company with ULVR LN.</t>
  </si>
  <si>
    <t>UPM-KYMMENE OYJ</t>
  </si>
  <si>
    <t>UPM1V FH Equity</t>
  </si>
  <si>
    <t>www.upm.com</t>
  </si>
  <si>
    <t>UPM-Kymmene Oyj manufactures forest products.  The Company focuses on magazine papers, newsprint, and fine and specialty papers.  UPM-Kymmene also makes self-adhesive labels, siliconized papers, industrial wrappings, and packaging papers.  The Company's Wood Products division produces sawn products, plywood, and other building materials.  UPM-Kymmene is active in many countries.</t>
  </si>
  <si>
    <t>UNIPOLSAI SPA</t>
  </si>
  <si>
    <t>US IM Equity</t>
  </si>
  <si>
    <t>www.unipolsai.it</t>
  </si>
  <si>
    <t>UnipolSai SpA is an multi-line insurance company.  The Company, through its subsidiaries, offers life, health, accident, automobile, marine, fire, general liability, and credit insurance.</t>
  </si>
  <si>
    <t>UNITED INTERN-RE</t>
  </si>
  <si>
    <t>UTDI GY Equity</t>
  </si>
  <si>
    <t>www.united-internet.de</t>
  </si>
  <si>
    <t>United Internet AG offers Internet access services. The Company serves home users, small offices and home offices, and small-to medium-sized companies. United Internet also offers hotline and help desk services to international corporations.</t>
  </si>
  <si>
    <t>UNITED UTILITIES</t>
  </si>
  <si>
    <t>UU/ LN Equity</t>
  </si>
  <si>
    <t>www.unitedutilities.com</t>
  </si>
  <si>
    <t>United Utilities Group PLC manages and operates the regulated electricity distribution, water and wastewater networks in North West England. The Company also manages other infrastructure assets in the United Kingdom and overseas.</t>
  </si>
  <si>
    <t>VICTREX PLC</t>
  </si>
  <si>
    <t>VCT LN Equity</t>
  </si>
  <si>
    <t>www.victrex.com</t>
  </si>
  <si>
    <t>Victrex plc manufactures and sells a thermoplastic, under the trade mark PEEK. Their PEEK products are used primarily by compounders and processors, in order to manufacture products in a range of industrial applications.</t>
  </si>
  <si>
    <t>VEOLIA ENVIRONNE</t>
  </si>
  <si>
    <t>VIE FP Equity</t>
  </si>
  <si>
    <t>www.veoliaenvironnement.com</t>
  </si>
  <si>
    <t>Veolia Environnement operates utility and public transportation businesses. The Company supplies drinking water, provides waste management services, manages and maintains heating and air conditioning systems, and operates rail and road passenger transportation systems.</t>
  </si>
  <si>
    <t>VIENNA INSURANCE</t>
  </si>
  <si>
    <t>VIG AV Equity</t>
  </si>
  <si>
    <t>www.viennainsurancegroup.at</t>
  </si>
  <si>
    <t>Vienna Insurance Group AG Wiener Versicherung Gruppe is an Austrian insurance company.  The Company offers property and casualty, life, healthcare, and reinsurance.  Vienna Insurance operates through a network of offices in Austria and Eastern Europe.</t>
  </si>
  <si>
    <t>VISCOFAN</t>
  </si>
  <si>
    <t>VIS SQ Equity</t>
  </si>
  <si>
    <t>www.viscofan.com</t>
  </si>
  <si>
    <t>Viscofan, S.A., manufactures artificial casings made of cellulose, collagen, and plastic for use in the meat industry.  The Company also processes and cans olives, asparagus, other vegetables, and fruit byproducts.  Viscofan operates in Europe, Asia, and the Americas.</t>
  </si>
  <si>
    <t>VIVENDI</t>
  </si>
  <si>
    <t>VIV FP Equity</t>
  </si>
  <si>
    <t>www.vivendi.com</t>
  </si>
  <si>
    <t>Vivendi, through its subsidiaries, conducts operations ranging from music, games and television to film and telecommunications.  The Company provides digital and pay television services, sells music compact discs (CDs), develops and distributes interactive entertainment, and operates mobile and fixed-line telecommunications.</t>
  </si>
  <si>
    <t>VALLOUREC</t>
  </si>
  <si>
    <t>VK FP Equity</t>
  </si>
  <si>
    <t>www.vallourec.fr</t>
  </si>
  <si>
    <t>Vallourec SA, through subsidiaries, manufactures steel and alloy tubing and a wide range of components.  The Company's products are used by the automobile, oil and gas refining, petrochemical, transport mechanical, construction, and aerospace industries.  Vallourec has operating and commercial subsidiaries worldwide.</t>
  </si>
  <si>
    <t>VODAFONE GROUP</t>
  </si>
  <si>
    <t>VOD LN Equity</t>
  </si>
  <si>
    <t>www.vodafone.com</t>
  </si>
  <si>
    <t>Vodafone Group PLC is a mobile telecommunications company providing a range of services, including voice and data communications.  The Company operates in Continental Europe, the United Kingdom, the United States, Asia Pacific, Africa and the Middle East through its subsidiaries, associates, and investments.</t>
  </si>
  <si>
    <t>VOESTALPINE AG</t>
  </si>
  <si>
    <t>VOE AV Equity</t>
  </si>
  <si>
    <t>www.voestalpine.com</t>
  </si>
  <si>
    <t>Voestalpine AG produces, processes, and distributes steel products.  The Company supplies flat and long steel products to the automotive, household appliance, railroad equipment, and oil and gas industries.</t>
  </si>
  <si>
    <t>VOLVO AB-B</t>
  </si>
  <si>
    <t>VOLVB SS Equity</t>
  </si>
  <si>
    <t>www.volvogroup.com</t>
  </si>
  <si>
    <t>Volvo AB manufactures trucks, buses, construction equipment, drive systems for marine and industrial uses, and aircraft engine components.  The Company also offers repair and maintenance, lease financing, insurance, and financial services to its customers.</t>
  </si>
  <si>
    <t>VOLKSWAGEN-PREF</t>
  </si>
  <si>
    <t>VOW3 GY Equity</t>
  </si>
  <si>
    <t>www.volkswagenag.com</t>
  </si>
  <si>
    <t>Volkswagen AG manufactures economy and luxury automobiles, sports cars, trucks, and commercial vehicles for sale worldwide.  The Company produces the Passat, Golf, Cabrio, Jetta, GTI, Beetle and other models.  Volkswagen also owns Audi, Seat and Skoda, which manufacture and sell cars in Spain and in southern and eastern Europe, and Lamborghini, which makes sports cars in Italy.</t>
  </si>
  <si>
    <t>VOPAK</t>
  </si>
  <si>
    <t>VPK NA Equity</t>
  </si>
  <si>
    <t>www.vopak.com</t>
  </si>
  <si>
    <t>Koninklijke Vopak NV is an independent tank terminal operator. The Company provides conditioned storage facilities for bulk liquids such as oil products, gaseous chemicals, petrochemicals, biofuels and vegetable oils.</t>
  </si>
  <si>
    <t>VESTAS WIND SYST</t>
  </si>
  <si>
    <t>VWS DC Equity</t>
  </si>
  <si>
    <t>www.vestas.com</t>
  </si>
  <si>
    <t>Vestas Wind Systems A/S develops, manufactures, and markets wind turbines that generate electricity.  The Company also installs the turbines and offers follow-up and maintenance services of the installations.  Vestas produces the wind turbines and its components through subsidiaries and associated companies in many countries, and operates a worldwide sales and service network.</t>
  </si>
  <si>
    <t>WILLIAM DEMANT</t>
  </si>
  <si>
    <t>WDH DC Equity</t>
  </si>
  <si>
    <t>www.demant.com</t>
  </si>
  <si>
    <t>William Demant Holding A/S, through subsidiaries, develops, manufactures, and sells hearing aids, audiometers, tympanometers, diagnostic instruments for respiratory irregularities, and wireless communication equipment for the hearing-impaired,  as well as telephone headsets for professional use.  The Company sells the products in selected countries worldwide.</t>
  </si>
  <si>
    <t>WIRECARD AG</t>
  </si>
  <si>
    <t>WDI GY Equity</t>
  </si>
  <si>
    <t>www.wirecard.de</t>
  </si>
  <si>
    <t>Wirecard AG offers Internet payment and processing services.  The Company provides software and systems for online payment, electronic funds transfer, fraud protection and enterprise solutions.  Wirecard also offers call center services.</t>
  </si>
  <si>
    <t>WEIR GROUP PLC</t>
  </si>
  <si>
    <t>WEIR LN Equity</t>
  </si>
  <si>
    <t>www.weir.co.uk</t>
  </si>
  <si>
    <t>The Weir Group PLC is an engineering solutions provider focused on the minerals, oil and gas and power markets. The Company manufactures and supplies engineering products and services for mining and minerals processing, power generation, oil and gas production, water supply and other industrial uses. The Weir Group supplies pumps, valves, compressors and turbines.</t>
  </si>
  <si>
    <t>WOOD GROUP (JOHN</t>
  </si>
  <si>
    <t>WG/ LN Equity</t>
  </si>
  <si>
    <t>www.woodgroup.com</t>
  </si>
  <si>
    <t>John Wood Group PLC is an international energy service company that provides products and services to the oil and gas and power industries.  The Company designs and manufactures submersible pumping systems, well-head systems, and pressure controls.  John Wood also provides aftermarket services for heavy industrial turbines and aero gas turbines.</t>
  </si>
  <si>
    <t>WERELDHAVE NV</t>
  </si>
  <si>
    <t>WHA NA Equity</t>
  </si>
  <si>
    <t>www.wereldhave.com</t>
  </si>
  <si>
    <t>Wereldhave NV is a Dutch listed property investment company. The Company invests in shopping centres in North-West Europe focusing on 'convenient shopping': Easily accessible shopping centres, providing for 90% of retail needs, with easy and social shopping, food and beverage functions and a mix of (inter)national tenants.  Wereldhave also invests in sustainable offices in Paris.</t>
  </si>
  <si>
    <t>WOLTERS KLUWER</t>
  </si>
  <si>
    <t>WKL NA Equity</t>
  </si>
  <si>
    <t>www.wolterskluwer.com</t>
  </si>
  <si>
    <t>Wolters Kluwer NV provides information services to professionals in the areas of legal, business, tax, accounting, finance, audit, risk, compliance and healthcare. The Company provides its customers information-enabled tools and software solutions to manage their business efficiently. Wolters Kluwer operates in over 40 countries in Europe, North America, Asia Pacific and Latin America.</t>
  </si>
  <si>
    <t>WILLIAM HILL</t>
  </si>
  <si>
    <t>WMH LN Equity</t>
  </si>
  <si>
    <t>www.williamhillplc.com</t>
  </si>
  <si>
    <t>William Hill plc provides bookmaking services in the United Kingdom.  The Group, which operates licensed betting offices, telephone based-betting operations, and online betting, offers odds and takes bets on an assortment of sporting and other events.  William Hill's betting offices provide access to real-time sports information via television and audio satellite links.</t>
  </si>
  <si>
    <t>WOLSELEY PLC</t>
  </si>
  <si>
    <t>WOS LN Equity</t>
  </si>
  <si>
    <t>www.wolseley.com</t>
  </si>
  <si>
    <t>Wolseley plc distributes bathroom materials, heating and plumbing supplies, and industrial pipes, valves, and fittings, to customers in the United Kingdom, Europe, and the United States.  Wolseley also distributes building materials and lumber products, as well as operates tool hire centers.</t>
  </si>
  <si>
    <t>WPP PLC</t>
  </si>
  <si>
    <t>WPP LN Equity</t>
  </si>
  <si>
    <t>www.wppinvestor.com</t>
  </si>
  <si>
    <t>WPP plc operates a communications services group.  The Company's operations encompass advertising, media investment management, information and consultancy, public relations and public affairs, healthcare and specialist communications, and branding and identity services.</t>
  </si>
  <si>
    <t>WARTSILA OYJ ABP</t>
  </si>
  <si>
    <t>WRT1V FH Equity</t>
  </si>
  <si>
    <t>www.wartsila.com</t>
  </si>
  <si>
    <t>Wartsila OYJ provides solutions for power generation and marine propulsion. The Company delivers customized power plant solutions including gas and oil fired power plants.</t>
  </si>
  <si>
    <t>WHITBREAD PLC</t>
  </si>
  <si>
    <t>WTB LN Equity</t>
  </si>
  <si>
    <t>www.whitbread.co.uk</t>
  </si>
  <si>
    <t>Whitbread PLC is a hotel and restaurant group. The Company operates businesses in budget hotels, restaurants and coffee shops.</t>
  </si>
  <si>
    <t>YARA INTL ASA</t>
  </si>
  <si>
    <t>YAR NO Equity</t>
  </si>
  <si>
    <t>www.yara.com</t>
  </si>
  <si>
    <t>Yara International ASA produces, distributes, and sells nitrogen-based mineral fertilizers and related industrial products.  The Company also distributes and sells a range of phosphate and potash-based mineral fertilizers, as well as complex and specialty mineral fertilizer products.</t>
  </si>
  <si>
    <t>ZODIAC AEROSPACE</t>
  </si>
  <si>
    <t>ZC FP Equity</t>
  </si>
  <si>
    <t>www.zodiacaerospace.com</t>
  </si>
  <si>
    <t>Zodiac Aerospace manufactures and sells aeronautical equipment for airplanes, helicopters, and weapons systems manufacturers.  The Company provides high-technology equipment and systems for essential functions in airplanes and helicopters.  Zodiac also manufactures and markets passenger and crew seats for civil aircraft, and cabin systems and equipment.</t>
  </si>
  <si>
    <t>ZARDOYA OTIS</t>
  </si>
  <si>
    <t>ZOT SQ Equity</t>
  </si>
  <si>
    <t>www.otis.com</t>
  </si>
  <si>
    <t>Zardoya Otis SA manufactures, installs and services elevators and elevator equipment.  The Company also exports manufactured elevator equipment to be installed by Otis Elevator subsidiaries around the world.</t>
  </si>
  <si>
    <t>ZURICH INSURANCE</t>
  </si>
  <si>
    <t>ZURN VX Equity</t>
  </si>
  <si>
    <t>www.zurich.com</t>
  </si>
  <si>
    <t>Zurich Insurance Group AG provides insurance-based financial services. The Company offers general and life insurance products and services for individuals, small businesses, commercial enterprises, mid-sized and large corporations, and multinational companies.</t>
  </si>
  <si>
    <t>JN</t>
  </si>
  <si>
    <t>NIPPON SUISAN</t>
  </si>
  <si>
    <t>1332 JT Equity</t>
  </si>
  <si>
    <t>Tokyo</t>
  </si>
  <si>
    <t>www.nissui.co.jp</t>
  </si>
  <si>
    <t>NIPPON SUISAN KAISHA, Ltd. fishes and purchases seafood, and produces seafood products including fresh, frozen, and canned fish.  The Company also produces fish oil and fish meal, and operates cold storage business.</t>
  </si>
  <si>
    <t>MARUHA NICHIRO C</t>
  </si>
  <si>
    <t>1333 JT Equity</t>
  </si>
  <si>
    <t>www.fish.maruha-nichiro.co.jp</t>
  </si>
  <si>
    <t>Maruha Nichiro Corporation is a fisheries company.  The Company specializes in marine products aquaculture, import &amp; export, processing and sales businesses.</t>
  </si>
  <si>
    <t>INPEX CORP</t>
  </si>
  <si>
    <t>1605 JT Equity</t>
  </si>
  <si>
    <t>www.inpex.co.jp</t>
  </si>
  <si>
    <t>INPEX CORPORATION is a holding company established through the reorganization of INPEX Corp and Teikoku Oil.  The Company manages subsidiaries that explores, produces, and sells oil and natural gas.</t>
  </si>
  <si>
    <t>COMSYS HOLDINGS</t>
  </si>
  <si>
    <t>1721 JT Equity</t>
  </si>
  <si>
    <t>www.comsys-hd.co.jp</t>
  </si>
  <si>
    <t>COMSYS Holdings Corporation is a holding company established through the merger of Nippon Comsys, Sanwa Elec, and Higashi Nihon System.  The Company, through its subsidiaries, designs, constructs, and maintains telecommunication and electrical facilities.  Comsys Holdings also manages subsidiaries that operate information processing businesses.</t>
  </si>
  <si>
    <t>TAISEI CORP</t>
  </si>
  <si>
    <t>1801 JT Equity</t>
  </si>
  <si>
    <t>www.taisei.co.jp/</t>
  </si>
  <si>
    <t>TAISEI CORPORATION is a general contractor operating nationwide and overseas. The Company builds residential, commercial, and institutional buildings such as condominiums and single-family houses.  Taisei also performs civil engineering works for roads.  The Company, through its subsidiaries, operates real estate, resort development, and financial businesses.</t>
  </si>
  <si>
    <t>OBAYASHI CORP</t>
  </si>
  <si>
    <t>1802 JT Equity</t>
  </si>
  <si>
    <t>www.obayashi.co.jp</t>
  </si>
  <si>
    <t>OBAYASHI CORPORATION is a general contractor operating nationwide and overseas. The Company builds commercial, residential, institutional buildings with earthquake-resistant technology.  Obayashi also performs civil engineering works for such as railroads.  The Company, through its subsidiaries, operates real estate, golf course, and financial businesses.</t>
  </si>
  <si>
    <t>SHIMIZU CORP</t>
  </si>
  <si>
    <t>1803 JT Equity</t>
  </si>
  <si>
    <t>www.shimz.co.jp</t>
  </si>
  <si>
    <t>SHIMIZU CORPORATION is a general contractor operating nationwide and overseas. The Company builds residential, commercial, and institutional buildings. Shimizu also performs civil engineering works for roads and operates real estate businesses.  The company, through its subsidiaries, sells and leases construction materials and machinery.</t>
  </si>
  <si>
    <t>KAJIMA CORP</t>
  </si>
  <si>
    <t>1812 JT Equity</t>
  </si>
  <si>
    <t>www.kajima.co.jp</t>
  </si>
  <si>
    <t>KAJIMA CORPORATION is a general contractor operating nationwide and overseas. The Company builds commercial, residential, and institutional buildings with high-rise and earthquake-resistant construction technology.  Kajima also performs large scale civil engineering works such as nuclear power plants. The Company operates real estate and office automation equipment businesses.</t>
  </si>
  <si>
    <t>DAIWA HOUSE INDU</t>
  </si>
  <si>
    <t>1925 JT Equity</t>
  </si>
  <si>
    <t>www.daiwahouse.co.jp</t>
  </si>
  <si>
    <t>DAIWA HOUSE INDUSTRY CO., LTD. designs and builds residential, commercial, and institutional buildings.  The Company constructs single-family houses, collective housings, condominiums, stores, office buildings, factories, and hospitals. DAIWA HOUSE INDUSTRY also operates real estate businesses. The Company, through its subsidiaries, manages hotels and golf country clubs.</t>
  </si>
  <si>
    <t>SEKISUI HOUSE</t>
  </si>
  <si>
    <t>1928 JT Equity</t>
  </si>
  <si>
    <t>www.sekisuihouse.co.jp/</t>
  </si>
  <si>
    <t>Sekisui House, Ltd. builds and sells steel-frame and wooden housings. The Company constructs single-family houses, condominiums, and apartment buildings.  Sekisui House also operates real estate brokerage and leasing businesses.  Additionally, the Company sells construction materials.</t>
  </si>
  <si>
    <t>JGC CORP</t>
  </si>
  <si>
    <t>1963 JT Equity</t>
  </si>
  <si>
    <t>www.jgc.com</t>
  </si>
  <si>
    <t>JGC CORPORATION designs, constructs, and maintains plants and industrial facilities globally.  The Company's services include petroleum, petrochemical, gas, nuclear power, biochemical, food, pharmaceutical, and communication facilities.  JGC, through its subsidiaries, manufactures and sells catalyzers and chemical products.</t>
  </si>
  <si>
    <t>NISSHIN SEIFUN</t>
  </si>
  <si>
    <t>2002 JT Equity</t>
  </si>
  <si>
    <t>www.nisshin.com/english/index.html</t>
  </si>
  <si>
    <t>Nisshin Seifun Group Inc. produces and sells flour, fodder, processed foods, and medicines.  The Company offers specialized pasta sauce, frozen foods, and gourmet soup.  Nisshin Seifun Group also markets pet foods.</t>
  </si>
  <si>
    <t>MEIJI HD</t>
  </si>
  <si>
    <t>2269 JT Equity</t>
  </si>
  <si>
    <t>www.meiji.com</t>
  </si>
  <si>
    <t>MEIJI Holdings Co., Ltd. is the holding company established by reorganization of Meiji Seika Pharma &amp; Meiji Corp.  The company manages subsidiaries engaging in production &amp; sales of confectionary, milk, dairy products, and pharmaceuticals.</t>
  </si>
  <si>
    <t>NH FOODS LTD</t>
  </si>
  <si>
    <t>2282 JT Equity</t>
  </si>
  <si>
    <t>www.nipponham.co.jp</t>
  </si>
  <si>
    <t>NH Foods Ltd. produces and sells ham, sausage, and processed meat products. The Company also breeds and raises cattle through its subsidiary. NH Foods owns a professional baseball team, the Nippon Ham Fighters.</t>
  </si>
  <si>
    <t>SAPPORO HOLDINGS</t>
  </si>
  <si>
    <t>2501 JT Equity</t>
  </si>
  <si>
    <t>www.sapporoholdings.jp/english/</t>
  </si>
  <si>
    <t>SAPPORO HOLDINGS LIMITED produces and sells alcoholic and non-alcoholic beverages.  The Company's products include beer, wine, brandy, whiskey, imported beer, soft drinks, juice, coffee, and tea.  SAPPORO HOLDINGS also operates real estate businesses.</t>
  </si>
  <si>
    <t>ASAHI GROUP HOLD</t>
  </si>
  <si>
    <t>2502 JT Equity</t>
  </si>
  <si>
    <t>www.asahibeer.co.jp/english/index.html</t>
  </si>
  <si>
    <t>Asahi Group Holdings, Ltd. produces beer and other beverages including non-alcoholic drinks. The Company sells its products in Japan and overseas.</t>
  </si>
  <si>
    <t>KIRIN HOLDINGS C</t>
  </si>
  <si>
    <t>2503 JT Equity</t>
  </si>
  <si>
    <t>www.kirinholdings.co.jp/english/</t>
  </si>
  <si>
    <t>Kirin Holdings Company, Limited produces beer, soft drinks, food products, whisky, and pharmaceuticals.  The Company sells its products in Japan and overseas.</t>
  </si>
  <si>
    <t>TAKARA HOLDINGS</t>
  </si>
  <si>
    <t>2531 JT Equity</t>
  </si>
  <si>
    <t>www.takara.co.jp</t>
  </si>
  <si>
    <t>TAKARA HOLDINGS INC. produces distilled spirits, sake, soft drinks, and cooking wine.  The Company also sells alcoholic beverages under the brand names, Shouchikubai, Takara Can Chuhai, and Takara Shochu.</t>
  </si>
  <si>
    <t>SOJITZ CORP</t>
  </si>
  <si>
    <t>2768 JT Equity</t>
  </si>
  <si>
    <t>www.sojitz.com</t>
  </si>
  <si>
    <t>Sojitz Corporation is a general trading company.  The Company has business divisions such as Machinery &amp; Aerospace, Energy &amp; Mineral Resources, Chemicals &amp; Plastics, Real Estate Development &amp; Forest Products, Consumer Lifestyle Business, and New Business Development Group.  Sojitz was formed through the business integration between Nichimen and Nissho Iwai.</t>
  </si>
  <si>
    <t>KIKKOMAN CORP</t>
  </si>
  <si>
    <t>2801 JT Equity</t>
  </si>
  <si>
    <t>www.kikkoman.co.jp</t>
  </si>
  <si>
    <t>KIKKOMAN CORPORATION produces and markets soy sauce, alcoholic beverages, and other food products.  The Company has marketing rights for Del Monte brand products outside of the United States.  Kikkoman also operates restaurants in Japan and other countries.</t>
  </si>
  <si>
    <t>AJINOMOTO CO INC</t>
  </si>
  <si>
    <t>2802 JT Equity</t>
  </si>
  <si>
    <t>www.ajinomoto.co.jp</t>
  </si>
  <si>
    <t>Ajinomoto Co., Inc. produces and sells a variety of food products, including seasonings, edible oils, processed foods, beverages, and dairy products.  The Company also develops and manufactures pharmaceuticals, amino acids, and specialty chemicals.</t>
  </si>
  <si>
    <t>NICHIREI CORP</t>
  </si>
  <si>
    <t>2871 JT Equity</t>
  </si>
  <si>
    <t>www.nichirei.co.jp</t>
  </si>
  <si>
    <t>NICHIREI CORPORATION produces and distributes frozen food, ice, and meat products.  The Company also provides a variety of cold storage services, as well as manages leasing business for buildings and parking garages.</t>
  </si>
  <si>
    <t>JAPAN TOBACCO</t>
  </si>
  <si>
    <t>2914 JT Equity</t>
  </si>
  <si>
    <t>www.jti.co.jp</t>
  </si>
  <si>
    <t>Japan Tobacco, Inc. operates as an tobacco product company. The Company manufactures, markets and sells cigarettes and other tobacco products internationally. Japan Tobacco is also engaged in pharmaceutical and food businesses.</t>
  </si>
  <si>
    <t>J FRONT RETAILIN</t>
  </si>
  <si>
    <t>3086 JT Equity</t>
  </si>
  <si>
    <t>www.j-front-retailing.com</t>
  </si>
  <si>
    <t>J. FRONT RETAILING CO., Ltd. is a holding company established through the merger of Daimaru and Matsuzakaya.  J. FRONT RETAILING operates department stores and supermarkets. The Company also manages subsidiaries which operate in wholesale businesses.</t>
  </si>
  <si>
    <t>ISETAN MITSUKOSH</t>
  </si>
  <si>
    <t>3099 JT Equity</t>
  </si>
  <si>
    <t>www.imhds.co.jp</t>
  </si>
  <si>
    <t>Isetan Mitsukoshi Holdings Ltd. is a holding company established through a merger of Mitsukoshi and Isetan. The group operates department stores nationwide, selling clothing, foods, household goods, cosmetics and general merchandise.</t>
  </si>
  <si>
    <t>TOYOBO CO LTD</t>
  </si>
  <si>
    <t>3101 JT Equity</t>
  </si>
  <si>
    <t>www.toyobo.co.jp</t>
  </si>
  <si>
    <t>TOYOBO CO., LTD. manufactures and sells natural and synthetic fibers. The Company specializes in synthetic fibers, cotton synthetic blends, wool, secondary textile products, and functional materials.  Toyobo also produces plastic films, biochemical products, and electronics and operates construction business.</t>
  </si>
  <si>
    <t>UNITIKA LTD</t>
  </si>
  <si>
    <t>3103 JT Equity</t>
  </si>
  <si>
    <t>www.unitika.co.jp</t>
  </si>
  <si>
    <t>UNITIKA LTD. manufactures and sells synthetic fibers and textile products used as apparel and industrial materials.  The Company specializes in cotton, nylon, wool, and polyester textiles.  UNITIKA also produces non-textile products such as chemical resins, films, and medical  products, and provides environmental engineering services.</t>
  </si>
  <si>
    <t>NISSHINBO HD</t>
  </si>
  <si>
    <t>3105 JT Equity</t>
  </si>
  <si>
    <t>www.nisshinbo.co.jp</t>
  </si>
  <si>
    <t>Nisshinbo Holdings Inc. manufactures cotton fabrics, synthetic textiles, and chemical products used in apparel and industrial materials.  The Company also makes a variety of paper products, electronics products for wireless communication devices and semiconductors, and specialized machines for industrial manufacturing. In addition, Nisshinbo makes brakes for automobiles.</t>
  </si>
  <si>
    <t>NITTO BOSEKI CO</t>
  </si>
  <si>
    <t>3110 JT Equity</t>
  </si>
  <si>
    <t>www.nittobo.co.jp</t>
  </si>
  <si>
    <t>NITTO BOSEKI CO., LTD. produces and sells textiles, building materials, and glass fibers.  The Company provides cotton, rock wool, glass filament, flooring, sound-absorbing ceiling plates, and melamine boards.  The Company also manufactures medical products and specialty chemicals, and provides environmental engineering and real estate services.</t>
  </si>
  <si>
    <t>TOKYU FUDOSAN HD</t>
  </si>
  <si>
    <t>3289 JT Equity</t>
  </si>
  <si>
    <t>www.tokyu-fudosan-hd.co.jp</t>
  </si>
  <si>
    <t>Tokyu Fudosan Holdings, Corp. is a holding company established through the merger of Tokyu Land Corporation, Tokyu Community Corp, and Tokyu Livable Inc. The Company manages operations for its subsidiaries.</t>
  </si>
  <si>
    <t>SEVEN &amp; I HOLDIN</t>
  </si>
  <si>
    <t>3382 JT Equity</t>
  </si>
  <si>
    <t>www.7andi.com</t>
  </si>
  <si>
    <t>Seven &amp; i Holdings Co., Ltd. is a holding company which was established through the merger of Ito-Yokado Co., Seven Eleven Japan Co., and Denny's Japan. The Holding company plans, manages, and operates mainly convenient stores, supermarkets, and restaurants.</t>
  </si>
  <si>
    <t>TEIJIN LTD</t>
  </si>
  <si>
    <t>3401 JT Equity</t>
  </si>
  <si>
    <t>www.teijin.co.jp</t>
  </si>
  <si>
    <t>TEIJIN LIMITED manufactures polyester and other fibers including nylon, acetate, aramid, and polyvinyl chloride for apparel and industrial materials.  Teijin also makes polyester films used in advanced magnetic media and electronics equipment through a joint venture with Dupont.  The Company also produces pharmaceuticals, medical products, and information system equipment.</t>
  </si>
  <si>
    <t>TORAY INDUSTRIES</t>
  </si>
  <si>
    <t>3402 JT Equity</t>
  </si>
  <si>
    <t>www.toraypenfibre.com</t>
  </si>
  <si>
    <t>TORAY INDUSTRIES, INC. manufactures yarns, synthetic fibers, and man-made leather used as apparel and industrial materials.  The Company also makes chemical products such as polyester films, engineering plastics, and resin materials.  Toray develops information equipment such as electronic circuit and liquid crystal color filter.</t>
  </si>
  <si>
    <t>KURARAY CO LTD</t>
  </si>
  <si>
    <t>3405 JT Equity</t>
  </si>
  <si>
    <t>www.kuraray.co.jp</t>
  </si>
  <si>
    <t>KURARAY CO., LTD. manufactures synthetic and chemical fibers.  The Company provides special resin, man-made leather, fine chemicals, and non-woven fabrics used as apparel and industrial materials.  Kuraray also produces pharmaceutical and medical products such as dialyzers and dental-care products.  The Company focuses on environmentally beneficial products.</t>
  </si>
  <si>
    <t>ASAHI KASEI CORP</t>
  </si>
  <si>
    <t>3407 JT Equity</t>
  </si>
  <si>
    <t>www.asahi-kasei.co.jp</t>
  </si>
  <si>
    <t>ASAHI KASEI CORPORATION produces synthetic fibers, industrial chemicals, petrochemicals, plastics (resins), and synthetic rubber.  The Company also operates and sells real estates, pharmaceuticals, medical equipments, electronics, construction materials, and consumer products.</t>
  </si>
  <si>
    <t>SUMCO CORP</t>
  </si>
  <si>
    <t>3436 JT Equity</t>
  </si>
  <si>
    <t>www.sumcosi.com</t>
  </si>
  <si>
    <t>Sumco Corporation mainly manufactures silicon wafers for the semiconductor industry.  The Company also manufactures silicon wafers used to produce solar batteries as well as ultra-high purity quartz used to produce vessels for silicon manufacturing process.</t>
  </si>
  <si>
    <t>OJI HOLDINGS COR</t>
  </si>
  <si>
    <t>3861 JT Equity</t>
  </si>
  <si>
    <t>www.ojiholdings.co.jp</t>
  </si>
  <si>
    <t>Oji Holdings manufactures paper, pulp, and processed paper goods, including news print, carbonless paper, wrapping and packaging paper, and paperboard. The Company also produces sanitary paper goods such as disposable diapers. Oji Paper has forests in Japan and overseas, and operates forestry, timber sales, and real estate businesses.</t>
  </si>
  <si>
    <t>NIPPON PAPER IND</t>
  </si>
  <si>
    <t>3863 JT Equity</t>
  </si>
  <si>
    <t>www.nipponpapergroup.com</t>
  </si>
  <si>
    <t>Nippon Paper Industries Co. Ltd. manufactures and sells paper and pulp products.  The Company also manages wood building material business, logistic service, and leisure industry.</t>
  </si>
  <si>
    <t>HOKUETSU KISHU P</t>
  </si>
  <si>
    <t>3865 JT Equity</t>
  </si>
  <si>
    <t>www.hokuetsu-kishu.jp</t>
  </si>
  <si>
    <t>Hokuetsu Kishu Paper Co., Ltd. is a paper and pulp products producer. The Company produces pulp, printing paper, specialty paper, fiber sheets, paperboard, coatedpaper, and lumber.  Hokuetsu Kishu Paper has an Elemental Chlorine Free bleaching facility for more environmentally friendly processing.</t>
  </si>
  <si>
    <t>SHOWA DENKO K K</t>
  </si>
  <si>
    <t>4004 JT Equity</t>
  </si>
  <si>
    <t>www.sdk.co.jp</t>
  </si>
  <si>
    <t>Showa Denko K.K. produces a variety of chemical products such as synthetic resins, ceramics, metals, carbon, and electronic materials.  The Company owns a petrochemical complex and also produces petrochemical products.</t>
  </si>
  <si>
    <t>SUMITOMO CHEM CO</t>
  </si>
  <si>
    <t>4005 JT Equity</t>
  </si>
  <si>
    <t>www.sumitomo-chem.co.jp</t>
  </si>
  <si>
    <t>SUMITOMO CHEMICAL COMPANY, LIMITED manufactures chemical products.  The Company specializes in basic chemicals, petrochemicals, fine chemicals such as photo-resists, pharmaceutical intermediates, and agrochemicals.  Sumitomo Chemical operates manufacturing plants and sales offices worldwide.</t>
  </si>
  <si>
    <t>NISSAN CHEM INDS</t>
  </si>
  <si>
    <t>4021 JT Equity</t>
  </si>
  <si>
    <t>www.nissanchem.co.jp</t>
  </si>
  <si>
    <t>Nissan Chemical Industries, Ltd. produces a variety of chemical products, ranging from basic chemicals to functional chemical products.  The Company also manufactures agrochemicals and pharmaceutical products.</t>
  </si>
  <si>
    <t>NIPPON SODA CO</t>
  </si>
  <si>
    <t>4041 JT Equity</t>
  </si>
  <si>
    <t>www.nippon-soda.co.jp</t>
  </si>
  <si>
    <t>Nippon Soda Co., Ltd. produces and sells various chemical products.  The Company manufactures basic/fine chemicals as well as pharmaceuticals, agrochemicals, and petrochemicals.  Nippon Soda markets its products in Asia, Europe, and North America.</t>
  </si>
  <si>
    <t>TOSOH CORP</t>
  </si>
  <si>
    <t>4042 JT Equity</t>
  </si>
  <si>
    <t>www.tosoh.co.jp/</t>
  </si>
  <si>
    <t>TOSOH CORPORATION produces petrochemical and other chemical products.  The Company's primary products include ethylene, polyethylene, caustic soda, vinyl chloride, fine chemicals, and fertilizers.</t>
  </si>
  <si>
    <t>TOKUYAMA CORP</t>
  </si>
  <si>
    <t>4043 JT Equity</t>
  </si>
  <si>
    <t>www.tokuyama.co.jp</t>
  </si>
  <si>
    <t>Tokuyama Corp produces inorganic and organic industrial chemicals, synthetic res ins, cement, and construction materials.  The Company's product lines include Portland cement, soda chemicals, and polycrystalline silicon.</t>
  </si>
  <si>
    <t>DENKI KAGAKU</t>
  </si>
  <si>
    <t>4061 JT Equity</t>
  </si>
  <si>
    <t>www.denka.co.jp</t>
  </si>
  <si>
    <t>DENKI KAGAKU KOGYO KABUSHIKI KAISHA is a diversified manufacturer and supplier of chemical products, including basic chemicals, agrochemicals, petrochemicals, pharmaceuticals, and construction materials.  The Company's primary products include styrene resins, polyvinyl chloride, and other synthetic resins.</t>
  </si>
  <si>
    <t>SHIN-ETSU CHEM</t>
  </si>
  <si>
    <t>4063 JT Equity</t>
  </si>
  <si>
    <t>www.shinetsu.co.jp/e/index.shtml</t>
  </si>
  <si>
    <t>Shin-Etsu Chemical Co., Ltd. produces and distributes synthetic resins and other chemical products such as fertilizers.  The Company also manufactures electronic materials such as semiconductor silicon, synthetic and rare earth quartz. Shin-Etsu Chemical operates in Japan and overseas.</t>
  </si>
  <si>
    <t>KYOWA KIRIN</t>
  </si>
  <si>
    <t>4151 JT Equity</t>
  </si>
  <si>
    <t>www.kyowa-kirin.co.jp</t>
  </si>
  <si>
    <t>Kyowa Hakko Kirin Co.,Ltd. develops, manufactures, and markets pharmaceuticals. The Company's products include a protein produced by genetic recombination technology, an anti-anemia agent that attaches new sugar chains through partial modification of the amino acid sequence of human erythropoietin (EPO), and a glycoprotein, human erythropoietin.</t>
  </si>
  <si>
    <t>MITSUI CHEMICALS</t>
  </si>
  <si>
    <t>4183 JT Equity</t>
  </si>
  <si>
    <t>www.mitsuichem.com</t>
  </si>
  <si>
    <t>Mitsui Chemicals, Inc. manufactures and markets a variety of chemical products. The Company's products include ethylene, propylene and other petrochemicals, basic chemicals, synthetic resins, and fine chemicals.  The Company operates worldwide.</t>
  </si>
  <si>
    <t>MITSUBISHI CHEMI</t>
  </si>
  <si>
    <t>4188 JT Equity</t>
  </si>
  <si>
    <t>www.mitsubishichem-hd.co.jp</t>
  </si>
  <si>
    <t>Mitsubishi Chemical Holdings Corporation is a holding company established through the merger of Mitsubishi Chemical and Mitsubishi Pharma.  The Company manages operation of its subsidiaries.</t>
  </si>
  <si>
    <t>UBE INDUSTRIES</t>
  </si>
  <si>
    <t>4208 JT Equity</t>
  </si>
  <si>
    <t>www.ube-ind.co.jp</t>
  </si>
  <si>
    <t>Ube Industries, Ltd. produces and sells chemical products such as nylon resins, plastics and synthetic rubbers, fine chemicals, and pharmaceutical bulk compounds and intermediates. The Company also manufactures cement, construction materials, and machineries.</t>
  </si>
  <si>
    <t>NIPPON KAYAKU</t>
  </si>
  <si>
    <t>4272 JT Equity</t>
  </si>
  <si>
    <t>www.nipponkayaku.co.jp/</t>
  </si>
  <si>
    <t>NIPPON KAYAKU CO., LTD. is a diversified chemical producer.  The Company manufactures pharmaceuticals, dyestuffs, agrochemicals, explosives and synthetic resins.  The Company also produces airbag inflators.</t>
  </si>
  <si>
    <t>DENTSU INC</t>
  </si>
  <si>
    <t>4324 JT Equity</t>
  </si>
  <si>
    <t>www.dentsu.co.jp</t>
  </si>
  <si>
    <t>DENTSU INC. mainly provides comprehensive advertising services.  The Company also provides marketing and event planning &amp; promotion services.  Dentsu has associated companies in the US, Europe, and Asia.</t>
  </si>
  <si>
    <t>KAO CORP</t>
  </si>
  <si>
    <t>4452 JT Equity</t>
  </si>
  <si>
    <t>www.kao.co.jp/</t>
  </si>
  <si>
    <t>Kao Corporation is a manufacturer of household and chemical products. The company produces cosmetics, laundry and cleaning products, hygiene products, fatty chemicals, edible oils, and specialty chemicals.</t>
  </si>
  <si>
    <t>TAKEDA PHARMACEU</t>
  </si>
  <si>
    <t>4502 JT Equity</t>
  </si>
  <si>
    <t>www.takeda.co.jp</t>
  </si>
  <si>
    <t>Takeda Pharmaceutical Co Ltd focuses on the Research &amp; Development, Manufacturing, Sales and Marketing and Import/Export of Pharmaceutical Drugs. The Company focuses on the following core therapeutic areas: Cardiovascular &amp; Metabolic, Oncology, Central Nervous System, Respiratory &amp; Immunology, General Medicine (Gastrointestinal &amp; Genitourinary) and Vaccine.</t>
  </si>
  <si>
    <t>ASTELLAS PHARMA</t>
  </si>
  <si>
    <t>4503 JT Equity</t>
  </si>
  <si>
    <t>www.astellas.com</t>
  </si>
  <si>
    <t>Astellas Pharma Inc. is a pharmaceutical company committed to the therapeutic fields of Urology, Immunology including Transplantation and Infectious Diseases, Oncology, Neuroscience and DM Complications and Metabolic Diseases. With over 17,000 global employees, Astellas researches, develops, manufactures, and promotes its prescription drugs through subsidiaries in the US, Europe, and Asia</t>
  </si>
  <si>
    <t>SUMITOMO DAINIPP</t>
  </si>
  <si>
    <t>4506 JT Equity</t>
  </si>
  <si>
    <t>www.ds-pharma.co.jp</t>
  </si>
  <si>
    <t>Dainippon Sumitomo Pharma Co., Ltd. mainly manufactures and markets pharmaceuticals for human and veterinary use.  The Company also produces and sells livestock feeds, food additives, and chemical products, and conducts clinical pathology tests for animals.</t>
  </si>
  <si>
    <t>SHIONOGI &amp; CO</t>
  </si>
  <si>
    <t>4507 JT Equity</t>
  </si>
  <si>
    <t>www.shionogi.co.jp</t>
  </si>
  <si>
    <t>Shionogi &amp; Company Ltd., is a pharmaceutical company. The Company develops prescription &amp; over-the-counter drugs and diagnostics.</t>
  </si>
  <si>
    <t>CHUGAI PHARMA CO</t>
  </si>
  <si>
    <t>4519 JT Equity</t>
  </si>
  <si>
    <t>www.chugai-pharm.co.jp</t>
  </si>
  <si>
    <t>Chugai Pharmaceutical Company Ltd., manufactures and sells pharmaceuticals in the domestic and international markets through its subsidiaries. The Company develops drugs in the fields of cancer, infectious diseases, bone, blood, and circulatory systems. Chugai Pharmaceutical also conducts research studies on drugs with private and public medical research institutions.</t>
  </si>
  <si>
    <t>EISAI CO LTD</t>
  </si>
  <si>
    <t>4523 JT Equity</t>
  </si>
  <si>
    <t>www.eisai.co.jp/</t>
  </si>
  <si>
    <t>Eisai Co., Ltd. produces prescription drugs and medical equipment and sells mainly to sales agents and subsidiaries.  Through its subsidiary, Sanko Junyaku, the Company produces and sells diagnostic drugs.  Eisai also markets its products through related companies in the US, Europe, and Asia.  The Company also manufactures and sells foods, livestock feeds, chemical, and agrochemicals.</t>
  </si>
  <si>
    <t>TERUMO CORP</t>
  </si>
  <si>
    <t>4543 JT Equity</t>
  </si>
  <si>
    <t>www.terumo.co.jp</t>
  </si>
  <si>
    <t>TERUMO CORPORATION is a manufacturer and supplier of pharmaceuticals and medical tools and equipment.  The Company's products include health foods, transfusion and infusion equipment, disposable medical supply, clinical testing systems, artificial organs, and electronic thermometers.  Terumo markets the products through its subsidiaries and sales offices in the US, Europe, and Asia.</t>
  </si>
  <si>
    <t>DAIICHI SANKYO</t>
  </si>
  <si>
    <t>4568 JT Equity</t>
  </si>
  <si>
    <t>www.daiichisankyo.co.jp</t>
  </si>
  <si>
    <t>DAIICHI SANKYO COMPANY, LIMITED is a holding company established through merger of Sankyo and Daiichi pharmaceutical.  The Group manufactures pharmaceuticals for human/veterinary use and medical tools and equipment.  It also researches and promotes products through related companies throughout the world.  The Group also produces food, food additives, livestock feeds, and agrochemicals.</t>
  </si>
  <si>
    <t>YAHOO JAPAN CORP</t>
  </si>
  <si>
    <t>4689 JT Equity</t>
  </si>
  <si>
    <t>http://ir.yahoo.co.jp/</t>
  </si>
  <si>
    <t>Yahoo Japan Corporation provides a variety of information content on its web site such as news, shopping, map, finance, and entertainment.  The Company provides services including Internet search engine, broadband Internet, online auction, and Internet advertising.</t>
  </si>
  <si>
    <t>TREND MICRO INC</t>
  </si>
  <si>
    <t>4704 JT Equity</t>
  </si>
  <si>
    <t>www.trendmicro.co.jp</t>
  </si>
  <si>
    <t>Trend Micro Incorporated develops and markets anti-virus computer software and internet security software.  The Company also sells its products in the United States, Europe, and Asia.</t>
  </si>
  <si>
    <t>FUJIFILM HOLDING</t>
  </si>
  <si>
    <t>4901 JT Equity</t>
  </si>
  <si>
    <t>www.fujifilmholdings.com</t>
  </si>
  <si>
    <t>FUJIFILM Holdings Corporation develops, sells and services Imaging, Information, and Document Solutions.  Its products include color films, digital cameras, photofinishing products and equipment.  The Group also manufactures medical and graphic art use equipment and materials, FPD materials, and optical devices, and provides services on office copy machines, printers, and related equipment.</t>
  </si>
  <si>
    <t>KONICA MINOLTA</t>
  </si>
  <si>
    <t>4902 JT Equity</t>
  </si>
  <si>
    <t>www.konicaminolta.com</t>
  </si>
  <si>
    <t>Konica Minolta Inc is mainly engaged in manufacturing office equipment and performance materials. The Company also makes copiers, personal computer peripherals, optical lenses, and measuring instruments.</t>
  </si>
  <si>
    <t>SHISEIDO CO LTD</t>
  </si>
  <si>
    <t>4911 JT Equity</t>
  </si>
  <si>
    <t>www.shiseido.co.jp/e/index.htm</t>
  </si>
  <si>
    <t>Shiseido Company, Limited manufactures cosmetic and toiletry products.  The Company offers an array of makeup and skin-care products, toiletries, beauty salon products, pharmaceuticals, foodstuffs, and fine chemicals.</t>
  </si>
  <si>
    <t>SHOWA SHELL</t>
  </si>
  <si>
    <t>5002 JT Equity</t>
  </si>
  <si>
    <t>www.showa-shell.co.jp/</t>
  </si>
  <si>
    <t>SHOWA SHELL SEKIYU K.K. imports, refines, and distributes petroleum and petroleum products.</t>
  </si>
  <si>
    <t>JX HD</t>
  </si>
  <si>
    <t>5020 JT Equity</t>
  </si>
  <si>
    <t>www.hd.jx-group.co.jp</t>
  </si>
  <si>
    <t>JX Holdings, Inc. is a holding company which was established through the integration of Nippon Oil Corporation and Nippon Mining Holdings, Inc.  Through subsidiaries, the company explores, produces, refines and distributes petroleum and petro chemical products. JX Holdings also provides non-ferrous metals and electronic materials.</t>
  </si>
  <si>
    <t>YOKOHAMA RUBBER</t>
  </si>
  <si>
    <t>5101 JT Equity</t>
  </si>
  <si>
    <t>www.yrc.co.jp/english/index.html</t>
  </si>
  <si>
    <t>The Yokohama Rubber Company Limited produces rubber products including automobile tires, tubes, and conveyor belt for industrial use.  The Company also produces golf clubs and passenger aircraft parts such as restroom units and tanks for drinking water.</t>
  </si>
  <si>
    <t>BRIDGESTONE CORP</t>
  </si>
  <si>
    <t>5108 JT Equity</t>
  </si>
  <si>
    <t>www.bridgestone.com</t>
  </si>
  <si>
    <t>BRIDGESTONE CORPORATION designs, produces, and sells automobile tires. The Company also produces and markets scales to weigh racing cars and jumbo aircrafts and sporting goods including golf equipment, tennis rackets, and bicycles.  Bridgestone operates its businesses worldwide.</t>
  </si>
  <si>
    <t>ASAHI GLASS CO</t>
  </si>
  <si>
    <t>5201 JT Equity</t>
  </si>
  <si>
    <t>www.agc.com</t>
  </si>
  <si>
    <t>Asahi Glass Company, Limited manufactures and sells a variety of glass products. Main products include glass for construction, glass for liquid crystal display(LCD), and glass for automobiles.  The Company also produces electronic parts, fine chemicals, and new ceramics.</t>
  </si>
  <si>
    <t>NIPPON SHEET GLA</t>
  </si>
  <si>
    <t>5202 JT Equity</t>
  </si>
  <si>
    <t>www.nsg.co.jp/index.html</t>
  </si>
  <si>
    <t>Nippon Sheet Glass Company, Limited manufactures a variety of glass related products.  The products include flat glass for construction, building materials, glass for automobiles, and glassfiber products.  Nippon Sheet Glass also develops glass for electronics such as plasma panels and optoelectronic devices. The Company is a member of the Sumitomo Group.</t>
  </si>
  <si>
    <t>NIPPON ELEC GLAS</t>
  </si>
  <si>
    <t>5214 JT Equity</t>
  </si>
  <si>
    <t>www.neg.co.jp</t>
  </si>
  <si>
    <t>Nippon Electric Glass Co., Ltd. manufactures a wide range of glass related products.  The Company's products include fluorescent light tubes, lenses for light-emitting diodes (LEDs), ceramic integrated circuits (IC) packages, bulbs for cathode ray tube (CRT) displays, and precision sheet glass for liquid crystal displays (LCDs).</t>
  </si>
  <si>
    <t>SUMITOMO OSAKA</t>
  </si>
  <si>
    <t>5232 JT Equity</t>
  </si>
  <si>
    <t>www.soc.co.jp/</t>
  </si>
  <si>
    <t>Sumitomo Osaka Cement Co., Ltd. produces cement.  The Company also manufactures non-cement products including ultrafine particles used for cosmetics and opto electronics.  Sumitomo Osaka Cement has overseas production facilities.</t>
  </si>
  <si>
    <t>TAIHEIYO CEMENT</t>
  </si>
  <si>
    <t>5233 JT Equity</t>
  </si>
  <si>
    <t>www.taiheiyo-cement.co.jp</t>
  </si>
  <si>
    <t>TAIHEIYO CEMENT CORPORATION manufactures cement and industrial materials such as limestone.  The Company also operates real estate, waste management (zero emission promotion), and transportation businesses. Taiheiyo Cement operates in Japan, China, and the United States.</t>
  </si>
  <si>
    <t>TOKAI CARBON CO</t>
  </si>
  <si>
    <t>5301 JT Equity</t>
  </si>
  <si>
    <t>www.tokaicarbon.co.jp/</t>
  </si>
  <si>
    <t>TOKAI CARBON CO., LTD. produces carbon-based industrial products such as carbon black for various rubber products.  The Company also manufactures high-pressured gases and industrial electric furnaces.</t>
  </si>
  <si>
    <t>TOTO LTD</t>
  </si>
  <si>
    <t>5332 JT Equity</t>
  </si>
  <si>
    <t>www.toto.co.jp/en/index.htm</t>
  </si>
  <si>
    <t>TOTO LTD. manufactures and sells china and earthenware fittings and bathroom accessories.  The Company's products include ceramic toilet fixtures and sinks, bath tubs, dressers, and solar powered water heaters.</t>
  </si>
  <si>
    <t>NGK INSULATORS</t>
  </si>
  <si>
    <t>5333 JT Equity</t>
  </si>
  <si>
    <t>www.ngk.co.jp</t>
  </si>
  <si>
    <t>NGK INSULATORS, LTD. manufactures and sells electrical insulators, industrial ceramic products, environmental systems and electronic parts.  The Company's products include ceramic catalyst carrier for exhaust gas purification, automotive honeycombs for exhaust filtering, gas analyzers, high pressure compaction systems, and sewer cleaning equipment.</t>
  </si>
  <si>
    <t>NSSMC</t>
  </si>
  <si>
    <t>5401 JT Equity</t>
  </si>
  <si>
    <t>www.nsc.co.jp</t>
  </si>
  <si>
    <t>Nippon Steel Sumitomo Metal is an integrated steel maker. The Company produces various types of steel products used for industrial machinery &amp; equipment and exports them worldwide.  Nippon Steel provides plant construction and urban development and also develops new businesses such as chemicals, ceramics, electronic equipment and information &amp; communication systems.</t>
  </si>
  <si>
    <t>KOBE STEEL LTD</t>
  </si>
  <si>
    <t>5406 JT Equity</t>
  </si>
  <si>
    <t>www.kobelco.co.jp/</t>
  </si>
  <si>
    <t>Kobe Steel, Ltd. is a steelmaker, as well as a supplier of aluminum and copper products.  The products include steel plates and steel rods.  The Company also operates other businesses such as welding consumables, urban infrastructure, plant engineering, and industrial &amp; construction machinery.  Kobe Steel has operating offices in the US, Europe, and Asia.</t>
  </si>
  <si>
    <t>JFE HOLDINGS INC</t>
  </si>
  <si>
    <t>5411 JT Equity</t>
  </si>
  <si>
    <t>www.jfe-holdings.co.jp</t>
  </si>
  <si>
    <t>JFE Holdings, Inc. is a holding company which was established through the merger of NKK Corp and Kawasaki Steel Corp.  The Company manages and conducts its subsidiaries' business, which is steel production and integrated engineering services.</t>
  </si>
  <si>
    <t>NISSHIN STEEL CO</t>
  </si>
  <si>
    <t>5413 JT Equity</t>
  </si>
  <si>
    <t>www.nisshin-steel.co.jp/</t>
  </si>
  <si>
    <t>Nisshin Steel Co., Ltd. is a holding company established through the merger of Nisshin Steel and Nippon Metal Industry. The Company manages operations of its subsidiaries which process and market steel and non-steel products and associated businesses.</t>
  </si>
  <si>
    <t>PAC METALS CO</t>
  </si>
  <si>
    <t>5541 JT Equity</t>
  </si>
  <si>
    <t>www.pacific-metals.co.jp</t>
  </si>
  <si>
    <t>Pacific Metals Co., Ltd. manufactures ferronickel, stainless steel, and metal powder.  The Company, a member of the Nippon Steel Group, exports mainly to South Korea and Taiwan.  Pacific Metals produces electromagnetic materials for data communications as well.</t>
  </si>
  <si>
    <t>JAPAN STEEL WORK</t>
  </si>
  <si>
    <t>5631 JT Equity</t>
  </si>
  <si>
    <t>www.jsw.co.jp</t>
  </si>
  <si>
    <t>THE JAPAN STEEL WORKS, LTD. produces machinery for casts, forged steel, and plastics.  The Company, serving both the public and private sectors, manufactures industrial equipment utilized in facilities such as oil refineries, manufacturing plants, and petrochemical plants.</t>
  </si>
  <si>
    <t>NIPPON LIGHT MET</t>
  </si>
  <si>
    <t>5703 JT Equity</t>
  </si>
  <si>
    <t>www.nikkeikinholdings.co.jp</t>
  </si>
  <si>
    <t>Nippon Light Metal Holdings Co., Ltd. was established through the share transfer with Nippon Light Metal as subsidiary.  The holding company is mainly engaged in manufacturing and selling aluminium and its related products.</t>
  </si>
  <si>
    <t>MITSUI MINING &amp;</t>
  </si>
  <si>
    <t>5706 JT Equity</t>
  </si>
  <si>
    <t>www.mitsui-kinzoku.co.jp/</t>
  </si>
  <si>
    <t>Mitsui Mining &amp; Smelting Company, Limited mainly produces non-ferrous metal such as lead and copper alloys.  The Company also produces transformable products, electronic materials, and automobile parts.</t>
  </si>
  <si>
    <t>TOHO ZINC CO LTD</t>
  </si>
  <si>
    <t>5707 JT Equity</t>
  </si>
  <si>
    <t>www.toho-zinc.co.jp</t>
  </si>
  <si>
    <t>Toho Zinc Co., Ltd. is non-ferrous metal smelter.  The Company produces zinc, lead, sulfuric acid, electronic parts, zinc sulfate, and silver.  Toho Zinc also operates a recycling business.</t>
  </si>
  <si>
    <t>MITSUB MATERIALS</t>
  </si>
  <si>
    <t>5711 JT Equity</t>
  </si>
  <si>
    <t>www.mmc.co.jp</t>
  </si>
  <si>
    <t>MITSUBISHI MATERIALS CORPORATION manufactures and processes non-ferrous metals such as copper, zinc, lead, gold, and silver.  The Company also produces other products such as cement, aluminum cans, silicon, fine chemicals, and electronic materials.  Ube Industries, an affiliate, sells cement products.</t>
  </si>
  <si>
    <t>SUMITOMO MET MIN</t>
  </si>
  <si>
    <t>5713 JT Equity</t>
  </si>
  <si>
    <t>www.smm.co.jp</t>
  </si>
  <si>
    <t>Sumitomo Metal Mining Co., Ltd. develops and mines non-ferrous metals in Japan and overseas.  The Company's primary products include copper, gold, silver, nickel, lead, and zinc.  The Company refines, produces, and sells precious metals.  Sumitomo Metal Mining also produces and markets electronic &amp; housing construction materials and provides civil engineering works.</t>
  </si>
  <si>
    <t>DOWA HOLDINGS CO</t>
  </si>
  <si>
    <t>5714 JT Equity</t>
  </si>
  <si>
    <t>www.dowa.co.jp</t>
  </si>
  <si>
    <t>DOWA HOLDINGS, CO., LTD. mines, refines, smelts, and produces various metalrelated products.  The Company's main products include minerals, precious metals, battery materials, semiconductor and superconductivity materials, magnetic materials, and optical devices.</t>
  </si>
  <si>
    <t>FURUKAWA CO LTD</t>
  </si>
  <si>
    <t>5715 JT Equity</t>
  </si>
  <si>
    <t>www.furukawakk.co.jp/e_index.htm</t>
  </si>
  <si>
    <t>FURUKAWA CO., LTD. manufactures civil engineering machinery and metal products, the former including heavy machinery such as rock drills, cranes, bulldozers, and wheel loaders.  The Company also operates in chemical, electronic material, fuel and electric power, and real estate businesses.</t>
  </si>
  <si>
    <t>FURUKAWA ELECT</t>
  </si>
  <si>
    <t>5801 JT Equity</t>
  </si>
  <si>
    <t>www.furukawa.co.uk</t>
  </si>
  <si>
    <t>Furukawa Electric Co., Ltd. manufactures wires, cables, and metal products. The Company holds patents in optical fiber coating technology and produces optical fiber cables in the United States.  Furukawa Electric's metal products include aluminum cans, air conditioner parts, and shape memory alloys.</t>
  </si>
  <si>
    <t>SUMITOMO ELEC IN</t>
  </si>
  <si>
    <t>5802 JT Equity</t>
  </si>
  <si>
    <t>global-sei.com</t>
  </si>
  <si>
    <t>Sumitomo Electric Industries, Ltd. manufactures electric wires, cables, and their related equipment.  The Company's products include optical fibers, wire harnesses, antennas for broadcasting stations, and electric monitoring systems.  Sumitomo Electric also produces disc brakes and antilock braking systems for automobiles and printed circuit board.</t>
  </si>
  <si>
    <t>FUJIKURA LTD</t>
  </si>
  <si>
    <t>5803 JT Equity</t>
  </si>
  <si>
    <t>www.fujikura.co.jp</t>
  </si>
  <si>
    <t>Fujikura Ltd. manufactures and sells wires and cables such as optical fiber cables and coaxial cables.  The Company's products include optical transmission system, electronic materials and telecommunication cables.</t>
  </si>
  <si>
    <t>TOYO SEIKAN GRP</t>
  </si>
  <si>
    <t>5901 JT Equity</t>
  </si>
  <si>
    <t>www.toyo-seikan.co.jp/</t>
  </si>
  <si>
    <t>Toyo Seikan Group Holdings Ltd primarily manufactures, markets, and sells metal, plastic, and glass packaging products and containers.  The Company specializes in food cans, 18-liter cans, and other beverage cans.  Toyo Seikan also produces steel products such as steel sheets.</t>
  </si>
  <si>
    <t>OKUMA CORP</t>
  </si>
  <si>
    <t>6103 JT Equity</t>
  </si>
  <si>
    <t>www.okuma.co.jp</t>
  </si>
  <si>
    <t>OKUMA Corporation manufactures machine tools and other industrial machinery. The Company produces computerized numerically controlled (CNC) machine tools including lathes, machining centers (MCs), grinders, and drilling machines.</t>
  </si>
  <si>
    <t>AMADA HOLDINGS C</t>
  </si>
  <si>
    <t>6113 JT Equity</t>
  </si>
  <si>
    <t>www.amada.co.jp</t>
  </si>
  <si>
    <t>Amada Holdings Co Ltd manufactures metal cutting, forming, shearing, and punchin g machines. The Company also develops factory automation systems and electronic equipment in addition to machine tools.  Amada's products are used in fields suc h as the auto, computer, camera, and electric appliance industries.</t>
  </si>
  <si>
    <t>KOMATSU LTD</t>
  </si>
  <si>
    <t>6301 JT Equity</t>
  </si>
  <si>
    <t>www.komatsu.com</t>
  </si>
  <si>
    <t>KOMATSU LTD. manufactures and sells construction and mining machinery, including excavators, bulldozers, and wheel loaders.  The Company, operating on a global scale, also produces forklift trucks and engineering equipment such as press system.</t>
  </si>
  <si>
    <t>SUMITOMO HEAVY</t>
  </si>
  <si>
    <t>6302 JT Equity</t>
  </si>
  <si>
    <t>www.shi.co.jp/english/index.html</t>
  </si>
  <si>
    <t>SUMITOMO HEAVY INDUSTRIES, LTD. manufactures and markets heavy electric machinery.  The Company's operations include heavy machinery, shipbuilding, mass-production machinery, environmental equipment, and construction machinery divisions.  Sumitomo Heavy Industries also produces equipment for semiconductor and laser technologies.</t>
  </si>
  <si>
    <t>HITACHI CONST MA</t>
  </si>
  <si>
    <t>6305 JT Equity</t>
  </si>
  <si>
    <t>www.hitachi-c-m.com</t>
  </si>
  <si>
    <t>Hitachi Construction Machinery Co., Ltd. develops, manufactures, sells, and repairs construction machinery.  The Company's products include hydraulic excavators, crawler cranes, wheel loaders, shield machines, and bulldozers. Hitachi Construction Machinery, a subsidiary of Hitachi, Ltd., markets its products worldwide through sales offices overseas.</t>
  </si>
  <si>
    <t>KUBOTA CORP</t>
  </si>
  <si>
    <t>6326 JT Equity</t>
  </si>
  <si>
    <t>www.kubota-global.net/</t>
  </si>
  <si>
    <t>KUBOTA CORPORATION manufactures industrial machinery, farm machinery, and fluid piping systems.  The Company's products include ductile iron pipes, engines, tractors, combine harvesters, reaper binders, rice planters, and excavators.  Kubota also produces forged iron products, housing equipment, and environmental control plants.</t>
  </si>
  <si>
    <t>EBARA CORP</t>
  </si>
  <si>
    <t>6361 JT Equity</t>
  </si>
  <si>
    <t>www.ebara.co.jp/en/index.html</t>
  </si>
  <si>
    <t>EBARA CORPORATION manufactures pneumatic and hydraulic pumps and related equipment.  The Company's products include fuel, oil, water, and firefighting pumps, as well as steam turbines and boilers.  Ebara Corporation also engineers garbage incinerators, smoke desulfurizers, and other products related to environmental technology.</t>
  </si>
  <si>
    <t>CHIYODA CORP</t>
  </si>
  <si>
    <t>6366 JT Equity</t>
  </si>
  <si>
    <t>www.chiyoda-corp.com</t>
  </si>
  <si>
    <t>CHIYODA CORPORATION constructs, inspects, and maintains industrial plants around the world.  Those plants include oil refinery, petrochemical, food, and pharmaceutical plants.  The Company also provides comprehensive engineering services for such as energy saving, factory automation (FA), and environmental preservation for water treatment and soil purification.</t>
  </si>
  <si>
    <t>DAIKIN INDS</t>
  </si>
  <si>
    <t>6367 JT Equity</t>
  </si>
  <si>
    <t>www.daikin.co.jp/</t>
  </si>
  <si>
    <t>DAIKIN INDUSTRIES, LTD. manufactures air conditioning equipment for household and commercial use.  The Company also produces fluorine chemical products such as fluorinated hydrocarbon gas and shells and warheads for defense industry.</t>
  </si>
  <si>
    <t>NSK LTD</t>
  </si>
  <si>
    <t>6471 JT Equity</t>
  </si>
  <si>
    <t>www.nsk.com/</t>
  </si>
  <si>
    <t>NSK Ltd. manufactures ball and roller bearings.  The Company's parts are applied in equipment such as precision machinery, electronic devices, and industrial machinery.  NSK also produces automotive products including transmission bearings, power steering systems, and wheel hub units.</t>
  </si>
  <si>
    <t>NTN CORP</t>
  </si>
  <si>
    <t>6472 JT Equity</t>
  </si>
  <si>
    <t>www.ntn.co.jp</t>
  </si>
  <si>
    <t>NTN CORPORATION manufactures a variety of bearings and machinery parts for industrial use.  The Company's products include bearings for office automation equipment, bearings, hubs, and joints for automobile engines, drive-train, suspension, and transmissions, clutch-related products, and precision machinery. NTN has sales networks in Japan and overseas.</t>
  </si>
  <si>
    <t>JTEKT CORP</t>
  </si>
  <si>
    <t>6473 JT Equity</t>
  </si>
  <si>
    <t>www.jtekt.co.jp</t>
  </si>
  <si>
    <t>JTEKT Corporation manufactures bearings for motor vehicles and electronic equipment.  The Company also produces steering systems and oil seals for automobiles, electronic control units, and machine tools.</t>
  </si>
  <si>
    <t>MINEBEA CO LTD</t>
  </si>
  <si>
    <t>6479 JT Equity</t>
  </si>
  <si>
    <t>www.minebea.co.jp/</t>
  </si>
  <si>
    <t>MINEBEA CO., LTD. manufactures and markets miniature and instrument ball bearings.  The Company also makes DC motors, servo motors, stepping motors, spindle motors, pivot assemblies, rod-end and spherical bearings, fasteners, and computer keyboards.  Minebea has production facilities in Thailand and Singapore.</t>
  </si>
  <si>
    <t>HITACHI LTD</t>
  </si>
  <si>
    <t>6501 JT Equity</t>
  </si>
  <si>
    <t>www.hitachi.com</t>
  </si>
  <si>
    <t>Hitachi, Ltd. manufactures communications and electronic equipment, heavy electrical and industrial machinery, and consumer electronics.  The Company's diverse product line ranges from nuclear power systems to kitchen appliances. Hitachi also operates subsidiaries in the wire and cable, metal, and chemical industries.</t>
  </si>
  <si>
    <t>TOSHIBA CORP</t>
  </si>
  <si>
    <t>6502 JT Equity</t>
  </si>
  <si>
    <t>www.toshiba.co.jp</t>
  </si>
  <si>
    <t>TOSHIBA CORPORATION manufactures and markets electrical and electronic products. The Company's products include digital products such as PCs and televisions, electronic devices such as NAND flash memories and system LSIs (large-scale integrated) , social infrastructures such as power generators and medical equipment, and home appliances.</t>
  </si>
  <si>
    <t>MITSUB ELEC CORP</t>
  </si>
  <si>
    <t>6503 JT Equity</t>
  </si>
  <si>
    <t>www.mitsubishielectric.co.jp</t>
  </si>
  <si>
    <t>Mitsubishi Electric Corporation develops, manufactures, and markets electronic equipment.  The Company's products include industrial machinery, heavy electric machinery, data communications systems, electronic devices, and consumer electronics.</t>
  </si>
  <si>
    <t>FUJI ELECTRIC CO</t>
  </si>
  <si>
    <t>6504 JT Equity</t>
  </si>
  <si>
    <t>www.fujielectric.com</t>
  </si>
  <si>
    <t>FUJI ELECTRIC CO.,LTD manufactures electric machinery and electronic devices. The Company's products include automatic vending machines, factory automation equipment, and power supplies, as well as information and electronic components such as power semiconductors and integrated circuits (ICs).</t>
  </si>
  <si>
    <t>YASKAWA ELECTRIC</t>
  </si>
  <si>
    <t>6506 JT Equity</t>
  </si>
  <si>
    <t>www.yaskawa.co.jp/</t>
  </si>
  <si>
    <t>YASKAWA Electric Corporation manufactures and markets servomotors, controllers, inverters, and industrial robots.  The Company's products include spindle controllers, computerized numerical control (CNC) systems, and system engineering.</t>
  </si>
  <si>
    <t>MEIDENSHA CORP</t>
  </si>
  <si>
    <t>6508 JT Equity</t>
  </si>
  <si>
    <t>www.meidensha.co.jp</t>
  </si>
  <si>
    <t>MEIDENSHA CORPORATION manufactures electrical machinery used in the utilities, construction, metal, and transportation industries.  The Company produces heavy/light machinery including power generators, water treatment systems, control circuit devices, transformers, semiconductors, and material handling equipment such as carriages and pallet robots.</t>
  </si>
  <si>
    <t>GS YUASA CORP</t>
  </si>
  <si>
    <t>6674 JT Equity</t>
  </si>
  <si>
    <t>www.gs-yuasa.com/us</t>
  </si>
  <si>
    <t>GS Yuasa Corporation is a holding company established through the merger of Yuasa Corp. and Japan Storage Battery Co., Ltd.  The Company manages financial operations for its subsidiaries, which manufactures storage batteries used for automobiles, motorcycles, computers, and lighting equipment.</t>
  </si>
  <si>
    <t>NEC CORP</t>
  </si>
  <si>
    <t>6701 JT Equity</t>
  </si>
  <si>
    <t>www.nec.com/</t>
  </si>
  <si>
    <t>NEC Corporation manufactures and markets computers, telecommunication equipment, electronic devices, semiconductors, and software.  The Company's products include printers, modems, cellular phones, plasma display panels (PDP), network systems, memory, integrated circuits (IC), thin film transistor-liquid crystal display (TFT-LCD), and printed circuit boards (PCB). NEC operates worldwide.</t>
  </si>
  <si>
    <t>FUJITSU LTD</t>
  </si>
  <si>
    <t>6702 JT Equity</t>
  </si>
  <si>
    <t>www.fujitsu.com</t>
  </si>
  <si>
    <t>FUJITSU LIMITED manufactures semiconductor, computer, and communication equipment.  The Company provides comprehensive information technology, network and telecommunication solutions, and internet services.</t>
  </si>
  <si>
    <t>OKI ELECTRIC IND</t>
  </si>
  <si>
    <t>6703 JT Equity</t>
  </si>
  <si>
    <t>www.oki.co.jp</t>
  </si>
  <si>
    <t>Oki Electric Industry Company, Limited, develops, produces, and sells a broad range of communication and information related equipment.  The Company's products include personal computers (PCs), PC peripheral equipment, and electronic devices such as semiconductors and automated teller machines (ATMs). Oki Electric Industry also provides installation and maintenance services.</t>
  </si>
  <si>
    <t>PANASONIC CORP</t>
  </si>
  <si>
    <t>6752 JT Equity</t>
  </si>
  <si>
    <t>www.panasonic.net</t>
  </si>
  <si>
    <t>Panasonic Corporation manufactures electric and electronic products. The Company produces home appliances, audio &amp; video, computer peripherals, telecommunications, industrial equipment, and electronic parts.  Panasonic has associated companies around the world.</t>
  </si>
  <si>
    <t>SHARP CORP</t>
  </si>
  <si>
    <t>6753 JT Equity</t>
  </si>
  <si>
    <t>sharp-world.com/index.html</t>
  </si>
  <si>
    <t>Sharp Corporation manufactures consumer and industrial electronics. The Company's products include audio-visual and communication equipment such as LCD TVs and mobile phones, home appliances, and electronic components including solar cells and integrated circuits.  Sharp operates its business worldwide.</t>
  </si>
  <si>
    <t>SONY CORP</t>
  </si>
  <si>
    <t>6758 JT Equity</t>
  </si>
  <si>
    <t>www.sony.net</t>
  </si>
  <si>
    <t>SONY CORPORATION manufactures audio, home video game consoles, communications, key device and information technology products for the consumer and professional markets.  The Company's other businesses include music, pictures, computer entertainment, and online businesses.</t>
  </si>
  <si>
    <t>TDK CORP</t>
  </si>
  <si>
    <t>6762 JT Equity</t>
  </si>
  <si>
    <t>www.tdk.co.jp/tetop01/index.htm</t>
  </si>
  <si>
    <t>TDK CORPORATION manufactures electronics components such as magnetic tapes and ferrite cores.  The Company also sells power supplies, inductors, transformers, ceramic capacitors, magnets, LAN (Local Area Network) components, sensors, and semiconductors.  TDK markets its products worldwide.</t>
  </si>
  <si>
    <t>MITSUMI ELEC CO</t>
  </si>
  <si>
    <t>6767 JT Equity</t>
  </si>
  <si>
    <t>www.mtm.co.jp/</t>
  </si>
  <si>
    <t>MITSUMI ELECTRIC COMPANY, LTD. manufactures and markets electronic parts, PC peripheral units and devices.  The Company's products include ICs, CD-ROM drives keyboards, remote control units, coils, filters, connectors, switches, and transformers.</t>
  </si>
  <si>
    <t>ALPS ELEC CO LTD</t>
  </si>
  <si>
    <t>6770 JT Equity</t>
  </si>
  <si>
    <t>www.alps.co.jp/</t>
  </si>
  <si>
    <t>ALPS ELECTRIC CO., LTD. manufactures and markets electronic parts used for car electronics, computer peripheral equipment, and communications and broadcasting related equipment.  The Company's products include printers, switches, ceramic trimmer capacitors, sensors, transceiver units for cellular phones, floppy disks, drives, and magnetic heads.</t>
  </si>
  <si>
    <t>PIONEER CORP</t>
  </si>
  <si>
    <t>6773 JT Equity</t>
  </si>
  <si>
    <t>www.pioneer.co.jp/</t>
  </si>
  <si>
    <t>PIONEER CORPORATION manufactures and sells audio and video equipment for household, industrial, and automobile use.  The Company produces and sells visual and music software and media such as DVDs and CDs.  Pioneer also licenses its patented technologies for optical disk to other businesses.</t>
  </si>
  <si>
    <t>YOKOGAWA ELEC</t>
  </si>
  <si>
    <t>6841 JT Equity</t>
  </si>
  <si>
    <t>www.yokogawa.co.jp</t>
  </si>
  <si>
    <t>YOKOGAWA ELECTRIC CORPORATION develops, manufactures, and markets information technology (IT) solutions, measuring and control equipment, semiconductors, and electronic components.  The Company's products include IT controllers, flowmeters, pressure transmitters, analyzers, data recorder, switching power supplies, and AC (alternating current) adaptors.</t>
  </si>
  <si>
    <t>ADVANTEST CORP</t>
  </si>
  <si>
    <t>6857 JT Equity</t>
  </si>
  <si>
    <t>www.advantest.co.jp</t>
  </si>
  <si>
    <t>ADVANTEST CORPORATION produces semiconductor testing devices and electronic measuring instruments.  The Company's products include large-scale integration (LSI) test systems, memory test systems, dynamic test handlers, network analyzers, electronic meters, optical testing devices, and signal sources.</t>
  </si>
  <si>
    <t>DENSO CORP</t>
  </si>
  <si>
    <t>6902 JT Equity</t>
  </si>
  <si>
    <t>www.globaldenso.com</t>
  </si>
  <si>
    <t>DENSO CORPORATION manufactures electronic parts for automobiles.  The Company's products include automobile air conditioners, air bags, ignition systems, generators, power steering systems, and spark plugs with iridium electrode. The Company also produces communication equipment for mobile navigation system.</t>
  </si>
  <si>
    <t>CASIO COMPUTER</t>
  </si>
  <si>
    <t>6952 JT Equity</t>
  </si>
  <si>
    <t>www.casio.co.jp</t>
  </si>
  <si>
    <t>CASIO COMPUTER CO., LTD. manufactures various consumer electronics such as calculators, electronic dictionaries, digital cameras, and watches.  The Company also makes mobile phone sets, office computers, and electronic musical instruments.  Casio Computer exports its products to North America, Europe, and Asia.</t>
  </si>
  <si>
    <t>FANUC CORP</t>
  </si>
  <si>
    <t>6954 JT Equity</t>
  </si>
  <si>
    <t>www.fanuc.co.jp</t>
  </si>
  <si>
    <t>FANUC CORPORATION manufactures factory automation (FA) systems and equipments, and robots. The Company's products include computerized numerically-controlled (CNC) equipment, servo motors, laser systems, industrial robots, wire-cut electric discharge machines, and CNC drill.  Fanuc participates in a joint venture with General Electric in the FA field.</t>
  </si>
  <si>
    <t>KYOCERA CORP</t>
  </si>
  <si>
    <t>6971 JT Equity</t>
  </si>
  <si>
    <t>www.kyocera.co.jp/</t>
  </si>
  <si>
    <t>KYOCERA CORPORATION manufacturers electronic equipment and components.  The Company's products include telecommunication equipment, information equipment, optical equipment, ceramic products, semiconductor parts, chips, hybrid integrated circuits, thermal printheads, image sensors, liquid crystal displays, and connectors.  Kyocera operates worldwide.</t>
  </si>
  <si>
    <t>TAIYO YUDEN CO</t>
  </si>
  <si>
    <t>6976 JT Equity</t>
  </si>
  <si>
    <t>www.ty-top.com/</t>
  </si>
  <si>
    <t>Taiyo Yuden Co., Ltd. manufactures and markets electronic components such as, ceramic capacitors, inductors, hybrid integrated circuits (IC), and ferrite. The Company's products include power supplies, inverters, optical disks, filters, coils, and thermistors.</t>
  </si>
  <si>
    <t>NITTO DENKO CORP</t>
  </si>
  <si>
    <t>6988 JT Equity</t>
  </si>
  <si>
    <t>www.nitto.com</t>
  </si>
  <si>
    <t>NITTO DENKO CORPORATION manufactures and markets a wide range of chemical products which are used as materials for industrial and electronic components. The Company's products include materials for sealants, semiconductors, and wrappings.  Nitto Denko has a network of sales/manufacturing subsidiaries worldwide.</t>
  </si>
  <si>
    <t>MITSUI ENG&amp;SHIPB</t>
  </si>
  <si>
    <t>7003 JT Equity</t>
  </si>
  <si>
    <t>www.mes.co.jp/</t>
  </si>
  <si>
    <t>Mitsui Engineering &amp; Shipbuilding Co., Ltd. engineers, builds, and repairs ships.  The Company also manufactures industrial machinery and equipment and builds power plants.  Mitsui Engineering &amp; Shipbuilding also operates information systems services and real estate business.</t>
  </si>
  <si>
    <t>HITACHI ZOSEN</t>
  </si>
  <si>
    <t>7004 JT Equity</t>
  </si>
  <si>
    <t>www.hitachizosen.co.jp/</t>
  </si>
  <si>
    <t>Hitachi Zosen Corporation develops, manufactures, and sells environmental equipment and facilities including garbage incinerators and industrial waste processing facilities, plants, ships, steel structures, and industrial machinery.</t>
  </si>
  <si>
    <t>MITSUBISHI HEAVY</t>
  </si>
  <si>
    <t>7011 JT Equity</t>
  </si>
  <si>
    <t>www.mhi.co.jp/</t>
  </si>
  <si>
    <t>Mitsubishi Heavy Industries, Ltd. is a comprehensive heavy machinery maker. The Company manufactures machinery, ships, turbines and engines, prime movers, aircrafts, and machine parts for military and commercial use.  Mitsubishi Heavy Industries also researches and develops nuclear power plants.</t>
  </si>
  <si>
    <t>KAWASAKI HVY IND</t>
  </si>
  <si>
    <t>7012 JT Equity</t>
  </si>
  <si>
    <t>www.khi.co.jp</t>
  </si>
  <si>
    <t>Kawasaki Heavy Industries, Ltd. designs, develops, and manufactures transport equipment and industrial heavy machinery for military and commercial use.  The Company produces ships, railroad cars, aircraft engines and parts, hydraulic and gas turbines, submarine engines, boilers, and industrial robots.  Kawasaki Heavy Industries offers engineering and construction services to industrial plants.</t>
  </si>
  <si>
    <t>IHI CORP</t>
  </si>
  <si>
    <t>7013 JT Equity</t>
  </si>
  <si>
    <t>www.ihi.co.jp</t>
  </si>
  <si>
    <t>IHI Corporation manufactures heavy machinery. The Company produces aircraft jet engines, rocket propulsion systems, and ships for military and commercial use. Ishikawajima-Harima also constructs petroleum refineries and nuclear power plants.</t>
  </si>
  <si>
    <t>NISSAN MOTOR CO</t>
  </si>
  <si>
    <t>7201 JT Equity</t>
  </si>
  <si>
    <t>global.nissan.co.jp/index_e.html</t>
  </si>
  <si>
    <t>NISSAN MOTOR CO., LTD. manufactures and markets automobiles, light trucks, and its related parts.  The Company has overseas production bases in the US, the UK, and Mexico.  Nissan Motor also provides financing services and produces industrial motor vehicles such as towing tractors and forklifts.</t>
  </si>
  <si>
    <t>ISUZU MOTORS</t>
  </si>
  <si>
    <t>7202 JT Equity</t>
  </si>
  <si>
    <t>www.isuzu.co.jp/world/index.html</t>
  </si>
  <si>
    <t>ISUZU MOTORS LIMITED manufactures and markets trucks and automobile parts. The Company's products include pickup trucks, light/heavy duty trucks, medium and large-sized buses, recreational vehicles, and sport utility vehicles.</t>
  </si>
  <si>
    <t>TOYOTA MOTOR</t>
  </si>
  <si>
    <t>7203 JT Equity</t>
  </si>
  <si>
    <t>www.toyota.co.jp/en/index.html</t>
  </si>
  <si>
    <t>TOYOTA MOTOR CORPORATION manufactures, sells, leases, and repairs passenger cars, trucks, buses, and their related parts worldwide.  The Company also operates financing services through their subsidiaries.  Toyota Motor builds homes, produces pleasure boats, and develops intelligent transportation systems including radar cruise control and electronic toll collection systems.</t>
  </si>
  <si>
    <t>HINO MOTORS LTD</t>
  </si>
  <si>
    <t>7205 JT Equity</t>
  </si>
  <si>
    <t>www.hino.co.jp</t>
  </si>
  <si>
    <t>HINO MOTORS, LTD. develops, manufactures and markets diesel buses and trucks. The Company also produces heavy duty trucks, special purpose vehicles, and diesel engines for industrial and marine applications.</t>
  </si>
  <si>
    <t>MITSUBISHI MOTOR</t>
  </si>
  <si>
    <t>7211 JT Equity</t>
  </si>
  <si>
    <t>www.mitsubishi-motors.co.jp/</t>
  </si>
  <si>
    <t>MITSUBISHI MOTORS CORPORATION develops and manufactures passenger cars and its related parts.  The Company has production facilities in Japan, the US, and Thailand.  Mitsubishi Motors Corp provides vehicle-related financing and leasing service through its subsidiary.</t>
  </si>
  <si>
    <t>MAZDA MOTOR</t>
  </si>
  <si>
    <t>7261 JT Equity</t>
  </si>
  <si>
    <t>www.mazda.com</t>
  </si>
  <si>
    <t>Mazda Motor Corporation manufactures and sells automobiles, trucks, auto parts, and its accessories.  The Company operates its business worldwide.</t>
  </si>
  <si>
    <t>HONDA MOTOR CO</t>
  </si>
  <si>
    <t>7267 JT Equity</t>
  </si>
  <si>
    <t>world.honda.com</t>
  </si>
  <si>
    <t>HONDA MOTOR CO., LTD. develops, manufactures, and distributes motorcycles, automobiles, and power products such as generators and farm machinery. The Company also operates a financial credit business.  Honda Motor has manufacturing facilities in the US, Canada, the UK, France, Italy, Spain, Brazil, Mexico, India, and Thailand.</t>
  </si>
  <si>
    <t>SUZUKI MOTOR</t>
  </si>
  <si>
    <t>7269 JT Equity</t>
  </si>
  <si>
    <t>www.suzuki.co.jp</t>
  </si>
  <si>
    <t>SUZUKI MOTOR CORPORATION manufactures automobiles, motorcycles, and their related parts.  The Company has production facilities in USA, Japan, Taiwan, India, Pakistan, Indonesia, Thailand, and Hungary.</t>
  </si>
  <si>
    <t>FUJI HEAVY INDUS</t>
  </si>
  <si>
    <t>7270 JT Equity</t>
  </si>
  <si>
    <t>www.fhi.co.jp/english/index.html</t>
  </si>
  <si>
    <t>Fuji Heavy Industries Ltd. manufactures passenger cars, buses, motor vehicle parts, and industrial machinery.  The Company also produces aircraft parts and supplies it to defense agency and Boeing Co.  Fuji Heavy Industries sells its passenger cars under the Subaru brand name.</t>
  </si>
  <si>
    <t>NIKON CORP</t>
  </si>
  <si>
    <t>7731 JT Equity</t>
  </si>
  <si>
    <t>www.nikon.co.jp/</t>
  </si>
  <si>
    <t>NIKON CORPORATION manufactures and sells cameras, lenses, semiconductor-related equipment, eyeglasses, microscopes, and measuring instruments.</t>
  </si>
  <si>
    <t>OLYMPUS CORP</t>
  </si>
  <si>
    <t>7733 JT Equity</t>
  </si>
  <si>
    <t>www.olympus.co.jp/</t>
  </si>
  <si>
    <t>OLYMPUS CORPORATION manufactures optoelectronic products.  The Company's products include cameras, video sets, endoscopes for medicine and industrial use, microscopes, analytical equipment, office communication systems, laseroptical scanners, and ionic printers.</t>
  </si>
  <si>
    <t>SCREEN HOLDINGS</t>
  </si>
  <si>
    <t>7735 JT Equity</t>
  </si>
  <si>
    <t>www.screen.co.jp</t>
  </si>
  <si>
    <t>SCREEN Holdings Co Ltd.  manufactures and sell semiconductors, FPD devices, commercial printing and printed circuit boards(PCB). The company also provides additional services for its products.</t>
  </si>
  <si>
    <t>CANON INC</t>
  </si>
  <si>
    <t>7751 JT Equity</t>
  </si>
  <si>
    <t>www.canon.com/index.html</t>
  </si>
  <si>
    <t>CANON INC. is a professional and consumer imaging solutions company and patent-holder of digital imaging technologies.  The Company's products include networked multifunction devices, digital and analog copiers, computer peripherals, facsimile machines, image filing systems, camcorders, cameras and lenses, semiconductor, and broadcast and medical equipment.</t>
  </si>
  <si>
    <t>RICOH CO LTD</t>
  </si>
  <si>
    <t>7752 JT Equity</t>
  </si>
  <si>
    <t>www.ricoh.com</t>
  </si>
  <si>
    <t>RICOH COMPANY, LTD. manufactures and markets office automation equipment, electronic devices, and photographic instruments.  The Company's diverse product line includes facsimiles, image scanners, printers, digital cameras, and personal computers, as well as a full range of analog, digital, and color copiers. Ricoh operates with a network of sales offices and tie-ups worldwide.</t>
  </si>
  <si>
    <t>CITIZEN HOLDINGS</t>
  </si>
  <si>
    <t>7762 JT Equity</t>
  </si>
  <si>
    <t>www.citizen.co.jp</t>
  </si>
  <si>
    <t>Citizen Holdings Co., Ltd. produces and sells watches and machine tools. The Company specializes in the production of wrist watches, information equipment, electronic equipment, and industrial machinery and equipment. Citizen also sells jewelry and fashion glasses.</t>
  </si>
  <si>
    <t>TOPPAN PRINTING</t>
  </si>
  <si>
    <t>7911 JT Equity</t>
  </si>
  <si>
    <t>www.toppan.co.jp</t>
  </si>
  <si>
    <t>TOPPAN PRINTING CO., LTD. is a printing company that provides commercial and publication printing services.  The Company also prints securities paper, packaging products, and electronic related products such as photomasks and colorfilters.  Toppan Printing also produces inks and operates a text book publication business.</t>
  </si>
  <si>
    <t>DAI NIPPON PRINT</t>
  </si>
  <si>
    <t>7912 JT Equity</t>
  </si>
  <si>
    <t>www.dnp.co.jp</t>
  </si>
  <si>
    <t>DAI NIPPON PRINTING CO., LTD. offers printing services for commercial and industrial use.  The printing items include information media such as books, periodicals, and text books, wrapping paper and containers, stationeries, and advertising medium.  The Company provides design and production services as well.  Dai Nippon Printing also produces soft drinks including Coca Cola.</t>
  </si>
  <si>
    <t>YAMAHA CORP</t>
  </si>
  <si>
    <t>7951 JT Equity</t>
  </si>
  <si>
    <t>www.yamaha.co.jp</t>
  </si>
  <si>
    <t>YAMAHA CORPORATION mainly manufactures musical instruments, audio equipment, and golf equipment.  The Company also produces information &amp; communication equipment and semiconductors.  Yamaha operates recreation business. The Company has many overseas subsidiaries.</t>
  </si>
  <si>
    <t>ITOCHU CORP</t>
  </si>
  <si>
    <t>8001 JT Equity</t>
  </si>
  <si>
    <t>www.itochu.co.jp</t>
  </si>
  <si>
    <t>ITOCHU Corporation is a general trading firm handling textiles, wood, machinery, metals, food, chemicals, construction materials, commodities, and energy related products such as oil and gas. The Company operates around the world. Itochu diversifies by operating in satellite communication and data communication businesses.</t>
  </si>
  <si>
    <t>MARUBENI CORP</t>
  </si>
  <si>
    <t>8002 JT Equity</t>
  </si>
  <si>
    <t>www.marubeni.co.jp</t>
  </si>
  <si>
    <t>Marubeni Corporation is a trading company with business divisions in iron &amp; steel, information technology, utility &amp; infrastructure, energy, food, metals &amp; mineral resources, development &amp; construction, and chemicals.  The Company markets its products globally through a network of sales offices and representative firms.</t>
  </si>
  <si>
    <t>TOYOTA TSUSHO</t>
  </si>
  <si>
    <t>8015 JT Equity</t>
  </si>
  <si>
    <t>www.toyotsu.co.jp</t>
  </si>
  <si>
    <t>TOYOTA TSUSHO CORPORATION, a member of the Toyota Group, is a trading company. The Company markets automobiles, trucks, steel products, industrial machinery, chemical products, and energy in both domestic and overseas markets.  Toyota Tsusho primarily exports Toyota cars to Southeast Asia, China, the Middle East, and Latin America.</t>
  </si>
  <si>
    <t>MITSUI &amp; CO</t>
  </si>
  <si>
    <t>8031 JT Equity</t>
  </si>
  <si>
    <t>www.mitsui.com</t>
  </si>
  <si>
    <t>MITSUI &amp; CO., LTD. is a general trading company.  The Company has operating groups including Iron and Steel, Non-Ferrous Metals, Machinery, Chemicals, Foods, Energy, Textiles, and General Merchandise.  Mitsui also operates real estate and overseas development projects.</t>
  </si>
  <si>
    <t>TOKYO ELECTRON</t>
  </si>
  <si>
    <t>8035 JT Equity</t>
  </si>
  <si>
    <t>www.tel.com</t>
  </si>
  <si>
    <t>Tokyo Electron Limited manufactures and sells industrial electronics products, such as semiconductor manufacturing machines, computer system, and electronic components.  The Company products are sold in US, Taiwan, and others as well as in Japan.</t>
  </si>
  <si>
    <t>SUMITOMO CORP</t>
  </si>
  <si>
    <t>8053 JT Equity</t>
  </si>
  <si>
    <t>www.sumitomocorp.co.jp</t>
  </si>
  <si>
    <t>Sumitomo Corp is a general trading company.  The Company imports and exports a wide variety of goods such as metals, machinery, chemicals, fuel,food products, and textiles.  Sumitomo also operates real estate, construction, shipping, insurance, finance, and leasing businesses.</t>
  </si>
  <si>
    <t>MITSUBISHI CORP</t>
  </si>
  <si>
    <t>8058 JT Equity</t>
  </si>
  <si>
    <t>www.mitsubishicorp.com</t>
  </si>
  <si>
    <t>Mitsubishi Corporation is a general trading company.  The Company has business groups such as New Business Initiatives, IT &amp; Electronics, Fuels, Metals, Machinery, Chemicals, Living Essentials, and Professional Services.  Mitsubishi diversifies by satellite communications through a joint venture.</t>
  </si>
  <si>
    <t>TAKASHIMAYA CO</t>
  </si>
  <si>
    <t>8233 JT Equity</t>
  </si>
  <si>
    <t>www.takashimaya.co.jp/</t>
  </si>
  <si>
    <t>Takashimaya Company, Limited., founded in Kyoto in 1831, operates department stores.  The Company's main stores are located in Tokyo, Osaka, and Kyoto. Takashimaya also operates department stores in Paris, France, Singapore, China, Australia, and New York, USA.  The Company retails clothing, foods, art objects, sundry goods, and household utensils.  The Company also operates restaurants.</t>
  </si>
  <si>
    <t>MARUI GROUP</t>
  </si>
  <si>
    <t>8252 JT Equity</t>
  </si>
  <si>
    <t>www.0101.co.jp/</t>
  </si>
  <si>
    <t>MARUI GROUP CO., LTD. operates department stores which sell clothing, accessories, home appliances, and food stuffs.  The Company also provides consumer loan services.  Marui Group operates in the Tokyo area.</t>
  </si>
  <si>
    <t>CREDIT SAISON CO</t>
  </si>
  <si>
    <t>8253 JT Equity</t>
  </si>
  <si>
    <t>www.saisoncard.co.jp</t>
  </si>
  <si>
    <t>Credit Saison Co., Ltd. is a consumer credit company.  The Company provides financial services such as credit cards, consumer installment credits, loan guarantees, loans, consignment operations, and leases.</t>
  </si>
  <si>
    <t>AEON CO LTD</t>
  </si>
  <si>
    <t>8267 JT Equity</t>
  </si>
  <si>
    <t>www.aeon.info</t>
  </si>
  <si>
    <t>AEON CO., LTD. operates general merchandise stores, supermarkets, convenience stores throughout Japan.  The Company is also engaged in women's and casual clothing store business and development business of commercial property, and financing service through the subsidiaries.</t>
  </si>
  <si>
    <t>UNY GROUP H</t>
  </si>
  <si>
    <t>8270 JT Equity</t>
  </si>
  <si>
    <t>www.uny.co.jp/</t>
  </si>
  <si>
    <t>UNY Group Holdings Co., Ltd. operates department store chain primarily in Chubu area and also in Kanto, Hokuriku, and Shinetsu areas. The Company operates "Uny Sunterrace", "Apita", "Seikatsusoko", and "U-Home". Uny mainly sells foods, clothing, and household utensils.  Uny has subsidiaries including listed companies such as Sagami (Apparel) and U-Store (Supermarket).</t>
  </si>
  <si>
    <t>SHINSEI BANK LTD</t>
  </si>
  <si>
    <t>8303 JT Equity</t>
  </si>
  <si>
    <t>www.shinseibank.com</t>
  </si>
  <si>
    <t>Shinsei Bank, Ltd. provides banking services including deposits, loans, foreign exchange transaction, as well as investment trust service and issuance of long-term bonds.</t>
  </si>
  <si>
    <t>AOZORA BANK LTD</t>
  </si>
  <si>
    <t>8304 JT Equity</t>
  </si>
  <si>
    <t>www.aozorabank.co.jp/</t>
  </si>
  <si>
    <t>AOZORA BANK, LTD. provides banking services including deposits, savings, loans, foreign exchange transactions, and securities investments.  Aozora Bank also provides services such as trust account, resolution and collection, and venture capital.</t>
  </si>
  <si>
    <t>MITSUBISHI UFJ F</t>
  </si>
  <si>
    <t>8306 JT Equity</t>
  </si>
  <si>
    <t>www.mufg.jp</t>
  </si>
  <si>
    <t>Mitsubishi UFJ Financial Group, Inc. (MUFG) is a holding company established through the merger of Mitsubishi Tokyo Financial Group and UFJ Holdings.  As a financial group, the Company provides a variety of financial and investment services including commercial banking, trust banking, international finance, and assets management services.</t>
  </si>
  <si>
    <t>RESONA HOLDINGS</t>
  </si>
  <si>
    <t>8308 JT Equity</t>
  </si>
  <si>
    <t>www.resona-gr.co.jp</t>
  </si>
  <si>
    <t>Resona Holdings, Inc. is a holding company established through the merger of Daiwa Bank, Daiwa Trust &amp; Banking, Kinki Osaka Bank, Nara Bank, and Asahi Bank. The Company manages financial operations for its subsidiaries.</t>
  </si>
  <si>
    <t>SM TRUST HD</t>
  </si>
  <si>
    <t>8309 JT Equity</t>
  </si>
  <si>
    <t>www.smth.jp</t>
  </si>
  <si>
    <t>Sumitomo Mitsui Trust Holdings, Inc. is a holding company established jointly by Chuo Mitsui Trust Holdings and Sumitomo Trust and Banking.  As a financial group, the Bank provides trust banking business as well as securities brokerage, assets management, and related financial services.</t>
  </si>
  <si>
    <t>SMFG</t>
  </si>
  <si>
    <t>8316 JT Equity</t>
  </si>
  <si>
    <t>www.smfg.co.jp/</t>
  </si>
  <si>
    <t>Sumitomo Mitsui Financial Group, Inc. is a holding company established by Sumitomo Mitsui Banking Corporation.  Sumitomo Mitsui Card Co., SMBC Leasing Co., and The Japanese Research Institute, Ltd. joined the Group in Feb., 2003. The Company manages financial operations for its subsidiaries.  The Group provides commercial banking and a variety of financial services.</t>
  </si>
  <si>
    <t>CHIBA BANK LTD</t>
  </si>
  <si>
    <t>8331 JT Equity</t>
  </si>
  <si>
    <t>www.chibabank.co.jp/</t>
  </si>
  <si>
    <t>The Chiba Bank, Ltd. is a regional bank based in Chiba Prefecture.  The Bank offers general banking services including deposits, loans, and foreign exchange transactions.  The Chiba Bank also develops software and provides financial services such as leasing, securities brokerage, letter of credit, and credit cards.</t>
  </si>
  <si>
    <t>BANK OF YOKOHAMA</t>
  </si>
  <si>
    <t>8332 JT Equity</t>
  </si>
  <si>
    <t>www.boy.co.jp/</t>
  </si>
  <si>
    <t>The Bank of Yokohama, Ltd. is a regional bank based in Yokohama City, Kanagawa. The Bank provides banking services including deposits, loans, and foreign exchange transactions.  The Bank of Yokohama also provides information and financial services such as securities brokerage, leasing, credit cards, and letter of credit.</t>
  </si>
  <si>
    <t>FUKUOKA FINANCIA</t>
  </si>
  <si>
    <t>8354 JT Equity</t>
  </si>
  <si>
    <t>www.fukuoka-fg.com</t>
  </si>
  <si>
    <t>Fukuoka Financial Group, Inc. is a holding company established through the merger of the Bank of Fukuoka and Kumamoto Family Bank.  As a financial group, the Company provides banking services including deposits, loans, foreign currency transactions.  The Company also provides other financial services such as credit card, letter of credit, and leasing services.</t>
  </si>
  <si>
    <t>SHIZUOKA BANK</t>
  </si>
  <si>
    <t>8355 JT Equity</t>
  </si>
  <si>
    <t>www.shizuokabank.co.jp/</t>
  </si>
  <si>
    <t>THE SHIZUOKA BANK, LTD. is a regional bank that mainly operates in Shizuoka and its surrounding area.  The Bank provides general banking services such as deposits, loans, and exchange transactions.  The Shizuoka Bank also offers trust banking, securities brokerage, leasing, and consulting services.</t>
  </si>
  <si>
    <t>MIZUHO FINANCIAL</t>
  </si>
  <si>
    <t>8411 JT Equity</t>
  </si>
  <si>
    <t>www.mizuho-fg.co.jp/english</t>
  </si>
  <si>
    <t>Mizuho Financial Group, Inc. provides comprehensive financial services through its subsidiaries.  The Group provides variety of financial services such as general banking, securities brokerage, trust banking, and assets management.</t>
  </si>
  <si>
    <t>DAIWA SECS GRP</t>
  </si>
  <si>
    <t>8601 JT Equity</t>
  </si>
  <si>
    <t>www.daiwa-grp.jp</t>
  </si>
  <si>
    <t>Daiwa Securities Group Inc. is a holding company. The Group provides a comprehensive financial services including dealing, brokerage, underwriting, and distribution of securities.  Other services are research &amp; systems development, custody service, and asset management. Daiwa has subsidiaries in US, Europe, Asia, and Middle East.</t>
  </si>
  <si>
    <t>NOMURA HOLDINGS</t>
  </si>
  <si>
    <t>8604 JT Equity</t>
  </si>
  <si>
    <t>www.nomuraholdings.com</t>
  </si>
  <si>
    <t>Nomura Holdings, Inc. is a holding company which manages financial operations for its subsidiaries.  As a group, the Company provides a variety of financial services such as dealing, brokerage, underwriting, and asset management. Nomura Securities Co., a registered member of the New York and London Stock Exchanges, has branches around the world.</t>
  </si>
  <si>
    <t>MATSUI SECURITIE</t>
  </si>
  <si>
    <t>8628 JT Equity</t>
  </si>
  <si>
    <t>www.matsui.co.jp</t>
  </si>
  <si>
    <t>MATSUI SECURITIES CO., LTD. provides online brokerage services through its website.  The Company offers investment news and educational services.</t>
  </si>
  <si>
    <t>SOMPO JAPAN NIPP</t>
  </si>
  <si>
    <t>8630 JT Equity</t>
  </si>
  <si>
    <t>www.nksj-hd.com</t>
  </si>
  <si>
    <t>Sompo Japan Nipponkoa Holdings Inc, is a holding company established through the  integration of Sompo Japan Insurance Inc. and NIPPONKOA Insurance Company Limited.  Through subsidiaries, the Company provides non-life insurance including marine, fire, and automobile as well as life insurance.</t>
  </si>
  <si>
    <t>MS&amp;AD INSURANCE</t>
  </si>
  <si>
    <t>8725 JT Equity</t>
  </si>
  <si>
    <t>www.ms-ad-hd.com</t>
  </si>
  <si>
    <t>MS&amp;AD Insurance Group Holdings, Inc. is a holding company established through reorganization of Mitsui Sumitomo Insurance Company, Limited.  The Group writes marine, fire, casualty, automobile, life, and allied insurance policies. MS&amp;AD Insurance Group also operates financial services and agencies.</t>
  </si>
  <si>
    <t>SONY FINANCIAL H</t>
  </si>
  <si>
    <t>8729 JT Equity</t>
  </si>
  <si>
    <t>www.sonyfh.co.jp</t>
  </si>
  <si>
    <t>Sony Financial Holdings Inc. is a financial holding company.  The Company, through its subsidiaries, offers life insurance, non-life insurance, banking, and other financial services.</t>
  </si>
  <si>
    <t>DAI-ICHI LIFE</t>
  </si>
  <si>
    <t>8750 JT Equity</t>
  </si>
  <si>
    <t>www.dai-ichi-life.co.jp</t>
  </si>
  <si>
    <t>The Dai-ichi Life Insurance Company Ltd. underwrites and sells life, health and annuity insurance to groups and individuals. The Company offers a wide variety of insurance products to suit different needs, ranging from children's school tuition to emergency funds for the elderly.</t>
  </si>
  <si>
    <t>TOKIO MARINE HD</t>
  </si>
  <si>
    <t>8766 JT Equity</t>
  </si>
  <si>
    <t>www.tokiomarinehd.com</t>
  </si>
  <si>
    <t>Tokio Marine Holdings, Inc., through subsidiaries, offers property, casualty and life insurance, and asset management services.</t>
  </si>
  <si>
    <t>T&amp;D HOLDING INC</t>
  </si>
  <si>
    <t>8795 JT Equity</t>
  </si>
  <si>
    <t>www.td-holdings.co.jp</t>
  </si>
  <si>
    <t>T&amp;D Holdings, Inc. is a holding company established through the merger of Taiyo Life Insurance, Daido Life Insurance, and T&amp;D Financial Life Insurance. The Company manages life insurance operations for its subsidiaries.</t>
  </si>
  <si>
    <t>MITSUI FUDOSAN</t>
  </si>
  <si>
    <t>8801 JT Equity</t>
  </si>
  <si>
    <t>www.mitsuifudosan.co.jp/</t>
  </si>
  <si>
    <t>Mitsui Fudosan Co., Ltd. provides overall real estate services such as leasing, subdivision, construction, sales, and maintenance of office buildings and residential houses.  The Company also manufactures building materials, operates commercial facilities including hotels and golf places, and provides financial services such as securitization of real estate properties.</t>
  </si>
  <si>
    <t>MITSUBISHI ESTAT</t>
  </si>
  <si>
    <t>8802 JT Equity</t>
  </si>
  <si>
    <t>www.mec.co.jp</t>
  </si>
  <si>
    <t>Mitsubishi Estate Company Ltd. invests in real estate properties in Japan.  The Company leases, manages, and develops commercial buildings in central Tokyo. Mitsubishi Estate also develops and sells residential properties and parking lots and manages recreational facilities including golf courses and tennis clubs.</t>
  </si>
  <si>
    <t>HEIWA REAL ESTAT</t>
  </si>
  <si>
    <t>8803 JT Equity</t>
  </si>
  <si>
    <t>www.heiwa-net.co.jp/</t>
  </si>
  <si>
    <t>HEIWA REAL ESTATE CO., LTD. develops, constructs, sells, and leases real estate properties.  The Company also provides brokerage services on residential and commercial buildings as well as maintenance services.  Heiwa Real Estate provides consulting services on real estate and develops and operates resort places and facilities.</t>
  </si>
  <si>
    <t>TOKYO TATEMONO</t>
  </si>
  <si>
    <t>8804 JT Equity</t>
  </si>
  <si>
    <t>www.tatemono.com/</t>
  </si>
  <si>
    <t>Tokyo Tatemono Co., Ltd. develops, sells, and leases commercial buildings, condominiums, and houses.   The Company also develops and manages hotels, vacation houses, leisure facilities, and resort places.</t>
  </si>
  <si>
    <t>SUMITOMO REALTY</t>
  </si>
  <si>
    <t>8830 JT Equity</t>
  </si>
  <si>
    <t>www.sumitomo-rd.co.jp</t>
  </si>
  <si>
    <t>Sumitomo Realty &amp; Development Co., Ltd. develops, manages, and sells houses and condominiums.  The Company also develops and manages real estates in overseas. Sumitomo Realty &amp; Development undertakes infrastructure projects, manages real estate properties, and provides financing services to its customers.  The Company operates fitness clubs and restaurants as well.</t>
  </si>
  <si>
    <t>TOBU RAILWAY CO</t>
  </si>
  <si>
    <t>9001 JT Equity</t>
  </si>
  <si>
    <t>www.tobu.co.jp</t>
  </si>
  <si>
    <t>TOBU RAILWAY CO., LTD. mainly provides passenger rail and bus transportation services in the Kanto area.  The Company also operates a variety of real estate businesses which construct and sell apartment buildings and single houses, and lease buildings.  Tobu Railway operates an array of businesses such as distributors, amusement parks, and hotels.</t>
  </si>
  <si>
    <t>TOKYU CORP</t>
  </si>
  <si>
    <t>9005 JT Equity</t>
  </si>
  <si>
    <t>www.tokyu.co.jp/</t>
  </si>
  <si>
    <t>TOKYU CORPORATION provides passenger rail transportation, bus transportation, truckload services, and air transportation serving the Tokyo and its surrounding areas.  The Company operates department stores, real estate leasing, and hotel businesses.  Through its subsidiaries, Tokyu offers leisure-related services such as travel agents, theaters. golf, and rent car agents.</t>
  </si>
  <si>
    <t>ODAKYU ELEC RAIL</t>
  </si>
  <si>
    <t>9007 JT Equity</t>
  </si>
  <si>
    <t>www.odakyu.jp</t>
  </si>
  <si>
    <t>Odakyu Electric Railway Co., Ltd. provides passenger rail and bus transportation services in the Kanto and Chubu areas including Tokyo.  The Company also operates department stores, amusement parks, hotels, real estate, and travel businesses.  The Company provides general construction such as residential building and land development.</t>
  </si>
  <si>
    <t>KEIO CORP</t>
  </si>
  <si>
    <t>9008 JT Equity</t>
  </si>
  <si>
    <t>www.keio.co.jp/</t>
  </si>
  <si>
    <t>Keio Corporation mainly provides rail and bus transportation services for passengers in the Kanto area.  The Company leases real estate and operates department stores and supermarkets.  Keio also operates hotels in the Shinjuku and Sapporo areas.</t>
  </si>
  <si>
    <t>KEISEI ELEC RAIL</t>
  </si>
  <si>
    <t>9009 JT Equity</t>
  </si>
  <si>
    <t>www.keisei.co.jp</t>
  </si>
  <si>
    <t>Keisei Electric Railway Co., Ltd. provides passenger rail and bus transportation services in the Metropolitan Tokyo and Chiba prefecture areas.  The Company operates department and supermarket stores, hotels, travel agents, movie theater and restaurants, and sells, leases, and maintains real estate.  Keisei Electric is a shareholder of Oriental Land Co., Ltd. which operates Tokyo Disneyland.</t>
  </si>
  <si>
    <t>EAST JAPAN RAIL</t>
  </si>
  <si>
    <t>9020 JT Equity</t>
  </si>
  <si>
    <t>www.jreast.co.jp</t>
  </si>
  <si>
    <t>East Japan Railway Company provides rail transportation services in the Kanto and Tohoku regions, including Tokyo.  The Company's services include the shinkansen (bullet train) network and the Tokyo metropolitan network.  East Japan Railway also leases real estate and operates hotel, travel, and restaurant businesses.</t>
  </si>
  <si>
    <t>WEST JAPAN RAILW</t>
  </si>
  <si>
    <t>9021 JT Equity</t>
  </si>
  <si>
    <t>www.westjr.co.jp/</t>
  </si>
  <si>
    <t>West Japan Railway Company provides rail transportation services including the shinkansen network (bullet train) in North Kyushu, Kinki, Chugoku, and Hokuriku including Kyoto and Osaka.  The Company also operates ferries in Miyajima, manages real estate, shopping centers, and hotels, and offers leisure-related services such as travel packaging products.</t>
  </si>
  <si>
    <t>CENTRAL JAPAN RL</t>
  </si>
  <si>
    <t>9022 JT Equity</t>
  </si>
  <si>
    <t>www.jr-central.co.jp/</t>
  </si>
  <si>
    <t>Central Japan Railway Company provides rail transportation services between Tokyo and Osaka, including the Tokai region.  The Company, through its subsidiaries, also provides bus transportation services, leases real estate, and operates department stores, hotels, restaurants, and construction businesses.</t>
  </si>
  <si>
    <t>NIPPON EXPRESS</t>
  </si>
  <si>
    <t>9062 JT Equity</t>
  </si>
  <si>
    <t>www.nittsu.co.jp</t>
  </si>
  <si>
    <t>Nippon Express Co., Ltd. transports freight via its rail, truck, marine, and air transportation network.  The Company provides logistics, international intermodal transportation, door-to-door parcel delivery, express freight transportation, international air cargo, and moving services.  Nippon Express also sells, leases, and maintains motor vehicles and real estate.</t>
  </si>
  <si>
    <t>YAMATO HOLDINGS</t>
  </si>
  <si>
    <t>9064 JT Equity</t>
  </si>
  <si>
    <t>www.yamato-hd.co.jp</t>
  </si>
  <si>
    <t>YAMATO HOLDINGS CO., LTD. mainly provides door-to-door parcel delivery services.  The Company has developed a nationwide delivery system specializing in time-specified delivery.  Yamato Holdings offers moving services and other comprehensive transportation services including logistics services for both domestic and overseas customers.</t>
  </si>
  <si>
    <t>NIPPON YUSEN</t>
  </si>
  <si>
    <t>9101 JT Equity</t>
  </si>
  <si>
    <t>www.nyk.com</t>
  </si>
  <si>
    <t>Nippon Yusen Kabushiki Kaisha mainly provides marine transportation services and transportation management solution from international hub ports to both domestic and international ports.  The Company operates container transportation, tramp and specialized carriers, and logistics and cruise lines.  The Company offers scheduled and unscheduled transportation services around the world.</t>
  </si>
  <si>
    <t>MITSUI OSK LINES</t>
  </si>
  <si>
    <t>9104 JT Equity</t>
  </si>
  <si>
    <t>www.mol.co.jp/</t>
  </si>
  <si>
    <t>Mitsui O.S.K. Lines, Ltd. provides marine transportation, warehousing, and cargo handling services.  The Company operates container ship, specialized carrier, oil tankers, and ferry.  Items transported include coal, iron ore, grain, logs, aluminum, cement, industrial salt, copper ore, wood chips, paper products, chemical products, gasoline and other petroleum products, LPG, and other cargoes.</t>
  </si>
  <si>
    <t>KAWASAKI KISEN</t>
  </si>
  <si>
    <t>9107 JT Equity</t>
  </si>
  <si>
    <t>www.kline.co.jp/index_e.html</t>
  </si>
  <si>
    <t>Kawasaki Kisen Kaisha, Ltd. operates marine cargo and passenger transportation around the world.  The Company provides ocean liner, bulk carrier, car carrier, unscheduled specialized carrier, and energy transportation services. The Company also offers insurance, warehousing, and land transportation services.  Items transported include automobile, grain, petroleum, coal, iron ore, and wood chip.</t>
  </si>
  <si>
    <t>ANA HOLDINGS INC</t>
  </si>
  <si>
    <t>9202 JT Equity</t>
  </si>
  <si>
    <t>www.ana.co.jp</t>
  </si>
  <si>
    <t>ANA Holdings Inc provides a variety of air transportation-related services. The Company offers scheduled &amp; unscheduled air passenger services and air courier services. ANA sells aircraft parts and provides travel arrangement &amp; reservation services as well. The Company operates a number of hotels in Japan through subsidiaries.</t>
  </si>
  <si>
    <t>MITSUB LOGISTICS</t>
  </si>
  <si>
    <t>9301 JT Equity</t>
  </si>
  <si>
    <t>www.mitsubishi-logistics.co.jp</t>
  </si>
  <si>
    <t>Mitsubishi Logistics Corporation provides warehousing, logistics, and other distribution services in Japan, the United States, and Asia.  The Company operates ground, port-harbor, and international intermodal transport as well as real estate leasing.</t>
  </si>
  <si>
    <t>Marine Ports &amp; Services</t>
  </si>
  <si>
    <t>SKY PERF JSAT HD</t>
  </si>
  <si>
    <t>9412 JT Equity</t>
  </si>
  <si>
    <t>www.skyperfectjsat.co.jp</t>
  </si>
  <si>
    <t>SKY Perfect JSAT Holdings, Inc. is a holding company, which manages financial operations for its subsidiaries. As a group, the Company provides broadcasting and data transmission services via satellites. SKY Perfect JSAT delivers digital TV programs including movies, music, sports and entertainment to its subscribers.</t>
  </si>
  <si>
    <t>NIPPON TELEGRAPH</t>
  </si>
  <si>
    <t>9432 JT Equity</t>
  </si>
  <si>
    <t>www.ntt.co.jp</t>
  </si>
  <si>
    <t>NIPPON TELEGRAPH AND TELEPHONE CORPORATION (NTT) provides a variety of telecommunication services, including telephone, telegraph, leased circuits, data communication, terminal equipment sales, and related services.  The Company provides both local and long distance telephone services within Japan.</t>
  </si>
  <si>
    <t>KDDI CORP</t>
  </si>
  <si>
    <t>9433 JT Equity</t>
  </si>
  <si>
    <t>www.kddi.com</t>
  </si>
  <si>
    <t>KDDI CORPORATION provides mobile communication services and sells mobile devices.  The Company also is a broadband provider.</t>
  </si>
  <si>
    <t>NTT DOCOMO INC</t>
  </si>
  <si>
    <t>9437 JT Equity</t>
  </si>
  <si>
    <t>www.nttdocomo.co.jp/</t>
  </si>
  <si>
    <t>NTT DOCOMO, INC. provides various types of telecommunication services including cellular phones, satellite mobile communication, and wireless LAN Network. The Company also sells cellular phones, and other equipment.</t>
  </si>
  <si>
    <t>TOKYO ELECTRIC P</t>
  </si>
  <si>
    <t>9501 JT Equity</t>
  </si>
  <si>
    <t>www.tepco.co.jp</t>
  </si>
  <si>
    <t>Tokyo Electric Power Company, Incorporated generates, transmits, and distributes electricity.  The Company uses hydroelectric, thermal, and nuclear power sources.  Tokyo Electric Power distributes electricity in the Kanto area, which includes the Tokyo metro area, Kanagawa, Chiba, and Saitama prefectures.</t>
  </si>
  <si>
    <t>CHUBU ELEC POWER</t>
  </si>
  <si>
    <t>9502 JT Equity</t>
  </si>
  <si>
    <t>www.chuden.co.jp/english/index.html</t>
  </si>
  <si>
    <t>Chubu Electric Power Company, Incorporated generates, transmits, distributes, and sells electricity in Chubu area.  The Company's service area includes Aichi, Gifu, Mie, Nagano, and part of Shizuoka Prefecture.</t>
  </si>
  <si>
    <t>KANSAI ELEC PWR</t>
  </si>
  <si>
    <t>9503 JT Equity</t>
  </si>
  <si>
    <t>www.kepco.co.jp/english/index.html</t>
  </si>
  <si>
    <t>The Kansai Electric Power Company, Incorporated generates electricity from hydroelectric, thermal, geothermal, and nuclear power sources.  The Company distributes electricity to Osaka and the surrounding Kansai area.  Kansai Electric also constructs and maintains electrical power facilities.</t>
  </si>
  <si>
    <t>TOKYO GAS CO LTD</t>
  </si>
  <si>
    <t>9531 JT Equity</t>
  </si>
  <si>
    <t>www.tokyo-gas.co.jp/index_e.html</t>
  </si>
  <si>
    <t>TOKYO GAS CO., LTD. produces and supplies liquefied natural gas to Tokyo and the surrounding areas.  The Company maintains and manages gas supply equipment and sells air conditioning appliances.  Tokyo Gas operates power generation business as well.</t>
  </si>
  <si>
    <t>OSAKA GAS CO LTD</t>
  </si>
  <si>
    <t>9532 JT Equity</t>
  </si>
  <si>
    <t>www.osakagas.co.jp</t>
  </si>
  <si>
    <t>OSAKA GAS CO., LTD. produces and supplies natural gas primarily in Osaka, Kyoto, and Hyogo areas.  The Company provides gases and energy products for residential, commercial, and industrial customers.  Osaka Gas also constructs and maintains gas supply lines.  In addition, the Company sells gas appliances.</t>
  </si>
  <si>
    <t>TOHO CO LTD</t>
  </si>
  <si>
    <t>9602 JT Equity</t>
  </si>
  <si>
    <t>www.toho.co.jp</t>
  </si>
  <si>
    <t>TOHO CO., LTD. produces and distributes motion pictures for cinema, television, and video.  The Company also sells character merchandise based on their media productions, distributes foreign films, operates musical theaters, and produces musical shows. In addition, Toho manages movie theaters in urban areas.</t>
  </si>
  <si>
    <t>NTT DATA CORP</t>
  </si>
  <si>
    <t>9613 JT Equity</t>
  </si>
  <si>
    <t>www.nttdata.co.jp</t>
  </si>
  <si>
    <t>NTT Data Corporation mainly provides large scale system integration and networking system services. System integration involves data transmission system design, sales, leasing, and services.  Network System Services include internet related and linked computer networks, and data provision and management of data. The Company is a subsidiary of Nippon Telegraph &amp; Telephone Corporation.</t>
  </si>
  <si>
    <t>TOKYO DOME CORP</t>
  </si>
  <si>
    <t>9681 JT Equity</t>
  </si>
  <si>
    <t>www.tokyo-dome.co.jp/e/</t>
  </si>
  <si>
    <t>TOKYO DOME CORPORATION operates an air dome-type baseball stadium and an urban amusement center.  The Company also sells sundry goods and operates financing, hotels, real estate, restaurants, and convention and exhibition halls.</t>
  </si>
  <si>
    <t>SECOM CO LTD</t>
  </si>
  <si>
    <t>9735 JT Equity</t>
  </si>
  <si>
    <t>www.secom.co.jp</t>
  </si>
  <si>
    <t>SECOM CO., LTD. provides comprehensive security services.  The Company provides on-line centralized security services, home security systems, and home medical services,</t>
  </si>
  <si>
    <t>KONAMI CORP</t>
  </si>
  <si>
    <t>9766 JT Equity</t>
  </si>
  <si>
    <t>www.konami.co.jp/</t>
  </si>
  <si>
    <t>KONAMI Corporation develops and sells consumer video game, Pachinko and arcade game machines, and casino management systems. The Company also manufactures and sells fitness machines and health products and manages fitness clubs.</t>
  </si>
  <si>
    <t>FAST RETAILING</t>
  </si>
  <si>
    <t>9983 JT Equity</t>
  </si>
  <si>
    <t>www.fastretailing.com</t>
  </si>
  <si>
    <t>FAST RETAILING CO., LTD. operates a chain of clothing stores, UNIQLO, throughout Japan and in other markets overseas including UK, China, Hong Kong, South Korea, US, France, Singapore and Russia.  The Company designs, manufactures, and retails its own line of casual clothing.</t>
  </si>
  <si>
    <t>SOFTBANK CORP</t>
  </si>
  <si>
    <t>9984 JT Equity</t>
  </si>
  <si>
    <t>www.softbank.co.jp/</t>
  </si>
  <si>
    <t>SoftBank Corp provides telecommunication services.  The Company also operates ADSL (Asymmetric Digital Subscriber Line) and fiber optic high-speed Internet connection, e-Commerce businesses, and Internet based advertising and auction businesses.</t>
  </si>
  <si>
    <t>3I INFRASTRUCTUR</t>
  </si>
  <si>
    <t>3IN LN Equity</t>
  </si>
  <si>
    <t>www.3i-infrastructure.com</t>
  </si>
  <si>
    <t>3I Infrastructure Plc is a closed-end fund incorporated in Jersey. The fund invests in toll roads, bridges, tunnels, ports and airports; utilities such as oil and gas distribution and electricity distribution; and social infrastructure such as healthcare and educational facilities. 3I Infrastructure invests in Europe and North America.</t>
  </si>
  <si>
    <t>GI</t>
  </si>
  <si>
    <t>888 HOLDINGS</t>
  </si>
  <si>
    <t>888 LN Equity</t>
  </si>
  <si>
    <t>www.888holdingsplc.com</t>
  </si>
  <si>
    <t>888 Holdings PLC operates a gambling business.  The Company operates an Internet gaming website.</t>
  </si>
  <si>
    <t>ABERDEEN ASIAN I</t>
  </si>
  <si>
    <t>AAIF LN Equity</t>
  </si>
  <si>
    <t>http://www.asian-income.co.uk/</t>
  </si>
  <si>
    <t>Aberdeen Asian Income Fund Limited is a closed-end investment company incorporated in Jersey. The Fund's objective is to provide investors with total return primarily through investing in Asian Pacific securities, including those with an above-average yield. Exposure to Japanese equities will not, at least initially, be significant.</t>
  </si>
  <si>
    <t>ABERDEEN ASIAN-O</t>
  </si>
  <si>
    <t>AAS LN Equity</t>
  </si>
  <si>
    <t>www.aberdeen-asset.co.uk</t>
  </si>
  <si>
    <t>Aberdeen Asian Smaller Companies Investment Trust PLC is a closed-end fund incorporated in the United Kingdom. The objective of the Fund is to maximise total return to shareholders over the long term from a portfolio of smaller quoted companies (with a market cap of under US$750m at time of investment) in the economies of Asia and Australasia, outside Japan.</t>
  </si>
  <si>
    <t>ABERDEEN N DAWN</t>
  </si>
  <si>
    <t>ABD LN Equity</t>
  </si>
  <si>
    <t>Aberdeen New Dawn Investment Trust PLC is a closed-end fund incorporated in the United Kingdom. The aim of the Fund is to produce a high level of capital growth. The Fund invests in equity investments in the Asia Pacific countries (excluding Japan).</t>
  </si>
  <si>
    <t>ACACIA MINING PL</t>
  </si>
  <si>
    <t>ACA LN Equity</t>
  </si>
  <si>
    <t>www.africanbarrickgold.com</t>
  </si>
  <si>
    <t>Acacia Mining plc operates as a mining company. The Company acquires and explores for and produces gold in Tanzania.</t>
  </si>
  <si>
    <t>GS</t>
  </si>
  <si>
    <t>ACENCIA DEBT STR</t>
  </si>
  <si>
    <t>ACD LN Equity</t>
  </si>
  <si>
    <t>www.saltus.co.uk</t>
  </si>
  <si>
    <t>AcenciA Debt Strategies Ltd. is a closed-end investment company.  The Company invests in hedge funds and funds of hedge funds that exploit inefficiencies in the debt markets.  AcenciA seeks to provide investors with annual returns in excess of three-month sterling LIBOR plus five percent over a rolling three year period, and an annual standard deviation of less than five percent.</t>
  </si>
  <si>
    <t>ADVANCE DEVELOPI</t>
  </si>
  <si>
    <t>ADMF LN Equity</t>
  </si>
  <si>
    <t>www.advance-emerging.com</t>
  </si>
  <si>
    <t>Advance Developing Markets Fund Ltd is an investment fund incorporated in Guernsey. The Fund's objective is to achieve returns for shareholders in excess of the benchmark by investing usually at a discount to net asset value. The Fund invests in open and closed end funds which themselves invest in emerging markets.</t>
  </si>
  <si>
    <t>ALCENTRA EUROPEA</t>
  </si>
  <si>
    <t>AEFS LN Equity</t>
  </si>
  <si>
    <t>www.alcentra.com</t>
  </si>
  <si>
    <t>Alcentra European Floating Rate Income Fund Ltd is a closed-end fund incorporated in Guernsey.  Investment will be either directly or, through sub-participation, indirectly in floating rate, secured loans or high yield bonds issued by European and US corporate entities predominantly rated below investment grade of corporate entities in Western Europe (including the UK).</t>
  </si>
  <si>
    <t>ANGLO-EAST PLNTS</t>
  </si>
  <si>
    <t>AEP LN Equity</t>
  </si>
  <si>
    <t>www.angloeastern.co.uk</t>
  </si>
  <si>
    <t>Anglo-Eastern Plantations plc is a Malaysian and Indonesian plantation operator. The Company produces rubber, palm oil and cocoa which it exports for sale in Asia.</t>
  </si>
  <si>
    <t>AFREN PLC</t>
  </si>
  <si>
    <t>AFR LN Equity</t>
  </si>
  <si>
    <t>www.afren.com</t>
  </si>
  <si>
    <t>Afren PLC is an independent oil and gas exploration and production company. The Company's exploration and production licenses focus on countries in West Africa, East Africa and the Kurdistan Region of Iraq. Afren is involved in the exploration and drilling of the Ogo field in Nigeria.</t>
  </si>
  <si>
    <t>AGA RANGEMASTER</t>
  </si>
  <si>
    <t>AGA LN Equity</t>
  </si>
  <si>
    <t>www.agarangemaster.com</t>
  </si>
  <si>
    <t>Aga Rangemaster Group PLC manufactures kitchen ranges, heating stoves, kitchen cabinets, and sinks.</t>
  </si>
  <si>
    <t>ABERFORTH GEARED</t>
  </si>
  <si>
    <t>AGIT LN Equity</t>
  </si>
  <si>
    <t>www.aberforth.co.uk</t>
  </si>
  <si>
    <t>Aberforth Geared Income Trust plc is a split capital investment trust incorporated in the United Kingdom.  The investment objective is to provide Ordinary Shareholders with a high level of income, with the potential for income and capital growth and to provide ZDP Shareholders with a pre-determined final capital entitlement.  The Trust invests in small UK quoted companies.</t>
  </si>
  <si>
    <t>ASSURA PLC</t>
  </si>
  <si>
    <t>AGR LN Equity</t>
  </si>
  <si>
    <t>www.assuragroup.co.uk</t>
  </si>
  <si>
    <t>Assura PLC is a primary healthcare property group. The Company is a long-term investor and developer of primary care property. Assura works with general practitioners, health professionals and National Health Services to deliver patient care. The properties are leased to General practitioner practices and Primary Care Trusts.</t>
  </si>
  <si>
    <t>ANITE PLC</t>
  </si>
  <si>
    <t>AIE LN Equity</t>
  </si>
  <si>
    <t>www.anite.com</t>
  </si>
  <si>
    <t>Anite plc is an international software and solutions company that provides device and network testing systems to the wireless market and reservation and ecommerce solutions to the leisure travel industry.</t>
  </si>
  <si>
    <t>ALLIED MINDS PLC</t>
  </si>
  <si>
    <t>ALM LN Equity</t>
  </si>
  <si>
    <t>www.alliedminds.com</t>
  </si>
  <si>
    <t>Allied Minds PLC is a company that forms, funds, manages and builds startups based on early-stage technology originating from U.S. universities and federally funded research institutions.  The Company provides capital resources for these companies from seed to self-sustainment.</t>
  </si>
  <si>
    <t>ALENT PLC</t>
  </si>
  <si>
    <t>ALNT LN Equity</t>
  </si>
  <si>
    <t>www.alent.com</t>
  </si>
  <si>
    <t>Alent PLC manufactures advanced surface treatment and plating chemicals and electronics assembly materials.  The Company supplies electronic interconnect materials to assemblers of PCBs and the semiconductor packaging industry.</t>
  </si>
  <si>
    <t>ASHLEY (LAURA)</t>
  </si>
  <si>
    <t>ALY LN Equity</t>
  </si>
  <si>
    <t>www.lauraashley.com</t>
  </si>
  <si>
    <t>Laura Ashley Holdings plc designs, manufactures, distributes and sells goods under the Laura Ashley brand. The Group's products include apparel and accessories, home furnishings and perfumery products. Laura Ashley has operating companies situated in the United Kingdom, Ireland and Continental Europe.</t>
  </si>
  <si>
    <t>UA</t>
  </si>
  <si>
    <t>AL NOOR HOSPITAL</t>
  </si>
  <si>
    <t>ANH LN Equity</t>
  </si>
  <si>
    <t>www.alnoorhospital.com</t>
  </si>
  <si>
    <t>Al Noor Hospitals Group Plc offers an integrated and comprehensive healthcare service in Abu Dhabi. The Company provides specialised and complex services such as cardiothoracic surgery, bariatric surgery, renal dialysis, nuclear medicine, fertility treatment, and othermedical and surgical services.</t>
  </si>
  <si>
    <t>ABERDEEN N THAI</t>
  </si>
  <si>
    <t>ANW LN Equity</t>
  </si>
  <si>
    <t>Aberdeen New Thai Investment Trust PLC is a closed-end fund incorporated in the United Kingdom. The aim of the Fund is to provide shareholders with a high level of long-term, above-average capital growth through investment in Thailand. The Fund invests in quoted and unquoted securities.</t>
  </si>
  <si>
    <t>AO WORLD PLC</t>
  </si>
  <si>
    <t>AO/ LN Equity</t>
  </si>
  <si>
    <t>www.ao.com</t>
  </si>
  <si>
    <t>AO World PLC retails a range of home appliances. The Company sells refrigerators, freezers, dishwashers, washers/dryers, and other small appliances.</t>
  </si>
  <si>
    <t>ANGLO PAC GROUP</t>
  </si>
  <si>
    <t>APF LN Equity</t>
  </si>
  <si>
    <t>www.anglopacificgroup.com</t>
  </si>
  <si>
    <t>Anglo Pacific Group PLC generates returns for shareholders by receiving royalties from coal mines in Australia operated by BHP and Rio Tinto. The Company pays a proportion of these royalties to shareholders as dividends, while reinvesting the balance in strategic listed and unlisted mineral exploration and production opportunities with a view to obtaining more royalties.</t>
  </si>
  <si>
    <t>AQUARIUS PLATINU</t>
  </si>
  <si>
    <t>AQP LN Equity</t>
  </si>
  <si>
    <t>www.aquariusplatinum.com</t>
  </si>
  <si>
    <t>Aquarius Platinum Limited is a platinum group metals producer in Africa.  The Company, through subsidiaries, operates the Kroondal and Marikana mines and also has stakes in the Mimosa Platinum Mine in Zimbabwe.</t>
  </si>
  <si>
    <t>ARROW GLOBAL</t>
  </si>
  <si>
    <t>ARW LN Equity</t>
  </si>
  <si>
    <t>www.arrowglobal.net</t>
  </si>
  <si>
    <t>Arrow Global Group PLC offers debt purchase and management solutions. The Company purchases customer accounts from a range of businesses including retail banks, credit card and telecommunication companies with the focus of finding affordable debt repayment plans.</t>
  </si>
  <si>
    <t>ABERFORTH SM C-O</t>
  </si>
  <si>
    <t>ASL LN Equity</t>
  </si>
  <si>
    <t>Aberforth Smaller Companies Trust plc is an investment trust incorporated in the United Kingdom. The aim of the Fund is to achieve a net asset value total return (with dividends reinvested) greater than its benchmark, the Hoare Govett Smaller Companies Index (Excluding Investment Companies), over the long term. The Fund invests in a diversified portfolio of small UK quoted companies.</t>
  </si>
  <si>
    <t>ASIAN TOTAL RETU</t>
  </si>
  <si>
    <t>ATR LN Equity</t>
  </si>
  <si>
    <t>Asian Total Return Investment Company plc is a closed-end Fund incorporated in the United Kingdom.  The Fund seeks to provide a high rate of total return through investment in equities and equity related securities of companies trading in the Asia Pacific region (excluding Japan). The Fund has a bias towards small and mid cap companies.</t>
  </si>
  <si>
    <t>ARTEMIS ALPHA-O</t>
  </si>
  <si>
    <t>ATS LN Equity</t>
  </si>
  <si>
    <t>www.artemisonline.co.uk</t>
  </si>
  <si>
    <t>Artemis Alpha Trust PLC is an investment trust incorporated in the United Kingdom. The aim of the Fund is to achieve an above average rate of total return over the longer term and to achieve a growing dividend stream. The Fund invests mainly in UK and selected international equities, with the potential for investment in hedge funds, cash, bonds, unquoted investments and derivatives.</t>
  </si>
  <si>
    <t>ALLIANCE TRUST</t>
  </si>
  <si>
    <t>ATST LN Equity</t>
  </si>
  <si>
    <t>www.alliancetrust.co.uk</t>
  </si>
  <si>
    <t>The Alliance Trust PLC is an investment trust incorporated in the United Kingdom. The aim of the Fund is to provide the core investment for those who wish to build up a long term store of increasing value.  The Fund invests across all global markets and a broad range of asset classes.</t>
  </si>
  <si>
    <t>ALLIANZ TECHNOLO</t>
  </si>
  <si>
    <t>ATT LN Equity</t>
  </si>
  <si>
    <t>www.allianzgi.com</t>
  </si>
  <si>
    <t>Allianz Technology Trust PLC is an investment trust incorporated in the United Kingdom. The aim of the Fund is to achieve long-term capital growth by investing in equity securities of quoted technology companies worldwide.</t>
  </si>
  <si>
    <t>ABERDEEN UK TRAC</t>
  </si>
  <si>
    <t>AUKT LN Equity</t>
  </si>
  <si>
    <t>Aberdeen UK Tracker Trust PLC is an investment trust incorporated in the United Kingdom. The aim of the Fund is to invest in a portfolio designed to track closely the FTSE All-Share Index, both in terms of capital and income.</t>
  </si>
  <si>
    <t>AVON RUBBER</t>
  </si>
  <si>
    <t>AVON LN Equity</t>
  </si>
  <si>
    <t>www.avon-rubber.com</t>
  </si>
  <si>
    <t>Avon Rubber p.l.c. designs and engineers specialized products for the protection and defense, and dairy industries.  The Company researches, develops, and manufactures products such as respiratory protection systems, and liners and tubing for dairy processing. Avon Rubber operates in the United States and United Kingdom and distributes their products globally.</t>
  </si>
  <si>
    <t>BLUECREST ALLBLU</t>
  </si>
  <si>
    <t>BABS LN Equity</t>
  </si>
  <si>
    <t>www.bluecrestallblue.co.uk</t>
  </si>
  <si>
    <t>Bluecrest AllBlue Fund Limited is a closed-end fund of hedge funds incorporated in Guernsey. The Fund's objective is to seek to provide consistent long-term capital growth through an investment policy of investing substentially all of its assets in AllBlue Ltd, which is a fund of hedge funds incorporated in Cayman Islands seeking to provide consistent long-term appreciation of its assets.</t>
  </si>
  <si>
    <t>BACIT LTD</t>
  </si>
  <si>
    <t>BACT LN Equity</t>
  </si>
  <si>
    <t>BACIT Limited is a self-managed, closed-end investment company incorporated in Guernsey. The Company's investment objective is to deliver long-term capital appreciation from investments in a diversified portfolio of long-only and alternative investment funds.</t>
  </si>
  <si>
    <t>BARR (A.G.)</t>
  </si>
  <si>
    <t>BAG LN Equity</t>
  </si>
  <si>
    <t>www.agbarr.co.uk</t>
  </si>
  <si>
    <t>A.G. Barr p.l.c. manufactures and sells soft drinks.  The Company produces Orangina, Irn-Bru, Tizer, St. Clements, D &amp; B, Srike Cola, Barr, and other brands at its facilities located throughout the United Kingdom.  A.G. Barr sells its products nationally.</t>
  </si>
  <si>
    <t>BBGI SICAV SA</t>
  </si>
  <si>
    <t>BBGI LN Equity</t>
  </si>
  <si>
    <t>www.bb-gi.com</t>
  </si>
  <si>
    <t>BBGI SICAV SA is a closed-ended investment company. The Company has a diverse portfolio of PFI/PPP assets in the UK, continental Europe, Canada and Australia. BBGI Invests in availability-based roads and social infrastructure projects and is internally managed.</t>
  </si>
  <si>
    <t>TRITAX BIG BOX R</t>
  </si>
  <si>
    <t>BBOX LN Equity</t>
  </si>
  <si>
    <t>tritaxbigbox.co.uk</t>
  </si>
  <si>
    <t>Tritax Big Box REIT plc is a Real Estate Investment Trust focused on delivering income and capital returns to shareholders through investments in industrial warehouses in the online retail market.</t>
  </si>
  <si>
    <t>BARING EMERG EUR</t>
  </si>
  <si>
    <t>BEE LN Equity</t>
  </si>
  <si>
    <t>Baring Emerging Europe PLC is an investment trust incorporated in the United Kingdom. The aim of the Fund is to achieve long-term capital growth, principally through investment in Emerging European securities.</t>
  </si>
  <si>
    <t>BLACKROCK EMERGI</t>
  </si>
  <si>
    <t>BEEP LN Equity</t>
  </si>
  <si>
    <t>www.blackrock.co.uk</t>
  </si>
  <si>
    <t>Blackrock Emerging Europe PLC is an investment trust incorporated in the United Kingdom. The aim of the Fund is to achieve long-term capital growth by investing in a diversified portfolio of securities of companies operating in Eastern Europe, Russia and other states of the former Soviet Union.</t>
  </si>
  <si>
    <t>BETFAIR GROUP PL</t>
  </si>
  <si>
    <t>BET LN Equity</t>
  </si>
  <si>
    <t>http://corporate.betfair.com</t>
  </si>
  <si>
    <t>Betfair Group PLC. is an International Internet sports betting company. The Company's website offers a wide range of sports betting and gambling related activities online.</t>
  </si>
  <si>
    <t>GG</t>
  </si>
  <si>
    <t>BANK OF GEORGIA</t>
  </si>
  <si>
    <t>BGEO LN Equity</t>
  </si>
  <si>
    <t>bogh.co.uk</t>
  </si>
  <si>
    <t>Bank of Georgia Holdings PLC is a bank holding company. The Company's banking subsidiaries offer a broad range of corporate banking, retail banking, wealth management, brokerage and insurance services to its clients.</t>
  </si>
  <si>
    <t>BAILLIE GI JAPAN</t>
  </si>
  <si>
    <t>BGFD LN Equity</t>
  </si>
  <si>
    <t>www.bailliegifford.com</t>
  </si>
  <si>
    <t>The Baillie Gifford Japan Trust PLC is an investment trust incorporated in the United Kingdom. The aim of the Fund is to produce long-term capital growth. The Fund invests in medium to smaller sized Japanese companies.</t>
  </si>
  <si>
    <t>BAILLIE GIF SHIN</t>
  </si>
  <si>
    <t>BGS LN Equity</t>
  </si>
  <si>
    <t>Baillie Gifford Shin Nippon PLC is an investment trust incorporated in the United Kingdom. The aim of the Fund is to generate long-term capital growth. The Fund invests in small Japanese companies, including those quoted on the OTC market, which are believed to have above average prospects for capital growth.</t>
  </si>
  <si>
    <t>BH GLOBAL-GBP</t>
  </si>
  <si>
    <t>BHGG LN Equity</t>
  </si>
  <si>
    <t>www.brevanhoward.com</t>
  </si>
  <si>
    <t>BH Global Limited is a closed-end, limited liability investment company incorporated in Guernsey. The Fund's objective is long-term capital appreciation. The Fund will invest through Brevan Howard Multi-Strategy Master Fund Ltd in a variety of other investment funds which are managed or investment managed by one or more of the Brevan Howard group of affiliated entities.</t>
  </si>
  <si>
    <t>BH MACRO LTD</t>
  </si>
  <si>
    <t>BHMG LN Equity</t>
  </si>
  <si>
    <t>www.bhmacro.com</t>
  </si>
  <si>
    <t>BH Macro Ltd. is a closed-ended fixed-income, global macro investment company incorporated in Guernsey. The Fund is a Feeder Fund for the Brevan Howard Master Fund Ltd, which principally trades highly liquid instruments in the global fixed income and foreign exchange markets. Liquidity risk is monitored both at Trader and at the Master Fund level on a daily basis.</t>
  </si>
  <si>
    <t>BOOT (HENRY) PLC</t>
  </si>
  <si>
    <t>BHY LN Equity</t>
  </si>
  <si>
    <t>www.henryboot.co.uk</t>
  </si>
  <si>
    <t>Henry Boot Plc is a construction and property development group.  The Group's activities include building and civil engineering, property development and investment, house building and plant hire.  Henry Boot also provides training services to the construction industry.  The Group operates throughout the United Kingdom.</t>
  </si>
  <si>
    <t>BIOTECH GROWTH T</t>
  </si>
  <si>
    <t>BIOG LN Equity</t>
  </si>
  <si>
    <t>www.biotechgt.com</t>
  </si>
  <si>
    <t>The Biotech Growth Trust PLC is a closed-end fund incorporated in the United Kingdom. The aim of the Fund is to achieve capital appreciation through investment in the worldwide biotechnology industry principally by investing in emerging biotechnology companies.</t>
  </si>
  <si>
    <t>BLACKROCK INCOME</t>
  </si>
  <si>
    <t>BIST LN Equity</t>
  </si>
  <si>
    <t>Blackrock Income Strategies Trust PLC is a closed-ended Investment Trust incorporated in the United Kingdom. The investment objective of the Company is to achieve a total return in excess of a composite index, weighted as to 75% FTSE All-Share Index and 25% FTSE World (ex UK) Index, by investing principally in a diversified international portfolio of equities and equity-related.</t>
  </si>
  <si>
    <t>BRAEMAR SHIPPING</t>
  </si>
  <si>
    <t>BMS LN Equity</t>
  </si>
  <si>
    <t>www.braemarseascope.com</t>
  </si>
  <si>
    <t>Braemar Shipping Services plc offers specialized broking and support services for shipowners, shipbuilders, and oil companies.  The Company's services include oil tanker chartering; the sale and purchase of second-hand ocean-going vessels; commissioning of new vessels; chartering of offshore supply and support vessels; and development and consulting services for each of the above.</t>
  </si>
  <si>
    <t>BLOOMSBURY PUBL</t>
  </si>
  <si>
    <t>BMY LN Equity</t>
  </si>
  <si>
    <t>www.bloomsbury-ir.co.uk</t>
  </si>
  <si>
    <t>Bloomsbury Publishing PLC publishes books in the United Kingdom. The Company publishes fiction, non-fiction and reference books as well as children's, paperback and home reference books. In addition to publishing new titles, Bloomsbury also markets a backlist of previously published titles. The Company derives income from book sales, rights and book sponsorship.</t>
  </si>
  <si>
    <t>BANKERS INV TST</t>
  </si>
  <si>
    <t>BNKR LN Equity</t>
  </si>
  <si>
    <t>The Bankers Investment Trust PLC is a closed-end fund incorporated in the United Kingdom. The aim of the Fund is to maximise shareholders' total return by means of a diversified international portfolio. The Fund also seeks to achieve long-term asset growth and regular dividend growth in excess of the FTSE All-Share and Retail Prices Indices.</t>
  </si>
  <si>
    <t>BODYCOTE PLC</t>
  </si>
  <si>
    <t>BOY LN Equity</t>
  </si>
  <si>
    <t>www.bodycote.com</t>
  </si>
  <si>
    <t>Bodycote PLC is a holding company. The Company, through its subsidiaries, manufactures and distributes metal technology, operates hot isostatic pressings, and provides metallurgical coatings.</t>
  </si>
  <si>
    <t>BRIT POLYTHENE</t>
  </si>
  <si>
    <t>BPI LN Equity</t>
  </si>
  <si>
    <t>www.bpipoly.com</t>
  </si>
  <si>
    <t>British Polythene Industries plc is a packaging manufacturer. The Company and its subsidiaries produce, market and sell polythene packaging products. British merchandises its products to the retail and industrial sectors throughout the United Kingdom and Europe.</t>
  </si>
  <si>
    <t>BWIN.PARTY DIGIT</t>
  </si>
  <si>
    <t>BPTY LN Equity</t>
  </si>
  <si>
    <t>www.bwinparty.com</t>
  </si>
  <si>
    <t>Bwin.Party Digital Entertainment PLC offers Internet gambling services.  The Company operates gambling websites offering sports betting, poker, casino games, and audio and video streams of sporting events.</t>
  </si>
  <si>
    <t>BRAMMER PLC</t>
  </si>
  <si>
    <t>BRAM LN Equity</t>
  </si>
  <si>
    <t>www.brammer.co.uk</t>
  </si>
  <si>
    <t>Brammer plc is a holding company. Through its subsidiaries, the Company provides industrial services in the areas of distribution and equipment rental. Brammer distributes mechanical and electrical power transmission products, bearings and motion control systems. The Company also rents industrial and process control, telecommunication, computer, environmental and chemical analysis equipment.</t>
  </si>
  <si>
    <t>BLACKROCK COMMOD</t>
  </si>
  <si>
    <t>BRCI LN Equity</t>
  </si>
  <si>
    <t>Blackrock Commodities Income Investment Trust PLC is a closed-end Fund incorporated in the United Kingdom. The Fund seeks to achieve an annual dividend yield target and, over the long term, capital growth. The Fund invests primarily in securities of companies operating in the mining and energy sector.</t>
  </si>
  <si>
    <t>BLACKROCK FRONTI</t>
  </si>
  <si>
    <t>BRFI LN Equity</t>
  </si>
  <si>
    <t>BlackRock Frontiers Investment Trust PLC is an Investment Trust incorporated in the United Kingdom.  The investment objective is to achieve long term capital growth from investment in companies operating in Frontier Markets, or whose stocks are listed on the stock markets of such countries.</t>
  </si>
  <si>
    <t>BLACKROCK GREATE</t>
  </si>
  <si>
    <t>BRGE LN Equity</t>
  </si>
  <si>
    <t>BlackRock Greater Europe Investment Trust PLC is a closed-end fund incorporated in the United Kingdon. The aim of the Fund is to achieve capital growth through investment in a focussed portfolio constructed from a combination of the securities of large, mid and small capitalisation European companies, together with some investment in the developing markets of Europe.</t>
  </si>
  <si>
    <t>BRIT PLC</t>
  </si>
  <si>
    <t>BRIT LN Equity</t>
  </si>
  <si>
    <t>www.britinsurance.com</t>
  </si>
  <si>
    <t>Brit PLC is a specialty insurer and reinsurer that underwrites policies in the Lloyds market across commercial insurance and reinsurance classes with a focus on Property, Casualty and Energy business. Brit offers its services around the world.</t>
  </si>
  <si>
    <t>BLACKROCK LATIN</t>
  </si>
  <si>
    <t>BRLA LN Equity</t>
  </si>
  <si>
    <t>Blackrock Latin American Investment Trust PLC is a closed-end fund incorporated in the United Kingdom. The aim of the Fund is to achieve long-term capital growth in assets per share through a diversified portfolio investing in quoted Latin American securities.</t>
  </si>
  <si>
    <t>BLACKROCK NORTH</t>
  </si>
  <si>
    <t>BRNA LN Equity</t>
  </si>
  <si>
    <t>BlackRock North American Income Trust PLC is an Investment Trust incorporated in the United Kingdom.  The Fund invests predominantly in a diversified portfolio of equity securities quoted in the US, with a focus on companies that pay and grow their dividends.</t>
  </si>
  <si>
    <t>BLACKROCK SMALLE</t>
  </si>
  <si>
    <t>BRSC LN Equity</t>
  </si>
  <si>
    <t>BlackRock Smaller Companies Trust plc is an investment trust incorporated in the United Kingdom. The aim of the Fund is to achieve long-term capital growth for shareholders in excess of the growth in the FTSE SmallCap Index (excluding Investment Companies). The Fund invests mainly in smaller UK quoted companies.</t>
  </si>
  <si>
    <t>BREWIN DOLPHIN</t>
  </si>
  <si>
    <t>BRW LN Equity</t>
  </si>
  <si>
    <t>www.brewindolphin.co.uk</t>
  </si>
  <si>
    <t>Brewin Dolphin Holdings plc is a financial services group.  The Company's activities include stockbroking and management of client portfolios.  The Company provides an investment management service on a discretionary or advisory basis and also offers Internet trading via www.stocktrade.co.uk.</t>
  </si>
  <si>
    <t>BLACKROCK WORLD</t>
  </si>
  <si>
    <t>BRWM LN Equity</t>
  </si>
  <si>
    <t>BlackRock World Mining Trust plc is an investment trust incorporated in the United Kingdom. The aim of the Fund is to maximize total real returns through a world-wide portfolio of mining and metals securities. Up to 10% of the assets may be invested in physical metals.</t>
  </si>
  <si>
    <t>BLUEFIELD SOLAR</t>
  </si>
  <si>
    <t>BSIF LN Equity</t>
  </si>
  <si>
    <t>Bluefield Solar Income Fund Ltd is an closed-end investment fund incorporated Guernsey. The Fund's objective is to provide shareholders with an attractive return.The Fund targets solar energy infrastracture and invests in a diversified portfolio of solar energy assets, each located within the UK with a focus on utility scale assets and portfolios on greenfield industrial, commercial sites.</t>
  </si>
  <si>
    <t>BRIT EMP SEC G-O</t>
  </si>
  <si>
    <t>BTEM LN Equity</t>
  </si>
  <si>
    <t>www.british-empire.co.uk</t>
  </si>
  <si>
    <t>British Empire Securities and General Trust p.l.c. is an investment trust incorporated in the United Kingdom. The aim of the Fund is to achieve capital growth through a focused portfolio of investments, particularly in companies whose share prices stand at a discount to estimated underlying net asset value.</t>
  </si>
  <si>
    <t>BRUNNER INV TST</t>
  </si>
  <si>
    <t>BUT LN Equity</t>
  </si>
  <si>
    <t>The Brunner Investment Trust PLC is a closed-end fund incorporated in the United Kingdom. The aim of the Fund is to achieve a total return higher than that of the benchmark index of 50% FTSE All-Share Index and 50% of the FT World Index (ex UK sterling adjusted) over the long term. The Fund invests in UK and international securities.</t>
  </si>
  <si>
    <t>BATM ADV COMM</t>
  </si>
  <si>
    <t>BVC LN Equity</t>
  </si>
  <si>
    <t>www.batm.com</t>
  </si>
  <si>
    <t>BATM Advanced Communications Limited manufactures equipment used to manage, control and switch traffic over computer networks. Their products, used in local and wide area networks, are designed to increase the rate, range and reliability of data transfer between computers and computing systems.  The Company primarily exports its products to the USA and Germany.</t>
  </si>
  <si>
    <t>BOVIS HOMES GRP</t>
  </si>
  <si>
    <t>BVS LN Equity</t>
  </si>
  <si>
    <t>www.bovishomes.co.uk</t>
  </si>
  <si>
    <t>Bovis Homes Group PLC operates three regional housebuilding businesses in the United Kingdom. The Company also has a retirement homes operation, which specializes in the development and selling of sheltered housing for the elderly.</t>
  </si>
  <si>
    <t>BROWN (N) GROUP</t>
  </si>
  <si>
    <t>BWNG LN Equity</t>
  </si>
  <si>
    <t>www.nbrown.co.uk</t>
  </si>
  <si>
    <t>N Brown Group plc is an online, catalogue and stores retailer. The Company's products include clothing, footwear and household products with a particular focus on the plus-size apparel segment operating in the UK, Europe and the US.</t>
  </si>
  <si>
    <t>BIG YELLOW GROUP</t>
  </si>
  <si>
    <t>BYG LN Equity</t>
  </si>
  <si>
    <t>www.thebigyellow.co.uk</t>
  </si>
  <si>
    <t>Big Yellow Group PLC operates a self-storage company, which has a number of locations in London and the South of England.</t>
  </si>
  <si>
    <t>CAP &amp; REGIONAL</t>
  </si>
  <si>
    <t>CAL LN Equity</t>
  </si>
  <si>
    <t>www.capreg.com</t>
  </si>
  <si>
    <t>Capital &amp; Regional plc operates as a real estate investment company. The Company owns, operates, and develops shopping centers. Capital &amp; Regional serves customers in the United Kingdom.</t>
  </si>
  <si>
    <t>CARCLO PLC</t>
  </si>
  <si>
    <t>CAR LN Equity</t>
  </si>
  <si>
    <t>www.carclo-plc.com</t>
  </si>
  <si>
    <t>Carclo plc supplies technical plastic components and specialist wire products.</t>
  </si>
  <si>
    <t>CARD FACTORY PLC</t>
  </si>
  <si>
    <t>CARD LN Equity</t>
  </si>
  <si>
    <t>www.cardfactory.eu.com</t>
  </si>
  <si>
    <t>Card Factory PLC retails greeting cards. The Company operates stores throughout the United Kingdom as well as offers its products through online retail sites.</t>
  </si>
  <si>
    <t>CARR'S GROUP PLC</t>
  </si>
  <si>
    <t>CARR LN Equity</t>
  </si>
  <si>
    <t>www.carrsgroup.com</t>
  </si>
  <si>
    <t>Carr's Group PLC has diversified interests in agriculture trading and manufacturing, food, and engineering. The Company's agricultural segment is divided into country retail stores, animal feed, and fuel, while its food segment uses milling technology to supply food manufacturers. Carr's Group's engineering segment caters to the energy, nuclear, and automotive space.</t>
  </si>
  <si>
    <t>CENTAUR MEDIA</t>
  </si>
  <si>
    <t>CAU LN Equity</t>
  </si>
  <si>
    <t>www.centaur.co.uk</t>
  </si>
  <si>
    <t>Centaur Media PLC is the holding company of the business magazine publisher Centaur.  The Company publishes magazines for the marketing, financial services, creative services, legal services, new media, construction, and engineering industries.</t>
  </si>
  <si>
    <t>COMPUTACENTER PL</t>
  </si>
  <si>
    <t>CCC LN Equity</t>
  </si>
  <si>
    <t>www.computacenter.com</t>
  </si>
  <si>
    <t>Computacenter plc provides distributed information technology and related services to corporate and public sector organizations.  The Group's services are divided into three sectors: logistical operations, consolidation and integration, and operational management.  Computacenter has operations in the UK, France, Luxembourg and Belgium.</t>
  </si>
  <si>
    <t>CVC CREDIT PARTN</t>
  </si>
  <si>
    <t>CCPG LN Equity</t>
  </si>
  <si>
    <t>CVC Credit Partners European Opportunities Ltd. is a Jersey closed-ended investment company limited by shares. The Company invests predominantly in companies domiciled, or with material operations, in Western Europe across various countries. The Company's investments will be focused on Senior Secured Obligations of such companies but investments will also be made.</t>
  </si>
  <si>
    <t>CANDOVER INVEST</t>
  </si>
  <si>
    <t>CDI LN Equity</t>
  </si>
  <si>
    <t>www.candover.com</t>
  </si>
  <si>
    <t>Candover Investments plc is an investment trust incorporated in the United Kingdom. The aim of the Fund is to achieve higher than average growth in its net assets through capital gains from its buy-out or leveraged investments. The Fund invests in larger management buy-outs and buy-ins and utilizes management teams and partnerships to realize acquisition strategies.</t>
  </si>
  <si>
    <t>CENTAMIN PLC</t>
  </si>
  <si>
    <t>CEY LN Equity</t>
  </si>
  <si>
    <t>www.centamin.com</t>
  </si>
  <si>
    <t>Centamin plc is a mineral exploration company that explores and mines primarily for gold in the Egyptian goldfields at Sukari.</t>
  </si>
  <si>
    <t>CAPITAL GEAR-ORD</t>
  </si>
  <si>
    <t>CGT LN Equity</t>
  </si>
  <si>
    <t>http://www.capitalgearingtrust.com/</t>
  </si>
  <si>
    <t>Capital Gearing Trust plc is an investment trust incorporated in the United Kingdom. The aim of the Fund is to achieve capital growth in absolute terms principally through investment in closed ended and other collective investment vehicles with a willingness to hold cash and bonds when appropriate.</t>
  </si>
  <si>
    <t>CHEMRING GROUP</t>
  </si>
  <si>
    <t>CHG LN Equity</t>
  </si>
  <si>
    <t>www.chemring.co.uk</t>
  </si>
  <si>
    <t>Chemring Group PLC is a global group of companies that specializes in the manufacture of energetic material products and advanced expendable countermeasures. The Company operates in the pyrotechnics, explosive ordnance disposal (EOD), munitions, and countermeasures markets.  Chemring Group PLC provides solutions  in defense, security, and safety markets.</t>
  </si>
  <si>
    <t>JIMMY CHOO PLC</t>
  </si>
  <si>
    <t>CHOO LN Equity</t>
  </si>
  <si>
    <t>www.jimmychoo.com</t>
  </si>
  <si>
    <t>Jimmy Choo PLC manufactures and markets footwear and accessories for women. The Company offers shoes, sandals, handbags, small leather goods, sunglasses, and bridal footwear. Jimmy Choo operates boutiques worldwide.</t>
  </si>
  <si>
    <t>CHIME COMMUNICAT</t>
  </si>
  <si>
    <t>CHW LN Equity</t>
  </si>
  <si>
    <t>www.chimeplc.com</t>
  </si>
  <si>
    <t>Chime Communications PLC is an international communications and sports marketing group. The Company offers advertising, public relations, healthcare communications and financial and professional services. Chime operates worldwide.</t>
  </si>
  <si>
    <t>CINEWORLD GROUP</t>
  </si>
  <si>
    <t>CINE LN Equity</t>
  </si>
  <si>
    <t>www.cineworld.co.uk</t>
  </si>
  <si>
    <t>Cineworld Group PLC operates cinemas throughout the United Kingdom and Ireland. The Company's cinemas offers a range of venues for corporate or private events where its digital projection facilities can display any type of media, from PowerPoint presentations to feature films.</t>
  </si>
  <si>
    <t>CIRCASSIA PH</t>
  </si>
  <si>
    <t>CIR LN Equity</t>
  </si>
  <si>
    <t>www.circassia.co.uk</t>
  </si>
  <si>
    <t>Circassia Pharmaceuticals plc operates as a holding company. The Company, through its subsidiary, provides biopharmaceuticals products such as medicine and vaccines to cure allergies, rheumatoid arthritis, and psoriasis, prevent organ transplant rejection, and improve recovery from major surgery.</t>
  </si>
  <si>
    <t>CAPE PLC</t>
  </si>
  <si>
    <t>CIU LN Equity</t>
  </si>
  <si>
    <t>www.capeplc.com</t>
  </si>
  <si>
    <t>Cape plc supplies, manages, and maintains industrial scaffolding, industrial insulation, industrial cleaning, and painting and related services to major industrial groups, principally in the energy sector.</t>
  </si>
  <si>
    <t>CLARKSON PLC</t>
  </si>
  <si>
    <t>CKN LN Equity</t>
  </si>
  <si>
    <t>www.clarksons.com</t>
  </si>
  <si>
    <t>Clarkson PLC provides integrated shipping services, The Company provides shipbroking, ship management, financial services, fund management and property services.  Clarkson operates throughout the world.</t>
  </si>
  <si>
    <t>CALEDONIA INVEST</t>
  </si>
  <si>
    <t>CLDN LN Equity</t>
  </si>
  <si>
    <t>www.caledonia.com</t>
  </si>
  <si>
    <t>Caledonia Investments plc is an investment trust incorporated in the United Kingdom. The aim of the Fund is to achieve a long term shareholders' total return in excess of the FTSE All-Share Total Return Index and to maintain a progressive annual yield. The Fund invests in and manages a portfolio of significant stakes in companies with good opportunities for building value.</t>
  </si>
  <si>
    <t>CLS HOLDINGS</t>
  </si>
  <si>
    <t>CLI LN Equity</t>
  </si>
  <si>
    <t>www.clsholdings.com</t>
  </si>
  <si>
    <t>CLS Holdings plc invests in commercial property.  The Company maintains a portfolio of buildings, investing mainly in offices which are then let on long leases to tenants.  The Company operates in the United Kingdom, Sweden and France.</t>
  </si>
  <si>
    <t>CITY OF LONDON</t>
  </si>
  <si>
    <t>CLIG LN Equity</t>
  </si>
  <si>
    <t>www.citlon.co.uk</t>
  </si>
  <si>
    <t>City of London Investment Group PLC is an institutional asset manager.  The Group primarily manages portfolios which invest in emerging markets via closed-end funds, together with mandates in natural resources equity, emerging markets equity and developed markets closed end funds. The Group operates from offices in London, the United States, Singapore and Dubai.</t>
  </si>
  <si>
    <t>CAMBIAN GROUP</t>
  </si>
  <si>
    <t>CMBN LN Equity</t>
  </si>
  <si>
    <t>www.cambiangroup.com</t>
  </si>
  <si>
    <t>The Cambian Group operates as a holding company. The Company, through its subsidiaries, provides education services, mental health rehabilitation, and learning disability assistance. Cambian and it's subsidiaries operate in the United Kingdom.</t>
  </si>
  <si>
    <t>CITY MERCHANTS H</t>
  </si>
  <si>
    <t>CMHY LN Equity</t>
  </si>
  <si>
    <t>www.invescoperpetual.co.uk</t>
  </si>
  <si>
    <t>City Merchants High Yield Trust Ltd is a closed-end fund incorporated in Jersey. The objective of the Fund is to seek to obtain both high income and capital growth. The Fund invests predominantly in high-yielding fixed-interest securities. The investment trust seeks to provide a high level of dividend income relative to prevailing interest rates.</t>
  </si>
  <si>
    <t>COMMUNISIS PLC</t>
  </si>
  <si>
    <t>CMS LN Equity</t>
  </si>
  <si>
    <t>www.communisis.co.uk</t>
  </si>
  <si>
    <t>Communisis plc offers marketing services.  The Company helps customers plan, create and deliver their marketing communications both in print and through electronic channels.  Communisis provides technology to automate and streamline workflows.</t>
  </si>
  <si>
    <t>CONNECT GROUP PL</t>
  </si>
  <si>
    <t>CNCT LN Equity</t>
  </si>
  <si>
    <t>www.connectgroupplc.com</t>
  </si>
  <si>
    <t>Connect Group PLC specializes in distribution services. The Company specializes in the distribution of newspapers and magazines, and books. Connect Group also distributes consumable products to the education and care markets.</t>
  </si>
  <si>
    <t>CAIRN ENERGY</t>
  </si>
  <si>
    <t>CNE LN Equity</t>
  </si>
  <si>
    <t>www.cairnenergy.com</t>
  </si>
  <si>
    <t>Cairn Energy PLC is oil and gas exploration and development company. The Company operates in North West Europe, North Atlantic, Mediterranean, and South Asia.</t>
  </si>
  <si>
    <t>COLT GROUP SA</t>
  </si>
  <si>
    <t>COLT LN Equity</t>
  </si>
  <si>
    <t>www.colt.net</t>
  </si>
  <si>
    <t>Colt Group S.A. offers business communications services.  The Company offers voice, bandwidth, e-business, and managed network services to finance, industry and service sector customers, and governments.  Colt Group operates in Europe.</t>
  </si>
  <si>
    <t>COSTAIN GROUP</t>
  </si>
  <si>
    <t>COST LN Equity</t>
  </si>
  <si>
    <t>www.costain.com</t>
  </si>
  <si>
    <t>Costain Group plc is an international engineering and construction group.  The Company provides building, civil engineering and specialist processing services in the United Kingdom, Europe, the Middle East, Asia, the Pacific Rim and Africa.  The Group's customers include businesses in the construction, marine, transport, retail, hotel and utilities sectors.</t>
  </si>
  <si>
    <t>CARPETRIGHT PLC</t>
  </si>
  <si>
    <t>CPR LN Equity</t>
  </si>
  <si>
    <t>www.carpetright.plc.uk</t>
  </si>
  <si>
    <t>Carpetright plc is a carpet retailer. The Company operates retail stores in the United Kingdom, Ireland, the Netherlands, Belgium, and Luxembourg.</t>
  </si>
  <si>
    <t>CUSTODIAN REIT P</t>
  </si>
  <si>
    <t>CREI LN Equity</t>
  </si>
  <si>
    <t>www.custodiancapital.com</t>
  </si>
  <si>
    <t>Custodian REIT plc is a real estate investment trust. The Company invests in commercial properties, including industrial, retail and office properties throughout the United Kingdom.</t>
  </si>
  <si>
    <t>CRH LN Equity</t>
  </si>
  <si>
    <t>CREST NICHOLS</t>
  </si>
  <si>
    <t>CRST LN Equity</t>
  </si>
  <si>
    <t>www.crestnicholson.com</t>
  </si>
  <si>
    <t>Crest Nicholson Holdings plc is a holding company and developer of sustainable housing and mixed-use communities.</t>
  </si>
  <si>
    <t>CHESNARA PLC</t>
  </si>
  <si>
    <t>CSN LN Equity</t>
  </si>
  <si>
    <t>www.chesnara.co.uk/</t>
  </si>
  <si>
    <t>Chesnara PLC services its life insurance business.  The Company services a book of primarily non-linked term insurance or unit-linked endowment policies and does not issue new policies.  One or more of Chesnara's subsidiaries issues new insurance policies.</t>
  </si>
  <si>
    <t>CONSORT MEDICAL</t>
  </si>
  <si>
    <t>CSRT LN Equity</t>
  </si>
  <si>
    <t>www.consortmedical.com</t>
  </si>
  <si>
    <t>Consort Medical PLC supplies drug delivery devices and development services to pharmaceutical companies.  The Company develops and manufactures metered dose inhaler valves actuators, compliance-aids, dry powder devices, disposable face masks, breathing circuits and laryngeal tubes.</t>
  </si>
  <si>
    <t>CHARLES TAYLOR P</t>
  </si>
  <si>
    <t>CTR LN Equity</t>
  </si>
  <si>
    <t>www.ctplc.com</t>
  </si>
  <si>
    <t>Charles Taylor plc provides specialized insurance management services to mutual insurance associations and captive insurance companies.  The Company's management services include ensuring the client mutuals are efficiently administered and valid claims are paid.  Charles Taylor provides its advisory services to the shipping, transportation and energy industries.</t>
  </si>
  <si>
    <t>CTY LN Equity</t>
  </si>
  <si>
    <t>www.itshenderson.co.uk</t>
  </si>
  <si>
    <t>The City of London Investment Trust plc is a closed-end fund incorporated in the United Kingdom. The aim of the Fund is to outperform over the long term the total return of the FTSE All-Share Index through either capital growth or income generation. The Fund primarily invests in larger companies.</t>
  </si>
  <si>
    <t>COUNTRYWIDE PLC</t>
  </si>
  <si>
    <t>CWD LN Equity</t>
  </si>
  <si>
    <t>www.countrywide.co.uk</t>
  </si>
  <si>
    <t>Countrywide PLC is a property services group. The company operates in the United Kingdom and provides estate agency, lettings, financial services, land and new homes, auctions, surveying, conveyancing and property management services.</t>
  </si>
  <si>
    <t>CRANSWICK PLC</t>
  </si>
  <si>
    <t>CWK LN Equity</t>
  </si>
  <si>
    <t>www.cranswick.co.uk</t>
  </si>
  <si>
    <t>Cranswick plc manufactures and supplies food products to grocery retailers in the United Kingdom and the food service sector.  The Company supplies fresh pork, gourmet sausages, charcuterie, cooked meats, sandwiches, and dry cured bacon.</t>
  </si>
  <si>
    <t>CITY NAT RES H Y</t>
  </si>
  <si>
    <t>CYN LN Equity</t>
  </si>
  <si>
    <t>www.ncim.co.uk</t>
  </si>
  <si>
    <t>City Natural Resources High Yield Trust plc is a closed-end fund incorporated in the United Kingdom. The aim of the Fund is to provide capital growth and income. The Fund invests primarily in mining, resource equities and of mining, resource and industrial fixed interest securities. The Fund also invests up to 15% of its total assets in investment trusts and investment companies.</t>
  </si>
  <si>
    <t>DEXION ABS-NPV</t>
  </si>
  <si>
    <t>DAB LN Equity</t>
  </si>
  <si>
    <t>www.dexioncapital.com</t>
  </si>
  <si>
    <t>Dexion Absolute Limited is a closed-end investment company incorporated in Guernsey. The aim of the investment company is to provide shareholders with consistent capital appreciation. It invests in hedge funds, diversified by investment strategy, style and manager in order to achieve attractive riskadjusted returns with little correlation to equity and fixed interest benchmarks</t>
  </si>
  <si>
    <t>DAIRY CREST GRP</t>
  </si>
  <si>
    <t>DCG LN Equity</t>
  </si>
  <si>
    <t>www.dairycrest.co.uk</t>
  </si>
  <si>
    <t>Dairy Crest Group plc manufactures and distributes dairy products.  The Group provides spreads, cheeses, liquid products, and other fresh dairy products to the retail grocery sector.  Dairy Crest's food services division sells dairy products to catering outlets, small businesses, households, and food manufacturers.  Brands include Clover, Cathedral City, and Frijj.</t>
  </si>
  <si>
    <t>DEBENHAMS PLC</t>
  </si>
  <si>
    <t>DEB LN Equity</t>
  </si>
  <si>
    <t>www.debenhams.com</t>
  </si>
  <si>
    <t>Debenhams PLC operates department stores in the United Kingdom and Ireland. The Company's stores retail men's, women's, and children's clothes, cosmetics, electrical appliances, home furnishings, bicycles, luggage, garden products, flowers, and giftware.  Their stores are situated in high street locations and out of town retail parks.</t>
  </si>
  <si>
    <t>DIALIGHT PLC</t>
  </si>
  <si>
    <t>DIA LN Equity</t>
  </si>
  <si>
    <t>www.dialight.com</t>
  </si>
  <si>
    <t>Dialight plc manufactures and sells light emitting diode (LED) products for the electronics industry.  The Company's products include circuit board indicators, panel mount indicators, traffic signals, vehicle lighting, and solid state lighting.</t>
  </si>
  <si>
    <t>DUNEDIN INCOME G</t>
  </si>
  <si>
    <t>DIG LN Equity</t>
  </si>
  <si>
    <t>Dunedin Income Growth Investment Trust PLC is a closed-end fund incorporated in the United Kingdom. The objective of Dunedin Income Growth Investment Trust PLC is to achieve growth of income and capital from a portfolio invested predominantly in companies listed or quoted in the United Kingdom.</t>
  </si>
  <si>
    <t>DIVERSE INCOME T</t>
  </si>
  <si>
    <t>DIVI LN Equity</t>
  </si>
  <si>
    <t>www.mamfundsplc.com</t>
  </si>
  <si>
    <t>The Diverse Income Trust PLC is an Investment Trust incorporated in the United Kingdom.  The Investment Trust invests, primarily, in quoted UK companies, with a long-term bias towards small and mid cap companies.</t>
  </si>
  <si>
    <t>DAEJAN HOLDINGS</t>
  </si>
  <si>
    <t>DJAN LN Equity</t>
  </si>
  <si>
    <t>www.daejanholdings.com</t>
  </si>
  <si>
    <t>Daejan Holdings plc, through its subsidiaries, conducts property investment and trading.  The Group's property portfolio comprises commercial, industrial, and residential premises throughout the United Kingdom.  Daejan also conducts operations in the United States through various subsidiaries.</t>
  </si>
  <si>
    <t>DE LA RUE PLC</t>
  </si>
  <si>
    <t>DLAR LN Equity</t>
  </si>
  <si>
    <t>www.delarue.com</t>
  </si>
  <si>
    <t>De La Rue plc group specializes in the supply of cash handling equipment and security products.  The Company produces approximately 150 national currencies, electric transaction solutions and identity systems.  Their various security items include stamps, vouchers, passports, travelers checks, drivers licenses and ATM mechanisms, as well as security papers, threads and tear tapes.</t>
  </si>
  <si>
    <t>DUNEDIN SM COS</t>
  </si>
  <si>
    <t>DNDL LN Equity</t>
  </si>
  <si>
    <t>Dunedin Smaller Companies Investment Trust PLC is a closed-end fund incorporated in the United Kingdom. The aim of the Fund is to achieve long-term growth from a portfolio of smaller companies in the United Kingdom.</t>
  </si>
  <si>
    <t>DUNEDIN ENTERP-O</t>
  </si>
  <si>
    <t>DNE LN Equity</t>
  </si>
  <si>
    <t>http://www.dunedinenterprisetrust.co.uk/</t>
  </si>
  <si>
    <t>Dunedin Enterprise Investment Trust PLC is a closed-end fund incorporated in the United Kingdom. The aim of the Fund is to achieve substantial long-term growth through capital gains. The Fund invests in management buyouts, management buyins and growing businesses.</t>
  </si>
  <si>
    <t>DUNELM GROUP</t>
  </si>
  <si>
    <t>DNLM LN Equity</t>
  </si>
  <si>
    <t>www.dunelm-mill.com</t>
  </si>
  <si>
    <t>Dunelm Group Plc. retails home furnishings throughout the United Kingdom. The Company retails textile products as well as other housewares such as lighting products, pet supplies, and sewing machines.</t>
  </si>
  <si>
    <t>DOMINO PRINTING</t>
  </si>
  <si>
    <t>DNO LN Equity</t>
  </si>
  <si>
    <t>www.domino-printing.com</t>
  </si>
  <si>
    <t>Domino Printing Sciences plc specializes in industrial printing equipment.  The Group, via its subsidiaries, researches, develops and manufactures ink and laser jet printing systems.  Their main customers include the news and postal sectors, plus a variety of other sectors whose products utilize freshness dates, batch number and product identification codes.  Domino has customers in 130 countries.</t>
  </si>
  <si>
    <t>DOMINO'S PIZZA G</t>
  </si>
  <si>
    <t>DOM LN Equity</t>
  </si>
  <si>
    <t>www.dominos.co.uk</t>
  </si>
  <si>
    <t>Domino's Pizza Group PLC holds the exclusive master franchise to own, operate and franchise Domino's Pizza stores in the UK and Ireland.  Domino's also operates pizza delivery stores internationally.</t>
  </si>
  <si>
    <t>DECHRA PHARMA</t>
  </si>
  <si>
    <t>DPH LN Equity</t>
  </si>
  <si>
    <t>www.dechra.com</t>
  </si>
  <si>
    <t>Dechra Pharmaceuticals PLC is an international pharmaceutical business focused on the veterinary market, with its key area of specialisation being the development and marketing of companion animal products.  The Company Operates under four segments: European Pharmaceuticals; US Pharmaceuticals; Product Development and Services.</t>
  </si>
  <si>
    <t>DIPLOMA PLC</t>
  </si>
  <si>
    <t>DPLM LN Equity</t>
  </si>
  <si>
    <t>www.diplomaplc.com</t>
  </si>
  <si>
    <t>Diploma plc is a holding company for a group of subsidiaries that distribute and manufacture building components and special seals. The subsidiaries distribute an assortment of scientific and laboratory equipment and telecommunications products. The Company primarily operates throughout the UK, but sells its products internationally.</t>
  </si>
  <si>
    <t>DARTY PLC</t>
  </si>
  <si>
    <t>DRTY LN Equity</t>
  </si>
  <si>
    <t>kesaelectricals.com/</t>
  </si>
  <si>
    <t>Darty Plc retails consumer electronics and furniture.  The Company markets refrigerators, washing machines, microwave ovens, coffee makers, irons, televisions, DVD players, home cinema, plasma and LCD flat screen televisions, mobile telephones, and personal computers.  Darty operates in the United Kingdom, France, Belgium, the Czech Republic, Slovakia, and the Netherlands.</t>
  </si>
  <si>
    <t>DEV SECURITIES</t>
  </si>
  <si>
    <t>DSC LN Equity</t>
  </si>
  <si>
    <t>www.developmentsecurities.com</t>
  </si>
  <si>
    <t>Development Securities Plc is a property investment, development and trading company. The Group derives rental income from a portfolio of retail, office, and industrial properties located throughout the United Kingdom.</t>
  </si>
  <si>
    <t>DIGNITY PLC</t>
  </si>
  <si>
    <t>DTY LN Equity</t>
  </si>
  <si>
    <t>www.dignityfuneral.co.uk</t>
  </si>
  <si>
    <t>Dignity PLC provides a range of funeral services, including funerals, funeral planning, and cremations.  The Company also manufactures coffins.</t>
  </si>
  <si>
    <t>DEVRO PLC</t>
  </si>
  <si>
    <t>DVO LN Equity</t>
  </si>
  <si>
    <t>www.devro.com</t>
  </si>
  <si>
    <t>Devro PLC produces manufactured casings for the food industry.  The Company produces collagen-based products for manufacturers of sausages, salami, hams, and other cooked meats.</t>
  </si>
  <si>
    <t>DT CAT FUND-GBP</t>
  </si>
  <si>
    <t>DWCG LN Equity</t>
  </si>
  <si>
    <t>www.bhcreditcatalysts.com</t>
  </si>
  <si>
    <t>DW Catalyst Fund Ltd is a closed-end investment scheme incorporated in Guernsey.  It is a feeder fund into Brevan Howard Credit Catalysts Master Fund Ltd, whose investment objective is to seek to generate high absolute returns through trading and investing in financial assets, predominantly in the corporate credit, mortgage-backed securities and asset-backed securities markets</t>
  </si>
  <si>
    <t>E2V TECHNOLOGIES</t>
  </si>
  <si>
    <t>E2V LN Equity</t>
  </si>
  <si>
    <t>e2v.com</t>
  </si>
  <si>
    <t>E2V Technologies Plc manufactures high-technology electronic components.  The Company produces radio frequency, microwave, and sensing components and sub-systems.  E2V manufactures imaging sensors for space missions and capturing digital images of teeth, and imaging cameras for firefighters.</t>
  </si>
  <si>
    <t>ECOFIN WATER&amp;P-O</t>
  </si>
  <si>
    <t>ECWO LN Equity</t>
  </si>
  <si>
    <t>Ecofin Water &amp; Power Opportunities PLC is an investment trust incorporated in the UK. The aim of the Fund is to achieve a high, secure dividend yield by investing in listed equity and equity-related securities of companies in the water, electric power and gas distribution industries. The Fund may invest up to 15% of its gross assets in unquoted securities (ex early stage companies).</t>
  </si>
  <si>
    <t>EDINBURGH INV TR</t>
  </si>
  <si>
    <t>EDIN LN Equity</t>
  </si>
  <si>
    <t>The Edinburgh Investment Trust plc is a closed-end fund incorporated in the United Kingdom. The aim of the Fund is to provide capital growth at a higher rate than the FTSE All-Share Index and dividend growth above the rate of UK inflation. The Fund primarily invests in UK equities.</t>
  </si>
  <si>
    <t>EDINBURGH DRAGON</t>
  </si>
  <si>
    <t>EFM LN Equity</t>
  </si>
  <si>
    <t>www.edinburghdragon.co.uk</t>
  </si>
  <si>
    <t>Edinburgh Dragon Trust PLC is an investment trust incorporated in the United Kingdom. The aim of the Fund is to provide long-term capital growth through investment in the Far East excluding Japan and Australasia, primarily in large companies.</t>
  </si>
  <si>
    <t>ELECTRA PRIVATE</t>
  </si>
  <si>
    <t>ELTA LN Equity</t>
  </si>
  <si>
    <t>www.electraequity.com</t>
  </si>
  <si>
    <t>Electra Private Equity PLC is a London Stock Exchange listed investment trust focused on private equity investments. Electra's objective is to achieve a rate of return on equity of between 10-15% per annum over the long-term by investing in a portfolio of private equity assets. The business of Electra is managed by Electra Partners, an independent private equity fund manager.</t>
  </si>
  <si>
    <t>ENQUEST PLC</t>
  </si>
  <si>
    <t>ENQ LN Equity</t>
  </si>
  <si>
    <t>www.enquest.co.uk</t>
  </si>
  <si>
    <t>Enquest PLC is an oil production and development company.  The Company is focused on the United Kingdom Continental Shelf.</t>
  </si>
  <si>
    <t>EP GLOBAL OPP TR</t>
  </si>
  <si>
    <t>EPG LN Equity</t>
  </si>
  <si>
    <t>www.edpam.com</t>
  </si>
  <si>
    <t>EP Global Opportunities Trust PLC is an investment trust incorporated in the United Kingdom. The aim of the Fund is to provide an attractive long-term return by investing globally in undervalued securities. The Fund may invest in debt instruments, cash or cash equivalents.  The Fund has no stated benchmark.</t>
  </si>
  <si>
    <t>EUROMONEY INSTL</t>
  </si>
  <si>
    <t>ERM LN Equity</t>
  </si>
  <si>
    <t>www.euromoneyplc.com</t>
  </si>
  <si>
    <t>Euromoney Institutional Investor PLC collects and distributes international news and information, and organizes conferences and training seminars.  The Company publishes law, tax and specialist journals, provides capital market databases and information services, in addition to maintaining interests in over 100 magazines. Euromoney operates via a number of international office locations.</t>
  </si>
  <si>
    <t>ESURE GROUP P</t>
  </si>
  <si>
    <t>ESUR LN Equity</t>
  </si>
  <si>
    <t>www.esure.com</t>
  </si>
  <si>
    <t>eSure Group PLC operates as a holding company.  The Company, through its subsidiaries, provides car, travels, motorbike, pet, and van insurance services. eSure Group serves its customer through out United Kingdom.</t>
  </si>
  <si>
    <t>ENTERPRISE INNS</t>
  </si>
  <si>
    <t>ETI LN Equity</t>
  </si>
  <si>
    <t>www.enterpriseinns.com</t>
  </si>
  <si>
    <t>Enterprise Inns plc owns tenanted and leased pubs in the United Kingdom. The Company leases pubs to individual operators supplying them with beer and other products. Enterprise Inns offers its services to individuals throughout the United Kingdom.</t>
  </si>
  <si>
    <t>ENTERTAINMENT ON</t>
  </si>
  <si>
    <t>ETO LN Equity</t>
  </si>
  <si>
    <t>www.entertainmentonegroup.com</t>
  </si>
  <si>
    <t>Entertainment One Ltd. is an independent international entertainment group specialising in the acquisition, production and distribution of film and television content across all media.</t>
  </si>
  <si>
    <t>238120</t>
  </si>
  <si>
    <t>EUROPEAN INVESTM</t>
  </si>
  <si>
    <t>EUT LN Equity</t>
  </si>
  <si>
    <t>www.edinburghpartners.com</t>
  </si>
  <si>
    <t>The European Investment Trust Plc is an investment trust incorporated in the United Kingdom. The aim of the Fund is to achieve long-term capital growth by investingin shares of companies in Continental Europe.</t>
  </si>
  <si>
    <t>EVRAZ PLC</t>
  </si>
  <si>
    <t>EVR LN Equity</t>
  </si>
  <si>
    <t>www.evraz.com</t>
  </si>
  <si>
    <t>Evraz PLC mines iron ore and coal, and manufactures steel.  The Company mines iron ore in Russia and Ukraine, and coal in Western Siberia.  Evraz produces steel beams, channels, reinforcement bars, slabs, billets, railroad rails, armor plate, and tubular products.  The Company produces steel in Russia, North America, Ukraine, Italy, the Czech Republic, and South Africa.</t>
  </si>
  <si>
    <t>EDINBURGH WORLDW</t>
  </si>
  <si>
    <t>EWI LN Equity</t>
  </si>
  <si>
    <t>Edinburgh Worldwide Investment Trust plc is a closed-end fund incorporated in the United Kingdom. The aim of the Fund is to achieve long-term capital growth by investing in stock markets throughout the world.</t>
  </si>
  <si>
    <t>RU</t>
  </si>
  <si>
    <t>EXILLON ENERGY P</t>
  </si>
  <si>
    <t>EXI LN Equity</t>
  </si>
  <si>
    <t>www.exillonenergy.com</t>
  </si>
  <si>
    <t>Exillon Energy Plc is an independent oil company with upstream operations in northern Russia. The Company's operations are located in Timan-Pechora and West Siberia.</t>
  </si>
  <si>
    <t>EXOVA GROUP PLC</t>
  </si>
  <si>
    <t>EXO LN Equity</t>
  </si>
  <si>
    <t>www.exova.com</t>
  </si>
  <si>
    <t>Exova Group PLC provides material testing, calibration, and advisory services. The Company offers solutions for materials including fire, chemistry, microbiology, and instruments.</t>
  </si>
  <si>
    <t>VOLUTION GROUP</t>
  </si>
  <si>
    <t>FAN LN Equity</t>
  </si>
  <si>
    <t>www.volutiongroupplc.com</t>
  </si>
  <si>
    <t>Volution Group PLC manufactures and supplies ventilation products. The Company offers ventilation and combustion fans, energy recovery systems, low energy motors, and blowers. Volution Group conducts its business in the United Kingdom.</t>
  </si>
  <si>
    <t>FIDELITY ASIAN V</t>
  </si>
  <si>
    <t>FAS LN Equity</t>
  </si>
  <si>
    <t>www.fidelity.co.uk</t>
  </si>
  <si>
    <t>Fidelity Asian Values PLC is an investment trust incorporated in the United Kingdom. The aim of the Fund is to achieve long-term capital growth through investment principally in the stockmarkets of the Asian Region (excluding Japan).</t>
  </si>
  <si>
    <t>F&amp;C CAP &amp; INCOME</t>
  </si>
  <si>
    <t>FCI LN Equity</t>
  </si>
  <si>
    <t>www.fandc.com</t>
  </si>
  <si>
    <t>F&amp;C Capital &amp; Income Investment Trust PLC is a closed-end fund incorporated in the United Kingdom. The aim of the Fund is to create value for shareholders. The Fund invests in markets, sectors and companies that will generate long-term growth in capital and income.</t>
  </si>
  <si>
    <t>F&amp;C COMMERCIAL P</t>
  </si>
  <si>
    <t>FCPT LN Equity</t>
  </si>
  <si>
    <t>F&amp;C Commercial Property Trust Ltd is an Investment Trust incorporated in Guernsey. The objective of the fund is to provide Ordinary Shareholders with an attractive level of income together with the potential for capital and income growth from investing in a diversified UK commercial property portfolio.</t>
  </si>
  <si>
    <t>F&amp;C UK REAL ESTA</t>
  </si>
  <si>
    <t>FCRE LN Equity</t>
  </si>
  <si>
    <t>F&amp;C UK Real Estate Investment Ltd (IRP Property Investments Ltd) is a closed-end fund incorporated in Guernsey. The aim of the Fund is to provide anattractive level of income together with the potential for income and capital growth. The Fund invests in a diversified UK commercial property portfolio.</t>
  </si>
  <si>
    <t>F&amp;C GLOBAL SM CO</t>
  </si>
  <si>
    <t>FCS LN Equity</t>
  </si>
  <si>
    <t>F&amp;C Global Smaller Companies is an investment trust incorporated in the United Kingdom. The aim of the Fund is to secure a high total return by investing in smaller companies worldwide.</t>
  </si>
  <si>
    <t>FIDELITY CHINA</t>
  </si>
  <si>
    <t>FCSS LN Equity</t>
  </si>
  <si>
    <t>Fidelity China Special Situations Plc is a closed-end investment company incorporated in the United Kingdom.  The Fund's investment objective is to achieve long-term capital growth.  The Fund will invest in a diversified portfolio consisting primarily of securities issued by companies listed in China or Hong Kong and Chinese companies listed on other stock exchanges.</t>
  </si>
  <si>
    <t>FINDEL PLC</t>
  </si>
  <si>
    <t>FDL LN Equity</t>
  </si>
  <si>
    <t>www.findel.co.uk</t>
  </si>
  <si>
    <t>Findel PLC markets by catalog home and educational supplies.  The Company markets household, textile and bedding, electrical, furniture, nursery products, gifts, and greeting cards.  Findel markets educational products to schools including science and sports equipment, musical instruments, and furniture.  The Company buys products in Hong Kong, India, and China.</t>
  </si>
  <si>
    <t>FDM GROUP HOLDIN</t>
  </si>
  <si>
    <t>FDM LN Equity</t>
  </si>
  <si>
    <t>www.fdmgroup.com</t>
  </si>
  <si>
    <t>FDM Group Holdings PLC offers IT services in the form of project management, business analysis, data operations, and product and employee support and development.</t>
  </si>
  <si>
    <t>FIDESSA GROUP PL</t>
  </si>
  <si>
    <t>FDSA LN Equity</t>
  </si>
  <si>
    <t>www.fidessa.com</t>
  </si>
  <si>
    <t>Fidessa Group PLC supplies computer software products to customers in the financial trading systems market.  The Company also provides related consulting, software development, training and support services.</t>
  </si>
  <si>
    <t>FSMITH EM EQ TRU</t>
  </si>
  <si>
    <t>FEET LN Equity</t>
  </si>
  <si>
    <t>www.fundsmith.co.uk</t>
  </si>
  <si>
    <t>Fundsmith Emerging Equities Trust is an investment trust domiciled in the UK. The Company's investment objective is to provide Shareholders with an attractive return by investing in a portfolio of shares issued by companies which have the majority of their operations in, or revenue derived from, Developing Economies and which provide direct exposure to the rise of the consumer classes in these.</t>
  </si>
  <si>
    <t>FENNER PLC</t>
  </si>
  <si>
    <t>FENR LN Equity</t>
  </si>
  <si>
    <t>www.fenner.com</t>
  </si>
  <si>
    <t>Fenner plc is a diversified manufacturing and engineering company.  The Company manufactures industrial conveyor belting and silicone products.  Fenner sells its products throughout the world.</t>
  </si>
  <si>
    <t>FIDELITY EUR VAL</t>
  </si>
  <si>
    <t>FEV LN Equity</t>
  </si>
  <si>
    <t>Fidelity European Values PLC is an investment trust incorporated in the United Kingdom. The aim of the Fund is to generate long-term capital growth from the stockmarkets of continental Europe.</t>
  </si>
  <si>
    <t>FINSBURY G&amp;I-ORD</t>
  </si>
  <si>
    <t>FGT LN Equity</t>
  </si>
  <si>
    <t>www.finsburygt.com</t>
  </si>
  <si>
    <t>Finsbury Growth &amp; Income Trust PLC is an investment trust incorporated in the United Kingdom. The aim of the Fund is to achieve capital and income growth and providing a total return in excess of that of the FTSE All-Share Index. The Fund invests in larger UK company shares.</t>
  </si>
  <si>
    <t>FIDELITY JAPAN V</t>
  </si>
  <si>
    <t>FJV LN Equity</t>
  </si>
  <si>
    <t>Fidelity Japanese Values PLC is an investment trust incorporated in the United Kingdom. The aim of the Fund is to achieve long-term capital growth from an actively managed portfolio of securities primarily of small and medium-sized Japanese companies listed or traded on Japanese stockmarkets.</t>
  </si>
  <si>
    <t>FLYBE GROUP</t>
  </si>
  <si>
    <t>FLYB LN Equity</t>
  </si>
  <si>
    <t>www.flybe.com</t>
  </si>
  <si>
    <t>Flybe Group PLC offers scheduled air passenger transportation services. The Company serves destinations throughout Europe. Flybe Group offers business traveller and economy flights and offers online check-in and onboard shopping services.</t>
  </si>
  <si>
    <t>4IMPRINT GROUP</t>
  </si>
  <si>
    <t>FOUR LN Equity</t>
  </si>
  <si>
    <t>www.4imprint.co.uk</t>
  </si>
  <si>
    <t>4imprint plc supplies imprinted promotional merchandise via the Internet and over the phone. The Company offers a wide range of imprinted products ranging from clothing and caps to pens and pencils.</t>
  </si>
  <si>
    <t>FOXTONS GROUP</t>
  </si>
  <si>
    <t>FOXT LN Equity</t>
  </si>
  <si>
    <t>www.foxtons.co.uk</t>
  </si>
  <si>
    <t>Foxtons Group plc is a real estate broker that buys and sells properties for its clients.   The Company sells and rents properties in the United Kingdom.  Foxtons also provides property management services in the United Kingdom and Internationally.</t>
  </si>
  <si>
    <t>F&amp;C PRIVATE EQ-O</t>
  </si>
  <si>
    <t>FPEO LN Equity</t>
  </si>
  <si>
    <t>www.fctr.co.uk</t>
  </si>
  <si>
    <t>F&amp;C Private Equity Trust PLC is an investment trust incorporated in the United Kingdom. The Trust aims to provide shareholders with a predictable and above average dividend funded from a combination of revenue and realised capital profits.</t>
  </si>
  <si>
    <t>F&amp;C INVEST TRUST</t>
  </si>
  <si>
    <t>FRCL LN Equity</t>
  </si>
  <si>
    <t>Foreign and Colonial Investment Trust PLC is a closed-end fund incorporated in the United Kingdom. The aim of the Fund is to secure long-term growth in capital and income through a policy of investing primarily in an internationally diversified portfolio of publicly listed equities, as well as unlisted securities and private equity; with the use of gearing.</t>
  </si>
  <si>
    <t>FORESIGHT SOLAR</t>
  </si>
  <si>
    <t>FSFL LN Equity</t>
  </si>
  <si>
    <t>www.foresightgroup.eu</t>
  </si>
  <si>
    <t>Foresight Solar Fund Limited is a closed-end investment company incorporated in Jersey.  It seeks to provide investors with a sustainable and increasing dividend together with the potential for capital growth over the long term from investing in a diversified portfolio of predominantly UK ground based solar assets, such as UK operational solar power plants.</t>
  </si>
  <si>
    <t>FISHER (JAMES)</t>
  </si>
  <si>
    <t>FSJ LN Equity</t>
  </si>
  <si>
    <t>www.james-fisher.co.uk</t>
  </si>
  <si>
    <t>James Fisher &amp; Sons P.L.C. is an ocean shipping company. The Company's operations include shipowning, ship management, chartering, freight forwarding, and insurance consulting.  Fisher also operates as ships' agency, in shipbroking, contracting, stevedoring, transport, port operations, and warehousing. The Company operates in the United Kingdom.</t>
  </si>
  <si>
    <t>FULLER SMITH &amp; T</t>
  </si>
  <si>
    <t>FSTA LN Equity</t>
  </si>
  <si>
    <t>www.fullers.co.uk</t>
  </si>
  <si>
    <t>Fuller Smith &amp; Turner P.L.C. brews beer, operates pubs, wholesales wines, and owns and operates hotels. The Company brews beer and ale for sale in its own pubs, free houses and hotels, as well as for export to the USA and Scandinavia. They operate over 200 pubs, many of which serve various types of food. Fuller's hotel portfolio consist of some seven locations in the United Kingdom.</t>
  </si>
  <si>
    <t>FID SPEC VALUES</t>
  </si>
  <si>
    <t>FSV LN Equity</t>
  </si>
  <si>
    <t>Fidelity Special Values PLC is an investment trust incorporated in the United Kingdom. The aim of the Fund is to achieve long-term capital growth from an actively managed portfolio of special situation investments consisting primarily of the securities of UK listed companies.</t>
  </si>
  <si>
    <t>FERREXPO PLC</t>
  </si>
  <si>
    <t>FXPO LN Equity</t>
  </si>
  <si>
    <t>www.ferrexpo.com</t>
  </si>
  <si>
    <t>Ferrexpo PLC's primary focus is the mining, processing and sale of iron ore in the form of pellets for use in the production of steel. The Group currently has an operating open pit iron ore mine, together with a concentrator and pelletising plant, in the city of Komsomolsk, Poltava region.</t>
  </si>
  <si>
    <t>GAMES WORKSHOP</t>
  </si>
  <si>
    <t>GAW LN Equity</t>
  </si>
  <si>
    <t>www.games-workshop.com</t>
  </si>
  <si>
    <t>Games Workshop Group Plc manufactures and retails tabletop war-game systems and associated miniatures. The Company operates approximately 250 stores and serves over 350 independent retailers in the United Kingdom. Games Workshop also has stores in North America, Continental Europe and Australia.</t>
  </si>
  <si>
    <t>GCP INFRASTRUCTU</t>
  </si>
  <si>
    <t>GCP LN Equity</t>
  </si>
  <si>
    <t>GCP Infrastructure Investments Ltd is a closed-ended investment company incorporated in Jersey.  This is a feeder fund and will invest substantially all of the net proceeds of the issue in GCP Infrastructure Fund Limited.  The investment objectives are to provide its Shareholders with regular, sustained, long-term distributions and to preserve capital value of its investment assets.</t>
  </si>
  <si>
    <t>GOODWIN PLC</t>
  </si>
  <si>
    <t>GDWN LN Equity</t>
  </si>
  <si>
    <t>www.goodwin.co.uk</t>
  </si>
  <si>
    <t>Goodwin plc is a mechanical and refractory engineering company. The Company operates in the United Kingdom, Germany, India, China, Thailand, South Korea and Brazil.</t>
  </si>
  <si>
    <t>GEM DIAMONDS LTD</t>
  </si>
  <si>
    <t>GEMD LN Equity</t>
  </si>
  <si>
    <t>www.gemdiamonds.com</t>
  </si>
  <si>
    <t>Gem Diamonds Limited is a diamond mining company. The Company explores for and produces diamonds in parts of Africa, Indonesia, and Australia.</t>
  </si>
  <si>
    <t>GALLIFORD TRY</t>
  </si>
  <si>
    <t>GFRD LN Equity</t>
  </si>
  <si>
    <t>www.gallifordtry.co.uk</t>
  </si>
  <si>
    <t>Galliford Try plc is a house building and construction group.  The Group operates several businesses including construction, materials supply and distribution, piling, and private housebuilding.  Galliford Try operates in the United Kingdom.</t>
  </si>
  <si>
    <t>MJ GLEESON PLC</t>
  </si>
  <si>
    <t>GLE LN Equity</t>
  </si>
  <si>
    <t>www.mjgleeson.com</t>
  </si>
  <si>
    <t>M.J. Gleeson plc is a construction operations company. The Company builds houses and housing complexes for housing associations and local authorities, in addition to providing electrical/mechanical engineering contracting, property investment, and residential and commercial development services.</t>
  </si>
  <si>
    <t>GAME DIGITAL PLC</t>
  </si>
  <si>
    <t>GMD LN Equity</t>
  </si>
  <si>
    <t>gamedigitalplc.com</t>
  </si>
  <si>
    <t>GAME Digital PLC sells video games and consoles from shops and online in the UK and Spain.</t>
  </si>
  <si>
    <t>GULF MARINE SERV</t>
  </si>
  <si>
    <t>GMS LN Equity</t>
  </si>
  <si>
    <t>www.gmsuae.com</t>
  </si>
  <si>
    <t>Gulf Marine Services PLC provides marine services. The Company owns and operates support barges and vessels for offshore accommodation, well maintenance, project management, construction, and installation activities. Gulf Marine Services serves the oil, gas, and renewable sectors throughout the world.</t>
  </si>
  <si>
    <t>GREENCORE GROUP</t>
  </si>
  <si>
    <t>GNC LN Equity</t>
  </si>
  <si>
    <t>www.greencore.ie</t>
  </si>
  <si>
    <t>Greencore Group plc manufactures and distributes a diverse range of primary foods and related products, food ingredients and prepared foods to the consumer and industrial sectors.</t>
  </si>
  <si>
    <t>GENUS PLC</t>
  </si>
  <si>
    <t>GNS LN Equity</t>
  </si>
  <si>
    <t>www.genusplc.com</t>
  </si>
  <si>
    <t>Genus plc provides cattle breeding and agricultural consultancy services.  The Group, through its own domestic production and contracts with breeding companies worldwide, supplies dairy and beef semen used for artificial insemination.  They also provide laboratory services, including soil analysis and pregnancy testing, in addition to a variety of farm consultancy and advisory services.</t>
  </si>
  <si>
    <t>GO-AHEAD GROUP</t>
  </si>
  <si>
    <t>GOG LN Equity</t>
  </si>
  <si>
    <t>www.go-ahead.com</t>
  </si>
  <si>
    <t>Go-Ahead Group PLC provides a range of public transportation services.  The Company operates buses, coaches and trains in the North East of England, Luton, Oxford and Brighton, in addition to proving a range of ground handling services, which encompass both airline and cargo handling.  Go-Ahead also owns a taxi company.</t>
  </si>
  <si>
    <t>GRAPHITE ENTERPR</t>
  </si>
  <si>
    <t>GPE LN Equity</t>
  </si>
  <si>
    <t>www.graphite-enterprise.com</t>
  </si>
  <si>
    <t>Graphite Enterprise Trust PLC is an investment trust incorporated in the United Kingdom with a diversified portfolio of equity assets. The aim of the Fund is to provide shareholders with long-term capital growth through investment in unquoted companies, mainly through specialist funds but also directly.</t>
  </si>
  <si>
    <t>GREGGS PLC</t>
  </si>
  <si>
    <t>GRG LN Equity</t>
  </si>
  <si>
    <t>www.greggs.co.uk</t>
  </si>
  <si>
    <t>Greggs plc retails sandwiches, savories, and other bakery-related products. The Company focuses on takeaway food and catering.</t>
  </si>
  <si>
    <t>GRAINGER PLC</t>
  </si>
  <si>
    <t>GRI LN Equity</t>
  </si>
  <si>
    <t>www.graingerplc.co.uk</t>
  </si>
  <si>
    <t>Grainger PLC is a residential property company.  The Company owns and operates residential rental properties in the United Kingdom and Germany; develops residential-led mixed use projects and retirement housing; and offers residential fund and asset management services.</t>
  </si>
  <si>
    <t>GENESIS EMER MKT</t>
  </si>
  <si>
    <t>GSS LN Equity</t>
  </si>
  <si>
    <t>www.giml.co.uk</t>
  </si>
  <si>
    <t>Genesis Emerging Markets Fund Limited is an investment trust incorporated in Guernsey. The aim of the Fund is to provide access to superior returns offered by high rates of corporate growth whilst limiting individual country risk. The Fund invests in developing countries and immature stock markets.</t>
  </si>
  <si>
    <t>HANSA TRUST-ORD</t>
  </si>
  <si>
    <t>HAN LN Equity</t>
  </si>
  <si>
    <t>http://www.hansatrust.com/home.aspx/</t>
  </si>
  <si>
    <t>Hansa Trust PLC is an investment trust incorporated in the United Kingdom.  The Fund primarily invests in a portfolio of special situations, where its holdings may constitute a significant proportion of the equity of the companies concerned. Emphasis is placed on investments intended to add value over the medium to the longer term.</t>
  </si>
  <si>
    <t>HENDERSON DIVERS</t>
  </si>
  <si>
    <t>HDIV LN Equity</t>
  </si>
  <si>
    <t>www.itshenderson.com</t>
  </si>
  <si>
    <t>Henderson Diversified Income Ltd is an investment company incorporated in Jersey. It invests in a full spectrum of fixed income assets classes, including secured loans, asset-backed securities, investment grade corporate bonds, high yield corporate bonds, unrated bonds, gilts, preference and slective high yield equity shares, hybrid securities, convertible bonds, and floating rate notes.</t>
  </si>
  <si>
    <t>HENDERSON EUROPE</t>
  </si>
  <si>
    <t>HEFT LN Equity</t>
  </si>
  <si>
    <t>www.hendersoneuropeanfocus.com</t>
  </si>
  <si>
    <t>Henderson European Focus Trust PLC is a closed-end fund incorporated in the United Kingdom. The aim of the Fund is long-term capital growth by investing in stocks of companies in Continental Europe. The Managers focus on stock selection, primarily larger companies with strong balance sheets and above-average growth prospects.</t>
  </si>
  <si>
    <t>HALFORDS GRP PLC</t>
  </si>
  <si>
    <t>HFD LN Equity</t>
  </si>
  <si>
    <t>www.halfordscompany.com</t>
  </si>
  <si>
    <t>Halfords Group plc owns and operates the Halfords chain of retail automotive parts and accessories and cycle and cycle accessories stores.</t>
  </si>
  <si>
    <t>HENDERSON FAR EA</t>
  </si>
  <si>
    <t>HFEL LN Equity</t>
  </si>
  <si>
    <t>Henderson Far East Income Ltd is a closed-end investment company incorporated in Jersey. The Company`s investment objective is to seek a high level of dividends as well as capital appreciation over the long term, from a diversified portfolio of securities traded on the Pacific, Australasian, Japanese and Indian stock markets.</t>
  </si>
  <si>
    <t>HILTON FOOD GROU</t>
  </si>
  <si>
    <t>HFG LN Equity</t>
  </si>
  <si>
    <t>www.hiltonfoodgroupplc.com</t>
  </si>
  <si>
    <t>Hilton Food Group PLC. processes, packs, and distributes meat products to international food retailers.</t>
  </si>
  <si>
    <t>HENDERSON GLOBAL</t>
  </si>
  <si>
    <t>HGL LN Equity</t>
  </si>
  <si>
    <t>Henderson Global Trust PLC is an investment trust incorporated in the United Kingdom. The aim of the Fund is to produce capital growth by investing in an international portfolio that is not restricted to one particular market or sector. Emphasis is placed on the freedom to move between countries and currencies.</t>
  </si>
  <si>
    <t>HGCAPITAL TRUST</t>
  </si>
  <si>
    <t>HGT LN Equity</t>
  </si>
  <si>
    <t>HgCapital Trust plc is an investment trust incorporated in the United Kingdom. The aim of the trust is to provide shareholders with long-term capital appreciation and net asset value growth in excess of the FTSE All-Share Index. The Fund provides investors with exposure to a diversified portfolio of private equity investments in Western Europe.</t>
  </si>
  <si>
    <t>HENDERSON H IN-O</t>
  </si>
  <si>
    <t>HHI LN Equity</t>
  </si>
  <si>
    <t>Henderson High Income Trust plc is an investment trust incorporated in the United Kingdom. The aim of the Fund is to provide investors with a high income stream and prospects of capital growth by investing in both well known and smaller companies.</t>
  </si>
  <si>
    <t>HICL INFRASTRUCT</t>
  </si>
  <si>
    <t>HICL LN Equity</t>
  </si>
  <si>
    <t>www.hicl.hsbc.com</t>
  </si>
  <si>
    <t>HICL Infrastructure Company Limited is a closed-end investment company incorporated in Guernsey. The Company invests in infrastructure projects.</t>
  </si>
  <si>
    <t>HILL &amp; SMITH HLD</t>
  </si>
  <si>
    <t>HILS LN Equity</t>
  </si>
  <si>
    <t>www.hsholdings.co.uk</t>
  </si>
  <si>
    <t>Hill &amp; Smith Holdings PLC manufactures products for the infrastructure, galvanizing, building, and construction industries.  The Company produces traffic barriers, fencing, gantries, lighting columns, pipe supports, steel storage tanks, and variable message signs; plastic drainage pipe and pipe supports; powder coatings; and traffic counting data collection devices.</t>
  </si>
  <si>
    <t>HELICAL BAR PLC</t>
  </si>
  <si>
    <t>HLCL LN Equity</t>
  </si>
  <si>
    <t>www.helical.co.uk</t>
  </si>
  <si>
    <t>Helical Bar PLC develops, invests in and trades property in the United Kingdom. The Company derives rental income from retail, office and industrial properties in the North, South, Midlands regions, as well as in Scotland and Wales.</t>
  </si>
  <si>
    <t>HENDERSON EURO-O</t>
  </si>
  <si>
    <t>HNE LN Equity</t>
  </si>
  <si>
    <t>Henderson EuroTrust plc is an investment trust incorporated in the United Kingdom. The aim of the Fund is to achieve a superior total return by investing in large and medium sized companies that are perceived to be undervalued in view of their growth prospects.</t>
  </si>
  <si>
    <t>HUNTSWORTH PLC</t>
  </si>
  <si>
    <t>HNT LN Equity</t>
  </si>
  <si>
    <t>www.huntsworth.co.uk</t>
  </si>
  <si>
    <t>Huntsworth PLC is an international public relations and healthcare communications group. The Group's portfolio comprises public relations expertise in the consumer, financial, healthcare, public affairs and technology sectors, together with a broad-based offering in healthcare communications.</t>
  </si>
  <si>
    <t>PE</t>
  </si>
  <si>
    <t>HOCHSCHILD MININ</t>
  </si>
  <si>
    <t>HOC LN Equity</t>
  </si>
  <si>
    <t>www.hochschildmining.com</t>
  </si>
  <si>
    <t>Hochschild Mining plc explores, mines, processes, and sells silver and gold.</t>
  </si>
  <si>
    <t>HOGG ROBINSON GR</t>
  </si>
  <si>
    <t>HRG LN Equity</t>
  </si>
  <si>
    <t>www.hrgworldwide.com</t>
  </si>
  <si>
    <t>Hogg Robinson Group Plc provides international business support services within the corporate travel market.</t>
  </si>
  <si>
    <t>HERALD INVEST TR</t>
  </si>
  <si>
    <t>HRI LN Equity</t>
  </si>
  <si>
    <t>www.heralduk.com</t>
  </si>
  <si>
    <t>Herald Investment Trust plc is a closed-end fund incorporated in the UK. The objective of the Trust is to achieve capital appreciation through investments in smaller quoted companies, in the areas of communications and multi-media. The Fund invests in information technology, broadcasting, printing and publishing and the supply of equipment and services to these companies.</t>
  </si>
  <si>
    <t>IO</t>
  </si>
  <si>
    <t>HANSARD GLOB</t>
  </si>
  <si>
    <t>HSD LN Equity</t>
  </si>
  <si>
    <t>www.hansard.com</t>
  </si>
  <si>
    <t>Hansard Global plc provides, supports, and services life assurance products for financial institutions and independent financial intermediaries globally.</t>
  </si>
  <si>
    <t>HENDERSON SM COS</t>
  </si>
  <si>
    <t>HSL LN Equity</t>
  </si>
  <si>
    <t>The Henderson Smaller Companies Investment Trust plc is a closed-end fund incorporated in the United Kingdom. The aim of the Fund is to maximise long-term returns by investing in a UK portfolio of smaller companies. The benchmark is the Hoare Govett Smaller Companies (ex Investment Companies) Index.</t>
  </si>
  <si>
    <t>HANSTEEN HOLDING</t>
  </si>
  <si>
    <t>HSTN LN Equity</t>
  </si>
  <si>
    <t>www.hansteen.co.uk</t>
  </si>
  <si>
    <t>Hansteen Holdings PLC operates as a commercial property real estate investment trust. The Company invests primarily in industrial properties in the United Kingdom and Europe. Hansteen Holdings focuses on properties with the potential for high yields, low financing costs and opportunities for value improvement.</t>
  </si>
  <si>
    <t>HOMESERVE PLC</t>
  </si>
  <si>
    <t>HSV LN Equity</t>
  </si>
  <si>
    <t>www.homeserveplc.com</t>
  </si>
  <si>
    <t>HomeServe PLC offers home emergency repair insurance coverage.  The Company markets, administers and handles claims for the policies, and deploys qualified repairmen to fix plumbing and drainage, electrical wiring, and gas boiler breakdowns.</t>
  </si>
  <si>
    <t>HUNTING PLC</t>
  </si>
  <si>
    <t>HTG LN Equity</t>
  </si>
  <si>
    <t>www.huntingplc.com</t>
  </si>
  <si>
    <t>Hunting PLC is an international energy services provider to upstream oil and gas companies. The Company manufactures, supplies and distributes products that enable the extraction of oil and gas through its well construction, well completion and well intervention divisions.</t>
  </si>
  <si>
    <t>HELLERMANNTYTON</t>
  </si>
  <si>
    <t>HTY LN Equity</t>
  </si>
  <si>
    <t>www.hellermanntytoninvestors.com</t>
  </si>
  <si>
    <t>HellermannTyton Group PLC is a global manufacturer and supplier of cable management solutions. The Company provides fastening, identifying, insulating, protecting, organising, routing and connecting components in its electrical, automotive and datacom and other market segments.</t>
  </si>
  <si>
    <t>HENDERSON VALUE</t>
  </si>
  <si>
    <t>HVTR LN Equity</t>
  </si>
  <si>
    <t>The Henderson Value Trust plc is a fund of funds incorporated in the United Kingdom. It exploits global opportunities to provide long term growth through investments in specialist funds including hedge and private equity funds, investment funds, ETFs, CFDs, warrants and related instruments.</t>
  </si>
  <si>
    <t>INVESCO ASIA-O</t>
  </si>
  <si>
    <t>IAT LN Equity</t>
  </si>
  <si>
    <t>INVESCO Asia Trust plc is an investment trust incorporated in the United Kingdom. The aim of the Fund is to provide long-term capital growth through investing in a portfolio of Asian and Australasian companies. The benchmark is the MSCI All Country Far East (Ex Japan) Free Index, measured in sterling.</t>
  </si>
  <si>
    <t>INTL BIOTECH TR</t>
  </si>
  <si>
    <t>IBT LN Equity</t>
  </si>
  <si>
    <t>www.ibtplc.com</t>
  </si>
  <si>
    <t>International Biotechnology Trust PLC is an investment trust incorporated in the United Kingdom. The aim of the Fund is to achieve long term capital growth. The Fund invests in high growth, development stage biotechnology companies that are publicly listed or approaching flotation or trade sale. IBT invests in companies that are under-valued and/or under resourced.</t>
  </si>
  <si>
    <t>IMPAX ENVIRONMEN</t>
  </si>
  <si>
    <t>IEM LN Equity</t>
  </si>
  <si>
    <t>www.impaxam.com</t>
  </si>
  <si>
    <t>Impax Environmental Markets PLC is an investment trust incorporated in the UK. The objective is capital appreciation. The Fund will invest in technology-based systems, products or services in environmental markets, particularly those of alternative energy and energy efficiency, water treatment and pollution control, and waste technology and resource management.</t>
  </si>
  <si>
    <t>IMAGINATION TECH</t>
  </si>
  <si>
    <t>IMG LN Equity</t>
  </si>
  <si>
    <t>www.imgtec.com</t>
  </si>
  <si>
    <t>Imagination Technologies Group plc develops and licenses silicon and software intellectual property for system-on-chip devices.  The Company's products are used in multimedia and communication applications.  Products include add-in boards, two and three dimensional graphics accelerators, silicon chips, game consoles, and digital television set-top boxes.</t>
  </si>
  <si>
    <t>INDIVIOR PLC</t>
  </si>
  <si>
    <t>INDV LN Equity</t>
  </si>
  <si>
    <t>www.indivior.com</t>
  </si>
  <si>
    <t>Indivior PLC is headquartered in England. The Company's line of business includes the manufacturing, fabricating, or processing of drugs in pharmaceutical preparations for human or veterinary use.</t>
  </si>
  <si>
    <t>INFINIS ENERGY P</t>
  </si>
  <si>
    <t>INFI LN Equity</t>
  </si>
  <si>
    <t>www.infinis.com</t>
  </si>
  <si>
    <t>Infinis Energy PLC is an independent renewable energy generator in the United Kingdom. The Company and its subsidiaries generate electricity from landfill gas, onshore wind and hydro.</t>
  </si>
  <si>
    <t>INTERNATIONAL PU</t>
  </si>
  <si>
    <t>INPP LN Equity</t>
  </si>
  <si>
    <t>International Public Partnerships Ltd. is a closed ended investment company incorporated in Guernsey.  The company's investment policy is to invest in public or social infrastructure assets in the UK, Europe, Australia, North America.</t>
  </si>
  <si>
    <t>IP GROUP PLC</t>
  </si>
  <si>
    <t>IPO LN Equity</t>
  </si>
  <si>
    <t>www.ipgroupplc.com</t>
  </si>
  <si>
    <t>IP Group PLC, through partnerships with research institutions, shares in revenue from the commercialization of research results. The Company provides seed capital and resources in return for equity in companies spun off as a result of research. IP Group has partnerships with the University of Oxford's Chemistry Department, the University of Southampton, and King's College London.</t>
  </si>
  <si>
    <t>INV PERP UK SM C</t>
  </si>
  <si>
    <t>IPU LN Equity</t>
  </si>
  <si>
    <t>Invesco Perpetual UK Smaller Companies Investment Trust plc is a closed-end fund incorporated in the United Kingdom. The aim of the Fund is to achieve long-term capital growth through investment in a selected list of quoted investments drawn predominantly from the UK equity markets. Investments will normally be in smaller companies.</t>
  </si>
  <si>
    <t>INTERSERVE PLC</t>
  </si>
  <si>
    <t>IRV LN Equity</t>
  </si>
  <si>
    <t>www.interserve.com</t>
  </si>
  <si>
    <t>Interserve PLC is a services, maintenance and building group operating in the public and private sectors in the UK and internationally. The Company offers advice, design, construction and maintenance services for buildings and infrastructure, runs the operational systems and back-office services that support them and provides a range of plant and equipment in specialist fields.</t>
  </si>
  <si>
    <t>ITE GROUP PLC</t>
  </si>
  <si>
    <t>ITE LN Equity</t>
  </si>
  <si>
    <t>www.ite-exhibitions.com</t>
  </si>
  <si>
    <t>ITE Group Plc is an international organizer of exhibitions and conferences. The Company provides its services to customers in a variety of commercial and industrial sectors, including travel and tourism, construction, motor, oil and gas, food, security, transport, telecommunications, and sports and leisure.</t>
  </si>
  <si>
    <t>INVESCO INC GR-O</t>
  </si>
  <si>
    <t>IVI LN Equity</t>
  </si>
  <si>
    <t>Invesco Income Growth Trust PLC is a closed-end fund incorporated in the United Kingdom. The aim of the fund is to provide shareholders with long-term growth in both income and capital from an abouve average yielding portfolio, comprising mainly of UK equities and equity related securities.</t>
  </si>
  <si>
    <t>JPM  ASIAN INV T</t>
  </si>
  <si>
    <t>JAI LN Equity</t>
  </si>
  <si>
    <t>www.jpmasian.co.uk</t>
  </si>
  <si>
    <t>JPMorgan Asian Investment Trust plc is a closed-end fund incorporated in the United Kingdom. The aim of the Fund is to provide capital growth by investing in equities quoted on the stockmarkets of Asia, excluding Japan. The Fund has a diversified portfolio of Asian stocks and uses borrowings from time to time to gear the portfolio.</t>
  </si>
  <si>
    <t>JPM AMERICAN IT</t>
  </si>
  <si>
    <t>JAM LN Equity</t>
  </si>
  <si>
    <t>www.am.jpmorgan.co.uk</t>
  </si>
  <si>
    <t>JPMorgan American Investment Trust plc is a closed-end fund incorporated in the United Kingdom. The aim of the Fund is to generate capital growth from North American investments. The Fund invests in US companies including, when appropriate, exposure to small and micro-capitalisation companies.</t>
  </si>
  <si>
    <t>JPM  CLAVERHOUSE</t>
  </si>
  <si>
    <t>JCH LN Equity</t>
  </si>
  <si>
    <t>JPMorgan Claverhouse Investment Trust plc is a closed-end fund incorporated in the United Kingdom. The aim of the Fund is to achieve capital and income growth by investing in leading UK companies.</t>
  </si>
  <si>
    <t>JD SPORTS FASHIO</t>
  </si>
  <si>
    <t>JD/ LN Equity</t>
  </si>
  <si>
    <t>www.jdsports.co.uk</t>
  </si>
  <si>
    <t>JD Sports Fashion PLC operates a chain of retail stores which sell brand-name sports and leisure wear.  The Company sells sports and leisure footwear, clothing, and accessories, among other items.</t>
  </si>
  <si>
    <t>WETHERSPOON (JD)</t>
  </si>
  <si>
    <t>JDW LN Equity</t>
  </si>
  <si>
    <t>www.jdwetherspoon.co.uk</t>
  </si>
  <si>
    <t>J D Wetherspoon PLC owns and operates group of pubs throughout the United Kingdom.</t>
  </si>
  <si>
    <t>JUST EAT PLC</t>
  </si>
  <si>
    <t>JE/ LN Equity</t>
  </si>
  <si>
    <t>www.just-eat.co.uk</t>
  </si>
  <si>
    <t>Just Eat PLC provides online marketplace for restaurant delivery. The Company offers online takeaway ordering services that allows consumers to search for and order in real-time from their local takeaway restaurants. Just Eat operates worldwide.</t>
  </si>
  <si>
    <t>JPMORGAN GLOBAL</t>
  </si>
  <si>
    <t>JEMI LN Equity</t>
  </si>
  <si>
    <t>JPMorgan Global Emerging Markets Income Trust Plc is an investment trust incorporated in the United Kingdom.  The investment objective is to provide investors with a dividend income combined with the potential for long term capital growth from investing in a diversified portfolio of emerging markets investments.</t>
  </si>
  <si>
    <t>JUPITER EUR OPPS</t>
  </si>
  <si>
    <t>JEO LN Equity</t>
  </si>
  <si>
    <t>www.jupiteronline.co.uk</t>
  </si>
  <si>
    <t>Jupiter European Opportunities Trust PLC is an investment trust incorporated in the United Kingdom. The aim of the Fund is to invest in securities of European companies and in sectors or geograghical areas which are considered by the investment manager to offer good prospects for capital growth.</t>
  </si>
  <si>
    <t>JPMORGAN EUR SMA</t>
  </si>
  <si>
    <t>JESC LN Equity</t>
  </si>
  <si>
    <t>JPMorgan Eur Smaller Companies Trust plc is a closed-end fund incorporated in the United Kingdom. The aim of the Fund is to provide capital growth by investing in smaller companies in Continental Europe. The benchmark is the HSBC Smaller European Companies (ex UK) Index.</t>
  </si>
  <si>
    <t>JPMORGAN EUR -GR</t>
  </si>
  <si>
    <t>JETG LN Equity</t>
  </si>
  <si>
    <t>JPMorgan European Investment Trust plc is a closed-end fund incorporated in the United Kingdom. The aim of the Fund is to generate capital  growth from a portfolio of investments in Continental European stock markets.</t>
  </si>
  <si>
    <t>JPMORGAN EUR-INC</t>
  </si>
  <si>
    <t>JETI LN Equity</t>
  </si>
  <si>
    <t>JPMORGAN JAPANES</t>
  </si>
  <si>
    <t>JFJ LN Equity</t>
  </si>
  <si>
    <t>JPMorgan Japanese Investment Trust PLC is a closed-end fund incorporatedin the United Kingdom. The aim of the Fund is to provide capital growth from Japanese investments by maintaining a portfolio almost wholly invested in Japan.</t>
  </si>
  <si>
    <t>JGCI LN Equity</t>
  </si>
  <si>
    <t>JPMorgan Global Convertibles Income Fund Ltd is a closed-end investment company incorporated in Guernsey.  The Fund's objective is to provide investors with a dividend income, combined with the potential for long term capital growth, from investing in a globally diversified portfolio of convertible securities.</t>
  </si>
  <si>
    <t>JPM INDIAN INV</t>
  </si>
  <si>
    <t>JII LN Equity</t>
  </si>
  <si>
    <t>JPMorgan Indian Investment Trust PLC is a closed-end fund incorporated in the United Kingdom. The aim of the Fund is to provide capital growth from investments in India. The Fund invests in both Indian and non-Indian companies which derive a material part of their revenues from India. The Fund will also invest in equity-related securities in India.</t>
  </si>
  <si>
    <t>JOHN LAING ENVIR</t>
  </si>
  <si>
    <t>JLEN LN Equity</t>
  </si>
  <si>
    <t>John Laing Environmental Assets Group Ltd is a closed-end fund incorporated in the United Kingdom. The Company objective is to provide value by investing in environmental infrastructure assets.</t>
  </si>
  <si>
    <t>JOHN LAING INFRA</t>
  </si>
  <si>
    <t>JLIF LN Equity</t>
  </si>
  <si>
    <t>John Laing Infrastructure Fund is a closed-end investment company incorporated in Guernsey. The Fund invests in equity and subordinated debt issued in respect of infrastructure. This includes private finance initiative and public private partnerships. The Fund invests in the European Union, other European countries, Canada, U.S. and the Asia Pacific.</t>
  </si>
  <si>
    <t>JARDINE LLOYD TH</t>
  </si>
  <si>
    <t>JLT LN Equity</t>
  </si>
  <si>
    <t>www.lloydandpartners.com</t>
  </si>
  <si>
    <t>Jardine Lloyd Thompson Group plc is an international group engaged in risk management advice, insurance and reinsurance broking, underwriting services and the provision of employee benefit services. JLT International Network enables services to be provided in 135 countries.</t>
  </si>
  <si>
    <t>JPM CHINESE-ORD</t>
  </si>
  <si>
    <t>JMC LN Equity</t>
  </si>
  <si>
    <t>JPMorgan Chinese Investment Trust plc is a closed-end fund incorporated in the United Kingdom. The aim of the Fund is to provide long-term capital growth. The Fund invests in companies which are quoted on the stock exchanges of China and Taiwan or which derive a substantial part of their revenues or profits from these territories.</t>
  </si>
  <si>
    <t>JPM MID CAP INV</t>
  </si>
  <si>
    <t>JMF LN Equity</t>
  </si>
  <si>
    <t>JPMorgan Mid Cap Investment Trust plc is a closed-end fund incorporated in the United Kingdom. The aim of the Fund is to provide capital growth from medium-sized UK companies, using long and short term borrowings to increase returns.</t>
  </si>
  <si>
    <t>JPM EMERGING MKT</t>
  </si>
  <si>
    <t>JMG LN Equity</t>
  </si>
  <si>
    <t>JPMorgan Emerging Markets Investment Trust plc is a closed-end fund incorporated in the United Kingdom. The aim of the Fund is to generate capital growth from emerging markets worldwide. The Fund invests in a diversified portfolio with no more than 50% of the Company's assets invested in any one region.</t>
  </si>
  <si>
    <t>JPM SM COSIT PLC</t>
  </si>
  <si>
    <t>JMI LN Equity</t>
  </si>
  <si>
    <t>JPMorgan Smaller CosIT PLC is a closed-end fund incorporated in the United Kingdom. The aim of the Fund is to provide capital appreciation for shareholders from a diversified portfolio of smaller UK companies.</t>
  </si>
  <si>
    <t>JPM  OVERSEAS IT</t>
  </si>
  <si>
    <t>JMO LN Equity</t>
  </si>
  <si>
    <t>www.jpmorgan.com</t>
  </si>
  <si>
    <t>JPMorgan Overseas Investment Trust PLC is a closed-end fund incorporated in the United Kingdom. The aim of the Fund is to provide capital growth rather than income by investing in world stock markets.</t>
  </si>
  <si>
    <t>JOHNSTON PRESS</t>
  </si>
  <si>
    <t>JPR LN Equity</t>
  </si>
  <si>
    <t>www.johnstonpress.co.uk</t>
  </si>
  <si>
    <t>Johnston Press plc operates a publishing company.  The Company publishes local weekly newspapers, both paid for and free, in addition to offering associated printing operations.  Johnston Press has over 70 local websites, which offer news coverage throughout the United Kingdom.</t>
  </si>
  <si>
    <t>JPMORGAN JAPAN S</t>
  </si>
  <si>
    <t>JPS LN Equity</t>
  </si>
  <si>
    <t>JPMorgan Japan Smaller Companies Investment Trust plc is a closed-end fund incorporated in the United Kingdom. The aim of the Fund is to provide long-term capital growth through investment in small and medium-sized Japanese companies.</t>
  </si>
  <si>
    <t>JUST RETIREM</t>
  </si>
  <si>
    <t>JRG LN Equity</t>
  </si>
  <si>
    <t>www.justretirement.com</t>
  </si>
  <si>
    <t>Just Retirement Group PLC specializes in retirement products and services. The Company provides enhanced annuities, fixed term annuities and equity release lifetime mortgages.</t>
  </si>
  <si>
    <t>JPM RUSSIAN SEC</t>
  </si>
  <si>
    <t>JRS LN Equity</t>
  </si>
  <si>
    <t>JPMorgan Russian Securities plc is an investment trust incorporated in the United Kingdom. The aim of the Fund is to provide capital growth from investments in Russia. The policy is to maintain a diversified portfolio of investments in Quoted Russian Securities and Russian Pre-IPO Stocks. The benchmark is the MSCI Capped Russia Index.</t>
  </si>
  <si>
    <t>JUPITER US SMALL</t>
  </si>
  <si>
    <t>JUS LN Equity</t>
  </si>
  <si>
    <t>Jupiter US Smaller Companies PLC is an investment trust incorporated in the United Kingdom. The aim of the Fund is to achieve long-term capital growth by investing in a diversified portfolio of quoted US smaller and medium-sized companies.</t>
  </si>
  <si>
    <t>KAZ MINERALS PLC</t>
  </si>
  <si>
    <t>KAZ LN Equity</t>
  </si>
  <si>
    <t>www.kazminerals.com/en</t>
  </si>
  <si>
    <t>KAZ Minerals PLC is a copper company focused on large scale, low cost open pit mining in Kazakhstan.  The Company operates underground mines in the East Region of Kazakhstan and the Bozymchak open pit mine in Kyrgyzstan.</t>
  </si>
  <si>
    <t>KCOM GROUP PLC</t>
  </si>
  <si>
    <t>KCOM LN Equity</t>
  </si>
  <si>
    <t>www.kcom.com</t>
  </si>
  <si>
    <t>KCOM Group PLC provides information and communications technology (ICT) and telecommunications services to businesses regionally in the UK. The Company also works with selected UK consumer markets with internet and telecommunications services.</t>
  </si>
  <si>
    <t>KIER GROUP PLC</t>
  </si>
  <si>
    <t>KIE LN Equity</t>
  </si>
  <si>
    <t>www.kier.co.uk</t>
  </si>
  <si>
    <t>Kier Group plc is a national and international construction company, which has operations in the United Kingdom and overseas.  The Group conducts business through three divisions: Construction, Facilities Management, and Homes &amp; Property.  The Company has housebuilding operations in Central, Eastern and Southern England, in addition to commercial property development operations.</t>
  </si>
  <si>
    <t>KEYSTONE INV TR</t>
  </si>
  <si>
    <t>KIT LN Equity</t>
  </si>
  <si>
    <t>Keystone Investment Trust PLC is a closed-end fund incorporated in the United Kingdom. The aim of the Fund is to provide shareholders with long-term growth of capital and income mainly from UK investments.</t>
  </si>
  <si>
    <t>KELLER GROUP PLC</t>
  </si>
  <si>
    <t>KLR LN Equity</t>
  </si>
  <si>
    <t>www.keller.co.uk</t>
  </si>
  <si>
    <t>Keller Group plc is an international ground engineering specialist.  The Company provides technically advanced solutions and services, relating to ground behavior, to the construction industry.  Keller's activities include foundations upport, ground retention, underground excavation, ground water control,        c onservation and rehabilitation and environmental protection.</t>
  </si>
  <si>
    <t>KENMARE RES</t>
  </si>
  <si>
    <t>KMR LN Equity</t>
  </si>
  <si>
    <t>www.kenmareresources.com</t>
  </si>
  <si>
    <t>Kenmare Resources plc explores for commercial deposits of natural resources. The Company also develops and operates mines containing reserves of heavy minerals, including the titanium minerals ilmenite and rutile, as well as the high-value zircon mineral.</t>
  </si>
  <si>
    <t>KENNEDY WILSO</t>
  </si>
  <si>
    <t>KWE LN Equity</t>
  </si>
  <si>
    <t>www.kennedywilsoneuropeplc.com</t>
  </si>
  <si>
    <t>Kennedy Wilson Europe Real Estate plc is incorporated in Jersey. The Company's primary objectives are to generate long-term cash flows to pay dividends to enhance capital values for shareholders. Kennedy Wilson will invest primarily in  real estate and real estate loans in Europe.</t>
  </si>
  <si>
    <t>LAMPRELL PLC</t>
  </si>
  <si>
    <t>LAM LN Equity</t>
  </si>
  <si>
    <t>www.lamprell.com</t>
  </si>
  <si>
    <t>Lamprell Plc provides construction and engineering services for oil and gas rigs.</t>
  </si>
  <si>
    <t>ICG-LONGBOW SENI</t>
  </si>
  <si>
    <t>LBOW LN Equity</t>
  </si>
  <si>
    <t>www.icglongbow.co.uk</t>
  </si>
  <si>
    <t>ICG-Longbow Senior Secured UK Property Debt Investments Ltd. operates a close-end investment company.</t>
  </si>
  <si>
    <t>LIONTRUST ASSET</t>
  </si>
  <si>
    <t>LIO LN Equity</t>
  </si>
  <si>
    <t>www.liontrust.co.uk</t>
  </si>
  <si>
    <t>Liontrust Asset Management PLC operates as the holding company for an equities fund management group in the United Kingdom.  Their companies provide management services for a range of investment funds, which are aimed at both professional investors and advisors.  The Company's funds are all branded under the Liontrust name.</t>
  </si>
  <si>
    <t>LONMIN PLC</t>
  </si>
  <si>
    <t>LMI LN Equity</t>
  </si>
  <si>
    <t>www.lonmin.com</t>
  </si>
  <si>
    <t>Lonmin PLC is a mineral resources group. The Group produces Platinum and other Platinum group metals such as Palladium and Rhodium. The Company's operations are located in the district of Marikana, near Rustenberg, in the North West Province of South Africa.</t>
  </si>
  <si>
    <t>LONDONMETRIC PRO</t>
  </si>
  <si>
    <t>LMP LN Equity</t>
  </si>
  <si>
    <t>www.londonmetric.com</t>
  </si>
  <si>
    <t>Londonmetric Property PLC is a UK Reit investing across the UK in retail and distribution properties as well as Greater London real estate opportunities.  The Company was established on 28 January 2013 as a result of the merger between London &amp; Stamford Property Plc (LSP) and Metric Property Investments plc (METP).</t>
  </si>
  <si>
    <t>LMS CAPITAL PLC</t>
  </si>
  <si>
    <t>LMS LN Equity</t>
  </si>
  <si>
    <t>www.lmscapital.com</t>
  </si>
  <si>
    <t>LMS Capital plc is an independent investment company with a risk-diversified portfolio of investments in private and public companies and funds.  Its sector focuses are energy, applied technology, media and leisure, healthcare and medical.</t>
  </si>
  <si>
    <t>LOOKERS PLC</t>
  </si>
  <si>
    <t>LOOK LN Equity</t>
  </si>
  <si>
    <t>www.lookers.plc.uk</t>
  </si>
  <si>
    <t>Lookers plc is a motor vehicle distributor. The Company's main activities are the sale, hire and maintenance of autos, light trucks, agricultural machinery, motorcycles and caravans, including the sale of fuel, parts and accessories. Lookers also delivers vehicles, builds coaches and operates caravan parks. The Company operates in the United Kingdom.</t>
  </si>
  <si>
    <t>LAIRD PLC</t>
  </si>
  <si>
    <t>LRD LN Equity</t>
  </si>
  <si>
    <t>www.laird-plc.com</t>
  </si>
  <si>
    <t>Laird PLC is a global provider of products and technology solutions used in network infrastructure, wireless connectivity, displays and industrial controls. The Company designs, develops and supplies the technology that allows people, organisations, industrial applications and electronic devices to connect efficiently, locally and globally.</t>
  </si>
  <si>
    <t>LSL PROPERTY SER</t>
  </si>
  <si>
    <t>LSL LN Equity</t>
  </si>
  <si>
    <t>www.lslps.co.uk</t>
  </si>
  <si>
    <t>LSL Property Services PLC provides residential property services. The Company's services include real estate brokerage services, financial services, and surveying.</t>
  </si>
  <si>
    <t>LONDON &amp; ST LAWR</t>
  </si>
  <si>
    <t>LSLI LN Equity</t>
  </si>
  <si>
    <t>London &amp; St Lawrence Investment Company PLC is a closed-end fund incorporated in the United Kingdom. The aim of the Fund is to provide long-term capital and income growth by investing in investment trusts, authorised unit trusts and other financial securities.</t>
  </si>
  <si>
    <t>LAVENDON GROUP</t>
  </si>
  <si>
    <t>LVD LN Equity</t>
  </si>
  <si>
    <t>www.lavendongroup.com</t>
  </si>
  <si>
    <t>Lavendon Group plc provides equipment hire services for powered access equipment in the United Kingdom and the rest of the world.  The Company's rental fleet includes self-propelled scissor lifts, telescopic and articulating boom lifts and vehicle mounted platforms.  Lavendon, through its subsidiary Access Solutions, also provides customer training packages.</t>
  </si>
  <si>
    <t>LOW &amp; BONAR</t>
  </si>
  <si>
    <t>LWB LN Equity</t>
  </si>
  <si>
    <t>www.lowandbonar.com</t>
  </si>
  <si>
    <t>Low &amp; Bonar plc designs, converts, and finishes polymers and other specialist materials into products for niche markets.  The Company manufactures floors, yarns and fabrics, and plastics.</t>
  </si>
  <si>
    <t>LAW DEBENTURE-O</t>
  </si>
  <si>
    <t>LWDB LN Equity</t>
  </si>
  <si>
    <t>www.lawdeb.co.uk</t>
  </si>
  <si>
    <t>Law Debenture Corp PLC is an investment trust incorporated in the United Kingdom. The aim of the Fund is to achieve long-term capital growth in real terms and steadily increasing income. The Fund also seeks to achieve a higher rate of total return than the FT-SE Actuaries All Share Index through investing in a portfolio diversified both geographically and by industry.</t>
  </si>
  <si>
    <t>LOWLAND INVEST</t>
  </si>
  <si>
    <t>LWI LN Equity</t>
  </si>
  <si>
    <t>Lowland Investment Company plc is a closed-end fund incorporated in the UK. The aim of the Fund is to provide a higher than average return with growth of both capital and income over the medium to long term. The Fund invests in different sized UK companies with not more than half by value coming from the largest 100 UK companies and the balance from small and medium sized companies.</t>
  </si>
  <si>
    <t>MITCHELLS &amp; BUTL</t>
  </si>
  <si>
    <t>MAB LN Equity</t>
  </si>
  <si>
    <t>www.mbplc.com</t>
  </si>
  <si>
    <t>Mitchells &amp; Butlers plc owns, operates and manages pubs, bars and restaurants in the United Kingdom and Germany.  The Group's properties operate under the brands Vintage Inns, Toby Carvery, Harvester, Sizzling Pub Co., All Bar One, O'Neil's and Ember Inns.</t>
  </si>
  <si>
    <t>MAJEDIE INVEST-O</t>
  </si>
  <si>
    <t>MAJE LN Equity</t>
  </si>
  <si>
    <t>www.majedie.co.uk</t>
  </si>
  <si>
    <t>Majedie Investments PLC is an investment trust incorporated in the United Kingdom. The aim of the Fund is to maximise total shareholder return over the long-term while increasing dividends by more than the rate of inflation.</t>
  </si>
  <si>
    <t>MARSTON'S PLC</t>
  </si>
  <si>
    <t>MARS LN Equity</t>
  </si>
  <si>
    <t>www.fullpint.co.uk</t>
  </si>
  <si>
    <t>Marston's PLC is an independent brewing and pub retailing company. The Company operates breweries and owns an estate of managed and tenanted pubs across the United Kingdom.</t>
  </si>
  <si>
    <t>MCBRIDE PLC</t>
  </si>
  <si>
    <t>MCB LN Equity</t>
  </si>
  <si>
    <t>www.mcbride.co.uk</t>
  </si>
  <si>
    <t>McBride plc develops laundry, household cleaning, and personal care products. The Company's products include textile washing powder, dishwash products, fabric conditioners, shampoos, foam baths, deodorants, toothpastes, and mouthwashes. Products are sold under the McBride label through major European grocery retailers.</t>
  </si>
  <si>
    <t>MCKAY SECS-ORD</t>
  </si>
  <si>
    <t>MCKS LN Equity</t>
  </si>
  <si>
    <t>www.mckaysecurities.plc.uk</t>
  </si>
  <si>
    <t>McKay Securities PLC is a property investment and development company. The Company's portfolio consists of both commercial retail and residential properties.  McKay also holds various investments in other companies.</t>
  </si>
  <si>
    <t>MCCOLL'S RETA</t>
  </si>
  <si>
    <t>MCLS LN Equity</t>
  </si>
  <si>
    <t>www.tmretail.co.uk</t>
  </si>
  <si>
    <t>McColl's Retail Group PLC owns and operates convenience and news agent stores. The Company offers dairy milk, bread, butter, pasta, juices, beans, ready meals, and alcoholic and non-alcoholic beverages. McColl's Retail Group serves customers throughout the United Kingdom.</t>
  </si>
  <si>
    <t>MARTIN CUR PACIF</t>
  </si>
  <si>
    <t>MCP LN Equity</t>
  </si>
  <si>
    <t>www.martincurrie.com</t>
  </si>
  <si>
    <t>Martin Currie Pacific Trust plc is an investment trust incorporated in the United Kingdom. The aim of the Fund is to achieve long-term capital growth through investment in the mature markets and developing economies of the Pacific Basin.</t>
  </si>
  <si>
    <t>MIDDLEFIELD CANA</t>
  </si>
  <si>
    <t>MCT LN Equity</t>
  </si>
  <si>
    <t>Middlefield Canadian Income PCC is a protected cell company incorporated in Jersey. The Fund seeks to provide Shareholders with a high level of dividends as well as capital growth over the longer term by investing in a diversified portfolio comprised primarily of equity income securities. The Fund intends to pay dividends on a quarterly basis each year.</t>
  </si>
  <si>
    <t>MEARS GROUP PLC</t>
  </si>
  <si>
    <t>MER LN Equity</t>
  </si>
  <si>
    <t>www.mearsgroup.co.uk</t>
  </si>
  <si>
    <t>Mears Group PLC is a social housing repairs and maintenance service provider to Local Authorities and Registered Social Landlords in the UK. The Company also operates in the UK Local Authorities' outsourced care market, providing personal care services to people in their own homes. Mears employs 15,000 people and provides services to more than 10% of the UK social housing stock.</t>
  </si>
  <si>
    <t>MORGAN ADVANCED</t>
  </si>
  <si>
    <t>MGAM LN Equity</t>
  </si>
  <si>
    <t>www.morganadvancedmaterials.com</t>
  </si>
  <si>
    <t>Morgan Advanced Materials plc, via its subsidiaries, develops, manufactures and markets technological materials and components. The Company's products include electrical and mechanical carbon items, insulating fibres, sealing components and bearings, ceramics, radiation detection equipment and magnetic materials, which are used in the medical, aerospace, auto and telecommunication sectors.</t>
  </si>
  <si>
    <t>MORGAN SINDALL G</t>
  </si>
  <si>
    <t>MGNS LN Equity</t>
  </si>
  <si>
    <t>www.morgansindall.co.uk</t>
  </si>
  <si>
    <t>Morgan Sindall Group PLC operates a specialist construction group.  The Group's activities include office design, fitting out, refurbishment, building contracting, property investment, and related specialist services.  Morgan Sindall operates in the United Kingdom and the Channel Islands.</t>
  </si>
  <si>
    <t>MUCKLOW (A &amp; J)</t>
  </si>
  <si>
    <t>MKLW LN Equity</t>
  </si>
  <si>
    <t>www.mucklow.com</t>
  </si>
  <si>
    <t>A &amp; J Mucklow Group plc and its subsidiaries invest in and develop commercial and industrial property around the Midlands and southeast England.</t>
  </si>
  <si>
    <t>MILLENNIUM &amp; COP</t>
  </si>
  <si>
    <t>MLC LN Equity</t>
  </si>
  <si>
    <t>www.millenniumhotels.com</t>
  </si>
  <si>
    <t>Millennium &amp; Copthorne Hotels plc operates approximately 92 hotels in 17 countries.  The Group has two branded hotel chains, which operate under the Millennium Hotel and Copthorne Hotel logos.  The Group's hotels are located in the US, France, London, Germany, Hong Kong, Malaysia, Singapore, South Korea, Taiwan, the Philippines, Australia and New Zealand.</t>
  </si>
  <si>
    <t>MANAGE CONSULTIN</t>
  </si>
  <si>
    <t>MMC LN Equity</t>
  </si>
  <si>
    <t>www.mcgplc.com</t>
  </si>
  <si>
    <t>Management Consulting Group PLC provides management consulting services.  The Company offers productivity management techniques, quality management training, and other business management techniques. The Group offers its services worldwide.</t>
  </si>
  <si>
    <t>MONKS INVEST TR</t>
  </si>
  <si>
    <t>MNKS LN Equity</t>
  </si>
  <si>
    <t>The Monks Investment Trust PLC is an investment trust incorporated in the United Kingdom. The aim of the Fund is to achieve capital growth by investing in an international portfolio consisting of a relatively small number of holdings, almost entirely of quoted securities. Income and dividends are secondary.</t>
  </si>
  <si>
    <t>MARTIN CUR PORT</t>
  </si>
  <si>
    <t>MNP LN Equity</t>
  </si>
  <si>
    <t>Martin Currie Global Portfolio Trust plc is an investment trust incorporated in the United Kingdom. The objective of the Fund is to achieve long-term capital growth by investing in a diversified portfolio of international quoted investments.</t>
  </si>
  <si>
    <t>MENZIES (JOHN)</t>
  </si>
  <si>
    <t>MNZS LN Equity</t>
  </si>
  <si>
    <t>www.johnmenziesplc.com</t>
  </si>
  <si>
    <t>John Menzies plc is a logistic support services group.  The Company's distribution services division wholesales newspapers, magazines, and periodicals.  Menzies' international aviation group provides ground handling services to the air cargo industry, which includes cargo handling, trucking, passenger and ramp handling, equipment maintenance, and security services.</t>
  </si>
  <si>
    <t>MONEYSUPERMARKET</t>
  </si>
  <si>
    <t>MONY LN Equity</t>
  </si>
  <si>
    <t>www.moneysupermarket.com</t>
  </si>
  <si>
    <t>Moneysupermarket.com Group Plc operates finance and travel price comparison websites.</t>
  </si>
  <si>
    <t>MOSS BROS GROUP</t>
  </si>
  <si>
    <t>MOSB LN Equity</t>
  </si>
  <si>
    <t>www.mossbros.co.uk</t>
  </si>
  <si>
    <t>Moss Bros Group plc retails men's, women's and children's clothing, via a number of branded clothing stores in the United Kingdom.  The Group's stores, which include Savoy Taylors Guild, The Suit Company, Hugo Boss, Cecil Gee and Blazer sell clothing by Giorgio Armani, Hugo Boss, Canali and Pierre Cardin.  Moss Bros Ourbigday Internet site sells wedding products.</t>
  </si>
  <si>
    <t>MACAU PROPERTY</t>
  </si>
  <si>
    <t>MPO LN Equity</t>
  </si>
  <si>
    <t>www.mpofund.com</t>
  </si>
  <si>
    <t>Macau Property Opportunities Fund Limited is a closed-end investment company incorporated in Guernsey. The Fund's objective is to provide shareholders with an attractive total return, through investing in property opportunities primarily in Macau, but also potentially in the Western Pearl River Delta region and, in exceptional circumstances, greater China.</t>
  </si>
  <si>
    <t>MERCANTILE INVES</t>
  </si>
  <si>
    <t>MRC LN Equity</t>
  </si>
  <si>
    <t>The Mercantile Investment Trust plc is a closed-end fund incorporated in the United Kingdom. The aim of the Fund is to emphasise growth from medium and smaller companies and to achieve long-term dividend growth at least in line with inflation.</t>
  </si>
  <si>
    <t>MERCHANTS TRUST</t>
  </si>
  <si>
    <t>MRCH LN Equity</t>
  </si>
  <si>
    <t>www.merchantstrust.co.uk</t>
  </si>
  <si>
    <t>The Merchants Trust PLC is an investment trust incorporated in the United Kingdom. The aim of the Fund is to provide an above average level of income and income growth together with long-term growth of capital through a policy of investing mainly in higher yielding UK FTSE 100 companies.</t>
  </si>
  <si>
    <t>MARSHALLS PLC</t>
  </si>
  <si>
    <t>MSLH LN Equity</t>
  </si>
  <si>
    <t>www.marshalls.co.uk</t>
  </si>
  <si>
    <t>Marshalls plc is a holding company.  Through its subsidiaries, the Group manufactures and sells a variety of building materials for the construction, home improvement and garden landscaping sectors.  Their merchandise includes concrete, stone and clay, patio and driveway products, drainage systems, and DIY items.</t>
  </si>
  <si>
    <t>MOTHERCARE PLC</t>
  </si>
  <si>
    <t>MTC LN Equity</t>
  </si>
  <si>
    <t>www.mothercare.com</t>
  </si>
  <si>
    <t>Mothercare plc is a UK retailer of clothing and homeware products, nursery equipment and food services. The Company specializes in mother-to-be, infant and children's clothing, and toys for pre-school children.  The Company is located in the United Kingdom, and through its franchises operates globally.</t>
  </si>
  <si>
    <t>MONTANARO EUROPE</t>
  </si>
  <si>
    <t>MTE LN Equity</t>
  </si>
  <si>
    <t>www.montanaro.co.uk</t>
  </si>
  <si>
    <t>Montanaro European Smaller Companies Trust PLC is an investment trust incorporated in the United Kingdom. The aim of the Fund is to achieve capital growth by investing primarily in a portfolio of smaller companies quoted on the London Stock Exchange.</t>
  </si>
  <si>
    <t>MONTANARO UK SML</t>
  </si>
  <si>
    <t>MTU LN Equity</t>
  </si>
  <si>
    <t>Montanaro UK Smaller Companies Investment Trust PLC is a closed-end fund incorporated in the United Kingdom. The aim of the Fund is to achieve capital appreciation. The Fund researches and invests in the smaller end of the quoted UK small companies market.</t>
  </si>
  <si>
    <t>MOUNTVIEW ESTATE</t>
  </si>
  <si>
    <t>MTVW LN Equity</t>
  </si>
  <si>
    <t>www.mountviewplc.co.uk</t>
  </si>
  <si>
    <t>Mountview Estates PLC is a property dealing and investment company. The Company buys tenanted residential property and sells it when it becomes vacant. Mountview's rental income is derived from sources such as regulated tenancies, assured tenancies, assured shorthold tenancies, life tenaies and ground rent tenancies.</t>
  </si>
  <si>
    <t>MURRAY INCOME TR</t>
  </si>
  <si>
    <t>MUT LN Equity</t>
  </si>
  <si>
    <t>Murray Income Trust PLC is an investment trust incorporated in the United Kingdom. The aim of the Fund is to achieve a high and growing income combined with capital growth through investment in a portfolio of UK equities.</t>
  </si>
  <si>
    <t>MEDICX FUND LTD</t>
  </si>
  <si>
    <t>MXF LN Equity</t>
  </si>
  <si>
    <t>www.medicxfund.com</t>
  </si>
  <si>
    <t>MedicX Fund Limited is a closed-end investment company incorporated in Guernsey. The Fund aims to achieve rising rental income and capital growth from the ownership of a portfolio of mainly modern, purpose-built, primary healthcare properties in the UK.</t>
  </si>
  <si>
    <t>MURRAY INTL-ORD</t>
  </si>
  <si>
    <t>MYI LN Equity</t>
  </si>
  <si>
    <t>Murray International Trust PLC is an investment trust incorporated in the United Kingdom. The aim of the Fund is to achieve a total return greater than its benchmark by investing predominantly in equities worldwide. The Fund will seek to increase the Company's revenues in order to maintain an above average dividend yield.</t>
  </si>
  <si>
    <t>NORTH AMERICAN I</t>
  </si>
  <si>
    <t>NAIT LN Equity</t>
  </si>
  <si>
    <t>www.northamericanincome.co.uk</t>
  </si>
  <si>
    <t>North American Income Trust PLC is a closed-end fund incorporated in the United Kingdom. The investment objective is to provide investors with above average income and long-term capital growth through investing predominantly in S&amp;P 500 constituents.</t>
  </si>
  <si>
    <t>NORTH ATL SM COS</t>
  </si>
  <si>
    <t>NAS LN Equity</t>
  </si>
  <si>
    <t>www.harwoodcapital.co.uk</t>
  </si>
  <si>
    <t>North Atlantic Smaller Companies Investment Trust PLC is a closed-end fund incorporated in the United Kingdom. The aim of the Fund is to provide capital appreciation through investment in a portfolio of smaller companies principally based in countries bordering the North Atlantic Ocean. The predominant proportion of the Fund's portfolio will be represented by quoted securities.</t>
  </si>
  <si>
    <t>NB GLOBAL £</t>
  </si>
  <si>
    <t>NBLS LN Equity</t>
  </si>
  <si>
    <t>www.nbgfrif.com</t>
  </si>
  <si>
    <t>NB Global Floating Rate Income Fund Ltd is a closed-end investment company incorporated in Guernsey. The objective is to provide investors with regular dividends, at levels that are sustainable, whilst growing the capital value of its portfolio. The Fund will invest mainly in floating rate senior secured loans issued in USD, GBP and EUR by North American and European Union corporations.</t>
  </si>
  <si>
    <t>NCC GROUP PLC</t>
  </si>
  <si>
    <t>NCC LN Equity</t>
  </si>
  <si>
    <t>www.nccgroup.com</t>
  </si>
  <si>
    <t>NCC Group PLC is a global provider of independent escrow and information security assurance services. The Company provides business critical IT assurance and protection to public and private organizations worldwide.</t>
  </si>
  <si>
    <t>CQS NEW CITY HIG</t>
  </si>
  <si>
    <t>NCYF LN Equity</t>
  </si>
  <si>
    <t>CQS New City High Yield Fund Ltd is an investment trust incorporated in Jersey. The aim of the Fund is to provide a high dividend yield with potential for capital growth through investment primarily in quoted convertible securities of UK companies. The Fund will also invest in convertible securities issued overseas  and other securities meeting the Fund objective.</t>
  </si>
  <si>
    <t>NEXTENERGY SOLAR</t>
  </si>
  <si>
    <t>NESF LN Equity</t>
  </si>
  <si>
    <t>NextEnergy Solar Fund Limited is a closed-ended investment company incorporated in Guernsey. The Company will invest in solar PV assets located in the UK.</t>
  </si>
  <si>
    <t>NATL EXPRESS GRP</t>
  </si>
  <si>
    <t>NEX LN Equity</t>
  </si>
  <si>
    <t>www.nationalexpressgroup.com</t>
  </si>
  <si>
    <t>National Express Group plc provides mass passenger transport services.  The Group operates express coaches, buses, and trains.</t>
  </si>
  <si>
    <t>NEW INDIA INV TR</t>
  </si>
  <si>
    <t>NII LN Equity</t>
  </si>
  <si>
    <t>www.newindia-trust.co.uk</t>
  </si>
  <si>
    <t>New India Investment Trust PLC is an investment trust incorporated in the United Kingdom. The aim of the Fund is to achieve long-term capital appreciation by investing in companies which are incorporated in India or which derive significant revenue or profit from India, with dividend yield from the company being of secondary importance.</t>
  </si>
  <si>
    <t>NMC HEALTH</t>
  </si>
  <si>
    <t>NMC LN Equity</t>
  </si>
  <si>
    <t>www.nmc.ae</t>
  </si>
  <si>
    <t>NMC Health plc is a diversified healthcare company. The Company is engaged in business sectors ranging from healthcare, trading (marketing and distribution) and information technology. NMC Health has a wide network of hospitals, medical centres, and pharmacies across the UAE.</t>
  </si>
  <si>
    <t>NOSTRUM OIL &amp; GA</t>
  </si>
  <si>
    <t>NOG LN Equity</t>
  </si>
  <si>
    <t>www.nog.co.uk</t>
  </si>
  <si>
    <t>Nostrum Oil &amp; Gas PLC is a multi-field, independent, oil and gas exploration and  production company with its principal operations in Kazakhstan. The Company  discovers and develops oil and gas reserves along with producing and selling  crude oil, stabilised condensate, LPG and dry gas.</t>
  </si>
  <si>
    <t>NORTHGATE PLC</t>
  </si>
  <si>
    <t>NTG LN Equity</t>
  </si>
  <si>
    <t>www.northgateplc.com</t>
  </si>
  <si>
    <t>Northgate PLC is a light commercial vehicle rental business operating in the United Kingdom and Spain. The Company's core business is flexible vehicle rentals.  Northgate also sells former rental vehicles to both retail and trade customers.</t>
  </si>
  <si>
    <t>NOVAE GROUP PLC</t>
  </si>
  <si>
    <t>NVA LN Equity</t>
  </si>
  <si>
    <t>www.novae.com</t>
  </si>
  <si>
    <t>Novae Group PLC, through Lloyd's, underwrites casualty, aviation, property, non-marine insurance and provides reinsurance services.  SVB's subsidiary, SVB Continuation Limited has acquired a percentage of eNterprise Internet Services Limited, which develops Internet software for the Insurance sector,</t>
  </si>
  <si>
    <t>NORCROS PLC</t>
  </si>
  <si>
    <t>NXR LN Equity</t>
  </si>
  <si>
    <t>www.norcros.com</t>
  </si>
  <si>
    <t>Norcros PLC manufactures ceramic tiles and domestic showers.  The Company operates in the United Kingdom, South Africa, and Australia.</t>
  </si>
  <si>
    <t>OPHIR ENERGY</t>
  </si>
  <si>
    <t>OPHR LN Equity</t>
  </si>
  <si>
    <t>www.ophirenergy.com</t>
  </si>
  <si>
    <t>Ophir Energy PLC is an international oil and gas exploration company. The Company has an extensive portfolio of interests spread across the Continent of Africa with the majority of these interests lying offshore in deep water depths.</t>
  </si>
  <si>
    <t>OPTOS PLC</t>
  </si>
  <si>
    <t>OPTS LN Equity</t>
  </si>
  <si>
    <t>www.optos.com</t>
  </si>
  <si>
    <t>Optos Plc is a medical technology company. The Company designs, develops, manufactures and markets devices that image the retina, the light-sensitive area at the back of the eye.</t>
  </si>
  <si>
    <t>ONESAVINGS BANK</t>
  </si>
  <si>
    <t>OSB LN Equity</t>
  </si>
  <si>
    <t>www.osb.co.uk</t>
  </si>
  <si>
    <t>OneSavings Bank PLC provides commercial banking services. The Bank, through its subsidiaries, offers savings and investment products, mortgages, insurance, and will writing services. OneSavings Bank serves customers in the United Kingdom, Jersey, Guernsey, and India.</t>
  </si>
  <si>
    <t>OXFORD BIOMEDICA</t>
  </si>
  <si>
    <t>OXB LN Equity</t>
  </si>
  <si>
    <t>www.oxfordbiomedica.co.uk</t>
  </si>
  <si>
    <t>Oxford BioMedica Plc is a biopharmaceutical company that specializes in the development of novel gene-based therapeutics.  The Company has a focus on oncology and neurotherapy and was formed in 1995 out of Oxford University. Oxford BioMedica has facilities in Oxford, United Kingdom and San Diego, California.</t>
  </si>
  <si>
    <t>OXFORD INSTR</t>
  </si>
  <si>
    <t>OXIG LN Equity</t>
  </si>
  <si>
    <t>www.oxford-instruments.com</t>
  </si>
  <si>
    <t>Oxford Instruments plc produces advanced instrumentation equipment.  The Company's products are used for scientific research, chemical analysis, patient monitoring, semiconductor processing, and diagnostic imaging.  Oxford conducts manufacturing operations in the United Kingdom and the United States.</t>
  </si>
  <si>
    <t>P2P GLOBAL INVES</t>
  </si>
  <si>
    <t>P2P LN Equity</t>
  </si>
  <si>
    <t>www.mwam.com</t>
  </si>
  <si>
    <t>P2P Global Investments PLC is a financial investment firm. The Company invests in various platforms, asset classes, and credit risk bands to provide investors with a diversified portfolio. P2P Global Investments focuses its investments primarily in the United States and Europe.</t>
  </si>
  <si>
    <t>PARTNERSHIP ASSU</t>
  </si>
  <si>
    <t>PA/ LN Equity</t>
  </si>
  <si>
    <t>www.partnership.co.uk</t>
  </si>
  <si>
    <t>Partnership Assurance Group plc is an Insurance company which offers specialist products for people with health conditions.  The insurer designs specialist financial products for people who have health conditions ranging from high blood pressure to cancer.</t>
  </si>
  <si>
    <t>PACIFIC ASSETS</t>
  </si>
  <si>
    <t>PAC LN Equity</t>
  </si>
  <si>
    <t>www.pacific-assets.co.uk</t>
  </si>
  <si>
    <t>Pacific Assets Trust PLC is an investment trust incorporated in the United Kingdom. The aim of the Fund is to achieve long-term capital growth through investment in selected companies in the Asian Pacific region, excluding Japan, and Australasia.</t>
  </si>
  <si>
    <t>PARAGON GRP COS</t>
  </si>
  <si>
    <t>PAG LN Equity</t>
  </si>
  <si>
    <t>www.paragon-group.co.uk</t>
  </si>
  <si>
    <t>Paragon Group Companies PLC provides lending services, including personal financing, vehicle financing, and an assortment of residential mortgage choices.  The Group's mortgage loans are secured on residential properties within the United Kingdom.  Paragon offers its full range of services on-line through interactive websites.</t>
  </si>
  <si>
    <t>PAYPOINT PLC</t>
  </si>
  <si>
    <t>PAY LN Equity</t>
  </si>
  <si>
    <t>www.paypoint.co.uk</t>
  </si>
  <si>
    <t>PayPoint Plc is the national network for collecting payments 'over the counter'. The Company owns PayPoint outlets located in newsagents, convenience stores, supermarkets, and forecourts across the UK, and a wide range of payments can be made such as electricity, gas, water, local taxes, and cable bills.</t>
  </si>
  <si>
    <t>POLAR CAPITAL GL</t>
  </si>
  <si>
    <t>PCFT LN Equity</t>
  </si>
  <si>
    <t>www.polarcapital.co.uk</t>
  </si>
  <si>
    <t>Polar Capital Global Financials Trust PLC is an Investment Trust incorporated in the United Kingdom.  The Fund's investment objective is to generate a growing dividend income, for investors, together with capital appreciation. The Fund invests primarily in a global portfolio consisting of listed or quoted securities by companies in the financial sector.</t>
  </si>
  <si>
    <t>POLAR CAP GLBL H</t>
  </si>
  <si>
    <t>PCGH LN Equity</t>
  </si>
  <si>
    <t>Polar Capital Global Healthcare Growth and Income Trust Plc is an Investment Trust incorporated in the United Kingdom.  The Fund's investment objective is to generate capital growth and income by investing in a global portfolio of healthcare stocks.</t>
  </si>
  <si>
    <t>POLAR CAP TECH</t>
  </si>
  <si>
    <t>PCT LN Equity</t>
  </si>
  <si>
    <t>Polar Capital Technology Trust PLC is an investment trust incorporated in the United Kingdom. The aim of the Fund is to maximize capital growth for shareholders by investing in a broadly based diversified international portfolio of technology stocks.</t>
  </si>
  <si>
    <t>PICTON PROPERTY</t>
  </si>
  <si>
    <t>PCTN LN Equity</t>
  </si>
  <si>
    <t>Picton Property Income Ltd is a closed-end investment company.  The Company invests in real estate in the United Kingdom, the Isle of Man, and the Channel Islands. Picton Property Income Ltd seeks to offer investors an attractive level of income with the potential for capital growth.</t>
  </si>
  <si>
    <t>PENDRAGON</t>
  </si>
  <si>
    <t>PDG LN Equity</t>
  </si>
  <si>
    <t>www.pendragonplc.com</t>
  </si>
  <si>
    <t>Pendragon PLC sells new and used vehicles and provides contract hiring and after sales services.  The Company operates approximately 150 franchises that sell vehicles including Aston Martin, BMW, Daihatsu, Ferrari, Ford, Honda,Isuzu, Jaguar, Land Rover, Lexus, Mazda, Mercedes-Benz, Nissan, Rolls-Royce, Porsche, Peugeot, Rover, Saab, Toyota, Volkswagen &amp; Audi and Volvo.</t>
  </si>
  <si>
    <t>PETRA DIAMONDS</t>
  </si>
  <si>
    <t>PDL LN Equity</t>
  </si>
  <si>
    <t>www.petradiamonds.com</t>
  </si>
  <si>
    <t>Petra Diamonds Limited is a diamond mining group focused on the exploration and mining of diamonds in Africa. The Group has operations in Tanzania, South Africa and Botswana. Petra Diamonds supplies rough diamonds to the international market.</t>
  </si>
  <si>
    <t>PETS AT HOME</t>
  </si>
  <si>
    <t>PETS LN Equity</t>
  </si>
  <si>
    <t>www.petsathome.com</t>
  </si>
  <si>
    <t>Pets at Home Group PLC, through its subsidiaries, provides pet supplies, pet food, toys, and accessories. The Company markets its products for dogs, cats, birds, fish, and other pets through retail outlets throughout the United Kingdom.</t>
  </si>
  <si>
    <t>PREMIER FOODS</t>
  </si>
  <si>
    <t>PFD LN Equity</t>
  </si>
  <si>
    <t>www.premierfoods.co.uk</t>
  </si>
  <si>
    <t>Premier Foods PLC manufactures a range of branded and proprietary products across many food categories.  The Company sells to retailers, food service operators, plant bakeries, and food processors in the United Kingdom and worldwide.</t>
  </si>
  <si>
    <t>PREMIER FARNELL</t>
  </si>
  <si>
    <t>PFL LN Equity</t>
  </si>
  <si>
    <t>www.premierfarnell.com</t>
  </si>
  <si>
    <t>Premier Farnell plc distributes electronic components and equipment internationally.  The Group distributes electronic and industrial products through centers located throughout the world, as well as through Web sites and various catalogs.  Premier's businesses also produce fire fighting nozzles, lubricants, greases, spare parts, and a variety of tools and accessories.</t>
  </si>
  <si>
    <t>PACIFIC HORIZON</t>
  </si>
  <si>
    <t>PHI LN Equity</t>
  </si>
  <si>
    <t>Pacific Horizon Investment Trust PLC is a closed-end fund incorporated in the United Kingdom. The aim of the Fund is to achieve capital growth by investing in quoted securities in the stockmarkets of the Asia-Pacific region (excluding Japan).</t>
  </si>
  <si>
    <t>PRIMARY HEALTH</t>
  </si>
  <si>
    <t>PHP LN Equity</t>
  </si>
  <si>
    <t>www.phpgroup.co.uk</t>
  </si>
  <si>
    <t>Primary Health Properties PLC purchases freehold and long lease healthcare properties in the United Kingdom.  The Company leases the properties to health authorities and the National Health Service.</t>
  </si>
  <si>
    <t>PHOTO-ME INTL</t>
  </si>
  <si>
    <t>PHTM LN Equity</t>
  </si>
  <si>
    <t>www.photo-me.co.uk</t>
  </si>
  <si>
    <t>Photo-Me International plc manufactures, sells, and operates coin-operated automatic photobooths.  The Company also manufactures photographic development and printing equipment, as well as operates copiers, express print services, and children's rides.</t>
  </si>
  <si>
    <t>PACE PLC</t>
  </si>
  <si>
    <t>PIC LN Equity</t>
  </si>
  <si>
    <t>www.pace.com</t>
  </si>
  <si>
    <t>Pace PLC develops, manufactures, and distributes digital receivers and receiver decoders.  The Company's products are used by broadcasters, telecommunications companies, and retail markets.</t>
  </si>
  <si>
    <t>PANTHEON INTL-O</t>
  </si>
  <si>
    <t>PIN LN Equity</t>
  </si>
  <si>
    <t>www.pipplc.com</t>
  </si>
  <si>
    <t>Pantheon International Participations PLC is a closed-end publicly listed fund incorporated in the United Kingdom. The Company's primary investment objective is to maximise capital growth by investing in a diversified portfolio of private equity funds and, occasionally, directly in private companies.</t>
  </si>
  <si>
    <t>PERPETUAL I&amp;G-O</t>
  </si>
  <si>
    <t>PLI LN Equity</t>
  </si>
  <si>
    <t>Perpetual Income and Growth Investment Trust plc is a closed-end fund incorporated in the UK. The aim of the Fund is to generate capital growth with a higher than average income from investment in the UK equity market. It is intended that the Company will provide real dividend growth over the medium term. The company invests mainly in above average yielding UK equities.</t>
  </si>
  <si>
    <t>POUNDLAND GROUP</t>
  </si>
  <si>
    <t>PLND LN Equity</t>
  </si>
  <si>
    <t>www.poundland.co.uk</t>
  </si>
  <si>
    <t>Poundland Group PLC is a single price value retailer. The company offers food, drink, health, beauty, home and garden, entertainment, stationary, crafts, and leisure products to customers within the U.K.</t>
  </si>
  <si>
    <t>POLYPIPE GROU</t>
  </si>
  <si>
    <t>PLP LN Equity</t>
  </si>
  <si>
    <t>www.polypipe.com</t>
  </si>
  <si>
    <t>Polypipe Group plc manufactures plastic piping systems. The Company offers its products to the residential, commercial, civil and infrastructure sectors in Europe, the Middle East, and other specific niches in the rest of the world.</t>
  </si>
  <si>
    <t>PREMIER OIL PLC</t>
  </si>
  <si>
    <t>PMO LN Equity</t>
  </si>
  <si>
    <t>www.premier-oil.com</t>
  </si>
  <si>
    <t>Premier Oil plc is an international oil and gas exploration and development company with producing interests in the United Kingdom, Indonesia, and Pakistan.  The Company has continuing exploration and appraisal efforts in the United Kingdom, South and South East Asia, and Africa.</t>
  </si>
  <si>
    <t>PERSONAL ASSETS</t>
  </si>
  <si>
    <t>PNL LN Equity</t>
  </si>
  <si>
    <t>www.patplc.co.uk</t>
  </si>
  <si>
    <t>Personal Assets Trust PLC is an investment trust incorporated in the United Kingdom. The aim of the Fund is to provide total return based on the changing needs of private investors. The Trust seeks stable, long-term international investments. The Fund invests in equities, derivatives, fixed-interest securities, currencies, unlisted investments and other investment trusts.</t>
  </si>
  <si>
    <t>PETROPAVLOVSK</t>
  </si>
  <si>
    <t>POG LN Equity</t>
  </si>
  <si>
    <t>www.petropavlovsk.net</t>
  </si>
  <si>
    <t>Petropavlovsk PLC is a gold and iron ore mining and exploration company in Russia.  The Company holds interests in exploration and production assets in a number of regions across the Russian Federation with its core assets located in the Amur Region.</t>
  </si>
  <si>
    <t>POLYMETAL INTERN</t>
  </si>
  <si>
    <t>POLY LN Equity</t>
  </si>
  <si>
    <t>www.polymetalinternational.com</t>
  </si>
  <si>
    <t>Polymetal International PLC is a holding company.  The Company's subsidiary currently owns gold and silver mines and carries out operations in the Russian Federation and Kazakhstan. In addition, the Group produces a limited amount of copper concentrate as a by-product of producing gold at one of its processing centres.</t>
  </si>
  <si>
    <t>PORVAIR PLC</t>
  </si>
  <si>
    <t>PRV LN Equity</t>
  </si>
  <si>
    <t>www.porvair.com</t>
  </si>
  <si>
    <t>Porvair plc is a specialist filtration and environmental technology group with operations in the UK, US, Germany and China. The Company supplies niche markets in aviation; energy and industrial; environmental laboratory and molten metal filtration. Over 80% of sales are from consumable products for which replacement sales recur at regular intervals.</t>
  </si>
  <si>
    <t>PLAYTECH PLC</t>
  </si>
  <si>
    <t>PTEC LN Equity</t>
  </si>
  <si>
    <t>www.playtech.com</t>
  </si>
  <si>
    <t>Playtech plc develops unified software platforms and content for the online, mobile and land-based gaming industry.  The Company's gaming applications include casino, poker, bingo, sports betting, live gaming, casual and fixed odds games.</t>
  </si>
  <si>
    <t>PUNCH TAVERNS</t>
  </si>
  <si>
    <t>PUB LN Equity</t>
  </si>
  <si>
    <t>www.punchtaverns.com</t>
  </si>
  <si>
    <t>Punch Taverns plc owns leased and tenanted pubs in the United Kingdom.  Punch leases pubs to individual operators supplying them with beer and other products.</t>
  </si>
  <si>
    <t>PZ CUSSONS PLC</t>
  </si>
  <si>
    <t>PZC LN Equity</t>
  </si>
  <si>
    <t>www.pzcussons.com</t>
  </si>
  <si>
    <t>PZ Cussons plc is a holding company.  Through its subsidiaries, the Company manufactures soaps, detergents, toiletries, pharmaceuticals, refrigerators, and air conditioners.  PZ Cussons also sells and merchandises its products in the United Kingdom, Greece, Africa, Australia, Indonesia, and Thailand.</t>
  </si>
  <si>
    <t>QUINTAIN ESTATES</t>
  </si>
  <si>
    <t>QED LN Equity</t>
  </si>
  <si>
    <t>www.quintain-estates.com</t>
  </si>
  <si>
    <t>Quintain Estates &amp; Development PLC develops and invests in properties. The Company focuses on the London commercial and residential real estate markets.</t>
  </si>
  <si>
    <t>RATHBONE BROS</t>
  </si>
  <si>
    <t>RAT LN Equity</t>
  </si>
  <si>
    <t>www.rathbones.com</t>
  </si>
  <si>
    <t>Rathbone Brothers PLC is an independent provider of investment and wealth management services for private investors and trustees.  The Company's services include discretionary management, unit trusts, tax planning, trusts and company management, financial advice and banking services.  Rathbone have offices across the United Kingdom and Jersey.</t>
  </si>
  <si>
    <t>RICARDO PLC</t>
  </si>
  <si>
    <t>RCDO LN Equity</t>
  </si>
  <si>
    <t>www.ricardo.com</t>
  </si>
  <si>
    <t>Ricardo plc provides engineering and technological services.  The Company offers automotive and powertrain consultancy services for engines, transmissions and engine emissions: designs and develops engines for passenger cars, light vans, trucks and off-road vehicles: designs vehicle transmissions including manual and automatic: and markets automotive engineering software.</t>
  </si>
  <si>
    <t>RIT CAP PARTNERS</t>
  </si>
  <si>
    <t>RCP LN Equity</t>
  </si>
  <si>
    <t>www.ritcap.co.uk</t>
  </si>
  <si>
    <t>RIT Capital Partners plc is an investment trust incorporated in the UK. The aim of the Fund is to maximize long-term capital growth for its shareholders, allocating its resources internationally over a range of asset classes. The Fund maintains a significant part of its portfolio in quoted securities and it does not follow any rigid geographical or industrial asset allocation.</t>
  </si>
  <si>
    <t>REDEFINE INTERNA</t>
  </si>
  <si>
    <t>RDI LN Equity</t>
  </si>
  <si>
    <t>www.redefineinternational.com</t>
  </si>
  <si>
    <t>Redefine International PLC is a hybrid property investment company. The Group is a hybrid property fund with exposure to a broad range of properties, listed property securities and geographical areas.</t>
  </si>
  <si>
    <t>RDSA LN Equity</t>
  </si>
  <si>
    <t>ROYAL DUTCH SH-B</t>
  </si>
  <si>
    <t>RDSB LN Equity</t>
  </si>
  <si>
    <t>REDROW PLC</t>
  </si>
  <si>
    <t>RDW LN Equity</t>
  </si>
  <si>
    <t>www.redrow.co.uk</t>
  </si>
  <si>
    <t>Redrow plc operates as a home builder. The Company builds houses from its regional offices in England and Wales, in addition to having interests in commercial development and contracting services.</t>
  </si>
  <si>
    <t>REAL ESTATE CRED</t>
  </si>
  <si>
    <t>RECI LN Equity</t>
  </si>
  <si>
    <t>www.recreditinvest.com</t>
  </si>
  <si>
    <t>Real Estate Credit Investments PCC Ltd. is an investment company. The Company is a specialised investor in real estate debt secured by residential and commercial properties in the United Kingdom and Western Europe. Real Estate Credit Investments seeks to invest in a diversified portfolio of RMBS and CMBS bonds and real estate loans.</t>
  </si>
  <si>
    <t>REGUS PLC</t>
  </si>
  <si>
    <t>RGU LN Equity</t>
  </si>
  <si>
    <t>www.regus.com</t>
  </si>
  <si>
    <t>Regus PLC owns an international network of business centers which are leased to a variety of business customers. The Group's centers, located in downtown business districts and suburban office parks, offer their clients a mix of workstations, conference rooms and support  services, including video conferencing, Internet connections, and receptionists.</t>
  </si>
  <si>
    <t>RUFFER INV CO</t>
  </si>
  <si>
    <t>RICA LN Equity</t>
  </si>
  <si>
    <t>www.ruffer.co.uk</t>
  </si>
  <si>
    <t>Ruffer Investment Company Limited is a closed-ended investment company incorporated in Guernsey. The objective of the Fund is to achieve a positive total annual portfolio return of at least twice the return of the Bank of England base rate. The Fund invests in internationally listed or quoted equities or equity related securities and bonds.</t>
  </si>
  <si>
    <t>RM PLC</t>
  </si>
  <si>
    <t>RM/ LN Equity</t>
  </si>
  <si>
    <t>www.rm.com</t>
  </si>
  <si>
    <t>RM plc provides professional services and information and communications technology products.  The Group's products are provided to schools, colleges, and universities, local government, and central government education departments and agencies.</t>
  </si>
  <si>
    <t>RANK GROUP PLC</t>
  </si>
  <si>
    <t>RNK LN Equity</t>
  </si>
  <si>
    <t>www.rank.com</t>
  </si>
  <si>
    <t>Rank Group Plc is an international leisure and entertainment company.  The Company operates bingo clubs and casinos in the UK with complementary on-line gaming and bookmaking services.</t>
  </si>
  <si>
    <t>RENOLD PLC</t>
  </si>
  <si>
    <t>RNO LN Equity</t>
  </si>
  <si>
    <t>www.renold.com</t>
  </si>
  <si>
    <t>Renold PLC is an engineering company. The Company manufactures transmission and conveyor chains, gearboxes and mechanical variable speed drives, clutches, couplings and spindles, specialist machine tools and compressor rotors. Renold manufactures and sells its products throughout the world.</t>
  </si>
  <si>
    <t>RPC GROUP PLC</t>
  </si>
  <si>
    <t>RPC LN Equity</t>
  </si>
  <si>
    <t>www.rpc-group.com</t>
  </si>
  <si>
    <t>RPC Group Plc manufactures and sells rigid plastic packaging. The Group has some seven factories which produce sauce bottles and jars, lubricating oil bottles, containers for DIY/adhesive products, bottles for mineral water and other drinks, and paint containers.</t>
  </si>
  <si>
    <t>RPS GROUP PLC</t>
  </si>
  <si>
    <t>RPS LN Equity</t>
  </si>
  <si>
    <t>www.rpsgroup.com</t>
  </si>
  <si>
    <t>RPS Group plc is an independent environmental, health, safety and risk consulting group, which provides scientific, planning and design advice to customers in the commercial and government sectors.</t>
  </si>
  <si>
    <t>RIVERSTONE ENERG</t>
  </si>
  <si>
    <t>RSE LN Equity</t>
  </si>
  <si>
    <t>Riverstone Energy Limited is a closed-end private equity fund incorporated in Guernsey.  It invests in the global energy sector, with a particular focus on opportunities in the exploration and production and midstream sub-sectors.</t>
  </si>
  <si>
    <t>RENISHAW PLC</t>
  </si>
  <si>
    <t>RSW LN Equity</t>
  </si>
  <si>
    <t>www.renishaw.com</t>
  </si>
  <si>
    <t>Renishaw plc designs, develops, manufactures and sells high technology precision measuring and calibration equipment.  The Company's products include advanced metrology and inspection equipment, spectroscopy systems, and computer aided design and manufacturing systems.  Renishaw sells probes and other instruments to a wide range of sectors, internationally.</t>
  </si>
  <si>
    <t>RAVEN RUSSIA LTD</t>
  </si>
  <si>
    <t>RUS LN Equity</t>
  </si>
  <si>
    <t>www.ravenrussia.com</t>
  </si>
  <si>
    <t>Raven Russia Limited is a real estate investment company. The Company invests in the Russian property market with a focus on warehouses in the Moscow and St. Petersburg regions.</t>
  </si>
  <si>
    <t>ROBERT WALTERS</t>
  </si>
  <si>
    <t>RWA LN Equity</t>
  </si>
  <si>
    <t>www.robertwalters.com</t>
  </si>
  <si>
    <t>Robert Walters PLC is an international recruitment company that provides human resources outsourcing services.  The Group, which operates offices in multiple countries, places professional, IT and call center candidates within permanent and contract specific positions in the financial and commercial sectors of the United Kingdom, United States, Continental Europe and Australi</t>
  </si>
  <si>
    <t>SAFESTORE HOLDIN</t>
  </si>
  <si>
    <t>SAFE LN Equity</t>
  </si>
  <si>
    <t>www.safestore.co.uk</t>
  </si>
  <si>
    <t>Safestore Holdings PLC. owns and operates self storage facilities.</t>
  </si>
  <si>
    <t>SAGA PLC</t>
  </si>
  <si>
    <t>SAGA LN Equity</t>
  </si>
  <si>
    <t>www.saga.co.uk</t>
  </si>
  <si>
    <t>Saga PLC offers travel agency services. The Company offers organized international vacations, cruises, hotels, flights, and insurance services for travelers. Saga serves customers in the United Kingdom.</t>
  </si>
  <si>
    <t>SCOTTISH AMER IN</t>
  </si>
  <si>
    <t>SCAM LN Equity</t>
  </si>
  <si>
    <t>The Scottish American Investment Company P.L.C. is a closed-end fund incorporated in the UK. The aim of the Fund is to deliver real dividend growth by increasing capital and growing income.. The Fund invests in quoted equities, with substantial overseas exposure,fixed interest securities, unquoted securitie s and properties.</t>
  </si>
  <si>
    <t>SCHRODER INC GR</t>
  </si>
  <si>
    <t>SCF LN Equity</t>
  </si>
  <si>
    <t>Schroder Income Growth Fund plc is an investment trust incorporated in the United Kingdom. The aim of the Fund is to provide real growth of income, being growth of income in excess of the rate of inflation, and capital growth as a consequence of the rising income.</t>
  </si>
  <si>
    <t>SCOTTISH INV TR</t>
  </si>
  <si>
    <t>SCIN LN Equity</t>
  </si>
  <si>
    <t>www.sit.co.uk</t>
  </si>
  <si>
    <t>Scottish Investment Trust PLC is a closed-end fund incorporated in the United Kingdom. The Fund's objectives are to provide investors, over the longer term, with above average returns through a diversified portfolio of international equities and to achieve dividend growth ahead of UK inflation.</t>
  </si>
  <si>
    <t>SCHRODER UK MID</t>
  </si>
  <si>
    <t>SCP LN Equity</t>
  </si>
  <si>
    <t>Schroder UK Mid &amp; Small Cap Fund plc is an investment trust incorporated in the United Kingdom. The aim of the Fund is to provide capital growth and outperform the FTSE All-Share Index (excluding FTSE 100 and Investment Trusts).</t>
  </si>
  <si>
    <t>SDL PLC</t>
  </si>
  <si>
    <t>SDL LN Equity</t>
  </si>
  <si>
    <t>www.sdlintl.com</t>
  </si>
  <si>
    <t>SDL PLC offers computer software and services used by corporations to create and maintain multilingual content.  The Company offers global authoring, content management, translation management and memory, terminology management, global publishing, and automated translation software and services.</t>
  </si>
  <si>
    <t>SCHRODER ASIAP-O</t>
  </si>
  <si>
    <t>SDP LN Equity</t>
  </si>
  <si>
    <t>Schroder AsiaPacific Fund plc is an investment trust incorporated in the United Kingdom. The aim of the Fund is to achieve capital growth through investing primarily in equities of companies located in the continent of Asia (excluding the Middle East and Japan), together with the Far Eastern countries bordering the Pacific Ocean (excluding Australasia).</t>
  </si>
  <si>
    <t>SCHRODER UK GROW</t>
  </si>
  <si>
    <t>SDU LN Equity</t>
  </si>
  <si>
    <t>Schroder UK Growth Fund plc is an investment trust incorporated in the United Kingdom. The aim of the Fund is to achieve capital growth predominantly from investment in UK equities, with the aim of providing a total return in excess of the FTSE All-Share Index.</t>
  </si>
  <si>
    <t>SPEEDY HIRE PLC</t>
  </si>
  <si>
    <t>SDY LN Equity</t>
  </si>
  <si>
    <t>www.speedyhire.plc.uk</t>
  </si>
  <si>
    <t>Speedy Hire Plc, is a service provider offering equipment for both hire and sale, and associated services to construction, infrastructure, industrial and related industries. The Company provides these services to customers who operate both in the UK and overseas.</t>
  </si>
  <si>
    <t>STANDARD EUR P-O</t>
  </si>
  <si>
    <t>SEP LN Equity</t>
  </si>
  <si>
    <t>www.standardlifeinvestments.co.uk</t>
  </si>
  <si>
    <t>Standard Life European Private Equity Trust PLC is an investment trust incorporated in the United Kingdom. The aim of the Fund is to achieve long-term capital gains from investing in a diversified portfolio of private equity funds investing predominantly in Europe.</t>
  </si>
  <si>
    <t>SEPURA LTD</t>
  </si>
  <si>
    <t>SEPU LN Equity</t>
  </si>
  <si>
    <t>www.sepura.com</t>
  </si>
  <si>
    <t>Sepura Limited designs and develops digital radios for the emergency services, the military, and the commercial sector.</t>
  </si>
  <si>
    <t>SERVELEC GROUP P</t>
  </si>
  <si>
    <t>SERV LN Equity</t>
  </si>
  <si>
    <t>www.servelec-group.com</t>
  </si>
  <si>
    <t>Servelec Group Plc provides software, hardware and technology services. The Company designs, develops and implements enterprise software and control systems. Servelec Group offers its products to the healthcare, oil and gas, nuclear, power, utilities and broadcast industries in the United Kingdom.</t>
  </si>
  <si>
    <t>SEVERFIELD PLC</t>
  </si>
  <si>
    <t>SFR LN Equity</t>
  </si>
  <si>
    <t>www.sfrplc.com</t>
  </si>
  <si>
    <t>Severfield plc is an engineering and construction company.  The Company designs, fabricates and erects structural steelwork, specialist claddings, and ancillary products.  Severfield operates primarily in the United Kingdom.</t>
  </si>
  <si>
    <t>SUPERGROUP PLC</t>
  </si>
  <si>
    <t>SGP LN Equity</t>
  </si>
  <si>
    <t>www.supergroup.co.uk</t>
  </si>
  <si>
    <t>SuperGroup PLC operates a chain of retail stores in The United Kingdom. The Company also operates an expanding overseas and Internet business as well as wholesale activities in the UK.</t>
  </si>
  <si>
    <t>SIG PLC</t>
  </si>
  <si>
    <t>SHI LN Equity</t>
  </si>
  <si>
    <t>www.sigplc.com</t>
  </si>
  <si>
    <t>SIG plc distributes specialty building products. The Company provides thermal insulation, exterior roofing products, ceilings, partitionings, dry lining, floor coverings, glass and specialist door systems, and a wide range of related products. SIG offers its products to the construction industry primarily in Europe.</t>
  </si>
  <si>
    <t>SHIRES INCOME</t>
  </si>
  <si>
    <t>SHRS LN Equity</t>
  </si>
  <si>
    <t>Shires Income plc is an investment trust incorporated in the United Kingdom. The aim of the Fund is to provide shareholders with a high level of income together with growth of both income and capital from a portfolio substantially invested in UK equities.</t>
  </si>
  <si>
    <t>SOCO INTL PLC</t>
  </si>
  <si>
    <t>SIA LN Equity</t>
  </si>
  <si>
    <t>www.socointernational.co.uk</t>
  </si>
  <si>
    <t>SOCO International plc is a European oil and gas exploration and production company.  The Company has operating activities in Vietnam, Thailand, Republic of Congo (Brazzaville), Democratic Republic of Congo (Kinshasa) and Angola. SOCO operates through licensing agreements and contracts with companies and organizations within their areas of coverage.</t>
  </si>
  <si>
    <t>ST IVES PLC</t>
  </si>
  <si>
    <t>SIV LN Equity</t>
  </si>
  <si>
    <t>www.st-ives.co.uk</t>
  </si>
  <si>
    <t>St. Ives PLC is a group of companies offering a portfolio of products and services with the ability to help its customers maximise returns from their investment in marketing services and print solutions. St Ives has experience in the retail, publishing and commercial markets.</t>
  </si>
  <si>
    <t>SCHRODER JAPAN</t>
  </si>
  <si>
    <t>SJG LN Equity</t>
  </si>
  <si>
    <t>Schroder Japan Growth Fund plc is an investment trust incorporated in the United Kingdom. The aim of the Fund is to achieve capital growth from an actively managed portfolio principally comprising of securities listed on the Japanese stockmarkets, with the aim of achieving growth in excess of the TSE First Section Total Return Index over the longer term.</t>
  </si>
  <si>
    <t>SKYEPHARMA PLC</t>
  </si>
  <si>
    <t>SKP LN Equity</t>
  </si>
  <si>
    <t>www.skyepharma.com</t>
  </si>
  <si>
    <t>SkyePharma plc operates a group of companies that research, develop, manufacture and market prescription pharmaceutical products.  The Group's products are available in topical, oral, injectable and inhalation form.</t>
  </si>
  <si>
    <t>SHANKS GROUP PLC</t>
  </si>
  <si>
    <t>SKS LN Equity</t>
  </si>
  <si>
    <t>www.shanks.co.uk</t>
  </si>
  <si>
    <t>Shanks Group plc provides integrated waste management and disposal services. The Company specializes in the landfill, haulage, collection, incineration, and treatment of waste.  The Group's other activities include contaminated land remediation services, green waste composting, and recycling programs.  Shanks operates in Belgium, Holland, and the United Kingdom.</t>
  </si>
  <si>
    <t>STANDARD LIFE EQ</t>
  </si>
  <si>
    <t>SLET LN Equity</t>
  </si>
  <si>
    <t>Standard Life Equity Income Trust PLC is an investment trust incorporated in the United Kingdom.  The aim of the Fund is to provide an above average income by investing in a diversified portfolio of mainly high yielding, quoted UK equities with the aim of ensuring that the income of the Company grows at least in line with the Retail Prices Index, while achieving capital growth.</t>
  </si>
  <si>
    <t>STAND LIF INV PR</t>
  </si>
  <si>
    <t>SLI LN Equity</t>
  </si>
  <si>
    <t>uk.standardlifeinvestments.com/content/index.html</t>
  </si>
  <si>
    <t>Standard Life Investment Property Income Trust PLC is a closed-end fund incorporated in Guernsey. The aim of the Fund is to provide an attractive level of income along with the prospect of income and capital growth. The Fund invests in a diversified UK commercial property portfolio and will not invest in other investment companies or funds.</t>
  </si>
  <si>
    <t>STANDARD LIFE UK</t>
  </si>
  <si>
    <t>SLS LN Equity</t>
  </si>
  <si>
    <t>Standard Life UK Smaller Co Trust is an investment trust incorporated in the United Kingdom. The aim of the Fund is to achieve long-term capital growth by investment in UK quoted smaller companies.</t>
  </si>
  <si>
    <t>COME FUND LIMITE</t>
  </si>
  <si>
    <t>SMIF LN Equity</t>
  </si>
  <si>
    <t>TwentyFour Select Monthly Income Fund is a closed-end investment company incorporated in Guernsey. The Fund aims to generate attractive risk-adjusted returns, principally through income distributions by investing in a diversified portfolio of fixed income credit products.</t>
  </si>
  <si>
    <t>ST MODWEN PROPS</t>
  </si>
  <si>
    <t>SMP LN Equity</t>
  </si>
  <si>
    <t>www.stmodwen.co.uk</t>
  </si>
  <si>
    <t>St. Modwen Properties Plc acts as a holding company for a group of property investment and development companies. The Group maintains a portfolio of office, industrial and retail properties located throughout England. St. Modwen has offices that serve customers in Birmingham, London, Stoke and Warrington.</t>
  </si>
  <si>
    <t>SCOT MORTGAGE IT</t>
  </si>
  <si>
    <t>SMT LN Equity</t>
  </si>
  <si>
    <t>Scottish Mortgage Investment Trust PLC is a closed-end fund incorporated in the United Kingdom. The aim of the Fund is to maximise total return to shareholders at the same time as generating real dividend growth through a diversified portfolio. The Fund invests internationally, mainly in quoted securities. Its portfolio is concentrated in a relatively small number of holdings.</t>
  </si>
  <si>
    <t>SENIOR PLC</t>
  </si>
  <si>
    <t>SNR LN Equity</t>
  </si>
  <si>
    <t>www.seniorplc.com</t>
  </si>
  <si>
    <t>Senior PLC is a holding company.  Through its subsidiaries, the Company manufactures specialist engineering products for the automotive, industrial and aerospace sectors.  Products include flexible tubing, fluid transfer devices, de-icing systems, assembly components for jet engines, and parts for automotive air conditioning systems.  The Group operates internationally.</t>
  </si>
  <si>
    <t>SCHRODER ORIENT</t>
  </si>
  <si>
    <t>SOI LN Equity</t>
  </si>
  <si>
    <t>Schroder Oriental Income Fund is a closed-end fund incorporated in Guernsey. The aim of the Fund is to take advantage of dividend growth in the Asia Pacific region. The Fund is focused on total returns and will invest in equities in the Asia Pacific region including India, Australia. The Fund has the ability to also invest in Japan.</t>
  </si>
  <si>
    <t>SPIRE HEALTHC PL</t>
  </si>
  <si>
    <t>SPI LN Equity</t>
  </si>
  <si>
    <t>www.spirehealthcare.com/</t>
  </si>
  <si>
    <t>Spire Healthcare Group PLC provides private healthcare throughout the United Kingdom.</t>
  </si>
  <si>
    <t>SPORTECH PLC</t>
  </si>
  <si>
    <t>SPO LN Equity</t>
  </si>
  <si>
    <t>www.sportechplc.com</t>
  </si>
  <si>
    <t>Sportech plc is a pool and tote gaming organization with focuses on regulated markets worldwide.  The Company provides pari-mutuel betting on football, horseracing, and greyhounds.  Sportech also is developing an e-Gaming business.</t>
  </si>
  <si>
    <t>SPIRIT PUB CO PL</t>
  </si>
  <si>
    <t>SPRT LN Equity</t>
  </si>
  <si>
    <t>www.spiritpubcompany.com</t>
  </si>
  <si>
    <t>Spirit Pub Company PLC operates managed pubs.  The Company operates branded pub restaurant chains throughout the United Kingdom.</t>
  </si>
  <si>
    <t>SPIRENT COMM</t>
  </si>
  <si>
    <t>SPT LN Equity</t>
  </si>
  <si>
    <t>www.spirent.com</t>
  </si>
  <si>
    <t>Spirent Communications plc provides electronic solutions for the technology industry, including businesses in the telecommunications and medical sectors. The Group specializes in telecommunications testing systems, including computer software and hardware systems, cable management systems, and transmitters. Spirent operates in the Americas, Europe and the Asia Pacific region.</t>
  </si>
  <si>
    <t>SQN ASSET FINANC</t>
  </si>
  <si>
    <t>SQN LN Equity</t>
  </si>
  <si>
    <t>sqnassetfinance.com</t>
  </si>
  <si>
    <t>SQN Asset Finance Income Fund Limited is a closed-end fund incorporated in Guernsey. The investment objective is to provide its Shareholders with regular, sustainable dividends and to generate capital appreciation. The Fund will invest typically in segments of the leasing market where assets provide cashflow during the base term of the leases and potential additional proceeds.</t>
  </si>
  <si>
    <t>SCHRODER REAL ES</t>
  </si>
  <si>
    <t>SREI LN Equity</t>
  </si>
  <si>
    <t>www.schroderproperty.com</t>
  </si>
  <si>
    <t>Schroder Real Estate Investment Trust Limited is a closed-ended investment company. The Company invests in a diversified portfolio of UK commercial properties. Schroder's portfolio comprises a mix of retail, office and industrial property throughout the United Kingdom.</t>
  </si>
  <si>
    <t>SSP GROUP PLC</t>
  </si>
  <si>
    <t>SSPG LN Equity</t>
  </si>
  <si>
    <t>www.foodtravelexperts.com</t>
  </si>
  <si>
    <t>SSP Group PLC is a holding company that, through its subsidiaries, offers catering and concession services within the UK, Europe, Asia and North America.</t>
  </si>
  <si>
    <t>SCOTTISH OR S C</t>
  </si>
  <si>
    <t>SST LN Equity</t>
  </si>
  <si>
    <t>www.firststate.co.uk</t>
  </si>
  <si>
    <t>The Scottish Oriental Smaller Companies Trust PLC is an investment trust incorporated in the United Kingdom. The aim of the Fund is to achieve long-term capital growth. The Fund invests mainly in smaller Asian quoted companies with market capitalizations under US $1 billion at the time of investment. The region includes the Indian subcontinent but excludes Japan and Australia.</t>
  </si>
  <si>
    <t>STOCK SPIRITS GR</t>
  </si>
  <si>
    <t>STCK LN Equity</t>
  </si>
  <si>
    <t>www.stockspirits.com</t>
  </si>
  <si>
    <t>Stock Spirits Group PLC produces markets alcoholic beverages. The Company offers vodka, liqueur, herbal bitter, brandy, rum, whiskey, gin and other alcoholic beverages. Stock Spirits Group markets its alcoholic beverage brands around the world.</t>
  </si>
  <si>
    <t>STHREE PLC</t>
  </si>
  <si>
    <t>STHR LN Equity</t>
  </si>
  <si>
    <t>www.sthree.com</t>
  </si>
  <si>
    <t>SThree Plc is an international specialist staffing business, providing permanent and contract specialist staff to a diverse client base.  The Company is involved in the information and communication technology sector, the accountancy &amp; finance, banking, engineering, oil &amp; gas, pharmaceuticals, human resources, energy, legal and job board sectors.</t>
  </si>
  <si>
    <t>STOBART GROUP LT</t>
  </si>
  <si>
    <t>STOB LN Equity</t>
  </si>
  <si>
    <t>www.stobartgroup.co.uk</t>
  </si>
  <si>
    <t>Stobart Group Ltd. offers freight transportation and logistics services.  The Company transports cargo by truck, operates a rail freight terminal and port facilities, and offers warehouse storage services.</t>
  </si>
  <si>
    <t>SEC TST SCOTLAND</t>
  </si>
  <si>
    <t>STS LN Equity</t>
  </si>
  <si>
    <t>www.securitiestrust.com</t>
  </si>
  <si>
    <t>Securities Trust of Scotland plc is an investment trust incorporated in the United Kingdom. The objective of the Trust is to achieve rising income and longterm capital growth through investment in global equities. A key requirement of the fund is high and steadily growing dividends.</t>
  </si>
  <si>
    <t>STV GROUP PLC</t>
  </si>
  <si>
    <t>STVG LN Equity</t>
  </si>
  <si>
    <t>www.smg.plc.uk</t>
  </si>
  <si>
    <t>STV Group PLC operates a media group which provides information and entertainment services in the United Kingdom.  The Group specializes in television and radio broadcasting and services, cinema and outdoor advertising.</t>
  </si>
  <si>
    <t>S &amp; U PLC</t>
  </si>
  <si>
    <t>SUS LN Equity</t>
  </si>
  <si>
    <t>www.suplc.co.uk</t>
  </si>
  <si>
    <t>S &amp; U plc provides consumer credit services throughout England, Scotland, and Wales.  The Group's financial services include hire purchase finance for car purchase and sales of electric merchandise.</t>
  </si>
  <si>
    <t>SVG CAPITAL PLC</t>
  </si>
  <si>
    <t>SVI LN Equity</t>
  </si>
  <si>
    <t>www.svgcapital.com</t>
  </si>
  <si>
    <t>SVG Capital PLC is an international private equity investor and fund management business listed on the London Stock Exchange. The Company invests in private equity funds in the life sciences sectors, and in unquoted and quoted businesses through specialist funds and co-investments alongside these funds.</t>
  </si>
  <si>
    <t>SAVILLS PLC</t>
  </si>
  <si>
    <t>SVS LN Equity</t>
  </si>
  <si>
    <t>www.savills.com</t>
  </si>
  <si>
    <t>Savills Plc provides consulting services and transactional advice on matters related to commercial, agricultural and residential property. The Company also provides property and facilities management, financial services and funds management.</t>
  </si>
  <si>
    <t>STARWOOD EUROPEA</t>
  </si>
  <si>
    <t>SWEF LN Equity</t>
  </si>
  <si>
    <t>www.starwoodeuropeanfinance.com</t>
  </si>
  <si>
    <t>Starwood European Real Estate Finance Ltd is a closed-ended investment company incorporated in Guernsey.  The Company will seek to invest in a diversified portfolio of real estate debt investments in liquid markets (office, retail, logistics, light industrial, hospitality and residential) in the UK and Continental Europe.</t>
  </si>
  <si>
    <t>SYNTHOMER PLC</t>
  </si>
  <si>
    <t>SYNT LN Equity</t>
  </si>
  <si>
    <t>www.synthomer.com</t>
  </si>
  <si>
    <t>Synthomer Plc manufactures and supplies latices and specialty emulsion polymers. The Company's products are used in a range of market segments, such as coatings, construction, textiles, paper and synthetic latex gloves.</t>
  </si>
  <si>
    <t>SYNERGY HEALTH P</t>
  </si>
  <si>
    <t>SYR LN Equity</t>
  </si>
  <si>
    <t>www.synergyhealthplc.com</t>
  </si>
  <si>
    <t>Synergy Health PLC is an international supplier of outsourced support services to the healthcare market within the UK, Europe, South Africa and Asia.  The Company's main services include sterilisation of medical devices, infection control and other environmental management services, together with clinical pathology, occupational health and microbiological services.</t>
  </si>
  <si>
    <t>TOWN CENTRE SECS</t>
  </si>
  <si>
    <t>TCSC LN Equity</t>
  </si>
  <si>
    <t>www.tcs-plc.com</t>
  </si>
  <si>
    <t>Town Centre Securities plc is a property dealing, investment and development company.</t>
  </si>
  <si>
    <t>TED BAKER PLC</t>
  </si>
  <si>
    <t>TED LN Equity</t>
  </si>
  <si>
    <t>www.tedbaker.co.uk</t>
  </si>
  <si>
    <t>Ted Baker PLC is a British designer brand. The Company, through its multi-channel distribution strategy, distributes its wide range of collections through its own and licensed retail outlets, department stores and selected independents in Europe, the US, the Middle East, Asia and Australasia.</t>
  </si>
  <si>
    <t>TEMPLETON EMER-O</t>
  </si>
  <si>
    <t>TEM LN Equity</t>
  </si>
  <si>
    <t>www.franklintempleton.co.uk</t>
  </si>
  <si>
    <t>Templeton Emerging Markets Investment Trust PLC is a closed-end fund incorporated in the United Kingdom. The aim of the Fund is to achieve long-term capital appreciation. The Fund invests in equity related securities in companies operating in emerging markets or whose stocks are listed on the stock markets of such countries.</t>
  </si>
  <si>
    <t>TELECOM PLUS PLC</t>
  </si>
  <si>
    <t>TEP LN Equity</t>
  </si>
  <si>
    <t>www.utilitywarehouse.co.uk</t>
  </si>
  <si>
    <t>Telecom plus PLC supplies fixed wire and mobile telecommunications services, gas, and electricity to residential and small business customers in the United Kingdom.</t>
  </si>
  <si>
    <t>TWENTYFOUR INCOM</t>
  </si>
  <si>
    <t>TFIF LN Equity</t>
  </si>
  <si>
    <t>www.twentyfouram.com</t>
  </si>
  <si>
    <t>TwentyFour Income Fund Ltd is a closed-end fund incorporated in Guernsey.  The Fund aims to generate attractive risk-adjusted returns, principally through income distributions by investing in a diversified portfolio of UK and European asset backed securities.</t>
  </si>
  <si>
    <t>BLACKROCK THROGM</t>
  </si>
  <si>
    <t>THRG LN Equity</t>
  </si>
  <si>
    <t>Blackrock Throgmorton Trust PLC is an investment trust incorporated in the United Kingdom. The aim of the Fund is to provide shareholders with capital growth and an attractive total return from investment predominantly in listed UK smaller companies.</t>
  </si>
  <si>
    <t>INNOVATION GROUP</t>
  </si>
  <si>
    <t>TIG LN Equity</t>
  </si>
  <si>
    <t>www.innovation-group.com</t>
  </si>
  <si>
    <t>Innovation Group PLC provides outsourcing services and software solutions to insurers and other risk carriers.  The Company also provides technology enabled outsourcing.  Innovation's software technology can be utilized in connection with outsourcing operations and on a stand alone basis.</t>
  </si>
  <si>
    <t>TROY INCOME &amp; GR</t>
  </si>
  <si>
    <t>TIGT LN Equity</t>
  </si>
  <si>
    <t>Troy Income &amp; Growth Trust plc is an investment trust incorporated in the United Kingdom. The aim of the Fund is to provide shareholders with a high level of income and to obtain growth in both income and capital over the longer term.</t>
  </si>
  <si>
    <t>TULLETT PREBON P</t>
  </si>
  <si>
    <t>TLPR LN Equity</t>
  </si>
  <si>
    <t>www.tullettprebon.com</t>
  </si>
  <si>
    <t>Tullett Prebon plc is a diversified inter-dealer broker.  The Company provides services in global Fixed Income Securities, Credit, Foreign Exchange Money &amp; Capital Markets, Equities and Commodities for both the developed and emerging markets.</t>
  </si>
  <si>
    <t>TEMPLE BAR INV T</t>
  </si>
  <si>
    <t>TMPL LN Equity</t>
  </si>
  <si>
    <t>Temple Bar Investment Trust PLC is a closed-end fund incorporated in the United Kingdom. The aim of the Fund is to provide growing income combined with growth in capital, principally through investment in a portfolio of UK equities.</t>
  </si>
  <si>
    <t>TRINITY MIRROR</t>
  </si>
  <si>
    <t>TNI LN Equity</t>
  </si>
  <si>
    <t>www.trinitymirror.com</t>
  </si>
  <si>
    <t>Trinity Mirror plc primarily publishes national and regional newspapers in the United Kingdom.  The Company's other media operations consist of Web sites, magazines, and exhibitions.</t>
  </si>
  <si>
    <t>TOPPS TILES PLC</t>
  </si>
  <si>
    <t>TPT LN Equity</t>
  </si>
  <si>
    <t>www.toppstiles.co.uk</t>
  </si>
  <si>
    <t>Topps Tiles Plc is a retail tile company, which sells a variety of floor and wall tiles in the United Kingdom.  The Company provides tile, grout and tile adhesives for the home improvement and home maintenance markets.  Topps Tiles operates through a chain of 261 stores in England.  The Company's products are marketed under the Topps and Tile Clearing House brand names.</t>
  </si>
  <si>
    <t>TRIBAL GROUP PLC</t>
  </si>
  <si>
    <t>TRB LN Equity</t>
  </si>
  <si>
    <t>www.tribalgroup.com</t>
  </si>
  <si>
    <t>Tribal Group plc is a provider of technology products and services to the education, learning and training markets in the UK and internationally.  The Company works in partnership with a wide range of organizations, including schools, colleges, universities, local authorities and government departments, as well as employers in the private sector.</t>
  </si>
  <si>
    <t>TR EURO GROWTH</t>
  </si>
  <si>
    <t>TRG LN Equity</t>
  </si>
  <si>
    <t>TR European Growth Trust PLC is an investment trust incorporated in the United Kingdom. The aim of the Fund is to achieve capital growth, aiming for net asset value total return greater than the HSBC Smaller Europe (ex UK) Index expressed in Sterling, by investing predominantly in smaller and medium sized companies in Europe (excluding the UK).</t>
  </si>
  <si>
    <t>TRIFAST PLC</t>
  </si>
  <si>
    <t>TRI LN Equity</t>
  </si>
  <si>
    <t>www.trifast.com</t>
  </si>
  <si>
    <t>Trifast plc manufactures and distributes a variety of industrial fastenings to assembly industries, primarily in the electrical and electronic sectors.  The Company's products include proprietary products, miniature screws, customerspecific items, and high tolerance fastenings.  Trifast supplies its products to multinational manufacturers in the United Kingdom and the United States.</t>
  </si>
  <si>
    <t>RENEWABLES INFRA</t>
  </si>
  <si>
    <t>TRIG LN Equity</t>
  </si>
  <si>
    <t>www.trig-ltd.com</t>
  </si>
  <si>
    <t>The Renewables Infrastructure Group Limited is an investment company. The Company invests in a range of assets that generate electricity from renewable sources, with a particular focus on onshore wind farms and solar PV parks.</t>
  </si>
  <si>
    <t>TARSUS GRP PLC</t>
  </si>
  <si>
    <t>TRS LN Equity</t>
  </si>
  <si>
    <t>www.tarsus-group.com</t>
  </si>
  <si>
    <t>Tarsus Group PLC is an international media company with interests in exhibitions, conferences, publications and online media that span across the Americas, Europe, Asia and the Middle East.  The Company's operates in a diversified range of sectors, including aviation, labels and packaging, medical, education, discount clothing, travel, and information.</t>
  </si>
  <si>
    <t>TR PROPERTY INV</t>
  </si>
  <si>
    <t>TRY LN Equity</t>
  </si>
  <si>
    <t>www.trproperty.com</t>
  </si>
  <si>
    <t>TR Property Investment Trust plc is a closed-end fund incorporated in the United Kingdom. The investment objective allows for investment on an international basis but the benchmark is a Pan-European Index and the majority of the investments are located in that geographical ara. Direct property investments are located in the UK only.</t>
  </si>
  <si>
    <t>TSB BANKING GRP</t>
  </si>
  <si>
    <t>TSB LN Equity</t>
  </si>
  <si>
    <t>www.tsb.co.uk</t>
  </si>
  <si>
    <t>TSB Banking Group PLC offer loans and mortgages to customers and businesses. The company operates as a separate division within Lloyds Banking Group.</t>
  </si>
  <si>
    <t>TT ELECTRONICS</t>
  </si>
  <si>
    <t>TTG LN Equity</t>
  </si>
  <si>
    <t>www.ttelectronics.com</t>
  </si>
  <si>
    <t>TT electronics plc manufactures electronic and electrical components for the automotive, telecommunication and industrial engineering sectors.  The Group's products include electronic components and systems, electrical cables, uninterruptible power supplies and generators.  TT has manufacturing facilities in the UK, Continental Europe, USA and low labor cost countries.</t>
  </si>
  <si>
    <t>TYMAN PLC</t>
  </si>
  <si>
    <t>TYMN LN Equity</t>
  </si>
  <si>
    <t>www.tymanplc.com</t>
  </si>
  <si>
    <t>Tyman PLC produces building materials and products. The Company manufactures window seals, hardware products, door handles, door seals, and other specialty products.  Tyman offers its products to the manufacturing, automotive and textile industries around the world.</t>
  </si>
  <si>
    <t>UDG HEALTHCARE P</t>
  </si>
  <si>
    <t>UDG LN Equity</t>
  </si>
  <si>
    <t>www.united-drug.com</t>
  </si>
  <si>
    <t>UDG Healthcare PLC provides commercialisation solutions for healthcare companies. The Company operates in heaalthcare supply chain, sales, marketing and medical.  UDG enables healthcare companies to outsource non-core, fixed cost activities.</t>
  </si>
  <si>
    <t>UTILICO EMERGING</t>
  </si>
  <si>
    <t>UEM LN Equity</t>
  </si>
  <si>
    <t>www.utilicoemergingmarkets.com</t>
  </si>
  <si>
    <t>Utilico Emerging Markets Limited is an exempted closed-end investment company. The Company invests in the utility and infrastructure industries including water and sewerage companies, electricity, gas, telecommunications, ports, airports, service companies, rail, roads, and other related businesses. Utilico focuses its investments mainly in emerging markets.</t>
  </si>
  <si>
    <t>UK COMMERCIAL PR</t>
  </si>
  <si>
    <t>UKCM LN Equity</t>
  </si>
  <si>
    <t>www.ignisasset.com/propertytrust/</t>
  </si>
  <si>
    <t>UK Commercial Property Trust is a closed-end, Guernsey registered investment company. The Company's objective is to provide ordinary shareholders with an attractive level of income together with the potential for capital and income growth from investing in a diversified portfolio of UK commercial properties.</t>
  </si>
  <si>
    <t>UK MAIL GROUP PL</t>
  </si>
  <si>
    <t>UKM LN Equity</t>
  </si>
  <si>
    <t>www.ukmail.com/</t>
  </si>
  <si>
    <t>UK Mail Group PLC provides overnight parcel and express mail services to commercial customers in the United Kingdom.</t>
  </si>
  <si>
    <t>GREENCOAT UK WIN</t>
  </si>
  <si>
    <t>UKW LN Equity</t>
  </si>
  <si>
    <t>www.greencoat-ukwind.com</t>
  </si>
  <si>
    <t>Greencoat U.K. Wind PLC is a closed-end investment trust incorporated in the UK. The Fund invests in wind farm projects predominantly with a capacity of over 10MW. The substantial majority of the portfolio will be operating UK wind farm projects. The Company will invest in equity and associated debt instruments when making acquisitions in wind farms.</t>
  </si>
  <si>
    <t>UNITE GROUP PLC</t>
  </si>
  <si>
    <t>UTG LN Equity</t>
  </si>
  <si>
    <t>www.unite-group.co.uk</t>
  </si>
  <si>
    <t>Unite Group plc is a property investment company engaged in the development and management of student accommodation in the UK with established links with numerous academic institutions across the UK. The Company also operates a small number of specialist funds and joint ventures.</t>
  </si>
  <si>
    <t>UTV MEDIA PLC</t>
  </si>
  <si>
    <t>UTV LN Equity</t>
  </si>
  <si>
    <t>www.utvmedia.com</t>
  </si>
  <si>
    <t>UTV Media PLC is a media Group in the UK and Ireland incorporating Radio, Television, New Media and Publishing. UTV Radio operates 21 radio stations, Sport magazine and several digital radio multiplexes. UTV Television is the Channel 3 licence holder for Northern Ireland. UTV New Media comprises an Internet Service Provider and full service digital agency.</t>
  </si>
  <si>
    <t>VECTURA GROUP</t>
  </si>
  <si>
    <t>VEC LN Equity</t>
  </si>
  <si>
    <t>www.vectura.com/</t>
  </si>
  <si>
    <t>Vectura Group PLC develops inhaled therapies for the treatment of respiratory diseases.  The Company's main products are used to treat asthma and chronic obstructive pulmonary disease.  Vectura also develops products for lung pathologies and non-respiratory diseases.</t>
  </si>
  <si>
    <t>IN</t>
  </si>
  <si>
    <t>VEDANTA RESOURCE</t>
  </si>
  <si>
    <t>VED LN Equity</t>
  </si>
  <si>
    <t>www.vedantaresources.com</t>
  </si>
  <si>
    <t>Vedanta Resources Plc mines and processes metals.  The Company mines copper, aluminum, and zinc in India and Australia and operates refineries and smelters.</t>
  </si>
  <si>
    <t>VALUE AND INCOME</t>
  </si>
  <si>
    <t>VIN LN Equity</t>
  </si>
  <si>
    <t>www.edfd.com</t>
  </si>
  <si>
    <t>Value and Income Trust PLC is a closed-end fund incorporated in the United Kingdom. The aim of the Fund is to produce above-average, long-term growth in dividends and capital values while minimizing risk. The Fund invests in higher-yielding, less fashionable areas of the UK commercial property and quoted equity markets, particularly in smaller companies.</t>
  </si>
  <si>
    <t>VIRGIN MONEY</t>
  </si>
  <si>
    <t>VM/ LN Equity</t>
  </si>
  <si>
    <t>uk.virginmoney.com</t>
  </si>
  <si>
    <t>Virgin Money Holdings (UK) PLC is a retail bank. The Company provides savings, residential mortgages, and credit cards to customers, including complementary investment and insurance products. Virgin Money operates in the United Kingdom.</t>
  </si>
  <si>
    <t>VP PLC</t>
  </si>
  <si>
    <t>VP/ LN Equity</t>
  </si>
  <si>
    <t>www.vpplc.com</t>
  </si>
  <si>
    <t>Vp Plc rents specialized air compressors and associated equipment to the oil and gas markets, in addition to the quarrying and construction industries.  The Company also sells evacuation support and piling equipment and provides the design services to the utilities and civil engineering sectors.  Vp hires allterrain, material handling equipment to residential and commercial construction.</t>
  </si>
  <si>
    <t>VESUVIUS PLC</t>
  </si>
  <si>
    <t>VSVS LN Equity</t>
  </si>
  <si>
    <t>www.vesuvius.com</t>
  </si>
  <si>
    <t>Vesuvius PLC is a materials technology company. The Company provides services including design and engineering, product and operations management. Vesuvius offers steel flow control, foundry technologies, advanced refractories and precious metal processing to customers around the world.</t>
  </si>
  <si>
    <t>VITEC GROUP PLC</t>
  </si>
  <si>
    <t>VTC LN Equity</t>
  </si>
  <si>
    <t>www.vitecgroup.com</t>
  </si>
  <si>
    <t>Vitec Group plc manufactures and supplies camera mounting, lighting support and ancillary equipment and camera systems.  The Company sells its equipment to the broadcasting, photographic, corporate and public sector markets, including niche areas, internationally.</t>
  </si>
  <si>
    <t>WINCANTON PLC</t>
  </si>
  <si>
    <t>WIN LN Equity</t>
  </si>
  <si>
    <t>www.wincanton.co.uk</t>
  </si>
  <si>
    <t>Wincanton plc provides a variety of consumer and industrial logistics services. The Group's business consists of the operation, design and procurement of automated warehouses and storage systems.  Wincanton also provides fleet management services, which encompass the planning, operation and maintenance of customer distribution networks and vehicle fleets.</t>
  </si>
  <si>
    <t>WORKSPACE GROUP</t>
  </si>
  <si>
    <t>WKP LN Equity</t>
  </si>
  <si>
    <t>www.workspacegroupplc.co.uk</t>
  </si>
  <si>
    <t>Workspace Group PLC is a real estate investment trust (REIT) providing tailored business premises to new and growing companies in London. Workspace owns and manages its London-based property portfolio with customers from a broad range of sectors.</t>
  </si>
  <si>
    <t>WITAN PAC INVEST</t>
  </si>
  <si>
    <t>WPC LN Equity</t>
  </si>
  <si>
    <t>http://www.witanpacific.com/</t>
  </si>
  <si>
    <t>Witan Pacific Investment Trust plc is a closed-end fund incorporated in the United Kingdom. The aim of the Fund is to maximise returns for shareholders primarily through growth in capital by investing in the Asia Pacific region.</t>
  </si>
  <si>
    <t>WITAN INV TR PLC</t>
  </si>
  <si>
    <t>WTAN LN Equity</t>
  </si>
  <si>
    <t>www.witan.com</t>
  </si>
  <si>
    <t>Witan Investment Trust plc is a closed-end fund incorporated in the United Kingdom. The aim of the Fund is to provide global growth by investing in a geographically diversified range of well managed companies using a multi-manager approach.</t>
  </si>
  <si>
    <t>WORLDWIDE HEALTH</t>
  </si>
  <si>
    <t>WWH LN Equity</t>
  </si>
  <si>
    <t>www.worldwidewh.com</t>
  </si>
  <si>
    <t>Worldwide Healthcare Trust PLC is a closed-end fund incorporated in the United Kingdom. The aim of the Fund is to achieve a high level of capital growth through worldwide investment in pharmaceutical and biotechnology companies.</t>
  </si>
  <si>
    <t>XAAR PLC</t>
  </si>
  <si>
    <t>XAR LN Equity</t>
  </si>
  <si>
    <t>www.xaar.co.uk</t>
  </si>
  <si>
    <t>Xaar Plc develops and manufactures ink jet printing technology and related products.  The Group supplies print heads and ink to industrial users who, in turn, use these products for printing on paper, plastic, textiles, cardboard, metal, ceramic and glass.  Xaar licenses its patents to major companies operating in the office equipment and related markets.</t>
  </si>
  <si>
    <t>XCHANGING PLC</t>
  </si>
  <si>
    <t>XCH LN Equity</t>
  </si>
  <si>
    <t>www.xchanging.com</t>
  </si>
  <si>
    <t>Xchanging PLC offers back-office services.  The Company offers human resources, procurement, insurance claims processing, and insurance settlement services.</t>
  </si>
  <si>
    <t>XP POWER LTD</t>
  </si>
  <si>
    <t>XPP LN Equity</t>
  </si>
  <si>
    <t>www.xppower.com</t>
  </si>
  <si>
    <t>XP Power Ltd. designs and manufactures products used to supply, regulate, and distribute electrical power.  The Company's products convert alternating current into direct current, provide components with one or more voltage levels, and regulate and monitor voltages to protect against electrical surges.</t>
  </si>
  <si>
    <t>ZOOPLA PROPERTY</t>
  </si>
  <si>
    <t>ZPLA LN Equity</t>
  </si>
  <si>
    <t>www.zpg.co.uk</t>
  </si>
  <si>
    <t>Zoopla Property Group Plc owns and operates online property portals. The Company provides consumers with resources to search for properties and research the property markets, as well as offers real estate professionals with a platform on which to market listings and connect with customers. Zoopla Property Group offers its services in the United Kingdom.</t>
  </si>
  <si>
    <t>Emerging Markets</t>
  </si>
  <si>
    <t>SK</t>
  </si>
  <si>
    <t>WOORI BANK</t>
  </si>
  <si>
    <t>000030 KS Equity</t>
  </si>
  <si>
    <t>Korea SE</t>
  </si>
  <si>
    <t>www.wooribank.com</t>
  </si>
  <si>
    <t>Woori Bank provides a full range of commercial banking services. The Bank offers deposits, loans, insurance, security investments, online banking, credit cards, funds, and pensions. Woori Bank Company operates in Korea.</t>
  </si>
  <si>
    <t>HITE JINRO CO</t>
  </si>
  <si>
    <t>000080 KS Equity</t>
  </si>
  <si>
    <t>www.jinro.co.kr</t>
  </si>
  <si>
    <t>Hite Jinro specializes in manufacturing Soju, vodka-like distilled Korean liquor.  The Company also produces and sells other alcoholic beverages, such as wine, whiskey, and ginseng liquors as well as non-alcoholic beverages including mineral water and soft drinks.  In addition, Jinro also provides information processing and financial services as well as construction services.</t>
  </si>
  <si>
    <t>YUHAN CORP</t>
  </si>
  <si>
    <t>000100 KS Equity</t>
  </si>
  <si>
    <t>www.yuhan.co.kr</t>
  </si>
  <si>
    <t>Yuhan Corporation manufactures and markets various pharmaceutical products on its own and through joint ventures with other global pharmaceutical companies. The Company also produces personal care products, dietary supplements, and veterinary medicines.</t>
  </si>
  <si>
    <t>CJ KOREA EXPRESS</t>
  </si>
  <si>
    <t>000120 KS Equity</t>
  </si>
  <si>
    <t>www.korex.co.kr</t>
  </si>
  <si>
    <t>CJ Korea Express Corp. provides land and marine transportation, and logistics services.  The Company also operates stevedoring, distribution, and warehousing businesses that serve domestic and international customer needs.  The Company transports a variety of products, ranging from consumer goods to machinery and turbines and also operates Internet home shopping business.</t>
  </si>
  <si>
    <t>DOOSAN CORP</t>
  </si>
  <si>
    <t>000150 KS Equity</t>
  </si>
  <si>
    <t>www.doosancorp.co.kr</t>
  </si>
  <si>
    <t>Doosan Corporation is a diversified manufacturing and service company. The Company's business area includes infrastructure support business, consumer &amp; service business and electro-materials including industrial vehicle and hydraulics business.</t>
  </si>
  <si>
    <t>DAELIM INDUS CO</t>
  </si>
  <si>
    <t>000210 KS Equity</t>
  </si>
  <si>
    <t>www.daelim.co.kr</t>
  </si>
  <si>
    <t>Daelim Industrial Co., Ltd. provides civil engineering, architectural, and plant construction services.  The Company constructs bridges, highways, tunnels, harbors, and governmental buildings.  Daelim Industrial also manufactures petrochemical products, including polyester, benzene, butane, and methyl tertiary butyl ether (MTBE).</t>
  </si>
  <si>
    <t>KIA MOTORS CORP</t>
  </si>
  <si>
    <t>000270 KS Equity</t>
  </si>
  <si>
    <t>www.kia.co.kr</t>
  </si>
  <si>
    <t>Kia Motors Corporation manufactures, sells, and exports passenger cars, mini-buses, trucks and commercial vehicles. The Company also manufactures auto-parts and tools using hybrid electric and fuel cell technology.</t>
  </si>
  <si>
    <t>SK HYNIX INC</t>
  </si>
  <si>
    <t>000660 KS Equity</t>
  </si>
  <si>
    <t>www.skhynix.com</t>
  </si>
  <si>
    <t>SK Hynix Inc. provides products and services for the electronic components industry. The Company manufactures semiconductors, such as dynamic random access memory (DRAM), NAND flash memory, and static random access memory (SRAM) chips.</t>
  </si>
  <si>
    <t>HYUNDAI ENG&amp;CONS</t>
  </si>
  <si>
    <t>000720 KS Equity</t>
  </si>
  <si>
    <t>www.hdec.co.kr</t>
  </si>
  <si>
    <t>Hyundai Engineering &amp; Construction Co., Ltd., a general construction company, provides civil engineering, architectural, industrial, and electrical engineering services.  The Company constructs roadways, dams, bridges, ports, industrial plants, apartment complexes, and cultural facilities.</t>
  </si>
  <si>
    <t>SAMSUNG FIRE &amp; M</t>
  </si>
  <si>
    <t>000810 KS Equity</t>
  </si>
  <si>
    <t>www.samsungfire.com</t>
  </si>
  <si>
    <t>Samsung Fire &amp; Marine Insurance Co., Ltd. offers non-life insurance services such as auto, fire, marine, casualty, health, leisure, and retirement.  The Company offers services to the domestic and overseas clients through a network of branches and outlets.</t>
  </si>
  <si>
    <t>SAMSUNG C&amp;T CORP</t>
  </si>
  <si>
    <t>000830 KS Equity</t>
  </si>
  <si>
    <t>www.samsungcnt.co.kr</t>
  </si>
  <si>
    <t>Samsung C&amp;T Corporation is a general trading company that imports and exports electronics, chemicals, metals, and semiconductors.  The Company also operates heavy construction and home building businesses in domestic and overseas markets.</t>
  </si>
  <si>
    <t>HANWHA CORP</t>
  </si>
  <si>
    <t>000880 KS Equity</t>
  </si>
  <si>
    <t>www.hanwhacorp.co.kr</t>
  </si>
  <si>
    <t>Hanwha Corporation imports and exports petrochemicals, machinery, automotives, electronics, and steel.  The Company also produces explosives for the defense and construction industries.  In addition, Hanwha manufactures automotive airbag inflators and telecommunication equipment, such as wireless phones and provides financial services through its subsidiaries.</t>
  </si>
  <si>
    <t>CJ CORP</t>
  </si>
  <si>
    <t>001040 KS Equity</t>
  </si>
  <si>
    <t>www.cj.net</t>
  </si>
  <si>
    <t>CJ Corp. is an investment holding company.  The Company, through its subsidiaries, manufactures processed food products.  The subsidiaries' products include refined sugar, monosodium glutamate (MSG), condiment, wheat powder, flour, cooking oil, processed meats, and animal feed.</t>
  </si>
  <si>
    <t>HYUNDAI MARINE</t>
  </si>
  <si>
    <t>001450 KS Equity</t>
  </si>
  <si>
    <t>www.hi.co.kr</t>
  </si>
  <si>
    <t>Hyundai Marine &amp; Fire Insurance Co., Ltd. (HDMF) is a property and casualty insurer.  The Company's products include auto, fire, marine, general liability, leisure, travel, pension, and medical insurances.</t>
  </si>
  <si>
    <t>SK NETWORKS CO</t>
  </si>
  <si>
    <t>001740 KS Equity</t>
  </si>
  <si>
    <t>www.sknetworks.co.kr</t>
  </si>
  <si>
    <t>SK Networks Co., Ltd. is a general trading company.  The Company trades general merchandise, such as steel, oil, timber, petrochemical, household appliances, clothing, textile products, and information technology equipment.  SK Networks provides insurance and financial services through subsidiaries.</t>
  </si>
  <si>
    <t>ORION CORP</t>
  </si>
  <si>
    <t>001800 KS Equity</t>
  </si>
  <si>
    <t>www.orionworld.com</t>
  </si>
  <si>
    <t>Orion Corp. manufactures and distributes snacks, candies, gums, chocolates, pies, and soft biscuits.  The Company also operates a franchise restaurant chain  and engages in sports lottery business as well as film production and distribution business.</t>
  </si>
  <si>
    <t>KCC CORP</t>
  </si>
  <si>
    <t>002380 KS Equity</t>
  </si>
  <si>
    <t>www.kccworld.co.kr/eng/index.asp</t>
  </si>
  <si>
    <t>KCC Corp, manufactures paint &amp; related product, building materials such as cement corrugated sheet, glass wool mat, and board &amp; pipe cover, PVC window profile, paints, and ceramic fiber for high temperature applications. The Company also produces various glasses such as glass fiber, float glass, patterned glass, safety tempered glass, and long glass fibers.</t>
  </si>
  <si>
    <t>AMOREPACIFIC GRO</t>
  </si>
  <si>
    <t>002790 KS Equity</t>
  </si>
  <si>
    <t>www.pacific.co.kr</t>
  </si>
  <si>
    <t>Amorepacific Group is an investment holding company.  The Company, through its subsidiaries, produce cosmetics and toiletries.</t>
  </si>
  <si>
    <t>KOREAN AIR LINES</t>
  </si>
  <si>
    <t>003490 KS Equity</t>
  </si>
  <si>
    <t>www.kaltour.com</t>
  </si>
  <si>
    <t>Korean Air Lines Co., Ltd. operates air transportation services.  The Company's services include passenger and cargo transportation, aircraft maintenance, and air catering.  Korean Air Lines provides domestic and international airline services.</t>
  </si>
  <si>
    <t>LG CORP</t>
  </si>
  <si>
    <t>003550 KS Equity</t>
  </si>
  <si>
    <t>www.lg.co.kr</t>
  </si>
  <si>
    <t>LG Corp is a holding company, which operates subsidiaries including LG Electronics, LG Household &amp; Health Care, LG Chem Ltd., and Dacom Corp.  The Company's main business areas are electronics, chemicals, and household products manufacturing and telecommunications service.</t>
  </si>
  <si>
    <t>SK HOLDINGS</t>
  </si>
  <si>
    <t>003600 KS Equity</t>
  </si>
  <si>
    <t>www.sk.com</t>
  </si>
  <si>
    <t>SK Holdings Co.,Ltd. is a holding company.  The Company, through its subsidiaries, operates refineries, chemicals, telecommunications, oil exploration, and transportation.</t>
  </si>
  <si>
    <t>HYUNDAI STEEL</t>
  </si>
  <si>
    <t>004020 KS Equity</t>
  </si>
  <si>
    <t>www.hyundai-steel.com</t>
  </si>
  <si>
    <t>Hyundai Steel Company is an electric furnace steel maker.  The Company manufactures concrete reinforcing bars, H beams, stainless steel sheets, cast steel, and other steel products.  Hyundai Steel sells its products to the domestic and overseas markets.</t>
  </si>
  <si>
    <t>SHINSEGAE CO LTD</t>
  </si>
  <si>
    <t>004170 KS Equity</t>
  </si>
  <si>
    <t>www.shinsegae.com</t>
  </si>
  <si>
    <t>Shinsegae Co., Ltd. operates department stores in South Korea.  The Company retails food, clothing, household goods, electronics, and other items through several branch stores.</t>
  </si>
  <si>
    <t>HYOSUNG CORP</t>
  </si>
  <si>
    <t>004800 KS Equity</t>
  </si>
  <si>
    <t>www.hyosung.com</t>
  </si>
  <si>
    <t>Hyosung Corporation specializes in general trading businesses.  The Company also produces nylon yarns and other synthetic and chemical products such as PET films, PET bottles and polypropylene resins.  In addition, Hyosung contracts electrical construction and information systems and manufactures industrial machinery.</t>
  </si>
  <si>
    <t>LOTTE CONFECTION</t>
  </si>
  <si>
    <t>004990 KS Equity</t>
  </si>
  <si>
    <t>www.lotteconf.co.kr</t>
  </si>
  <si>
    <t>Lotte Confectionery Co., Ltd. manufactures confectionaries.  The Company's products include ice creams, chocolates, biscuits and gums.</t>
  </si>
  <si>
    <t>HYUNDAI MOTOR</t>
  </si>
  <si>
    <t>005380 KS Equity</t>
  </si>
  <si>
    <t>www.hyundai-motor.com</t>
  </si>
  <si>
    <t>Hyundai Motor Company manufactures, sells, and exports passenger cars, trucks, and commercial vehicles.  The Company also sells various auto parts and operates auto repair service centers throughout South Korea.  Hyundai Motor provides financial services through its subsidiaries.</t>
  </si>
  <si>
    <t>HYUNDAI MOTOR-PF</t>
  </si>
  <si>
    <t>005385 KS Equity</t>
  </si>
  <si>
    <t>HYUNDAI MOTOR-2</t>
  </si>
  <si>
    <t>005387 KS Equity</t>
  </si>
  <si>
    <t>POSCO</t>
  </si>
  <si>
    <t>005490 KS Equity</t>
  </si>
  <si>
    <t>www.posco.co.kr</t>
  </si>
  <si>
    <t>POSCO manufactures various types of steel products.  The Company produces hot rolled steel, cold rolled steel, stainless steel, and other forms of steel. The products are mainly used for automobile, construction, and shipbuilding industries.</t>
  </si>
  <si>
    <t>DONGBU INSURANCE</t>
  </si>
  <si>
    <t>005830 KS Equity</t>
  </si>
  <si>
    <t>www.idongbu.com</t>
  </si>
  <si>
    <t>Dongbu Insurance Co., Ltd. provides a variety of non-life insurance services such as auto, long-term casualty and property, pension and retirement, fire and marine, and leisure insurance products.</t>
  </si>
  <si>
    <t>SAMSUNG ELECTRON</t>
  </si>
  <si>
    <t>005930 KS Equity</t>
  </si>
  <si>
    <t>www.samsung.com</t>
  </si>
  <si>
    <t>Samsung Electronics Co., Ltd. manufactures a wide range of consumer and industrial electronic equipment and products such as semiconductors, personal computers, peripherals, monitors, televisions, and home appliances including air conditioners and microwave ovens.  The Company also produces Internet access network systems and telecommunications equipment including mobile phones.</t>
  </si>
  <si>
    <t>SAMSUNG ELE-PREF</t>
  </si>
  <si>
    <t>005935 KS Equity</t>
  </si>
  <si>
    <t>NH INVESTMENT &amp;</t>
  </si>
  <si>
    <t>005940 KS Equity</t>
  </si>
  <si>
    <t>www.wooriwm.com</t>
  </si>
  <si>
    <t>NH Investment &amp; Securities Co., Ltd. provides brokerage, underwriting, and securities dealing services.  The Company's offerings include financial advisory service, online trading, corporate financing, research, foreign exchange service, beneficiary certificates, investment consulting, financial derivatives, bonds, and mutual funds.</t>
  </si>
  <si>
    <t>LS CORP</t>
  </si>
  <si>
    <t>006260 KS Equity</t>
  </si>
  <si>
    <t>www.lsholdings.com</t>
  </si>
  <si>
    <t>LS Corp is a holding company, which operated subsidiaries including LS Industrial Systems, LS Cable, LS-Nikko Copper and LS Mtron.</t>
  </si>
  <si>
    <t>GS ENGINEERING</t>
  </si>
  <si>
    <t>006360 KS Equity</t>
  </si>
  <si>
    <t>www.gsconst.co.kr</t>
  </si>
  <si>
    <t>GS Engineering &amp; Construction Corp. contracts civil engineering and architectural works, residential and commercial building constructions, and plant installations.  The Company also builds educational, leisure, distribution, and environmental facilities.</t>
  </si>
  <si>
    <t>SAMSUNG SDI CO</t>
  </si>
  <si>
    <t>006400 KS Equity</t>
  </si>
  <si>
    <t>www.samsungsdi.co.kr</t>
  </si>
  <si>
    <t>Samsung SDI Co., Ltd. specializes in developing Lithium Ion Battery (LIB) technology.  The Company also manufactures cathode ray tubes (CRTs) for televisions and computer monitors.  Samsung SDI also produces liquid crystal display (LCD) components and rechargeable batteries for cellular phones , personal digital assistants (PDAs), Energy Storage Systems and solar panels.</t>
  </si>
  <si>
    <t>DAEWOO SECS CO</t>
  </si>
  <si>
    <t>006800 KS Equity</t>
  </si>
  <si>
    <t>www.kdbdw.com</t>
  </si>
  <si>
    <t>Daewoo Securities Co., Ltd. is a financial institution offering a wide array of services to investors in South Korea and abroad, such as brokerage, dealing, underwriting, and distributing of equity and fixed income securities.  Daewoo Securities also deals with mergers and acquisitions, foreign currency, and financial derivatives.</t>
  </si>
  <si>
    <t>HOTEL SHILLA CO</t>
  </si>
  <si>
    <t>008770 KS Equity</t>
  </si>
  <si>
    <t>www.shilla.net</t>
  </si>
  <si>
    <t>Hotel Shilla Co., Ltd. operates and manages hotels in Seoul and Jeju.  The Company also operates duty free shops, bakeries, restaurants, and catering and laundry service businesses.</t>
  </si>
  <si>
    <t>SAMSUNG ELECTRO</t>
  </si>
  <si>
    <t>009150 KS Equity</t>
  </si>
  <si>
    <t>www.sem.samsung.co.kr</t>
  </si>
  <si>
    <t>Samsung Electro-Mechanics Co., Ltd. manufactures a variety of electronic components used in computers, audio and video products, industrial electronics, and telecommunication equipment.  The Company's products include multi-layer boards and capacitors, optical Pick Ups, deflection yokes (DY), keyboards, speakers, and light emitting diode (LED) products.</t>
  </si>
  <si>
    <t>HANSSEM CO LTD</t>
  </si>
  <si>
    <t>009240 KS Equity</t>
  </si>
  <si>
    <t>www.hanssem.com</t>
  </si>
  <si>
    <t>Hanssem Co., Ltd. manufactures kitchen furniture.  The Company's products include kitchen sinks, kitchen cabinets, dining tables and chairs, and kitchen accessories.  Hanssem also designs and manufactures interior products, such as sofas, bedsteads, closets, drawers, lamps, bathroom and office furniture.</t>
  </si>
  <si>
    <t>HYUNDAI HEAVY</t>
  </si>
  <si>
    <t>009540 KS Equity</t>
  </si>
  <si>
    <t>www.hhi.co.kr</t>
  </si>
  <si>
    <t>Hyundai Heavy Industries Co., Ltd. builds ships for commercial, and military purposes.  The Company manufactures oil tankers, cargo and passenger vessels, and warships.  Hyundai Heavy Industries also produces heavy industrial machineries, wind turbines, solar panels, electrical components for engines and power trains, and industrial vehicles, such as cranes and bulldozers.</t>
  </si>
  <si>
    <t>HANWHA CHEM CORP</t>
  </si>
  <si>
    <t>009830 KS Equity</t>
  </si>
  <si>
    <t>hcc.hanwha.co.kr</t>
  </si>
  <si>
    <t>Hanwha Chemical Corporation is a chemical manufacturer.  The Company's products include a line of chlorine alkali chemicals, such as caustic soda, chlorine, and hydrochloric acid.  Hanwha also produces resins including low density polyethylene (LDPE) and polyvinyl chloride (PVC).</t>
  </si>
  <si>
    <t>OCI CO LTD</t>
  </si>
  <si>
    <t>010060 KS Equity</t>
  </si>
  <si>
    <t>www.oci.co.kr</t>
  </si>
  <si>
    <t>OCI Company Ltd. manufactures inorganic chemicals, petro and coal chemicals, fine chemicals, renewable energy and insulation materials.  Major product lines of the company include carbon black, pitch, tolunes di-isocyanate, hydrogen peroxide, sodium pecarbonate, soda ash, fumed silica, and polycrystaline silicon, the basic material for silicon wafers and photovoltaic cells.</t>
  </si>
  <si>
    <t>LS INDUS SYSTEMS</t>
  </si>
  <si>
    <t>010120 KS Equity</t>
  </si>
  <si>
    <t>www.lsis.biz</t>
  </si>
  <si>
    <t>LS Industrial Systems Co., Ltd. develops, manufactures, and maintains a variety of electric and industrial equipment.  The Company's major products include power transmission and distribution equipment such as low and high voltage equipment as well as industrial automation equipment.  In addition, LS Industrial Systems produces and sells copper pipes and wires.</t>
  </si>
  <si>
    <t>KOREA ZINC CO</t>
  </si>
  <si>
    <t>010130 KS Equity</t>
  </si>
  <si>
    <t>www.koreazinc.co.kr</t>
  </si>
  <si>
    <t>Korea Zinc Co., Ltd. specializes in non-ferrous metal smelting industry.  The Company manufactures zinc ingots, electrolytic gold, silver, lead, sulfuric acid, and copper.  Korea Zinc provides its products to domestic and overseas markets.</t>
  </si>
  <si>
    <t>SAMSUNG HEAVY IN</t>
  </si>
  <si>
    <t>010140 KS Equity</t>
  </si>
  <si>
    <t>www.shi.samsung.co.kr</t>
  </si>
  <si>
    <t>Samsung Heavy Industries Co., Ltd. manufactures crude oil tankers, container vessels, bulk carriers, cruisers, and passenger ferries.  The Company also produces steel and bridge structures, and material handling equipment.  In addition, Samsung Heavy Industries provides civil engineering, architectural, and plant construction services.</t>
  </si>
  <si>
    <t>HYUNDAI MIPO DOC</t>
  </si>
  <si>
    <t>010620 KS Equity</t>
  </si>
  <si>
    <t>www.hmd.co.kr</t>
  </si>
  <si>
    <t>Hyundai Mipo Dockyard Co., Ltd. is shipbuilders in the sectors of medium-sized conventional ships and specialized vessels. The Company constructs and delivers medium-ranged product carriers, chemical tankers, containerships, LPG carriers, pure car truck carriers and others.</t>
  </si>
  <si>
    <t>S-OIL CORP</t>
  </si>
  <si>
    <t>010950 KS Equity</t>
  </si>
  <si>
    <t>www.s-oil.com</t>
  </si>
  <si>
    <t>S-Oil Corporation refines crude oil and sells petroleum and its related products.  The Company mainly focuses on petroleum refining, petrochemical, and lubricant business. S-Oil's major products are gasoline, bunker oil, kerosene, naphtha, lubricants, benzene, toluene, and xylene.</t>
  </si>
  <si>
    <t>LG INNOTEK CO LT</t>
  </si>
  <si>
    <t>011070 KS Equity</t>
  </si>
  <si>
    <t>www.lginnotek.com</t>
  </si>
  <si>
    <t>LG Innotek develops and produces cellular phone parts such as mini vibration motors, LCD modules, light emitting diode (LED), camera modules, protection circuit modules.  The Company also manufactures liquid crystal displays (LCD) and plasma display panels (PDP) parts such as inverters, intelligent power modules, multi chip modules, and tuners.</t>
  </si>
  <si>
    <t>LOTTE CHEMICAL C</t>
  </si>
  <si>
    <t>011170 KS Equity</t>
  </si>
  <si>
    <t>www.hpc.co.kr</t>
  </si>
  <si>
    <t>Lotte Chemical Corporation manufactures a wide range of petrochemical products such as high density polyethylene, polypropylene, and ethylene glycol. The Company's products are used in manufacturing general housewares, pipes, films, fabrics, bottles, containers, and automotive parts.</t>
  </si>
  <si>
    <t>HYUNDAI MERCHANT</t>
  </si>
  <si>
    <t>011200 KS Equity</t>
  </si>
  <si>
    <t>www.shipcut.com</t>
  </si>
  <si>
    <t>Hyundai Merchant Marine Co., Ltd. provides marine transportation services.  The Company commands different types of vessels including full container vessels, oil tankers, car carriers, LNG carriers, bulk carriers, and tramps.</t>
  </si>
  <si>
    <t>HYUNDAI WIA CORP</t>
  </si>
  <si>
    <t>011210 KS Equity</t>
  </si>
  <si>
    <t>www.wia.co.kr</t>
  </si>
  <si>
    <t>Hyundai Wia Corp. manufactures automobile parts. The Company also produces machine tools, robots, presses, industrial machinery, and aircraft parts.</t>
  </si>
  <si>
    <t>KUMHO PETRO CHEM</t>
  </si>
  <si>
    <t>011780 KS Equity</t>
  </si>
  <si>
    <t>www.kkpc.com</t>
  </si>
  <si>
    <t>Kumho Petrochemical Co., Ltd. manufactures synthetic rubbers, synthetic resins, and rubber chemicals.  The Company's products include styrene butadiene, acrylonitrile butadiene, polystyrene, expandable polystyrene, and antioxidant.  Kumho Petrochemical provides construction, transportation, and financial services through its subsidiaries.</t>
  </si>
  <si>
    <t>HYUNDAI MOBIS</t>
  </si>
  <si>
    <t>012330 KS Equity</t>
  </si>
  <si>
    <t>www.mobis.co.kr</t>
  </si>
  <si>
    <t>Hyundai Mobis Co., Ltd. manufactures and markets automotive parts and equipment, such as  automotive service components, modules, and systems. The Company also contractsenvironmental projects, including sewage treatment plant and industrial waste water treatment plant construction.</t>
  </si>
  <si>
    <t>HYUNDAI DEVELOPM</t>
  </si>
  <si>
    <t>012630 KS Equity</t>
  </si>
  <si>
    <t>www.hyundai-dvp.com</t>
  </si>
  <si>
    <t>HYUNDAI DEVELOPMENT Co.- ENGINEERING &amp; CONSTRUCTION concentrates on apartment and housing construction. The Company also constructs civil works, such as roads, highways, and bridges, architectural works, such as office buildings and leisure facilities, and industrial and environmental plants.</t>
  </si>
  <si>
    <t>S-1 CORPORATION</t>
  </si>
  <si>
    <t>012750 KS Equity</t>
  </si>
  <si>
    <t>www.s1.co.kr</t>
  </si>
  <si>
    <t>S1 Corporation provides security systems services.  The Company installs, maintains, and sells a variety of security systems used in households, businesses, financial institutions, and automobiles.  S1 also provides guarding services, systems integration services, structural safety diagnosis services.</t>
  </si>
  <si>
    <t>KOREA ELEC POWER</t>
  </si>
  <si>
    <t>015760 KS Equity</t>
  </si>
  <si>
    <t>www.kepco.co.kr</t>
  </si>
  <si>
    <t>Korea Electric Power Corporation (KEPCO) generates, transmits, and distributes electricity to South Korea for a variety of uses.  The Company also builds and operates hydro-power, thermal-power, and nuclear power units in South Korea.</t>
  </si>
  <si>
    <t>SAMSUNG SECS CO</t>
  </si>
  <si>
    <t>016360 KS Equity</t>
  </si>
  <si>
    <t>www.samsungfn.com</t>
  </si>
  <si>
    <t>Samsung Securities Co., Ltd. provides brokerage, investment trust, and underwriting services.  The Company also provides services in the areas of cyber trading, mutual funds, asset backed securities (ABS) issuing, and municipal bonds trading.  Samsung Securities operates many domestic branches and overseas branches in London, New York, Tokyo, and Hong Kong.</t>
  </si>
  <si>
    <t>SK TELECOM</t>
  </si>
  <si>
    <t>017670 KS Equity</t>
  </si>
  <si>
    <t>www.sktelecom.com</t>
  </si>
  <si>
    <t>SK Telecom Co., Ltd., an affiliate of SK Group, offers telecommunications services and products in South Korea.  The Company provides mobile phone services under the brand names Speed 011.  In addition, SK Telecom and its subsidiaries offer other wireless services including data, paging, and Internet services.</t>
  </si>
  <si>
    <t>SAMSUNG SDS CO</t>
  </si>
  <si>
    <t>018260 KS Equity</t>
  </si>
  <si>
    <t>www.sds.samsung.com</t>
  </si>
  <si>
    <t>Samsung SDS Co., Ltd. provides information technology services, such as consulting and technical services.  The Company also offers outsourcing services including application outsourcing, IT infrastructure outsourcing, and cloud computing.</t>
  </si>
  <si>
    <t>HALLA VISTEON CL</t>
  </si>
  <si>
    <t>018880 KS Equity</t>
  </si>
  <si>
    <t>www.hcc.co.kr</t>
  </si>
  <si>
    <t>Halla Visteon Climate Control Corporation manufactures a variety of automotive air control equipment.  The Company's products include air conditioners, heaters, cooling modules, compressors, radiators, fans, evaporators, and condensers. Halla distributes its products on an original equipment manufacturing (OEM) basis.</t>
  </si>
  <si>
    <t>COWAY CO LTD</t>
  </si>
  <si>
    <t>021240 KS Equity</t>
  </si>
  <si>
    <t>www.cowayir.co.kr/coway/eng/main.asp</t>
  </si>
  <si>
    <t>Coway Co Ltd develops, manufactures, maintains, and markets environment-related products, such as water purifiers, air cleaners, and water softeners.The Company also provides water testing service.</t>
  </si>
  <si>
    <t>LOTTE SHOPPING</t>
  </si>
  <si>
    <t>023530 KS Equity</t>
  </si>
  <si>
    <t>www.lotteshopping.com</t>
  </si>
  <si>
    <t>Lotte Shopping Co., Ltd. operates department stores and discount stores in South Korea.  The Company retails clothing, household goods, foods and other items through several branches.  Lotte Shopping also operates supermarkets and movie theaters.</t>
  </si>
  <si>
    <t>INDUSTRIAL BANK</t>
  </si>
  <si>
    <t>024110 KS Equity</t>
  </si>
  <si>
    <t>www.kiupbank.co.kr</t>
  </si>
  <si>
    <t>Industrial Bank of Korea(IBK) is a policy bank providing development finance and related banking services to support small and medium-sized enterprises in Korea. The Bank provides loans, discount bills, trade finance, deposits, foreign exchange, and payment guarantees.  The company also offers services such as credit cards, insurance and smart-phone banking.</t>
  </si>
  <si>
    <t>CHEIL INDUSTRIES</t>
  </si>
  <si>
    <t>028260 KS Equity</t>
  </si>
  <si>
    <t>www.cheilind.co.kr</t>
  </si>
  <si>
    <t>Cheil Industries Inc. conducts diversified business support services and resort operation activities. The Company offers a range of services in areas including construction, energy, real estate, food service, and resort accommodations. Cheil Industries Inc. also operates a resort with amusement rides, a zoo, water park, golf clubs, and restaurants.</t>
  </si>
  <si>
    <t>SAMSUNG CARD CO</t>
  </si>
  <si>
    <t>029780 KS Equity</t>
  </si>
  <si>
    <t>www.samsungcard.co.kr</t>
  </si>
  <si>
    <t>Samsung Card Co., Ltd. offers credit card services such as issuing cards, one time payments, installments, and cash advance services.  The Company also provides other financial services such as leasing and loan services.</t>
  </si>
  <si>
    <t>CHEIL WORLDWIDE</t>
  </si>
  <si>
    <t>030000 KS Equity</t>
  </si>
  <si>
    <t>www.cheil.co.kr</t>
  </si>
  <si>
    <t>Cheil Worldwide Inc. provides a wide range of marketing services such as new product development and advertisement, brand management, advertising budget analysis, and advertising effectiveness evaluation.  The Company also creates, prints, publishes, and produces promotional and advertising materials.</t>
  </si>
  <si>
    <t>KT CORP</t>
  </si>
  <si>
    <t>030200 KS Equity</t>
  </si>
  <si>
    <t>www.kt.co.kr</t>
  </si>
  <si>
    <t>KT Corporation provides telecommunication services including local, long distance, and international calling, satellite communication, data transmission, and wireless telephone services in South Korea.  The Company also offers network portal and high-speed Internet access services using asymmetric digital subscriber lines (ADSLs).</t>
  </si>
  <si>
    <t>LG UPLUS CORP</t>
  </si>
  <si>
    <t>032640 KS Equity</t>
  </si>
  <si>
    <t>www.uplus.co.kr</t>
  </si>
  <si>
    <t>LG Uplus Corp., an affiliate of LG Group, provides a wide range of personal communications services (PCS) using code division multiple access (CDMA) technology.  The Company offers call forwarding, call and data transfer, call waiting, voice mail, Internet-phone, prepaid call, and authentication text-to-speech (TTS) services.</t>
  </si>
  <si>
    <t>SAMSUNG LIFE INS</t>
  </si>
  <si>
    <t>032830 KS Equity</t>
  </si>
  <si>
    <t>www.samsunglife.com</t>
  </si>
  <si>
    <t>Samsung Life Insurance Co., Ltd. offers a wide range of individual life insurance and annuity products and services.</t>
  </si>
  <si>
    <t>KT&amp;G CORP</t>
  </si>
  <si>
    <t>033780 KS Equity</t>
  </si>
  <si>
    <t>www.ktng.com</t>
  </si>
  <si>
    <t>KT&amp;G Corporation processes, produces, and sells cigarettes and other tobacco products.  The Company, through its subsidiaries, manufactures ginseng products such as red ginseng tea and herbal medicines.  KT&amp;G is also involved in real estate development of its former factory sites.</t>
  </si>
  <si>
    <t>DOOSAN HEAVY</t>
  </si>
  <si>
    <t>034020 KS Equity</t>
  </si>
  <si>
    <t>www.doosanheavy.com</t>
  </si>
  <si>
    <t>Doosan Heavy Industries and Construction Co., Ltd. manufactures and installs various plant components, such as steam turbines, hydraulic turbines, condensers, heat exchangers, and many others.  The Company also provides various construction services including apartment complexes, roadways, power plants, and industrial plants.</t>
  </si>
  <si>
    <t>LG DISPLAY CO LT</t>
  </si>
  <si>
    <t>034220 KS Equity</t>
  </si>
  <si>
    <t>www.lgdisplay.com</t>
  </si>
  <si>
    <t>LG Display Co., Ltd. develops and manufactures digital display products.  The Company's products include thin film transistor-liquid crystal displays (TFT-LCD) for notebook and desktop computer monitors, TVs, mobile phones, and medical equipment.  LG Display provides its products mainly to overseas markets.</t>
  </si>
  <si>
    <t>PARADISE CO LTD</t>
  </si>
  <si>
    <t>034230 KS Equity</t>
  </si>
  <si>
    <t>KOSDAQ</t>
  </si>
  <si>
    <t>www.paradisegroup.co.kr</t>
  </si>
  <si>
    <t>Paradise Co., Ltd. is a gaming company that operates casino facilities in South Korea and Kenya.  The Company offers games, such as roulette, black jack, baccarat, and big wheel.  Paradise, through its subsidiaries, operates retail and hotel business.</t>
  </si>
  <si>
    <t>SK C&amp;C CO LTD</t>
  </si>
  <si>
    <t>034730 KS Equity</t>
  </si>
  <si>
    <t>www.skcc.com</t>
  </si>
  <si>
    <t>SK C&amp;C Co., Ltd. provides a wide range of computer services. The Company's services include information technology outsourcing, systems integration, and e-services.</t>
  </si>
  <si>
    <t>KANGWON LAND INC</t>
  </si>
  <si>
    <t>035250 KS Equity</t>
  </si>
  <si>
    <t>kangwonland.high1.com</t>
  </si>
  <si>
    <t>Kangwon Land Inc. is a casino and hotel services provider located in the Kangwon province area of South Korea.  The Company develops abandoned mines and builds gaming and entertainment facilities.  Kangwon Land operates a number of game tables and slot machines for domestic and international customers under its gaming licenses.</t>
  </si>
  <si>
    <t>NAVER CORP</t>
  </si>
  <si>
    <t>035420 KS Equity</t>
  </si>
  <si>
    <t>www.nhncorp.com</t>
  </si>
  <si>
    <t>Naver Corp. provides Internet site with web portal services, such as search engine, online game and content development.  The Company also offers marketing service through text and banner advertisement.</t>
  </si>
  <si>
    <t>DAUM KAKAO CORP</t>
  </si>
  <si>
    <t>035720 KS Equity</t>
  </si>
  <si>
    <t>www.daumkakao.com</t>
  </si>
  <si>
    <t>Daum Kakao Corp. provides Internet portal services such as news, free e-mail, and leisure information.  The Company also offers cross-platform mobile messaging application that allows users to exchange messages.</t>
  </si>
  <si>
    <t>KOREA GAS CORP</t>
  </si>
  <si>
    <t>036460 KS Equity</t>
  </si>
  <si>
    <t>www.kogas.or.kr</t>
  </si>
  <si>
    <t>Korea Gas Corporation manufactures, wholesales, and distributes liquefied natural gas (LNG) and liquefied petroleum gas (LPG) throughout South Korea. The Company also constructs and operates LNG receiving terminals and supplying networks for domestic distribution.  Korea Gas invests in LNG suppliers in Oman and Qatar.</t>
  </si>
  <si>
    <t>NCSOFT CORP</t>
  </si>
  <si>
    <t>036570 KS Equity</t>
  </si>
  <si>
    <t>www.ncsoft.com</t>
  </si>
  <si>
    <t>NCsoft Corporation develops and markets on-line games that enable users to play over the Internet and computer software, such as web editing software.  The Company also designs and constructs databases, Intranet, and commercial Internet access systems.</t>
  </si>
  <si>
    <t>MIRAE ASSET SEC</t>
  </si>
  <si>
    <t>037620 KS Equity</t>
  </si>
  <si>
    <t>securities.miraeasset.co.kr</t>
  </si>
  <si>
    <t>Mirae Asset Securities Co., Ltd. provides brokerage, investment trust, and underwriting services.  The Company also provides services in the areas of cyber trading, mutual funds, asset backed securities (ABS) issuing, and municipal bonds trading.</t>
  </si>
  <si>
    <t>DAEWOO SHIPBLDG</t>
  </si>
  <si>
    <t>042660 KS Equity</t>
  </si>
  <si>
    <t>www.dsme.co.kr</t>
  </si>
  <si>
    <t>Daewoo Shipbuilding &amp; Marine Engineering Co., Ltd. manufactures naval and commercial ships.  The Company's products include crude oil tankers, bulk carriers, container ships, gas carriers, multi-purpose cargo ships, chemical tankers, and other vessels.</t>
  </si>
  <si>
    <t>DOOSAN INFRACORE</t>
  </si>
  <si>
    <t>042670 KS Equity</t>
  </si>
  <si>
    <t>www.doosaninfracore.co.kr</t>
  </si>
  <si>
    <t>Doosan Infracore Co., Ltd. manufactures machinery for construction. The Company's products include construction equipment, industrial vehicles, diesel engines, power generators, machine tools, factory automation system, and other products, such as armored vehicles for the defense industry.</t>
  </si>
  <si>
    <t>DAEWOO ENG &amp; CON</t>
  </si>
  <si>
    <t>047040 KS Equity</t>
  </si>
  <si>
    <t>www.dwconst.co.kr</t>
  </si>
  <si>
    <t>Daewoo Engineering &amp; Construction Co., Ltd. is a general engineering constructor.  The Company's projects include architectural works, such as commercial buildings, public facilities, schools, hospitals, and civil works, such as highways, ports, tunnels, railways, and dams.  Daewoo Engineering &amp; Construction also constructs power plants, and residential buildings.</t>
  </si>
  <si>
    <t>DAEWOO INTL CORP</t>
  </si>
  <si>
    <t>047050 KS Equity</t>
  </si>
  <si>
    <t>www.daewoo.com</t>
  </si>
  <si>
    <t>Daewoo International Corp. is a general trading company.  The Company exports and imports steel, cement, crude oil, heavy machinery, automobile parts, and textiles.  Daewoo also manufactures synthetic fabrics for footwear, garments, and car seats, and operates a department store in Masan.</t>
  </si>
  <si>
    <t>KOREA AEROSPACE</t>
  </si>
  <si>
    <t>047810 KS Equity</t>
  </si>
  <si>
    <t>www.koreaaero.com</t>
  </si>
  <si>
    <t>Korea Aerospace Industries Ltd. designs and produces aircraft parts including fixed wings for aircrafts and rotary wings for helicopters. The Company also engages in aircraft upgrade and modification business and satellite development business.</t>
  </si>
  <si>
    <t>KEPCO PLANT SERV</t>
  </si>
  <si>
    <t>051600 KS Equity</t>
  </si>
  <si>
    <t>www.kps.co.kr</t>
  </si>
  <si>
    <t>KEPCO Plant Service &amp; Engineering Co., Ltd. provides maintenance services for power plants and industrial plants.  The Company's main service areas are turbine maintenance, generator and motor maintenance, pump maintenance, and boiler maintenance.</t>
  </si>
  <si>
    <t>LG HOUSEHOLD &amp; H</t>
  </si>
  <si>
    <t>051900 KS Equity</t>
  </si>
  <si>
    <t>www.lgcare.com</t>
  </si>
  <si>
    <t>LG Household &amp; Health Care Ltd. manufactures consumer goods such as household cleaning and personal care products.  The Company sells beauty care, dental care, laundry, and cleaning products through the Household Division.  LG Household &amp; Health Care also markets skin care and make-up products through the Cosmetic Division.</t>
  </si>
  <si>
    <t>LG CHEM LTD</t>
  </si>
  <si>
    <t>051910 KS Equity</t>
  </si>
  <si>
    <t>www.lgchem.co.kr</t>
  </si>
  <si>
    <t>LG Chem Ltd. is a chemical manufacturer.  The Company's products include petrochemicals, plastic resins, and engineering plastics.  LG Chem also produces industrial and electronic materials.</t>
  </si>
  <si>
    <t>LG CHEM-PREFER</t>
  </si>
  <si>
    <t>051915 KS Equity</t>
  </si>
  <si>
    <t>SHINHAN FINANCIA</t>
  </si>
  <si>
    <t>055550 KS Equity</t>
  </si>
  <si>
    <t>www.shinhangroup.com</t>
  </si>
  <si>
    <t>Shinhan Financial Group Co., Ltd., a holding company, provides a full range of consumer and commercial banking-related financial services.  The company's main businesses include banking, securities brokerage, trust banking, and assets management to individuals, businesses, and other financial institutions.</t>
  </si>
  <si>
    <t>LG ELECTRONICS</t>
  </si>
  <si>
    <t>066570 KS Equity</t>
  </si>
  <si>
    <t>www.lg.com</t>
  </si>
  <si>
    <t>LG Electronics Inc. manufactures and markets digital display equipment and home appliances. The Company produces and markets flat panel televisions, A/V products, washing machines, air conditioners and refrigerators as well as telecommunications equipment such as smart phones and tablets.</t>
  </si>
  <si>
    <t>CELLTRION INC</t>
  </si>
  <si>
    <t>068270 KS Equity</t>
  </si>
  <si>
    <t>www.celltrion.com</t>
  </si>
  <si>
    <t>Celltrion Inc. produces and sells biosimilar products and also provides consignm ent processing service for other companies.  The Company's main product is Abata cept which is for arthritis treatment.</t>
  </si>
  <si>
    <t>HYUNDAI DEPT STO</t>
  </si>
  <si>
    <t>069960 KS Equity</t>
  </si>
  <si>
    <t>home.e-hyundai.com</t>
  </si>
  <si>
    <t>Hyundai Department Store Co., Ltd. operates department stores under the name of Hyundai Department over nationwide.  The Company also produces home shopping programs for cable channels and sells merchandise through home shopping programs.</t>
  </si>
  <si>
    <t>KOREA INVESTMENT</t>
  </si>
  <si>
    <t>071050 KS Equity</t>
  </si>
  <si>
    <t>www.koreaholdings.com</t>
  </si>
  <si>
    <t>Korea Investment Holdings Co., Ltd. is a financial holding company. The Company operates and controls its financial subsidiaries such as Korea Investment &amp; Securities, Korea Investment Partners, and Korea Investment Mutual Savings Bank.</t>
  </si>
  <si>
    <t>GS HOLDINGS</t>
  </si>
  <si>
    <t>078930 KS Equity</t>
  </si>
  <si>
    <t>www.gsholdings.com</t>
  </si>
  <si>
    <t>GS Holdings is a holding company, which operates subsidiaries including GS Caltex Oil, GS Power, GS Home Shopping, GS Retail, and GS Sports.</t>
  </si>
  <si>
    <t>HYUNDAI GLOVIS</t>
  </si>
  <si>
    <t>086280 KS Equity</t>
  </si>
  <si>
    <t>www.glovis.net</t>
  </si>
  <si>
    <t>Hyundai Glovis Co., Ltd. provides domestic and international logistic services. The Company's services include domestic transportation, storage, packaging, vehicle logistic, and logistic consulting.  GLOVIS also runs automobile auction market for used vehicle.</t>
  </si>
  <si>
    <t>HANA FINANCIAL G</t>
  </si>
  <si>
    <t>086790 KS Equity</t>
  </si>
  <si>
    <t>www.hanafn.com</t>
  </si>
  <si>
    <t>Hana Financial Group Inc., in accordance with Financial Holding Companies Act, was established on December 1, 2005, through stock transfer with the former shareholders of its subsidiaries in order to provide management services and financing to associated companies.</t>
  </si>
  <si>
    <t>HANWHA LIFE INSU</t>
  </si>
  <si>
    <t>088350 KS Equity</t>
  </si>
  <si>
    <t>www.english.hanwhacorp.co.kr</t>
  </si>
  <si>
    <t>Hanwha Life Insurance Co., Ltd. offers life insurance services and reinsurance services.  The Company also does insurance against loss business, beverages business, real estate rental, and securities investment business through its subsidiaries.</t>
  </si>
  <si>
    <t>AMOREPACIFIC COR</t>
  </si>
  <si>
    <t>090430 KS Equity</t>
  </si>
  <si>
    <t>www.amorepacific.co.kr</t>
  </si>
  <si>
    <t>Amorepacific Corporation develops, manufactures, and exports skin care, make-up, and fragrance products. The Company also produces and markets personal care and health-related products, such as shampoos, soaps, toothpastes, and health teas.</t>
  </si>
  <si>
    <t>SK INNOVATION</t>
  </si>
  <si>
    <t>096770 KS Equity</t>
  </si>
  <si>
    <t>www.skinnovation.com</t>
  </si>
  <si>
    <t>SK Innovation Co., Ltd. refines, markets, and distributes oil.  The Company produces a variety of petroleum products, such as gasoline, kerosene, liquefied petroleumgas (LPG), and diesel oil.  SK Energy also manufactures petrochemical p roducts, including paraxylene, synthetic resins, styrene monomer, and ethylene.</t>
  </si>
  <si>
    <t>CJ CHEIL</t>
  </si>
  <si>
    <t>097950 KS Equity</t>
  </si>
  <si>
    <t>www.cj.co.kr</t>
  </si>
  <si>
    <t>CJ CheilJedang Corp. manufactures processed food products.  The Company's products include refined sugar, monosodium glutamate (MSG), condiment, wheat powder, flour, cooking oil, processed meats, and animal feed.  CJ CheilJedang also manufactures pharmaceutical and household products.</t>
  </si>
  <si>
    <t>CH</t>
  </si>
  <si>
    <t>HENGAN INTL</t>
  </si>
  <si>
    <t>1044 HK Equity</t>
  </si>
  <si>
    <t>Hong Kong</t>
  </si>
  <si>
    <t>www.hengan.com</t>
  </si>
  <si>
    <t>Hengan International Group Company Limited, through its subsidiaries, manufactures and sells personal hygiene products such as sanitary napkins and disposable baby diapers in China.  The Company's products are sold under the Anerle brand name.</t>
  </si>
  <si>
    <t>KB FINANCIAL GRO</t>
  </si>
  <si>
    <t>105560 KS Equity</t>
  </si>
  <si>
    <t>www.kbfg.com</t>
  </si>
  <si>
    <t>KB Financial Group Inc. (the "Company"), in accordance with Financial Holding Companies Act, was established on September 29, 2008, through stock transfer with the former shareholders of its subsidiaries including Kookmin Bank in order to provide management services and financing to associated companies. The headquarters are located at Seoul, Korea</t>
  </si>
  <si>
    <t>HK</t>
  </si>
  <si>
    <t>ALI PICTURES</t>
  </si>
  <si>
    <t>1060 HK Equity</t>
  </si>
  <si>
    <t>Alibaba Pictures Group Ltd. produces and invests in television programming and motion pictures in China.</t>
  </si>
  <si>
    <t>SHANDONG WEIG-H</t>
  </si>
  <si>
    <t>1066 HK Equity</t>
  </si>
  <si>
    <t>www.weigaogroup.com</t>
  </si>
  <si>
    <t>Shandong Weigao Group Medical Polymer Company Limited, through its subsidiaries, researches and develops, produces, and sells single-use aseptic polymer medical products.</t>
  </si>
  <si>
    <t>HUADIAN POWER-H</t>
  </si>
  <si>
    <t>1071 HK Equity</t>
  </si>
  <si>
    <t>www.hdpi.com.cn</t>
  </si>
  <si>
    <t>Huadian Power International Corporation Limited generates and sells electricity which is all fed into the Shandong Provincial Grid operated by Shandong Electric Power (Group) Corporation (SEPCO), the immediate holding company of the Company.  The Company also sells heat.</t>
  </si>
  <si>
    <t>CHINA SHENHUA-H</t>
  </si>
  <si>
    <t>1088 HK Equity</t>
  </si>
  <si>
    <t>www.csec.com</t>
  </si>
  <si>
    <t>China Shenhua Energy Company Limited is an integrated coal-based energy company focusing on the coal and power businesses in China.  The Company also owns and operates an integrated coal transportation network consisting of dedicated rail lines and port facilities.</t>
  </si>
  <si>
    <t>CSPC PHARMACEUTI</t>
  </si>
  <si>
    <t>1093 HK Equity</t>
  </si>
  <si>
    <t>www.e-cspc.com</t>
  </si>
  <si>
    <t>CSPC Pharmaceutical Group Limited, through its subsidiaries, manufactures and sells pharmaceutical products.  The Company's products include vitamin C, antibiotics and common generic drugs. The Company is also engages in the development of innovative drugs and antibiotics.</t>
  </si>
  <si>
    <t>SINOPHARM-H</t>
  </si>
  <si>
    <t>1099 HK Equity</t>
  </si>
  <si>
    <t>www.sinopharmholding.com</t>
  </si>
  <si>
    <t>Sinopharm Group Co is a pharmacy distribution company. The Company also owns several pharmacy enterprise groups in different industries such as logistics, retail stores, pharmaceutical manufacturing, and chemical testing.</t>
  </si>
  <si>
    <t>TA</t>
  </si>
  <si>
    <t>TAIWAN CEMENT</t>
  </si>
  <si>
    <t>1101 TT Equity</t>
  </si>
  <si>
    <t>Taiwan</t>
  </si>
  <si>
    <t>www.taiwancement.com</t>
  </si>
  <si>
    <t>Taiwan Cement Corporation manufactures and markets cement.  The Company's products include Portland cement, high strength cement, oil well cement, and sludge treatment agents.  Through its subsidiaries, the Company also operates in transportation, construction, and information products businesses.</t>
  </si>
  <si>
    <t>ASIA CEMENT CORP</t>
  </si>
  <si>
    <t>1102 TT Equity</t>
  </si>
  <si>
    <t>www.asiacement.com.tw</t>
  </si>
  <si>
    <t>Asia Cement Corporation manufactures and sells cement, clinker, ready-mixed concrete, as well as granulated blast-furnace slag and fly ash.  The Company markets its cement and clinker products under the Skyscraper brand name.</t>
  </si>
  <si>
    <t>CHINA RES LAND</t>
  </si>
  <si>
    <t>1109 HK Equity</t>
  </si>
  <si>
    <t>www.crland.com.hk</t>
  </si>
  <si>
    <t>China Resources Land Limited, through its subsidiaries, develops and invests in properties.  The Company also provides corporate financing and electrical engineering services.</t>
  </si>
  <si>
    <t>BRILLIANCE CHINA</t>
  </si>
  <si>
    <t>1114 HK Equity</t>
  </si>
  <si>
    <t>www.brillianceauto.com</t>
  </si>
  <si>
    <t>Brilliance China Automotive Holdings Limited, through its subsidiaries, manufactures and distributes minibuses and sedans in the People's Republic of China.  The Company also manufactures and trades automotive components.</t>
  </si>
  <si>
    <t>HAIER ELECTRONIC</t>
  </si>
  <si>
    <t>1169 HK Equity</t>
  </si>
  <si>
    <t>www.haier.com</t>
  </si>
  <si>
    <t>Haier Electronics Group Co Ltd and its subsidiaries are principally engaged in the research, development, manufacture and sale of washing machines and water heaters in the PRC. The Group is also engaged in the integrated channel services  business for other home electric appliance products such as refrigerators, televisions and air-conditioners.</t>
  </si>
  <si>
    <t>YANZHOU COAL-H</t>
  </si>
  <si>
    <t>1171 HK Equity</t>
  </si>
  <si>
    <t>www.yanzhoucoal.com.cn</t>
  </si>
  <si>
    <t>Yanzhou Coal Mining Company Limited operates underground mining and coal preparation and operation businesses.  Its products are sold in domestic and international markets.  The Company also provides railway transportation services.</t>
  </si>
  <si>
    <t>SINO BIOPHARM</t>
  </si>
  <si>
    <t>1177 HK Equity</t>
  </si>
  <si>
    <t>www.sino-biopharm.com</t>
  </si>
  <si>
    <t>Sino Biopharmaceutical Limited, through its subsidiaries, researches, develops, produces, and sells biopharmaceutical products for the medical treatment of ophthalmia, as well as modernized Chinese medicine and chemical medicine for the treatment of hepatitis.</t>
  </si>
  <si>
    <t>CHINA RAIL CN-H</t>
  </si>
  <si>
    <t>1186 HK Equity</t>
  </si>
  <si>
    <t>www.crcc.cn</t>
  </si>
  <si>
    <t>China Railway Construction Corporation Ltd is a full service construction company.  The Company's services include construction operations, survey design and consulting. China Railway also has manufacturing operations, real estate operations, and logistics. The Company specializes in railway construction.</t>
  </si>
  <si>
    <t>CHINA RES GAS</t>
  </si>
  <si>
    <t>1193 HK Equity</t>
  </si>
  <si>
    <t>www.crgas.com.hk</t>
  </si>
  <si>
    <t>China Resources Gas Group Ltd distributes natural gas and petroleum gas in the cities of Chengdu, Fuyang, Huaibei, Linhai, Suzhou and Wuxi in the PRC. The Company also operates compressed natural gas filling stations in Chengdu, Nanjing and Wuxi. The group also is involved in bottled liquefied petroleum gas distribution in cities of Fuyang, Suzhou and Wuxi.</t>
  </si>
  <si>
    <t>COSCO PAC LTD</t>
  </si>
  <si>
    <t>1199 HK Equity</t>
  </si>
  <si>
    <t>www.coscopac.com.hk</t>
  </si>
  <si>
    <t>COSCO Pacific Limited, through its subsidiaries, provides shipping container leasing services worldwide.  The Company also operates container terminals and provides container handling, storage, transportation and management services, as well as depot handling and stevedoring services.</t>
  </si>
  <si>
    <t>BYD CO LTD-H</t>
  </si>
  <si>
    <t>1211 HK Equity</t>
  </si>
  <si>
    <t>www.byd.com.cn</t>
  </si>
  <si>
    <t>BYD Company Limited, through its subsidiaries, manufactures and sells automobiles. The Company also researches, develops, manufactures and sells batteries, which are applied on mobile phones, cordless phones, power tools and other kinds of portable electronic devices.</t>
  </si>
  <si>
    <t>UNI-PRESIDENT EN</t>
  </si>
  <si>
    <t>1216 TT Equity</t>
  </si>
  <si>
    <t>www.uni-president.com</t>
  </si>
  <si>
    <t>Uni-President Enterprises Corp. manufactures, processes, and markets instant noodles, dairy products, frozen foods, soft drinks, soy sauces, canned pickles, meat products, animal feeds, aquatic feeds, edible oils, bread, cakes, and desserts.  The Company also operates vending machines and food distribution centers in Taiwan.</t>
  </si>
  <si>
    <t>STANDARD FOODS</t>
  </si>
  <si>
    <t>1227 TT Equity</t>
  </si>
  <si>
    <t>www.quaker.com.tw</t>
  </si>
  <si>
    <t>Standard Foods Corporation manufactures and sells powdered milk, cooking oil, baby foods, cereals, drinking water, and herbal drinks.  The Company operates as an agent to market Mentos candies.</t>
  </si>
  <si>
    <t>YUEXIU PROPERTY</t>
  </si>
  <si>
    <t>123 HK Equity</t>
  </si>
  <si>
    <t>www.yuexiuproperty.com</t>
  </si>
  <si>
    <t>Yuexiu Property Company Ltd., through its subsidiaries, develops, manages and invests in properties. The Company also invests in a Real Estate Investment Trusts.</t>
  </si>
  <si>
    <t>ABC-H</t>
  </si>
  <si>
    <t>1288 HK Equity</t>
  </si>
  <si>
    <t>www.abchina.com</t>
  </si>
  <si>
    <t>Agricultural Bank of China Limited provides a full range of commercial banking services. The Banks services includes RMB and foreign currency deposit, loan, international and domestic settlement, bill discount, currency trading, bank guarantee, and treasury bill underwriting.</t>
  </si>
  <si>
    <t>FORMOSA PLASTIC</t>
  </si>
  <si>
    <t>1301 TT Equity</t>
  </si>
  <si>
    <t>www.fpc.com.tw</t>
  </si>
  <si>
    <t>Formosa Plastics Corporation manufactures and markets plastics materials and chemical fiber products. The Company's products include PVC (Polyvinyl Chloride) resins, high density polyethylene, tairylan acrylic fiber, acrylic acid and ester, carbon fiber, caustic soda, PVC modifier, and calcium carbonate.</t>
  </si>
  <si>
    <t>NAN YA PLASTICS</t>
  </si>
  <si>
    <t>1303 TT Equity</t>
  </si>
  <si>
    <t>www.npc.com.tw</t>
  </si>
  <si>
    <t>Nan Ya Plastics Corporation manufactures and markets plastic and chemical fiber products.  The Company's products include polyester filament yarns, flexible PVC (Polyvinyl Chloride) film products, plastic leather products, and rigid film products.  Nan Ya also manufactures printed circuit boards.</t>
  </si>
  <si>
    <t>CHINA RES CEMENT</t>
  </si>
  <si>
    <t>1313 HK Equity</t>
  </si>
  <si>
    <t>www.crcement.com</t>
  </si>
  <si>
    <t>China Resources Cement Holdings Limited, through its subsidiaries, produces, distributes and sells cement, clinker and concrete.</t>
  </si>
  <si>
    <t>FORMOSA CHEM &amp; F</t>
  </si>
  <si>
    <t>1326 TT Equity</t>
  </si>
  <si>
    <t>www.fcfc.com.tw</t>
  </si>
  <si>
    <t>Formosa Chemicals &amp; Fibre Corporation manufactures and markets petrochemical products, nylon fiber, and rayon staple fiber.  Formosa sells its products in Taiwan and exports to Asia.</t>
  </si>
  <si>
    <t>NEW CHINA LIFE-H</t>
  </si>
  <si>
    <t>1336 HK Equity</t>
  </si>
  <si>
    <t>www.newchinalife.com</t>
  </si>
  <si>
    <t>New China Life Insurance Company Limited provides life insurance in local and foreign currencies, acts as an insurance agent, provides checks, claims and insurance consulting. The Company's main products include life insurance, accident insurance, health insurance products and services.</t>
  </si>
  <si>
    <t>PICC GROUP-H</t>
  </si>
  <si>
    <t>1339 HK Equity</t>
  </si>
  <si>
    <t>www.picc.com.cn</t>
  </si>
  <si>
    <t>People's Insurance Company (Group) of China Ltd., through its subsidiaries, offers a range of property and casualty insurance products. The Company also offers asset management services for a variety of customers throughout China.</t>
  </si>
  <si>
    <t>KUNLUN ENERGY</t>
  </si>
  <si>
    <t>135 HK Equity</t>
  </si>
  <si>
    <t>www.kunlun.com.hk</t>
  </si>
  <si>
    <t>Kunlun Energy Company Ltd, through its subsidiaries, explores and produces crude oil and natural gas in China.</t>
  </si>
  <si>
    <t>CHINA CINDA-H</t>
  </si>
  <si>
    <t>1359 HK Equity</t>
  </si>
  <si>
    <t>www.cinda.com.cn</t>
  </si>
  <si>
    <t>China Cinda Asset Management Company Ltd. provides asset management services. The Company invests, disposes, and manages non-performing assets and equity. China Cinda Asset Management also provides consulting, investment, financial, and risk management services to individuals and businesses.</t>
  </si>
  <si>
    <t>BNK FINANCIAL GR</t>
  </si>
  <si>
    <t>138930 KS Equity</t>
  </si>
  <si>
    <t>www.bsfng.com</t>
  </si>
  <si>
    <t>BNK Financial Group Inc. a holding company, provides a full range of consumer and commercial banking-related financial services. The Company's main businesses include banking, trust banking, and assets management to individuals, businesses, and other financial institutions.</t>
  </si>
  <si>
    <t>DGB FINANCIAL GR</t>
  </si>
  <si>
    <t>139130 KS Equity</t>
  </si>
  <si>
    <t>www.dgbfg.co.kr</t>
  </si>
  <si>
    <t>DGB Financial Group Inc., a financial holding company, provides a full range of consumer and commercial banking-related financial services.  The Company operates and controls its financial subsidiaries such as Daegu Bank, Daegu Credit Information, and DBG Capital.</t>
  </si>
  <si>
    <t>E-MART CO LTD</t>
  </si>
  <si>
    <t>139480 KS Equity</t>
  </si>
  <si>
    <t>www.emartcompany.com</t>
  </si>
  <si>
    <t>E-Mart Co., Ltd. operates E-Mart discount stores. The Company retails food, clothing, household goods, electronics, and other items through several branch stores.</t>
  </si>
  <si>
    <t>ICBC-H</t>
  </si>
  <si>
    <t>1398 HK Equity</t>
  </si>
  <si>
    <t>www.icbc.com.cn</t>
  </si>
  <si>
    <t>Industrial and Commercial Bank of China Ltd provides a broad range of personal and corporate commercial banking services all over China.  The Bank's businesses include deposit, loan, credit card, fund underwriting and trust, and foreign currency settlement and trading.</t>
  </si>
  <si>
    <t>FAR EASTERN NEW</t>
  </si>
  <si>
    <t>1402 TT Equity</t>
  </si>
  <si>
    <t>www.fenc.com</t>
  </si>
  <si>
    <t>Far Eastern New Century Corporation manufactures, processes and markets textile products.  The Company's products include polyester materials, natural and synthetic yarns,fabrics, towels, bed sheets, and woven and knitted garments. Throughits subsidiary companies, Far Eastern sells cellular phones and accessories.</t>
  </si>
  <si>
    <t>FORMOSA TAFFETA</t>
  </si>
  <si>
    <t>1434 TT Equity</t>
  </si>
  <si>
    <t>www.ftc.com.tw</t>
  </si>
  <si>
    <t>Formosa Taffeta Co., Ltd. manufactures nylon products and other materials.  The Company produces woven fabrics, cotton yarns, blended yarns, home and comfort fabrics, special finishes fabrics, polyethylene (PE) bags, U-shaped steel wires, tire cords, and cable cords.  Formosa also operates gas stations to sell gasoline as well as diesel.</t>
  </si>
  <si>
    <t>CHINA MER HOLD</t>
  </si>
  <si>
    <t>144 HK Equity</t>
  </si>
  <si>
    <t>www.cmhi.com.hk/</t>
  </si>
  <si>
    <t>China Merchants Holdings International Company Limited, through its subsidiaries and associated companies, operates container and cargo terminals, port transportation, and airport cargo handling.  The Company also manufactures containers, paint, and trailers as well as operates toll road, shipping, property, and dealing securities businesses.</t>
  </si>
  <si>
    <t>ECLAT TEXTILE CO</t>
  </si>
  <si>
    <t>1476 TT Equity</t>
  </si>
  <si>
    <t>www.eclat.com.tw</t>
  </si>
  <si>
    <t>Eclat Textile Co., Ltd. weaves, dyes, and sells fabrics, garments, yarns, and other textile materials.  The Company distributes its products in the local and overseas markets.</t>
  </si>
  <si>
    <t>KINGBOARD CHEM</t>
  </si>
  <si>
    <t>148 HK Equity</t>
  </si>
  <si>
    <t>www.kingboard.com/</t>
  </si>
  <si>
    <t>Kingboard Chemical Holdings Limited, through its subsidiaries, manufactures laminates, copper foil, glass fabric, glass yarn, bleached kraft paper, printed circuit boards, and chemicals.</t>
  </si>
  <si>
    <t>TECO ELEC &amp; MACH</t>
  </si>
  <si>
    <t>1504 TT Equity</t>
  </si>
  <si>
    <t>www.teco.com.tw</t>
  </si>
  <si>
    <t>Teco Electric &amp; Machinery Co., Ltd. manufactures household appliances, industrial motors, and smart cards.  The Company produces air conditioners, refrigerators, washing machines, televisions, dryers, single-phase motors, three-phase motors, inverters, rotary compressors, stepping motors, gear motors, and generators.</t>
  </si>
  <si>
    <t>WANT WANT CHINA</t>
  </si>
  <si>
    <t>151 HK Equity</t>
  </si>
  <si>
    <t>www.want-want.com</t>
  </si>
  <si>
    <t>Want Want China Holdings Limited manufactures and trades rice crackers, snack food, beverages, and packing materials.  The Company also manufactures wheat, flour, and raw materials for the manufacture of snack foods.  Most of the company's production facilities are located in China and Taiwan.</t>
  </si>
  <si>
    <t>WALSIN LIHWA</t>
  </si>
  <si>
    <t>1605 TT Equity</t>
  </si>
  <si>
    <t>www.walsin.com.tw</t>
  </si>
  <si>
    <t>Walsin Lihwa Corp. manufactures and markets electric wires and cables. The Company's products include bare copper cables, power cables, and aluminum alloy transmission line conductors.  Walsin Lihwa sells its products in Taiwan and exports to Southeast Asia, Hong Kong, China, Korea, and Japan.</t>
  </si>
  <si>
    <t>HANKOOK TIRE CO</t>
  </si>
  <si>
    <t>161390 KS Equity</t>
  </si>
  <si>
    <t>www.hankooktire.com</t>
  </si>
  <si>
    <t>Hankook Tire Co. Ltd. develops and manufactures radial tires for passenger cars, light trucks, trucks, and buses.  The Company also produces batteries and aluminum alloy wheels and operates real estate business.</t>
  </si>
  <si>
    <t>CHINA EVER LTD</t>
  </si>
  <si>
    <t>165 HK Equity</t>
  </si>
  <si>
    <t>www.everbright165.com.hk</t>
  </si>
  <si>
    <t>China Everbright Limited, through its subsidiaries, provides investment banking, commercial banking, corporate finance, and investment advisory services.  The Company also invests in properties and provides insurance, brokerage, secretarial, and money lending services.</t>
  </si>
  <si>
    <t>CHINA SOUTH</t>
  </si>
  <si>
    <t>1668 HK Equity</t>
  </si>
  <si>
    <t>www.csc86.com</t>
  </si>
  <si>
    <t>China South City Holdings Ltd. owns and operates an integrated logistics and trade center of industrial materials in China. The trade center primarily features textile and clothing materials; leather and accessories; electronics accessories and products; metals;chemicals and plastic materials and products; and printing and packaging materials.</t>
  </si>
  <si>
    <t>TSINGTAO BREW-H</t>
  </si>
  <si>
    <t>168 HK Equity</t>
  </si>
  <si>
    <t>www.tsingtaobeer.com</t>
  </si>
  <si>
    <t>Tsingtao Brewery Company Limited produces and distributes beer products.  The Company markets its products throughout China and around the world under the Tsingtao Beer brand name.</t>
  </si>
  <si>
    <t>TAIWAN FERTILIZE</t>
  </si>
  <si>
    <t>1722 TT Equity</t>
  </si>
  <si>
    <t>www.taifer.com.tw</t>
  </si>
  <si>
    <t>Taiwan Fertilizer Co., Ltd. manufactures and markets chemical fertilizers.  The Company predominately sells its products in Taiwan.</t>
  </si>
  <si>
    <t>GEELY AUTOMOBILE</t>
  </si>
  <si>
    <t>175 HK Equity</t>
  </si>
  <si>
    <t>www.geelyauto.com.hk</t>
  </si>
  <si>
    <t>Geely Automobile Holdings Limited, through its subsidiaries, manufactures and sells automobiles and related components.</t>
  </si>
  <si>
    <t>CSR-H</t>
  </si>
  <si>
    <t>1766 HK Equity</t>
  </si>
  <si>
    <t>www.csrgc.com.cn</t>
  </si>
  <si>
    <t>CSR Corp Ltd provides a wide range of rolling stock products and services. The Company's products include locomotives, passenger carriages, freight wagons, MUs, rapid transit vehicles and key related components.</t>
  </si>
  <si>
    <t>JIANGSU EXPRES-H</t>
  </si>
  <si>
    <t>177 HK Equity</t>
  </si>
  <si>
    <t>www.jsexpressway.com</t>
  </si>
  <si>
    <t>Jiangsu Expressway Company Ltd. constructs, operates, manages and maintains expressways in China.  The Company also provides passenger transportation and other ancillary services along including fueling stations, restaurants, car maintenance and repair and advertising.</t>
  </si>
  <si>
    <t>SCINOPHARM</t>
  </si>
  <si>
    <t>1789 TT Equity</t>
  </si>
  <si>
    <t>www.scinopharm.com</t>
  </si>
  <si>
    <t>ScinoPharm Taiwan Ltd. offers process research and development and the production of active pharmaceutical ingredients. The Company provides services to pharmaceutical industries globally.</t>
  </si>
  <si>
    <t>CHINA COM CONS-H</t>
  </si>
  <si>
    <t>1800 HK Equity</t>
  </si>
  <si>
    <t>www.ccccltd.com.cn</t>
  </si>
  <si>
    <t>China Communications Construction Company Ltd. is a transportation infrastructure group.  The Company is involved in infrastructure construction, infrastructure design, dredging, and port machinery manufacturing.  China Communications has operations worldwide.</t>
  </si>
  <si>
    <t>TAIWAN GLASS IND</t>
  </si>
  <si>
    <t>1802 TT Equity</t>
  </si>
  <si>
    <t>www.taiwanglass.com</t>
  </si>
  <si>
    <t>Taiwan Glass Industry Corporation manufactures glass products.  The Company's products include float flat glass, glass fibers and fabrics, as well as glass containers and kitchenware.</t>
  </si>
  <si>
    <t>CGN POWER-H</t>
  </si>
  <si>
    <t>1816 HK Equity</t>
  </si>
  <si>
    <t>www.cgnp.com.cn</t>
  </si>
  <si>
    <t>CGN Power Co., Ltd. operates and manages nuclear power generating stations. The Company sells all of the electricity from its stations, manages, oversees the construction of nuclear power stations, and provides technical research plus develops support services. CGN Power has stations in Guangdong, Fujian and Liaoning, and is a subsidiary of China General Nuclear Power Corporation.</t>
  </si>
  <si>
    <t>BELLE INTL</t>
  </si>
  <si>
    <t>1880 HK Equity</t>
  </si>
  <si>
    <t>www.belleintl.com</t>
  </si>
  <si>
    <t>Belle International Holdings Limited retails woman's footwear.  The Company operates retail stores in the Peoples Republic of China, Hong Kong, Macau, and the United States.</t>
  </si>
  <si>
    <t>HAITIAN INTL</t>
  </si>
  <si>
    <t>1882 HK Equity</t>
  </si>
  <si>
    <t>www.haitianinter.com/</t>
  </si>
  <si>
    <t>Haitian International Holdings Ltd. designs, develops, manufactures, sells and supports plastic injection moulding machines and related parts.  The Company's products are used in such industries as automotive, construction materials, healthcare, logistics, packaging, IT, household appliances, electronics and other consumer products, to produce plastic products and parts.</t>
  </si>
  <si>
    <t>CHINA COAL ENE-H</t>
  </si>
  <si>
    <t>1898 HK Equity</t>
  </si>
  <si>
    <t>www.chinacoalenergy.com</t>
  </si>
  <si>
    <t>China Coal Energy Company Ltd mines and markets thermal coal and coking coal. The Company also manufactures coal mining equipment and offers coal mine design services.</t>
  </si>
  <si>
    <t>CHINA COSCO HO-H</t>
  </si>
  <si>
    <t>1919 HK Equity</t>
  </si>
  <si>
    <t>www.chinacosco.com</t>
  </si>
  <si>
    <t>China COSCO Holdings Company Ltd. offers marine freight transportation services.  The Company offers container shipping, dry bulk shipping, logistics services, freight forwarding, and terminal and container leasing services internationally.  China COSCO operates container ships and terminals, and manufactures shipping containers.</t>
  </si>
  <si>
    <t>MINSHENG BANK-H</t>
  </si>
  <si>
    <t>1988 HK Equity</t>
  </si>
  <si>
    <t>www.cmbc.com.cn</t>
  </si>
  <si>
    <t>China Minsheng Banking Corp., Ltd. operates in commercial banking businesses. The Bank provides deposit, loan, settlement, discount, financial bond issuance, government bond underwriting and trading, letter of credit, bank guarantee, and other related financial services.</t>
  </si>
  <si>
    <t>CHINA STEEL CORP</t>
  </si>
  <si>
    <t>2002 TT Equity</t>
  </si>
  <si>
    <t>www.csc.com.tw</t>
  </si>
  <si>
    <t>China Steel Corporation manufactures and markets a variety of steel products. The main products are hot rolled coils and sheets, cold rolled coils and sheets, wire rods, steel plates, and steel bars.</t>
  </si>
  <si>
    <t>CHONGQING CHAN-B</t>
  </si>
  <si>
    <t>200625 CH Equity</t>
  </si>
  <si>
    <t>Shenzhen</t>
  </si>
  <si>
    <t>www.changan.com.cn</t>
  </si>
  <si>
    <t>Chongqing Changan Automobile Co., Ltd. develops, manufactures, and markets Changan mini cars, Changan Alto mini sedans, Changan Lingyang sedans, and Jiangling engines for mini car series.</t>
  </si>
  <si>
    <t>COUNTRY GARDEN</t>
  </si>
  <si>
    <t>2007 HK Equity</t>
  </si>
  <si>
    <t>www.countrygarden.com.cn</t>
  </si>
  <si>
    <t>Country Garden Holdings Company Limited is a real estate developer.  The Company builds villas, townhouses and apartments in Mainland China. Country Gardens also develops large-scale community facilities such as schools, hotels, hospitals, and theme parks.</t>
  </si>
  <si>
    <t>BBMG CORP-H</t>
  </si>
  <si>
    <t>2009 HK Equity</t>
  </si>
  <si>
    <t>www.bbmg.com.cn</t>
  </si>
  <si>
    <t>BBMG Corporation has operation in manufacturing and sales of cement and modern building materials. The Company also operates in property development, property investment and provision of property management services in China.</t>
  </si>
  <si>
    <t>AAC TECHNOLOGIES</t>
  </si>
  <si>
    <t>2018 HK Equity</t>
  </si>
  <si>
    <t>www.aactechnologies.com</t>
  </si>
  <si>
    <t>AAC Technologies Holdings Inc designs, develops and manufactures a broad range of miniaturized components that include speakers, receivers and microphones in the acoustic segment and others such as haptics vibrators, RF and antennas, and optical lenses. AAC's products are found in mobile devices such as smartphones, tablets, wearables, ultrabooks, notebooks and electronic book-readers.</t>
  </si>
  <si>
    <t>ANTA SPORTS PROD</t>
  </si>
  <si>
    <t>2020 HK Equity</t>
  </si>
  <si>
    <t>www.ir.anta.com</t>
  </si>
  <si>
    <t>Anta Sports Products Limited designs, develops, manufactures, and markets sportswear, including sports footwear and apparel for professionals and the general public.</t>
  </si>
  <si>
    <t>CIMC-H</t>
  </si>
  <si>
    <t>2039 HK Equity</t>
  </si>
  <si>
    <t>www.cimc.com</t>
  </si>
  <si>
    <t>China International Marine Containers (Group) Co., Ltd. designs and manufactures containers, airport facilities, internal combustion power-generating equipment, and trailers.  The Company also operates in the timber industry and real estate development.</t>
  </si>
  <si>
    <t>HIWIN TECHNOLOGI</t>
  </si>
  <si>
    <t>2049 TT Equity</t>
  </si>
  <si>
    <t>www.hiwin.com.tw</t>
  </si>
  <si>
    <t>Hiwin Technologies Corp researches, develops, designs, manufactures, sells, and maintains ball screws and linear guideways.  The Company also provides linear bearings, linear motor system, linear actuator, positioning measurement system, and other linear motion products.</t>
  </si>
  <si>
    <t>CHENG SHIN RUBBE</t>
  </si>
  <si>
    <t>2105 TT Equity</t>
  </si>
  <si>
    <t>www.cst.com.tw</t>
  </si>
  <si>
    <t>Cheng Shin Rubber Industry Co., Ltd. manufactures tires.  The Company produces bicycle, radial, bias, motorcycle, agricultural, and industrial tires.  Cheng Shin markets its tires and tubes in Taiwan as well as exports to North America and Europe.</t>
  </si>
  <si>
    <t>FOSUN PHARMA-H</t>
  </si>
  <si>
    <t>2196 HK Equity</t>
  </si>
  <si>
    <t>www.fosunpharma.com/</t>
  </si>
  <si>
    <t>Shanghai Fosun Pharmaceutical (Group) Co., Ltd. is a pharmaceutical company. Through its subsidiaries, the Company manufactures genetic medicines, Chinese traditional medicines, diagnostic products, and medical instruments, provides technology, marketing, and advertising services, as well as invests in import and export trading.</t>
  </si>
  <si>
    <t>UNI-PRESIDENT CH</t>
  </si>
  <si>
    <t>220 HK Equity</t>
  </si>
  <si>
    <t>www.upch.com.cn</t>
  </si>
  <si>
    <t>Uni-President China Holdings Ltd. processes food.  The Company's products include fruit drinks and instant noodles.</t>
  </si>
  <si>
    <t>YULON MOTOR CO</t>
  </si>
  <si>
    <t>2201 TT Equity</t>
  </si>
  <si>
    <t>www.yulon-motor.com.tw</t>
  </si>
  <si>
    <t>Yulon Motor Co., Ltd. designs, manufactures, and sells motor vehicles and parts. The Company produces automobiles and trucks in a joint venture with Nissan Motor Company and operates dealerships throughout Taiwan.</t>
  </si>
  <si>
    <t>CHINA VANKE-H</t>
  </si>
  <si>
    <t>2202 HK Equity</t>
  </si>
  <si>
    <t>www.vanke.com</t>
  </si>
  <si>
    <t>China Vanke Co., Ltd. is a property development company.  The Company develops residential properties in Shenzhen, Shanghai, Beijing, Tianjin, Shenyang, Nanjing, and other big cities in China.</t>
  </si>
  <si>
    <t>CHINA MOTOR CORP</t>
  </si>
  <si>
    <t>2204 TT Equity</t>
  </si>
  <si>
    <t>www.china-motor.com.tw</t>
  </si>
  <si>
    <t>China Motor Corporation manufactures and markets trucks, vans, cars, and related parts and accessories.  The Company also has joint venture operations with Mitsubishi.</t>
  </si>
  <si>
    <t>HOTAI MOTOR CO</t>
  </si>
  <si>
    <t>2207 TT Equity</t>
  </si>
  <si>
    <t>www.hotaimotor.com.tw</t>
  </si>
  <si>
    <t>Hotai Motor Company Ltd. operates as an automobile dealership. The Company sells and services new and used cars and trucks in Taiwan.</t>
  </si>
  <si>
    <t>GUANGZHOU AUTO-H</t>
  </si>
  <si>
    <t>2238 HK Equity</t>
  </si>
  <si>
    <t>www.gagc.com.cn</t>
  </si>
  <si>
    <t>Guangzhou Automobile Group Company, Ltd. manufactures, sells, and services automobiles. The Company is also involved in automobile parts and components, and auto finance and related services for both overseas and domestic markets.</t>
  </si>
  <si>
    <t>LITE-ON TECHNOLO</t>
  </si>
  <si>
    <t>2301 TT Equity</t>
  </si>
  <si>
    <t>www.liteon.com</t>
  </si>
  <si>
    <t>Lite-On Technology Corp. manufactures and markets a wide range of computer components and Peripheral equipment. The Company's products include computers, digital home products, consumer electronics, communications products, key components and sub-systems, and optoelectronic components. Power Supplies, Enclosures, and LEDs business are the core of Lite-On Technology's business.</t>
  </si>
  <si>
    <t>UNITED MICROELEC</t>
  </si>
  <si>
    <t>2303 TT Equity</t>
  </si>
  <si>
    <t>www.umc.com.tw</t>
  </si>
  <si>
    <t>United Microelectronics Corporation designs, manufactures, and markets integrated circuits (ICs) and related electronic products.  The Company's main products are consumer electronic ICs, memory ICs, personal computer peripheral ICs, and communication ICs.</t>
  </si>
  <si>
    <t>DELTA ELECT INC</t>
  </si>
  <si>
    <t>2308 TT Equity</t>
  </si>
  <si>
    <t>www.deltaww.com</t>
  </si>
  <si>
    <t>Delta Electronics Inc. manufactures power supplies and video display products. The Company's products include switching power supplies, telecom power systems, uninterrupted power supply (UPS), variable speed alternating current (AC) monitor drives, high resolution color monitors, and projectors.  Delta also manufactures magnetic and networking components.</t>
  </si>
  <si>
    <t>ADVANCED SEMICON</t>
  </si>
  <si>
    <t>2311 TT Equity</t>
  </si>
  <si>
    <t>www.asetwn.com.tw</t>
  </si>
  <si>
    <t>Advanced Semiconductor Engineering Inc. manufactures and markets integrated circuit packages for computer and industrial applications. The Company also produces notebook computers. Advanced Semiconductor sells its products in Taiwan and exports to North America, Asia, and Europe.</t>
  </si>
  <si>
    <t>SHENZHOU INTL GP</t>
  </si>
  <si>
    <t>2313 HK Equity</t>
  </si>
  <si>
    <t>www.shenzhouintl.com</t>
  </si>
  <si>
    <t>Shenzhou International Group manufactures and processes textiles.  The Company produces, dyes, finishes, prints, embroiders, cuts, and sews knitwear.</t>
  </si>
  <si>
    <t>LEE &amp; MAN PAPER</t>
  </si>
  <si>
    <t>2314 HK Equity</t>
  </si>
  <si>
    <t>www.leemanpaper.com</t>
  </si>
  <si>
    <t>Lee &amp; Man Paper Manufacturing Limited, through its subsidiaries, produces linerboard and corrugating medium.  The Company's linerboard and corrugating medium are divided into a range of grades with different specifications customized for different industrial and consumer packaging purposes.</t>
  </si>
  <si>
    <t>HON HAI PRECISIO</t>
  </si>
  <si>
    <t>2317 TT Equity</t>
  </si>
  <si>
    <t>www.foxconn.com.tw</t>
  </si>
  <si>
    <t>Hon Hai Precision Industry Co., Ltd. provides electronic manufacturing services for computers, communications, and consumer electronic products.  The Company's business operations include desktop and notebook PC assembly, connector production, cable assembly, PCB assembly, handset manufacturing, networking equipment, and other consumer electronic devices manufacturing.</t>
  </si>
  <si>
    <t>PING AN-H</t>
  </si>
  <si>
    <t>2318 HK Equity</t>
  </si>
  <si>
    <t>www.pingan.com.cn</t>
  </si>
  <si>
    <t>Ping An Insurance (Group) Company of China Limited provides a variety of insurance service in China.  The Company writes property, casualty, and life insurance.  Ping An Insurance also offers financial services.</t>
  </si>
  <si>
    <t>MENGNIU DAIRY</t>
  </si>
  <si>
    <t>2319 HK Equity</t>
  </si>
  <si>
    <t>www.mengniuir.com</t>
  </si>
  <si>
    <t>China Mengniu Dairy Company Limited, through its subsidiaries, manufactures and distributes quality dairy products in China. The principal products are liquid milk products, ice cream, and other dairy products, such as milk powder. The Company markets its products under its primary MENGNIU core brand.</t>
  </si>
  <si>
    <t>COMPAL ELECTRON</t>
  </si>
  <si>
    <t>2324 TT Equity</t>
  </si>
  <si>
    <t>www.compal.com</t>
  </si>
  <si>
    <t>Compal Electronics Inc. manufactures and markets notebook computers and color monitors.  The Company also produces liquid crystal displays and other computer related products.  Compal Electronics exports its products to the United States, Europe, and Asia.</t>
  </si>
  <si>
    <t>SILICONWARE PREC</t>
  </si>
  <si>
    <t>2325 TT Equity</t>
  </si>
  <si>
    <t>www.spil.com.tw</t>
  </si>
  <si>
    <t>Siliconware Precision Industries Company operates integrated circuit packaging consultation, design, simulation, assembly, and final test. The current products are quad flat package (QFP) and small outline package (SO).</t>
  </si>
  <si>
    <t>PICC P&amp;C-H</t>
  </si>
  <si>
    <t>2328 HK Equity</t>
  </si>
  <si>
    <t>PICC Property and Casualty Company Limited provides a broad range of property and casualty insurance products for a wide variety of customers throughout China.</t>
  </si>
  <si>
    <t>TSMC</t>
  </si>
  <si>
    <t>2330 TT Equity</t>
  </si>
  <si>
    <t>www.tsmc.com.tw</t>
  </si>
  <si>
    <t>Taiwan Semiconductor Manufacturing Company Ltd. manufactures and markets integrated circuits.  The Company provides the following services: wafer manufacturing, wafer probing, assembly and testing, mask production, and design services. TSMC's ICs are used in computer, communication, consumer electronics, automotive, and industrial equipment industries.</t>
  </si>
  <si>
    <t>GREAT WALL MOT-H</t>
  </si>
  <si>
    <t>2333 HK Equity</t>
  </si>
  <si>
    <t>www.gwm.com.cn</t>
  </si>
  <si>
    <t>Great Wall Motor Company Limited, through its subsidiaries, manufactures and sells pick-up trucks and sport-utility vehicles (SUVs) in China under branded names. The Company also researches and develops, and manufactures principal automotive parts and components for use in the assembly of pick-up trucks and SUVs.</t>
  </si>
  <si>
    <t>WEICHAI POWER-H</t>
  </si>
  <si>
    <t>2338 HK Equity</t>
  </si>
  <si>
    <t>www.weichai.com</t>
  </si>
  <si>
    <t>Weichai Power Co., Ltd. specializes in the research and development, manufacturing and sales of diesel engines. The company's products are applicable to markets such as, heavy-duty vehicles, coaches, construction machines, vessels and power generator.</t>
  </si>
  <si>
    <t>SYNNEX TECH INTL</t>
  </si>
  <si>
    <t>2347 TT Equity</t>
  </si>
  <si>
    <t>www.synnex.com.tw</t>
  </si>
  <si>
    <t>Synnex Technology International Corporation markets personal computers, computer peripherals, multi-media products, network products, computer application software, electronic parts, and telecommunication products.</t>
  </si>
  <si>
    <t>ACER INC</t>
  </si>
  <si>
    <t>2353 TT Equity</t>
  </si>
  <si>
    <t>www.acer.com</t>
  </si>
  <si>
    <t>Acer Inc. manufactures and distributes semiconductor products, personal computers, computer peripherals, multimedia products, and computer software. The Company also provides maintenance and repair services to customers.  In addition, Acer Inc. operates real estate business. The Company markets its products under the Acer brand name.</t>
  </si>
  <si>
    <t>FOXCONN TECHNOLO</t>
  </si>
  <si>
    <t>2354 TT Equity</t>
  </si>
  <si>
    <t>www.foxconntech.com.tw</t>
  </si>
  <si>
    <t>Foxconn Technology Co Ltd manufactures and markets OEM (Original Equipment Manufacturing) desktop computers and color monitors.</t>
  </si>
  <si>
    <t>INVENTEC CORP</t>
  </si>
  <si>
    <t>2356 TT Equity</t>
  </si>
  <si>
    <t>www.inventec.com</t>
  </si>
  <si>
    <t>Inventec Corporation manufactures and markets computers and electronic word processing products.  The Company's products include notebook computers, desktop computers, workstations, scientific graphic calculators, and electronic dictionaries.  Inventec markets its products under the brand name "Besta".</t>
  </si>
  <si>
    <t>AVICHINA INDUS-H</t>
  </si>
  <si>
    <t>2357 HK Equity</t>
  </si>
  <si>
    <t>www.avichina.com</t>
  </si>
  <si>
    <t>AviChina Industry &amp; Technology Company Limited manufactures and sells aviation tools and aero-parts. The Company's main products include helicopters, regional aircrafts, trainers, general aircrafts, aero-parts and components and aero-electrical products.</t>
  </si>
  <si>
    <t>ASUSTEK COMPUTER</t>
  </si>
  <si>
    <t>2357 TT Equity</t>
  </si>
  <si>
    <t>www.asus.com.tw</t>
  </si>
  <si>
    <t>Asustek Computer Inc. manufactures and markets computer motherboards, interface cards, notebook computers, and other related products.</t>
  </si>
  <si>
    <t>CLEVO COMPANY</t>
  </si>
  <si>
    <t>2362 TT Equity</t>
  </si>
  <si>
    <t>www.clevo.com.tw</t>
  </si>
  <si>
    <t>Clevo Company manufactures and markets notebook computers, liquid crystal display personal computers (LCD PCs), and other computer peripherals.  The Company sells its products in Taiwan and exports to Europe, America, and Asia.</t>
  </si>
  <si>
    <t>REALTEK SEMI</t>
  </si>
  <si>
    <t>2379 TT Equity</t>
  </si>
  <si>
    <t>www.realtek.com.tw</t>
  </si>
  <si>
    <t>Realtek Semiconductor Corp. designs, tests, and distributes integrated circuits which are used in consumer electronics, computer systems and peripherals, and communication network hardware.  The Company also provides technical counseling and systems software services.</t>
  </si>
  <si>
    <t>QUANTA COMPUTER</t>
  </si>
  <si>
    <t>2382 TT Equity</t>
  </si>
  <si>
    <t>www.quantatw.com</t>
  </si>
  <si>
    <t>Quanta Computer Inc. manufactures and markets notebook computers and related peripheral equipment.</t>
  </si>
  <si>
    <t>CHICONY ELECT</t>
  </si>
  <si>
    <t>2385 TT Equity</t>
  </si>
  <si>
    <t>www.chicony.com.tw</t>
  </si>
  <si>
    <t>Chicony Electronics Co., Ltd. develops, manufactures, and markets keyboards for laptops and notebook computers, computer mice, digital cameras and other related parts.</t>
  </si>
  <si>
    <t>SINOPEC ENGINE-H</t>
  </si>
  <si>
    <t>2386 HK Equity</t>
  </si>
  <si>
    <t>www.segroup.cn</t>
  </si>
  <si>
    <t>Sinopec Engineering (Group) Co., Ltd. provides petrochemical engineering and construction services.</t>
  </si>
  <si>
    <t>ADVANTECH CO LTD</t>
  </si>
  <si>
    <t>2395 TT Equity</t>
  </si>
  <si>
    <t>www.advantech.com.tw</t>
  </si>
  <si>
    <t>Advantech Co., Ltd. manufactures and markets embedded personal computers (PC), network computing products, industrial automation products, and panel PCs.</t>
  </si>
  <si>
    <t>AU OPTRONICS COR</t>
  </si>
  <si>
    <t>2409 TT Equity</t>
  </si>
  <si>
    <t>www.auo.com</t>
  </si>
  <si>
    <t>AU Optronics Corp. manufactures and markets thin film transistor-liquid crystal displays (TFT-LCDs) and plasma display panels (PDPs).  The Company sells its products in Taiwan and exports worldwide.</t>
  </si>
  <si>
    <t>ALIBABA HEALTH</t>
  </si>
  <si>
    <t>241 HK Equity</t>
  </si>
  <si>
    <t>Alibaba Health Information Technology Limited provides telecommunication value-added services. The Company focuses on the health information technology industry, using product identification, authentification, and tracking system data.  Alibaba Health operates a platform for electronic customs processing, system integration, and software development services.</t>
  </si>
  <si>
    <t>CHUNGHWA TELECOM</t>
  </si>
  <si>
    <t>2412 TT Equity</t>
  </si>
  <si>
    <t>www.cht.com.tw</t>
  </si>
  <si>
    <t>Chunghwa Telecom Co., Ltd. provides local, domestic, and international long distance services. The Company also offers wireless telecommunication, paging, and Internet services.</t>
  </si>
  <si>
    <t>EPISTAR CORP</t>
  </si>
  <si>
    <t>2448 TT Equity</t>
  </si>
  <si>
    <t>www.epistar.com.tw</t>
  </si>
  <si>
    <t>Epistar Corporation manufactures and markets light emitting diode (LED) chips and epitaxial wafers.  The Company's sells its products in Taiwan and exports worldwide.</t>
  </si>
  <si>
    <t>TRANSCEND INFO</t>
  </si>
  <si>
    <t>2451 TT Equity</t>
  </si>
  <si>
    <t>www.transcend.com.tw</t>
  </si>
  <si>
    <t>Transcend Information Inc. manufactures and markets dynamic random access memory (DRAM) modules and computer mother boards.  The Company exports most of its products worldwide.</t>
  </si>
  <si>
    <t>MEDIATEK INC</t>
  </si>
  <si>
    <t>2454 TT Equity</t>
  </si>
  <si>
    <t>www.mtk.com.tw</t>
  </si>
  <si>
    <t>MediaTek Inc. is a fabless semiconductor company for wireless communications and digital multimedia solutions. The company provides SOC system solutions for wireless communications, high-definition TV, optical storage, DVD and Blu-ray products.</t>
  </si>
  <si>
    <t>CATCHER TECH</t>
  </si>
  <si>
    <t>2474 TT Equity</t>
  </si>
  <si>
    <t>www.catcher.com.tw</t>
  </si>
  <si>
    <t>Catcher Technology Co., Ltd. manufactures aluminum and magnesium die casting products which are used in notebook computers, cellular phones, and hard disk drive bases.</t>
  </si>
  <si>
    <t>HTC CORP</t>
  </si>
  <si>
    <t>2498 TT Equity</t>
  </si>
  <si>
    <t>www.htc.com.tw</t>
  </si>
  <si>
    <t>HTC Corporation designs, manufactures, assembles, processes, and sells smart mobile devices; and provides after-sales services worldwide.</t>
  </si>
  <si>
    <t>HIGHWEALTH CONST</t>
  </si>
  <si>
    <t>2542 TT Equity</t>
  </si>
  <si>
    <t>www.highwealth.com.tw</t>
  </si>
  <si>
    <t>Highwealth Construction Corp. develops and sells residential and commercial buildings which are constructed by independent construction contractors.</t>
  </si>
  <si>
    <t>CHINA EVERBR INT</t>
  </si>
  <si>
    <t>257 HK Equity</t>
  </si>
  <si>
    <t>www.ebchinaintl.com</t>
  </si>
  <si>
    <t>China Everbright International Limited provides environmental protection project management and consultancy services. The Company's operations are broken up into environmental energy, environmental water, environmental construction and environmental technology.</t>
  </si>
  <si>
    <t>ALUMINUM CORP-H</t>
  </si>
  <si>
    <t>2600 HK Equity</t>
  </si>
  <si>
    <t>www.chalco.com.cn</t>
  </si>
  <si>
    <t>Aluminum Corporation of China Limited, also known as Chalco, is a producer of alumina and primary aluminum in China. The Company refines bauxite into alumina and smelts alumina to produce primary aluminum.</t>
  </si>
  <si>
    <t>CHINA PACIFIC-H</t>
  </si>
  <si>
    <t>2601 HK Equity</t>
  </si>
  <si>
    <t>www.cpic.com.cn</t>
  </si>
  <si>
    <t>China Pacific Insurance (Group) Company, Ltd. is an integrated insurance services provider. The Company offers life and property insurance products through its subsidiaries.</t>
  </si>
  <si>
    <t>EVERGREEN MARINE</t>
  </si>
  <si>
    <t>2603 TT Equity</t>
  </si>
  <si>
    <t>www.evergreen-marine.com</t>
  </si>
  <si>
    <t>Evergreen Marine Corporation transports freight by ships. The Company operates containerized ships to move freights throughout the world.  Evergreen Marine has interests in terminals, airline operations and motor freight transportation, as well as container manufacturing.</t>
  </si>
  <si>
    <t>U-MING MARINE</t>
  </si>
  <si>
    <t>2606 TT Equity</t>
  </si>
  <si>
    <t>www.uming.com.tw</t>
  </si>
  <si>
    <t>U-Ming Marine Transport Corporation operates in the tramp shipping business. The Company mainly ships bulk raw materials such as iron ore, coal, grains, and cement.</t>
  </si>
  <si>
    <t>SHANGHAI PHARM-H</t>
  </si>
  <si>
    <t>2607 HK Equity</t>
  </si>
  <si>
    <t>www.shaphar.com.cn</t>
  </si>
  <si>
    <t>Shanghai Pharmaceuticals Holding Co., Ltd. manufactures, retails, and wholesales a variety of pharmaceuticals including biopharmaceuticals, chemical and Chinese traditional medicines, and healthcare products. The Company also invests in new medicine development and provides related services.</t>
  </si>
  <si>
    <t>YANG MING MARINE</t>
  </si>
  <si>
    <t>2609 TT Equity</t>
  </si>
  <si>
    <t>www.yml.com.tw</t>
  </si>
  <si>
    <t>Yang Ming Marine Transport provides transportation services and handles domestic and foreign maritime services on cargos.  The Company also operates warehouse, wharf, tug, barge, and container freight station services as well as repairs, leases, and sells containers and chassis.</t>
  </si>
  <si>
    <t>CHINA AIRLINES</t>
  </si>
  <si>
    <t>2610 TT Equity</t>
  </si>
  <si>
    <t>www.china-airlines.com</t>
  </si>
  <si>
    <t>China Airlines Limited provides scheduled international air transportation for passengers and cargo freight throughout cities in Europe, America, Asia, and Australia.</t>
  </si>
  <si>
    <t>WAN HAI LINES</t>
  </si>
  <si>
    <t>2615 TT Equity</t>
  </si>
  <si>
    <t>www.wanhai.com</t>
  </si>
  <si>
    <t>Wan Hai Lines Ltd. provides marine transportation and shipping agent services. The Company also purchases, sells, and leases vessels and containers as well as operates container freight stations.</t>
  </si>
  <si>
    <t>EVA AIRWAYS CORP</t>
  </si>
  <si>
    <t>2618 TT Equity</t>
  </si>
  <si>
    <t>www.evaair.com.tw</t>
  </si>
  <si>
    <t>EVA Airways Corp. is an air carrier that transports passengers and cargos. The Company operates primarily in Taiwan and serves international route networks in North America, Asia, Europe, and Australasia.</t>
  </si>
  <si>
    <t>CHINA LIFE-H</t>
  </si>
  <si>
    <t>2628 HK Equity</t>
  </si>
  <si>
    <t>www.e-chinalife.com</t>
  </si>
  <si>
    <t>China Life Insurance Co., Limited offers a wide range of life, accident, and health insurance products and services.</t>
  </si>
  <si>
    <t>CITIC</t>
  </si>
  <si>
    <t>267 HK Equity</t>
  </si>
  <si>
    <t>www.citicpacific.com</t>
  </si>
  <si>
    <t>CITIC Ltd, formerly known as CITIC Pacific, is the largest conglomerate in China , with businesses including financial services, resources and energy, manufacturing, real estate and infrastructure, engineering contracting and other  businesses in China and overseas.</t>
  </si>
  <si>
    <t>ENN ENERGY</t>
  </si>
  <si>
    <t>2688 HK Equity</t>
  </si>
  <si>
    <t>www.xinaogas.com</t>
  </si>
  <si>
    <t>ENN Energy Holdings Ltd. distributes natural gas in China.  The Company, through its subsidiaries, invests in, operates, and manages gas pipelines, and sells and distributes piped and bottled gas in China.</t>
  </si>
  <si>
    <t>NINE DRAGONS PAP</t>
  </si>
  <si>
    <t>2689 HK Equity</t>
  </si>
  <si>
    <t>www.ndpaper.com</t>
  </si>
  <si>
    <t>Nine Dragons Paper Holdings Limited produces a wide range of containerboard products. The Company primarily produces linerboard, including kraft linerboard, test linerboard, white top linerboard, high performance corrugating medium and coated duplex board.</t>
  </si>
  <si>
    <t>GUANGDONG INVEST</t>
  </si>
  <si>
    <t>270 HK Equity</t>
  </si>
  <si>
    <t>www.gdi.com.hk</t>
  </si>
  <si>
    <t>Guangdong Investment Limited, through its subsidiaries, operates water supply, power and electricity, and infrastructure businesses.  The Company also invests in and develops real estate properties, operates department stores, and provides financial services.</t>
  </si>
  <si>
    <t>FORMOSA INTL</t>
  </si>
  <si>
    <t>2707 TT Equity</t>
  </si>
  <si>
    <t>www.grandformosa-taipei.com.tw</t>
  </si>
  <si>
    <t>Formosa International Hotels Corporation operates hotels in Taipei.  The Company provides health club, laundry, business meeting, and other hotel services. In addition, Formosa operates restaurants, night clubs, and hotel management consulting.</t>
  </si>
  <si>
    <t>SHUI ON LAND</t>
  </si>
  <si>
    <t>272 HK Equity</t>
  </si>
  <si>
    <t>www.shuionland.com</t>
  </si>
  <si>
    <t>Shui On Land Limited engages principally in the development, sale, leasing, management and ownership of residential, office, retail, entertainment and cultural properties in the PRC.</t>
  </si>
  <si>
    <t>SHANGHAI ELECT-H</t>
  </si>
  <si>
    <t>2727 HK Equity</t>
  </si>
  <si>
    <t>www.shanghai-electric.com</t>
  </si>
  <si>
    <t>Shanghai Electric Group Company Limited, through its subsidiaries, designs, manufactures, sells, and services a wide range of products and services in the power equipment, electromechanical equipment, transportation equipment and environmental system industries.</t>
  </si>
  <si>
    <t>GUANGZHOU R&amp;F -H</t>
  </si>
  <si>
    <t>2777 HK Equity</t>
  </si>
  <si>
    <t>www.rfchina.com</t>
  </si>
  <si>
    <t>Guangzhou R&amp;F Properties Company Limited, through its subsidiaries, develops, sells, and leases property in Guangzhou and Beijing, China. The Company also provides property management and agency services.</t>
  </si>
  <si>
    <t>CHANG HWA BANK</t>
  </si>
  <si>
    <t>2801 TT Equity</t>
  </si>
  <si>
    <t>www.chb.com.tw</t>
  </si>
  <si>
    <t>Chang Hwa Commercial Bank provides a broad range of financial services.  The Bank's operations include deposits, short-term and mid-term loans, discount bills, securities brokerage, foreign currency transactions, and trust banking.</t>
  </si>
  <si>
    <t>CHINA LIFE INSUR</t>
  </si>
  <si>
    <t>2823 TT Equity</t>
  </si>
  <si>
    <t>www.chinalife.com.tw</t>
  </si>
  <si>
    <t>China Life Insurance Co., Ltd offers traditional life, health care, disability, and group insurance.  The Company also manages life insurance funds such as securities investment, real estate investment, foreign investment, and loan services.</t>
  </si>
  <si>
    <t>TAIWAN BUS BANK</t>
  </si>
  <si>
    <t>2834 TT Equity</t>
  </si>
  <si>
    <t>www.tbb.com.tw</t>
  </si>
  <si>
    <t>Taiwan Business Bank provides financing services to small and medium businesses. The Bank invests in government bonds, short-term bills, corporate bonds, and financial debentures.  Taiwan Business Bank also offers services of remittance, acceptance, guarantee, foreign exchange, and letter of credit.</t>
  </si>
  <si>
    <t>CHINA SHIPPING-H</t>
  </si>
  <si>
    <t>2866 HK Equity</t>
  </si>
  <si>
    <t>www.cscl.com.cn</t>
  </si>
  <si>
    <t>China Shipping Container Lines Company Limited is a container shipping company based in China.  The Company owns, charters, and operates container vessels for the provision of international and domestic container marine transportation services.</t>
  </si>
  <si>
    <t>HUA NAN FINANCIA</t>
  </si>
  <si>
    <t>2880 TT Equity</t>
  </si>
  <si>
    <t>www.hnfhc.com.tw</t>
  </si>
  <si>
    <t>Hua Nan Financial Holdings Co., Ltd. is a holding company. Through its subsidiaries, the Company conducts commercial banking, savings, trust, and international banking businesses. In addition, the Group also provides insurance services and acts as a dealer, broker, and underwriter for financial securities.</t>
  </si>
  <si>
    <t>FUBON FINANCIAL</t>
  </si>
  <si>
    <t>2881 TT Equity</t>
  </si>
  <si>
    <t>www.fubon.com</t>
  </si>
  <si>
    <t>Fubon Financial Holding Co., Ltd. is a financial holding company, formed through the merger of Fubon Insurance, Fubon Securities, Fubon Commercial Bank, and Fubon Life Assurance.</t>
  </si>
  <si>
    <t>Other Diversified Financial Se</t>
  </si>
  <si>
    <t>CATHAY FINANCIAL</t>
  </si>
  <si>
    <t>2882 TT Equity</t>
  </si>
  <si>
    <t>www.cathayholdings.com.tw</t>
  </si>
  <si>
    <t>Cathay Financial Holding Co., Ltd. is a holding company.  Through its subsidiaries, the Company provides traditional life, health care, and accident insurances, as well as banking, security underwriting, and brokerage services.</t>
  </si>
  <si>
    <t>CHINA OILFIELD-H</t>
  </si>
  <si>
    <t>2883 HK Equity</t>
  </si>
  <si>
    <t>www.cosl.com.cn</t>
  </si>
  <si>
    <t>China Oilfield Services Limited provides drilling services, well services, marine support and transportation services, and geophysical services to the oil field industry in the offshore China market.</t>
  </si>
  <si>
    <t>CHINA DEVELOPMEN</t>
  </si>
  <si>
    <t>2883 TT Equity</t>
  </si>
  <si>
    <t>www.cdibh.com</t>
  </si>
  <si>
    <t>China Development Financial Holding Corporation is a holding company.  Through its subsidiaries, the Company provides industrial banking and trust services, including direct investment, corporate lending, underwriting, corporate finance and advise, asset management, and securities trading.</t>
  </si>
  <si>
    <t>E.SUN FINANCIAL</t>
  </si>
  <si>
    <t>2884 TT Equity</t>
  </si>
  <si>
    <t>www.esunfhc.com.tw</t>
  </si>
  <si>
    <t>E.Sun Financial Holding Company Ltd. is a holding company.  Through its subsidiaries, the Company provides banking, brokerage and dealer services.</t>
  </si>
  <si>
    <t>YUANTA FINANCIAL</t>
  </si>
  <si>
    <t>2885 TT Equity</t>
  </si>
  <si>
    <t>www.yuanta.com</t>
  </si>
  <si>
    <t>Yuanta Financial Holding Co., Ltd. is a holding company. Its main businesses include brokerage, margin financing, domestic and overseas issuance, financial and M&amp;A advisory, primary listings, corporate financial, securities underwriting and placements, etc. The company also holds the leading position in the derivatives business.</t>
  </si>
  <si>
    <t>MEGA FINANCIAL H</t>
  </si>
  <si>
    <t>2886 TT Equity</t>
  </si>
  <si>
    <t>www.megaholdings.com.tw</t>
  </si>
  <si>
    <t>Mega Financial Holding Co., Ltd. is a holding company.  Through its subsidiaries, the Company accepts deposits, issues financial debentures, provides medium and long term loans to enterprises, as well as provides brokerage, dealer and insurance services.</t>
  </si>
  <si>
    <t>TAISHIN HOLDINGS</t>
  </si>
  <si>
    <t>2887 TT Equity</t>
  </si>
  <si>
    <t>www.taishinholdings.com.tw</t>
  </si>
  <si>
    <t>Taishin Financial Holding Co., Ltd. is a holding company. Through its subsidiaries, the Company conducts commercial banking business, such as deposits, loans, discount bills, guarantees, remittances, and foreign exchange transactions.</t>
  </si>
  <si>
    <t>SHIN KONG FINANC</t>
  </si>
  <si>
    <t>2888 TT Equity</t>
  </si>
  <si>
    <t>www.skfhc.com.tw</t>
  </si>
  <si>
    <t>Shin Kong Financial Holding Co., Ltd. is a holding company.  Through its subsidiaries, the Company provides traditional life, health, group and accident insurance products and services, as well as acts as a broker, dealer and underwriter for financial securities.</t>
  </si>
  <si>
    <t>SINOPAC FINANCIA</t>
  </si>
  <si>
    <t>2890 TT Equity</t>
  </si>
  <si>
    <t>www.sinopac.com</t>
  </si>
  <si>
    <t>SinoPac Financial Holdings Co., Ltd. is an investment holding company, formed through Bank SinoPac and National Securities.</t>
  </si>
  <si>
    <t>CTBC FINANCIAL</t>
  </si>
  <si>
    <t>2891 TT Equity</t>
  </si>
  <si>
    <t>www.chinatrustgroup.com.tw</t>
  </si>
  <si>
    <t>CTBC Financial Holding Company Ltd. is a holding company.  Through its subsidiaries, the Company provides a variety of banking and financial services, including deposit, loan, guarantee, international banking, trust banking, credit card, investment banking, safety deposit box, and Internet banking services.</t>
  </si>
  <si>
    <t>2892 TT Equity</t>
  </si>
  <si>
    <t>www.firstbank.com.tw</t>
  </si>
  <si>
    <t>First Financial Holding Co., Ltd. is a holding company.  Through its subsidiaries, the Company accepts deposits, provides loans and discount, letters of credit, and guarantee services, invests in marketable securities, provides securities brokerage and investment services, as well as provides insurance services.</t>
  </si>
  <si>
    <t>ZIJIN MINING-H</t>
  </si>
  <si>
    <t>2899 HK Equity</t>
  </si>
  <si>
    <t>www.zjky.cn</t>
  </si>
  <si>
    <t>Zijin Mining Group Co., Ltd., through its subsidiaries, explores, mines, produces, refines, and sells gold and other mineral resources in China.</t>
  </si>
  <si>
    <t>FAR EAST DEPT.</t>
  </si>
  <si>
    <t>2903 TT Equity</t>
  </si>
  <si>
    <t>www.feds.com.tw</t>
  </si>
  <si>
    <t>Far Eastern Department Stores Ltd. operates department stores in Taiwan. The Company sells clothing, household appliances, groceries, and home furnishing products.</t>
  </si>
  <si>
    <t>CHINA RES ENTERP</t>
  </si>
  <si>
    <t>291 HK Equity</t>
  </si>
  <si>
    <t>www.cre.com.hk</t>
  </si>
  <si>
    <t>China Resources Enterprise Ltd, through its subsidiaries, focuses on the consumer businesses in both Hong Kong and the Chinese Mainland, with core activities being retail, beverage, food processing and distribution, textile, and property investment.</t>
  </si>
  <si>
    <t>PRESIDENT CHAIN</t>
  </si>
  <si>
    <t>2912 TT Equity</t>
  </si>
  <si>
    <t>www.7-11.com.tw</t>
  </si>
  <si>
    <t>President Chain Store Corp. operates seven-eleven convenience stores throughout Taiwan.  These chain stores also provide bill-payment service, ATM service, and photo development service.  The Company's other business areas include retail, logistics, and retail information system.</t>
  </si>
  <si>
    <t>RUENTEX IND</t>
  </si>
  <si>
    <t>2915 TT Equity</t>
  </si>
  <si>
    <t>www.ruentex.com.tw</t>
  </si>
  <si>
    <t>Ruentex Industries Limited manufactures and markets textile products. The Company produces gingham, denim, cotton yarns, chambray, oxford, and flannel. Ruentex also sells and leases commercial and residential buildings as well as manages wholesale operations.</t>
  </si>
  <si>
    <t>LARGAN PRECISION</t>
  </si>
  <si>
    <t>3008 TT Equity</t>
  </si>
  <si>
    <t>www.largan.com.tw</t>
  </si>
  <si>
    <t>Largan Precision Company Limited manufactures and markets optical lens modules and optoelectronic components. The Company offers lenses for liquid crystal display (LCD) projectors, scanners, optical mice, digital still cameras (DSCs), digital versatile discs (DVDs), light emitting diodes (LEDs), and photography mobile phones.</t>
  </si>
  <si>
    <t>NOVATEK MICROELE</t>
  </si>
  <si>
    <t>3034 TT Equity</t>
  </si>
  <si>
    <t>www.novatek.com.tw</t>
  </si>
  <si>
    <t>Novatek Microelectronics Corporation designs, manufactures, and markets integrated circuits (ICs).  The Company's products are used in telecommunication, computer peripherals, and LCD (liquid crystal display) drivers.</t>
  </si>
  <si>
    <t>UNIMICRON TECHNO</t>
  </si>
  <si>
    <t>3037 TT Equity</t>
  </si>
  <si>
    <t>www.unimicron.com</t>
  </si>
  <si>
    <t>Unimicron Technology Corp. manufactures and markets double-sided and multi-layer printed circuit boards.  The Company also provides integrated circuits (IC) burning and testing services.</t>
  </si>
  <si>
    <t>TAIWAN MOBILE CO</t>
  </si>
  <si>
    <t>3045 TT Equity</t>
  </si>
  <si>
    <t>www.taiwanmobile.com</t>
  </si>
  <si>
    <t>Taiwan Mobile Co., Ltd. provides cellular telecommunication services in Taiwan. The Company also sells and leases cellular phones.</t>
  </si>
  <si>
    <t>KINSUS INTERCONN</t>
  </si>
  <si>
    <t>3189 TT Equity</t>
  </si>
  <si>
    <t>www.kinsus.com.tw</t>
  </si>
  <si>
    <t>Kinsus Interconnect Technology Corp. manufactures BGA (Ball Grid Array) boards. The Company's products include PBGA (Plastic BGA), MCM (Multi Chip Module) BGA, Mini BGA, TEBGA (Thermal Enhanced BGA), and flip chip substrate boards.</t>
  </si>
  <si>
    <t>TINGYI</t>
  </si>
  <si>
    <t>322 HK Equity</t>
  </si>
  <si>
    <t>www.tingyi.com</t>
  </si>
  <si>
    <t>Tingyi (Cayman Islands) Holding Corporation, through its subsidiaries, manufactures and sells instant noodles, baked goods, and beverages in China.</t>
  </si>
  <si>
    <t>WISTRON CORP</t>
  </si>
  <si>
    <t>3231 TT Equity</t>
  </si>
  <si>
    <t>www.wistron.com</t>
  </si>
  <si>
    <t>Wistron Corporation manufactures and markets notebook computers, personal computers, and other related information products.</t>
  </si>
  <si>
    <t>CHINA STATE CONS</t>
  </si>
  <si>
    <t>3311 HK Equity</t>
  </si>
  <si>
    <t>www.csci.com.hk</t>
  </si>
  <si>
    <t>China State Construction International Holdings Limited, through its subsidiaries, provides building construction and civil engineering works services in Hong Kong.</t>
  </si>
  <si>
    <t>CHINA NATL BDG-H</t>
  </si>
  <si>
    <t>3323 HK Equity</t>
  </si>
  <si>
    <t>www.cnbmltd.com</t>
  </si>
  <si>
    <t>China National Building Material Company Ltd. manufactures building materials. The Company produces cement, dry wall, ceiling systems, and fiberglass.</t>
  </si>
  <si>
    <t>BANKCOMM-H</t>
  </si>
  <si>
    <t>3328 HK Equity</t>
  </si>
  <si>
    <t>www.bankcomm.com</t>
  </si>
  <si>
    <t>Bank of Communications Co. Ltd. provides a full range of commercial banking services including RMB and foreign currency deposit, loan, international and domestic settlement, discount, currency trading, letter of credit, bank guarantee, and other related services.</t>
  </si>
  <si>
    <t>EVERGRANDE</t>
  </si>
  <si>
    <t>3333 HK Equity</t>
  </si>
  <si>
    <t>www.evergrande.com</t>
  </si>
  <si>
    <t>Evergrande Real Estate Group Limited is an integrated residential property developer. The Company operates in property development, investment, management, and other related services.</t>
  </si>
  <si>
    <t>FAR EAST HORIZON</t>
  </si>
  <si>
    <t>3360 HK Equity</t>
  </si>
  <si>
    <t>www.fehorizon.com</t>
  </si>
  <si>
    <t>Far East Horizon Ltd is a financial services provider. The Company specializes in providing financing solutions through equipment-based financial leasing. Far East currently targets industries that include healthcare, education, infrastructure construction, shipping, printing and machinery industries.</t>
  </si>
  <si>
    <t>SINO OCEAN LAND</t>
  </si>
  <si>
    <t>3377 HK Equity</t>
  </si>
  <si>
    <t>www.sinooceanland.com</t>
  </si>
  <si>
    <t>Sino-Ocean Land Holdings Ltd. operates as a real estate holding company. The Company develops residential, office, and commercial real estate in the northern People's Republic of China.</t>
  </si>
  <si>
    <t>SINOPEC SHANG-H</t>
  </si>
  <si>
    <t>338 HK Equity</t>
  </si>
  <si>
    <t>www.spc.com.cn</t>
  </si>
  <si>
    <t>Sinopec Shanghai Petrochemical Company Limited processes crude oil into a broad range of synthetic fibers, resins and plastics, intermediate petrochemical products and petroleum products.</t>
  </si>
  <si>
    <t>INOTERA MEMORIES</t>
  </si>
  <si>
    <t>3474 TT Equity</t>
  </si>
  <si>
    <t>www.inotera.com</t>
  </si>
  <si>
    <t>Inotera Memories Inc. manufactures dynamic random access memory (DRAM) chips.</t>
  </si>
  <si>
    <t>INNOLUX CORP</t>
  </si>
  <si>
    <t>3481 TT Equity</t>
  </si>
  <si>
    <t>www.innolux.com</t>
  </si>
  <si>
    <t>Innolux Corporation manufactures TFT-LCD, LCD models and LCD monitors. The company also provides research, development, manufacturing and retails business.</t>
  </si>
  <si>
    <t>JIANGXI COPPER-H</t>
  </si>
  <si>
    <t>358 HK Equity</t>
  </si>
  <si>
    <t>www.jxcc.com</t>
  </si>
  <si>
    <t>Jiangxi Copper Company Ltd. operates in the copper mining, milling, smelting and refining to produce copper cathode and other related products, including pyrite concentrates, sulphuric acid and electrolytic gold and silver businesses.  The Company also provides smelting and refining services pursuant to tolling arrangements for customers.</t>
  </si>
  <si>
    <t>CQRC BANK-H</t>
  </si>
  <si>
    <t>3618 HK Equity</t>
  </si>
  <si>
    <t>www.cqrcb.com</t>
  </si>
  <si>
    <t>Chongqing Rural Commercial Bank Co.,Ltd. provides various types of personal and corporate banking and financial services.  The Company's services including deposits, loans and bonds, domestic clearing, bank card, bill discounting, agent distribution, cashing and underwriting government bonds, guarantees, and payments and insurance agency .</t>
  </si>
  <si>
    <t>SHANG INDUS HLDG</t>
  </si>
  <si>
    <t>363 HK Equity</t>
  </si>
  <si>
    <t>www.sihl.com.hk</t>
  </si>
  <si>
    <t>Shanghai Industrial Holdings Limited is an investment holding company that focuses on three core businesses: infrastructure facilities, real estate and consumer products. SIHL invests in toll road projects, water-related business, property development, investment, hotel operation, the manufacturing and sale of cigarettes, packaging materials and printed products.</t>
  </si>
  <si>
    <t>HERMES MICROVISI</t>
  </si>
  <si>
    <t>3658 TT Equity</t>
  </si>
  <si>
    <t>GreTai Sec M</t>
  </si>
  <si>
    <t>www.hermes-microvision.com</t>
  </si>
  <si>
    <t>Hermes Microvision., Inc develops, manufactures and markets electron beam system s. The company's major products include electron beam wafer inspection system for node IC manufacturing and e-beam process monitoring system for mornitoring issues in wafer processing.</t>
  </si>
  <si>
    <t>TPK HOLDING CO L</t>
  </si>
  <si>
    <t>3673 TT Equity</t>
  </si>
  <si>
    <t>www.tpk-solutions.com</t>
  </si>
  <si>
    <t>TPK Holding Co Ltd. manufactures touch screens for computers and hand-held devices.  The Company produces screens for smart telephones, tablets, eBooks, notebook computers, point of sale kiosks, computer games and automated teller machines (ATM).</t>
  </si>
  <si>
    <t>ASIA PACIFIC TEL</t>
  </si>
  <si>
    <t>3682 TT Equity</t>
  </si>
  <si>
    <t>Asia Pacific Telecom Co Ltd is an integrated telecommunications services company. Main business includes the local, long-distance and international network, third-generation mobile phones and the second class telecommunications services.</t>
  </si>
  <si>
    <t>WPG HOLDINGS LTD</t>
  </si>
  <si>
    <t>3702 TT Equity</t>
  </si>
  <si>
    <t>www.wpgholdings.com</t>
  </si>
  <si>
    <t>WPG Holdings Ltd. distributes electronic components such as central processing units, memory integrated chips (ICs), application specific standard product (ASSP) ICs, logic and linear ICs, and discrete ICs. The Company distributes for Intel, Texas Instrument, Philips, Hynix, Vishay and other IC manufacturers.</t>
  </si>
  <si>
    <t>BJ ENT WATER</t>
  </si>
  <si>
    <t>371 HK Equity</t>
  </si>
  <si>
    <t>www.bewg.com.hk</t>
  </si>
  <si>
    <t>Beijing Enterprises Water Group Limited, through its subsidiaries, develops water treatment systems.  The Group specializes in water services and environmental protection businesses, with waste water treatment as its core business segment.</t>
  </si>
  <si>
    <t>GCL-POLY ENERGY</t>
  </si>
  <si>
    <t>3800 HK Equity</t>
  </si>
  <si>
    <t>www.gcl-poly.com.hk</t>
  </si>
  <si>
    <t>GCL-Poly Energy Holdings Ltd is a Chinese power company that produces solar grade polysilicon and operates cogeneration plants and in China.</t>
  </si>
  <si>
    <t>CHINA GAS HOLDIN</t>
  </si>
  <si>
    <t>384 HK Equity</t>
  </si>
  <si>
    <t>www.chinagasholdings.com.hk</t>
  </si>
  <si>
    <t>China Gas Holdings Ltd. invests in, operates and manages natural gas distribution pipelines.  The Company distributes and sells natural gas to residential, commercial and industrial users, and bottles and sells compressed natural gas.  China Gas also constructs and operates gas stations.</t>
  </si>
  <si>
    <t>SINOPEC CORP-H</t>
  </si>
  <si>
    <t>386 HK Equity</t>
  </si>
  <si>
    <t>www.sinopec.com</t>
  </si>
  <si>
    <t>China Petroleum and Chemical Corporation (Sinopec) refines, produces and trades petroleum and petrochemical products such as gasoline, diesel, jet fuel, kerosene, ethylene, synthetic fibers, synthetic rubber, synthetic resins, and chemical fertilizers. Also, The company explores for and produces crude oil and natural gas in China.</t>
  </si>
  <si>
    <t>KINGSOFT CORP</t>
  </si>
  <si>
    <t>3888 HK Equity</t>
  </si>
  <si>
    <t>www.kingsoftstore.com</t>
  </si>
  <si>
    <t>Kingsoft Corporation Ltd. develops and markets computer software.  The Company develops role-playing computer games and security, word processing, and spreadsheet software.</t>
  </si>
  <si>
    <t>ZHUZHOU CSR-H</t>
  </si>
  <si>
    <t>3898 HK Equity</t>
  </si>
  <si>
    <t>www.timeselectric.cn</t>
  </si>
  <si>
    <t>Zhuzhou CSR Times Electric Co., Ltd. provides and integrates train-borne electrical systems for the PRC Railway industry.  The Company also develops, manufactures, and sells train power converters, auxiliary power supply equipment and control systems for trains for urban rail systems</t>
  </si>
  <si>
    <t>CHINA RAIL GR-H</t>
  </si>
  <si>
    <t>390 HK Equity</t>
  </si>
  <si>
    <t>www.crec.cn</t>
  </si>
  <si>
    <t>China Railway Group Ltd. offers transportation systems construction services. The Company builds railroads, roads, tunnels, and bridges.</t>
  </si>
  <si>
    <t>BEIJING ENT</t>
  </si>
  <si>
    <t>392 HK Equity</t>
  </si>
  <si>
    <t>www.behl.com.hk</t>
  </si>
  <si>
    <t>Beijing Enterprises Holdings Ltd. is a diversified company.  The Company brews beer; distributes natural gas through pipelines; invests in, designs, constructs and operates water supply and wastewater treatment plants; operates toll roads; disposes of hazardous waste; and offers electronic payment systems.</t>
  </si>
  <si>
    <t>CM BANK-H</t>
  </si>
  <si>
    <t>3968 HK Equity</t>
  </si>
  <si>
    <t>www.cmbchina.com</t>
  </si>
  <si>
    <t>China Merchants Bank Co., Ltd. provides a wide range of commercial banking services including deposit, loan, bill discount, government bonds underwriting and trading, interbank lending, letter of credit, bank guarantee, and other related services.</t>
  </si>
  <si>
    <t>BANK OF CHINA-H</t>
  </si>
  <si>
    <t>3988 HK Equity</t>
  </si>
  <si>
    <t>www.boc.cn</t>
  </si>
  <si>
    <t>Bank of China Ltd provides a complete range of banking and other financial services to individual and corporation customers worldwide.  The bank's services include retail banking, Great Wall credit card and debit card services, consumer credit, foreign currency transaction, corporate banking, settlement and clearing,investment banking, and fund management businesses.</t>
  </si>
  <si>
    <t>SOHO CHINA</t>
  </si>
  <si>
    <t>410 HK Equity</t>
  </si>
  <si>
    <t>www.sohochina.com</t>
  </si>
  <si>
    <t>Soho China Ltd. is a property developer. The Company develops properties in central Beijing and Shanghai. Soho China collaborates with internationally recognized architects, translating their designs into real estate which possesses strong appeal to property investors and the local businesses and customer bases they serve.</t>
  </si>
  <si>
    <t>SIHUAN PHARM</t>
  </si>
  <si>
    <t>460 HK Equity</t>
  </si>
  <si>
    <t>www.sihuanpharm.com</t>
  </si>
  <si>
    <t>Sihuan Pharmaceutical Holdings Group Ltd. researches and develops cardiocerebral vascular drugs in China. The Company drugs address needs in the areas of anti-infective, metabolism, cardiovascular system, oncology and nervous system.</t>
  </si>
  <si>
    <t>DONGFENG MOTOR-H</t>
  </si>
  <si>
    <t>489 HK Equity</t>
  </si>
  <si>
    <t>www.dfmg.com.cn</t>
  </si>
  <si>
    <t>Dongfeng Motor Group Company Limited, through joint ventures, designs, manufactures, and markets diesel engines, light trucks, automobiles, castings, and related spare parts.</t>
  </si>
  <si>
    <t>FAR EASTONE TELE</t>
  </si>
  <si>
    <t>4904 TT Equity</t>
  </si>
  <si>
    <t>www.fareastone.com.tw</t>
  </si>
  <si>
    <t>Far EasTone Telecommunications Co., Ltd. provides mobile communication and Internet access services.  The Company also sells cellular phones and related equipment.</t>
  </si>
  <si>
    <t>GOME ELECTRICAL</t>
  </si>
  <si>
    <t>493 HK Equity</t>
  </si>
  <si>
    <t>www.gome.com.hk</t>
  </si>
  <si>
    <t>GOME Electrical Appliances Holding Limited, through its subsidiaries, retails household appliances and consumer electronic products in China.</t>
  </si>
  <si>
    <t>PEGATRON CORP</t>
  </si>
  <si>
    <t>4938 TT Equity</t>
  </si>
  <si>
    <t>www.pegatroncorp.com</t>
  </si>
  <si>
    <t>Pegatron Corp is a design, manufacturing and service company. The Company produces motherboards, desktop PCs, notebooks, broadband, wireless systems, game consoles, networking, multimedia, LCD TV, and more.</t>
  </si>
  <si>
    <t>ZHEN DING TECHNO</t>
  </si>
  <si>
    <t>4958 TT Equity</t>
  </si>
  <si>
    <t>www.zdtco.com/</t>
  </si>
  <si>
    <t>Zhen Ding Technology Holding's main business line is the design, development, manufacture and sale of printed circuit board.</t>
  </si>
  <si>
    <t>VANGUARD INTL</t>
  </si>
  <si>
    <t>5347 TT Equity</t>
  </si>
  <si>
    <t>www.vis.com.tw</t>
  </si>
  <si>
    <t>Vanguard International Semiconductor Corporation offers integrated circuit foundry services.  The Company manufactures 0.18um logic, mixed-signal, analog, high voltage, low power, CMOS RF, flash, embedded memory, and bipolar CMOS DMOS semiconductors.</t>
  </si>
  <si>
    <t>CHINA COMM SER-H</t>
  </si>
  <si>
    <t>552 HK Equity</t>
  </si>
  <si>
    <t>www.chinaccs.com.hk</t>
  </si>
  <si>
    <t>China Communications Services Corporation Limited provides specialized telecommunications support services to telecommunications operators.  The Company offers telecommunications infrastructure services, including design, construction and project supervision and management, business process outsourcing services , and applications, content and other services.</t>
  </si>
  <si>
    <t>FARGLORY LAND DE</t>
  </si>
  <si>
    <t>5522 TT Equity</t>
  </si>
  <si>
    <t>www.farglory.com.tw</t>
  </si>
  <si>
    <t>Farglory Land Development Co., Ltd. develops and sells residential and commercial buildings which are constructed by independent contractors.</t>
  </si>
  <si>
    <t>HANERGY TFP</t>
  </si>
  <si>
    <t>566 HK Equity</t>
  </si>
  <si>
    <t>www.hanergysolargroup.com</t>
  </si>
  <si>
    <t>Hanergy Thin Film Power Group Limited offers equipment and end-to-end manufacturing lines for the mass production of thin film silicon solar modules.</t>
  </si>
  <si>
    <t>ZHEJIANGEXPRE-H</t>
  </si>
  <si>
    <t>576 HK Equity</t>
  </si>
  <si>
    <t>www.zjec.com.cn</t>
  </si>
  <si>
    <t>Zhejiang Expressway Co., Ltd., through its subsidiaries, designs, constructs, operates, and manages high grade roads, as well as develops and operates certain ancillary services, such as technical consultation, advertising, automobile servicing, and fuel facilities.</t>
  </si>
  <si>
    <t>CHAILEASE HOLDIN</t>
  </si>
  <si>
    <t>5871 TT Equity</t>
  </si>
  <si>
    <t>www.chaileaseholding.com</t>
  </si>
  <si>
    <t>Chailease Holding provides financing services such as leasing, installment sale, import/export factoring and direct financing.</t>
  </si>
  <si>
    <t>TAIWAN COOPERATI</t>
  </si>
  <si>
    <t>5880 TT Equity</t>
  </si>
  <si>
    <t>Taiwan Cooperative Financial Holding, through subsidiaries, offers financial services.  The Company offers commercial banking, asset management, bills finance, and securities brokerage services.</t>
  </si>
  <si>
    <t>SINOTRANS LTD-H</t>
  </si>
  <si>
    <t>598 HK Equity</t>
  </si>
  <si>
    <t>www.sinotrans.com</t>
  </si>
  <si>
    <t>Sinotrans Limited provides integrated logistics services with core service of sea, air, rail and road freight forwarding, express services and shipping agency services.  The Company also provides support services of storage and terminal services, trucking and marine transportation services.</t>
  </si>
  <si>
    <t>CITIC SEC-H</t>
  </si>
  <si>
    <t>6030 HK Equity</t>
  </si>
  <si>
    <t>www.citics.com.hk</t>
  </si>
  <si>
    <t>CITIC Securities Co., Ltd. provides securities brokerage, trading, underwriting, investment banking, asset management, and investment consulting services.</t>
  </si>
  <si>
    <t>CHINA AGRI-INDUS</t>
  </si>
  <si>
    <t>606 HK Equity</t>
  </si>
  <si>
    <t>www.chinaagri.com</t>
  </si>
  <si>
    <t>China Agri-Industries Holdings Ltd. produces biofuel and biochemical. The Company also processes oilseed and wheat, and produces malt used for beer brewage.</t>
  </si>
  <si>
    <t>SIMPLO TECHNOLOG</t>
  </si>
  <si>
    <t>6121 TT Equity</t>
  </si>
  <si>
    <t>www.simplo.com.tw</t>
  </si>
  <si>
    <t>Simplo Technology Co., Ltd. manufactures and markets lithium batteries. The Company's products are used in notebook computers.</t>
  </si>
  <si>
    <t>RADIANT OPTO-ELE</t>
  </si>
  <si>
    <t>6176 TT Equity</t>
  </si>
  <si>
    <t>www.radiant.com.tw</t>
  </si>
  <si>
    <t>Radiant Opto-Electronics Corporation develops, manufactures, and markets optoelectronics products. The Company's main products are liquid crystal display (LCD) backlight units, and backlight processed components and sub-assemblies.</t>
  </si>
  <si>
    <t>CHINA CNR CORP-H</t>
  </si>
  <si>
    <t>6199 HK Equity</t>
  </si>
  <si>
    <t>chinacnr.com</t>
  </si>
  <si>
    <t>China CNR Corp Ltd. manufactures rail cars. The Company designs, manufactures, refurbishes, overhauls, and maintains electric locomotives, diesel locomotives, passenger coaches and freight wagons, electric and diesel multiple units, traction motors, and rolling stock.</t>
  </si>
  <si>
    <t>POWERTECH TECHNO</t>
  </si>
  <si>
    <t>6239 TT Equity</t>
  </si>
  <si>
    <t>www.pti.com.tw</t>
  </si>
  <si>
    <t>Powertech Technology Inc. tests, packages, and assembles integrated circuits (ICS).  The Company's products and services include memory product test and various kinds of IC package services, such as thin small-outline package (TSOP) services.</t>
  </si>
  <si>
    <t>FORMOSA PETROCHE</t>
  </si>
  <si>
    <t>6505 TT Equity</t>
  </si>
  <si>
    <t>www.fpcc.com.tw</t>
  </si>
  <si>
    <t>Formosa Petrochemical Corp. refines crude oil and markets petroleum and petrochemical products.  The Company operates refineries and naphtha cracking plants that provide products such as gasoline, diesel, jet fuel, fuel oil, naphtha, ethylene, and liquefied petroleum gas.  FPCC also owns three utility centers and generates electricity.</t>
  </si>
  <si>
    <t>FOSUN INTL</t>
  </si>
  <si>
    <t>656 HK Equity</t>
  </si>
  <si>
    <t>www.fosun.com/</t>
  </si>
  <si>
    <t>Fosun International Limited operates diversified businesses. The Company manufactures steel, develops property, manufactures pharmaceuticals, and holds interests in retailers, financial services providers, and gold and iron mining.</t>
  </si>
  <si>
    <t>SUN ART RETAIL</t>
  </si>
  <si>
    <t>6808 HK Equity</t>
  </si>
  <si>
    <t>www.sunartretail.com</t>
  </si>
  <si>
    <t>Sun Art Retail Group Ltd. operates hypermarkets.  The Company retails food and offers amenities such as restaurants, automated teller machines, pharmacies and dry cleaners.</t>
  </si>
  <si>
    <t>CEB BANK-H</t>
  </si>
  <si>
    <t>6818 HK Equity</t>
  </si>
  <si>
    <t>www.cebbank.com</t>
  </si>
  <si>
    <t>China Everbright Bank Company Limited provides a full range of commercial banking services including deposit, loan, domestic and international settlement, currency trading, discount, financial and government bonds, interbank lending, receipt and payment, insurance, letter of credit, bank guarantee, deposit box services, and other related services.</t>
  </si>
  <si>
    <t>HAITONG SECURI-H</t>
  </si>
  <si>
    <t>6837 HK Equity</t>
  </si>
  <si>
    <t>www.htsec.com</t>
  </si>
  <si>
    <t>Haitong Securities Co., Ltd. is a securities firm which acts as a broker, dealer for securities. The Company also provides investment advisory, placing and underwriting, nominee and custodian services.</t>
  </si>
  <si>
    <t>HUISHAN DAIRY</t>
  </si>
  <si>
    <t>6863 HK Equity</t>
  </si>
  <si>
    <t>www.huishandairy.com</t>
  </si>
  <si>
    <t>China Huishan Dairy Holdings Company Limited produces dairy products. The Company grows and processes alfalfa and supplementary feeds, processes concentrated feed, operates dairy farms, and manufactures and sells dairy products, including milk and whey power products. China Huishan Dairy offers its products throughout China.</t>
  </si>
  <si>
    <t>CHINA OVERSEAS</t>
  </si>
  <si>
    <t>688 HK Equity</t>
  </si>
  <si>
    <t>www.coli.com.hk</t>
  </si>
  <si>
    <t>China Overseas Land &amp; Investment Limited, through its subsidiaries, develops and invests in properties, constructs buildings, invests in treasury securities, and infrastructure projects.  The Company also provides civil engineering, foundation engineering, and real estate agency and management services.</t>
  </si>
  <si>
    <t>CGS-H</t>
  </si>
  <si>
    <t>6881 HK Equity</t>
  </si>
  <si>
    <t>www.chinastock.com.cn</t>
  </si>
  <si>
    <t>China Galaxy Securities Company provides a range of financial services. The Company sells and serves stocks, funds, bonds, futures, and other financial products. China Galaxy Securities also offers funds analysis, investment bank, and financing services.</t>
  </si>
  <si>
    <t>BEIJING CAP AI-H</t>
  </si>
  <si>
    <t>694 HK Equity</t>
  </si>
  <si>
    <t>www.bcia.com.cn</t>
  </si>
  <si>
    <t>Beijing Capital International Airport Company Limited operates both aeronautical and non-aeronautical business in the Beijing airport.  The Company provides aircraft movement and passenger service facilities, safety and security services, fire-fighting services, and ground handling services.  In addition, Beijing Capital operates duty free and other retail shops and leases properties.</t>
  </si>
  <si>
    <t>TENCENT</t>
  </si>
  <si>
    <t>700 HK Equity</t>
  </si>
  <si>
    <t>www.tencent.com/</t>
  </si>
  <si>
    <t>Tencent Holdings Limited, an investment holding company, provides Internet and mobile value-added services (VAS), online advertising services, and e-commerce transactions services to users in the People's Republic of China, the United States, Europe, and internationally.</t>
  </si>
  <si>
    <t>CHINA TELECOM-H</t>
  </si>
  <si>
    <t>728 HK Equity</t>
  </si>
  <si>
    <t>www.chinatelecom-h.com</t>
  </si>
  <si>
    <t>China Telecom Corporation Limited, through its subsidiaries, provides wireline telephone, data, and Internet, as well as leased line services in China.</t>
  </si>
  <si>
    <t>AIR CHINA LTD-H</t>
  </si>
  <si>
    <t>753 HK Equity</t>
  </si>
  <si>
    <t>www.airchina.com.cn</t>
  </si>
  <si>
    <t>Air China Limited provides passenger, cargo, and airline-related services in China.  The Company is primarily based in Beijing and a major hub for domestic and international air transportation.  Air China's airline-related services include aircraft maintenance, repair, overhaul service, ground services, and in-flight catering services.</t>
  </si>
  <si>
    <t>CHINA UNICOM</t>
  </si>
  <si>
    <t>762 HK Equity</t>
  </si>
  <si>
    <t>www.chinaunicom.com.cn</t>
  </si>
  <si>
    <t>China Unicom (Hong Kong) Limited, through its subsidiaries, provides telecommunications services in the People's Republic of China.  The Company's services include cellular, paging, long distance, data, and Internet services.</t>
  </si>
  <si>
    <t>ZTE-H</t>
  </si>
  <si>
    <t>763 HK Equity</t>
  </si>
  <si>
    <t>www.zte.com.cn</t>
  </si>
  <si>
    <t>ZTE Corporation develops and markets switches, access servers, videoconferencing systems, mobile communication systems, data communication devices, and optical communication devices.  The Company also offers networking solutions for setup, refurbishment and optimization of networks.</t>
  </si>
  <si>
    <t>SHIMAO PROPERTY</t>
  </si>
  <si>
    <t>813 HK Equity</t>
  </si>
  <si>
    <t>www.shimaoproperty.com</t>
  </si>
  <si>
    <t>Shimao Property Holdings Limited develops real estate projects in China.</t>
  </si>
  <si>
    <t>FRANSHION PPT</t>
  </si>
  <si>
    <t>817 HK Equity</t>
  </si>
  <si>
    <t>www.franshion.com</t>
  </si>
  <si>
    <t>Franshion Properties China Limited invests in and develops real estate projects in the Peoples Republic of China.</t>
  </si>
  <si>
    <t>PHISON ELECTRONI</t>
  </si>
  <si>
    <t>8299 TT Equity</t>
  </si>
  <si>
    <t>www.phison.com</t>
  </si>
  <si>
    <t>Phison Electronics Corp. manufactures and markets USB (Universal Serial Bus) flash pen drives, card readers, adapters, flash memory controllers, and integrated circuits (ICs).</t>
  </si>
  <si>
    <t>CHINA RES POWER</t>
  </si>
  <si>
    <t>836 HK Equity</t>
  </si>
  <si>
    <t>www.cr-power.com</t>
  </si>
  <si>
    <t>China Resources Power Holdings Company Limited is a power generation company. The Company invests, develops, owns, and operates coal-fired power plants in China.</t>
  </si>
  <si>
    <t>PETROCHINA-H</t>
  </si>
  <si>
    <t>857 HK Equity</t>
  </si>
  <si>
    <t>www.petrochina.com.cn</t>
  </si>
  <si>
    <t>PetroChina Company Limited explores, develops, and produces crude oil and natural gas.  The Company also refines, transports, and distributes crude oil and petroleum products, produces and sells chemicals, and transmits, markets and sells natural gas.</t>
  </si>
  <si>
    <t>CHINA MEDICAL SY</t>
  </si>
  <si>
    <t>867 HK Equity</t>
  </si>
  <si>
    <t>www.chinamedicalsystem.com</t>
  </si>
  <si>
    <t>China Medical System Holdings Limited manufactures pharmaceutical and medical products primarily in China.</t>
  </si>
  <si>
    <t>CNOOC</t>
  </si>
  <si>
    <t>883 HK Equity</t>
  </si>
  <si>
    <t>www.cnoocltd.com</t>
  </si>
  <si>
    <t>CNOOC Limited, through its subsidiaries, explores, develops, produces and sells crude oil and natural gas. The Group's core operation areas are Bohai, Western South China Sea, Eastern South China Sea and East China Sea in offshore China. Internationally, the Group has oil and gas assets in Asia, Africa, North America, South America and Oceania.</t>
  </si>
  <si>
    <t>INNER MONGOLIA-B</t>
  </si>
  <si>
    <t>900948 CH Equity</t>
  </si>
  <si>
    <t>Shanghai</t>
  </si>
  <si>
    <t>www.yitaigroup.com</t>
  </si>
  <si>
    <t>Inner Mongolia Yitai Coal Co., Ltd. operates in coal mining, processing, and distribution.  Through its subsidiaries, the Company also operates in hotel management, licorice planting, pharmaceutical manufacturing, and manages roadways.</t>
  </si>
  <si>
    <t>HUANENG POWER-H</t>
  </si>
  <si>
    <t>902 HK Equity</t>
  </si>
  <si>
    <t>www.hpi.com.cn</t>
  </si>
  <si>
    <t>Huaneng Power International, Inc. develops, constructs, owns and operates coal-fired power plants throughout China. It also builds gas-fired, hydroelectric and wind power generation in China and owns Tuas Power which controls power generation facilities in Singapore.</t>
  </si>
  <si>
    <t>ANHUI CONCH-H</t>
  </si>
  <si>
    <t>914 HK Equity</t>
  </si>
  <si>
    <t>www.conch.cn</t>
  </si>
  <si>
    <t>Anhui Conch Cement Company Limited produces and sells ordinary portland cement, portland cement, portland blast furnace slag cement, compound cement, and commercial clinker.</t>
  </si>
  <si>
    <t>CHINA LONGYUAN-H</t>
  </si>
  <si>
    <t>916 HK Equity</t>
  </si>
  <si>
    <t>www.clypg.com.cn</t>
  </si>
  <si>
    <t>China Longyuan Power Group Corp. designs, develops, manages, and operates wind farms.  The Company also sells the electricity generated by the wind farms.</t>
  </si>
  <si>
    <t>NEW WORLD CHINA</t>
  </si>
  <si>
    <t>917 HK Equity</t>
  </si>
  <si>
    <t>www.nwcl.com.hk</t>
  </si>
  <si>
    <t>New World China Land Limited, through its subsidiaries, develops and invests in properties in China.  The projects include a wide range of residential, office and commercial developments, mass residential community housing projects.  The Company also operates hotels.</t>
  </si>
  <si>
    <t>CCB-H</t>
  </si>
  <si>
    <t>939 HK Equity</t>
  </si>
  <si>
    <t>www.ccb.com</t>
  </si>
  <si>
    <t>China Construction Bank Corporation provides a comprehensive range of commercial banking products and services to individuals and corporate customers. The Bank's business consists of three principal business segments: corporate banking, personal banking, and treasury operations. China Construction Bank also services infrastructure loans, residential mortgage, and bank cards.</t>
  </si>
  <si>
    <t>CHINA MOBILE</t>
  </si>
  <si>
    <t>941 HK Equity</t>
  </si>
  <si>
    <t>www.chinamobileltd.com</t>
  </si>
  <si>
    <t>China Mobile Limited, through its subsidiaries, provides cellular telecommunications and related services in the People's Republic of China and Hong Kong SAR.</t>
  </si>
  <si>
    <t>LONGFOR PPT</t>
  </si>
  <si>
    <t>960 HK Equity</t>
  </si>
  <si>
    <t>www.longfor.com</t>
  </si>
  <si>
    <t>Longfor Properties operates in the property development, property investment and property management businesses in China.</t>
  </si>
  <si>
    <t>CHINA TAIPING IN</t>
  </si>
  <si>
    <t>966 HK Equity</t>
  </si>
  <si>
    <t>www.ctih.cntaiping.com</t>
  </si>
  <si>
    <t>China Taiping Insurance Holdings Company Ltd., through subsidiaries, underwrites life and property/casualty insurance and reinsurance.</t>
  </si>
  <si>
    <t>SMIC</t>
  </si>
  <si>
    <t>981 HK Equity</t>
  </si>
  <si>
    <t>www.smics.com</t>
  </si>
  <si>
    <t>Semiconductor Manufacturing International Corporation manufactures, trades, packages, tests, and provides computer-aided design integrated circuits.  The Company also provides other semiconductor services.  In addition, Semiconductor designs masks.</t>
  </si>
  <si>
    <t>POU CHEN</t>
  </si>
  <si>
    <t>9904 TT Equity</t>
  </si>
  <si>
    <t>www.pouchen.com.tw</t>
  </si>
  <si>
    <t>Pou Chen Corporation manufactures and markets footwear products such as athletic shoes, leather shoes, plastics shoes and shoe soles. The Company markets its products in Taiwan and exports to the United States, South East Asia and Europe. Pou Chen's major business is shoe material trading.</t>
  </si>
  <si>
    <t>DATANG INTL PO-H</t>
  </si>
  <si>
    <t>991 HK Equity</t>
  </si>
  <si>
    <t>www.dtpower.com</t>
  </si>
  <si>
    <t>Datang International Power Generation Company Limited develops and operates power plants, sells electricity, repairs and maintains power equipment, and provides power-related technical services.</t>
  </si>
  <si>
    <t>MERIDA INDUSTRY</t>
  </si>
  <si>
    <t>9914 TT Equity</t>
  </si>
  <si>
    <t>www.merida.com.tw</t>
  </si>
  <si>
    <t>Merida Industry Co., Ltd. manufactures and markets bicycles, related parts, and magnesium alloy castings.</t>
  </si>
  <si>
    <t>LENOVO GROUP</t>
  </si>
  <si>
    <t>992 HK Equity</t>
  </si>
  <si>
    <t>www.lenovo.com</t>
  </si>
  <si>
    <t>Lenovo Group Limited, through its subsidiaries, sells, and manufactures personal computers and handheld device. The Company also provides Internet services and IT services, and contracting manufacturing business.</t>
  </si>
  <si>
    <t>GIANT MANUFACTUR</t>
  </si>
  <si>
    <t>9921 TT Equity</t>
  </si>
  <si>
    <t>www.giant-bicycle.com</t>
  </si>
  <si>
    <t>Giant Manufacturing Co., Ltd. manufactures and markets a variety of bicycles. The Company's products include mountain bicycles, lightweight aluminum material bicycles, racing bicycles, children bicycles, and exercising bicycles. Giant Manufacturing markets its products under the Giant brand name.</t>
  </si>
  <si>
    <t>CTCI CORP</t>
  </si>
  <si>
    <t>9933 TT Equity</t>
  </si>
  <si>
    <t>www.ctci.com.tw</t>
  </si>
  <si>
    <t>CTCI Corporation provides civil engineering consulting services.  The Company offers safety evaluation, feasibility research, engineering design, and equipment purchasing services for plant construction projects.</t>
  </si>
  <si>
    <t>RUENTEX DEVELOPM</t>
  </si>
  <si>
    <t>9945 TT Equity</t>
  </si>
  <si>
    <t>Ruentex Development Co., Ltd. develops, sells, and leases residential and commercial buildings which are constructed by independent contractors.</t>
  </si>
  <si>
    <t>CITIC BANK-H</t>
  </si>
  <si>
    <t>998 HK Equity</t>
  </si>
  <si>
    <t>http://bank.ecitic.com</t>
  </si>
  <si>
    <t>China CITIC Bank Corporation Limited provides a full range of commercial banking services including RMB and foreign currency deposit, loan, international and domestic settlement,  currency trading, bank guarantee, and export credit.</t>
  </si>
  <si>
    <t>ID</t>
  </si>
  <si>
    <t>ASTRA AGRO LEST</t>
  </si>
  <si>
    <t>AALI IJ Equity</t>
  </si>
  <si>
    <t>Indonesia</t>
  </si>
  <si>
    <t>www.astra-agro.co.id</t>
  </si>
  <si>
    <t>PT Astra Agro Lestari Tbk operates rubber plantations and manufactures cooking oil. Through its subsidiaries,  the Company also operates a variety of other plantations such as palm oil, tea, and cocoa plantations.</t>
  </si>
  <si>
    <t>BZ</t>
  </si>
  <si>
    <t>AMBEV SA</t>
  </si>
  <si>
    <t>ABEV3 BZ Equity</t>
  </si>
  <si>
    <t>BM&amp;FBOVESPA</t>
  </si>
  <si>
    <t>www.ambev.com.br/investidores</t>
  </si>
  <si>
    <t>Ambev SA primary business is the production and distribution of beer. The Company also operates in the soft drinks and non-alcoholic and non-carbonated businesses with proprietary brands. Ambev has exclusive bottler and distributor rights for Pepsi CSD products in Brazil.</t>
  </si>
  <si>
    <t>AFRICAN BANK INV</t>
  </si>
  <si>
    <t>ABL SJ Equity</t>
  </si>
  <si>
    <t>Johannesburg</t>
  </si>
  <si>
    <t>www.africanbank.co.za</t>
  </si>
  <si>
    <t>African Bank Investments Limited is a bank holding company.  The Group provides financial services such as loans and microlending to the underserviced areas of the South African population through its African Bank Unit, and services more privileged areas through the EHL group.</t>
  </si>
  <si>
    <t>ADITYA BIRLA NUV</t>
  </si>
  <si>
    <t>ABNL IN Equity</t>
  </si>
  <si>
    <t>Natl India</t>
  </si>
  <si>
    <t>www.adityabirlanuvo.net</t>
  </si>
  <si>
    <t>Aditya Birla Nuvo Limited has business interests in financial services, telecom, fashion &amp; lifestyle, and manufacturing sectors. The Company is engaged in life insurance, asset management, non-bank financing, broking &amp; wealth management, private equity, and insurance broking. Aditya Birla Nuvo also manufacturers viscose filament yarn, insulators and fertilizers including urea.</t>
  </si>
  <si>
    <t>PH</t>
  </si>
  <si>
    <t>AYALA CORP</t>
  </si>
  <si>
    <t>AC PM Equity</t>
  </si>
  <si>
    <t>Philippines</t>
  </si>
  <si>
    <t>www.ayala.com.ph</t>
  </si>
  <si>
    <t>Ayala Corporation, through its subsidiaries, develops real estate properties. The Company also provides financial services, insurance, and information technology and telecommunications services. In addition, Ayala manufactures and sells passenger cars as well as having operations in the food and agriculture industries.</t>
  </si>
  <si>
    <t>ARCA CONTINENTAL</t>
  </si>
  <si>
    <t>AC* MM Equity</t>
  </si>
  <si>
    <t>Mexico</t>
  </si>
  <si>
    <t>www.e-arca.com.mx</t>
  </si>
  <si>
    <t>Arca Continental SAB de CV bottles non-alcoholic branded beverages.  The Company produces carbonated soft drinks, bottled water, iced tea, and fruit drinks as well as branded snack foods. Arca Continental SAB de CV was formed from the merger of Embotelladoras Arca SAB de CV and Grupo Continental SAB.  The Company operates in Mexico, Ecuador and Northern Argentina.</t>
  </si>
  <si>
    <t>ACC LTD</t>
  </si>
  <si>
    <t>ACC IN Equity</t>
  </si>
  <si>
    <t>www.acclimited.com</t>
  </si>
  <si>
    <t>ACC Limited  manufactures a range of cements and blended cements. The Company also manufactures gypsum and refractory products such as Brown Tabular Alumina. The Company provides turnkey and application consulting services for setting up and operating cement plants and refractories. The Company owns cement plants throughout India.</t>
  </si>
  <si>
    <t>AMBUJA CEMENTS</t>
  </si>
  <si>
    <t>ACEM IN Equity</t>
  </si>
  <si>
    <t>www.ambujacement.com</t>
  </si>
  <si>
    <t>Ambuja Cements Limited manufactures cement in India. The Company owns specially designed ships and terminals for bulk transportation of its products. Ambuja Cement sells most of its products domestically, but also has a subsidiary that markets the Group's items in Sri Lanka.</t>
  </si>
  <si>
    <t>ABU DHABI COMMER</t>
  </si>
  <si>
    <t>ADCB UH Equity</t>
  </si>
  <si>
    <t>Abu Dhabi</t>
  </si>
  <si>
    <t>www.adcb.com</t>
  </si>
  <si>
    <t>Abu Dhabi Commercial Bank P.J.S.C. attracts deposits and offers retail and commercial banking services.  The Bank offers project and trade finance, car, real estate and other consumer loans, private banking and investment advice, real estate management services, sponsors credit cards, and offers letters of credit.</t>
  </si>
  <si>
    <t>ADANI ENTERPRISE</t>
  </si>
  <si>
    <t>ADE IN Equity</t>
  </si>
  <si>
    <t>www.adani.com/</t>
  </si>
  <si>
    <t>Adani Enterprises Limited is an international trading house that operates from offices in India as well as other countries. The Company is involved in coal mining, cargo handling and power generation.  Adani also trades in a large number of products including textiles, energy, metals and agricultural products.</t>
  </si>
  <si>
    <t>ADARO ENERGY TBK</t>
  </si>
  <si>
    <t>ADRO IJ Equity</t>
  </si>
  <si>
    <t>www.adaro.com</t>
  </si>
  <si>
    <t>PT Adaro Energy Tbk is a coal mining company. The Company and its subsidiaries currently deal in coal mining and trade, coal infrastructure and logistics, and mining contractor services.</t>
  </si>
  <si>
    <t>ADANI PORTS AND</t>
  </si>
  <si>
    <t>ADSEZ IN Equity</t>
  </si>
  <si>
    <t>www.portofmundra.com</t>
  </si>
  <si>
    <t>Adani Ports and Special Economic Zone operates a shipping port on the west coast of India.  The Company's port provides services for bulk and container cargo, crude oil, and railway and other added services.</t>
  </si>
  <si>
    <t>ADVANCED IN-NVDR</t>
  </si>
  <si>
    <t>ADVANC-R TB Equity</t>
  </si>
  <si>
    <t>Bangkok</t>
  </si>
  <si>
    <t>www.ais.co.th</t>
  </si>
  <si>
    <t>Advanced Info Service Public Company Limited is granted a 25-year concession expiring the year 2015 by the Telephone Organization of Thailand to provide cellular phone services.  The Company provides analog mobile phone services through the Nordic Mobile Telephone (NMT900) network, and digital phone services through the Global Systems for Mobile Communication (GSM) network.</t>
  </si>
  <si>
    <t>TU</t>
  </si>
  <si>
    <t>ANADOLU EFES BIR</t>
  </si>
  <si>
    <t>AEFES TI Equity</t>
  </si>
  <si>
    <t>Istanbul</t>
  </si>
  <si>
    <t>www.anadoluefes.com</t>
  </si>
  <si>
    <t>Anadolu Efes Biracilik ve Malt Sanayii AS is the holding company of the Efes Beverage Group. The group produces and markets beer, malt and Coca-Cola products across a geography that consists of Turkey, Russia, the CIS, countries Southeast Europe and the Middle East. Anadolu Efes is also an operating entity under which the Turkish brewing business is managed.</t>
  </si>
  <si>
    <t>CL</t>
  </si>
  <si>
    <t>AES GENER SA</t>
  </si>
  <si>
    <t>AESGENER CI Equity</t>
  </si>
  <si>
    <t>Sant. Comerc</t>
  </si>
  <si>
    <t>www.gener.cl</t>
  </si>
  <si>
    <t>AES Gener S.A. generates and distributes electricity to customers in Chile, elsewhere in Latin America, and the United States.  The Company operates thermoelectric and hydroelectric plants.  Through subsidiaries, Gener extracts coal, natural gas, and petroleum.  The Company also manages ports, offers ship agency and chartering services, and transports cargo.</t>
  </si>
  <si>
    <t>ABOITIZ EQUITY</t>
  </si>
  <si>
    <t>AEV PM Equity</t>
  </si>
  <si>
    <t>www.aboitiz.com</t>
  </si>
  <si>
    <t>Aboitiz Equity Ventures Inc., through its subsidiaries, distributes and generates power, provides financial services, manufactures food, and provides inter-island transportation services.</t>
  </si>
  <si>
    <t>MA</t>
  </si>
  <si>
    <t>ALLIANCE FIN</t>
  </si>
  <si>
    <t>AFG MK Equity</t>
  </si>
  <si>
    <t>Bursa Malays</t>
  </si>
  <si>
    <t>www.alliancefg.com</t>
  </si>
  <si>
    <t>Alliance Financial Group Berhad is an integrated financial services group offering end-to-end financial solutions through its consumer and business banking, investment banking, and stockbroking businesses. The Company provides services through retail branches, investment bank branches, direct marketing offices and unit trust agent offices, as well as mobile and internet banking.</t>
  </si>
  <si>
    <t>ALLIANCE GLOBAL</t>
  </si>
  <si>
    <t>AGI PM Equity</t>
  </si>
  <si>
    <t>www.allianceglobalinc.com</t>
  </si>
  <si>
    <t>Alliance Global Group, Inc. is a holding company with interests in food and beverage, real estate development, and fast food restaurant businesses.  The Company distills brandy, manufactures glass containers, distributes wines and snacks, develops planned mixed-use communities, and either operates or sub-franchises hamburger restaurants.</t>
  </si>
  <si>
    <t>AGUAS ANDINAS-A</t>
  </si>
  <si>
    <t>AGUAS/A CI Equity</t>
  </si>
  <si>
    <t>www.aguasandinas.cl</t>
  </si>
  <si>
    <t>Aguas Andinas S.A. distributes potable water and offers sewage treatment services in the Metropolitan Region of Chile.  The company operates four processing plants.</t>
  </si>
  <si>
    <t>AIRASIA BHD</t>
  </si>
  <si>
    <t>AIRA MK Equity</t>
  </si>
  <si>
    <t>www.airasia.com</t>
  </si>
  <si>
    <t>AirAsia Berhad provides low-cost air carrier service. The company provides services on short-haul, point-to-point domestic and international routes. AirAsia, headquartered in Malaysia, operates from hubs in Malaysia, Thailand, Indonesia, Philippines and India.</t>
  </si>
  <si>
    <t>AKBANK</t>
  </si>
  <si>
    <t>AKBNK TI Equity</t>
  </si>
  <si>
    <t>www.akbank.com.tr</t>
  </si>
  <si>
    <t>Akbank T.A.S. attracts deposits and offers retail and corporate banking services.  The Group offers consumer credits, credit cards, wealth management, health and life insurance, pension plans, risk management, project financing, foreign trade and cash management services through its branches in Turkey and overseas.</t>
  </si>
  <si>
    <t>ALDAR PROPERTIES</t>
  </si>
  <si>
    <t>ALDAR UH Equity</t>
  </si>
  <si>
    <t>www.aldar.com</t>
  </si>
  <si>
    <t>Aldar Properties PJSC is a real estate development, management and investment company.  The Company builds residential, office and retail buildings, and hotels.</t>
  </si>
  <si>
    <t>ALFA SAB-A</t>
  </si>
  <si>
    <t>ALFAA MM Equity</t>
  </si>
  <si>
    <t>www.alfa.com.mx</t>
  </si>
  <si>
    <t>Alfa, S.A.B., through subsidiaries, operates petrochemical, food processing, automotive and telecommunication businesses.  The Company produces refrigerated food products, high-tech engine aluminum heads and blocks for gasoline and diesel.</t>
  </si>
  <si>
    <t>AYALA LAND INC</t>
  </si>
  <si>
    <t>ALI PM Equity</t>
  </si>
  <si>
    <t>www.ayalaland.com.ph</t>
  </si>
  <si>
    <t>Ayala Land, Inc. develops and invests in real estate properties.  The Company also operates hotels and provides property management services.</t>
  </si>
  <si>
    <t>PD</t>
  </si>
  <si>
    <t>ALIOR BANK SA</t>
  </si>
  <si>
    <t>ALR PW Equity</t>
  </si>
  <si>
    <t>Warsaw</t>
  </si>
  <si>
    <t>www.aliorbank.pl</t>
  </si>
  <si>
    <t>Alior Bank SA offers commercial banking services to retail and institutional consumers. The Company offers checking and savings accounts, credit cards, loans, trade financing, and autodealing services and treasury products.</t>
  </si>
  <si>
    <t>ALROSA AO</t>
  </si>
  <si>
    <t>ALRS RM Equity</t>
  </si>
  <si>
    <t>MICEX Main</t>
  </si>
  <si>
    <t>www.alrosa.ru</t>
  </si>
  <si>
    <t>ALROSA AO explores, mines, manufactures, and sells rough diamonds. The Company sells its diamonds in the United States, Belgium, Israel, the Russian Federation, the United Arab Emirates, Hong Kong, India, and the Great Britain.</t>
  </si>
  <si>
    <t>AMBANK HLDG BHD</t>
  </si>
  <si>
    <t>AMM MK Equity</t>
  </si>
  <si>
    <t>www.ambankgroup.com</t>
  </si>
  <si>
    <t>AMMB Holdings Berhad is an investment holding company.  The Company, through its subsidiaries, provides merchant and commercial banking, retail financing, stock and futures broking, and investment advisory. AMMB also underwrites general insurance, provides asset and unit trust management, and nominees services.</t>
  </si>
  <si>
    <t>ANGLO AMERICAN P</t>
  </si>
  <si>
    <t>AMS SJ Equity</t>
  </si>
  <si>
    <t>www.angloamericanplatinum.com</t>
  </si>
  <si>
    <t>Anglo American Platinum Limited is the holding company for a group of companies which operate platinum mines.  In addition to platinum, the Group mines and produces platinum group metals such as palladium, rhodium, iridium, ruthenium, osmium, nickel, copper, and cobalt.</t>
  </si>
  <si>
    <t>AMERICA MOVIL-L</t>
  </si>
  <si>
    <t>AMXL MM Equity</t>
  </si>
  <si>
    <t>www.americamovil.com.mx</t>
  </si>
  <si>
    <t>America Movil SAB de C.V. provides wireless communications in 18 countries across Latin America, the Caribbean and the U.S. The company also offers fixed-line phone, Internet and pay-TV services in most parts of the region.</t>
  </si>
  <si>
    <t>ANDINA-PREF B</t>
  </si>
  <si>
    <t>ANDINAB CI Equity</t>
  </si>
  <si>
    <t>www.koandina.com</t>
  </si>
  <si>
    <t>Embotelladora Andina S.A. produces, markets, and distributes Coca-Cola products throughout Chile, Brazil, and Argentina.  The Company distributes soda, juices, mineral water, and other non-alcoholic beverages.  Andina also produces PET plastic bottles.</t>
  </si>
  <si>
    <t>ANGLOGOLD ASHANT</t>
  </si>
  <si>
    <t>ANG SJ Equity</t>
  </si>
  <si>
    <t>www.anglogoldashanti.com</t>
  </si>
  <si>
    <t>AngloGold Ashanti Limited is a holding company for a group of companies which explore for and mine gold internationally. The Group has operations in the Vaal River and West Witwatersrand areas of South Africa as well as Namibia, Mali, Brazil, Argentina, Australia, Tanzania and the United States.</t>
  </si>
  <si>
    <t>AIRPORTS OF-NVDR</t>
  </si>
  <si>
    <t>AOT-R TB Equity</t>
  </si>
  <si>
    <t>www.airportthai.co.th</t>
  </si>
  <si>
    <t>Airports of Thailand Public Company Ltd. operates the Bangkok International Airport (Don Muang).  The Company also operates provincial airports in Chiang Mai, Chiang Rai, Hat Yai, and Phuket.  It is developing the New Bangkok International Airport (Suvarnabhumi).</t>
  </si>
  <si>
    <t>ABOITIZ POWER</t>
  </si>
  <si>
    <t>AP PM Equity</t>
  </si>
  <si>
    <t>www.aboitizpower.com</t>
  </si>
  <si>
    <t>Aboitiz Power Corporation provides hydroelectric power generation.</t>
  </si>
  <si>
    <t>APOLLO HOSPITALS</t>
  </si>
  <si>
    <t>APHS IN Equity</t>
  </si>
  <si>
    <t>www.apollohospitals.com</t>
  </si>
  <si>
    <t>Apollo Hospitals Enterprise Limited owns and operates hospitals in India.  The Company also runs a 24-hour pharmacy network via over 120 outlets across India. Apollo Hospitals also runs clinics and offer managed care and family health plans. The Company has a variety of locations in Chennai, Hyderabad, Delhi, Dubai, Vizag, Bilaspur and Chengannur.</t>
  </si>
  <si>
    <t>ASPEN PHARMACARE</t>
  </si>
  <si>
    <t>APN SJ Equity</t>
  </si>
  <si>
    <t>www.aspenpharma.com</t>
  </si>
  <si>
    <t>Aspen Pharmacare Holdings Limited is a global supplier of branded and generic pharmaceuticals and of consumer and nutritional products in selected territories.</t>
  </si>
  <si>
    <t>ASIAN PAINTS LTD</t>
  </si>
  <si>
    <t>APNT IN Equity</t>
  </si>
  <si>
    <t>www.asianpaints.com</t>
  </si>
  <si>
    <t>Asian Paints Limited manufactures a wide range of decorative paints, varnishes, enamels, and black &amp; synthetic resins. The Company, through its subsidiaries, also manufactures specialty industrial chemicals and vinyl pyridine latex products which are used in the manufacture of rubber tires.</t>
  </si>
  <si>
    <t>AUROBINDO PHARMA</t>
  </si>
  <si>
    <t>ARBP IN Equity</t>
  </si>
  <si>
    <t>www.aurobindo.com</t>
  </si>
  <si>
    <t>Aurobindo Pharma Limited manufactures and markets oral and sterile antibiotics, antibacterials, anti-ulcerants and other generic basic drugs. Products include semi-synthetic penicillin drugs like ampicillin and amoxycillinas well as antibiotics, which include cloxacillin and dicloxacillin. The Company also manufactures formulations like astemizole, domeperidone and omeprazole.</t>
  </si>
  <si>
    <t>ARCELIK</t>
  </si>
  <si>
    <t>ARCLK TI Equity</t>
  </si>
  <si>
    <t>www.arcelikas.com.tr</t>
  </si>
  <si>
    <t>Arcelik A.S. manufactures and sells refrigerators, washing machines, cooking appliances, vacuum cleaners, refrigeration compressors, electric motors and consumer electronics products.  The Company markets its products under the brand names Arcelik and Beko.  Arcelik sells its products in Turkey and exports throughout continental Europe, the United Kingdom, and Tunisia.</t>
  </si>
  <si>
    <t>AFRICAN RAINBOW</t>
  </si>
  <si>
    <t>ARI SJ Equity</t>
  </si>
  <si>
    <t>www.arm.co.za</t>
  </si>
  <si>
    <t>African Rainbow Minerals Ltd. is a diversified South African mining company with long-life, low unit cost assets. The Company mines and beneficiates iron ore, manganese ore and alloys, platinum group metals, copper, nickel and coal. ARM also has an investment in gold.</t>
  </si>
  <si>
    <t>ARABTEC HOLDING</t>
  </si>
  <si>
    <t>ARTC UH Equity</t>
  </si>
  <si>
    <t>DFM</t>
  </si>
  <si>
    <t>www.arabtecholding.com</t>
  </si>
  <si>
    <t>Arabtec Holding Company is a full service construction company. The Company constructs structures that include high rise developments, hotel interiors, residential complexes, office blocks, commercial and industrial projects, major airport developments, offshore oil and gas installations and cinemas and entertainment facilities.</t>
  </si>
  <si>
    <t>ASTRA INTERNATIO</t>
  </si>
  <si>
    <t>ASII IJ Equity</t>
  </si>
  <si>
    <t>www.astra.co.id</t>
  </si>
  <si>
    <t>PT Astra International Tbk assembles and distributes automobiles, motorcycles, and their related spare parts.  Through its subsidiaries, the Company also operates in the mining, development of plantations, financial and information technology.</t>
  </si>
  <si>
    <t>ASSORE LTD</t>
  </si>
  <si>
    <t>ASR SJ Equity</t>
  </si>
  <si>
    <t>www.assore.com</t>
  </si>
  <si>
    <t>Assore Limited is a mining holding company with primary interests in base minerals and metals.  The Group mines and produces iron ore, manganese ore, ferrochrome, and ferromanganese.</t>
  </si>
  <si>
    <t>ASTRO MALAYSIA</t>
  </si>
  <si>
    <t>ASTRO MK Equity</t>
  </si>
  <si>
    <t>www.astro.com.my</t>
  </si>
  <si>
    <t>Astro Malaysia Holdings Bhd is a Malaysian investment holding media and entertainment company.</t>
  </si>
  <si>
    <t>AERO DEL SURES-B</t>
  </si>
  <si>
    <t>ASURB MM Equity</t>
  </si>
  <si>
    <t>www.asur.com.mx</t>
  </si>
  <si>
    <t>Grupo Aeroportuario del Sureste S.A.B. de C.V. operates airports in Mexico.  The Company holds 50 year concessions, beginning in 1998, to manage airports in Cancun, Cozumel, Merida, Oaxaca, Veracruz, Huatulco, Tapachula, Minatitlan, and Villahermosa.</t>
  </si>
  <si>
    <t>GRUPA AZOTY SA</t>
  </si>
  <si>
    <t>ATT PW Equity</t>
  </si>
  <si>
    <t>grupaazoty.com</t>
  </si>
  <si>
    <t>Grupa Azoty SA produces, sells, and distributes chemicals.  The Company offers the raw materials for plastics production, mineral fertilizers and other chemical goods. Group Azoty operates in Poland and distributes their products worldwide.</t>
  </si>
  <si>
    <t>AXIATA GROUP BER</t>
  </si>
  <si>
    <t>AXIATA MK Equity</t>
  </si>
  <si>
    <t>axiata.com</t>
  </si>
  <si>
    <t>Axiata Group Berhad is a telecommunication company.  The Company's main activities is the establishment, maintenance, and provision of telecommunications and related services.</t>
  </si>
  <si>
    <t>BUMI ARMADA BHD</t>
  </si>
  <si>
    <t>BAB MK Equity</t>
  </si>
  <si>
    <t>www.bumiarmada.com</t>
  </si>
  <si>
    <t>Bumi Armada Bhd is an international offshore services provider to the oil and gas industry in Malaysia and other countries in Asia.  The Company owns and operates offshore support vessels to provide support for exploration, development and production activities in the offshore O&amp;G industry.</t>
  </si>
  <si>
    <t>BANPU PUBL-NVDR</t>
  </si>
  <si>
    <t>BANPU-R TB Equity</t>
  </si>
  <si>
    <t>www.banpu.co.th</t>
  </si>
  <si>
    <t>Banpu Public Company Limited mines for coal and other minerals. The Company produces thermal coal and coking coal, and have expertise in open-pit and underground coal mining operations, as well as coal-fired power generation.  Banpu PCL has business bases in Thailand, Laos, Indonesia, China, Australia and Mongolia.</t>
  </si>
  <si>
    <t>CREDICORP LTD</t>
  </si>
  <si>
    <t>BAP US Equity</t>
  </si>
  <si>
    <t>www.credicorpnet.com</t>
  </si>
  <si>
    <t>Credicorp Ltd. provides a full range of financial services including commercial banking, corporate finance, brokerage services, asset management, trust and insurance. The Company, through its subsidiaries, operates in Peru.</t>
  </si>
  <si>
    <t>MB</t>
  </si>
  <si>
    <t>BRAIT SE</t>
  </si>
  <si>
    <t>BAT SJ Equity</t>
  </si>
  <si>
    <t>www.brait.com</t>
  </si>
  <si>
    <t>Brait SE operates as an investment company. The Company focuses its investments in privately owned businesses across a range of industries.</t>
  </si>
  <si>
    <t>BARLOWORLD LTD</t>
  </si>
  <si>
    <t>BAW SJ Equity</t>
  </si>
  <si>
    <t>www.barloworld.com</t>
  </si>
  <si>
    <t>Barloworld Limited is a distributor of brands that provides integrated rental, fleet management, product support and logistics solutions. The Company offers earthmoving and power systems, car rental, motor retail, fleet services, used vehicles and disposal solutions, logistics management and supply chain optimisation and material handling.</t>
  </si>
  <si>
    <t>BANCO DO BRASIL</t>
  </si>
  <si>
    <t>BBAS3 BZ Equity</t>
  </si>
  <si>
    <t>www.bancobrasil.com.br</t>
  </si>
  <si>
    <t>Banco do Brasil S.A. attracts deposits and offers retail and commercial banking services.  The Bank offers consumer, commercial, and agribusiness loans, asset management, foreign exchange, private pension, insurance, lease financing, credit cards, and Internet banking services.</t>
  </si>
  <si>
    <t>BANK CENTRAL ASI</t>
  </si>
  <si>
    <t>BBCA IJ Equity</t>
  </si>
  <si>
    <t>www.bca.co.id</t>
  </si>
  <si>
    <t>PT Bank Central Asia Tbk provides banking and related services.  The Bank also provides custodianship, trusteeship, and management of pension funds of financial institutions.  Through its subsidiaries, the Bank also provides leasing and consumer financing services.</t>
  </si>
  <si>
    <t>BRADESCO SA</t>
  </si>
  <si>
    <t>BBDC3 BZ Equity</t>
  </si>
  <si>
    <t>www.bradesco.com.br</t>
  </si>
  <si>
    <t>Banco Bradesco S.A. attracts deposits and offers commercial banking services. The Bank offers business loans, personal credit, mortgages, lease financing, mutual funds, securities brokerage, and Internet banking services.  Bradesco operates in Brazil and Argentina, the United States, the Cayman Islands, and the United Kingdom.  Bradesco offers credit cards, insurance, and pension funds.</t>
  </si>
  <si>
    <t>BRADESCO SA-PREF</t>
  </si>
  <si>
    <t>BBDC4 BZ Equity</t>
  </si>
  <si>
    <t>BANGKOK BANK-F</t>
  </si>
  <si>
    <t>BBL/F TB Equity</t>
  </si>
  <si>
    <t>www.bangkokbank.com</t>
  </si>
  <si>
    <t>Bangkok Bank Public Company Limited provides various banking and financial services including commercial, consumer, credit card, and mortgage lending, international trade financing, investment banking, and securities services.</t>
  </si>
  <si>
    <t>BANGKOK BAN-NVDR</t>
  </si>
  <si>
    <t>BBL-R TB Equity</t>
  </si>
  <si>
    <t>BANK NEGARA INDO</t>
  </si>
  <si>
    <t>BBNI IJ Equity</t>
  </si>
  <si>
    <t>www.bni.co.id</t>
  </si>
  <si>
    <t>PT Bank Negara Indonesia (Persero) Tbk is a state-owned bank that conducts commercial and consumer banking services.</t>
  </si>
  <si>
    <t>BANK RAKYAT INDO</t>
  </si>
  <si>
    <t>BBRI IJ Equity</t>
  </si>
  <si>
    <t>www.bri.co.id</t>
  </si>
  <si>
    <t>PT Bank Rakyat Indonesia (Persero) Tbk provides commercial banking activities and its related services. The Bank also provides banking activities based on shariah principles.</t>
  </si>
  <si>
    <t>BB SEGURIDADE PA</t>
  </si>
  <si>
    <t>BBSE3 BZ Equity</t>
  </si>
  <si>
    <t>www.bancodobrasilseguridade.com.br/</t>
  </si>
  <si>
    <t>BB Seguridade Participacoes S/A acts as a holding company investing in Insurance companies and as an Insurance broker. The Company offers insurance products, open pension plans, and special savings bonds. BB Seguridade also provides  brokerage services.</t>
  </si>
  <si>
    <t>BANCO CRED INVER</t>
  </si>
  <si>
    <t>BCI CI Equity</t>
  </si>
  <si>
    <t>www.bci.cl</t>
  </si>
  <si>
    <t>Banco de Credito e Inversiones (BCI) attracts deposits and offers retail and commercial banking services.  The Bank offers credit cards, securities brokerage services, health and life insurance, and lease financing services.</t>
  </si>
  <si>
    <t>BANK DANAMON</t>
  </si>
  <si>
    <t>BDMN IJ Equity</t>
  </si>
  <si>
    <t>www.danamon.co.id</t>
  </si>
  <si>
    <t>PT Bank Danamon Indonesia Tbk provides general banking services. The Bank's head office is located in Jakarta with branch offices throughout Indonesia.</t>
  </si>
  <si>
    <t>BANGKOK DUS-NVDR</t>
  </si>
  <si>
    <t>BDMS-R TB Equity</t>
  </si>
  <si>
    <t>www.bangkokhospital.com</t>
  </si>
  <si>
    <t>Bangkok Dusit Medical Services Public Company Limited operates Bangkok General Hospital. The Hospital specializes in cardiovascular, lung, neurological, eye and genitourinary cancer, as well as physical therapy and medical imaging.</t>
  </si>
  <si>
    <t>BDO UNIBANK INC</t>
  </si>
  <si>
    <t>BDO PM Equity</t>
  </si>
  <si>
    <t>www.bdo.com.ph/</t>
  </si>
  <si>
    <t>BDO Unibank, Inc. is a full-service universal bank. The Bank accepts deposits in local and foreign currencies; and offers loans and discounts, trade financing, foreign exchange and securities dealing, trust and investment services, cash management services, investment banking, and insurance products.</t>
  </si>
  <si>
    <t>BEC WORLD P-NVDR</t>
  </si>
  <si>
    <t>BEC-R TB Equity</t>
  </si>
  <si>
    <t>www.becworld.com</t>
  </si>
  <si>
    <t>BEC World Public Company Limited is diversified media holding company. The Company is involved in broadcasting and media businesses, including television and radio broadcasting and news media; Programme Sourcing-Production, Distribution and Extended and Supporting Businesses, including producing shows and music and marketing activities.</t>
  </si>
  <si>
    <t>JUMBO SA</t>
  </si>
  <si>
    <t>BELA GA Equity</t>
  </si>
  <si>
    <t>www.jumbo.gr</t>
  </si>
  <si>
    <t>JUMBO S.A. retails toys, baby products, and stationery items.  The Company operates a chain of retail stores, and imports and wholesales toys to other retailers.</t>
  </si>
  <si>
    <t>BARCLAYS AFRICA</t>
  </si>
  <si>
    <t>BGA SJ Equity</t>
  </si>
  <si>
    <t>Barclays Africa Group Limited is the holding company of a banking and financial services group.  The Group provides a range of retail and corporate banking, insurance, financial and property services through local and international networks.</t>
  </si>
  <si>
    <t>BHARTI AIRTEL</t>
  </si>
  <si>
    <t>BHARTI IN Equity</t>
  </si>
  <si>
    <t>http://www.airtel.in</t>
  </si>
  <si>
    <t>Bharti Airtel Limited, a part of Bharti Enterprises, provides telecommunications services throughout India. The Company provides GSM Mobile Services, broadband, fixed line telephone services, long distance services (international &amp; national) and enterprise services.</t>
  </si>
  <si>
    <t>BHARAT HEAVY ELE</t>
  </si>
  <si>
    <t>BHEL IN Equity</t>
  </si>
  <si>
    <t>www.bhel.com</t>
  </si>
  <si>
    <t>Bharat Heavy Electricals Limited manufactures power plant equipment. The Company's products include gas turbines, generators, thermal sets, diesel shunters, turbo sets, hydro sets, power transformers, switch gears, circuit breakers and boilers. The Company also manufactures compressors, valves, rectifiers, pumps, capacitors, oil rigs, as well as castings and forgings.</t>
  </si>
  <si>
    <t>BUMRUNGRAD-NVDR</t>
  </si>
  <si>
    <t>BH-R TB Equity</t>
  </si>
  <si>
    <t>www.bumrungrad.com</t>
  </si>
  <si>
    <t>Bumrungrad Hospital Public Company Limited, through its subsidiaries,  owns and operates the Bumrungrad Hospital. Located in Bangkok, the Hospital has capacity of international standard medical care with 554 beds for inpatients and approximately 125 clinic examination suites that can serve up to 3,000 outpatients daily.</t>
  </si>
  <si>
    <t>HANDLOWY</t>
  </si>
  <si>
    <t>BHW PW Equity</t>
  </si>
  <si>
    <t>www.handlowy.com.pl</t>
  </si>
  <si>
    <t>Bank Handlowy w Warszawie S.A. operates as a bank that offers deposits, lending, foreign and domestic settlements, foreign exchange, as well as capital market activities and money market operations. The Bank has 28 domestic branches, four representative offices and the London foreign branch.</t>
  </si>
  <si>
    <t>BIM</t>
  </si>
  <si>
    <t>BIMAS TI Equity</t>
  </si>
  <si>
    <t>www.bim.com.tr</t>
  </si>
  <si>
    <t>BIM Birlesik Magazalar A.S. operates food and basic consumer goods discount stores in Turkey.  The Company provides an assortment of private label products.</t>
  </si>
  <si>
    <t>GRUPO BIMBO-A</t>
  </si>
  <si>
    <t>BIMBOA MM Equity</t>
  </si>
  <si>
    <t>www.gibsa.com.mx</t>
  </si>
  <si>
    <t>Grupo Bimbo SAB de CV produces and sells bakery products.  The Company produces breads, cookies, pies, pastries, sweet rolls, tortillas, tostadas, and snacks. The Company also makes appetizers, sweets, chocolates, jams, and other confections.  Grupo Bimbo markets its products throughout the Americas and Europe.</t>
  </si>
  <si>
    <t>BAJAJ AUTO LTD</t>
  </si>
  <si>
    <t>BJAUT IN Equity</t>
  </si>
  <si>
    <t>www.bajajauto.com</t>
  </si>
  <si>
    <t>Bajaj Auto Limited manufactures and distributes motorized two-wheeled and three-wheeled scooters, motorcycles and mopeds.</t>
  </si>
  <si>
    <t>BANK MANDIRI</t>
  </si>
  <si>
    <t>BMRI IJ Equity</t>
  </si>
  <si>
    <t>www.bankmandiri.co.id</t>
  </si>
  <si>
    <t>PT Bank Mandiri (Persero) Tbk is formed by the merger of four state-owned banks, namely Pt Bank Bumi Daya, PT Bank Dagang Negara, PT Bank Ekspor Import Indonesia (Bank Exim), PT Bank Pembangunan Indonesia (Bank Bapindo). The Bank operates in the commercial banking services.</t>
  </si>
  <si>
    <t>GLOBAL MEDIACOM</t>
  </si>
  <si>
    <t>BMTR IJ Equity</t>
  </si>
  <si>
    <t>www.mediacom.co.id</t>
  </si>
  <si>
    <t>PT Global Mediacom Tbk, also known as MNC Media, is the holding company of MNC Group's media businesses. The Company's businesses cover free-to-air televisions, a regional TV network, 150,000 hours of content library, a broadband and Pay TV platforms, and new media businesses that includes a mobile games developer in China.</t>
  </si>
  <si>
    <t>BOSCH LTD</t>
  </si>
  <si>
    <t>BOS IN Equity</t>
  </si>
  <si>
    <t>www.boschindia.com</t>
  </si>
  <si>
    <t>Bosch Limited manufactures a wide range of automotive parts. The Company'products includes fuel injection pumps, spark plugs, including nozzles and nozzle holders, elements, delivery valves, filters and filter inserts, glow plugs, starter motors, alternators and wipers. Bosch also manufactures hydraulics and pneumatic equipment and electric power tools and fixtures.</t>
  </si>
  <si>
    <t>BHARAT PETROL</t>
  </si>
  <si>
    <t>BPCL IN Equity</t>
  </si>
  <si>
    <t>www.bharatpetroleum.com</t>
  </si>
  <si>
    <t>Bharat Petroleum Corporation Limited explores for and refines crude oil. The Company manufactures petroleum, petroleum products, lubricants, liquefied petroleum gas, aromatics like benzene and toluene, and other related products. Bharat has retail outlets throughout the country.</t>
  </si>
  <si>
    <t>BANK PHILIPPINE</t>
  </si>
  <si>
    <t>BPI PM Equity</t>
  </si>
  <si>
    <t>www.bpiexpressonline.com</t>
  </si>
  <si>
    <t>Bank of the Philippine Islands, through its subsidiaries, provides commercial banking services. The Company's products includes ATM, debit card system, credit card, electronic cash card, internet platform and other services.</t>
  </si>
  <si>
    <t>BRADESPAR SA -PR</t>
  </si>
  <si>
    <t>BRAP4 BZ Equity</t>
  </si>
  <si>
    <t>www.bradespar.com.br</t>
  </si>
  <si>
    <t>Bradespar S.A. is an investment company.  The Company holds interests in chemicals, cement, mining, electricity generation, and other companies.</t>
  </si>
  <si>
    <t>QA</t>
  </si>
  <si>
    <t>BARWA REAL ESTAT</t>
  </si>
  <si>
    <t>BRES QD Equity</t>
  </si>
  <si>
    <t>Qatar</t>
  </si>
  <si>
    <t>www.barwa.com.qa</t>
  </si>
  <si>
    <t>Barwa Real Estate Company provides real estate services. The Company provides brokerage, appraisal, property management, property development, subdivision, counseling, property investment, mortgage, and deed of trust liens.</t>
  </si>
  <si>
    <t>BRF SA</t>
  </si>
  <si>
    <t>BRFS3 BZ Equity</t>
  </si>
  <si>
    <t>www.brf-br.com</t>
  </si>
  <si>
    <t>BRF SA is a food processor with a portfolio that includes established brands in Brazil and abroad, such as Sadia, Perdigao, Qualy, Chester, Perdix and Paty. The Company provides meat (poultry and pork), foods processed of meats, pizzas, pastas and frozen vegetables business segments. BRF SA is present in European, Latin American, Middle Eastern, African, Eurasian and Asian Markets.</t>
  </si>
  <si>
    <t>BRASKEM-PREF A</t>
  </si>
  <si>
    <t>BRKM5 BZ Equity</t>
  </si>
  <si>
    <t>www.braskem.com</t>
  </si>
  <si>
    <t>Braskem S.A. produces petrochemicals and generates electricity.  The Company produces ethylene, propylene, benzene, toluene, xylenes, butadiene, butene, isoprene, dicyclopentediene, MTBE, caprolactam, ammonium sulfate, cyclohexene, polyethylene theraphtalat, polyethylene, and polyvinyl chloride (PVC).</t>
  </si>
  <si>
    <t>BR MALLS</t>
  </si>
  <si>
    <t>BRML3 BZ Equity</t>
  </si>
  <si>
    <t>www.brmalls.com.br</t>
  </si>
  <si>
    <t>BR Malls Participacoes is a shopping mall service provider, managing, consulting and leasing services for shopping centers and commercial and business centers throughout Brazil.</t>
  </si>
  <si>
    <t>BANRISUL-PREF B</t>
  </si>
  <si>
    <t>BRSR6 BZ Equity</t>
  </si>
  <si>
    <t>www.banrisul.com.br</t>
  </si>
  <si>
    <t>Banco do Estado do Rio Grande do Sul S.A. - Banrisul attracts deposits and offers retail and commercial banking services.  The Bank offers loans and mortgages and finances infrastructure projects from the central government and foreign banks and institutions.  Banrisul operates approximately 700 branches in Brazil, two in New York, and two in the Cayman Islands.</t>
  </si>
  <si>
    <t>BSAN CI Equity</t>
  </si>
  <si>
    <t>www.santander.cl</t>
  </si>
  <si>
    <t>Banco Santander Chile attracts deposits and offers retail and commercial banking services in Chile. The Bank offers personal and corporate loans, credit cards, mutual funds, lease financing, securities brokerage services, and business consulting.</t>
  </si>
  <si>
    <t>BUMI SERPONG</t>
  </si>
  <si>
    <t>BSDE IJ Equity</t>
  </si>
  <si>
    <t>www.bsdcity.com</t>
  </si>
  <si>
    <t>PT BUMI SERPONG DAMAI develops real estate including housing infrastructure, commercial and industrial estates, golf courses, and public facilities.</t>
  </si>
  <si>
    <t>BERJAYA SPORTS</t>
  </si>
  <si>
    <t>BST MK Equity</t>
  </si>
  <si>
    <t>www.berjaya.cc</t>
  </si>
  <si>
    <t>Berjaya Sports Toto Berhad is an investment holding company. The Company through its subsidiaries, operates a non-four-digit betting games, leases computerized lottery equipment, manufactures and distributes computerized lottery systems, and develops property.</t>
  </si>
  <si>
    <t>B2W CIA DIGITAL</t>
  </si>
  <si>
    <t>BTOW3 BZ Equity</t>
  </si>
  <si>
    <t>www.b2winc.com</t>
  </si>
  <si>
    <t>B2W Cia Digital is a retailer.  The Company offers through its web site products including books, CDs, DVDs, IT equipment, electronic equipment, perfumes, and clothing.</t>
  </si>
  <si>
    <t>BTS GROUP HOLDIN</t>
  </si>
  <si>
    <t>BTS-R TB Equity</t>
  </si>
  <si>
    <t>www.btsgroup.co.th</t>
  </si>
  <si>
    <t>BTS Group Holdings PCL is primarily in the business of Mass Transit.  The Company operates Bangkok's BTS SkyTrain system and the Bus Rapid Transit (BRT) System. BTS Group Holdings PCL is also involved in Media &amp; Advertising, Property Development, and Services business.</t>
  </si>
  <si>
    <t>BM&amp;FBOVESPA SA</t>
  </si>
  <si>
    <t>BVMF3 BZ Equity</t>
  </si>
  <si>
    <t>www.bmfbovespa.com.br</t>
  </si>
  <si>
    <t>BM&amp;FBOVESPA SA combines activities of BOVESPA, the Brazilian Stock Exchange, and BM&amp;F, the futures and commodities exchange. The Company operates as a regional exchange and provides integrated business model, including clearing and settlement activities, financial products for trading in equity and commodity derivatives, as well as full service Central Security Depository.</t>
  </si>
  <si>
    <t>BUENAVENTURA-ADR</t>
  </si>
  <si>
    <t>BVN US Equity</t>
  </si>
  <si>
    <t>www.buenaventura.com.pe/</t>
  </si>
  <si>
    <t>Cia de Minas Buenaventura S.A. explores for, mines, and processes gold, silver, zinc, and other metals.  The Company operates mines in Peru, a lime plant, an electric power transmission company, and an engineering services company. Buenaventura also markets metal concentrates to smelters internationally.</t>
  </si>
  <si>
    <t>BIDVEST GROUP</t>
  </si>
  <si>
    <t>BVT SJ Equity</t>
  </si>
  <si>
    <t>www.bidvest.com</t>
  </si>
  <si>
    <t>Bidvest Group Limited is the holding company for a group of companies operating in a range of sectors.  Subsidiaries manufacture and distribute food and allied products to the catering industry, as well as packaging, stapling, fastening and adhesive tapes, office products, cosmetics, toiletries and skin care products. Bidvest supplies cleansing products and provides laundering services.</t>
  </si>
  <si>
    <t>BZWBK</t>
  </si>
  <si>
    <t>BZW PW Equity</t>
  </si>
  <si>
    <t>www.bzwbk.pl</t>
  </si>
  <si>
    <t>Bank Zachodni WBK S.A. attracts deposits and offers commercial banking services. The Bank offers business and personal loans, mortgages, pension plans, insurance, factoring services, securities brokerage services, credit and debit cards, investment banking services, and money transfer services.  Bank Zachodni operates mainly in the Western part of Poland.</t>
  </si>
  <si>
    <t>CAIRN INDIA</t>
  </si>
  <si>
    <t>CAIR IN Equity</t>
  </si>
  <si>
    <t>www.cairnindia.com</t>
  </si>
  <si>
    <t>Cairn India Ltd. together with its subsidiaries is involved in surveying, prospecting, drilling, exploring, acquiring, developing, producing, maintaining, refining, storing, trading, supplying, transporting, marketing, distributing, importing, and exporting minerals, oil, petroleum, gas and related by-products in India.</t>
  </si>
  <si>
    <t>COMMERCIAL BANK</t>
  </si>
  <si>
    <t>CBQK QD Equity</t>
  </si>
  <si>
    <t>www.cbq.qa/</t>
  </si>
  <si>
    <t>The Commercial Bank of Qatar QSC attracts deposits and offers commercial banking services.  The Bank offers automobile, personal and mortgage loans, home, travel, vehicle and health insurance, structured finance, trade finance, treasury services, investment funds, business advice, and securities brokerage services.</t>
  </si>
  <si>
    <t>CCC SA</t>
  </si>
  <si>
    <t>CCC PW Equity</t>
  </si>
  <si>
    <t>new-gate-group.ng2.pl/</t>
  </si>
  <si>
    <t>CCC S.A. manufactures and retails shoes in Poland through a network of company owned stores and franchises.</t>
  </si>
  <si>
    <t>COCA-COLA ICECEK</t>
  </si>
  <si>
    <t>CCOLA TI Equity</t>
  </si>
  <si>
    <t>www.cci.com.tr/en</t>
  </si>
  <si>
    <t>Coca-Cola Icecek AS bottles and distributes carbonated soft drinks and noncarbonated beverages.</t>
  </si>
  <si>
    <t>CCR SA</t>
  </si>
  <si>
    <t>CCRO3 BZ Equity</t>
  </si>
  <si>
    <t>www.grupoccr.com.br</t>
  </si>
  <si>
    <t>CCR SA manages highways in Brazil.  The Company also holds an interest in an electronic payment system and a company that inspects motor vehicles, and is part of a consortium that operates one line of the Sao Paulo Metro.</t>
  </si>
  <si>
    <t>CERVEZAS</t>
  </si>
  <si>
    <t>CCU CI Equity</t>
  </si>
  <si>
    <t>www.ccu.cl</t>
  </si>
  <si>
    <t>Compania Cervecerias Unidas S.A. brews beer, and produces and distributes non-alcoholic beverages in Chile and Argentina.  The Company produces a wide range of beers under branded names. Compania Cervecerias produces soft drinks, wine, bottled water, and juices.  The Company operates plants in Chile and Argentina.</t>
  </si>
  <si>
    <t>CO</t>
  </si>
  <si>
    <t>CEMENTOS ARGOS</t>
  </si>
  <si>
    <t>CEMARGOS CB Equity</t>
  </si>
  <si>
    <t>Bolsa Colomb</t>
  </si>
  <si>
    <t>www.argos.com.co</t>
  </si>
  <si>
    <t>Cementos Argos SA is a cement and concrete producer and marketer, covering  several markets such as Colombia, Caribbean and Central America, and United  States.</t>
  </si>
  <si>
    <t>CEMEX SAB-CPO</t>
  </si>
  <si>
    <t>CEMEXCPO MM Equity</t>
  </si>
  <si>
    <t>www.cemex.com</t>
  </si>
  <si>
    <t>Cemex SAB de CV is a building products company. The Company produces, distributes, and markets cement, ready-mix concrete, aggregates, and related building materials. Cemex operates throughout the Americas, Europe, Africa, the Middle East, and Asia.</t>
  </si>
  <si>
    <t>327320</t>
  </si>
  <si>
    <t>CENCOSUD SA</t>
  </si>
  <si>
    <t>CENCOSUD CI Equity</t>
  </si>
  <si>
    <t>www.cencosud.com</t>
  </si>
  <si>
    <t>Cencosud SA is a multi-brand retailer in South America.  The Company operates through a  number of formats, including supermarkets, home improvement stores, shopping  centers and department stores.  Cencosud is headquartered in Chile and has  operations in Chile, Argentina, Brazil, Colombia and Peru.</t>
  </si>
  <si>
    <t>CESP-PREF B</t>
  </si>
  <si>
    <t>CESP6 BZ Equity</t>
  </si>
  <si>
    <t>www.cesp.com.br</t>
  </si>
  <si>
    <t>CESP - Companhia Energetica de Sao Paulo plans, constructs, and operates electricity generation and distribution systems in the State of Sao Paulo, Brazil.  The Company generates electricity through hydroelectric plants located on the rivers Parana, Tiete, Paraibuna, and Jaguari.</t>
  </si>
  <si>
    <t>CEZ CP Equity</t>
  </si>
  <si>
    <t>CHEDRAUI</t>
  </si>
  <si>
    <t>CHDRAUIB MM Equity</t>
  </si>
  <si>
    <t>www.chedraui.com.mx</t>
  </si>
  <si>
    <t>Grupo Comercial Chedraui, S.A. de C.V. operates supermarkets, bakeries, restaurants, and fabric stores.  The Company provides its own distribution systems to supply products to its stores.</t>
  </si>
  <si>
    <t>BANCO DE CHILE</t>
  </si>
  <si>
    <t>CHILE CI Equity</t>
  </si>
  <si>
    <t>www.bancochile.cl</t>
  </si>
  <si>
    <t>Banco de Chile attracts deposits and offers retail and commercial banking services.  The Bank offers credit, mortgage loans, co-branded credit cards, securities brokerage services, mutual funds, factoring, insurance, and investment products.</t>
  </si>
  <si>
    <t>SEVERSTAL PAO</t>
  </si>
  <si>
    <t>CHMF RM Equity</t>
  </si>
  <si>
    <t>www.severstal.ru</t>
  </si>
  <si>
    <t>Severstal PAO is a steel and mining company.  The Company has three main business divisions including resources, Russian steel, and international business operations.</t>
  </si>
  <si>
    <t>BANCOLOMBIA-ADR</t>
  </si>
  <si>
    <t>CIB US Equity</t>
  </si>
  <si>
    <t>www.grupobancolombia.com</t>
  </si>
  <si>
    <t>Bancolombia S.A. attracts deposits and offers retail and commercial banking services. The Bank offers automobile, personal, and education loans; credit and debit cards; securities brokerage services; fund transfers; lease and foreign trade financing; insurance; and pension funds. Bancolombia and its subsidiaries serve Colombia, Panama, Cayman Islands, Puerto Rico, El Salvador, and Miami.</t>
  </si>
  <si>
    <t>CIELO SA</t>
  </si>
  <si>
    <t>CIEL3 BZ Equity</t>
  </si>
  <si>
    <t>www.cielo.com.br</t>
  </si>
  <si>
    <t>Cielo SA is an electronic payment solutions company based in Brazil and Latin America. The Company is responsible for accreditation of commercial establishments, capture, transmission, processing and settlement of transactions made with credit cards and debit cards as well as network management services.</t>
  </si>
  <si>
    <t>CIMB GROUP HOLDI</t>
  </si>
  <si>
    <t>CIMB MK Equity</t>
  </si>
  <si>
    <t>www.cimb.com</t>
  </si>
  <si>
    <t>CIMB Group Holdings Berhad provides commercial banking and related financial services. The Company and its subsidiaries, operate as a regional universal bank offering a full range of financial products and services, covering corporate and investment banking, consumer banking, treasury, insurance and asset management.</t>
  </si>
  <si>
    <t>CIPLA LTD</t>
  </si>
  <si>
    <t>CIPLA IN Equity</t>
  </si>
  <si>
    <t>www.cipla.com</t>
  </si>
  <si>
    <t>Cipla Limited manufactures and sells pharmaceutical and personal care products. The Company offers active pharmaceutical ingredients, and formulations in therapeutic areas, such as allergy, analgesic, anti malarial, anti-infectives, cardiology, dermatology and cosmeceuticals, diabetology, gastroenterology, steroids, iron chelators, nutritional products.</t>
  </si>
  <si>
    <t>CEMEX LATAM HOLD</t>
  </si>
  <si>
    <t>CLH CB Equity</t>
  </si>
  <si>
    <t>www.cemexlatam.com</t>
  </si>
  <si>
    <t>Cemex Latam Holdings SA is a holdings company that operates its cement, ready-mix concrete and aggregates businesses through its direct and indirect subsidiaries.</t>
  </si>
  <si>
    <t>CEMIG-PREF</t>
  </si>
  <si>
    <t>CMIG4 BZ Equity</t>
  </si>
  <si>
    <t>www.cemig.com.br</t>
  </si>
  <si>
    <t>Companhia Energetica de Minas Gerais- CEMIG generates, transmits, and distributes electricity in the Brazilian State of Minas Gerais.  Cemig serves industrial, commercial, residential, and rural customers.  The Company generates electricity primarily through hydroelectric plants.</t>
  </si>
  <si>
    <t>CORONAT</t>
  </si>
  <si>
    <t>CML SJ Equity</t>
  </si>
  <si>
    <t>www.coronation.co.za</t>
  </si>
  <si>
    <t>Coronation Fund Managers Limited is a global asset management company offering a complete range of local and international products to institutional and individual investors.</t>
  </si>
  <si>
    <t>523991</t>
  </si>
  <si>
    <t>CMPC</t>
  </si>
  <si>
    <t>CMPC CI Equity</t>
  </si>
  <si>
    <t>www.cmpc.cl</t>
  </si>
  <si>
    <t>Empresas CMPC S.A. manufactures and markets wood and forest products.  The Company produces cellulose, graphic papers, cardboard, tissue paper, office paper, newsprint, and packaging materials.  CMPC is based in Chile and, through subsidiaries, markets its products in Latin America, North America, Europe, and Asia.</t>
  </si>
  <si>
    <t>COAL INDIA LTD</t>
  </si>
  <si>
    <t>COAL IN Equity</t>
  </si>
  <si>
    <t>www.coalindia.in</t>
  </si>
  <si>
    <t>Coal India Limited produces and markets coal and coal products, as well as provides related consulting services.</t>
  </si>
  <si>
    <t>COLBUN SA</t>
  </si>
  <si>
    <t>COLBUN CI Equity</t>
  </si>
  <si>
    <t>www.colbun.cl</t>
  </si>
  <si>
    <t>Colbun S.A. produces, distributes, and supplies electricity to the central region of Chile. Through its subsidiaries, the Company also transports and markets natural gas and other fuels.</t>
  </si>
  <si>
    <t>CONTROLA COM-UBC</t>
  </si>
  <si>
    <t>COMERUBC MM Equity</t>
  </si>
  <si>
    <t>www.comerci.com.mx</t>
  </si>
  <si>
    <t>Controladora Comercial Mexicana SAB de C.V. operates self-service supermarkets, warehouse markets, restaurants, and clothing stores throughout Mexico.  The Company's subsidiaries offer food, clothing, and home appliances.  Comercial Mexicana also sponsors its own credit card.  The Company operates the Comercial Mexicana, Bodega Comercial Mexicana, Mega, Sumesa, and Costco Mexico chains.</t>
  </si>
  <si>
    <t>CONCHATORO</t>
  </si>
  <si>
    <t>CONCHA CI Equity</t>
  </si>
  <si>
    <t>www.conchaytoro.cl</t>
  </si>
  <si>
    <t>Vina Concha Y Toro S.A. produces wines in Chile and Argentina.  The Company owns and operates vineyards, vinification plants, bottling plants, and a wine distribution network.  Vina Concha produces premium, varietal, and sparkling wines.  The Company exports its products worldwide.  Vina Concha also grows and markets fruit, and bottles mineral water.</t>
  </si>
  <si>
    <t>EMPRESAS COPEC</t>
  </si>
  <si>
    <t>COPEC CI Equity</t>
  </si>
  <si>
    <t>www.empresascopec.cl/en</t>
  </si>
  <si>
    <t>Empresas Copec SA is an industrial conglomerate. The Company's activities include forestry and non mining exportation, distribution of liquid fuels, liquefied petroleum gas and natural gas, and also electric power generation. Copec is also involved with Commercial fishing business.</t>
  </si>
  <si>
    <t>CORFICOLOMBIANA</t>
  </si>
  <si>
    <t>CORFICOL CB Equity</t>
  </si>
  <si>
    <t>www.corficolombiana.com</t>
  </si>
  <si>
    <t>Corporacion Financiera Colombiana offers financial services. The Company also invests in infrastructure construction companies, arranges financing, and issues bonds.</t>
  </si>
  <si>
    <t>CORPBANCA</t>
  </si>
  <si>
    <t>CORPBANC CI Equity</t>
  </si>
  <si>
    <t>www.corpbanca.cl</t>
  </si>
  <si>
    <t>Corpbanca offers banking services to both businesses and individuals in Chile, including loans and leasing services to businesses, and loans, credit card services and mortgages to individuals.</t>
  </si>
  <si>
    <t>CP ALL PCL-NVDR</t>
  </si>
  <si>
    <t>CPALL-R TB Equity</t>
  </si>
  <si>
    <t>www.cpall.co.th</t>
  </si>
  <si>
    <t>CP ALL PCL operates convenience store chains in Thailand and China.  The Company also owns and operates the a department store chain located primarily in Shanghai city and Chonqing city of China.</t>
  </si>
  <si>
    <t>CPFL ENERGIA SA</t>
  </si>
  <si>
    <t>CPFE3 BZ Equity</t>
  </si>
  <si>
    <t>www.cpfl.com.br</t>
  </si>
  <si>
    <t>CPFL Energia S.A., through its subsidiaries, distributes, generates and commercializes electricity in Brazil.  The Company also commercializes electricity and provides electricity-related services to its affiliates as well as unaffiliated parties.</t>
  </si>
  <si>
    <t>CHAROEN POK-NVDR</t>
  </si>
  <si>
    <t>CPF-R TB Equity</t>
  </si>
  <si>
    <t>www.cpfworldwide.com</t>
  </si>
  <si>
    <t>Charoen Pokphand Foods Public Company Limited produces a wide range of food products. The Company's products include chicken, pork, shrimp, fish, eggs. and duck.</t>
  </si>
  <si>
    <t>CHAROEN POK INDO</t>
  </si>
  <si>
    <t>CPIN IJ Equity</t>
  </si>
  <si>
    <t>www.cp.co.id</t>
  </si>
  <si>
    <t>PT Charoen Pokphand Indonesia Tbk manufactures and distributes animal feeds, woven plastic bags, and poultry equipment as well as processes chicken.  Through its subsidiaries, the Company also operates poultry farms and distributes its products.</t>
  </si>
  <si>
    <t>COPEL-PREF B</t>
  </si>
  <si>
    <t>CPLE6 BZ Equity</t>
  </si>
  <si>
    <t>www.copel.com</t>
  </si>
  <si>
    <t>Companhia Paranaense de Energia-Copel generates, transmits, transforms and distributes electric power to the entire Brazilian State of Parana.  The Company's major customers are industrial, residential and rural electricity consumers.  Copel generates electricity through the operation of fifteen hydroelectric plants and three thermoelectric plants.</t>
  </si>
  <si>
    <t>CENTRAL PAT-NVDR</t>
  </si>
  <si>
    <t>CPN-R TB Equity</t>
  </si>
  <si>
    <t>www.cpn.co.th</t>
  </si>
  <si>
    <t>Central Pattana Public Company Limited and its subsidiaries develop properties including shopping centers, condominiums, and office, for sale and rental.  The Company's projects include Central Plaza Lardprao, Central Plaza Ram-indra,  Central Plaza Pinklao, Central Festival Center Pattaya, and Central Plaza Ratchada.</t>
  </si>
  <si>
    <t>CYFRPLSAT</t>
  </si>
  <si>
    <t>CPS PW Equity</t>
  </si>
  <si>
    <t>www.cyfrowypolsat.pl</t>
  </si>
  <si>
    <t>Cyfrowy Polsat, S.A. offers broadcast satellite subscription television services in Eastern and Central Europe.  The Company distributes signal decoders and offers a variety of television and radio channels.</t>
  </si>
  <si>
    <t>SOUZA CRUZ</t>
  </si>
  <si>
    <t>CRUZ3 BZ Equity</t>
  </si>
  <si>
    <t>www.souzacruz.com.br/</t>
  </si>
  <si>
    <t>Souza Cruz S.A., through subsidiaries, produces and sells cigarettes and other tobacco products.  The Company produces cigarettes under the brand names Hollywood, Free, Carlton, Derby, and Lucky Strike.  Souza Cruz also manufactures paper for cigarettes and packaging.  The Company markets its products primarily in Latin America and Eastern Europe.</t>
  </si>
  <si>
    <t>COSAN</t>
  </si>
  <si>
    <t>CSAN3 BZ Equity</t>
  </si>
  <si>
    <t>www.cosan.com.br</t>
  </si>
  <si>
    <t>Cosan sa industria e comercio is a fully integrated company in the renewable energy and infrastructure segments in Brazil. It produces sugar &amp; ethanol and distributes fuels through a network of service stations. Cosan transports and loads shipments of sugar and other grains at two terminals in Santos. Cosan also has a lubricants distribution business and farmland development operation.</t>
  </si>
  <si>
    <t>SID NACIONAL</t>
  </si>
  <si>
    <t>CSNA3 BZ Equity</t>
  </si>
  <si>
    <t>www.csn.com.br</t>
  </si>
  <si>
    <t>Companhia Siderurgica Nacional S.A. (CSN) manufactures iron and steel in Brazil. The Company operates mines, an integrated steel mill, service centers, ports, and railroads.  CSN manufactures and distributes hot-rolled, cold-rolled, and galvanized steel products to the automobile, auto parts, civil construction, electrical equipment, and packaging industries.</t>
  </si>
  <si>
    <t>CETIP</t>
  </si>
  <si>
    <t>CTIP3 BZ Equity</t>
  </si>
  <si>
    <t>www.cetip.com.br</t>
  </si>
  <si>
    <t>CETIP S.A. organizes the over-the-counter (OTC) markets in Brazil. The Company offers an electronic platform for conducting various types of online transactions, such as auctions and trading of government bonds, corporate bonds, and fixed income securities. CETIP also provides central securities depository, outsourcing, market data, and risk management services.</t>
  </si>
  <si>
    <t>CYRELA</t>
  </si>
  <si>
    <t>CYRE3 BZ Equity</t>
  </si>
  <si>
    <t>www.cyrela.com.br</t>
  </si>
  <si>
    <t>Cyrela Brazil Realty S.A. Empreendimentos e Participacoes develops, rents, manages and sells residential and commercial real estate properties. The Company's real estate portfolio includes shopping centers, office and apartment buildings, hotels and land.</t>
  </si>
  <si>
    <t>DABUR INDIA LTD</t>
  </si>
  <si>
    <t>DABUR IN Equity</t>
  </si>
  <si>
    <t>www.dabur.com</t>
  </si>
  <si>
    <t>Dabur India Ltd. manufactures soaps, detergents, hair oils, tooth powders, antacids and processed foods. The Company sells its products worldwide.</t>
  </si>
  <si>
    <t>DELTA ELEC-NVDR</t>
  </si>
  <si>
    <t>DELTA-R TB Equity</t>
  </si>
  <si>
    <t>www.deltathailand.com</t>
  </si>
  <si>
    <t>Delta Electronics (Thailand) PCL designs and manufactures electronic equipment. The Company produces power systems for telecommunications, medical equipment, and industrial automation.  Delta also produces fans, electromagnetic interference filters, and solenoids.</t>
  </si>
  <si>
    <t>DUBAI FINANCIAL</t>
  </si>
  <si>
    <t>DFM UH Equity</t>
  </si>
  <si>
    <t>www.dfm.ae</t>
  </si>
  <si>
    <t>Dubai Financial Market is a stock exchange located in Dubai, United Arab Emirates.</t>
  </si>
  <si>
    <t>DOHA BANK QSC</t>
  </si>
  <si>
    <t>DHBK QD Equity</t>
  </si>
  <si>
    <t>www.dohabank.com.qa</t>
  </si>
  <si>
    <t>Doha Bank is a private commercial bank in the State of Qatar providing services to individuals and commercial, corporate and institutional clients.</t>
  </si>
  <si>
    <t>DUBAI ISLAMIC</t>
  </si>
  <si>
    <t>DIB UH Equity</t>
  </si>
  <si>
    <t>www.dib.ae</t>
  </si>
  <si>
    <t>Dubai Islamic Bank attracts deposits and offers banking and investment services. The Bank also offers securities brokerage services to its customers and trades on its own account.  Dubai Islamic Bank's activities are conducted in accordance with the Islamic law Sharia, which prohibits usury.</t>
  </si>
  <si>
    <t>DIGI.COM BHD</t>
  </si>
  <si>
    <t>DIGI MK Equity</t>
  </si>
  <si>
    <t>www.digi.com.my</t>
  </si>
  <si>
    <t>DiGi.Com Berhad is an investment holding company. Through its subsidiaries, the Company establishes, maintains, and provides wireless telecommunication services through the global system for mobile telecommunications (GSM) network in Malaysia. DiGi.Com also has operation in property holding and other related services.</t>
  </si>
  <si>
    <t>DIVI LABS LTD</t>
  </si>
  <si>
    <t>DIVI IN Equity</t>
  </si>
  <si>
    <t>www.divislaboratories.com</t>
  </si>
  <si>
    <t>Divi's Laboratories Ltd. manufactures pharmaceutical products which include generic drugs and their intermediates. The Company also undertakes contract research activities for other pharmaceutical companies.</t>
  </si>
  <si>
    <t>DLF LTD</t>
  </si>
  <si>
    <t>DLFU IN Equity</t>
  </si>
  <si>
    <t>www.dlf.in</t>
  </si>
  <si>
    <t>DLF Ltd. is a real estate development company. The Company develops residential, commercial, and retail properties.</t>
  </si>
  <si>
    <t>DIALOG GROUP BHD</t>
  </si>
  <si>
    <t>DLG MK Equity</t>
  </si>
  <si>
    <t>www.dialogasia.com</t>
  </si>
  <si>
    <t>Dialog Group Berhad is an investment holding company.  The Company, through its subsidiaries, provides engineering, procurement, construction and commissioning services, and plant maintenance services. Dialog also retails petroleum to oil, gas, and petrochemical industries, as well as markets specialty chemical and equipments.</t>
  </si>
  <si>
    <t>DMCI HLDGS INC</t>
  </si>
  <si>
    <t>DMC PM Equity</t>
  </si>
  <si>
    <t>www.dmciholdings.com</t>
  </si>
  <si>
    <t>DMCI Holdings Inc., through its subsidiaries, provides general construction and infrastructure construction. DMCI also develops real estate and mines coal. In addition, DMCI manufactures cement and other products.</t>
  </si>
  <si>
    <t>DP WORLD LTD</t>
  </si>
  <si>
    <t>DPW UH Equity</t>
  </si>
  <si>
    <t>www.dpworld.com</t>
  </si>
  <si>
    <t>DP World Ltd. is a marine terminal operator.  The Company provides international marine terminal operations, logistics, infrastructure development, and consultancy services.</t>
  </si>
  <si>
    <t>DR REDDY'S LABS</t>
  </si>
  <si>
    <t>DRRD IN Equity</t>
  </si>
  <si>
    <t>www.drreddys.com</t>
  </si>
  <si>
    <t>Dr. Reddy's Laboratories Limited provides a complete range of pharmaceutical services. The Company manufactures bulk drugs and formulations including verapamil and cephalexin. The Company also manufactures and exports molecules such as norfloxacin, ciprofloxacin, and varieties of semi-synthetic penicillin. The Company markets its products in India and around the world.</t>
  </si>
  <si>
    <t>DISCOVERY LTD</t>
  </si>
  <si>
    <t>DSY SJ Equity</t>
  </si>
  <si>
    <t>www.discoveryworld.co.za</t>
  </si>
  <si>
    <t>Discovery Ltd. offers health insurance in South Africa, the United States and the United Kingdom, and life insurance in South Africa and the United Kingdom.  The Company also offers tax-efficient investment products, and sponsors a science-based wellness program.</t>
  </si>
  <si>
    <t>DURATEX SA</t>
  </si>
  <si>
    <t>DTEX3 BZ Equity</t>
  </si>
  <si>
    <t>www.duratex.com.br</t>
  </si>
  <si>
    <t>Duratex SA manufactures reconstituted wooden boards geared to both furniture manufacturers and housing segments. The Company is also in the market of metal fittings such as taps, faucets, flushing valves and shower heads, as well as manufactures ceramic ware such as toilets, washers and sinks.</t>
  </si>
  <si>
    <t>ENERGY ABSOLUTE</t>
  </si>
  <si>
    <t>EA-R TB Equity</t>
  </si>
  <si>
    <t>www.energyabsolute.co.th</t>
  </si>
  <si>
    <t>Energy Absolute Public Company Limited engages in the research, development, and production of biodiesel products in Thailand.</t>
  </si>
  <si>
    <t>ECOPETROL</t>
  </si>
  <si>
    <t>ECOPETL CB Equity</t>
  </si>
  <si>
    <t>www.ecopetrol.com.co</t>
  </si>
  <si>
    <t>Ecopetrol SA is an integrated oil company. The Company owns interests in  oil producing fields in the central area, south, west and north of Colombia as well as refineries, ports for fuel exports and imports on both coasts and the transportation network of pipelines and polyducts throughout the Colombian territory.</t>
  </si>
  <si>
    <t>ECORODOVIAS</t>
  </si>
  <si>
    <t>ECOR3 BZ Equity</t>
  </si>
  <si>
    <t>www.ecorodovias.com.br</t>
  </si>
  <si>
    <t>Ecorodovias Infraestrutura e Logistica SA is a road concession group in Brazil. The Groups concessionaires connect the main Brazilian ports to national production and consumption centers.</t>
  </si>
  <si>
    <t>ENERGY DEVELOPME</t>
  </si>
  <si>
    <t>EDC PM Equity</t>
  </si>
  <si>
    <t>www.energy.com.ph</t>
  </si>
  <si>
    <t>Energy Development Corporation produces geothermal energy.  The Company produces steam for delivery to electricity generating plants.</t>
  </si>
  <si>
    <t>EMLAK KONUT</t>
  </si>
  <si>
    <t>EKGYO TI Equity</t>
  </si>
  <si>
    <t>www.emlakkonut.com.tr</t>
  </si>
  <si>
    <t>Emlak Konut Gayrimenkul Yatirim is a property developer. The Company develops residential properties throughout Turkey.</t>
  </si>
  <si>
    <t>ELETROBRAS</t>
  </si>
  <si>
    <t>ELET3 BZ Equity</t>
  </si>
  <si>
    <t>www.eletrobras.gov.br</t>
  </si>
  <si>
    <t>Centrais Eletricas Brasileiras S.A. (Eletrobras) generates, transmits, and markets electricity through regional companies in Brazil.  The Company plans, finances, coordinates, and supervises expansion projects for its subsidiaries.</t>
  </si>
  <si>
    <t>ELETROBRAS-PR B</t>
  </si>
  <si>
    <t>ELET6 BZ Equity</t>
  </si>
  <si>
    <t>EMAAR PROP PJSC</t>
  </si>
  <si>
    <t>EMAAR UH Equity</t>
  </si>
  <si>
    <t>www.emaar.com</t>
  </si>
  <si>
    <t>Emaar Properties provides property development, acquisition, and management services of both commercial and residential property throughout the Middle East.</t>
  </si>
  <si>
    <t>EMBRAER</t>
  </si>
  <si>
    <t>EMBR3 BZ Equity</t>
  </si>
  <si>
    <t>www.embraer.com.br</t>
  </si>
  <si>
    <t>Embraer SA manufactures and markets commercial, corporate, and defense aircraft. The Company also provides maintenance and repair services and markets spare parts for its jets.  Embraer markets its aircraft to commercial airlines mainly in the United States and Europe and to governments in Europe and Latin America.</t>
  </si>
  <si>
    <t>ENEA</t>
  </si>
  <si>
    <t>ENA PW Equity</t>
  </si>
  <si>
    <t>www.enea.pl</t>
  </si>
  <si>
    <t>Enea, S.A. provides distribution and trade of electric energy.  The Company's customers include public institutions, businesses and end users.</t>
  </si>
  <si>
    <t>ENERGIAS DO BRAS</t>
  </si>
  <si>
    <t>ENBR3 BZ Equity</t>
  </si>
  <si>
    <t>www.edpbrasil.com.br</t>
  </si>
  <si>
    <t>EDP - Energias do Brasil SA, the Brazilian unit of EDP - Energias de Portugal SA, is a holding company that controls power distributors, an energy trading company, and power plants.  The Company generates, transmits, and distributes electricity in Brazil.</t>
  </si>
  <si>
    <t>ENDESA (CHILE)</t>
  </si>
  <si>
    <t>ENDESA CI Equity</t>
  </si>
  <si>
    <t>www.endesa.cl</t>
  </si>
  <si>
    <t>Empresa Nacional de Electricidad SA (Endesa Chile) is primarily engaged in the generation and distribution of electricity in Chile. Through its main subsidiaries and related companies it also offers a large range of consulting and engineering services and operates in the power generation in Argentina, Brazil, Colombia and Peru.</t>
  </si>
  <si>
    <t>ENERSIS SA</t>
  </si>
  <si>
    <t>ENERSIS CI Equity</t>
  </si>
  <si>
    <t>www.enersis.cl</t>
  </si>
  <si>
    <t>Enersis S.A. a private electricity company in Latin America. The Company engages in the generation, transmission and distribution of electricity in Chile, Argentina, Brazil, Colombia and Peru. Enersis, through its main subsidiaries, operates power plants and distribution systems, offers ICT and TLC consulting services, and is committed to the real-estate business.</t>
  </si>
  <si>
    <t>ENERGA SA</t>
  </si>
  <si>
    <t>ENG PW Equity</t>
  </si>
  <si>
    <t>www.energa.pl</t>
  </si>
  <si>
    <t>Energa SA provides electricity generation and distribution services. The Company offers its services to public and private customers throughout Poland.</t>
  </si>
  <si>
    <t>ENKA</t>
  </si>
  <si>
    <t>ENKAI TI Equity</t>
  </si>
  <si>
    <t>www.enka.com</t>
  </si>
  <si>
    <t>Enka Insaat ve Sanayi AS provides construction and construction related services worldwide. The Company builds infrastructure, commercial projects and factories. The manufacturing subsidiaries produce construction materials, steel pipes, windows and hand tools. The Group also imports and distributes industrial machinery in Turkey.</t>
  </si>
  <si>
    <t>ENTEL</t>
  </si>
  <si>
    <t>ENTEL CI Equity</t>
  </si>
  <si>
    <t>www.entelchile.net/entelcorp/</t>
  </si>
  <si>
    <t>Empresa Nacional de Telecomunicaciones S.A. (ENTEL) offers telecommunications services to corporate clients in Chile.  The Company provides domestic and international calling, Internet access, calling cards, and technical assistance. Through its subsidiaries Entel also markets multimedia products, including cellular telephones.</t>
  </si>
  <si>
    <t>EREGLI</t>
  </si>
  <si>
    <t>EREGL TI Equity</t>
  </si>
  <si>
    <t>www.erdemir.com.tr</t>
  </si>
  <si>
    <t>Eregli Demir ve Celik Fabrikalari TAS (Erdemir) manufactures cold and hot rolled steel sheet and tinplate.  The Company's products are used in the automotive, pipe, home appliance, pressurized container, and machinery manufacturing industries.  Erdemir markets most of its products in Europe, the United States, and Japan.</t>
  </si>
  <si>
    <t>ESTACIO</t>
  </si>
  <si>
    <t>ESTC3 BZ Equity</t>
  </si>
  <si>
    <t>www.estacioparticipacoes.com</t>
  </si>
  <si>
    <t>Estacio Participacoes SA provides post-secondary education services. The Company's network is comprised of a University campus and various degree programs.</t>
  </si>
  <si>
    <t>EUROCASH</t>
  </si>
  <si>
    <t>EUR PW Equity</t>
  </si>
  <si>
    <t>www.eurocash.com.pl</t>
  </si>
  <si>
    <t>Eurocash SA operates cash and carry stores in Poland.  The stores retail food, drinks, alcohol, tobacco, and household and personal hygiene products.  The Company also franchises the ABC Neighborhood Shops grocery stores.</t>
  </si>
  <si>
    <t>EUROBANK ERGASIA</t>
  </si>
  <si>
    <t>EUROB GA Equity</t>
  </si>
  <si>
    <t>www.eurobank.gr</t>
  </si>
  <si>
    <t>Eurobank Ergasias SA attracts deposits and offers commercial and retail banking services.  The Bank offers mortgage and automobile loans, capital markets and treasury services, manages mutual funds, and offers credit cards and insurance services.</t>
  </si>
  <si>
    <t>XL AXIATA TBK PT</t>
  </si>
  <si>
    <t>EXCL IJ Equity</t>
  </si>
  <si>
    <t>www.xl.co.id</t>
  </si>
  <si>
    <t>PT XL Axiata Tbk provides a wide range of mobile telecommunications services in Indonesia.</t>
  </si>
  <si>
    <t>ALMACENES EXITO</t>
  </si>
  <si>
    <t>EXITO CB Equity</t>
  </si>
  <si>
    <t>www.exito.com.co</t>
  </si>
  <si>
    <t>Almacenes Exito S.A. operates retail stores in Medellin, Bogota, and Cali, Colombia.  The Company sells groceries, soft line goods, and general merchandise at low prices.</t>
  </si>
  <si>
    <t>EXXARO RESOURCES</t>
  </si>
  <si>
    <t>EXX SJ Equity</t>
  </si>
  <si>
    <t>www.exxaro.com</t>
  </si>
  <si>
    <t>Exxaro Resources Limited mines and produces coal.  The Company seeks to own interest in titanium and zinc mines as well.</t>
  </si>
  <si>
    <t>FALABELLA</t>
  </si>
  <si>
    <t>FALAB CI Equity</t>
  </si>
  <si>
    <t>www.falabella.cl</t>
  </si>
  <si>
    <t>S.A.C.I. Falabella owns and operates department stores, home improvement stores, hypermarkets and Shopping centers. The company has operations in Chile, Peru, Argentina, Colombia and Brazil through its subsidiaries. The company also has a financial branch that includes banks and credit card operations.</t>
  </si>
  <si>
    <t>FOMENTO ECON-UBD</t>
  </si>
  <si>
    <t>FEMSAUBD MM Equity</t>
  </si>
  <si>
    <t>www.femsa.com</t>
  </si>
  <si>
    <t>Fomento Economico Mexicano, S.A.B. de C.V. (FEMSA) is a Company that through its subsidiaries produces, distributes and markets non-alcoholic beverages throughout Latin America as part of the Coca-Cola system. The Company owns and operates convenience stores in Mexico and Colombia and holds a stake in Heineken.</t>
  </si>
  <si>
    <t>FF GROUP</t>
  </si>
  <si>
    <t>FFGRP GA Equity</t>
  </si>
  <si>
    <t>www.ffgroup.com</t>
  </si>
  <si>
    <t>FF Group is a diversified retail group. The Company operates duty free shops in Greece; jewelry stores in the United Kingdom and North America; and department stores in Greece, Romania, Bulgaria, Cyprus and Moldova.</t>
  </si>
  <si>
    <t>FIRST GULF BANK</t>
  </si>
  <si>
    <t>FGB UH Equity</t>
  </si>
  <si>
    <t>www.fgb.ae</t>
  </si>
  <si>
    <t>First Gulf Bank PJSC attracts deposits and offers corporate and retail banking services.  The Bank offers construction, real estate, industrial, trade finance, agricultural, personal loans, treasury, and foreign exchange services.</t>
  </si>
  <si>
    <t>FELDA GLOBAL VEN</t>
  </si>
  <si>
    <t>FGV MK Equity</t>
  </si>
  <si>
    <t>www.feldaglobal.com</t>
  </si>
  <si>
    <t>Felda Global Ventures Holdings Berhad is an agricultural and agri-commodities company. The Company owns and operates an oil palm plantation producing oil palm and rubber plantation products, soybean and canola products, oleochemial products and sugar products.</t>
  </si>
  <si>
    <t>FIBRIA CELULOSE</t>
  </si>
  <si>
    <t>FIBR3 BZ Equity</t>
  </si>
  <si>
    <t>www.fibria.com.br</t>
  </si>
  <si>
    <t>Fibria Celulose S.A., together with its subsidiaries, engages in the production, sale, and export of short fiber pulp. It primarily provides bleached eucalyptus kraft pulp for use in manufacturing toilet paper, uncoated, and coated paper.</t>
  </si>
  <si>
    <t>FORD OTO</t>
  </si>
  <si>
    <t>FROTO TI Equity</t>
  </si>
  <si>
    <t>www.fordotosan.com.tr</t>
  </si>
  <si>
    <t>Ford Otomotiv Sanayi A.S. manufactures, imports and distributes Ford model trucks, automobiles, mini-buses, vans, trailers, and pickups.  Ford Otomotive primarily sells its passenger vehicles and light trucks domestically, and exports majority of its commercial van production.</t>
  </si>
  <si>
    <t>FIRSTRAND LTD</t>
  </si>
  <si>
    <t>FSR SJ Equity</t>
  </si>
  <si>
    <t>www.firstrand.co.za</t>
  </si>
  <si>
    <t>FirstRand Limited  is a financial services group providing banking and insurance products and services to retail, commercial, corporate and public sector customers through its portfolio of separately branded franchises. In addition to South Africa, the Group operates in African territories.</t>
  </si>
  <si>
    <t>FIBRA UNO</t>
  </si>
  <si>
    <t>FUNO11 MM Equity</t>
  </si>
  <si>
    <t>fibra-uno.com</t>
  </si>
  <si>
    <t>Fibra Uno Administracion SA operates as a real estate investment trust and primarily looks to acquire, own, develop and operate real estate properties, including industrial, commercial and office properties. The Company focuses on real estate properties located in Mexico.</t>
  </si>
  <si>
    <t>GAIL INDIA LTD</t>
  </si>
  <si>
    <t>GAIL IN Equity</t>
  </si>
  <si>
    <t>www.gailonline.com</t>
  </si>
  <si>
    <t>GAIL India Limited processes and distributes natural gas and liquefied petroleum gas. The Company is a Government of India undertaking.</t>
  </si>
  <si>
    <t>GAMUDA BHD</t>
  </si>
  <si>
    <t>GAM MK Equity</t>
  </si>
  <si>
    <t>www.gamuda.com.my</t>
  </si>
  <si>
    <t>Gamuda Berhad is an investment holding and civil engineering construction company. Through its subsidiaries, the Company provides earthwork construction, manufactures and supplies road surfacing materials, and operates quarry and road laying projects. Gamuda also has operation in hiring and rental of plant and machinery, develops properties, and manufactures and sells paper.</t>
  </si>
  <si>
    <t>AERO DEL PACIF-B</t>
  </si>
  <si>
    <t>GAPB MM Equity</t>
  </si>
  <si>
    <t>www.aeropuertosgap.com.mx</t>
  </si>
  <si>
    <t>Grupo Aeroportuario del Pacifico SAB de CV operates and maintains airports in the Pacific and central regions of Mexico.</t>
  </si>
  <si>
    <t>GARANTI</t>
  </si>
  <si>
    <t>GARAN TI Equity</t>
  </si>
  <si>
    <t>www.garanti.com.tr</t>
  </si>
  <si>
    <t>Turkiye Garanti Bankasi A.S. attracts deposits and offers retail and commercial banking services.  The Group offers lease financing, insurance, asset management, securities brokerage, automobile and mortgage loans, credit cards, and other financial services.  Turkiye Garanti Bankasi operates in Turkey, the Netherlands, Germany, Romania, Russia, Luxembourg, Malta, and Bahrain.</t>
  </si>
  <si>
    <t>GAZPROM</t>
  </si>
  <si>
    <t>GAZP RM Equity</t>
  </si>
  <si>
    <t>www.gazprom.com</t>
  </si>
  <si>
    <t>Gazprom OAO operates gas pipeline systems, produces and explores gas, and transports high pressure gas in the Russian Federation and European countries. The Company is also engaged in oil production, oil refining, gas storage, and electric and heat energy generation.</t>
  </si>
  <si>
    <t>GRUPO CARSO-A1</t>
  </si>
  <si>
    <t>GCARSOA1 MM Equity</t>
  </si>
  <si>
    <t>www.gcarso.com.mx</t>
  </si>
  <si>
    <t>Grupo Carso SAB de CV is a holding company with subsidiaries in the construction ,retail and industrial materials industries. The Company's products and services include: oil platform construction; shoping centers, industrial facilities and corporate buildings construction; highway construction; dam and aqueduct construction; steel tubes; and housing.</t>
  </si>
  <si>
    <t>GODREJ CONSUMER</t>
  </si>
  <si>
    <t>GCPL IN Equity</t>
  </si>
  <si>
    <t>www.godrejcp.com</t>
  </si>
  <si>
    <t>Godrej Consumer Products Limited manufactures personal care, hair care, household care and fabric care products. The Company's products include toilet soaps, cosmetics, shaving creams, talcum powder, household cleaners and fabric detergents.</t>
  </si>
  <si>
    <t>GENTING MALAYSIA</t>
  </si>
  <si>
    <t>GENM MK Equity</t>
  </si>
  <si>
    <t>www.genting.com.my</t>
  </si>
  <si>
    <t>Genting Malaysia Berhad operates a tourist resort in Genting Highlands which includes hotels, restaurants, casinos, and recreational and amusement facilities. Through its subsidiaries, the Company also develops and leases property, operates leisure and hospitality services, and provides time share ownership scheme.</t>
  </si>
  <si>
    <t>GENTING PLANTATI</t>
  </si>
  <si>
    <t>GENP MK Equity</t>
  </si>
  <si>
    <t>www.gentingplantations.com</t>
  </si>
  <si>
    <t>Genting Plantations Berhad is an investment holding company which operates plantations. The Company, through its subsidiaries, also develops and invests in properties, processes fresh fruit bunches, trades rubber wood, provides palm oil mill management services, and operates golf course.</t>
  </si>
  <si>
    <t>GENTING BHD</t>
  </si>
  <si>
    <t>GENT MK Equity</t>
  </si>
  <si>
    <t>Genting Berhad is an investment holding company.  The Company, through its subsidiaries, provides leisure and hospitality, gaming, and entertainment businesses. Genting also operates plantations, develops and manages property, provides tours and travel related services, manufactures and trades paper, explores oil and gas, and provides money lending services.</t>
  </si>
  <si>
    <t>GENTERA SAB DE C</t>
  </si>
  <si>
    <t>GENTERA* MM Equity</t>
  </si>
  <si>
    <t>www.gentera.com.mx</t>
  </si>
  <si>
    <t>Gentera SAB de CV is a holding company whose primary objective is to promote, organize and manage companies, domestic and international, that are subject to its investment policies.</t>
  </si>
  <si>
    <t>AES TIETE-PREF</t>
  </si>
  <si>
    <t>GETI4 BZ Equity</t>
  </si>
  <si>
    <t>www.aestiete.com.br</t>
  </si>
  <si>
    <t>AES Tiete S.A. generates electricity for consumption in the Brazilian State of Sao Paulo.  The Company generates electricity through hydroelectric plants located on the rivers Tiete, Grande, and Pardo.</t>
  </si>
  <si>
    <t>GOLD FIELDS LTD</t>
  </si>
  <si>
    <t>GFI SJ Equity</t>
  </si>
  <si>
    <t>www.goldfields.co.za</t>
  </si>
  <si>
    <t>Gold Fields is a gold producer with annualised production of approx. 2.0 million gold equivalent ounces from six operating mines in Australia, Ghana, Peru and South Africa. The Company has four major projects at resource development or feasibility level. Gold Fields has total  managed gold-equivalent Mineral Reserves of 64 million ounces and Mineral Resources of 155 million ounces.</t>
  </si>
  <si>
    <t>GRUPO FIN INB-O</t>
  </si>
  <si>
    <t>GFINBURO MM Equity</t>
  </si>
  <si>
    <t>www.inbursa.com.mx</t>
  </si>
  <si>
    <t>Grupo Financiero Inbursa, SAB de C.V. is a holding company.  The Company, through its subsidiaries, attracts deposits and offers retail and commercial banking services.  The Bank manages stock and fixed income funds, and offers fire, transportation, automobile, agriculture, liability, casualty, and health insurance.  Inbursa also offers automobile and equipment lease financing.</t>
  </si>
  <si>
    <t>551111</t>
  </si>
  <si>
    <t>GRUPO F BANORT-O</t>
  </si>
  <si>
    <t>GFNORTEO MM Equity</t>
  </si>
  <si>
    <t>www.banorte.com</t>
  </si>
  <si>
    <t>Grupo Financiero Banorte S.A.B. de C.V. is a financial institution in Mexico. The Company offers banking services, premium banking, wholesale banking, leasing and factoring, warehousing, insurance, pensions and retirement savings.</t>
  </si>
  <si>
    <t>GERDAU-PREF</t>
  </si>
  <si>
    <t>GGBR4 BZ Equity</t>
  </si>
  <si>
    <t>www.gerdau.com.br</t>
  </si>
  <si>
    <t>Gerdau S.A. manufactures steel.  The Company has operations in several countries located in the Americas, Europe and Asia.  Gerdau uses the concept of Mini Mill manufacturing process in most of its units, turning scrap into steel.</t>
  </si>
  <si>
    <t>GUDANG GARAM TBK</t>
  </si>
  <si>
    <t>GGRM IJ Equity</t>
  </si>
  <si>
    <t>www.gudanggaramtbk.com</t>
  </si>
  <si>
    <t>PT Gudang Garam Tbk manufactures and distributes cigarettes and operates activities related to the cigarette industry. Through its subsidiaries, the Company also operates in the paper-related activities.</t>
  </si>
  <si>
    <t>GULF INTERNATION</t>
  </si>
  <si>
    <t>GISS QD Equity</t>
  </si>
  <si>
    <t>www.gis.com.qa</t>
  </si>
  <si>
    <t>Gulf International Services QSC is a holding company. The Company, through its subsidiaries provides services that include drilling and production operations, transport, storage, and sale of crude oil, natural gas liquids, and liquefied natural gas.</t>
  </si>
  <si>
    <t>GLOBE TELECOM</t>
  </si>
  <si>
    <t>GLO PM Equity</t>
  </si>
  <si>
    <t>www.globe.com.ph</t>
  </si>
  <si>
    <t>Globe Telecom, Inc. provides wireless application protocol services and digital wireless communication services via GSM network. The Company also offers service which allows users access to a wide range of information and services via a user-friendly menu. In addition, Globe  provides wire line voice and data services.</t>
  </si>
  <si>
    <t>GLOW ENERGY-NVDR</t>
  </si>
  <si>
    <t>GLOW-R TB Equity</t>
  </si>
  <si>
    <t>www.glow.co.th</t>
  </si>
  <si>
    <t>Glow Energy Pcl consists of power producers and utility providers. The Group delivers electricity to the Electricity Generating Authority of Thailand or EGAT under the SPP and IPP programs, as well as directly supply's electricity, steam, and water to industries.</t>
  </si>
  <si>
    <t>EG</t>
  </si>
  <si>
    <t>GLOBAL TELECOM H</t>
  </si>
  <si>
    <t>GLTD LI Equity</t>
  </si>
  <si>
    <t>London Intl</t>
  </si>
  <si>
    <t>www.gtelecom.com</t>
  </si>
  <si>
    <t>Global Telecom Holding is an international telecommunications company operating global system for mobile communications (GSM) networks in the Middle East, Africa and Asia.</t>
  </si>
  <si>
    <t>GRUPO MEXICO-B</t>
  </si>
  <si>
    <t>GMEXICOB MM Equity</t>
  </si>
  <si>
    <t>www.gmexico.com</t>
  </si>
  <si>
    <t>Grupo Mexico SAB de CV mines, processes, and markets copper, silver, gold, molybdenum, lead, and zinc.  The Company holds concessions to operate the Pacifico-Norte and Chihuahua-Pacifico Railroad lines.  Grupo Mexico, through subsidiaries, operates open-pit copper mines, underground mines, a coal mine, copper smelters, a rod mill facility, and a precious metals refinery.</t>
  </si>
  <si>
    <t>NORILSK NICKEL</t>
  </si>
  <si>
    <t>GMKN RM Equity</t>
  </si>
  <si>
    <t>www.nornik.ru</t>
  </si>
  <si>
    <t>Mining and Metallurgical Company Norilsk Nickel OJSC or GMK Norilsk Nickel is a producer of base and precious metals.  The Company's main products are nickel and palladium.  MMC Norilsk Nickel also produces copper, cobalt, platinum, gold, silver and other precious metals.  MMC Norilsk Nickel is headquartered in Moscow with its main production facilities in Taimyr and Kola peninsula.</t>
  </si>
  <si>
    <t>GETIN NOBLE BANK</t>
  </si>
  <si>
    <t>GNB PW Equity</t>
  </si>
  <si>
    <t>www.getinbank.pl/</t>
  </si>
  <si>
    <t>Getin Noble Bank SA accepts deposits and offers commercial banking services. The bank offers mortgage and cash loans and credit lines, and credit cards.</t>
  </si>
  <si>
    <t>MET GERDAU-PREF</t>
  </si>
  <si>
    <t>GOAU4 BZ Equity</t>
  </si>
  <si>
    <t>Metalurgica Gerdau S.A., manufactures steel.  The Company has operations in several countries located in the Americas, Europe and Asia.  Gerdau through the concept of manufacturing Mini Mill in most of its units turns scrap into steel.</t>
  </si>
  <si>
    <t>GROWTHPOINT PROP</t>
  </si>
  <si>
    <t>GRT SJ Equity</t>
  </si>
  <si>
    <t>www.growthpoint.co.za</t>
  </si>
  <si>
    <t>Growthpoint Properties Limited is a real estate trust in South Africa. The Company owns a portfolio of commercial, retail and industrial (mostly warehouses) properties in South Africa and Australia.</t>
  </si>
  <si>
    <t>GRUMA SAB-B</t>
  </si>
  <si>
    <t>GRUMAB MM Equity</t>
  </si>
  <si>
    <t>www.gruma.com</t>
  </si>
  <si>
    <t>Gruma, S.A.B. de C.V. is engaged primarily in the production, marketing, distribution, and sale of tortillas, corn flour, and wheat flour. The Company has operations in the United States, Mexico, Central America, Europe, Asia, and Oceania.</t>
  </si>
  <si>
    <t>311211</t>
  </si>
  <si>
    <t>GRUPO ARGOS SA</t>
  </si>
  <si>
    <t>GRUPOARG CB Equity</t>
  </si>
  <si>
    <t>inversionistas.grupoargos.com</t>
  </si>
  <si>
    <t>Grupo Argos SA is a Colombian-based investment holding company with focuses mainly on the Cement and Energy sectors through Colombian subsidiaries. The Company also has stakes in food, financial services, and insurance companies.</t>
  </si>
  <si>
    <t>SURAMERICANA</t>
  </si>
  <si>
    <t>GRUPOSUR CB Equity</t>
  </si>
  <si>
    <t>www.gruposuramericana.com</t>
  </si>
  <si>
    <t>Grupo de Inversiones Suramericana holds investments in leading Colombian companies as well as other important stakes in other countries of the Americas. This portfolio is mainly concentrated in strategic investments in the financial, insurance and social security sectors and is complemented by other investments in services, food, and cement sectors amongst others.</t>
  </si>
  <si>
    <t>HALKBANK</t>
  </si>
  <si>
    <t>HALKB TI Equity</t>
  </si>
  <si>
    <t>www.halkbank.com.tr</t>
  </si>
  <si>
    <t>Turkiye Halk Bankasi A.S. provides various types of banking services.  The bank specializes in lending to small-to medium-sized firms and tradesmen.</t>
  </si>
  <si>
    <t>HCL TECH LTD</t>
  </si>
  <si>
    <t>HCLT IN Equity</t>
  </si>
  <si>
    <t>www.hcltech.com</t>
  </si>
  <si>
    <t>HCL Technologies Limited provides software development and related engineering services.  The Group's technologies utilize a variety of technologies, including Internet and e-commerce, networking, internet telephony, embedded software, ASIC/VLSI design and testing, satellite and wireless communications, and component based object technologies, including COM, DCOM and COBRA.</t>
  </si>
  <si>
    <t>HOUSING DEV FIN</t>
  </si>
  <si>
    <t>HDFC IN Equity</t>
  </si>
  <si>
    <t>www.hdfc.com</t>
  </si>
  <si>
    <t>Housing Development Finance Corporation Ltd. HDFC provides housing finance in India.  The Company provides long-term housing loans to low and middle income individuals, as well as to corporations. HDFC also provides construction finance to real estate developers, besides providing lease financing facilities to companies and development authorities for infrastructure and other assets.</t>
  </si>
  <si>
    <t>HONG LEONG BANK</t>
  </si>
  <si>
    <t>HLBK MK Equity</t>
  </si>
  <si>
    <t>www.hlb.com.my</t>
  </si>
  <si>
    <t>Hong Leong Bank Berhad provides commercial banking and related financial services.  The Company's services include leasing and hire purchase, nominee, Islamic Banking, and unit trust management.  Through its subsidiaries, the Company also develops and invests in real estate.</t>
  </si>
  <si>
    <t>HONG LEONG FINAN</t>
  </si>
  <si>
    <t>HLFG MK Equity</t>
  </si>
  <si>
    <t>www.hongleong.com</t>
  </si>
  <si>
    <t>Hong Leong Financial Group Berhad is a banking and financial services holding company. The Company provides a range of services including commercial and consumer banking, investment banking, and insurance broking. Through its subsidiaries, Hong Leong Financial underwrites life/general insurance, provides funds management, corporate advisory, and stock and share broking services.</t>
  </si>
  <si>
    <t>HERO MOTOCORP LT</t>
  </si>
  <si>
    <t>HMCL IN Equity</t>
  </si>
  <si>
    <t>www.heromotocorp.com</t>
  </si>
  <si>
    <t>Hero MotoCorp Ltd. designs, manufactures and distributes motorcycles. The Company's products also include motorcycle parts and accessories.</t>
  </si>
  <si>
    <t>HOME PRODUCT-NVD</t>
  </si>
  <si>
    <t>HMPRO-R TB Equity</t>
  </si>
  <si>
    <t>www.homepro.co.th</t>
  </si>
  <si>
    <t>Home Product Center Public Company Limited is a retailer of building materials and home improvement products.</t>
  </si>
  <si>
    <t>HINDALCO INDS</t>
  </si>
  <si>
    <t>HNDL IN Equity</t>
  </si>
  <si>
    <t>www.hindalco.com</t>
  </si>
  <si>
    <t>Hindalco Industries Limited is an integrated aluminum manufacturer. The Company mines bauxite and refines it into alumina. The Company's other operations include the smelting of alumina into aluminum, the manufacture of semi-fabricated rolled and extruded products. The Company's products include aluminum ingots, steel rods and rolled flat steel products.</t>
  </si>
  <si>
    <t>HINDUSTAN UNILEV</t>
  </si>
  <si>
    <t>HUVR IN Equity</t>
  </si>
  <si>
    <t>hul.co.in/</t>
  </si>
  <si>
    <t>Hindustan Unilever Limited manufactures branded and packaged consumer products including soap, detergent, personal care products and processed food.  The Company also manufactures ice creams, cooking oils, fertilizers and hybrid seeds.</t>
  </si>
  <si>
    <t>RUSHYDRO JSC</t>
  </si>
  <si>
    <t>HYDR RM Equity</t>
  </si>
  <si>
    <t>www.rushydro.ru</t>
  </si>
  <si>
    <t>Federal Hydrogenerating Company (RUSHYDRO) generates electricity.  The Company owns and operates hydroelectric generating plants.</t>
  </si>
  <si>
    <t>HYPERMARCAS SA</t>
  </si>
  <si>
    <t>HYPE3 BZ Equity</t>
  </si>
  <si>
    <t>www.hypermarcas.com.br</t>
  </si>
  <si>
    <t>Hypermarcas SA manufactures and markets a wide range of consumer goods through its own proprietary brands in two sectors, pharmaceuticals and personal care. The Company's pharmaceuticals products are over-the-counter, generics and prescription medication. Hypermarcas also offers personal care products, such as health and beauty, diapers and other disposables.</t>
  </si>
  <si>
    <t>INDOFOOD CBP SUK</t>
  </si>
  <si>
    <t>ICBP IJ Equity</t>
  </si>
  <si>
    <t>www.indofoodcbp.com</t>
  </si>
  <si>
    <t>PT Indofood CBP Sukses Makmur Tbk provides a wide range of food products. The Company is a total food solutions company with operations in all stages of food manufacturing from the production of raw materials and their processing through to consumer products on the retailer's shelf.</t>
  </si>
  <si>
    <t>ICICI BANK LTD</t>
  </si>
  <si>
    <t>ICICIBC IN Equity</t>
  </si>
  <si>
    <t>www.icicibank.com</t>
  </si>
  <si>
    <t>ICICI Bank Limited operates a network of banks located throughout India. The Group specializes in retail and corporate banking, in addition to Forex and treasury operations. ICICI Bank also provides a wide variety of investment banking, insurance and financial services to its clients.</t>
  </si>
  <si>
    <t>INTL CONTAIN TER</t>
  </si>
  <si>
    <t>ICT PM Equity</t>
  </si>
  <si>
    <t>www.ictsi.com</t>
  </si>
  <si>
    <t>International Container Terminal Services, Inc. provides containerized cargo handling services. The Company also manages and operates the Manila International Container Terminal and port.</t>
  </si>
  <si>
    <t>IDEA CELLULAR</t>
  </si>
  <si>
    <t>IDEA IN Equity</t>
  </si>
  <si>
    <t>www.ideacellular.com</t>
  </si>
  <si>
    <t>Idea Cellular Limited offers cellular services, SMS services, and mobile communication devices.</t>
  </si>
  <si>
    <t>IHH HEALTHCARE B</t>
  </si>
  <si>
    <t>IHH MK Equity</t>
  </si>
  <si>
    <t>www.ihhhealthcare.com</t>
  </si>
  <si>
    <t>IHH Healthcare Bhd provides healthcare services. The Company operates hospitals as well as medical centers, clinics and ancillary healthcare businesses across multiple countries, including Singapore, Malaysia, Turkey, The Peoples Republic of China, India, Hong Kong, Vietnam, Macedonia and Brunei.</t>
  </si>
  <si>
    <t>IJM CORP BHD</t>
  </si>
  <si>
    <t>IJM MK Equity</t>
  </si>
  <si>
    <t>www.ijm.com</t>
  </si>
  <si>
    <t>IJM Corporation Berhad is an investment holding company that provides construction services.  The Company, through its subsidiaries, operates in property development, provides quarrying services, manufactures and sells premix products, cultivates oil palm, and provides education services.</t>
  </si>
  <si>
    <t>IMPALA PLATINUM</t>
  </si>
  <si>
    <t>IMP SJ Equity</t>
  </si>
  <si>
    <t>www.implats.co.za</t>
  </si>
  <si>
    <t>Impala Platinum Holdings Limited, or Implats, is the holding company for a group of companies which operate platinum mines.  In addition to platinum, Implats mines, produces, and markets other platinum group metals such as palladium, rhodium, and nickel.  Implats also provides refining services for base and precious metals producers.</t>
  </si>
  <si>
    <t>INDOFOOD SUKSES</t>
  </si>
  <si>
    <t>INDF IJ Equity</t>
  </si>
  <si>
    <t>www.indofood.co.id</t>
  </si>
  <si>
    <t>PT Indofood Sukses Makmur Tbk and its subsidiaries manufacture instant noodles, wheat flour, baby food, food seasonings, coffee, cooking oil, and snacks.</t>
  </si>
  <si>
    <t>INFOSYS LTD</t>
  </si>
  <si>
    <t>INFO IN Equity</t>
  </si>
  <si>
    <t>www.infosyspublicservices.com</t>
  </si>
  <si>
    <t>Infosys Limited provides IT consulting and software services, including e-business, program management and supply chain solutions. The Group's services include application development, product co-development, and system implementation and system engineering. Infosys targets businesses specializing in the insurance, banking, telecommunication and manufacturing sectors.</t>
  </si>
  <si>
    <t>INVESTEC LTD</t>
  </si>
  <si>
    <t>INL SJ Equity</t>
  </si>
  <si>
    <t>Investec Limited is an international investment and private banking group. The Group provides corporate and investment banking, private banking, securities trading, asset management, property trading and management and trade finance services.  Dually-listed company with INVP LN.</t>
  </si>
  <si>
    <t>INDOCEMENT TUNGG</t>
  </si>
  <si>
    <t>INTP IJ Equity</t>
  </si>
  <si>
    <t>www.indocement.co.id</t>
  </si>
  <si>
    <t>PT Indocement Tunggal Prakarsa Tbk manufactures cement and building materials. Through its subsidiaries, the Company also manufactures and processes ready-mix cement as well as owns and manages properties and hotels.</t>
  </si>
  <si>
    <t>IOI CORP BHD</t>
  </si>
  <si>
    <t>IOI MK Equity</t>
  </si>
  <si>
    <t>www.ioigroup.com</t>
  </si>
  <si>
    <t>IOI Corporation Berhad cultivates and processes oil palm and rubber.  The Company, through its subsidiaries, operates in property development and investment, provides landscape services, and sells ornamental plants and turfing grass. IOI Corporation also manufactures industrial and medical gases, and provides building, engineering, and construction services.</t>
  </si>
  <si>
    <t>IOI PROPERTIES</t>
  </si>
  <si>
    <t>IOIPG MK Equity</t>
  </si>
  <si>
    <t>www.ioipropertiesgroup.com</t>
  </si>
  <si>
    <t>IOI Properties Group Berhad operates as an investment holding company, with operations in property development and investment, leisure, and hospitality business in Malaysia and Singapore. The Company develops residential, commercial, and industrial properties and invests in shopping malls, office complexes, and other properties.</t>
  </si>
  <si>
    <t>IMPERIAL HLDGS</t>
  </si>
  <si>
    <t>IPL SJ Equity</t>
  </si>
  <si>
    <t>www.imperial.co.za</t>
  </si>
  <si>
    <t>Imperial Holdings Limited is a diversified holding company for a group of companies which provide car rental, leasing, coach touring, motor vehicle retailing, aviation leasing, commercial transport, warehousing and logistics, life insurance, banking and other related financial services and investments.</t>
  </si>
  <si>
    <t>INDUSTRIES QATAR</t>
  </si>
  <si>
    <t>IQCD QD Equity</t>
  </si>
  <si>
    <t>www.industriesqatar.com.qa</t>
  </si>
  <si>
    <t>Industries Qatar Q.S.C. operates industrial complexes in the domain of petrochemical, fertilizers, additives, and steel industries.</t>
  </si>
  <si>
    <t>IRPC PCL-NVDR</t>
  </si>
  <si>
    <t>IRPC-R TB Equity</t>
  </si>
  <si>
    <t>www.irpc.co.th</t>
  </si>
  <si>
    <t>IRPC PCL produces a variety of petrochemical products including polypropylene, high density polyethylene and expandable polystyrene primarily used in packaging materials. Through its subsidiaries, the Company produces and distributes gasoline, liquefied petroleumgas (LPG), asphalt, as well as electricity and construction materials.</t>
  </si>
  <si>
    <t>ISA SA</t>
  </si>
  <si>
    <t>ISA CB Equity</t>
  </si>
  <si>
    <t>www.isa.com.co</t>
  </si>
  <si>
    <t>Interconexion Electrica S.A. E.S.P. transmits high voltage electricity within the national network in Colombia.  The Company operates and supervises substations and electricity networks, and offers chemical analysis and maintenance services.</t>
  </si>
  <si>
    <t>ISAGEN SA ESP</t>
  </si>
  <si>
    <t>ISAGEN CB Equity</t>
  </si>
  <si>
    <t>www.isagen.com.co</t>
  </si>
  <si>
    <t>ISAGEN S.A. E.S.P generates electricity and develops energy solution projects. The Company owns and operates 5 electricity generating plants.</t>
  </si>
  <si>
    <t>IS BANKASI</t>
  </si>
  <si>
    <t>ISCTR TI Equity</t>
  </si>
  <si>
    <t>www.isbank.com.tr</t>
  </si>
  <si>
    <t>Turkiye Is Bankasi (Isbank) provides banking services to retail and corporate customers and to public sector. Isbank also offers asset and wealth management, capital markets, securities brokerage and insurance services throughout Turkey. Isbank holds equity investments in Turkish companies mainly in glass industries.</t>
  </si>
  <si>
    <t>ITC LTD</t>
  </si>
  <si>
    <t>ITC IN Equity</t>
  </si>
  <si>
    <t>www.itcportal.com</t>
  </si>
  <si>
    <t>ITC Limited, a member of BAT Group of UK, is a holding company, which has a diversified presence in Cigarettes, Hotels, Paperboards &amp; Specialty Papers, Packaging, Agri Business, Packaged Foods &amp; Confectionery, Branded Apparel, Greeting Cards and other FMCG products.</t>
  </si>
  <si>
    <t>INDO TAMBANGRAYA</t>
  </si>
  <si>
    <t>ITMG IJ Equity</t>
  </si>
  <si>
    <t>www.itmg.co.id</t>
  </si>
  <si>
    <t>PT Indo Tambangraya Megah Tbk is a diversified mineral exploration and production company.</t>
  </si>
  <si>
    <t>ITAUSA-PREF</t>
  </si>
  <si>
    <t>ITSA4 BZ Equity</t>
  </si>
  <si>
    <t>www.itausa.com.br</t>
  </si>
  <si>
    <t>Itausa - Investimentos Itau S.A. is a holding company.  The Company operates in the finance, insurance, construction materials, electronics, chemicals, real estate, and telecommunications industries.  Itausa has operations in Portugal, the United States, Luxembourg, Argentina, Germany, and Belgium.</t>
  </si>
  <si>
    <t>ITAU UNIBAN-PREF</t>
  </si>
  <si>
    <t>ITUB4 BZ Equity</t>
  </si>
  <si>
    <t>www.itau.com.br</t>
  </si>
  <si>
    <t>Itau Unibanco Holding SA attracts deposits and offer retail, commercial, corporate, and private banking services.  The Bank offers consumer loans, financial management, insurance, pension plans, treasury services, mortgage loans, lease financing, securities brokerage, and foreign exchange services.</t>
  </si>
  <si>
    <t>INDORAMA-NVDR</t>
  </si>
  <si>
    <t>IVL-R TB Equity</t>
  </si>
  <si>
    <t>www.indoramaventures.com</t>
  </si>
  <si>
    <t>Indorama Ventures PCL manufactures and distributes polyethylene terephthalate ("PET"), purified terephthalic acid ("PTA") and related products, polyester fibers and yarns, and wool products.</t>
  </si>
  <si>
    <t>JBS</t>
  </si>
  <si>
    <t>JBSS3 BZ Equity</t>
  </si>
  <si>
    <t>www.jbs.com.br</t>
  </si>
  <si>
    <t>JBS SA operates as a processor of a range of meats. The Company processes meats, such as beef, pork, lamb and chicken, as well as the hides. JBS exports its products throughout the world.</t>
  </si>
  <si>
    <t>JOLLIBEE FOODS</t>
  </si>
  <si>
    <t>JFC PM Equity</t>
  </si>
  <si>
    <t>www.jollibee.com.ph</t>
  </si>
  <si>
    <t>Jollibee Foods Corporation owns, franchises and manages a network of fast food restaurants under the trade name Jollibee. The Company was incorporated in 1978.</t>
  </si>
  <si>
    <t>JG SUMMIT HLDG</t>
  </si>
  <si>
    <t>JGS PM Equity</t>
  </si>
  <si>
    <t>www.jgsummit.com.ph</t>
  </si>
  <si>
    <t>JG Summit Holdings Inc. operates in the consumer foods, agro-industrial and commodity food products, and textiles industries. The Company also invests in real estate, manages hotel, and provides apartment management services. In addition, JG also provides banking and financial services, and invests in telecommunications, petrochemicals, and air transportation businesses.</t>
  </si>
  <si>
    <t>JASA MARGA</t>
  </si>
  <si>
    <t>JSMR IJ Equity</t>
  </si>
  <si>
    <t>www.jasamarga.com</t>
  </si>
  <si>
    <t>PT Jasa Marga Persero Tbk operates the Indonesian highway system.  The Company collects tolls, maintains the road surfaces, and offers towing and ambulance services.</t>
  </si>
  <si>
    <t>JINDAL STEEL &amp; P</t>
  </si>
  <si>
    <t>JSP IN Equity</t>
  </si>
  <si>
    <t>www.jindalsteelpower.com</t>
  </si>
  <si>
    <t>Jindal Steel &amp; Power Ltd. (JSPL) manufactures sponge iron, mild steel, and cement. The Company also produces power, conducts mining operations for iron ore and coal, and explores for natural gas and oil. JSPL, with its diverse resources, also contributes to the construction of infrastructure.</t>
  </si>
  <si>
    <t>JSW STEEL LTD</t>
  </si>
  <si>
    <t>JSTL IN Equity</t>
  </si>
  <si>
    <t>www.jsw.in</t>
  </si>
  <si>
    <t>JSW Steel Limited is an integrated steel producer with manufacturing facilities in Karnataka, Tamil Nadu and the western state of Maharashtra. The Company produces products including hot rolled coils, cold rolled coils, wire rods, galvanized coils and sheets.</t>
  </si>
  <si>
    <t>KASIKORNBANK-FOR</t>
  </si>
  <si>
    <t>KBANK/F TB Equity</t>
  </si>
  <si>
    <t>www.kasikornbank.com</t>
  </si>
  <si>
    <t>Kasikornbank Public Company Limited provides commercial banking services including personal and commercial banking, international trade, as well as investment banking services, to its customers throughout Thailand.  The Bank has foreign branches in Los Angeles, Hong Kong, Cayman Islands, and Shenzhen; and representative offices in Shanghai, Beijing, and Kunmin.</t>
  </si>
  <si>
    <t>KASIKORNBAN-NVDR</t>
  </si>
  <si>
    <t>KBANK-R TB Equity</t>
  </si>
  <si>
    <t>KOC HOLDING</t>
  </si>
  <si>
    <t>KCHOL TI Equity</t>
  </si>
  <si>
    <t>www.koc.com.tr</t>
  </si>
  <si>
    <t>Koc Holding AS is a holding company.  The Company has interests in manufacturers of automobiles, household appliances, consumer electronics, textiles, construction materials and other goods, food processers, liquefied petroleum gas distributors, insurance, factoring, lease financing, and securities brokerage companies, and banks.</t>
  </si>
  <si>
    <t>KGHM</t>
  </si>
  <si>
    <t>KGH PW Equity</t>
  </si>
  <si>
    <t>www.kghm.pl/</t>
  </si>
  <si>
    <t>KGHM Polska Miedz S.A. produces copper and silver from its own mines in Europe. Products include copper cathodes, wire rod, cast billets, and refined silver. The silver produced by KGHM is used for jewelry and silverware, coins, photography products, and for industrial and decorative purposes.</t>
  </si>
  <si>
    <t>KIMBERLY-CLA M-A</t>
  </si>
  <si>
    <t>KIMBERA MM Equity</t>
  </si>
  <si>
    <t>www.kcm.com.mx</t>
  </si>
  <si>
    <t>Kimberly-Clark de Mexico, S.A.B. de C.V. manufactures, markets and distributes consumer, industrial, and institutional hygiene products. The Company produces feminine care items, diapers, toilet paper and facial tissues.</t>
  </si>
  <si>
    <t>KUMBA IRON ORE L</t>
  </si>
  <si>
    <t>KIO SJ Equity</t>
  </si>
  <si>
    <t>www.kumba.co.za</t>
  </si>
  <si>
    <t>Kumba Iron Ore Limited mines for and produces iron ore.</t>
  </si>
  <si>
    <t>KALBE FARMA</t>
  </si>
  <si>
    <t>KLBF IJ Equity</t>
  </si>
  <si>
    <t>www.kalbefarma.com</t>
  </si>
  <si>
    <t>PT Kalbe Farma Tbk produces and develops pharmaceutical products for human and animal healthcare.  Through its subsidiaries, the Company also operates in the pharmaceutical, health food, and packaging industries.</t>
  </si>
  <si>
    <t>KLABIN SA - UNIT</t>
  </si>
  <si>
    <t>KLBN11 BZ Equity</t>
  </si>
  <si>
    <t>www.klabin.com.br</t>
  </si>
  <si>
    <t>Klabin S.A. produces, exports, and recycles paper. The Company's products include packaging paper and board, corrugated boxes, industrial sacks and timber in logs for saw mills and veneer plants.</t>
  </si>
  <si>
    <t>KUALA LUMPUR KEP</t>
  </si>
  <si>
    <t>KLK MK Equity</t>
  </si>
  <si>
    <t>www.klk.com.my</t>
  </si>
  <si>
    <t>Kuala Lumpur Kepong Berhad produces and processes palm products, natural rubber, and cocoa on its plantations. Through its subsidiaries, the Company mills and refines oil palm products, cultivates ramie, and manufactures oleochemicals, soap, esters, latex gloves, toiletries, and parquet flooring products. Kuala Lumpur Kepong also develops properties and operates holiday bungalows.</t>
  </si>
  <si>
    <t>COCA-COLA FEMSA</t>
  </si>
  <si>
    <t>KOFL MM Equity</t>
  </si>
  <si>
    <t>www.coca-colafemsa.com</t>
  </si>
  <si>
    <t>Coca-Cola Femsa, S.A.B. de C.V. (Femsa) bottles beverages.  The Company bottles and distributes branded beverages in parts of North, Central and South America. In some countries Femsa also markets water, beer, and other products.</t>
  </si>
  <si>
    <t>KOMB CP Equity</t>
  </si>
  <si>
    <t>KROTON</t>
  </si>
  <si>
    <t>KROT3 BZ Equity</t>
  </si>
  <si>
    <t>www.kroton.com.br</t>
  </si>
  <si>
    <t>Kroton Educacional SA provides primary and secondary teaching segment and operates post-secondary institutions. The Company operates proprietary schools and colleges and provides education, teaching technology and teaching material for a primary and secondary education network of associated schools.</t>
  </si>
  <si>
    <t>KT CORP-ADR</t>
  </si>
  <si>
    <t>KT US Equity</t>
  </si>
  <si>
    <t>KRUNG THAI-NVDR</t>
  </si>
  <si>
    <t>KTB-R TB Equity</t>
  </si>
  <si>
    <t>www.ktb.co.th</t>
  </si>
  <si>
    <t>Krung Thai Bank Public Company Limited is a state-owned commercial bank offering various banking and financial services including commercial, consumer, credit card, and mortgage loans, as well as provident fund management, foreign exchange, and international trade financing services.  The Bank is majority owned by the Financial Institutions Development Fund.</t>
  </si>
  <si>
    <t>GENOMMA LAB-B</t>
  </si>
  <si>
    <t>LABB MM Equity</t>
  </si>
  <si>
    <t>www.genommalab.com</t>
  </si>
  <si>
    <t>Genomma Lab Internacional SAB de CV develops, markets, sells and distributes over-the-counter drugs and personal care products.</t>
  </si>
  <si>
    <t>GRUPO LALA SAB D</t>
  </si>
  <si>
    <t>LALAB MM Equity</t>
  </si>
  <si>
    <t>www.grupolala.com</t>
  </si>
  <si>
    <t>Grupo Lala S.A.B. de C.V. is a Mexican healthful and nutritional foods company focusing on the production, innovation and marketing of milk and dairy products. The Company operates plants and distribution centers in Mexico and Central America.</t>
  </si>
  <si>
    <t>LOJAS AMERIC</t>
  </si>
  <si>
    <t>LAME3 BZ Equity</t>
  </si>
  <si>
    <t>ri.lasa.com.br</t>
  </si>
  <si>
    <t>Lojas Americanas S.A. operates a chain of retail stores in cities throughout Brazil.  The Company sells consumer goods and semi-durable goods through its Lojas Americanas retail outlets.  The stores sell both food and non-food merchandise.</t>
  </si>
  <si>
    <t>LOJAS AMERIC-PRF</t>
  </si>
  <si>
    <t>LAME4 BZ Equity</t>
  </si>
  <si>
    <t>LATAM AIRLINES</t>
  </si>
  <si>
    <t>LAN CI Equity</t>
  </si>
  <si>
    <t>www.latamairlinesgroup.net</t>
  </si>
  <si>
    <t>LATAM Airlines Group S.A. is an airline that provides both domestic and international flight services.  The Company provides passenger and cargo services to destinations in Chile, South America, the Caribbean, Europe, North America, and the Pacific.  LATAM Airlines operates passenger aircraft and cargo freighters.</t>
  </si>
  <si>
    <t>LIBERTY HLDGS</t>
  </si>
  <si>
    <t>LBH SJ Equity</t>
  </si>
  <si>
    <t>www.liberty.co.za</t>
  </si>
  <si>
    <t>Liberty Holdings Limited is an investment holding company whose primary asset is a controlling interest in Liberty Group Limited. STANLIB Ltd is a wholly owned subsidiary of the Company.</t>
  </si>
  <si>
    <t>LIFE HEALTHCARE</t>
  </si>
  <si>
    <t>LHC SJ Equity</t>
  </si>
  <si>
    <t>www.lifehealthcare.co.za</t>
  </si>
  <si>
    <t>Life Healthcare Group Holdings Pte Ltd. operates healthcare facilities in South Africa.  The Company operates acute care hospitals, long-term care facilities, physical and cognitive rehabilitation services for disabling injuries, and on-site occupational and primary healthcare services.</t>
  </si>
  <si>
    <t>LIC HOUSING FIN</t>
  </si>
  <si>
    <t>LICHF IN Equity</t>
  </si>
  <si>
    <t>www.lichousing.com</t>
  </si>
  <si>
    <t>LIC Housing Finance Limited provides housing finance services to individuals for purchase, construction, repair and renovation of new or existing flats and houses. The Company also provides finance on existing property for business, personal needs and gives loans to professionals for purchase, construction of clinics, nursing homes, diagnostic centers, and office space throughout India.</t>
  </si>
  <si>
    <t>EL PUERTO LIV-C1</t>
  </si>
  <si>
    <t>LIVEPOLC MM Equity</t>
  </si>
  <si>
    <t>www.elpuertodeliverpool.mx</t>
  </si>
  <si>
    <t>El Puerto de Liverpool SAB de CV owns and operates retail stores and shopping centers located throughout the major cities of Mexico. The Company's stores sell apparel, novelties, and home items. El Puerto de Liverpool also leases retail space in shopping malls in Mexico.</t>
  </si>
  <si>
    <t>LUKOIL OAO-ADR</t>
  </si>
  <si>
    <t>LKOD LI Equity</t>
  </si>
  <si>
    <t>www.lukoil.com</t>
  </si>
  <si>
    <t>LUKOIL explores for, produces, refines, transports, and markets oil and gas, mainly from Western Siberia. The Company also manufactures petrochemicals, fuels, and other petroleum products.  LUKOIL operates refineries, and gasoline filling stations in Russia and the United States.  The Company transports oil through pipelines, and petroleum products with its fleet of ships.</t>
  </si>
  <si>
    <t>LUKOIL OAO</t>
  </si>
  <si>
    <t>LKOH RM Equity</t>
  </si>
  <si>
    <t>LAFARGE MALAYSIA</t>
  </si>
  <si>
    <t>LMC MK Equity</t>
  </si>
  <si>
    <t>www.lafarge.com.my</t>
  </si>
  <si>
    <t>Lafarge Malaysia Berhad operates as an investment holding company. The Company, through its subsidiaries, manufactures, sells, and distributes cement and clinker. Lafarge Malaysia also manufactures and sells ready-mixed concrete, provides shipping services, leases vessels, and trades building materials.</t>
  </si>
  <si>
    <t>LIPPO KARAWACI</t>
  </si>
  <si>
    <t>LPKR IJ Equity</t>
  </si>
  <si>
    <t>www.lippokarawaci.co.id</t>
  </si>
  <si>
    <t>PT Lippo Karawaci Tbk is a diversified and integrated property group and is involved in townships, residential homes, hospitals, hotels, retail malls and industrial estate development and management.  PT Lippo Karawaci through its subsidiaries is also engaged in property and REIT management.</t>
  </si>
  <si>
    <t>LPP</t>
  </si>
  <si>
    <t>LPP PW Equity</t>
  </si>
  <si>
    <t>www.lpp.com.pl</t>
  </si>
  <si>
    <t>LPP S.A. designs and distributes clothing in Central and Eastern Europe.  The Company designs, markets the product mix and branding, and develops distribution channels.  LPP outsources the production to clothing manufacturers located in China.</t>
  </si>
  <si>
    <t>MATAHARI DEPT</t>
  </si>
  <si>
    <t>LPPF IJ Equity</t>
  </si>
  <si>
    <t>www.matahari.co.id</t>
  </si>
  <si>
    <t>PT Matahari Department Store Tbk engages in the retail business for several types of products such as clothes, accessories, bags, shoes, cosmetics, household appliances, and management consulting services.</t>
  </si>
  <si>
    <t>LOJAS RENNER SA</t>
  </si>
  <si>
    <t>LREN3 BZ Equity</t>
  </si>
  <si>
    <t>www.lojasrenner.com.br</t>
  </si>
  <si>
    <t>Lojas Renner S.A. designs, develops and sells women's, men's, teen and children's quality and fashionable apparel, footwear and intimate apparel under the eleven private brands of its Lifestyle concept. The Company also sells accessories and cosmetics through two private brands and offers third-party branded merchandise in certain of its product categories.</t>
  </si>
  <si>
    <t>LARSEN &amp; TOUBRO</t>
  </si>
  <si>
    <t>LT IN Equity</t>
  </si>
  <si>
    <t>www.larsentoubro.com</t>
  </si>
  <si>
    <t>Larsen &amp; Toubro Ltd manufactures engineering equipment, undertakes large scale engineering projects, and acts as the Indian representative for a number of overseas manufacturers of heavy machinery. The Company's products include bulldozers, road rollers, dairy machinery, chemical and pharmaceutical plants, switchgears, food processing machinery and feed milling plants.</t>
  </si>
  <si>
    <t>LOTOS</t>
  </si>
  <si>
    <t>LTS PW Equity</t>
  </si>
  <si>
    <t>www.lotos.pl</t>
  </si>
  <si>
    <t>Grupa Lotos SA is a crude oil refinery in Poland.  The Company's activities include processing of petroleum, distribution and sale of a wide range of petroleum products such as lead-free gasoline, diesel oils, heating oils, jet fuel, lubrication oils, asphalt, and gases.  Grupa Lotos sells in Europe.</t>
  </si>
  <si>
    <t>MALAYSIA AIRPORT</t>
  </si>
  <si>
    <t>MAHB MK Equity</t>
  </si>
  <si>
    <t>www.klia.com.my</t>
  </si>
  <si>
    <t>Malaysia Airports Holdings Berhad is an investment holding company.  The Company, through its subsidiaries, provides management, maintenance, and operation of designated airports.  Malaysia Airports also operates duty-free and non-duty free stores as well as provides food and beverage outlets at the airports.</t>
  </si>
  <si>
    <t>MASRAF AL RAYAN</t>
  </si>
  <si>
    <t>MARK QD Equity</t>
  </si>
  <si>
    <t>www.alrayan.com</t>
  </si>
  <si>
    <t>Masraf Al Rayan attracts deposits and provides commercial and investment banking products according to Islamic principles.</t>
  </si>
  <si>
    <t>MAXIS BHD</t>
  </si>
  <si>
    <t>MAXIS MK Equity</t>
  </si>
  <si>
    <t>www.maxis.com.my/</t>
  </si>
  <si>
    <t>Maxis Berhad provides mobile communications services in Malaysia. The Company also offers fixed line and international gateway services.</t>
  </si>
  <si>
    <t>MALAYAN BANKING</t>
  </si>
  <si>
    <t>MAY MK Equity</t>
  </si>
  <si>
    <t>www.maybank2u.com</t>
  </si>
  <si>
    <t>Malayan Banking Berhad provides commercial and Islamic banking services in Malaysia, Singapore, and other locations.  Through its subsidiaries, the Company provides services such as general and life insurance, stock and futures broking, and leasing and factoring. Maybank also has operation in discount house, unit management, property investment, and venture capital.</t>
  </si>
  <si>
    <t>MBANK SA</t>
  </si>
  <si>
    <t>MBK PW Equity</t>
  </si>
  <si>
    <t>www.mbank.pl</t>
  </si>
  <si>
    <t>mBank SA accepts deposits and offers commercial banking services. The Bank offers corporate, retail, and private banking services. mBank is active on the capital markets through its brokerage subsidiary, and offers lease financing services through its leasing subsidiary.</t>
  </si>
  <si>
    <t>METRO BANK &amp; TR</t>
  </si>
  <si>
    <t>MBT PM Equity</t>
  </si>
  <si>
    <t>www.metrobank.com.ph/</t>
  </si>
  <si>
    <t>Metropolitan Bank &amp; Trust Company offers commercial and investment banking services. The Bank's business activities include borrowing and lending, trade finance, remittances, treasury, investment banking and savings.</t>
  </si>
  <si>
    <t>MOBILE TELES-ADR</t>
  </si>
  <si>
    <t>MBT US Equity</t>
  </si>
  <si>
    <t>www.mtsgsm.com</t>
  </si>
  <si>
    <t>Mobile TeleSystems OJSC ("MTS") is a  telecommunications group, offering mobile and fixed voice, broadband and pay TV  services. Including its subsidiaries, the Group services over 100 million mobile subscribers in Russia, Ukraine, Turkmenistan, Armenia and Belarus.</t>
  </si>
  <si>
    <t>MEDICLINIC INT</t>
  </si>
  <si>
    <t>MDC SJ Equity</t>
  </si>
  <si>
    <t>www.mediclinic.co.za</t>
  </si>
  <si>
    <t>Mediclinic International Limited is an international private hospital group with operations in South Africa, Namibia, Switzerland and the United Arab Emirates.</t>
  </si>
  <si>
    <t>M DIAS BRANCO SA</t>
  </si>
  <si>
    <t>MDIA3 BZ Equity</t>
  </si>
  <si>
    <t>www.mdiasbranco.com.br/</t>
  </si>
  <si>
    <t>M Dias Branco SA manufactures, markets and distributes food products derived from wheat. The Company's products include biscuits and pasta, flour and wheat bran as well as margarine and vegetable fats.</t>
  </si>
  <si>
    <t>MEGAWORLD CORP</t>
  </si>
  <si>
    <t>MEG PM Equity</t>
  </si>
  <si>
    <t>www.megaworldcorp.com</t>
  </si>
  <si>
    <t>Megaworld Corporation, through its subsidiaries, operates in the real estate and hotel businesses as well as provides marketing services. The Company provides a wide array of product from condominiums to subdivisions developments.</t>
  </si>
  <si>
    <t>MEXICHEM-*</t>
  </si>
  <si>
    <t>MEXCHEM* MM Equity</t>
  </si>
  <si>
    <t>www.mexichem.com.mx</t>
  </si>
  <si>
    <t>Mexichem SAB de CV produces a diverse portfolio of chemical and petrochemical products. The Company's products include poly-vinyl chloride, or "PVC", pipe and resin and hydrofluoric acid.</t>
  </si>
  <si>
    <t>331222</t>
  </si>
  <si>
    <t>MEGAFON-REGS GDR</t>
  </si>
  <si>
    <t>MFON LI Equity</t>
  </si>
  <si>
    <t>www.megafon.ru</t>
  </si>
  <si>
    <t>MegaFon OAO is a telecommunication service provider, operating in all segments of the telecommunications markets in all regions of Russia. The Company offers a full range of voice, data, and other mobile and fixed-line communication services, including digital TV and IP telephony. MegaFon offers its services to retail customers, businesses, government clients, and service providers.</t>
  </si>
  <si>
    <t>MINERA FRISCO</t>
  </si>
  <si>
    <t>MFRISCOA MM Equity</t>
  </si>
  <si>
    <t>www.minerafrisco.com.mx</t>
  </si>
  <si>
    <t>Minera Frisco SAB de CV is a mining company. The Company owns open pit mine concessions for the production and sale of gold and silver dore bars, copper cathode, copper, lead-silver and zinc concentrates.</t>
  </si>
  <si>
    <t>MAGNIT PJSC-SPON</t>
  </si>
  <si>
    <t>MGNT LI Equity</t>
  </si>
  <si>
    <t>www.magnit-info.ru</t>
  </si>
  <si>
    <t>Magnit PJSC retails food. The Company operates a chain of discount supermarkets.</t>
  </si>
  <si>
    <t>MILLENNIUM</t>
  </si>
  <si>
    <t>MIL PW Equity</t>
  </si>
  <si>
    <t>www.bankmillennium.pl</t>
  </si>
  <si>
    <t>Bank Millennium S.A. attracts deposits and offers commercial and consumer banking services.  The Bank offers credit, lease financing, securities brokerage, pension plans, factoring, and investment banking services.  The Bank also sponsors credit and debit cards.</t>
  </si>
  <si>
    <t>MINOR INTER-NVDR</t>
  </si>
  <si>
    <t>MINT-R TB Equity</t>
  </si>
  <si>
    <t>www.minorinternational.com</t>
  </si>
  <si>
    <t>MINT is a global company focused on three primary businesses including restaurants, hotels and lifestyle brands distribution.</t>
  </si>
  <si>
    <t>MISC BHD</t>
  </si>
  <si>
    <t>MISC MK Equity</t>
  </si>
  <si>
    <t>http://www.misc.com.my/</t>
  </si>
  <si>
    <t>MISC Berhad owns ships and operates shipping and related services. Through its subsidiaries, the Company provides trucking, warehousing and forwarding service, containers and prime movers repair, and container haulage. MISC Berhad also has operation in trucking and launch operator.</t>
  </si>
  <si>
    <t>MAHINDRA &amp; MAHIN</t>
  </si>
  <si>
    <t>MM IN Equity</t>
  </si>
  <si>
    <t>www.mahindra.com</t>
  </si>
  <si>
    <t>Mahindra &amp; Mahindra Ltd. manufactures automobiles, farm equipment and automotive components. The Company's automobile products include light, medium and heavy commercial vehicles, jeep type vehicles and passenger cars. Mahindra &amp; Mahindra also manufactures agricultural tractors, agricultural implements, internal combustion engines, industrial petrol engines, spare parts and machine tools.</t>
  </si>
  <si>
    <t>M&amp;M FIN SERVICES</t>
  </si>
  <si>
    <t>MMFS IN Equity</t>
  </si>
  <si>
    <t>www.mahindrafinance.com</t>
  </si>
  <si>
    <t>Mahindra &amp; Mahindra Financial Services Limited is a finance company that provides finance to prospective buyers of Mahindra range of utility vehicles and tractors.  The Company extends finance through hire purchase/loan and lease modes.  Mahindra &amp; Mahindra has a network of branches located across India.</t>
  </si>
  <si>
    <t>MMI HOLDINGS LTD</t>
  </si>
  <si>
    <t>MMI SJ Equity</t>
  </si>
  <si>
    <t>www.metropolitan.co.za</t>
  </si>
  <si>
    <t>MMI Holdings Limited is the holding company for a group of companies providing financial services to southern Africa. The Group provides individual life assurance, group life assurance, employee benefits, health insurance, and credit life products.</t>
  </si>
  <si>
    <t>MEDIA NUSANTARA</t>
  </si>
  <si>
    <t>MNCN IJ Equity</t>
  </si>
  <si>
    <t>www.mncgroup.com</t>
  </si>
  <si>
    <t>PT Media Nusantara Citra Tbk is an integrated media company in Southeast Asia. The Company owns free-to-air TV stations, a regional TV network, local MNC branded pay TV channels, an in-house production company, national and regional newspapers, radio stations, magazines, an advertising agency and a talent management company.</t>
  </si>
  <si>
    <t>MOSCOW EXCHANGE</t>
  </si>
  <si>
    <t>MOEX RM Equity</t>
  </si>
  <si>
    <t>www.micex.com</t>
  </si>
  <si>
    <t>The Moscow Exchange operates public trading markets for equity, bond, derivative, foreign exchange and money market products.  The Company provides clearing, settlement and depositary services.  The Moscow Exchange also offers information services, software solutions and other technology services to the Russian securities market.</t>
  </si>
  <si>
    <t>HU</t>
  </si>
  <si>
    <t>MOL</t>
  </si>
  <si>
    <t>MOL HB Equity</t>
  </si>
  <si>
    <t>Budapest</t>
  </si>
  <si>
    <t>www.mol.hu</t>
  </si>
  <si>
    <t>MOL Hungarian Oil and Gas PLC is an integrated oil and gas company.  The Company produces crude oil, petroleum products, bitumens, lubricants and natural gas.  MOL owns and operates refineries, oil and gas pipelines, service stations, and natural gas storage facilities.</t>
  </si>
  <si>
    <t>MR PRICE GROUP</t>
  </si>
  <si>
    <t>MPC SJ Equity</t>
  </si>
  <si>
    <t>www.mrpricegroup.com</t>
  </si>
  <si>
    <t>Mr. Price Group Limited operates chains of retailers throughout South Africa. The Group retails clothing, accessories, homewares and jewelery.</t>
  </si>
  <si>
    <t>METRO PACIFIC IN</t>
  </si>
  <si>
    <t>MPI PM Equity</t>
  </si>
  <si>
    <t>www.mpic.com.ph</t>
  </si>
  <si>
    <t>Metro Pacific Investments Corporation is an investment holding company. The Company, through its subsidiaries, provides water, sanitation, and sewerage services and also operates in real estate, and infrastructure  projects.</t>
  </si>
  <si>
    <t>MASSMART HLDGS</t>
  </si>
  <si>
    <t>MSM SJ Equity</t>
  </si>
  <si>
    <t>www.massmart.co.za</t>
  </si>
  <si>
    <t>Massmart Holdings Limited distributes and retails general merchandise, food, and liquors to customers in southern Africa.  The Group operates through five separate chains: Game, Dion, Makro, Shield, and CCW.</t>
  </si>
  <si>
    <t>MOTHERSON SUMI</t>
  </si>
  <si>
    <t>MSS IN Equity</t>
  </si>
  <si>
    <t>www.motherson.com</t>
  </si>
  <si>
    <t>Motherson Sumi Systems Limited is into manufacturing of electrical distribution systems and polymer processing. The Company supplies components to the automobile industry. Motherson Sumi, which carries out most of its business through various joint ventures, manufactures molding components, door panels, exterior mirrors, wiring harnesses, and rubber components.</t>
  </si>
  <si>
    <t>MTN GROUP LTD</t>
  </si>
  <si>
    <t>MTN SJ Equity</t>
  </si>
  <si>
    <t>www.mtn.co.za</t>
  </si>
  <si>
    <t>MTN Group Limited provides a wide range of communication services. The Company's services include cellular network access and business solutions. MTN Group is a multinational telecommunications group, operating in countries in Africa and the Middle East.</t>
  </si>
  <si>
    <t>MULTIPLAN</t>
  </si>
  <si>
    <t>MULT3 BZ Equity</t>
  </si>
  <si>
    <t>www.multiplan.com.br</t>
  </si>
  <si>
    <t>Multiplan Empreendimentos Imobiliarios SA develops real estate.   The Company builds and markets shopping centers and residential and commercial ventures in Brazil and abroad.</t>
  </si>
  <si>
    <t>NATURA</t>
  </si>
  <si>
    <t>NATU3 BZ Equity</t>
  </si>
  <si>
    <t>www.natura.net</t>
  </si>
  <si>
    <t>Natura Cosmeticos SA produces cosmetics.  The Company manufactures skin treatments, bath products and fragrances, and products for pregnant women and their babies.</t>
  </si>
  <si>
    <t>NATL BK OF ABU D</t>
  </si>
  <si>
    <t>NBAD UH Equity</t>
  </si>
  <si>
    <t>www.nbad.com</t>
  </si>
  <si>
    <t>National Bank of Abu Dhabi offers personal, corporate, and investment banking services.  The Bank operates both locally in the United Arab Emirates and abroad in Egypt, Oman, Sudan, the United Kingdom, France, and Bahrain.</t>
  </si>
  <si>
    <t>NEDBANK GROUP</t>
  </si>
  <si>
    <t>NED SJ Equity</t>
  </si>
  <si>
    <t>www.nedbankgroup.co.za</t>
  </si>
  <si>
    <t>Nedbank Group Ltd is a bank holding company which provides personal, commercial, corporate and merchant banking, fund management and related financial services throughout South Africa. In addition, Nedbank operates internationally through offices in London, Isle of Man, and  subsidiaries and associates in sub-Saharan Africa.</t>
  </si>
  <si>
    <t>NESTLE INDIA LTD</t>
  </si>
  <si>
    <t>NEST IN Equity</t>
  </si>
  <si>
    <t>www.nestle.in</t>
  </si>
  <si>
    <t>Nestle India Ltd. manufactures brand name milk products and other food products. The Company's products include Everyday dairy whitener, milk powder and ghee, Milkmaid sweetened condensed milk and Cerelac weaning foods. Nestle's beverages include Nescafe and Sunrise coffee and Nesfit enriched glucose powder. Nestle also manufactures Maggi noodles, soups and sauces.</t>
  </si>
  <si>
    <t>NAMPAK LTD</t>
  </si>
  <si>
    <t>NPK SJ Equity</t>
  </si>
  <si>
    <t>www.nampak.co.za</t>
  </si>
  <si>
    <t>Nampak Limited is the holding company of a diversified packaging manufacturing group. The Company, through its subsidiaries manufactures  metal, paper, plastic and glass packaging products. Nampak also have collection and recycling initiatives and invest in sustainable product developments.</t>
  </si>
  <si>
    <t>NASPERS LTD-N</t>
  </si>
  <si>
    <t>NPN SJ Equity</t>
  </si>
  <si>
    <t>www.naspers.com</t>
  </si>
  <si>
    <t>Naspers Limited is a holding company for a group of companies which operate in the electronic and print media industries. The Group provides television subscription and internet services and publishes newspapers, magazines and books.</t>
  </si>
  <si>
    <t>NETCARE LTD</t>
  </si>
  <si>
    <t>NTC SJ Equity</t>
  </si>
  <si>
    <t>www.netcare.co.za</t>
  </si>
  <si>
    <t>Netcare Limited is a South African hospital promotion and management company that owns and operates a number of private hospitals and clinics.</t>
  </si>
  <si>
    <t>NTPC LTD</t>
  </si>
  <si>
    <t>NTPC IN Equity</t>
  </si>
  <si>
    <t>www.ntpc.co.in</t>
  </si>
  <si>
    <t>NTPC Ltd. owns and operates power generation plants that supply power to state electricity boards throughout India.  The Company is a public sector undertaking of the Government of India and it also undertakes turnkey consulting projects to set up power plants.</t>
  </si>
  <si>
    <t>NOVATEK OAO-GDR</t>
  </si>
  <si>
    <t>NVTK LI Equity</t>
  </si>
  <si>
    <t>www.novatek.ru</t>
  </si>
  <si>
    <t>NovaTek OAO is a Russian independent producer of natural gas. The Company explores for,produces, processes, transports and markets natural gas and liquid hydrocarbons. The Company's primary production and processing assets are located in the Yamal-Nenets Autonomous Region in Western Siberia.</t>
  </si>
  <si>
    <t>ODONTOPREV</t>
  </si>
  <si>
    <t>ODPV3 BZ Equity</t>
  </si>
  <si>
    <t>www.odontoprev.com.br</t>
  </si>
  <si>
    <t>OdontoPrev SA is a dental benefits company in Brazil.  The Company develops customized dental plans for corporate clients, labor unions, insurance companies, and associations.  OdontoPrev operates offices throughout Brazil.</t>
  </si>
  <si>
    <t>GAZPROM-ADR</t>
  </si>
  <si>
    <t>OGZD LI Equity</t>
  </si>
  <si>
    <t>OHL MEXICO SAB D</t>
  </si>
  <si>
    <t>OHLMEX* MM Equity</t>
  </si>
  <si>
    <t>www.ohlmexico.com.mx</t>
  </si>
  <si>
    <t>OHL Mexico SAB de CV develops and operates transportation infrastructure.  The Company builds and operates toll roads and airports in Mexico.</t>
  </si>
  <si>
    <t>OI SA-PREF</t>
  </si>
  <si>
    <t>OIBR4 BZ Equity</t>
  </si>
  <si>
    <t>www.oi.com.br</t>
  </si>
  <si>
    <t>Oi S.A. offers fixed-line and mobile telecommunications services in Brazil.  The Company provides fixed-line and mobile telecommunications, data transmission, and Internet access and other services for residential and business customers.</t>
  </si>
  <si>
    <t>OIL INDIA LTD</t>
  </si>
  <si>
    <t>OINL IN Equity</t>
  </si>
  <si>
    <t>www.oil-india.com</t>
  </si>
  <si>
    <t>Oil India Ltd. explores, develops, and produces crude oil and natural gas in India and internationally. The Company is also involved in the transportation of crude oil, production of liquefied petroleum gas, pipeline services, as well as various exploration and production related services.</t>
  </si>
  <si>
    <t>OIL &amp; NATURAL GA</t>
  </si>
  <si>
    <t>ONGC IN Equity</t>
  </si>
  <si>
    <t>www.ongcindia.com</t>
  </si>
  <si>
    <t>Oil and Natural Gas Corporation Limited specializes in the exploration and production of crude oil and gas. The Company has joint ventures in oil fields in Vietnam, Norway, Egypt, Tunisia, Iran and Australia. The Group's other activities include deep sea explorations on the east and west coasts of India, and the exploration of coal bed methane.</t>
  </si>
  <si>
    <t>ORANGE POLSKA SA</t>
  </si>
  <si>
    <t>OPL PW Equity</t>
  </si>
  <si>
    <t>www.orange-ir.pl</t>
  </si>
  <si>
    <t>Orange Polska SA owns, operates, and leases telecommunications networks throughout Poland.  The Company provides local and long-distance telephone, telegraph, paging, and Internet access services.  Orange Polska SA also offers mobile telephone services through its subsidiary company.</t>
  </si>
  <si>
    <t>OOREDOO QSC</t>
  </si>
  <si>
    <t>ORDS QD Equity</t>
  </si>
  <si>
    <t>www.ooredoo.qa</t>
  </si>
  <si>
    <t>Ooredoo Q.S.C. is an international communications company delivering mobile, fixed, broadband Internet and corporate managed services tailored to the needs of consumers and businesses across markets in the Middle East, North Africa and South-East Asia.</t>
  </si>
  <si>
    <t>OTP BANK PLC</t>
  </si>
  <si>
    <t>OTP HB Equity</t>
  </si>
  <si>
    <t>www.otpbank.hu</t>
  </si>
  <si>
    <t>OTP Bank Nyrt. attracts deposits and offers retail and commercial banking services. The Bank offers currency exchange, private banking, insurance, personal and mortgage loans, and Internet banking.  OTP operates through a nationwide network of branches in Hungary.</t>
  </si>
  <si>
    <t>PUBLIC BANK BHD</t>
  </si>
  <si>
    <t>PBK MK Equity</t>
  </si>
  <si>
    <t>www.publicbank.com.my</t>
  </si>
  <si>
    <t>Public Bank Berhad provides a range of banking and financial services which include leasing and factoring, stock and futures broking, financing for the purchase of licensed public vehicles, and other financial services. The Group's overseas operations include branches in Hong Kong, Sri Lanka, Laos, Cambodia, and Vietnam.</t>
  </si>
  <si>
    <t>PAO ACUCA-PREF</t>
  </si>
  <si>
    <t>PCAR4 BZ Equity</t>
  </si>
  <si>
    <t>www.gpari.com.br</t>
  </si>
  <si>
    <t>Cia Brasileira de Distribuicao operates in the food and non-food retail businesses. The Group's structure comprises of supermarkets, hypermarkets, electronics/household appliance stores, convenience stores, cash &amp; carry (wholesale/retail), e-commerce operations and a wide distribution network.</t>
  </si>
  <si>
    <t>PCHEM</t>
  </si>
  <si>
    <t>PCHEM MK Equity</t>
  </si>
  <si>
    <t>www.petronaschemicals.com</t>
  </si>
  <si>
    <t>Petronas Chemicals Group Bhd. is a chemical company. The Company offers a diversified range of petrochemical products such as olefins, polymers, fertilisers, methanol, and other basic chemicals and derivative products.</t>
  </si>
  <si>
    <t>INDUSTRIAS PENOL</t>
  </si>
  <si>
    <t>PE&amp;OLES* MM Equity</t>
  </si>
  <si>
    <t>www.penoles.com.mx</t>
  </si>
  <si>
    <t>Industrias Penoles, S.A. de C.V. is a mining group with integrated operations in smelting and refining non-ferrous metals, and producing chemicals.  The Company produces refined silver, metallic bismuth, sodium sulfate, gold, lead, and zinc.</t>
  </si>
  <si>
    <t>PEKAO</t>
  </si>
  <si>
    <t>PEO PW Equity</t>
  </si>
  <si>
    <t>www.pekao.com.pl</t>
  </si>
  <si>
    <t>Bank Pekao S.A. attracts deposits and offers commercial, retail, and investment banking services.  The Bank offers mortgage, consumer, construction, and investment loans, Maestro, Visa, and MasterCard payment cards, custody and factoring services, lease financing, and securities brokerage services.</t>
  </si>
  <si>
    <t>PPB GROUP BERHAD</t>
  </si>
  <si>
    <t>PEP MK Equity</t>
  </si>
  <si>
    <t>www.ppbgroup.com</t>
  </si>
  <si>
    <t>PPB Group Berhad is an investment holding company. The Company operations include grains trading, flour and animal feed milling industry as well as downstream activities including livestock farming, food processing and consumer products distribution with primary focus in Indonesia, Malaysia, China, India and Europe.</t>
  </si>
  <si>
    <t>PETRONAS DAGANGA</t>
  </si>
  <si>
    <t>PETD MK Equity</t>
  </si>
  <si>
    <t>www.petronas.com.my</t>
  </si>
  <si>
    <t>Petronas Dagangan Berhad markets petroleum products and operates service stations domestically. Through its subsidiaries, the Company has operations in aviation fueling at Kuala Lumpur International Airport and bunkering facilities at West Port along with marketing and distributing lubricants.</t>
  </si>
  <si>
    <t>PETKIM</t>
  </si>
  <si>
    <t>PETKM TI Equity</t>
  </si>
  <si>
    <t>www.petkim.com.tr</t>
  </si>
  <si>
    <t>Petkim Petrokimya Holding A.S. manufactures petrochemicals.  The Company produces polyvinyl chloride used to produce pipes and profiles, high density polyethylene used to manufacture toys and chemical containers, polypropylene used to produce bags, rope, tape, and monofilament, pure terephthalic acid used to manufacture polyester and PET bottles, and benzene, ethylene and propylene.</t>
  </si>
  <si>
    <t>PETROBRAS</t>
  </si>
  <si>
    <t>PETR3 BZ Equity</t>
  </si>
  <si>
    <t>www.petrobras.com.br</t>
  </si>
  <si>
    <t>Petroleo Brasileiro S.A. - Petrobras explores for and produces oil and natural gas.  The Company refines, markets, and supplies oil products.  Petrobras operates oil tankers, distribution pipelines, marine, river and lake terminals, thermal power plants, fertilizer plants, and petrochemical units.  The Company operates in South America and elsewhere around the world.</t>
  </si>
  <si>
    <t>PETROBRAS-PREF</t>
  </si>
  <si>
    <t>PETR4 BZ Equity</t>
  </si>
  <si>
    <t>GRUPO AVAL-PF</t>
  </si>
  <si>
    <t>PFAVAL CB Equity</t>
  </si>
  <si>
    <t>www.grupoaval.com/</t>
  </si>
  <si>
    <t>Grupo Aval Acciones y Valores S.A. operates as a holding company of investments in stocks, bonds and other financial instruments in Colombia, primarily in the financial sector.</t>
  </si>
  <si>
    <t>BANCOLOMBIA-PREF</t>
  </si>
  <si>
    <t>PFBCOLO CB Equity</t>
  </si>
  <si>
    <t>BANCO DAVIVIENDA</t>
  </si>
  <si>
    <t>PFDAVVND CB Equity</t>
  </si>
  <si>
    <t>www.davivienda.com</t>
  </si>
  <si>
    <t>Banco Davivienda S.A. provides banking services to individuals, families, small and medium-sized enterprises, and builders in Colombia. The Company's products and services include  savings and investment products, corporate money market accounts, debit and credit cards, transaction services, insurance products, guarantees, investment products, treasury services, and various lines of credit.</t>
  </si>
  <si>
    <t>GRUPO ARGOS-PRF</t>
  </si>
  <si>
    <t>PFGRUPOA CB Equity</t>
  </si>
  <si>
    <t>SURAMERICANA-PRF</t>
  </si>
  <si>
    <t>PFGRUPSU CB Equity</t>
  </si>
  <si>
    <t>PERUSAHAAN GAS N</t>
  </si>
  <si>
    <t>PGAS IJ Equity</t>
  </si>
  <si>
    <t>www.pgn.co.id</t>
  </si>
  <si>
    <t>PT Perusahaan Gas Negara Persero Tbk operates in the distribution and transmission of natural gas to industrial, commercial and household users.</t>
  </si>
  <si>
    <t>PGE SA</t>
  </si>
  <si>
    <t>PGE PW Equity</t>
  </si>
  <si>
    <t>www.pgesa.pl</t>
  </si>
  <si>
    <t>PGE SA is an integrated electric company. The Company provides services that include construction and operation of transmission grids and pumped-storage power stations, trading in electricity and energy system services on the domestic and international markets, and power dispatching and the operation of the national power system.</t>
  </si>
  <si>
    <t>PGNIG</t>
  </si>
  <si>
    <t>PGN PW Equity</t>
  </si>
  <si>
    <t>www.pgnig.pl</t>
  </si>
  <si>
    <t>Polskie Gornictwo Naftowe i Gazownictwo SA produces and distributes gaseous fuels. The Company is also involved in exploration, development and operation of oil and natural gas deposits, construction and operation of underground gas storage facilities, exploration of minerals and water, surface and drilling geophysics. The Company also imports and exports gas and its products.</t>
  </si>
  <si>
    <t>PIRAMAL ENTERPRI</t>
  </si>
  <si>
    <t>PIEL IN Equity</t>
  </si>
  <si>
    <t>www.piramallifesciences.com</t>
  </si>
  <si>
    <t>Piramal Enterprises Ltd. manufactures drugs and glass containers.  The Company produces antibiotics, cardiovascular drugs, antacids, analgesics and antiulcerants; and soda lime glass containers and borosilicate containers for the pharmaceutical sector.</t>
  </si>
  <si>
    <t>PICK'N PAY STORE</t>
  </si>
  <si>
    <t>PIK SJ Equity</t>
  </si>
  <si>
    <t>www.picknpay.co.za</t>
  </si>
  <si>
    <t>Pick n Pay Stores Limited is an investment holding company.  The Company's trading subsidiaries mass retail food, clothing and general merchandise throughout South Africa. Pick n Pay Stores property subsidiaries acquire and develop retail trading sites.</t>
  </si>
  <si>
    <t>PROMOTORA Y OPER</t>
  </si>
  <si>
    <t>PINFRA* MM Equity</t>
  </si>
  <si>
    <t>www.pinfra.com.mx</t>
  </si>
  <si>
    <t>Promotora y Operadora de Infraestructura SAB de CV (Pinfra) owns and operates concessions of infrastructure projects in Mexico. The Company is primarily focused on the transportation concession business. Additionally, Pinfra operates a container port terminal, two bridges, an asphalt mix and related products business and a construction management business.</t>
  </si>
  <si>
    <t>PKN ORLEN</t>
  </si>
  <si>
    <t>PKN PW Equity</t>
  </si>
  <si>
    <t>www.orlen.pl/</t>
  </si>
  <si>
    <t>Polski Koncern Naftowy Orlen S.A. refines and distributes petroleum products. The Company produces leaded gasoline, diesel fuels, liquefied petroleum gas (LPG), automobile antifreeze, heating oil, plastics, asphalt, and polypropylene foil.  Orlen retails its products through its gasoline filling stations.</t>
  </si>
  <si>
    <t>PKOBP</t>
  </si>
  <si>
    <t>PKO PW Equity</t>
  </si>
  <si>
    <t>www.pkobp.pl</t>
  </si>
  <si>
    <t>Powszechna Kasa Oszczednosci Bank Polski S.A. attracts deposits and offers commercial banking services.  The Bank offers all types of banking services present on the Polish banking market, money market and capital market for institutional and individual clients.</t>
  </si>
  <si>
    <t>POWER FINANCE</t>
  </si>
  <si>
    <t>POWF IN Equity</t>
  </si>
  <si>
    <t>www.pfcindia.com</t>
  </si>
  <si>
    <t>Power Finance Corporation funds power projects in India.  The Company serves state power utilities, central power sector utilities, power departments, private power sector utilities, joint sector power utilities, power equipment manufacturers, and municipal power utilities.</t>
  </si>
  <si>
    <t>PUBLIC POWER COR</t>
  </si>
  <si>
    <t>PPC GA Equity</t>
  </si>
  <si>
    <t>www.dei.gr</t>
  </si>
  <si>
    <t>Public Power Corporation S.A. (PPC) generates, transmits, and distributes electricity across the entire country and the Greek islands.  The Company generates electricity from coal, hydroelectric stations, and oil and gas-fired power plants.</t>
  </si>
  <si>
    <t>PPC LTD</t>
  </si>
  <si>
    <t>PPC SJ Equity</t>
  </si>
  <si>
    <t>www.ppc.co.za</t>
  </si>
  <si>
    <t>PPC Limited is the holding company for a group of companies which manufacture and distribute cement, lime and limestone products throughout South Africa.  The Group also manufactures and supplies paper sacks and containers for use in the cement and other industries. In addition, PPC has investments in businesses supplying cement based products.</t>
  </si>
  <si>
    <t>PORTO SEGURO SA</t>
  </si>
  <si>
    <t>PSSA3 BZ Equity</t>
  </si>
  <si>
    <t>www.portoseguro.com.br</t>
  </si>
  <si>
    <t>Porto Seguro SA offers life and property/casualty insurance.  The Company offers life, health, worker's compensation, automobile, fire, theft, and property insurance.  Porto Seguro operates in Brazil and Uruguay.</t>
  </si>
  <si>
    <t>TAMBANG BATUBARA</t>
  </si>
  <si>
    <t>PTBA IJ Equity</t>
  </si>
  <si>
    <t>www.ptba.co.id</t>
  </si>
  <si>
    <t>PT Tambang Batubara Bukit Asam Tbk provides coal mining activities. The Company offers services including general surveying, exploration, exploitation, production, transportation, and marketing of coal.</t>
  </si>
  <si>
    <t>PETRONAS GAS BHD</t>
  </si>
  <si>
    <t>PTG MK Equity</t>
  </si>
  <si>
    <t>Petronas Gas Berhad processes and separates natural gas into its components from the gas field offshore Terengganu. The Company stores, transports, and distributes these components as well as trades utilities to petrochemical plants.</t>
  </si>
  <si>
    <t>PTT EXPLOR-NVDR</t>
  </si>
  <si>
    <t>PTTEP-R TB Equity</t>
  </si>
  <si>
    <t>www.pttep.com</t>
  </si>
  <si>
    <t>PTT Exploration and Production Public Company Limited explores for crude oil and natural gas, develops fields for production, and produces oil and natural gas. The Company is a subsidiary of the Petroleum Authority of Thailand.</t>
  </si>
  <si>
    <t>PTT PCL-NVDR</t>
  </si>
  <si>
    <t>PTT-R TB Equity</t>
  </si>
  <si>
    <t>www.pttplc.com</t>
  </si>
  <si>
    <t>PTT PCL is a state-controlled fully integrated gas and oil company.  The company explores for, produces, transports, and sells natural gas and crude oil.  It also produces, transports and markets refined petroleum products.</t>
  </si>
  <si>
    <t>PZU</t>
  </si>
  <si>
    <t>PZU PW Equity</t>
  </si>
  <si>
    <t>www.pzu.pl</t>
  </si>
  <si>
    <t>Powszechny Zaklad Ubezpieczen SA offers property/casualty insurance.  The Company offers a wide range of non-life insurance products including fire and automobile insurance. Powszechny Zaklad also has a division that offers life insurance.</t>
  </si>
  <si>
    <t>QATAR ELECTRICIT</t>
  </si>
  <si>
    <t>QEWS QD Equity</t>
  </si>
  <si>
    <t>www.qewc.com</t>
  </si>
  <si>
    <t>Qatar Electricity &amp; Water Company generates electricity and desalinates water. The Company sells its electricity and water to the government of Qatar.</t>
  </si>
  <si>
    <t>QATAR ISLAMIC BA</t>
  </si>
  <si>
    <t>QIBK QD Equity</t>
  </si>
  <si>
    <t>www.qib.com.qa/english/index.html</t>
  </si>
  <si>
    <t>Qatar Islamic Bank (QIB) attracts deposits and offers Islamic banking services. The Bank operates according to Sharia principles.  QIB offers financing for goods purchased locally and internationally and business projects, buys assets which it leases to others, and invests in local businesses.  The Bank also offers letters of credit and guarantee.</t>
  </si>
  <si>
    <t>QATAR NATIONAL B</t>
  </si>
  <si>
    <t>QNBK QD Equity</t>
  </si>
  <si>
    <t>www.qnb.com.qa</t>
  </si>
  <si>
    <t>Qatar National Bank attracts deposits and offers retail and corporate banking services.  The Bank offers credit, cash management, investment management, private banking, long term finance and short-term working capital, and sponsors credit cards.  Qatar National Bank serves primarily small and medium-sized businesses, government entities, and individuals.</t>
  </si>
  <si>
    <t>QUALICORP SA</t>
  </si>
  <si>
    <t>QUAL3 BZ Equity</t>
  </si>
  <si>
    <t>www.qualicorp.com.br</t>
  </si>
  <si>
    <t>Qualicorp SA offers insurance and benefits packages to corporations and affinity groups.  The Company advises companies concerning health insurance and other benefits for their employees; and professional associations and unions on health plans for their members.</t>
  </si>
  <si>
    <t>RAIADROGASIL</t>
  </si>
  <si>
    <t>RADL3 BZ Equity</t>
  </si>
  <si>
    <t>www.raiadrogasil.com.br</t>
  </si>
  <si>
    <t>Raia Drogasil S.A. is a retail drugstore chain in Brazil.  The Company operates in Brazil as a pharmaceutical retailer, skin care, personal care and cosmetics products. Raia Drogasil has operations in the Brazilian states of Sao Paulo, Minas Gerais, Parana, Santa Catarina, Rio Grande do Sul, Goias, Brasilia (DF), Espirito Santo, Rio de Janeiro, Mato Grosso, Mato Grosso do Sul, and Bahia.</t>
  </si>
  <si>
    <t>RELIANCE COMMUNI</t>
  </si>
  <si>
    <t>RCOM IN Equity</t>
  </si>
  <si>
    <t>www.rcom.co.in</t>
  </si>
  <si>
    <t>Reliance Communications Ltd. offers integrated telephone services. The Company offers fixed line and wireless voice, data and video transmission services, and Internet access.</t>
  </si>
  <si>
    <t>REDEFINE PROPERT</t>
  </si>
  <si>
    <t>RDF SJ Equity</t>
  </si>
  <si>
    <t>www.redefine.co.za</t>
  </si>
  <si>
    <t>Redefine Properties Limited invests in property related investments. The Company invests in real estate through a property portfolio and an equity portfolio. The property portfolio is comprised of commercial properties located throughout South Africa. The equity portfolio is made of investments in property unit trusts and property loan stock companies listed on the JSE.</t>
  </si>
  <si>
    <t>REC LIMITED</t>
  </si>
  <si>
    <t>RECL IN Equity</t>
  </si>
  <si>
    <t>www.recindia.nic.in</t>
  </si>
  <si>
    <t>Rural Electrification Corporation Limited engages in the financing and promotion of transmission, distribution and generation projects in India. The Company provides funding to clients to assist them in formulating and implementing various types of power project-related schemes.</t>
  </si>
  <si>
    <t>RELIANCE INFRAST</t>
  </si>
  <si>
    <t>RELI IN Equity</t>
  </si>
  <si>
    <t>www.rel.co.in</t>
  </si>
  <si>
    <t>Reliance Infrastructure Ltd. generates, distributes, and transmits electricity. The Company also builds highways, roads, bridges, rapid transit systems, airports, and other projects. Reliance Infrastructure is a member of the Reliance Anil Dhirubhai Ambani Group.</t>
  </si>
  <si>
    <t>REMGRO LTD</t>
  </si>
  <si>
    <t>REM SJ Equity</t>
  </si>
  <si>
    <t>www.remgro.com</t>
  </si>
  <si>
    <t>Remgro Ltd is an investment holding company that invests in banking and financial services, packaging, glass products, medical services, mining, petroleum, wine and spirits, food and home and personal care products. It holds investments, amongst others, in FirstRand Bank, RMB Holdings, Rainbow Chicken, Medi-Clinic Corp., Unilever South Africa, Tsb Sugar and Total South Africa.</t>
  </si>
  <si>
    <t>LOCALIZA</t>
  </si>
  <si>
    <t>RENT3 BZ Equity</t>
  </si>
  <si>
    <t>www.localiza.com</t>
  </si>
  <si>
    <t>Localiza Rent a Car SA rents automobiles.  The Company owns and franchises locations in Brazil and elsewhere in Latin America.  Localiza primarily operates through airport locations.  The Company also sells used cars and offers fleet management services.</t>
  </si>
  <si>
    <t>RESILIENT PROPER</t>
  </si>
  <si>
    <t>RES SJ Equity</t>
  </si>
  <si>
    <t>www.resilient.co.za</t>
  </si>
  <si>
    <t>Resilient Property Income Fund Limited is a property investment company which holds a portfolio of retail, commercial, and industrial properties concentrated in major non-metropolitan cities throughout South Africa.</t>
  </si>
  <si>
    <t>RHB CAPITAL BHD</t>
  </si>
  <si>
    <t>RHBC MK Equity</t>
  </si>
  <si>
    <t>www.rhb.com.my</t>
  </si>
  <si>
    <t>RHB Capital Berhad provides commercial and merchant banking services.  Through its subsidiaries, the Company provides finance and leasing services, invests in properties, and trades securities. RHB Capital also provides nominee, unit trust, asset management, and insurance services.</t>
  </si>
  <si>
    <t>RICHTER GEDEON N</t>
  </si>
  <si>
    <t>RICHT HB Equity</t>
  </si>
  <si>
    <t>www.richter.hu</t>
  </si>
  <si>
    <t>Richter Gedeon Nyrt manufactures pharmaceuticals.  The Company produces cardiovascular, central nervous system, contraceptive, and gastrointestinal drugs.  Richter Gedeon markets its products in Hungary and exports to the CIS, the Baltic States, Poland, the United States, Ukraine, the Czech Republic, Germany, Slovakia, Romania, Vietnam, and elsewhere.</t>
  </si>
  <si>
    <t>RELIANCE INDS</t>
  </si>
  <si>
    <t>RIL IN Equity</t>
  </si>
  <si>
    <t>http://www.ril.com/</t>
  </si>
  <si>
    <t>Reliance Industries Ltd. manufactures petrochemicals, synthetic fibers, fiber intermediates, textiles, blended yarn and polyester staple fiber. The Company also owns a petroleum refinery cum petrochemicals complex in Jamnagar, India that produces a wide range of products such as gasoline, superior kerosene oil and liquefied petroleum gas.</t>
  </si>
  <si>
    <t>RMB HOLDINGS LTD</t>
  </si>
  <si>
    <t>RMH SJ Equity</t>
  </si>
  <si>
    <t>www.rmbh.co.za</t>
  </si>
  <si>
    <t>RMB Holdings Limited is an investment holding company.  Through its equity investment in FirstRand Limited, the Company has activities which include life, group, pension and annuity assurance, merchant banking, asset and fund management, property management and other services.  RMB Holdings holds investments in insurance and financial services companies.</t>
  </si>
  <si>
    <t>RMI HOLDINGS</t>
  </si>
  <si>
    <t>RMI SJ Equity</t>
  </si>
  <si>
    <t>www.rminsurance.co.za</t>
  </si>
  <si>
    <t>RMI Holdings is an investment holding company. The Company holds a diversified portfolio of insurance brands in South Africa.</t>
  </si>
  <si>
    <t>ROSNEFT OAO</t>
  </si>
  <si>
    <t>ROSN RM Equity</t>
  </si>
  <si>
    <t>www.rosneft.ru</t>
  </si>
  <si>
    <t>Rosneft  Oil  Company  produces  and  markets  petroleum  products. The  Company explores, extracts, refines and  markets oil and  natural gas. Rosneft  produces oil in Western Siberia, Sakhalin, the North Caucasus, and the Arctic  regions of Russia.</t>
  </si>
  <si>
    <t>ROTH MK Equity</t>
  </si>
  <si>
    <t>www.batmalaysia.com</t>
  </si>
  <si>
    <t>British American Tobacco Malaysia Berhad manufactures, imports, and sells cigarettes, pipe tobaccos, cigars, and luxury consumer products.  The Company also provides travel and advertising and promotional services.</t>
  </si>
  <si>
    <t>ROSTELECOM</t>
  </si>
  <si>
    <t>RTKM RM Equity</t>
  </si>
  <si>
    <t>www.rt.ru</t>
  </si>
  <si>
    <t>Rostelecom is Russia's national telecommunications operator, with points of presence in all Russian regions. The Company provides a wide range of telecommunications services, including voice telephony, fixed broadband and mobile data, pay TV, cloud and IT solutions, to residential, corporate and governmental subscribers and third party operators across all Russian regions.</t>
  </si>
  <si>
    <t>SABANCI HOLDING</t>
  </si>
  <si>
    <t>SAHOL TI Equity</t>
  </si>
  <si>
    <t>www.sabanci.com.tr</t>
  </si>
  <si>
    <t>Haci Omer Sabanci Holding A.S., also known as Sabanci Holding, is a multibusiness enterprise operating in Turkey. The Company's main operation areas are financial services, energy (electricity generation and distribution), cement, retail and industrial sectors.</t>
  </si>
  <si>
    <t>SAPURAKENCANA</t>
  </si>
  <si>
    <t>SAKP MK Equity</t>
  </si>
  <si>
    <t>www.sapurakencana.com</t>
  </si>
  <si>
    <t>SapuraKencana Petroleum Berhad is a full fledged upstream oil and gas company. The Company provides engineering, procurement, construction, installation and commissioning services through its fabrication, hook-up and commissioning, and Offshore Construction and Subsea Services divisions.</t>
  </si>
  <si>
    <t>BANCO SANTA-UNIT</t>
  </si>
  <si>
    <t>SANB11 BZ Equity</t>
  </si>
  <si>
    <t>www.santander.com.br</t>
  </si>
  <si>
    <t>Banco Santander (Brasil) S.A. attracts deposits and offers retail, commercial and private banking, and asset management services. The Bank offers consumer credit,mortgage loans, lease financing, mutual funds, insurance, commercial credit, investment banking services, and structured finance.</t>
  </si>
  <si>
    <t>GRUPO F SANTAN-B</t>
  </si>
  <si>
    <t>SANMEXB MM Equity</t>
  </si>
  <si>
    <t>www.santander.com.mx</t>
  </si>
  <si>
    <t>Grupo Financiero Santander Mexico SAB de CV is a Mexican financial services holding company. The Company provides financial services, including retail and commercial banking, securities brokerage, financial advisory, and other related investment activities. Santander Mexico offers a financial services platform focused on mid to high income individuals and small to medium sized enterprises.</t>
  </si>
  <si>
    <t>SAPPI LTD</t>
  </si>
  <si>
    <t>SAP SJ Equity</t>
  </si>
  <si>
    <t>www.sappi.com</t>
  </si>
  <si>
    <t>Sappi Ltd. produces coated fine paper and chemical cellulose. The Company also produces uncoated graphic and business papers, premium quality packaging papers and a range of specialty papers. Sappi has production operations in North America, Europe, and Southern Africa and sells its products internationally.</t>
  </si>
  <si>
    <t>SBERBANK</t>
  </si>
  <si>
    <t>SBER RM Equity</t>
  </si>
  <si>
    <t>www.sbrf.ru</t>
  </si>
  <si>
    <t>Sberbank of Russia attracts deposits and offers commercial banking services. The Bank offers time deposits,corporate banking, securities brokerage,credit, foreign exchange services and sponsors credit cards.</t>
  </si>
  <si>
    <t>SBERBANK-PRF</t>
  </si>
  <si>
    <t>SBERP RM Equity</t>
  </si>
  <si>
    <t>STATE BANK IND</t>
  </si>
  <si>
    <t>SBIN IN Equity</t>
  </si>
  <si>
    <t>www.statebankofindia.com</t>
  </si>
  <si>
    <t>State Bank of India provides a wide range of banking and financial services to corporate, institutional, commercial, agricultural, industrial and individual customers throughout India.  The Bank also provides international banking to its Indian customers and has operations in other countries.</t>
  </si>
  <si>
    <t>STANDARD BANK GR</t>
  </si>
  <si>
    <t>SBK SJ Equity</t>
  </si>
  <si>
    <t>www.standardbank.com</t>
  </si>
  <si>
    <t>Standard Bank Group Limited is the holding company for a group of companies offering financial services. The Group provides services in personal, corporate, merchant and commercial banking, including insurance broking, mutual fund management, property fund management, as well as other services.  Standard Bank is also the holding company of Liberty Life Group Limited.</t>
  </si>
  <si>
    <t>SABESP</t>
  </si>
  <si>
    <t>SBSP3 BZ Equity</t>
  </si>
  <si>
    <t>www.sabesp.com.br</t>
  </si>
  <si>
    <t>Cia de Saneamento Basico do Estado de Sao Paulo (SABESP) collects, treats, and distributes water. The Company also engineers and constructs water distribution infrastructure and water treatment systems.</t>
  </si>
  <si>
    <t>SIAM COMMER-NVDR</t>
  </si>
  <si>
    <t>SCB-R TB Equity</t>
  </si>
  <si>
    <t>www.scb.co.th/</t>
  </si>
  <si>
    <t>Siam Commercial Bank Public Company Limited provides a full range of banking and financial services.  The Bank offers corporate and personal lending, retail and wholesale banking, international trade financing, and investment banking services to its customers throughout Thailand.</t>
  </si>
  <si>
    <t>SIAM CEMENT -FOR</t>
  </si>
  <si>
    <t>SCC/F TB Equity</t>
  </si>
  <si>
    <t>www.scg.co.th</t>
  </si>
  <si>
    <t>The Siam Cement Public Company Limited is a diversified industrial company. The Company's operations include cement manufacturing, petrochemicals manufacturing, paper manufacturing, building product manufacturing, and distribution.</t>
  </si>
  <si>
    <t>SIAM CEMENT-NVDR</t>
  </si>
  <si>
    <t>SCC-R TB Equity</t>
  </si>
  <si>
    <t>SURYA CITRA MEDI</t>
  </si>
  <si>
    <t>SCMA IJ Equity</t>
  </si>
  <si>
    <t>www.scm.co.id</t>
  </si>
  <si>
    <t>PT Surya Citra Media Tbk has operations in mass media consultation, in house production and other multimedia services.  The Company's subsidiaries, SCTV, provides television broadcasting throughout Indonesia.</t>
  </si>
  <si>
    <t>SURGUTNEFTEG-ADR</t>
  </si>
  <si>
    <t>SGGD LI Equity</t>
  </si>
  <si>
    <t>www.surgutneftegas.ru</t>
  </si>
  <si>
    <t>Surgutneftegas explores for, extracts, transports, refines, and markets oil and natural gas from fields mainly in Western Siberia. The Company operates oil and gas fields, dehydrates gas, extracts liquid hydrocarbons, and produces  propane. Surgutneftegas produces fuel oil, engine fuel, and  main  grades of  petroleum bitumen.</t>
  </si>
  <si>
    <t>STEINHOFF INTL</t>
  </si>
  <si>
    <t>SHF SJ Equity</t>
  </si>
  <si>
    <t>www.steinhoffinternational.com</t>
  </si>
  <si>
    <t>Steinhoff International Holdings Limited is the holding company for a group of companies that manufacture and distribute household goods and related timber products throughout southern Africa and Europe.  The Group markets its products to middle and upper-income groups.</t>
  </si>
  <si>
    <t>SHOPRITE HLDGS</t>
  </si>
  <si>
    <t>SHP SJ Equity</t>
  </si>
  <si>
    <t>www.shoprite.co.za</t>
  </si>
  <si>
    <t>Shoprite Holdings Limited is an investment holding company with subsidiaries operating in the supermarket, produce distribution, furniture retailing, and property holding industries.  Retail chains of the Group include "Shoprite", "Checkers", "OK", "Hyperama", "Freshmark", and "Sentra".</t>
  </si>
  <si>
    <t>SHRIRAM TRANSPRT</t>
  </si>
  <si>
    <t>SHTF IN Equity</t>
  </si>
  <si>
    <t>www.stfc.in</t>
  </si>
  <si>
    <t>Shriram Transport Finance Co. Ltd. provides hire purchase finance for trucks.</t>
  </si>
  <si>
    <t>SIEMENS LTD</t>
  </si>
  <si>
    <t>SIEM IN Equity</t>
  </si>
  <si>
    <t>www.siemens.co.in</t>
  </si>
  <si>
    <t>Siemens Ltd. has its operations in various areas: in the transportation sector it delivers high speed trains, in the lighting sector it manufactures small light bulbs. In the healthcare sector Siemens executes complete solutions for hospitals, for the industry sector it builds airports as well as produces contracts &amp; for the communication segment it provides public network to mobiles.</t>
  </si>
  <si>
    <t>SIME DARBY</t>
  </si>
  <si>
    <t>SIME MK Equity</t>
  </si>
  <si>
    <t>www.simedarby.com</t>
  </si>
  <si>
    <t>Sime Darby Berhad is an investment holding company. The Group's principal activities include plantations, property development, heavy equipment and motor vehicle distribution, and energy and utilities.</t>
  </si>
  <si>
    <t>SISECAM</t>
  </si>
  <si>
    <t>SISE TI Equity</t>
  </si>
  <si>
    <t>www.sisecam.com</t>
  </si>
  <si>
    <t>Turkiye Sise ve Cam Fabrikalari AS (Sisecam)  manufactures glass.  The Company produces flat glass, bottles, household glassware, glass wire, chromium chemicals, glass fibre, and glass reinforced plastics.  Sisecam also offers packaging materials and machinery, composites and marketing, chemicals, trade, insurance and brokerage services.</t>
  </si>
  <si>
    <t>SKB IN Equity</t>
  </si>
  <si>
    <t>www.gsk-ch.in</t>
  </si>
  <si>
    <t>Glaxo SmithKline Consumer Healthcare Limited  manufactures and sells malted milk food products. The Group's products, which include energy &amp; protein products, cereals, baby foods, ghee &amp; butter, are sold under the "Horlicks", "Boost", "Viva", "Brylcream", "Eno", "Maltova" and "Gopika" brand names.</t>
  </si>
  <si>
    <t>SK TELEC-SPN ADR</t>
  </si>
  <si>
    <t>SKM US Equity</t>
  </si>
  <si>
    <t>SANLAM LTD</t>
  </si>
  <si>
    <t>SLM SJ Equity</t>
  </si>
  <si>
    <t>www.sanlam.co.za</t>
  </si>
  <si>
    <t>Sanlam Limited is a financial services group in South Africa.  Through its subsidiaries, Sanlam is a provider of life insurance, retirement annuities, unit trusts, health insurance, and employee benefits. In addition, the Group provides investment and risk products to group funds. Sanlam has investments in companies involved in securities trading, short-term insurance, and commercial banking.</t>
  </si>
  <si>
    <t>SM INVESTMENTS</t>
  </si>
  <si>
    <t>SM PM Equity</t>
  </si>
  <si>
    <t>www.sminvestments.com</t>
  </si>
  <si>
    <t>SM Investments Corporation is an investment holding company. The Company operates retail business and develops shopping mall and other real estate property.  The Company also provides tourism services.</t>
  </si>
  <si>
    <t>SEMEN INDONESIA</t>
  </si>
  <si>
    <t>SMGR IJ Equity</t>
  </si>
  <si>
    <t>www.semengresik.com</t>
  </si>
  <si>
    <t>PT Semen Indonesia (Persero) Tbk manufactures cement including portland cement, oil well cement, and mixed cement. Through its subsidiaries, the Company also develops and operates an industrial estate, mines limestone and clay, and packages and distributes cement.</t>
  </si>
  <si>
    <t>SM PRIME HLDGS</t>
  </si>
  <si>
    <t>SMPH PM Equity</t>
  </si>
  <si>
    <t>www.smprime.com</t>
  </si>
  <si>
    <t>SM Prime Holdings Inc. develops and owns shopping malls.</t>
  </si>
  <si>
    <t>SURGUTNEFTEGAS</t>
  </si>
  <si>
    <t>SNGSM RU Equity</t>
  </si>
  <si>
    <t>MOEX</t>
  </si>
  <si>
    <t>SURGUTNEFTEG-PRF</t>
  </si>
  <si>
    <t>SNGSP RM Equity</t>
  </si>
  <si>
    <t>SYNTHOS</t>
  </si>
  <si>
    <t>SNS PW Equity</t>
  </si>
  <si>
    <t>www.synthosgroup.com</t>
  </si>
  <si>
    <t>Synthos S.A. manufactures synthetic rubbers, styrene plastics, and vinyl and copolymer dispersions.</t>
  </si>
  <si>
    <t>SASOL LTD</t>
  </si>
  <si>
    <t>SOL SJ Equity</t>
  </si>
  <si>
    <t>www.sasol.com</t>
  </si>
  <si>
    <t>Sasol is an integrated oil and gas company with substantial chemical interests, with production facilities located in South Africa, Europe, North America and Asia. The Company operates commercial scale facilities to produce fuels and chemicals from coal in South Africa, and is developing ventures internationally to convert natural gas into clean diesel fuel.</t>
  </si>
  <si>
    <t>SONDA SA</t>
  </si>
  <si>
    <t>SONDA CI Equity</t>
  </si>
  <si>
    <t>www.sonda.com</t>
  </si>
  <si>
    <t>Sonda SA is a provider of information technology services in the area of business processes.  The company develops and customizes software applications, hardware platforms, and provides consulting services, predominantly to the private-sector.  Sonda is headquartered in Chile and operates throughout Latin America.</t>
  </si>
  <si>
    <t>SPAR GRP LTD/THE</t>
  </si>
  <si>
    <t>SPP SJ Equity</t>
  </si>
  <si>
    <t>www.spar.co.za</t>
  </si>
  <si>
    <t>The Spar Group Limited is a wholesale distributor of goods and services to independently owned SPAR, TOPS and Build It stores. The Company is also involved in the management of voluntary trading groups.</t>
  </si>
  <si>
    <t>SOQUIMICH-B</t>
  </si>
  <si>
    <t>SQM/B CI Equity</t>
  </si>
  <si>
    <t>www.sqm.com</t>
  </si>
  <si>
    <t>Sociedad Quimica y Minera de Chile SA produces and markets specialty fertilizers including potassium nitrate, sodium nitrate, and potassium sulfate for the agricultural industry.  The Company also produces industrial chemicals, iodine and lithium.  SQM markets its products in over 100 countries.</t>
  </si>
  <si>
    <t>SISTEMA JSFC-GDR</t>
  </si>
  <si>
    <t>SSA LI Equity</t>
  </si>
  <si>
    <t>www.sistema.ru</t>
  </si>
  <si>
    <t>JSFC Sistema is a publicly-listed investment company incorporated in Russia. The Company owns a diverse set of public and private companies which it holds in two distinct portfolios: Core assets and Developing assets.</t>
  </si>
  <si>
    <t>SESA STERLITE LT</t>
  </si>
  <si>
    <t>SSLT IN Equity</t>
  </si>
  <si>
    <t>www.sesasterlite.com</t>
  </si>
  <si>
    <t>Sesa Sterlite Limited is involved in iron ore mining, aluminium and copper production, and exports. The Company is also active in shipbuilding and repair, as well as the manufacturing of pig iron and metallurgical coke. Sesa Sterlite has developed an energy recovery technology to manufacture coke, compliant with advanced global emission norms.</t>
  </si>
  <si>
    <t>SUL AMERICA-UNIT</t>
  </si>
  <si>
    <t>SULA11 BZ Equity</t>
  </si>
  <si>
    <t>www.sulamerica.com.br</t>
  </si>
  <si>
    <t>Sul America SA is a full services insurance company that specializes in health and life insurance products. The Company also offers insurance products and services that include, complementary retirement plans and mortgage insurance.</t>
  </si>
  <si>
    <t>SUN PHARMA INDU</t>
  </si>
  <si>
    <t>SUNP IN Equity</t>
  </si>
  <si>
    <t>www.sunpharma.com</t>
  </si>
  <si>
    <t>Sun Pharmaceutical Industries Limited manufactures and markets pharmaceuticals for domestic and international distribution. The Company's pharmaceutical portfolio includes drugs in the areas of diabetes, cardiology, neurology, psychiatry and  gastroenterology.</t>
  </si>
  <si>
    <t>SUZANO PA-PREF A</t>
  </si>
  <si>
    <t>SUZB5 BZ Equity</t>
  </si>
  <si>
    <t>www.suzano.com.br</t>
  </si>
  <si>
    <t>Suzano Papel e Celulose S.A. produces and sells bleached eucalyptus kraft pulp and printing and writing paper. The Company owns and operates forest plantations in the States of Bahia and Espirito Santo.</t>
  </si>
  <si>
    <t>TELEKOM MALAYSIA</t>
  </si>
  <si>
    <t>T MK Equity</t>
  </si>
  <si>
    <t>www.tm.com.my</t>
  </si>
  <si>
    <t>Telekom Malaysia Berhad establishes, provides, and maintains telecommunication and related services. Through its subsidiaries, the Company provides payphone network, mobile telecommunication, public telephone, and leasing of optical fiber telecommunication system services. Telekom also manages and operates Kuala Lumpur Tower and provides intelligent security services.</t>
  </si>
  <si>
    <t>TRANSM ALIAN-UNI</t>
  </si>
  <si>
    <t>TAEE11 BZ Equity</t>
  </si>
  <si>
    <t>www.taesa.com.br</t>
  </si>
  <si>
    <t>Transmissora Alianca de Energia Eletrica SA is a holding company for the energy sector. The Company, through its subsidiaries, operates and maintains the transmission of electric energy throughout Brazil.</t>
  </si>
  <si>
    <t>TATA STEEL LTD</t>
  </si>
  <si>
    <t>TATA IN Equity</t>
  </si>
  <si>
    <t>www.tatasteel.com</t>
  </si>
  <si>
    <t>Tata Steel Ltd. is an integrated steel producer which manufactures a variety of steel products. The Company's products include steel ball bearing rings, alloy steel bearing rings, annular forgings, flanges, bearings, welded steel tubes, cold rolled strips and seamless tubes. Tata Steel also manufactures metallurgical machinery.</t>
  </si>
  <si>
    <t>TATNEFT-CLS</t>
  </si>
  <si>
    <t>TATN RM Equity</t>
  </si>
  <si>
    <t>www.tatneft.ru</t>
  </si>
  <si>
    <t>Tatneft explores for, produces, refines, and markets crude oil.  The Company operates a chain of retail gasoline filling stations, and exports some of its petrochemical products to former Soviet Union countries and Europe.</t>
  </si>
  <si>
    <t>TAV</t>
  </si>
  <si>
    <t>TAVHL TI Equity</t>
  </si>
  <si>
    <t>www.tavairports.com</t>
  </si>
  <si>
    <t>TAV Havalimanlari Holding AS is an airport operator. The Company operates in  airports in Turkey, Georgia, Tunisia, Macedonia, Saudi Arabia and Latvia. TAV Havalimanlari provides service in all areas of airport operations such as duty-free, food and beverage, ground handling, IT, security and operations.</t>
  </si>
  <si>
    <t>TOWER BERSAMA</t>
  </si>
  <si>
    <t>TBIG IJ Equity</t>
  </si>
  <si>
    <t>www.tower-bersama.com</t>
  </si>
  <si>
    <t>PT Tower Bersama Infrastructure Tbk provides telecommunication infrastructure services to Indonesian wireless carriers. The Company develops and operates telecommunication supporting infrastructure including tower and in-building systems across Indonesia.</t>
  </si>
  <si>
    <t>TRACTEBEL</t>
  </si>
  <si>
    <t>TBLE3 BZ Equity</t>
  </si>
  <si>
    <t>www.tractebelenergia.com.br</t>
  </si>
  <si>
    <t>Tractebel Energia S.A. develops and operates power plants throughout Brazil. The Company also trades energy.</t>
  </si>
  <si>
    <t>TIGER BRANDS LTD</t>
  </si>
  <si>
    <t>TBS SJ Equity</t>
  </si>
  <si>
    <t>www.tigerbrands.co.za</t>
  </si>
  <si>
    <t>Tiger Brands Limited manufactures, processes and distributes food products which include milling and baking, confectioneries, general foods, edible oils and derivatives. The Group also owns a South African pharmaceutical manufacturer and distributor.</t>
  </si>
  <si>
    <t>TURKCELL</t>
  </si>
  <si>
    <t>TCELL TI Equity</t>
  </si>
  <si>
    <t>www.turkcell.com</t>
  </si>
  <si>
    <t>Turkcell Iletisim Hizmetleri AS (Turkcell) offers cellular telephone, voice and data communication services through its GSM network in Turkey.  Turkcell serves its customer through regional offices, subscription centers, and TurkcellExtra shops across Turkey, and through its Internet store.</t>
  </si>
  <si>
    <t>TATA CONSULTANCY</t>
  </si>
  <si>
    <t>TCS IN Equity</t>
  </si>
  <si>
    <t>www.tcs.com</t>
  </si>
  <si>
    <t>Tata Consultancy Services, a division of Tata Sons Limited, is a global IT services organization that provides a comprehensive range of IT services to its clients in diverse industries. The Company, caters to finance and banking, insurance, telecommunication, transportation, retail, manufacturing, pharmaceutical, and utility industries.</t>
  </si>
  <si>
    <t>TECH MAHINDRA LT</t>
  </si>
  <si>
    <t>TECHM IN Equity</t>
  </si>
  <si>
    <t>www.techmahindra.com</t>
  </si>
  <si>
    <t>Tech Mahindra Ltd. develops and markets computer software.  The Company markets software for telecommunications equipment manufacturers, telecom service providers, software vendors, and systems integrators.</t>
  </si>
  <si>
    <t>PHILIPP LONG DIS</t>
  </si>
  <si>
    <t>TEL PM Equity</t>
  </si>
  <si>
    <t>www.pldt.com.ph</t>
  </si>
  <si>
    <t>Philippine Long Distance Telephone Company provides domestic and international long distance and cellular telephone services.  The Company's business group include fixed line, wireless, and information and communications technology.</t>
  </si>
  <si>
    <t>O2 CZECH REPUBLI</t>
  </si>
  <si>
    <t>TELEC CP Equity</t>
  </si>
  <si>
    <t>www.o2.cz</t>
  </si>
  <si>
    <t>O2 Czech Republic a.s. is a integrated mobile operator. The Company offers voice, data and ICT services.</t>
  </si>
  <si>
    <t>THE FOSCHINI GRO</t>
  </si>
  <si>
    <t>TFG SJ Equity</t>
  </si>
  <si>
    <t>www.tfg.co.za</t>
  </si>
  <si>
    <t>The Foschini Group Ltd. is an investment holding company for a group of companies which operate chain stores that retail clothing, cosmetics, jewelry, accessories and sporting goods throughout southern Africa.</t>
  </si>
  <si>
    <t>THY</t>
  </si>
  <si>
    <t>THYAO TI Equity</t>
  </si>
  <si>
    <t>www.turkishairlines.com</t>
  </si>
  <si>
    <t>Turk Hava Yollari Anonim Ortakligi (THY), also known as Turkish Airlines, provides passenger and cargo air transportation services. The Company serves all domestic destinations as well as the Middle East, North America, Europe, Asia, North Africa and South Africa.</t>
  </si>
  <si>
    <t>TIM PART</t>
  </si>
  <si>
    <t>TIMP3 BZ Equity</t>
  </si>
  <si>
    <t>www.timbrasil.com.br</t>
  </si>
  <si>
    <t>Tim Participacoes S.A. provides mobile telecommunications services. The Company's services includes short message services or text messaging, multimedia messaging services, push-mail, Blackberry service, video call, turbo mail, wireless application protocol (WAP) downloads, Web browsing, business data solutions, songs, games, television access, and voice mail.</t>
  </si>
  <si>
    <t>TITAN CEMENT CO</t>
  </si>
  <si>
    <t>TITK GA Equity</t>
  </si>
  <si>
    <t>www.titan.gr</t>
  </si>
  <si>
    <t>Titan Cement Company produces and distributes cement and building materials. The Company produces aggregates and concrete and operates mines and quarries.  Titan sells its products in Greece, Europe, the United States, Africa and the Middle East.</t>
  </si>
  <si>
    <t>TELKOM SA SOC LT</t>
  </si>
  <si>
    <t>TKG SJ Equity</t>
  </si>
  <si>
    <t>www.telkom.co.za</t>
  </si>
  <si>
    <t>Telkom SA SOC Limited is a full-service telecommunications provider for South Africa.  The Company offers business, residential, and payphone customers a range of  voice and data services.</t>
  </si>
  <si>
    <t>GRUPO TELEV-CPO</t>
  </si>
  <si>
    <t>TLEVICPO MM Equity</t>
  </si>
  <si>
    <t>www.televisa.com.mx</t>
  </si>
  <si>
    <t>Grupo Televisa S.A.B., operates media and entertainment businesses in the Spanish speaking world.  The Company has interests in television production and broadcasting, programming, direct-to-home satellite services, publishing and publishing distribution, cable television, radio production, show business, feature films and Internet portals.</t>
  </si>
  <si>
    <t>TELEKOMUNIKASI</t>
  </si>
  <si>
    <t>TLKM IJ Equity</t>
  </si>
  <si>
    <t>www.telkom.co.id</t>
  </si>
  <si>
    <t>PT Telekomunikasi Indonesia Persero Tbk is a telecommunication company that provides a variety of domestic telecommunications services such as telephone, telex, telegram, satellite, and leased lines services.  The Company also offers electronic mail, mobile communication, and cellular phone services.</t>
  </si>
  <si>
    <t>TMB BANK PUB-NVD</t>
  </si>
  <si>
    <t>TMB-R TB Equity</t>
  </si>
  <si>
    <t>www.tmbbank.com</t>
  </si>
  <si>
    <t>TMB Bank Public Company Limited provides a full range of banking and financial services. The Bank offers corporate and personal lending, retail and wholesale banking, international trade financing, and investment banking services to its customers throughout Thailand.  It also has branches in Hong Kong, Laos, and Cayman Island.</t>
  </si>
  <si>
    <t>TENAGA NASIONAL</t>
  </si>
  <si>
    <t>TNB MK Equity</t>
  </si>
  <si>
    <t>www.tnb.com.my</t>
  </si>
  <si>
    <t>Tenaga Nasional Berhad transmits, distributes, and sells electricity under license issued by the Director General of Electricity Supply. Through its subsidiaries, the Company manufactures, sells and repairs transformers and switchgears. Tenaga Nasional also provides project management and consultancy, engineering works and energy project development services.</t>
  </si>
  <si>
    <t>TOFAS</t>
  </si>
  <si>
    <t>TOASO TI Equity</t>
  </si>
  <si>
    <t>www.tofas.com.tr</t>
  </si>
  <si>
    <t>Tofas Turk Otomobil Fabrikasi AS manufactures cars and automobile parts under license from Fiat.  The Group also imports Alfa Romeo and Fiat cars for domestic market and provides financing services.</t>
  </si>
  <si>
    <t>THAI OIL PCL-NVD</t>
  </si>
  <si>
    <t>TOP-R TB Equity</t>
  </si>
  <si>
    <t>www.thaioil.co.th/</t>
  </si>
  <si>
    <t>Thai Oil Public Company Limited is an oil refinery company. The Company imports crude oil and refines it into gasoline.  It also produces oil related products including liquefied petroleum gas (LPG), kerosene, fuel oil and chemicals. Thai oil supplies its products to domestic market where its major customers include Shell, Caltex Oil and the Petroleum Authority of Thailand.</t>
  </si>
  <si>
    <t>TOTVS SA</t>
  </si>
  <si>
    <t>TOTS3 BZ Equity</t>
  </si>
  <si>
    <t>www.totvs.com.br</t>
  </si>
  <si>
    <t>Totvs SA develops and markets software solutions.  The Company's software solutions include enterprise resource planning software, customer relationship management software, and supply chain management software.</t>
  </si>
  <si>
    <t>TAURONPE</t>
  </si>
  <si>
    <t>TPE PW Equity</t>
  </si>
  <si>
    <t>www.tauron-pe.pl</t>
  </si>
  <si>
    <t>Tauron Polska Energia, S.A. produces and distributes electricity for corporate and individual clients.</t>
  </si>
  <si>
    <t>PIRAEUS BANK</t>
  </si>
  <si>
    <t>TPEIR GA Equity</t>
  </si>
  <si>
    <t>www.piraeusbank.gr</t>
  </si>
  <si>
    <t>Piraeus Bank S.A. is a bank that operates in various countries worldwide. The Bank offers a full range of products and services in the areas of retail, wholesale, investment banking, treasury &amp; financial markets and asset management, SMEs, leasing, agri-banking, e-banking, and eco-friendly banking.</t>
  </si>
  <si>
    <t>TATA POWER CO</t>
  </si>
  <si>
    <t>TPWR IN Equity</t>
  </si>
  <si>
    <t>www.tatapower.com</t>
  </si>
  <si>
    <t>Tata Power Company Limited generates and supplies electricity in Mumbai and its suburbs. The Company also constructs and operates independent power plants as well as captive power plants for industrial concerns. Tata Power also provides various services related to electricity distribution, erects and commissions transmission lines, and is diversifying into the telecommunications market.</t>
  </si>
  <si>
    <t>AK TRANSNEFT-PRF</t>
  </si>
  <si>
    <t>TRNFP RM Equity</t>
  </si>
  <si>
    <t>www.transneft.ru</t>
  </si>
  <si>
    <t>AK Transneft OAO is a monopoly provider of pipeline oil transportation in Russia. The Company's pipelines pass from East Siberia to the western border of the country.</t>
  </si>
  <si>
    <t>TRUWORTHS INTL</t>
  </si>
  <si>
    <t>TRU SJ Equity</t>
  </si>
  <si>
    <t>www.truworths.co.za</t>
  </si>
  <si>
    <t>Truworths International Limited is a retailer of apparel and jewelry.  The Group operates in southern Africa through the branded outlets: "Truworths Man", "Truworths Ladies", "Daniel Hechter", "Inwear", and "LTD".</t>
  </si>
  <si>
    <t>TRUE CORP PCL-NV</t>
  </si>
  <si>
    <t>TRUE-R TB Equity</t>
  </si>
  <si>
    <t>www.truecorp.co.th</t>
  </si>
  <si>
    <t>True Corporation PCL is an integrated telecommunications provider. The Company offers a wide range of voice, video, and data services, including dial-up and broadband Internet services, pay television, fixed-line phone, online games, and mobile phone services.</t>
  </si>
  <si>
    <t>TSOGO SUN HOLDIN</t>
  </si>
  <si>
    <t>TSH SJ Equity</t>
  </si>
  <si>
    <t>www.tsogosun.com</t>
  </si>
  <si>
    <t>Tsogo Sun Holdings Ltd. is an entertainment holding company. The Company operates casinos that include hotels and restaurants, and produce live concerts.  The Company operates in South Africa.</t>
  </si>
  <si>
    <t>TURK TELEKOM</t>
  </si>
  <si>
    <t>TTKOM TI Equity</t>
  </si>
  <si>
    <t>www.turktelekom.com.tr</t>
  </si>
  <si>
    <t>Turk Telekomunikasyon A.S. is an integrated telecommunications services provider for businesses and individuals. The Company offers land and mobile telecommunications solutions, as well as Internet services.</t>
  </si>
  <si>
    <t>TATA MOTORS LTD</t>
  </si>
  <si>
    <t>TTMT IN Equity</t>
  </si>
  <si>
    <t>www.tatamotors.com</t>
  </si>
  <si>
    <t>Tata Motors Limited manufactures cars and commercial automotive vehicles in India. The Company designs, manufactures and sells heavy commercial, medium commercial and small commercial vehicles including trucks, tankers, vans, buses, ambulances and minibuses. Tata also manufactures small cars and sports utility vehicles.</t>
  </si>
  <si>
    <t>TATA MOTORS-R</t>
  </si>
  <si>
    <t>TTMTR IN Equity</t>
  </si>
  <si>
    <t>BSE India</t>
  </si>
  <si>
    <t>THAI UNION-NVDR</t>
  </si>
  <si>
    <t>TUF-R TB Equity</t>
  </si>
  <si>
    <t>www.thaiuniongroup.com</t>
  </si>
  <si>
    <t>Thai Union Frozen Products Public Company Limited produces and exports frozen and canned seafood products including frozen tuna loin, shrimp and cephalopod. The Company also produces canned pet foods from by products of its seafood process.  Additionally, the Company produces fish snack and canned tuna which are marketed locally.</t>
  </si>
  <si>
    <t>TUPRAS</t>
  </si>
  <si>
    <t>TUPRS TI Equity</t>
  </si>
  <si>
    <t>www.tupras.com.tr</t>
  </si>
  <si>
    <t>Tupras-Turkiye Petrol Rafinerileri A.S. refines petroleum.  The Company produces LPG, naphtha, gasoline, diesel fuel, fuel, heating oil, jet fuel, lubricants, and asphalt.  Tupras operates refineries in Izmit, Izmir, Kirikkale, and Batman. The Company imports and exports petroleum products.</t>
  </si>
  <si>
    <t>UNITED BREWERIES</t>
  </si>
  <si>
    <t>UBBL IN Equity</t>
  </si>
  <si>
    <t>www.kingfisherworld.com</t>
  </si>
  <si>
    <t>United Breweries Ltd. brews beer.  The Company produces lager, pilsner, and strong beers.</t>
  </si>
  <si>
    <t>UEM SUNRISE BHD</t>
  </si>
  <si>
    <t>UEMS MK Equity</t>
  </si>
  <si>
    <t>www.uemsunrise.com</t>
  </si>
  <si>
    <t>UEM Sunrise Bhd is a real estate investment and development company. The Company's activities include property development and land sales. The Company develops a range of projects including industrial, commercial, residential, healthcare and mixed used properties, government offices, universities, and others.</t>
  </si>
  <si>
    <t>ULTRAPAR</t>
  </si>
  <si>
    <t>UGPA3 BZ Equity</t>
  </si>
  <si>
    <t>www.ultra.com.br</t>
  </si>
  <si>
    <t>Ultrapar Participacoes S.A. is a Brazilian holding company. The Company's holdings include a gas distribution company, a petrochemical company, and a petrochemical and gas storage and transportation company.</t>
  </si>
  <si>
    <t>ULKER</t>
  </si>
  <si>
    <t>ULKER TI Equity</t>
  </si>
  <si>
    <t>www.ulkerbiskuvi.com.tr</t>
  </si>
  <si>
    <t>Ulker Biskuvi Sanayi AS produces biscuits, cakes, wafers, chocolate bars, and chocolate covered biscuits. The Company sells its products throughout Turkey and exports to Europe, North America, Africa, Asia and the Middle East.</t>
  </si>
  <si>
    <t>UMW HLDG BHD</t>
  </si>
  <si>
    <t>UMWH MK Equity</t>
  </si>
  <si>
    <t>www.umw.com.my</t>
  </si>
  <si>
    <t>UMW Holdings Berhad is an investment holding company which, through its subsidiaries, trades and manufactures light and heavy equipment for industrial, construction, and agricultural sectors.  The Company also imports, assembles, and markets passenger and commercial vehicles and related spare parts.  UMW provides after-sales, financing, and insurance services as well.</t>
  </si>
  <si>
    <t>UNITED SPIRITS</t>
  </si>
  <si>
    <t>UNSP IN Equity</t>
  </si>
  <si>
    <t>www.unitedspirits.in</t>
  </si>
  <si>
    <t>United Spirits Ltd. manufactures and distributes a variety of alcohols and spirits, including whiskey, brandy and rum. The Company's well known brands include "McDowell's No. 1 Whiskey," "McDowell's No. 1 Brandy," "McDowell's Diplomat Whiskey" and "McDowell's Signature Whiskey." United Spirits also manufactures Indian-made foreign liquor brands.</t>
  </si>
  <si>
    <t>UNITED TRACTORS</t>
  </si>
  <si>
    <t>UNTR IJ Equity</t>
  </si>
  <si>
    <t>www.unitedtractors.com</t>
  </si>
  <si>
    <t>PT United Tractors Tbk distributes and leases construction machinery including Komatsu, Nissan Diesel, Scania, Bomag, Valmet, and Tadano brands.  The Company also provides contract mining services, and trades and assembles heavy equipment.</t>
  </si>
  <si>
    <t>UNILEVER IND TBK</t>
  </si>
  <si>
    <t>UNVR IJ Equity</t>
  </si>
  <si>
    <t>PT Unilever Indonesia Tbk manufactures soaps, detergents, margarine, oil and dairy based foods, tea based beverages, ice cream, and cosmetics.</t>
  </si>
  <si>
    <t>UNIVERSAL ROBINA</t>
  </si>
  <si>
    <t>URC PM Equity</t>
  </si>
  <si>
    <t>www.urc.com.ph</t>
  </si>
  <si>
    <t>Universal Robina Corporation manufactures, markets, and distributes branded consumer foods. The Company's products include hogs and poultry farming, animal feeds, corn products, and animal health products.</t>
  </si>
  <si>
    <t>URALKALI-GDR</t>
  </si>
  <si>
    <t>URKA LI Equity</t>
  </si>
  <si>
    <t>www.uralkali.com</t>
  </si>
  <si>
    <t>Uralkali PJSC produces potash and operates mines and ore-treatment mills in the Perm Territory, Russia. The Company extracts and processes potassium ore and sells standard and granular muriate of potash for the agriculture and chemical industries. Uralkali's main markets include Brazil, India, China, Southeast Asia, Russia, the United States and Europe.</t>
  </si>
  <si>
    <t>USIMINAS-PREF A</t>
  </si>
  <si>
    <t>USIM5 BZ Equity</t>
  </si>
  <si>
    <t>www.usiminas.com</t>
  </si>
  <si>
    <t>Usinas Siderurgicas de Minas Gerais S.A. (Usiminas) produces steel.  The Company manufactures flat rolled steel,  hot and cold rolled steel and coil, raw and crude steel, pig iron, heavy plates, galvanized sheets, and slabs.  Usiminas markets its products to the automobile, line pipe, civil construction, and electrical equipment manufacturing industries.</t>
  </si>
  <si>
    <t>ULTRATECH CEMENT</t>
  </si>
  <si>
    <t>UTCEM IN Equity</t>
  </si>
  <si>
    <t>www.ultratechcement.com</t>
  </si>
  <si>
    <t>Ultra Tech Cement Ltd. produces a wide range of cement products. This Company represents the cement operations of Larsen &amp; Toubro which were spun-off into a separate entity in which Grasim Industries holds a majority interest.</t>
  </si>
  <si>
    <t>VAKIBANK</t>
  </si>
  <si>
    <t>VAKBN TI Equity</t>
  </si>
  <si>
    <t>www.vakifbank.com.tr</t>
  </si>
  <si>
    <t>Turkiye Vakiflar Bankasi T.A.O. attracts deposits and offers corporate, retail, and investment banking services.  The Bank offers consumer and agricultural loans, sponsors credit cards, offers asset management services, manages mutual funds, and offers securities brokerage services.  Vakiflar Bankasi also takes equity stakes in Turkish companies.</t>
  </si>
  <si>
    <t>VALE SA</t>
  </si>
  <si>
    <t>VALE3 BZ Equity</t>
  </si>
  <si>
    <t>www.vale.com</t>
  </si>
  <si>
    <t>Vale SA produces and sells iron ore, pellets, manganese, alloys, gold, nickel, copper, kaolin, bauxite, alumina, aluminum, and potash. The Company is based in Brazil, where it owns and operates railroads and maritime terminals.</t>
  </si>
  <si>
    <t>VALE SA-PF</t>
  </si>
  <si>
    <t>VALE5 BZ Equity</t>
  </si>
  <si>
    <t>VODAFONE QATAR</t>
  </si>
  <si>
    <t>VFQS QD Equity</t>
  </si>
  <si>
    <t>www.vodafone.com.qa</t>
  </si>
  <si>
    <t>Vodafone Qatar is a mobile telecommunication company.  The Company provides integrated mobile and PC communication services.</t>
  </si>
  <si>
    <t>TELEF BRASI-PREF</t>
  </si>
  <si>
    <t>VIVT4 BZ Equity</t>
  </si>
  <si>
    <t>www.telefonica.com.br</t>
  </si>
  <si>
    <t>Telefonica Brasil S.A. is a telecommunications company which provides services for fixed and mobile telephony, data transmission and VAS, pay TV, among others. The Company is part of the Telefonica Group, a communication conglomerate with presence in multiple countries.</t>
  </si>
  <si>
    <t>VODACOM GROUP</t>
  </si>
  <si>
    <t>VOD SJ Equity</t>
  </si>
  <si>
    <t>www.vodacom.com</t>
  </si>
  <si>
    <t>Vodacom Group Limited operates a cellular telephone network in South Africa. The Company has mobile operations in Tanzania, Mozambique, Lesotho and the Democratic Republic of Congo.</t>
  </si>
  <si>
    <t>VTB BANK OJSC</t>
  </si>
  <si>
    <t>VTBR RM Equity</t>
  </si>
  <si>
    <t>www.vtb.ru</t>
  </si>
  <si>
    <t>VTB Bank OJSC attracts deposits and offers corporate, retail, and investment banking services.  The Bank offers debt origination, trade financing and custody services, and trades in derivatives, commodities, money markets, Russian and international currency, equities, bonds, and repos.</t>
  </si>
  <si>
    <t>VIA VAREJO SA</t>
  </si>
  <si>
    <t>VVAR11 BZ Equity</t>
  </si>
  <si>
    <t>www.viavarejo.com.br</t>
  </si>
  <si>
    <t>Via Varejo S/A retails a variety of household appliances and electronics.  The Company operates retail stores located throughout Brazilian states. Via Varejo also provides credit card services to its customers.</t>
  </si>
  <si>
    <t>WALMART DE MEXIC</t>
  </si>
  <si>
    <t>WALMEX* MM Equity</t>
  </si>
  <si>
    <t>www.walmartmexico.com.mx</t>
  </si>
  <si>
    <t>Wal-Mart de Mexico SAB de CV retails food, clothing, and other merchandise under a variety of store formats.  The Company operates Wal-Mart Supercenters, Sam's Club wholesale outlets, Bodega discount stores, Superama supermarkets, and Suburbia apparel stores.</t>
  </si>
  <si>
    <t>WEG SA</t>
  </si>
  <si>
    <t>WEGE3 BZ Equity</t>
  </si>
  <si>
    <t>www.weg.com.br</t>
  </si>
  <si>
    <t>WEG S.A. manufactures and distributes industrial machinery.  The Company's products include electric motors, power and distribution transformers, large motors, DC motors, generators, drives, programmable controllers, electric panels and electrical components.  WEG also offers technical assistance and repair services for its products.</t>
  </si>
  <si>
    <t>WOOLWORTHS HLDGS</t>
  </si>
  <si>
    <t>WHL SJ Equity</t>
  </si>
  <si>
    <t>www.woolworthsholdings.co.za</t>
  </si>
  <si>
    <t>Woolworths Holdings Limited is a South African-based retail group. The Group, operates a chain of retail stores offering a selected range of clothing, food, homeware, beauty and financial services under its own brand name. The Company also owns a clothing and homeware retailer and has stores in selected African countries and the Middle East.</t>
  </si>
  <si>
    <t>WIPRO LTD</t>
  </si>
  <si>
    <t>WPRO IN Equity</t>
  </si>
  <si>
    <t>www.wipro.com</t>
  </si>
  <si>
    <t>Wipro Limited specializes in IT and computer related technologies. The Group's services encompass a number of areas, including software architecture, business intelligence systems, e-commerce, data warehousing, Internet access devices, network management, system administration, messaging systems, IT consulting and design. Wipro also has a presence in niche markets of consumer products.</t>
  </si>
  <si>
    <t>YAPI KREDI</t>
  </si>
  <si>
    <t>YKBNK TI Equity</t>
  </si>
  <si>
    <t>www.ykb.com</t>
  </si>
  <si>
    <t>Yapi ve Kredi Bankasi AS offers retail and corporate banking, factoring, leasing, asset and wealth management, capital markets, securities brokerage, insurance services and pension products.  The Group has interests in publishing, real estate and telecommunications companies.</t>
  </si>
  <si>
    <t>YTL CORP BHD</t>
  </si>
  <si>
    <t>YTL MK Equity</t>
  </si>
  <si>
    <t>www.ytl.com.my</t>
  </si>
  <si>
    <t>YTL Corporation Berhad is an investment holding and management company. Through its subsidiaries, the Company operates an integrated infrastructure development which includes construction work on contractual basis, property development, power generation, and hotel development and management. YTL Corporation also manufactures industrial products and supplies.</t>
  </si>
  <si>
    <t>YTL POWER INTL</t>
  </si>
  <si>
    <t>YTLP MK Equity</t>
  </si>
  <si>
    <t>YTL Power International Berhad is an investment holding company which provides administrative and technical support services. Through its subsidiaries, the Company develops, constructs, maintains, and operates power stations which includes Paka Power Station in Terengganu and Pasir Gudang Power Station in Johor.</t>
  </si>
  <si>
    <t>ZEE ENTERTAINMEN</t>
  </si>
  <si>
    <t>Z IN Equity</t>
  </si>
  <si>
    <t>www.zeetelevision.com</t>
  </si>
  <si>
    <t>Zee Entertainment Enterprises Limited produces and develops Hindi films, serials, game shows and children's programs. The Company also purchases rights to Hindi films, serials and other programs from their producers on a contract basis. Zee also produces and exports entertainment software for transmission on its ZEE TV channel. The Company also produces motion pictures.</t>
  </si>
  <si>
    <t>ABC-MART INC</t>
  </si>
  <si>
    <t>2670 JP Equity</t>
  </si>
  <si>
    <t>www.abc-mart.co.jp</t>
  </si>
  <si>
    <t>ABC-MART, INC. plans, develops, wholesales, and retails shoes.  The Company also plans and develops brand name shoes such as VANS and G.T. HAWKINS.  ABC-Mart imports and wholesales shoes, apparel, bags, and sundries as well.</t>
  </si>
  <si>
    <t>ADS GR Equity</t>
  </si>
  <si>
    <t>AISIN SEIKI CO</t>
  </si>
  <si>
    <t>7259 JP Equity</t>
  </si>
  <si>
    <t>www.aisin.com</t>
  </si>
  <si>
    <t>AISIN SEIKI CO., LTD. manufactures motor vehicle parts such as transmissions, clutches, disc brakes, ABS, suspensions, oil pumps, power windows, and power door locks.  The Company has sales and production subsidiaries in the US and Belgium.  Aisin Seiki also produces household appliances such as sewing machine.</t>
  </si>
  <si>
    <t>AMZN US Equity</t>
  </si>
  <si>
    <t>ASICS CORP</t>
  </si>
  <si>
    <t>7936 JP Equity</t>
  </si>
  <si>
    <t>www.asics.co.jp</t>
  </si>
  <si>
    <t>ASICS CORPORATION manufactures general sporting goods and equipment.  The Company's products, such as athletic shoes and sportswear, are distributed in the United States, Europe, Australia, and Asia.</t>
  </si>
  <si>
    <t>AUTOLIV INC</t>
  </si>
  <si>
    <t>ALV US Equity</t>
  </si>
  <si>
    <t>www.autoliv.com</t>
  </si>
  <si>
    <t>Autoliv, Inc. develops and manufactures automotive safety systems for automotive manufacturers.  The Company's products include seat belts, airbags, anti-whiplash seats, child restraints, and leg protection equipment. Autoliv tests cars and products at crash test tracks in several countries.</t>
  </si>
  <si>
    <t>SPR GR Equity</t>
  </si>
  <si>
    <t>BANDAI NAMCO HOL</t>
  </si>
  <si>
    <t>7832 JP Equity</t>
  </si>
  <si>
    <t>www.bandainamco.co.jp</t>
  </si>
  <si>
    <t>Namco Bandai Holdings Inc is a holding company established through merger of Bandai and Namco.  The Group manufactures toys, stuffed animals, character goods, video games, commercial- and home-use game equipment and software. Namco Bandai also operates video game arcades and theme parks.</t>
  </si>
  <si>
    <t>BMW GR Equity</t>
  </si>
  <si>
    <t>BAYER MOTOR-PRF</t>
  </si>
  <si>
    <t>BMW3 GR Equity</t>
  </si>
  <si>
    <t>BBBY US Equity</t>
  </si>
  <si>
    <t>BENESSE HD</t>
  </si>
  <si>
    <t>9783 JP Equity</t>
  </si>
  <si>
    <t>www.benesse.co.jp</t>
  </si>
  <si>
    <t>Benesse Holdings, Inc. provides correspondence educational services to a range of age groups from toddlers to high-school students. Benesse HD also operates English language schools and senior care homes.</t>
  </si>
  <si>
    <t>5108 JP Equity</t>
  </si>
  <si>
    <t>CANADIAN TIRE-A</t>
  </si>
  <si>
    <t>CTC/A CN Equity</t>
  </si>
  <si>
    <t>Toronto</t>
  </si>
  <si>
    <t>www.canadiantire.ca</t>
  </si>
  <si>
    <t>Canadian Tire Corporation Limited is a family of businesses that includes a retail segment, a financial services division and CT REIT. The Company's retail business provides Canadians with products for life in Canada across its living, playing, fixing, automotive and seasonal categories. Canadian Tire Corporation's  retail products include casual, industrial and active wear.</t>
  </si>
  <si>
    <t>6952 JP Equity</t>
  </si>
  <si>
    <t>CHTR US Equity</t>
  </si>
  <si>
    <t>1249665D SW Equity</t>
  </si>
  <si>
    <t>#N/A Field Not Applicable</t>
  </si>
  <si>
    <t>CMCSA US Equity</t>
  </si>
  <si>
    <t>COMCAST CORP-SPL</t>
  </si>
  <si>
    <t>CMCSK US Equity</t>
  </si>
  <si>
    <t>CON GR Equity</t>
  </si>
  <si>
    <t>CROWN RESORTS LT</t>
  </si>
  <si>
    <t>CWN AU Equity</t>
  </si>
  <si>
    <t>ASE</t>
  </si>
  <si>
    <t>www.crownmelbourne.com.au</t>
  </si>
  <si>
    <t>Crown Resorts Ltd. operates and manages gaming and entertainment facilities, bars, restaurants, nightclubs, cinemas and retail outlets. The Company also develops hotels and conference centre facilities.</t>
  </si>
  <si>
    <t>DAIHATSU MOTOR</t>
  </si>
  <si>
    <t>7262 JP Equity</t>
  </si>
  <si>
    <t>www.daihatsu.com</t>
  </si>
  <si>
    <t>DAIHATSU MOTOR CO., LTD., a member of the Toyota Motor Group, manufactures compact cars, commercial vehicles, and its related parts.  The Company sells its products in Japan, Southeast Asia, and Europe.  Daihatsu Motor also produces and sells automobiles under the Toyota brand name.</t>
  </si>
  <si>
    <t>DAI GR Equity</t>
  </si>
  <si>
    <t>DELPHI AUTOMOTIV</t>
  </si>
  <si>
    <t>DLPH US Equity</t>
  </si>
  <si>
    <t>delphi.com</t>
  </si>
  <si>
    <t>Delphi Automotive PLC manufactures vehicle components.  The Company produces electrical and electronic, powertrain, safety and thermal technology components for automobile and commercial vehicle manufacturers.  Delphi supplies original equipment manufacturers throughout the world.</t>
  </si>
  <si>
    <t>6902 JP Equity</t>
  </si>
  <si>
    <t>4324 JP Equity</t>
  </si>
  <si>
    <t>DTV US Equity</t>
  </si>
  <si>
    <t>DISCA US Equity</t>
  </si>
  <si>
    <t>DISCK US Equity</t>
  </si>
  <si>
    <t>DISH US Equity</t>
  </si>
  <si>
    <t>DLTR US Equity</t>
  </si>
  <si>
    <t>DOLLARAMA INC</t>
  </si>
  <si>
    <t>DOL CN Equity</t>
  </si>
  <si>
    <t>www.dollarama.com</t>
  </si>
  <si>
    <t>Dollarama Inc. provides general merchandise through discount retail stores. The Company's stores offer a wide range of consumer products ranging from hammers to gift bags to candy priced for two dollars or less. Dollarama maintains its store locations throughout Canada.</t>
  </si>
  <si>
    <t>DON QUIJOTE HOLD</t>
  </si>
  <si>
    <t>7532 JP Equity</t>
  </si>
  <si>
    <t>www.donki.com/</t>
  </si>
  <si>
    <t>Don Quijote Holdings Co Ltd operates discount stores which sell consumer electronics, daily necessities, groceries, watches, and sporting goods. The Company mostly operates small scale stores based in Tokyo.</t>
  </si>
  <si>
    <t>EXPE US Equity</t>
  </si>
  <si>
    <t>9983 JP Equity</t>
  </si>
  <si>
    <t>FLIGHT CENTRE TR</t>
  </si>
  <si>
    <t>FLT AU Equity</t>
  </si>
  <si>
    <t>www.flightcentre.com.au</t>
  </si>
  <si>
    <t>Flight Centre Travel Group Ltd operates as a retail travel agency in Australia.  The Company operates close to 1200 outlets throughout Australia and internationally including New Zealand, Hong Kong, South Africa, Canada and the United Kingdom. The Company's agencies and brands include Flight Centre, Travel Associates and Student Flights.</t>
  </si>
  <si>
    <t>FOSL US Equity</t>
  </si>
  <si>
    <t>7270 JP Equity</t>
  </si>
  <si>
    <t>GALAXY ENTERTAIN</t>
  </si>
  <si>
    <t>27 HK Equity</t>
  </si>
  <si>
    <t>www.galaxyentertainment.com</t>
  </si>
  <si>
    <t>Galaxy Entertainment Group Limited, through its subsidiary, operates casino, hotel and other entertainment facilities in Macau. The company also manufactures sells and distributes construction materials.</t>
  </si>
  <si>
    <t>GRMN US Equity</t>
  </si>
  <si>
    <t>GENTING SINGAPOR</t>
  </si>
  <si>
    <t>GENS SP Equity</t>
  </si>
  <si>
    <t>Singapore</t>
  </si>
  <si>
    <t>www.gentinginternational.com</t>
  </si>
  <si>
    <t>Genting Singapore PLC, through its subsidiaries, develops resort properties as well as operates casinos. The Company has casinos and integrated resorts in different parts of the world, including Australia, the Americas, Malaysia, the Philippines and the United Kingdom.</t>
  </si>
  <si>
    <t>GILDAN ACTIVEWEA</t>
  </si>
  <si>
    <t>GIL CN Equity</t>
  </si>
  <si>
    <t>www1.gildan.com</t>
  </si>
  <si>
    <t>Gildan Activewear Inc. manufactures and markets branded basic activewear.  The Company sells its products principally in the wholesale imprinted activewear segment of the North American apparel market.  Gildan sells cotton T-shirts, placket collar golf shirts, tank tops, and sweatshirts.</t>
  </si>
  <si>
    <t>HAKUHODO DY HOLD</t>
  </si>
  <si>
    <t>2433 JP Equity</t>
  </si>
  <si>
    <t>www.hakuhodody-holdings.co.jp</t>
  </si>
  <si>
    <t>HAKUHODO DY HOLDINGS INCORPORATED is a holding company established through the merger of Hakuhodo Inc., Daiko Advertising Inc., and Yomiko Advertising Inc. The Company, through its subsidiaries, provides comprehensive advertising services.</t>
  </si>
  <si>
    <t>HARVEY NORMAN</t>
  </si>
  <si>
    <t>HVN AU Equity</t>
  </si>
  <si>
    <t>www.harveynorman.com.au</t>
  </si>
  <si>
    <t>Harvey Norman Holdings Limited is a holding company for companies and trusts in a third party franchise agreement.  The franchises operate stores under the name "Harvey Norman Discounts," selling homewares and electrical goods.  The Company also provides advisory and advertising to the franchises.  In addition, the Company provides consumer finance and has property investments.</t>
  </si>
  <si>
    <t>HAS US Equity</t>
  </si>
  <si>
    <t>HIKARI TSUSHIN</t>
  </si>
  <si>
    <t>9435 JP Equity</t>
  </si>
  <si>
    <t>www.hikari.co.jp/</t>
  </si>
  <si>
    <t>HIKARI TSUSHIN, INC. is a mobile telecommunication service subscription agency. The Company also operates telecommunication services stores, HIT SHOP, which sell cellular telephones, and related goods.  Hikari Tsushin also sells office automation equipment and insurance.</t>
  </si>
  <si>
    <t>7267 JP Equity</t>
  </si>
  <si>
    <t>BOSS GR Equity</t>
  </si>
  <si>
    <t>IIDA GROUP HDS</t>
  </si>
  <si>
    <t>3291 JP Equity</t>
  </si>
  <si>
    <t>www.ighd.co.jp</t>
  </si>
  <si>
    <t>Iida Group Holdings is a holding company established by the merger between Hajime Construction, Iida Home Max, Touei Housing, Tact Home, Arnest One and ID Home. Its subsidiaries engage in design, construction and sales of residential properties such as single-family houses and comdominiums and construction related works.</t>
  </si>
  <si>
    <t>ITX SM Equity</t>
  </si>
  <si>
    <t>3099 JP Equity</t>
  </si>
  <si>
    <t>7202 JP Equity</t>
  </si>
  <si>
    <t>3086 JP Equity</t>
  </si>
  <si>
    <t>JARDINE CYCLE &amp;</t>
  </si>
  <si>
    <t>JCNC SP Equity</t>
  </si>
  <si>
    <t>www.jcclgroup.com</t>
  </si>
  <si>
    <t>Jardine Cycle &amp; Carriage Limited distributes, retails, and assembles motor vehicles, parts, and accessories.  The Company also develops and invests in properties, and provides after-sales services.</t>
  </si>
  <si>
    <t>KD8 GR Equity</t>
  </si>
  <si>
    <t>KOITO MFG CO</t>
  </si>
  <si>
    <t>7276 JP Equity</t>
  </si>
  <si>
    <t>www.koito.co.jp/english/f_index.html</t>
  </si>
  <si>
    <t>KOITO MANUFACTURING CO., LTD. produces lighting equipments for automobiles such as head and tail lights, rear combination lamps, and fog lamps.  The Company has  its production facilities in Japan, the US, the UK, Czech, China, Thailand, Taiwan, and India.  Koito Manufacturing also manufactures electronics parts for aircrafts including lighting equipments and oil pressure gauges.</t>
  </si>
  <si>
    <t>LI &amp; FUNG LTD</t>
  </si>
  <si>
    <t>494 HK Equity</t>
  </si>
  <si>
    <t>www.lifung.com</t>
  </si>
  <si>
    <t>Li &amp; Fung Limited, through its subsidiaries, operates an export trading business.  The Company exports consumer products such as garments, fashion accessories, toys, games, sporting goods, home furnishings, handicrafts, shoes, travel goods, and tableware.  In addition, Li &amp; Fung invests in properties.</t>
  </si>
  <si>
    <t>LIBERTY GLOBAL-A</t>
  </si>
  <si>
    <t>LBTYA US Equity</t>
  </si>
  <si>
    <t>www.libertyglobal.com</t>
  </si>
  <si>
    <t>Liberty Global plc owns interests in broadband, distribution, and content companies operating outside the continental United States, principally in Europe, Asia, and Latin America.</t>
  </si>
  <si>
    <t>LIBERTY GLOBAL-C</t>
  </si>
  <si>
    <t>LBTYK US Equity</t>
  </si>
  <si>
    <t>QVCA US Equity</t>
  </si>
  <si>
    <t>LMCA US Equity</t>
  </si>
  <si>
    <t>LMCK US Equity</t>
  </si>
  <si>
    <t>LKQ US Equity</t>
  </si>
  <si>
    <t>LULULEMON ATH</t>
  </si>
  <si>
    <t>LULU US Equity</t>
  </si>
  <si>
    <t>www.lululemon.com</t>
  </si>
  <si>
    <t>lululemon athletica Inc. designs and retails athletic clothing.  The Company produces fitness pants, shorts, tops and jackets for yoga, dance, running, and general fitness. lululemon serves customers throughout the world.</t>
  </si>
  <si>
    <t>MAGNA INTL</t>
  </si>
  <si>
    <t>MG CN Equity</t>
  </si>
  <si>
    <t>www.magnaint.com</t>
  </si>
  <si>
    <t>Magna International Inc. designs, develops, and manufactures automotive systems, assemblies and components, and engineers and assembles complete vehicles.  The Company sells its products primarily to original equipment manufacturers.</t>
  </si>
  <si>
    <t>336211</t>
  </si>
  <si>
    <t>MAR US Equity</t>
  </si>
  <si>
    <t>8252 JP Equity</t>
  </si>
  <si>
    <t>MAT US Equity</t>
  </si>
  <si>
    <t>7261 JP Equity</t>
  </si>
  <si>
    <t>MCDONALD'S HOLDI</t>
  </si>
  <si>
    <t>2702 JP Equity</t>
  </si>
  <si>
    <t>www.mcdonalds.co.jp/</t>
  </si>
  <si>
    <t>McDonald's Holdings Company (Japan), Ltd. operates a hamburger fast food restaurant chain throughout Japan.  The Company operates its own stores and franchise stores.</t>
  </si>
  <si>
    <t>U2</t>
  </si>
  <si>
    <t>MGM CHINA</t>
  </si>
  <si>
    <t>2282 HK Equity</t>
  </si>
  <si>
    <t>www.mgmchinaholdings.com</t>
  </si>
  <si>
    <t>MGM China Holdings Ltd. owns a luxury resort, hotel, and casino located in Macau. The Company is also exploring other casino gaming development opportunities in Macau.</t>
  </si>
  <si>
    <t>7211 JP Equity</t>
  </si>
  <si>
    <t>NFLX US Equity</t>
  </si>
  <si>
    <t>NWSA US Equity</t>
  </si>
  <si>
    <t>NGK SPARK PLUG</t>
  </si>
  <si>
    <t>5334 JP Equity</t>
  </si>
  <si>
    <t>www.ngkntk.co.jp/english</t>
  </si>
  <si>
    <t>NGK SPARK PLUG Co., Ltd. manufactures and markets spark plugs for automobiles, motorcycles, agricultural machinery, ships, and aircrafts.  The Company also makes ceramic products for semiconductor and telecommunication equipment. NGK Spark Plug markets its products under the NGK and NTK brand names and has subsidiaries in the US, Canada, France, Germany, and South Korea.</t>
  </si>
  <si>
    <t>NHK SPRING CO</t>
  </si>
  <si>
    <t>5991 JP Equity</t>
  </si>
  <si>
    <t>www.nhkspg.co.jp</t>
  </si>
  <si>
    <t>NHK SPRING CO., LTD. manufactures springs for automobiles and electronic equipment.  The Company's products are used for suspension, engine valves, seats, and hard disk drives(HDD).</t>
  </si>
  <si>
    <t>7731 JP Equity</t>
  </si>
  <si>
    <t>7201 JP Equity</t>
  </si>
  <si>
    <t>NITORI HOLDINGS</t>
  </si>
  <si>
    <t>9843 JP Equity</t>
  </si>
  <si>
    <t>www.nitori.co.jp</t>
  </si>
  <si>
    <t>Nitori Holdings Co., Ltd., is based in Hokkaido and operates a furniture retail chain.  The Company sells living room furniture, storage furniture, dining furniture, office furniture, beds, and interior goods.  Nitori Holdings also sells original brand merchandise and imported merchandise.</t>
  </si>
  <si>
    <t>NOK</t>
  </si>
  <si>
    <t>7240 JP Equity</t>
  </si>
  <si>
    <t>www.nok.co.jp/</t>
  </si>
  <si>
    <t>NOK CORPORATION manufactures oil seals and industrial rubber products for automobiles.  The Company also produces electronic equipment used for cellular phones and PCs.  NOK has production facilities in Taiwan and Thailand.</t>
  </si>
  <si>
    <t>NCLH US Equity</t>
  </si>
  <si>
    <t>ORLY US Equity</t>
  </si>
  <si>
    <t>ORIENTAL LAND CO</t>
  </si>
  <si>
    <t>4661 JP Equity</t>
  </si>
  <si>
    <t>www.olc.co.jp</t>
  </si>
  <si>
    <t>ORIENTAL LAND CO., LTD. operates Tokyo Disney Resort.  The Company also operates restaurants within the complex and sells Disney merchandise.</t>
  </si>
  <si>
    <t>6752 JP Equity</t>
  </si>
  <si>
    <t>PAH3 GR Equity</t>
  </si>
  <si>
    <t>PCLN US Equity</t>
  </si>
  <si>
    <t>PSM GR Equity</t>
  </si>
  <si>
    <t>RAKUTEN INC</t>
  </si>
  <si>
    <t>4755 JP Equity</t>
  </si>
  <si>
    <t>www.rakuten.co.jp/</t>
  </si>
  <si>
    <t>Rakuten Inc provides Internet Services including "Rakuten Ichiba", its core marketplace e-commerce site in Japan, Internet Finance services including "Rakuten Card" and "Rakuten Bank", and Digital Content services including e-book services. The Company also invests in seed-stage technology start-ups.</t>
  </si>
  <si>
    <t>REA GROUP LTD</t>
  </si>
  <si>
    <t>REA AU Equity</t>
  </si>
  <si>
    <t>www.realestate.com.au</t>
  </si>
  <si>
    <t>REA Group Limited provides online property listings, web development and internet related technology services to the real estate industry along with providing advertising services to Australian companies.  The Company also offers online real estate search services to the Australian public.</t>
  </si>
  <si>
    <t>QSR CN Equity</t>
  </si>
  <si>
    <t>RINNAI CORP</t>
  </si>
  <si>
    <t>5947 JP Equity</t>
  </si>
  <si>
    <t>www.rinnai.co.jp/</t>
  </si>
  <si>
    <t>RINNAI CORPORATION manufactures and sells a variety of gas appliances.  The products include cooking equipment for household and commercial use, room and water heating equipment, and laundry dryers.  The Company has subsidiaries in South-eastern Asia, Australia, and the United States.</t>
  </si>
  <si>
    <t>ROST US Equity</t>
  </si>
  <si>
    <t>RRTL GR Equity</t>
  </si>
  <si>
    <t>SANDS CHINA LTD</t>
  </si>
  <si>
    <t>1928 HK Equity</t>
  </si>
  <si>
    <t>www.sandschinaltd.com</t>
  </si>
  <si>
    <t>Sands China Ltd. develops, owns, and operates integrated resorts and casinos in Macau. The Company also owns convention and exhibition halls in Macau and retail malls.</t>
  </si>
  <si>
    <t>SANKYO CO/</t>
  </si>
  <si>
    <t>6417 JP Equity</t>
  </si>
  <si>
    <t>www.sankyo-fever.co.jp</t>
  </si>
  <si>
    <t>SANKYO CO., LTD. develops, manufactures, and sells pachinko, pachinko slot machines, related parts, and other peripheral devices.  The main products include Fever Zeus Series.  The Company also operates amusement related businesses.</t>
  </si>
  <si>
    <t>SANRIO CO LTD</t>
  </si>
  <si>
    <t>8136 JP Equity</t>
  </si>
  <si>
    <t>www.sanrio.co.jp/english/welcome.html</t>
  </si>
  <si>
    <t>Sanrio Company, Ltd. manufactures and sells character goods including gift merchandise, greeting cards, and stationery products.  The Company also produces books, magazines, and movies, and though its subsidiary, operates restaurants and amusement parks.</t>
  </si>
  <si>
    <t>SEGA SAMMY HOLD</t>
  </si>
  <si>
    <t>6460 JP Equity</t>
  </si>
  <si>
    <t>www.segasammy.co.jp/english/index.html</t>
  </si>
  <si>
    <t>SEGA SAMMY HOLDINGS INC. is a holding company established through the merger of Sega and Sammy.  The Group mainly develops and manufactures commercial-use video game machine, home-use video game software, and pachinko pinball machine. Sega Sammy Holdings also operates amusement parks.</t>
  </si>
  <si>
    <t>SEKISUI CHEM CO</t>
  </si>
  <si>
    <t>4204 JP Equity</t>
  </si>
  <si>
    <t>www.sekisui.co.jp</t>
  </si>
  <si>
    <t>Sekisui Chemical Co., Ltd. builds and sells unit residential houses in addition to parcels of land. The Company also manufactures and sells polyvinyl chloride and other plastic products used in, for instance, drainage pipes and bathtubs. Moreover the company is engaged in the production and sale of high performance plastic films, tapes and sheets.</t>
  </si>
  <si>
    <t>1928 JP Equity</t>
  </si>
  <si>
    <t>SHANGRI-LA ASIA</t>
  </si>
  <si>
    <t>69 HK Equity</t>
  </si>
  <si>
    <t>www.shangri-la.com</t>
  </si>
  <si>
    <t>Shangri-La Asia Limited, through its subsidiaries, owns and operates hotels, and provides management and related services.  The Company also leases offices, commercial, residential and exhibition hall space.</t>
  </si>
  <si>
    <t>6753 JP Equity</t>
  </si>
  <si>
    <t>SHAW COMM-B</t>
  </si>
  <si>
    <t>SJR/B CN Equity</t>
  </si>
  <si>
    <t>www.shaw.ca</t>
  </si>
  <si>
    <t>Shaw Communications, Inc. provides broadband cable television, Internet, and satellite television services.</t>
  </si>
  <si>
    <t>SHIMAMURA CO</t>
  </si>
  <si>
    <t>8227 JP Equity</t>
  </si>
  <si>
    <t>www.shimamura.gr.jp/</t>
  </si>
  <si>
    <t>SHIMAMURA CO., Ltd. operates chain stores selling mainly clothing for men, women, children, and also bedding and furnishing goods.  The Company has stores in mainly suburb areas throughout Japan.</t>
  </si>
  <si>
    <t>SHIMANO INC</t>
  </si>
  <si>
    <t>7309 JP Equity</t>
  </si>
  <si>
    <t>www.shimano.co.jp/</t>
  </si>
  <si>
    <t>SHIMANO INC. manufactures and sells products for bicycling, snowboarding, and fishing.  The Company's products include running gears and brake parts for bicycles and rods, reels, and tackles for fishing.  The Company manufactures golf related products as well.  Shimano mainly exports to Asia, Europe, and the United States.</t>
  </si>
  <si>
    <t>SIRI US Equity</t>
  </si>
  <si>
    <t>SJM HOLDINGS LTD</t>
  </si>
  <si>
    <t>880 HK Equity</t>
  </si>
  <si>
    <t>www.sjmholdings.com</t>
  </si>
  <si>
    <t>SJM Holdings Limited offers amusement and recreation services.  The Company operates casinos, hotels, and other tourism-related facilities in Macau.</t>
  </si>
  <si>
    <t>6758 JP Equity</t>
  </si>
  <si>
    <t>STANLEY ELEC CO</t>
  </si>
  <si>
    <t>6923 JP Equity</t>
  </si>
  <si>
    <t>www.stanley.co.jp/e/index.html</t>
  </si>
  <si>
    <t>Stanley Electric Co., Ltd. manufactures lighting equipment including head lights, HID (High Intensity Discharge) assist lamps, and rear combination lamps for automobiles.  The Company also produces LCD (Liquid Cristal Display) and LED (Light Emitted Diode) lamps for communication equipment, office automation equipment, and information displays.</t>
  </si>
  <si>
    <t>STAPLES INC</t>
  </si>
  <si>
    <t>SPLS US Equity</t>
  </si>
  <si>
    <t>www.staples.com</t>
  </si>
  <si>
    <t>Staples, Inc. retails office supplies, furniture, and technology.  The Company's customers include consumers and businesses in the United States, Canada, the United Kingdom, and Germany.  Staples serves its customers through office superstores, mail order catalogs, the Internet, and a contract business.</t>
  </si>
  <si>
    <t>SBUX US Equity</t>
  </si>
  <si>
    <t>5802 JP Equity</t>
  </si>
  <si>
    <t>SUMITOMO RUBBER</t>
  </si>
  <si>
    <t>5110 JP Equity</t>
  </si>
  <si>
    <t>www.srigroup.co.jp</t>
  </si>
  <si>
    <t>Sumitomo Rubber Industries, Ltd. manufactures automobile and motorcycle tires, industrial rubber products and sports equipment.  The Company's products include golf balls, tennis rackets, rubber gloves, and artificial turf. Sumitomo Rubber sells its products under Dunlop brand around the world.</t>
  </si>
  <si>
    <t>7269 JP Equity</t>
  </si>
  <si>
    <t>UHR SW Equity</t>
  </si>
  <si>
    <t>Berne</t>
  </si>
  <si>
    <t>SWATCH GROUP/THE</t>
  </si>
  <si>
    <t>UHRN SW Equity</t>
  </si>
  <si>
    <t>TABCORP HLDGS</t>
  </si>
  <si>
    <t>TAH AU Equity</t>
  </si>
  <si>
    <t>www.tabcorp.com.au</t>
  </si>
  <si>
    <t>TABCORP Holdings Limited is a gambling and entertainment group involved in combination of wagering, gaming, hospitality and media activities across Australia. The Company's main activities are operations of hotel casinos, wagering, and gaming.</t>
  </si>
  <si>
    <t>8233 JP Equity</t>
  </si>
  <si>
    <t>TARGET CORP</t>
  </si>
  <si>
    <t>TGT US Equity</t>
  </si>
  <si>
    <t>www.target.com/</t>
  </si>
  <si>
    <t>Target Corporation operates general merchandise discount stores in the United States.  The Company's merchandising operations include general merchandise and food discount stores and a fully integrated online business. Target also offers credit to qualified applicants through its branded proprietary credit cards.</t>
  </si>
  <si>
    <t>TATTS GROUP LTD</t>
  </si>
  <si>
    <t>TTS AU Equity</t>
  </si>
  <si>
    <t>www.tattsgroup.com</t>
  </si>
  <si>
    <t>Tatts Group Ltd. provides diversified network gambling services.</t>
  </si>
  <si>
    <t>TECHTRONIC IND</t>
  </si>
  <si>
    <t>669 HK Equity</t>
  </si>
  <si>
    <t>www.ttigroup.com</t>
  </si>
  <si>
    <t>Techtronic Industries Company Limited, through its subsidiaries, manufactures and trades electrical, electronic, and professional industrial products.  The products include power tools and outdoor power equipment, floor care appliances, and solar powered lighting and electronic measuring products.</t>
  </si>
  <si>
    <t>TESLA MOTORS</t>
  </si>
  <si>
    <t>TSLA US Equity</t>
  </si>
  <si>
    <t>www.teslamotors.com</t>
  </si>
  <si>
    <t>Tesla Motors, Inc. designs, manufactures, and sells high-performance electric vehicles and electric vehicle powertrain components.  The Company owns its sales and service network and sells electric powertrain components to other automobile manufacturers.</t>
  </si>
  <si>
    <t>THOMSON REUTERS</t>
  </si>
  <si>
    <t>TRI CN Equity</t>
  </si>
  <si>
    <t>www.thomsonreuters.com</t>
  </si>
  <si>
    <t>Thomson Reuters Corporation is an electronic information and solutions company that serves the global business and professional marketplace. The Company provides proprietary online systems and CD-ROM products in information sectors such as legal and regulatory, financial, scientific reference and healthcare, and corporate training.</t>
  </si>
  <si>
    <t>TIFFANY &amp; CO</t>
  </si>
  <si>
    <t>TIF US Equity</t>
  </si>
  <si>
    <t>www.tiffany.com</t>
  </si>
  <si>
    <t>Tiffany &amp; Co. operates jewelry stores and manufactures products through its subsidiary corporations.   The Company operates retail stores in the Americas, Asia-Pacific, Japan, Europe and the United Arab Emirates, and also engages in direct selling through Internet, catalog and business gift operations.</t>
  </si>
  <si>
    <t>TIME WARNER CABL</t>
  </si>
  <si>
    <t>TWC US Equity</t>
  </si>
  <si>
    <t>www.timewarnercable.com</t>
  </si>
  <si>
    <t>Time Warner Cable Inc. is a provider of video, high-speed data and voice services over broadband cable systems. The Company also provides networking and transport services, managed and outsourced information technology solutions, and cloud services.</t>
  </si>
  <si>
    <t>TIME WARNER INC</t>
  </si>
  <si>
    <t>TWX US Equity</t>
  </si>
  <si>
    <t>www.timewarner.com</t>
  </si>
  <si>
    <t>Time Warner Inc. is a media and entertainment company. The Company's businesses include cable television networks that provide programming, feature films, television and home video production and distribution, and magazine publishing.</t>
  </si>
  <si>
    <t>TJX COS INC</t>
  </si>
  <si>
    <t>TJX US Equity</t>
  </si>
  <si>
    <t>www.tjx.com</t>
  </si>
  <si>
    <t>The TJX Companies, Inc. is an off-price apparel and home fashion retailer in the United States and worldwide.  The Company operates off-price retail concepts in the U.S., Canada and Europe that offer a wide range of brand name and designer merchandise.</t>
  </si>
  <si>
    <t>9602 JP Equity</t>
  </si>
  <si>
    <t>TOLL BROTHERS</t>
  </si>
  <si>
    <t>TOL US Equity</t>
  </si>
  <si>
    <t>www.tollbrothers.com</t>
  </si>
  <si>
    <t>Toll Brothers, Inc. builds luxury homes, serving both move-up and empty nester buyers in several regions of the United States.  The Company builds customized single and attached homes, primarily on land that it develops and improves. Toll Brothers also operates its own architectural, engineering, mortgage, title, security, landscape, insurance brokerage, and manufacturing operations.</t>
  </si>
  <si>
    <t>236116</t>
  </si>
  <si>
    <t>TOYODA GOSEI</t>
  </si>
  <si>
    <t>7282 JP Equity</t>
  </si>
  <si>
    <t>www.toyoda-gosei.com</t>
  </si>
  <si>
    <t>Toyoda Gosei Co Ltd manufactures resin and rubber parts for automobiles. The Company's products include instrument panel modules, spoilers, weather-strip brake hoses, air bag systems, and steering wheels. The Company has offices in the US, Canada, China, Taiwan, and the UK. Toyoda Gosei also produces lightemitting diode (LEDs) for cellular phones and digital cameras.</t>
  </si>
  <si>
    <t>TOYOTA INDUSTRIE</t>
  </si>
  <si>
    <t>6201 JP Equity</t>
  </si>
  <si>
    <t>www.toyota-industries.com</t>
  </si>
  <si>
    <t>TOYOTA INDUSTRIES CORPORATION, a member of the Toyota Motor Group, assembles motor vehicles and manufactures automotive parts such as engines and air conditioner compressors.  The Company also produces industrial equipment and textile machinery as well as electronic devices such as computer modems and power inverters.</t>
  </si>
  <si>
    <t>7203 JP Equity</t>
  </si>
  <si>
    <t>TRACTOR SUPPLY</t>
  </si>
  <si>
    <t>TSCO US Equity</t>
  </si>
  <si>
    <t>www.tractorsupplyco.com</t>
  </si>
  <si>
    <t>Tractor Supply Company operates a retail farm store chain in the United States. The Company provides farm maintenance products, animal products, general maintenance products, lawn and garden products, light truck equipment, work clothing, and other products.  Customers include hobby, part-time, and full-time farmers and ranchers, as well as rural customers, contractors, and tradesman.</t>
  </si>
  <si>
    <t>444220</t>
  </si>
  <si>
    <t>TRIPADVISOR INC</t>
  </si>
  <si>
    <t>TRIP US Equity</t>
  </si>
  <si>
    <t>www.tripadvisor.com</t>
  </si>
  <si>
    <t>TripAdvisor Inc. is an online travel research company. The Company's travel research platform aggregates reviews and opinions of members about destinations, accommodations (including hotels, bed and breakfasts ("B&amp;Bs"), specialty lodging and vacation rentals), restaurants and activities throughout the world.</t>
  </si>
  <si>
    <t>TRW AUTOMOTIVE</t>
  </si>
  <si>
    <t>TRW US Equity</t>
  </si>
  <si>
    <t>www.trw.com</t>
  </si>
  <si>
    <t>TRW Automotive Holdings Corp. supplies automotive systems, modules, and components to global automotive vehicle manufacturers and related aftermarkets. The Company's products include active and passive safety related products. TRW's products are primarily used in the manufacture of light vehicles.</t>
  </si>
  <si>
    <t>423120</t>
  </si>
  <si>
    <t>TWENTY-FIRST - B</t>
  </si>
  <si>
    <t>FOX US Equity</t>
  </si>
  <si>
    <t>FOXA US Equity</t>
  </si>
  <si>
    <t>ULTA SALON COSME</t>
  </si>
  <si>
    <t>ULTA US Equity</t>
  </si>
  <si>
    <t>www.ulta.com</t>
  </si>
  <si>
    <t>Ulta Salon, Cosmetics &amp; Fragrance, Inc. sells cosmetics, fragrances, skin and hair care products, appliances, and accessories. The Company also offers hair salon services, manicures, pedicures, massages, and other beauty &amp; spa treatments.</t>
  </si>
  <si>
    <t>446120</t>
  </si>
  <si>
    <t>UNDER ARMOUR-A</t>
  </si>
  <si>
    <t>UA US Equity</t>
  </si>
  <si>
    <t>www.underarmour.com</t>
  </si>
  <si>
    <t>Under Armour, Inc. develops, markets, and distributes branded performance products for men, women, and youth. The Company designs and sells a broad offering of apparel and accessories made of synthetic microfibers.</t>
  </si>
  <si>
    <t>URBAN OUTFITTER</t>
  </si>
  <si>
    <t>URBN US Equity</t>
  </si>
  <si>
    <t>www.urbanoutfittersinc.com/</t>
  </si>
  <si>
    <t>Urban Outfitters, Inc. operates retail stores and direct response, including a catalog and Web sites.  The Company's Urban Outfitters and Anthropologie retail concepts sell fashion apparel, accessories, and household and gift merchandise. Urban also designs and markets young women's casual wear which it provides to the Company's retail operations and sells to retailers worldwide.</t>
  </si>
  <si>
    <t>USS CO LTD</t>
  </si>
  <si>
    <t>4732 JP Equity</t>
  </si>
  <si>
    <t>www.ussnet.co.jp/</t>
  </si>
  <si>
    <t>USS Co., Ltd. manages used car auction facilities throughout Japan. The Company also conducts auto auctions through satellites, and provides used car information through internet.</t>
  </si>
  <si>
    <t>VF CORP</t>
  </si>
  <si>
    <t>VFC US Equity</t>
  </si>
  <si>
    <t>www.vfc.com</t>
  </si>
  <si>
    <t>VF Corporation is an international apparel company. The Company owns a broad portfolio of brands in the jeanswear, outerwear, packs, footwear, sportswear and occupational apparel categories. VF Corp's products are marketed to consumers shopping in specialty stores, upscale and traditional department stores, national chains and mass merchants.</t>
  </si>
  <si>
    <t>VIACOM INC-B</t>
  </si>
  <si>
    <t>VIAB US Equity</t>
  </si>
  <si>
    <t>www.viacom.com</t>
  </si>
  <si>
    <t>Viacom Inc. produces media entertainment content.  The Company creates and acquires programming for television, the Internet, mobile devices, video games, and other consumer electronics products.  Viacom also produces, finances, and distributes motion pictures to movie theaters and on DVDs, television, digital and other platforms internationally.</t>
  </si>
  <si>
    <t>VOLKSWAGEN AG</t>
  </si>
  <si>
    <t>VOW GR Equity</t>
  </si>
  <si>
    <t>VOW3 GR Equity</t>
  </si>
  <si>
    <t>WHIRLPOOL CORP</t>
  </si>
  <si>
    <t>WHR US Equity</t>
  </si>
  <si>
    <t>www.whirlpoolcorp.com</t>
  </si>
  <si>
    <t>Whirlpool Corporation manufactures and markets major home appliances.  The Company's principal products include laundry appliances, refrigeration and room air conditioning equipment, cooking appliances, dishwashers, and mixers and other small household appliances.  Whirlpool's products are sold worldwide</t>
  </si>
  <si>
    <t>WYNDHAM WORLDWID</t>
  </si>
  <si>
    <t>WYN US Equity</t>
  </si>
  <si>
    <t>www.wyndhamworldwide.com</t>
  </si>
  <si>
    <t>Wyndham Worldwide Corporation is a hospitality company. The Company franchises hotels in the upscale, midscale, and economy segments of the lodging industry and provides hotel management services to owners of luxury, upscale and midscale hotels; provides vacation exchange products and services, and develops, markets, and sells vacation ownership interests to individual consumers.</t>
  </si>
  <si>
    <t>WYNN MACAU LTD</t>
  </si>
  <si>
    <t>1128 HK Equity</t>
  </si>
  <si>
    <t>www.wynnmacau.com</t>
  </si>
  <si>
    <t>Wynn Macau, Limited owns and operates Wynn Macau, a destination casino resort currently featuring hotel rooms and suites, a casino, casual and fine dining restaurants, retail space and leisure amenities.</t>
  </si>
  <si>
    <t>WYNN RESORTS LTD</t>
  </si>
  <si>
    <t>WYNN US Equity</t>
  </si>
  <si>
    <t>www.wynnresorts.com</t>
  </si>
  <si>
    <t>Wynn Resorts Limited owns and operates luxury hotels and destination casino resorts in Las Vegas, Nevada and in Macau, China. The Resorts feature guest rooms and suites, restaurants, a golf course, and an on-site luxury automotive dealership.</t>
  </si>
  <si>
    <t>YAMADA DENKI</t>
  </si>
  <si>
    <t>9831 JP Equity</t>
  </si>
  <si>
    <t>www.yamada-denki.jp/</t>
  </si>
  <si>
    <t>YAMADA DENKI CO., LTD. operates consumer electronic mass sales stores throughout Japan.  The Company sells home appliances, audio &amp; visual systems, office automation equipment, telecommunication equipment, software, and computers. The Company also provides repair services for its merchandises.</t>
  </si>
  <si>
    <t>7951 JP Equity</t>
  </si>
  <si>
    <t>YAMAHA MOTOR CO</t>
  </si>
  <si>
    <t>7272 JP Equity</t>
  </si>
  <si>
    <t>www.yamaha-motor.co.jp/</t>
  </si>
  <si>
    <t>Yamaha Motor Co., Ltd. manufactures motorcycles.  The Company also produces motor vehicle engines for Toyota Motor Corp. and Ford Motor Co.  Yamaha Motor's specialty products include motor boats, snowmobiles, golf carts, and electric power generators.  Yamaha Motor sells products in Japan, North America, Europe, Asia, and South America.</t>
  </si>
  <si>
    <t>5101 JP Equity</t>
  </si>
  <si>
    <t>YUE YUEN IND</t>
  </si>
  <si>
    <t>551 HK Equity</t>
  </si>
  <si>
    <t>www.yueyuen.com</t>
  </si>
  <si>
    <t>Yue Yuen Industrial (Holdings) Limited, through its subsidiaries, manufactures and markets athletic, athletic style leisure, and casual and outdoor footwear.</t>
  </si>
  <si>
    <t>YUM! BRANDS INC</t>
  </si>
  <si>
    <t>YUM US Equity</t>
  </si>
  <si>
    <t>www.yum.com</t>
  </si>
  <si>
    <t>Yum! Brands, Inc, owns and franchises quick-service restaurants worldwide.  The Company develops, operates, franchises and licenses a worldwide system of restaurants which prepare, package and sell a menu of food items.</t>
  </si>
  <si>
    <t>8267 JP Equity</t>
  </si>
  <si>
    <t>2802 JP Equity</t>
  </si>
  <si>
    <t>ALIMEN COUCHE-B</t>
  </si>
  <si>
    <t>ATD/B CN Equity</t>
  </si>
  <si>
    <t>www.couche-tard.com</t>
  </si>
  <si>
    <t>Alimentation Couche-Tard Inc. operates a network of 24-hour convenience stores. The Company offers food products, fast-food services, lottery tickets, fuel stations, chemicals, lubricant, automated banking machines, and a variey of other products.  Couche-Tard provides its services to customers in North America, Norway, Sweden, Denmark, Poland, Estonia, Latvia, Russia and Lithuania.</t>
  </si>
  <si>
    <t>ARYN SW Equity</t>
  </si>
  <si>
    <t>BX Worldcaps</t>
  </si>
  <si>
    <t>2502 JP Equity</t>
  </si>
  <si>
    <t>BARN SW Equity</t>
  </si>
  <si>
    <t>BEI GR Equity</t>
  </si>
  <si>
    <t>CALBEE INC</t>
  </si>
  <si>
    <t>2229 JP Equity</t>
  </si>
  <si>
    <t>www.calbee.co.jp/</t>
  </si>
  <si>
    <t>CALBEE, Inc. manufactures a wide range of snack foods using potato, wheat, and corn as a main ingredient. The company also manufactures bakery products and cereals.</t>
  </si>
  <si>
    <t>CHOCOLADEFABR-PC</t>
  </si>
  <si>
    <t>LISP SW Equity</t>
  </si>
  <si>
    <t>LISN SW Equity</t>
  </si>
  <si>
    <t>COCA-COLA AMATIL</t>
  </si>
  <si>
    <t>CCL AU Equity</t>
  </si>
  <si>
    <t>www.ccamatil.com</t>
  </si>
  <si>
    <t>Coca-Cola Amatil Limited manufactures, distributes and sells carbonated soft drinks along with still and mineral waters, fruit drinks, ready-to-drink coffee and tea and flavored milk drinks. The Company also rents and services commercial refrigeration equipment to food/beverage manufacturers.</t>
  </si>
  <si>
    <t>CONSTELLATION-A</t>
  </si>
  <si>
    <t>STZ US Equity</t>
  </si>
  <si>
    <t>www.cbrands.com</t>
  </si>
  <si>
    <t>Constellation Brands, Inc. produces and markets alcoholic beverages in North America, Europe, and Australia, and New Zealand.  The Company has a portfolio of brands across the wine, imported beer, and distilled spirits categories. Constellation conducts its business through wholly owned subsidiaries as well as through a variety of joint ventures with various other entities.</t>
  </si>
  <si>
    <t>COST US Equity</t>
  </si>
  <si>
    <t>DIA SM Equity</t>
  </si>
  <si>
    <t>FAMILYMART</t>
  </si>
  <si>
    <t>8028 JP Equity</t>
  </si>
  <si>
    <t>www.family.co.jp/</t>
  </si>
  <si>
    <t>FamilyMart Co., Ltd operates a chain of convenience stores primarily in the Tokyo metropolitan area.  The Company has overseas area franchising stores in Taiwan, South Korea, and Thailand.</t>
  </si>
  <si>
    <t>GOLDEN AGRI-RESO</t>
  </si>
  <si>
    <t>GGR SP Equity</t>
  </si>
  <si>
    <t>www.goldenagri.com.sg</t>
  </si>
  <si>
    <t>Golden Agri-Resources Limited cultivates, harvests, processes, distributes, and sells crude palm oil and palm kernel.  The Company also refines crude palm oil into cooking oil, margarine, and shortening for sale and distribution.</t>
  </si>
  <si>
    <t>HENKEL AG &amp; CO K</t>
  </si>
  <si>
    <t>HEN GR Equity</t>
  </si>
  <si>
    <t>HEN3 GR Equity</t>
  </si>
  <si>
    <t>2914 JP Equity</t>
  </si>
  <si>
    <t>4452 JP Equity</t>
  </si>
  <si>
    <t>GMCR US Equity</t>
  </si>
  <si>
    <t>2801 JP Equity</t>
  </si>
  <si>
    <t>2503 JP Equity</t>
  </si>
  <si>
    <t>KRFT US Equity</t>
  </si>
  <si>
    <t>LAWSON INC</t>
  </si>
  <si>
    <t>2651 JP Equity</t>
  </si>
  <si>
    <t>www.lawson.co.jp</t>
  </si>
  <si>
    <t>LAWSON, INC. operates a chain of convenience stores in Japan. The Company sells a variety of products including fast food, beverages, snacks, magazines, newspapers, and sundry goods.</t>
  </si>
  <si>
    <t>LOBLAW COS LTD</t>
  </si>
  <si>
    <t>L CN Equity</t>
  </si>
  <si>
    <t>www.loblaw.ca</t>
  </si>
  <si>
    <t>Loblaw Companies Limited is a retail and wholesale food distributor with operations across Canada.  The Company's operations include both company and franchisee operated stores, warehouses, and cash and carry outlets.</t>
  </si>
  <si>
    <t>2269 JP Equity</t>
  </si>
  <si>
    <t>MEO GR Equity</t>
  </si>
  <si>
    <t>METRO INC</t>
  </si>
  <si>
    <t>MRU CN Equity</t>
  </si>
  <si>
    <t>www.metro.ca</t>
  </si>
  <si>
    <t>Metro Inc. distributes food and pharmaceutical products. The Company operates a network of food stores and drug stores in the provinces of Quebec and Ontario.</t>
  </si>
  <si>
    <t>MOLSON COORS-B</t>
  </si>
  <si>
    <t>TAP US Equity</t>
  </si>
  <si>
    <t>www.molsoncoors.com</t>
  </si>
  <si>
    <t>Molson Coors Brewing Company brews beer through breweries in Canada, the United States and Europe.  The Company conducts operations worldwide.</t>
  </si>
  <si>
    <t>MDLZ US Equity</t>
  </si>
  <si>
    <t>MNST US Equity</t>
  </si>
  <si>
    <t>NESN SW Equity</t>
  </si>
  <si>
    <t>2282 JP Equity</t>
  </si>
  <si>
    <t>2002 JP Equity</t>
  </si>
  <si>
    <t>NISSIN FOODS HOL</t>
  </si>
  <si>
    <t>2897 JP Equity</t>
  </si>
  <si>
    <t>www.nissinfoods.co.jp</t>
  </si>
  <si>
    <t>NISSIN FOODS HOLDINGS CO.,LTD. produces instant noodle and processed food products.  The Company also develops pharmaceuticals.  NISSIN FOODS operates production facilities in overseas countries including Hong Kong, India, U.S., Singapore, and other countries.</t>
  </si>
  <si>
    <t>SAPUTO INC</t>
  </si>
  <si>
    <t>SAP CN Equity</t>
  </si>
  <si>
    <t>www.saputo.com</t>
  </si>
  <si>
    <t>Saputo Inc. manufactures dairy and grocery products.  The Company manufactures Italian cheeses, European cheeses, and North American cheeses.  Saputo also operates a distribution network through which it markets a variety of imported cheeses and non-dairy products to complement its cheese offerings.  The Company also produces and distributes snack cakes, cookies, breads, and soups.</t>
  </si>
  <si>
    <t>311513</t>
  </si>
  <si>
    <t>3382 JP Equity</t>
  </si>
  <si>
    <t>4911 JP Equity</t>
  </si>
  <si>
    <t>SUNTORY FOOD BEV</t>
  </si>
  <si>
    <t>2587 JP Equity</t>
  </si>
  <si>
    <t>www.suntory.com</t>
  </si>
  <si>
    <t>SUNTORY BEVERAGE &amp; FOOD manufacture and sells beverages and food products worldwide. The company is a part of Suntory Holdings ltd.</t>
  </si>
  <si>
    <t>SYSCO CORP</t>
  </si>
  <si>
    <t>SYY US Equity</t>
  </si>
  <si>
    <t>www.sysco.com</t>
  </si>
  <si>
    <t>Sysco Corporation distributes food and related products primarily to the foodservice industry.  The Company also distributes personal care guest amenities, housekeeping supplies, room accessories, and textiles to the lodging industry.</t>
  </si>
  <si>
    <t>424430</t>
  </si>
  <si>
    <t>TOYO SUISAN KAI</t>
  </si>
  <si>
    <t>2875 JP Equity</t>
  </si>
  <si>
    <t>www.maruchan.co.jp/</t>
  </si>
  <si>
    <t>TOYO SUISAN KAISHA, LTD. purchases, processes, and sells seafood.  The Company also manufactures instant noodles, processed foods, fish paste, and frozen food products under Maru-chan brand.</t>
  </si>
  <si>
    <t>TREASURY WINE ES</t>
  </si>
  <si>
    <t>TWE AU Equity</t>
  </si>
  <si>
    <t>www.treasurywineestates.com</t>
  </si>
  <si>
    <t>Treasury Wine Estates was founded in 2010 and is headquartered in Southbank, Victoria, Australia. The Company's line of business includes vineyard operations and international marketing and distribution of wine.</t>
  </si>
  <si>
    <t>TYSON FOODS-A</t>
  </si>
  <si>
    <t>TSN US Equity</t>
  </si>
  <si>
    <t>www.tyson.com</t>
  </si>
  <si>
    <t>Tyson Foods, Inc. produces, distributes, and markets chicken, beef, pork, prepared foods and related allied products.  The Company's products are marketed and sold to national and regional grocery retailers, regional grocery wholesalers, meat distributors, warehouse club stores, military commissaries, and industrial food processing companies.</t>
  </si>
  <si>
    <t>UNICHARM CORP</t>
  </si>
  <si>
    <t>8113 JP Equity</t>
  </si>
  <si>
    <t>www.unicharm.co.jp</t>
  </si>
  <si>
    <t>UNICHARM CORPORATION is a manufacturer of sanitary napkins and baby products. Products include infant &amp; adult diapers, household cleaning wipes, and feminine hygienic products.  The Company also produces pet food and pet toiletries as well as operates educational and finance businesses.</t>
  </si>
  <si>
    <t>WAL-MART STORES</t>
  </si>
  <si>
    <t>WMT US Equity</t>
  </si>
  <si>
    <t>www.walmart.com</t>
  </si>
  <si>
    <t>Wal-Mart Stores, Inc. operates discount stores, supercenters, and neighborhood markets. The Company's discount stores and supercenters offer merchandise such as apparel, housewares, small appliances, electronics, and hardware. Walmart's markets offer a full-line supermarket and a limited assortment of general merchandise. The Company operates nationally and internationally.</t>
  </si>
  <si>
    <t>WALGREENS BOOTS</t>
  </si>
  <si>
    <t>WBA US Equity</t>
  </si>
  <si>
    <t>www.walgreens.com</t>
  </si>
  <si>
    <t>Walgreens Boots Alliance, Inc., operates retail drugstores that offer a wide variety of prescription and non-prescription drugs as well as general goods. Walgreens' also offers health services, including primary and acute care, wellness, pharmacy and disease management services and health and fitness.</t>
  </si>
  <si>
    <t>WESFARMERS LTD</t>
  </si>
  <si>
    <t>WES AU Equity</t>
  </si>
  <si>
    <t>www.wesfarmers.com.au</t>
  </si>
  <si>
    <t>Wesfarmers Ltd. owns retail chains, operates mines, writes insurance, manufactures and distributes industrial products, manufactures fertilizers and chemicals, and distributes liquefied petroleum gas and medical and industrial gases.</t>
  </si>
  <si>
    <t>WH GROUP LTD</t>
  </si>
  <si>
    <t>288 HK Equity</t>
  </si>
  <si>
    <t>www.shuanghui-international.com</t>
  </si>
  <si>
    <t>WH Group Limited operates as a holdings company. The Company, through its subsidiaries, provides meat processing services, supplies chilled meat, meat products, and other related products.</t>
  </si>
  <si>
    <t>WHOLE FOODS MKT</t>
  </si>
  <si>
    <t>WFM US Equity</t>
  </si>
  <si>
    <t>www.wholefoods.com</t>
  </si>
  <si>
    <t>Whole Foods Market, Inc. owns and operates a chain of natural food supermarkets in the United States.  The Company's stores provides full range of merchandise, featuring products that are free of artificial flavors, sweeteners, colors, preservatives, and added chemicals.  Whole Foods also develops, produces, and markets nutriceuticals and nutritional supplements.</t>
  </si>
  <si>
    <t>WILMAR INTERNATI</t>
  </si>
  <si>
    <t>WIL SP Equity</t>
  </si>
  <si>
    <t>www.wilmar-international.com</t>
  </si>
  <si>
    <t>Wilmar International Ltd. is an agribusiness company. The Company is involved in oil palm cultivation, edible oils refining, oilseeds crushing, consumer pack edible oils processing and merchandising, specialty fats, oleochemicals and biodiesel manufacturing, and grains processing and merchandising. Wilmar also manufactures and distributes fertilizers and owns a fleet of vessels.</t>
  </si>
  <si>
    <t>WOOLWORTHS LTD</t>
  </si>
  <si>
    <t>WOW AU Equity</t>
  </si>
  <si>
    <t>www.woolworthslimited.com.au</t>
  </si>
  <si>
    <t>Woolworths Limited operates supermarkets, specialty and discount department stores, liquor and electronics stores throughout Australia.  Woolworths also manufactures processed foods, exports and wholesales food and offers petrol retailing.  The Company also operates hotels which includes pubs, food, accommodation, and gaming operations.</t>
  </si>
  <si>
    <t>YAKULT HONSHA CO</t>
  </si>
  <si>
    <t>2267 JP Equity</t>
  </si>
  <si>
    <t>www.yakult.co.jp</t>
  </si>
  <si>
    <t>YAKULT HONSHA CO., LTD produces and sells fermented milk products, soft drinks and food products.  The Company also manufactures pharmaceutical and cosmetic products.  Through its subsidiary, the professional baseball team, Tokyo Yakult Swallows is owned and managed.</t>
  </si>
  <si>
    <t>YAMAZAKI BAKING</t>
  </si>
  <si>
    <t>2212 JP Equity</t>
  </si>
  <si>
    <t>www.yamazakipan.co.jp/</t>
  </si>
  <si>
    <t>YAMAZAKI BAKING CO., LTD. produces baking foods including bread, pastry, and cake.  The Company operates nationwide sales network.  YAMAZAKI BAKING also operates franchised cafeterias and convenience stores.</t>
  </si>
  <si>
    <t>ALTAGAS LTD</t>
  </si>
  <si>
    <t>ALA CN Equity</t>
  </si>
  <si>
    <t>www.altagas.ca</t>
  </si>
  <si>
    <t>AltaGas Ltd. produces, transmits, distributes, processes and stores natural gas, and generates electricity.  The Company also offers energy management consulting services and arranges gas and electricity supply for non-residential end users.</t>
  </si>
  <si>
    <t>ARC RESOURCES LT</t>
  </si>
  <si>
    <t>ARX CN Equity</t>
  </si>
  <si>
    <t>www.arcenergytrust.com</t>
  </si>
  <si>
    <t>ARC Resources Ltd. explores for oil and natural gas.  The Company operates in western Canada.</t>
  </si>
  <si>
    <t>BAYTEX ENERGY CO</t>
  </si>
  <si>
    <t>BTE CN Equity</t>
  </si>
  <si>
    <t>www.baytex.ab.ca</t>
  </si>
  <si>
    <t>Baytex Energy Corporation explores for and produces oil and natural gas.  The Company operates in the Western Canadian Sedimentary Basin and in the United States.</t>
  </si>
  <si>
    <t>CALTEX AUST LTD</t>
  </si>
  <si>
    <t>CTX AU Equity</t>
  </si>
  <si>
    <t>www.caltex.com.au</t>
  </si>
  <si>
    <t>Caltex Australia Limited purchases, refines, distributes and markets petroleum products in Australia.  The Company's products include petroleum, motor oil, lubricants, diesel and jet fuel.  Caltex also operates convenience stores, fast food stores and service stations throughout Australia.</t>
  </si>
  <si>
    <t>CAMECO CORP</t>
  </si>
  <si>
    <t>CCO CN Equity</t>
  </si>
  <si>
    <t>www.cameco.com</t>
  </si>
  <si>
    <t>Cameco Corporation explores for, develops, mines, refines, converts, and fabricates uranium for sale as fuel for generating electricity in nuclear power reactors in Canada and other countries. The Company also operates the Bruce B nuclear reactors in Ontario, as well as through a subsidiary, explores for, develops, mines, and sells gold.</t>
  </si>
  <si>
    <t>212291</t>
  </si>
  <si>
    <t>CAN NATURAL RES</t>
  </si>
  <si>
    <t>CNQ CN Equity</t>
  </si>
  <si>
    <t>www.cnrl.com</t>
  </si>
  <si>
    <t>Canadian Natural Resources Ltd. acquires, explores for, develops, and produces natural gas, crude oil, and related products.  The Company operates in the Canadian provinces of Alberta, northeastern British Columbia and Saskatchewan. Canadian Natural also operates in areas which have access for exploration activities and where pipeline systems already exist.</t>
  </si>
  <si>
    <t>CANADIAN OIL SAN</t>
  </si>
  <si>
    <t>COS CN Equity</t>
  </si>
  <si>
    <t>www.cdnoilsands.com</t>
  </si>
  <si>
    <t>Canadian Oil Sands Ltd. is an oil and and gas exploration and production company. The Company is focused on the Syncrude Project, and runs the day-to-day operations involving mining and upgrading bitumen from the Athabasca oil sands.</t>
  </si>
  <si>
    <t>CENOVUS ENERGY</t>
  </si>
  <si>
    <t>CVE CN Equity</t>
  </si>
  <si>
    <t>www.cenovus.com</t>
  </si>
  <si>
    <t>Cenovus Energy Inc. is an integrated oil company. The Company comprises natural gas, crude oil, and natural gas liquids reserves. Cenovus Energy has established natural gas and crude oil production in Alberta and Saskatchewan as well as refineries in Illinois and Texas.</t>
  </si>
  <si>
    <t>LNG US Equity</t>
  </si>
  <si>
    <t>CIMAREX ENERGY C</t>
  </si>
  <si>
    <t>XEC US Equity</t>
  </si>
  <si>
    <t>www.cimarex.com</t>
  </si>
  <si>
    <t>Cimarex Energy Co. explores for and produces crude oil and natural gas in the United States.  The Company conducts activities primarily in Oklahoma, Kansas, Louisiana, and Texas.</t>
  </si>
  <si>
    <t>CORE LABS NV</t>
  </si>
  <si>
    <t>CLB US Equity</t>
  </si>
  <si>
    <t>www.corelab.com</t>
  </si>
  <si>
    <t>Core Laboratories N.V. provides reservoir description, production enhancement, and reservoir management services. The Company's customers include major, national, and independent oil and gas producers. Core also manufactures and sells petroleum reservoir rock and fluid analysis instrumentation and other integrated systems.</t>
  </si>
  <si>
    <t>CRESCENT POINT</t>
  </si>
  <si>
    <t>CPG CN Equity</t>
  </si>
  <si>
    <t>www.crescentpointenergy.com</t>
  </si>
  <si>
    <t>Crescent Point Energy Corp is an oil and gas exploration and production company. The Company owns assets located in the Western Canadian Sedimentary Basin.</t>
  </si>
  <si>
    <t>DELEK GROUP LTD</t>
  </si>
  <si>
    <t>DLEKG IT Equity</t>
  </si>
  <si>
    <t>Tel Aviv</t>
  </si>
  <si>
    <t>www.delek-group.com</t>
  </si>
  <si>
    <t>Delek Group Ltd. is a holding company.  Through subsidiaries, the Company retails gasoline and lubricants in Israel, and operates gasoline filling stations, convenience stores and a crude oil pipeline and refinery in the United States; holds interests in the energy, infrastructure, automotive, media, finance and wealth management sectors; and owns real estate investments.</t>
  </si>
  <si>
    <t>ENBRIDGE INC</t>
  </si>
  <si>
    <t>ENB CN Equity</t>
  </si>
  <si>
    <t>www.enbridge.com</t>
  </si>
  <si>
    <t>Enbridge Inc. provides energy transportation, distribution, and related services in North America and internationally.  The Company operates a crude oil and liquids pipeline system, is involved in international energy projects, and is involved in natural gas transmission and midstream businesses.  Enbridge also distributes natural gas and electricity, and provides retail energy products.</t>
  </si>
  <si>
    <t>ENCANA CORP</t>
  </si>
  <si>
    <t>ECA CN Equity</t>
  </si>
  <si>
    <t>www.encana.com</t>
  </si>
  <si>
    <t>Encana Corporation explores for, develops, produces, and markets natural gas, crude oil, and natural gas liquids.  The Company operates in North America.</t>
  </si>
  <si>
    <t>ENERPLUS CORP</t>
  </si>
  <si>
    <t>ERF CN Equity</t>
  </si>
  <si>
    <t>www.enerplus.com</t>
  </si>
  <si>
    <t>Enerplus Corp. is an oil and gas exploration and production company that owns a large, diversified portfolio of income generating crude oil and natural gas properties. The Company invests in mature crude oil and natural gas producing properties located primarily in western Canada with predictable production profiles.</t>
  </si>
  <si>
    <t>ENSCO PLC-CL A</t>
  </si>
  <si>
    <t>ESV US Equity</t>
  </si>
  <si>
    <t>www.enscoplc.com</t>
  </si>
  <si>
    <t>Ensco PLC is an international offshore contract drilling company. The Company's operations are concentrated in the geographic regions of Asia Pacific (which includes Asia, the Middle East, Australia and New Zealand), Europe/Africa and North and South America.</t>
  </si>
  <si>
    <t>EXXON MOBIL CORP</t>
  </si>
  <si>
    <t>XOM US Equity</t>
  </si>
  <si>
    <t>www.exxonmobil.com</t>
  </si>
  <si>
    <t>Exxon Mobil Corporation operates petroleum and petrochemicals businesses on a worldwide basis.  The Company's operations include exploration and production of oil and gas, electric power generation, and coal and minerals operations. Exxon Mobil also manufactures and markets fuels, lubricants, and chemicals.</t>
  </si>
  <si>
    <t>HUSKY ENERGY INC</t>
  </si>
  <si>
    <t>HSE CN Equity</t>
  </si>
  <si>
    <t>www.huskyenergy.ca</t>
  </si>
  <si>
    <t>Husky Energy Inc. is involved in the exploration, development, and production of crude oil and natural gas in Canada and in international areas.  The Company also conducts upgrading operations, pipeline operations, commodity trading, and energy infrastructure projects.  In addition, Husky manufactures and markets refined products and operates a retail network.</t>
  </si>
  <si>
    <t>IDEMITSU KOSAN C</t>
  </si>
  <si>
    <t>5019 JP Equity</t>
  </si>
  <si>
    <t>www.idemitsu.co.jp</t>
  </si>
  <si>
    <t>Idemitsu Kosan Co., Ltd. explores, imports, refines, and distributes petroleum and its related products.  The Company also manufactures and sells petrochemical products.</t>
  </si>
  <si>
    <t>IMPERIAL OIL</t>
  </si>
  <si>
    <t>IMO CN Equity</t>
  </si>
  <si>
    <t>www.imperialoil.ca</t>
  </si>
  <si>
    <t>Imperial Oil Ltd. produces and refines natural gas and petroleum products and manufactures petrochemicals. The Company's oil and gas operations are concentrated in Canada.</t>
  </si>
  <si>
    <t>1605 JP Equity</t>
  </si>
  <si>
    <t>INTER PIPELINE L</t>
  </si>
  <si>
    <t>IPL CN Equity</t>
  </si>
  <si>
    <t>www.interpipeline.com</t>
  </si>
  <si>
    <t>Inter Pipeline Ltd. operates as a major petroleum transportation, bulk liquid storage and natural gas liquids extraction company. The Company owns and operates energy infrastructure assets in western Canada and northern Europe.</t>
  </si>
  <si>
    <t>5020 JP Equity</t>
  </si>
  <si>
    <t>KEYERA CORP</t>
  </si>
  <si>
    <t>KEY CN Equity</t>
  </si>
  <si>
    <t>www.keyera.com</t>
  </si>
  <si>
    <t>Keyera Corp. is an independent natural gas and natural gas liquids midstream company that operates in western Canada.   The Company's operating businesses provide a range of gathering, processing, fractionation, storage, transportation and marketing services to the oil and gas industry.</t>
  </si>
  <si>
    <t>MEG ENERGY CORP</t>
  </si>
  <si>
    <t>MEG CN Equity</t>
  </si>
  <si>
    <t>www.megenergy.com</t>
  </si>
  <si>
    <t>MEG Energy Corporation is an oil and gas corporation. The Company is involved in oil sands development and owns oil sand leases. MEG Energy is located in Calgary, Canada.</t>
  </si>
  <si>
    <t>NOBLE CORP PLC</t>
  </si>
  <si>
    <t>NE US Equity</t>
  </si>
  <si>
    <t>www.noblecorp.com</t>
  </si>
  <si>
    <t>Noble Corporation PLC provides diversified services for the oil and gas industry. The Company provides contract drilling services with its fleet of offshore drilling units located in markets worldwide.  Noble also provides labor contract drilling services, well site and project management services, and engineering services.</t>
  </si>
  <si>
    <t>ORIGIN ENERGY</t>
  </si>
  <si>
    <t>ORG AU Equity</t>
  </si>
  <si>
    <t>www.originenergy.com.au</t>
  </si>
  <si>
    <t>Origin Energy Limited is an integrated energy company. The Company focuses on gas and oil exploration and production, electricity and renewable power generation and energy retailing. Origin also invests in renewable energy technologies, including geothermal, wind, hydro and solar.</t>
  </si>
  <si>
    <t>PARAMOUNT RES -A</t>
  </si>
  <si>
    <t>POU CN Equity</t>
  </si>
  <si>
    <t>www.paramountres.com</t>
  </si>
  <si>
    <t>Paramount Resources Ltd. explores for and develops oil and natural gas.  The Company operates primarily in western Canada.</t>
  </si>
  <si>
    <t>PEMBINA PIPELINE</t>
  </si>
  <si>
    <t>PPL CN Equity</t>
  </si>
  <si>
    <t>www.pembina.com</t>
  </si>
  <si>
    <t>Pembina Pipeline Corporation transports, stores and markets petroleum products. The Company operates conventional and oil sands pipelines; stores oil; and gathers and processes natural gas.</t>
  </si>
  <si>
    <t>PEYTO EXPL &amp; DEV</t>
  </si>
  <si>
    <t>PEY CN Equity</t>
  </si>
  <si>
    <t>www.peyto.com</t>
  </si>
  <si>
    <t>Peyto Exploration &amp; Development Corporation is an oil and gas exploration and production company. The Company explores and produces unconventional natural gas in Alerta's Deep Basin.</t>
  </si>
  <si>
    <t>PRAIRIESKY ROYAL</t>
  </si>
  <si>
    <t>PSK CN Equity</t>
  </si>
  <si>
    <t>PrairieSky Royalty Ltd generates free cash flow and growth through indirect oil and gas investments.</t>
  </si>
  <si>
    <t>REP SM Equity</t>
  </si>
  <si>
    <t>SANTOS LTD</t>
  </si>
  <si>
    <t>STO AU Equity</t>
  </si>
  <si>
    <t>www.santos.com</t>
  </si>
  <si>
    <t>Santos Limited explores for and produces natural gas, crude oil, condensate, naphtha and liquid petroleum gas.  The Company conducts major onshore and offshore petroleum exploration activities at oil and gas fields in Australia (Cooper/Eromanga Basins), the United States (Gulf of Mexico), Indonesia and Papua New Guinea. The Company also transports crude oil by pipeline.</t>
  </si>
  <si>
    <t>5002 JP Equity</t>
  </si>
  <si>
    <t>SOUTHWESTRN ENGY</t>
  </si>
  <si>
    <t>SWN US Equity</t>
  </si>
  <si>
    <t>www.swn.com</t>
  </si>
  <si>
    <t>Southwestern Energy Company is an independent energy company primarily focused on natural gas and crude oil exploration, development and production (E&amp;P) within the United States.  The Company operations also include natural gas gathering, transmission, and marketing, as well as natural gas distribution.</t>
  </si>
  <si>
    <t>SUNCOR ENERGY</t>
  </si>
  <si>
    <t>SU CN Equity</t>
  </si>
  <si>
    <t>www.suncor.com</t>
  </si>
  <si>
    <t>Suncor Energy, Inc. is a integrated energy company focused on developing the Athabasca oil sands basin. The Company extracts and upgrades oil sands into refinery feedstock and diesel fuel, explores for, develops and produces natural gas, refines crude oil and markets a range of petroleum and petrochemical products, and operates crude oil pipelines and retail petroleum stations.</t>
  </si>
  <si>
    <t>SUPERIOR ENERGY</t>
  </si>
  <si>
    <t>SPN US Equity</t>
  </si>
  <si>
    <t>www.superiorenergy.com</t>
  </si>
  <si>
    <t>Superior Energy Services, Inc. provides the drilling, completion and productionrelated needs of oil and gas companies. The Company plans and designs solutions specialized in oilfield services and equipment that are used throughout the life cycle of oil and gas wells.</t>
  </si>
  <si>
    <t>TALISMAN ENERGY</t>
  </si>
  <si>
    <t>TLM CN Equity</t>
  </si>
  <si>
    <t>www.talisman-energy.com</t>
  </si>
  <si>
    <t>Talisman Energy Inc. is an independent oil and gas producer.  The Company has operations in North America, the North Sea, and Indonesia.  Talisman is also conducting exploration in Southeast Asia, Algeria, Qatar, Colombia and Trinidad.</t>
  </si>
  <si>
    <t>TESORO CORP</t>
  </si>
  <si>
    <t>TSO US Equity</t>
  </si>
  <si>
    <t>www.tsocorp.com</t>
  </si>
  <si>
    <t>Tesoro Corporation refines and markets petroleum products, and provides transporting services.  The Company operates refineries, as well as a network of retail and refueling stations in the western United States.  Tesoro also markets gasoline and diesel fuel to independent marketers and commercial end users.</t>
  </si>
  <si>
    <t>TONENGEN SEKIYU</t>
  </si>
  <si>
    <t>5012 JP Equity</t>
  </si>
  <si>
    <t>www.tonengeneral.co.jp/</t>
  </si>
  <si>
    <t>TonenGeneral Sekiyu K.K., imports, transports, refines, and markets crude oil, oil products, and petrochemicals.</t>
  </si>
  <si>
    <t>TOURMALINE OIL C</t>
  </si>
  <si>
    <t>TOU CN Equity</t>
  </si>
  <si>
    <t>www.tourmalineoil.com</t>
  </si>
  <si>
    <t>Tourmaline Oil Corp. is an intermediate crude oil and natural gas exploration and production company. The Company is focused on long-term growth through an aggressive exploration, development, production and acquisition program in the Western Canadian Sedimentary Basin.</t>
  </si>
  <si>
    <t>TRANSCANADA CORP</t>
  </si>
  <si>
    <t>TRP CN Equity</t>
  </si>
  <si>
    <t>www.transcanada.com</t>
  </si>
  <si>
    <t>TransCanada Corporation is the parent company of TransCanada PipeLines Limited. The Company is focused on natural gas transmission and power services. TransCanada's network of pipeline transports the majority of Western Canada's natural gas production to markets in Canada and the United States.  The Company also has interests in power plants in Canada and the United States.</t>
  </si>
  <si>
    <t>TRANSOCEAN LTD</t>
  </si>
  <si>
    <t>RIGN SW Equity</t>
  </si>
  <si>
    <t>www.deepwater.com</t>
  </si>
  <si>
    <t>Transocean Ltd. is an offshore drilling contractor.  The Company owns or operates mobile offshore drilling units, inland drilling barges, and other assets utilized in the support of offshore drilling activities worldwide. Transocean specializes in technically demanding segments of the offshore drilling business, including deepwater and harsh environment drilling services.</t>
  </si>
  <si>
    <t>VALERO ENERGY</t>
  </si>
  <si>
    <t>VLO US Equity</t>
  </si>
  <si>
    <t>www.valero.com</t>
  </si>
  <si>
    <t>Valero Energy Corporation is an independent petroleum refining and marketing company that owns and operates refineries in the United States, Canada, and Aruba.  The Company produces conventional gasolines, distillates, jet fuel, asphalt, petrochemicals, lubricants, and other refined products as well as diesel fuel, low-sulfur and ultra-low-sulfur diesel fuel, and oxygenates.</t>
  </si>
  <si>
    <t>VERMILION ENERGY</t>
  </si>
  <si>
    <t>VET CN Equity</t>
  </si>
  <si>
    <t>www.vermilionenergy.com</t>
  </si>
  <si>
    <t>Vermilion Energy, Inc. explores for, develops, and produces oil and natural gas.  The Company operates in Canada, Australia, France and the Netherlands.</t>
  </si>
  <si>
    <t>WEATHERFORD INTE</t>
  </si>
  <si>
    <t>WFT US Equity</t>
  </si>
  <si>
    <t>www.weatherford.com</t>
  </si>
  <si>
    <t>Weatherford International plc is a Swiss-based, multinational oilfield service company.  The Company provides mechanical solutions, technology and services for the drilling and production sectors of the oil and gas industry.</t>
  </si>
  <si>
    <t>WHITING PETROLEU</t>
  </si>
  <si>
    <t>WLL US Equity</t>
  </si>
  <si>
    <t>www.whiting.com</t>
  </si>
  <si>
    <t>Whiting Petroleum Corporation is involved in oil and natural gas exploitation, acquisition, and exploration activities.  The Company focuses on lower risk, long-lived oil and natural gas properties located primarily in the Gulf Coast/Permian Basin, Rocky Mountains, Michigan, and Mid-Continent regions of the United States.</t>
  </si>
  <si>
    <t>WILLIAMS COS INC</t>
  </si>
  <si>
    <t>WMB US Equity</t>
  </si>
  <si>
    <t>www.williams.com</t>
  </si>
  <si>
    <t>The Williams Companies, Inc. is an energy infrastructure company focused on connecting North America's hydrocarbon resource plays to growing markets for natural gas, natural gas liquids (NGLs) and olefins. The Company owns and operates midstream gathering and processing assets, and interstate natural gas pipelines.</t>
  </si>
  <si>
    <t>WOODSIDE PETRO</t>
  </si>
  <si>
    <t>WPL AU Equity</t>
  </si>
  <si>
    <t>www.woodside.com.au</t>
  </si>
  <si>
    <t>Woodside Petroleum Limited explores for and produces oil and gas from offshore and onshore facilities located in Western Australia and Northern Territory.  The Company operates numerous oil and gas fields and pipelines throughout Australia, United States and Mauritania and its products include liquefied natural gas, domestic gas, condensate, crude oil and liquefied petroleum gas.</t>
  </si>
  <si>
    <t>WORLEYPARSONS</t>
  </si>
  <si>
    <t>WOR AU Equity</t>
  </si>
  <si>
    <t>www.worleyparsons.com</t>
  </si>
  <si>
    <t>WorleyParsons Limited provides professional services through alliance and integrated service contracts to the energy, resource and complex process industries.  The Company provides its services to industrial sectors such as oil and gas refining, petrochemicals and chemicals, minerals and metals, power and water and industrial and infrastructure.</t>
  </si>
  <si>
    <t>ACOM CO LTD</t>
  </si>
  <si>
    <t>8572 JP Equity</t>
  </si>
  <si>
    <t>www.acom.co.jp</t>
  </si>
  <si>
    <t>ACOM CO., LTD is a consumer financing company.  The Company provides financial services such as secured/unsecured loans and consumer installment credits.</t>
  </si>
  <si>
    <t>AEON FINANCIAL</t>
  </si>
  <si>
    <t>8570 JP Equity</t>
  </si>
  <si>
    <t>www.aeoncredit.co.jp/aeon/</t>
  </si>
  <si>
    <t>AEON Financial Service Co Ltd is a credit card company.  The Company's financial services include loans, credit cards, and customer installment credits.</t>
  </si>
  <si>
    <t>AEON MALL CO LTD</t>
  </si>
  <si>
    <t>8905 JP Equity</t>
  </si>
  <si>
    <t>www.aeonmall.com/</t>
  </si>
  <si>
    <t>AEON Mall Co., Ltd. develops, manages, and maintains large-scale shopping malls throughout Japan. The Company develops shopping malls, rent the space, manages and maintains the shopping malls.</t>
  </si>
  <si>
    <t>AIA</t>
  </si>
  <si>
    <t>1299 HK Equity</t>
  </si>
  <si>
    <t>www.aia.com</t>
  </si>
  <si>
    <t>AIA Group Ltd. offers insurance and financial services. The Company writes life insurance for individuals and businesses, accident and health insurance, retirement planning, and wealth management services.</t>
  </si>
  <si>
    <t>ALLEGHANY CORP</t>
  </si>
  <si>
    <t>Y US Equity</t>
  </si>
  <si>
    <t>www.alleghany.com</t>
  </si>
  <si>
    <t>Alleghany Corporation, through its subsidiaries, is involved in the property and casualty and surety insurance business. The Company also provides reinsurance to Alleghany group operating units and affiliates own and manages properties in the Sacramento, California region, as well as conducts corporate investment and other activities.</t>
  </si>
  <si>
    <t>ALV GR Equity</t>
  </si>
  <si>
    <t>AGNC US Equity</t>
  </si>
  <si>
    <t>ARCP US Equity</t>
  </si>
  <si>
    <t>AMP LTD</t>
  </si>
  <si>
    <t>AMP AU Equity</t>
  </si>
  <si>
    <t>www.ampgroup.com.au</t>
  </si>
  <si>
    <t>AMP Limited provides life insurance, superannuation, asset management products, pensions, retirement planning and other diversified financial services throughout Australia and New Zealand.  The Company services individual customers, small businesses, corporations and associated superannuation funds.</t>
  </si>
  <si>
    <t>8304 JP Equity</t>
  </si>
  <si>
    <t>ACGL US Equity</t>
  </si>
  <si>
    <t>ASCENDAS REAL ES</t>
  </si>
  <si>
    <t>AREIT SP Equity</t>
  </si>
  <si>
    <t>www.a-reit.com</t>
  </si>
  <si>
    <t>Ascendas Real Estate Investment Trust (A-REIT) is a property trust constituted by a trust deed. A-REIT owns and invests in a diverse, income producing portfolio of business park (including science park), light industrial, hi-tech industrial and logistic properties in Singapore.</t>
  </si>
  <si>
    <t>ASX LTD</t>
  </si>
  <si>
    <t>ASX AU Equity</t>
  </si>
  <si>
    <t>www.asx.com.au</t>
  </si>
  <si>
    <t>ASX Ltd is a demutualized company which operates Australia's primary national stock exchange and equity derivatives market. The ASX operates markets for equities, derivatives, fixed-interest securities and capital-raising for unlisted companies using advanced computer systems for both trading and settlement.</t>
  </si>
  <si>
    <t>AUST AND NZ BANK</t>
  </si>
  <si>
    <t>ANZ AU Equity</t>
  </si>
  <si>
    <t>www.anz.com</t>
  </si>
  <si>
    <t>Australia and New Zealand Banking Group Limited is an international bank with activities in general banking, mortgage and installment lending, life insurance, leasing, hire purchase and general finance.  ANZ also provides international and investment banking, investment and portfolio management and advisory services, nominee and custodian services, stock broking and executor and trustee services.</t>
  </si>
  <si>
    <t>BALN SW Equity</t>
  </si>
  <si>
    <t>BBVA SM Equity</t>
  </si>
  <si>
    <t>SAB SM Equity</t>
  </si>
  <si>
    <t>POP SM Equity</t>
  </si>
  <si>
    <t>BANCO POPULA-RTS</t>
  </si>
  <si>
    <t>POP/D SM Equity</t>
  </si>
  <si>
    <t>SAN SM Equity</t>
  </si>
  <si>
    <t>SAN/D SM Equity</t>
  </si>
  <si>
    <t>BANK LEUMI LE-IS</t>
  </si>
  <si>
    <t>LUMI IT Equity</t>
  </si>
  <si>
    <t>www.bankleumi.co.il</t>
  </si>
  <si>
    <t>Bank Leumi Le-Israel attracts deposits and offers banking and financial services.  The Bank offers consumer loans, mortgages, lease financing, insurance, mutual funds, and merchant banking services.  Bank Leumi holds significant equity stakes in a number of non-financial corporations in Israel.</t>
  </si>
  <si>
    <t>BANK EAST ASIA</t>
  </si>
  <si>
    <t>23 HK Equity</t>
  </si>
  <si>
    <t>www.hkbea.com</t>
  </si>
  <si>
    <t>The Bank of East Asia, Ltd. and its subsidiaries provide general banking and related financial services, and business corporate and investor services.</t>
  </si>
  <si>
    <t>BANK OF KYOTO</t>
  </si>
  <si>
    <t>8369 JP Equity</t>
  </si>
  <si>
    <t>www.kyotobank.co.jp/</t>
  </si>
  <si>
    <t>The Bank of Kyoto, Ltd. is a regional bank in Kyoto.  The Bank provides banking services including deposits, savings, loans, foreign exchange transactions, and securities investments.  The Bank of Kyoto also provides financial services such as letter of credit, leasing, loans, and credit cards.</t>
  </si>
  <si>
    <t>BANK OF MONTREAL</t>
  </si>
  <si>
    <t>BMO CN Equity</t>
  </si>
  <si>
    <t>www.bmo.com</t>
  </si>
  <si>
    <t>Bank of Montreal, doing business as BMO Financial Group, is a Canadian chartered bank which operates throughout the world.  The Bank offers commercial, corporate, governmental, international, personal banking, and trust services. Bank of Montreal also offers full brokerage, underwriting, investment, and advisory services.</t>
  </si>
  <si>
    <t>BANK OF NOVA SCO</t>
  </si>
  <si>
    <t>BNS CN Equity</t>
  </si>
  <si>
    <t>www.scotiabank.ca</t>
  </si>
  <si>
    <t>Bank of Nova Scotia provides retail, commercial, international, corporate, investment and private banking services and products.</t>
  </si>
  <si>
    <t>BANK QUEENSLAND</t>
  </si>
  <si>
    <t>BOQ AU Equity</t>
  </si>
  <si>
    <t>www.boq.com.au</t>
  </si>
  <si>
    <t>Bank of Queensland Limited is a full service financial institution. The Bank operates retail branches, business banking centers, and equipment finance centers throughout Australia and New Zealand.  Bank of Queensland also operates an automated teller machine (ATM) network throughout Australia.</t>
  </si>
  <si>
    <t>8332 JP Equity</t>
  </si>
  <si>
    <t>BKIA SM Equity</t>
  </si>
  <si>
    <t>BKT SM Equity</t>
  </si>
  <si>
    <t>BENDIGO AND ADEL</t>
  </si>
  <si>
    <t>BEN AU Equity</t>
  </si>
  <si>
    <t>www.bendigobank.com.au</t>
  </si>
  <si>
    <t>Bendigo and Adelaide Bank Limited offers a variety of banking and other financial services, including first mortgage housing finance, retail and business banking, commercial finance, funds management, treasury and foreign exchange services, superannuation and trustee services. Bendigo also offers internet banking.</t>
  </si>
  <si>
    <t>BOC HONG KONG HO</t>
  </si>
  <si>
    <t>2388 HK Equity</t>
  </si>
  <si>
    <t>www.bochkholdings.com</t>
  </si>
  <si>
    <t>BOC Hong Kong (Holdings) Limited provides a comprehensive range of financial products and services to retail and corporate customers.  Its products include retail banking, corporate banking, and treasury services.  The Company operates its branches in Hong Kong and China.</t>
  </si>
  <si>
    <t>BROOKFIELD ASS-A</t>
  </si>
  <si>
    <t>BAM/A CN Equity</t>
  </si>
  <si>
    <t>www.brookfield.com</t>
  </si>
  <si>
    <t>Brookfield Asset Management Inc is a global asset management company focused on property, infrastructure and renewable power.  The Company owns office buildings in major business centers.  Brookfield also owns and operates power generating plants, ports, railways, utilities and timberlands, and invests on behalf of third parties.</t>
  </si>
  <si>
    <t>CABK SM Equity</t>
  </si>
  <si>
    <t>CAN IMPL BK COMM</t>
  </si>
  <si>
    <t>CM CN Equity</t>
  </si>
  <si>
    <t>www.cibc.com</t>
  </si>
  <si>
    <t>Canadian Imperial Bank of Commerce provides banking and financial services to consumers, individuals, and corporate clients in Canada and around the world.</t>
  </si>
  <si>
    <t>CAPITACOMMERCIAL</t>
  </si>
  <si>
    <t>CCT SP Equity</t>
  </si>
  <si>
    <t>www.capitacommercial.com</t>
  </si>
  <si>
    <t>CapitaCommercial Trust is a property trust company which invests in commercial real estate properties.</t>
  </si>
  <si>
    <t>CAPITALAND LTD</t>
  </si>
  <si>
    <t>CAPL SP Equity</t>
  </si>
  <si>
    <t>www.capitaland.com</t>
  </si>
  <si>
    <t>Capitaland Limited and its subsidiaries operate in residential and commercial properties, property fund management, and serviced residences.  The Company also manages other properties.</t>
  </si>
  <si>
    <t>CAPITAMALL TRUST</t>
  </si>
  <si>
    <t>CT SP Equity</t>
  </si>
  <si>
    <t>www.capitamall.com</t>
  </si>
  <si>
    <t>CapitaMall Trust is a real estate investment trust which owns and invests in retail properties primarily in Singapore.  The Company's properties are strategically located in the suburban areas and downtown core of Singapore.</t>
  </si>
  <si>
    <t>8331 JP Equity</t>
  </si>
  <si>
    <t>CHUGOKU BANK LTD</t>
  </si>
  <si>
    <t>8382 JP Equity</t>
  </si>
  <si>
    <t>www.chugin.co.jp/</t>
  </si>
  <si>
    <t>The Chugoku Bank, Limited is a regional bank based in Okayama prefecture.  The Bank provides banking services such as deposits, loans, and exchange transactions.  The Chugoku Bank also provides other financial services including securities brokerage, trust banking, credit cards, leasing, and investment advisory services.</t>
  </si>
  <si>
    <t>CI FINANCIAL COR</t>
  </si>
  <si>
    <t>CIX CN Equity</t>
  </si>
  <si>
    <t>www.cifunds.com</t>
  </si>
  <si>
    <t>CI Financial Corporation is a wealth management firm that offers investment funds.  The Company offers mutual funds, industry-specific funds, RSP-eligible funds, multi-manager funds, segregated funds, and hedge funds.</t>
  </si>
  <si>
    <t>525910</t>
  </si>
  <si>
    <t>CINF US Equity</t>
  </si>
  <si>
    <t>CITY DEVELOPS</t>
  </si>
  <si>
    <t>CIT SP Equity</t>
  </si>
  <si>
    <t>www.cdl.com.sg</t>
  </si>
  <si>
    <t>City Developments Limited develops and owns properties.  Through its subsidiaries, the Company owns and operates hotels, operates clubs, invests in properties and shares, manages properties and projects, as well as provides information technology and procurement services.</t>
  </si>
  <si>
    <t>CKH HOLDINGS</t>
  </si>
  <si>
    <t>1 HK Equity</t>
  </si>
  <si>
    <t>www.ckh.com.hk</t>
  </si>
  <si>
    <t>CK Hutchison Holdings Limited holds all of the non-property businesses of the Cheung Kong Group and the Hutchison Group, including ports and related services, telecommunications, retail, infrastructure, energy and movable assets leasing operations.</t>
  </si>
  <si>
    <t>CME US Equity</t>
  </si>
  <si>
    <t>CBK GR Equity</t>
  </si>
  <si>
    <t>COMMONW BK AUSTR</t>
  </si>
  <si>
    <t>CBA AU Equity</t>
  </si>
  <si>
    <t>www.commbank.com.au</t>
  </si>
  <si>
    <t>Commonwealth Bank of Australia provides banking, life insurance and related services for individuals, small businesses and medium sized commercial enterprises.  The Bank provides corporate and general banking, international financing, institutional banking and stock broking and funds management such as  superannuation product.</t>
  </si>
  <si>
    <t>8253 JP Equity</t>
  </si>
  <si>
    <t>CS GROUP-REG</t>
  </si>
  <si>
    <t>1250524D SW Equity</t>
  </si>
  <si>
    <t>8750 JP Equity</t>
  </si>
  <si>
    <t>DAITO TRUST CONS</t>
  </si>
  <si>
    <t>1878 JP Equity</t>
  </si>
  <si>
    <t>www.kentaku.co.jp/</t>
  </si>
  <si>
    <t>DAITO TRUST CONSTRUCTION CO., LTD. operates building construction and real estate businesses.  The Company plans and constructs apartment and commercial buildings mainly for land owners.  Daito Trust Construction provides brokerage and maintenance services as well.</t>
  </si>
  <si>
    <t>1925 JP Equity</t>
  </si>
  <si>
    <t>8601 JP Equity</t>
  </si>
  <si>
    <t>DBS GROUP HLDGS</t>
  </si>
  <si>
    <t>DBS SP Equity</t>
  </si>
  <si>
    <t>www.dbs.com</t>
  </si>
  <si>
    <t>DBS Group Holdings Limited and its subsidiaries provide a variety of financial services.  The Company offers services including mortgage financing, lease and hire purchase financing, nominee and trustee, funds management, corporate advisory and brokerage .  DBS Group also acts as the primary dealer in Singapore government securities.</t>
  </si>
  <si>
    <t>ANN GR Equity</t>
  </si>
  <si>
    <t>DBK GR Equity</t>
  </si>
  <si>
    <t>DB1 GR Equity</t>
  </si>
  <si>
    <t>DWNI GR Equity</t>
  </si>
  <si>
    <t>DEXUS PROPERTY G</t>
  </si>
  <si>
    <t>DXS AU Equity</t>
  </si>
  <si>
    <t>www.dexus.com</t>
  </si>
  <si>
    <t>DEXUS Property Group is a property trust that manages and invests in a portfolio of diversified properties including office and industrial properties, retail shopping centers and car parks. The Trust's properties are located in Australia and New Zealand.</t>
  </si>
  <si>
    <t>FAIRFAX FINL HLD</t>
  </si>
  <si>
    <t>FFH CN Equity</t>
  </si>
  <si>
    <t>www.fairfax.ca</t>
  </si>
  <si>
    <t>Fairfax Financial Holdings Limited is a financial services holding company.  The Company's subsidiaries conduct operations in property and casualty insurance and reinsurance.  Fairfax also provides investment management and insurance claims management services.</t>
  </si>
  <si>
    <t>FEDERATION CENTR</t>
  </si>
  <si>
    <t>FDC AU Equity</t>
  </si>
  <si>
    <t>www.federationcentres.com.au</t>
  </si>
  <si>
    <t>Federation Centres is a retail property investment and services organization involved in the ownership, management, and development of retail properties. The company operates shopping centers across Australia.</t>
  </si>
  <si>
    <t>FITB US Equity</t>
  </si>
  <si>
    <t>FIRST CAP REALTY</t>
  </si>
  <si>
    <t>FCR CN Equity</t>
  </si>
  <si>
    <t>www.firstcapitalrealty.ca</t>
  </si>
  <si>
    <t>First Capital Realty, Inc. develops, owns and operates neighborhood and community shopping centers.  The Company's properties are anchored by supermarkets and drugstores and are located in growing metropolitan areas in Canada.</t>
  </si>
  <si>
    <t>FIRST PACIFIC</t>
  </si>
  <si>
    <t>142 HK Equity</t>
  </si>
  <si>
    <t>www.firstpacific.com</t>
  </si>
  <si>
    <t>First Pacific Company Limited is an investment management and holding company with its principal operations in Asia-Pacific. The Company's business interests include consumer food products, infrastructure, natural resources, and telecommunications.</t>
  </si>
  <si>
    <t>FDRNV FP Equity</t>
  </si>
  <si>
    <t>8354 JP Equity</t>
  </si>
  <si>
    <t>GLOBAL LOGISTIC</t>
  </si>
  <si>
    <t>GLP SP Equity</t>
  </si>
  <si>
    <t>www.glprop.com</t>
  </si>
  <si>
    <t>Global Logistic Properties Limited develops, owns and leases modern logistics facilities across China and Japan.  The Company's customers include global retailers and third party logistics companies. GLP offers various solutions to customers to help improve their supply chain efficiency and fulfill their strategic expansion goals.</t>
  </si>
  <si>
    <t>GOODMAN GROUP</t>
  </si>
  <si>
    <t>GMG AU Equity</t>
  </si>
  <si>
    <t>www.goodman.com</t>
  </si>
  <si>
    <t>Goodman Group is an integrated industrial property group. The Group has operations in Australia, New Zealand, UK, Asia and Europe. Goodman's activities include property investment, funds management, property development and property services. The Group's property portfolio includes business parks, industrial estates, office parks and warehouse/distribution centers.</t>
  </si>
  <si>
    <t>GPT GROUP</t>
  </si>
  <si>
    <t>GPT AU Equity</t>
  </si>
  <si>
    <t>www.gpt.com.au</t>
  </si>
  <si>
    <t>GPT Group is an active owner and manager of a diversified portfolio of Australian retail, office and industrial property assets. The Group's property portfolio include the MLC Centre, Australia Square, Rouse Hill Town Centre and Melbourne Central.</t>
  </si>
  <si>
    <t>GREAT-WEST LIFEC</t>
  </si>
  <si>
    <t>GWO CN Equity</t>
  </si>
  <si>
    <t>www.greatwestlifeco.com</t>
  </si>
  <si>
    <t>Great-West Lifeco Inc. is a financial services holding company with interests in the life insurance, health insurance, investment and retirement savings, and reinsurance businesses.  The Company serves the financial security needs of people in Canada and the United States.</t>
  </si>
  <si>
    <t>GUNMA BANK LTD</t>
  </si>
  <si>
    <t>8334 JP Equity</t>
  </si>
  <si>
    <t>www.gunmabank.co.jp</t>
  </si>
  <si>
    <t>The Gunma Bank, Ltd. is a regional bank based in Gunma Prefecture.  The Bank provides banking services such as deposits, loans, and foreign exchange transaction.  The Gunma Bank also provides financial services such as leasing, credit cards, letter of credit, and investment advisory, and develops information systems.</t>
  </si>
  <si>
    <t>H&amp;R REAL-REIT UT</t>
  </si>
  <si>
    <t>HR-U CN Equity</t>
  </si>
  <si>
    <t>www.hr-reit.com</t>
  </si>
  <si>
    <t>H&amp;R Real Estate Investment Trust is an open-ended real estate investment trust. The REIT holds interests in office properties, build-to-suit industrial properties, retail properties, and development projects.  H&amp;R's properties are principally located in the Greater Toronto area of Canada.</t>
  </si>
  <si>
    <t>HACHIJUNI BANK</t>
  </si>
  <si>
    <t>8359 JP Equity</t>
  </si>
  <si>
    <t>www.82bank.co.jp/</t>
  </si>
  <si>
    <t>The Hachijuni Bank, Ltd. is a regional bank based in Nagano Prefecture. The Bank provides banking services such as deposits, loans, foreign exchange transactions, and trust accounts. The Bank also provides financial services such as leasing, credit cards, credit guarantee, debt recovery, trading, and venture capital and operates branches overseas.</t>
  </si>
  <si>
    <t>HANG LUNG PPT</t>
  </si>
  <si>
    <t>101 HK Equity</t>
  </si>
  <si>
    <t>www.hanglung.com</t>
  </si>
  <si>
    <t>Hang Lung Properties Limited, through its subsidiaries, invests in, develops, and manages properties.  The Company also manages parking lots.</t>
  </si>
  <si>
    <t>HANG SENG BANK</t>
  </si>
  <si>
    <t>11 HK Equity</t>
  </si>
  <si>
    <t>www.hangseng.com</t>
  </si>
  <si>
    <t>Hang Seng Bank Limited and its subsidiaries provide banking and related financial services.</t>
  </si>
  <si>
    <t>HNR1 GR Equity</t>
  </si>
  <si>
    <t>HENDERSON LAND D</t>
  </si>
  <si>
    <t>12 HK Equity</t>
  </si>
  <si>
    <t>www.hld.com</t>
  </si>
  <si>
    <t>Henderson Land Development Company Limited, through its subsidiaries, develops, invests in, and manages properties.  The Company also provides project management, construction, and finance services. In addition, Henderson Land Development operates department stores, hotels and infrastructure business.</t>
  </si>
  <si>
    <t>HIROSHIMA BANK</t>
  </si>
  <si>
    <t>8379 JP Equity</t>
  </si>
  <si>
    <t>www.hirogin.co.jp</t>
  </si>
  <si>
    <t>The Hiroshima Bank, Ltd. is a regional bank based in Hiroshima.  The Bank provides general banking services including deposits, loans, and foreign exchange transactions.  The Hiroshima Bank also operates leasing, securities brokerage, and real estate businesses.</t>
  </si>
  <si>
    <t>HOKUHOKU FINANCI</t>
  </si>
  <si>
    <t>8377 JP Equity</t>
  </si>
  <si>
    <t>www.hokugin.co.jp</t>
  </si>
  <si>
    <t>Hokuhoku Financial Group, Inc. is a holding company, which manages financial operations for its subsidiaries.  As a financial group, the Company provides general banking services including deposits, loans, and foreign exchange transactions.  The Group also provides other financial services such as leasing and credit cards.</t>
  </si>
  <si>
    <t>HKEX</t>
  </si>
  <si>
    <t>388 HK Equity</t>
  </si>
  <si>
    <t>www.hkex.com.hk</t>
  </si>
  <si>
    <t>Hong Kong Exchanges &amp; Clearing Limited owns and operates the stock exchange, futures exchange, and their related clearing houses in Hong Kong.  The Company provides the trading platforms for a range of cash and derivatives products and the facilities for processing trades.</t>
  </si>
  <si>
    <t>HCBK US Equity</t>
  </si>
  <si>
    <t>HULIC CO LTD</t>
  </si>
  <si>
    <t>3003 JP Equity</t>
  </si>
  <si>
    <t>www.hulic.co.jp</t>
  </si>
  <si>
    <t>Hulic Company, Limited. operates real estate business and marketable securities investment business.  The Company also conducts environment related businesses.</t>
  </si>
  <si>
    <t>HBAN US Equity</t>
  </si>
  <si>
    <t>HYSAN DEV</t>
  </si>
  <si>
    <t>14 HK Equity</t>
  </si>
  <si>
    <t>www.hysan.com.hk</t>
  </si>
  <si>
    <t>Hysan Development Company Limited, through its subsidiaries, invests in real estate.  The Company's properties include commercial rental and luxury residential buildings in Hong Kong.  The Company also invests in treasuries.</t>
  </si>
  <si>
    <t>IGM FINANCIAL IN</t>
  </si>
  <si>
    <t>IGM CN Equity</t>
  </si>
  <si>
    <t>www.investorsgroup.com</t>
  </si>
  <si>
    <t>IGM Financial, Inc. offers a variety of personal financial planning services. The Company provides mutual funds, Guaranteed Investment Certificates, insurance products, and mortgage loans.  IGM operates throughout Canada.</t>
  </si>
  <si>
    <t>IND ALLIANCE INS</t>
  </si>
  <si>
    <t>IAG CN Equity</t>
  </si>
  <si>
    <t>www.inalco.com</t>
  </si>
  <si>
    <t>Industrial Alliance Insurance and Financial Services Inc. is an insurance and financial services company that has operations throughout Canada.  The Company provides life and health insurance, savings and retirement plans, registered retirement saving plans, investment funds, mortgage loans, securities brokerage services, auto and home insurance, and other financial products and services.</t>
  </si>
  <si>
    <t>INDUSTRIVARDEN-C</t>
  </si>
  <si>
    <t>INDUC SS Equity</t>
  </si>
  <si>
    <t>INSURANCE AUSTRA</t>
  </si>
  <si>
    <t>IAG AU Equity</t>
  </si>
  <si>
    <t>www.iag.com.au</t>
  </si>
  <si>
    <t>Insurance Australia Group Limited (IAG) is an Australian-based international general insurance group with operations in Australia, New Zealand, and Asia. The Group provides a range of personal and commercial insurance products, primarily motor vehicle and home insurance.</t>
  </si>
  <si>
    <t>INTACT FINANCIAL</t>
  </si>
  <si>
    <t>IFC CN Equity</t>
  </si>
  <si>
    <t>www.intactfc.com</t>
  </si>
  <si>
    <t>Intact Financial Corporation provides property and casualty insurance in Canada.  The Company's  business is organized into personal and commercial product lines.  Intact's principal insurance products are home, automobile and business.</t>
  </si>
  <si>
    <t>IYO BANK</t>
  </si>
  <si>
    <t>8385 JP Equity</t>
  </si>
  <si>
    <t>www.iyobank.co.jp</t>
  </si>
  <si>
    <t>The Iyo Bank, Ltd. is a regional bank based in Shikoku area.  The Bank provides banking services such as deposits, loans, and exchange transactions.  Iyo Bank also provides other financial services including securities brokerage, credit cards, leasing, and letter of credit.</t>
  </si>
  <si>
    <t>JAPAN EXCHANGE G</t>
  </si>
  <si>
    <t>8697 JP Equity</t>
  </si>
  <si>
    <t>www.jpx.co.jp</t>
  </si>
  <si>
    <t>Japan Exchange Group Inc is the holding company created through the merger of Tokyo Stock Exchange Group, Inc and Osaka Securities Exchange Co., Ltd. The group provides and operates a marketplace for the trading of equities, futures, and options. The Group manages the trading, as well as administers listed stocks and registered members.</t>
  </si>
  <si>
    <t>JAPAN PRIM REALT</t>
  </si>
  <si>
    <t>8955 JP Equity</t>
  </si>
  <si>
    <t>www.jpr-reit.co.jp</t>
  </si>
  <si>
    <t>Japan Prime Realty Investment Corporation is a real estate investment trust (REIT) which mainly invests in office buildings and commercial-use facilities nationwide.</t>
  </si>
  <si>
    <t>JAPAN REAL ESTAT</t>
  </si>
  <si>
    <t>8952 JP Equity</t>
  </si>
  <si>
    <t>www.j-re.co.jp</t>
  </si>
  <si>
    <t>Japan Real Estate Investment Corporation is a real estate investment trust (REIT) which invests in real estate and securitized real estate products. The Company directly invests in office properties with a focus on 3 wards(Chiyoda, Chuo, and Minato) in Tokyo.</t>
  </si>
  <si>
    <t>JAPAN RETAIL FUN</t>
  </si>
  <si>
    <t>8953 JP Equity</t>
  </si>
  <si>
    <t>www.jrf-reit.com</t>
  </si>
  <si>
    <t>Japan Retail Fund Investment Corporation is a real estate investment trust (REIT) which invests in securitized real estate products.  The REIT mainly invests in shopping centers and roadside retail stores which are managed by Mitsubishi Corp-UBS Realty Inc.</t>
  </si>
  <si>
    <t>JOYO BANK LTD</t>
  </si>
  <si>
    <t>8333 JP Equity</t>
  </si>
  <si>
    <t>www.joyobank.co.jp/</t>
  </si>
  <si>
    <t>The Joyo Bank, Ltd. is a regional bank based in Ibaraki Prefecture.  The Bank provides general banking services including deposits, loans, and foreign exchange transactions.  The Joyo Bank also provides financial services such as leasing, letter of credit, and credit cards services.</t>
  </si>
  <si>
    <t>BAER2 SW Equity</t>
  </si>
  <si>
    <t>LEND LEASE GROUP</t>
  </si>
  <si>
    <t>LLC AU Equity</t>
  </si>
  <si>
    <t>Lend Lease Group is a fully integrated property solutions provider. The Company is involved in development, investment management, project and construction management and asset and property management.</t>
  </si>
  <si>
    <t>LINK REIT</t>
  </si>
  <si>
    <t>823 HK Equity</t>
  </si>
  <si>
    <t>www.thelinkreit.com</t>
  </si>
  <si>
    <t>The Link REIT owns and operates shopping centers, parking space facilities and real estate retail space.</t>
  </si>
  <si>
    <t>MACQUARIE GROUP</t>
  </si>
  <si>
    <t>MQG AU Equity</t>
  </si>
  <si>
    <t>www.macquarie.com.au</t>
  </si>
  <si>
    <t>Macquarie Group Ltd. offers banking, financial advisory, investment and funds management services.  The Company offers financial advice, cash management, wealth management and private banking, life insurance, securities brokerage, corporate debt financing, real estate funds management, real estate development financing, investment funds management, and foreign exchange services.</t>
  </si>
  <si>
    <t>MANULIFE FIN</t>
  </si>
  <si>
    <t>MFC CN Equity</t>
  </si>
  <si>
    <t>www.manulife.com</t>
  </si>
  <si>
    <t>Manulife Financial Corporation provides financial protection products and investment management services to individuals, families, businesses, and groups. The Company conducts operations in Canada, the United States, and Asia, as well as reinsurance operations on a global basis.  Manulife offers products such as annuities, pension products, life insurance, health insurance, and mutual funds.</t>
  </si>
  <si>
    <t>MAP SM Equity</t>
  </si>
  <si>
    <t>MEDIBANK PRIVATE</t>
  </si>
  <si>
    <t>MPL AU Equity</t>
  </si>
  <si>
    <t>www.medibank.com.au</t>
  </si>
  <si>
    <t>Medibank Private Ltd. offers private health care coverage for hospital and ancillary services. The Company offers a range of health insurance products such as health, travel, pet, and life coverage to overseas students and visitors. Medibank serves customers throughout Australia.</t>
  </si>
  <si>
    <t>MIRVAC GROUP</t>
  </si>
  <si>
    <t>MGR AU Equity</t>
  </si>
  <si>
    <t>www.mirvac.com.au</t>
  </si>
  <si>
    <t>Mirvac Group is an integrated, diversified Australian property group comprising an investment portfolio and a development business. The Company's investment portfolio, Mirvac Property Trust, invests in and manages office, retail and industrial assets and the development business has exposure to both residential and commercial projects.</t>
  </si>
  <si>
    <t>8802 JP Equity</t>
  </si>
  <si>
    <t>8306 JP Equity</t>
  </si>
  <si>
    <t>MITSUBISHI UFJ L</t>
  </si>
  <si>
    <t>8593 JP Equity</t>
  </si>
  <si>
    <t>www.lf.mufg.jp</t>
  </si>
  <si>
    <t>Mitsubishi UFJ Lease &amp; Finance Company Limited provides comprehensive leasing services including consumer lending.  The Company leases office equipment, industrial machines, and real estate.</t>
  </si>
  <si>
    <t>8801 JP Equity</t>
  </si>
  <si>
    <t>MIZRAHI TEFAHOT</t>
  </si>
  <si>
    <t>MZTF IT Equity</t>
  </si>
  <si>
    <t>www.mizrahi-tefahot.co.il</t>
  </si>
  <si>
    <t>Mizrahi Tefahot Bank Ltd. is a full service bank. The Bank offers corporate, private banking, and retail banking customers in Israel and internationally, a full range of financial services and products, including mortgages.</t>
  </si>
  <si>
    <t>8411 JP Equity</t>
  </si>
  <si>
    <t>8725 JP Equity</t>
  </si>
  <si>
    <t>MUV2 GR Equity</t>
  </si>
  <si>
    <t>NDAQ US Equity</t>
  </si>
  <si>
    <t>NATL AUST BANK</t>
  </si>
  <si>
    <t>NAB AU Equity</t>
  </si>
  <si>
    <t>www.nab.com.au</t>
  </si>
  <si>
    <t>National Australia Bank Limited is an international banking group which operates in Australia, New Zealand, Europe, Asia and the United States.  The Group offers banking services, credit and access card facilities, leasing, housing and general finance, international and investment banking, wealth and funds management, life insurance and custodian, trustee and nominee services.</t>
  </si>
  <si>
    <t>NATL BK CANADA</t>
  </si>
  <si>
    <t>NA CN Equity</t>
  </si>
  <si>
    <t>www.nbc.ca</t>
  </si>
  <si>
    <t>National Bank of Canada provides a full array of banking services, including retail, corporate and investment banking.  The Bank, through its subsidiaries, is involved in securities brokerage, insurance and wealth management, as well as mutual fund and retirement plan management.</t>
  </si>
  <si>
    <t>NAVI US Equity</t>
  </si>
  <si>
    <t>NEW WORLD DEV</t>
  </si>
  <si>
    <t>17 HK Equity</t>
  </si>
  <si>
    <t>www.nwd.com.hk</t>
  </si>
  <si>
    <t>New World Development Company Limited, through its subsidiaries, develops and invests in properties, provides contracting services, property management, and transportation services.  The Company also operates infrastructure business, telecommunication services, department stores, hotels and restaurants, and media and technology business.</t>
  </si>
  <si>
    <t>NIPPON BUILDING</t>
  </si>
  <si>
    <t>8951 JP Equity</t>
  </si>
  <si>
    <t>www.nbf-m.com/nbf/</t>
  </si>
  <si>
    <t>Nippon Building Fund Inc. is a real estate investment trust (REIT) which mainly invests in real estate and securitized real estate products. Properties are mainly Business offices and are located in Tokyo Major 5 wards and Kanto area.</t>
  </si>
  <si>
    <t>NIPPON PROLOGIS</t>
  </si>
  <si>
    <t>3283 JP Equity</t>
  </si>
  <si>
    <t>www.prologis-reit.co.jp</t>
  </si>
  <si>
    <t>NIPPON PROLOGIS REIT INC. is a real estate investment trust (REIT) that directly invests in real estate properties used for logistics businesses.</t>
  </si>
  <si>
    <t>8604 JP Equity</t>
  </si>
  <si>
    <t>NOMURA REAL ESTA</t>
  </si>
  <si>
    <t>3231 JP Equity</t>
  </si>
  <si>
    <t>www.nomura-re-hd.co.jp</t>
  </si>
  <si>
    <t>Nomura Real Estate Holdings, Inc. sells and leases condominiums, residential houses, and office buildings.  The Company also manages REITs, real estate development, and consulting services.</t>
  </si>
  <si>
    <t>NTRS US Equity</t>
  </si>
  <si>
    <t>NTT URBAN DEV</t>
  </si>
  <si>
    <t>8933 JP Equity</t>
  </si>
  <si>
    <t>www.nttud.co.jp/</t>
  </si>
  <si>
    <t>NTT URBAN DEVELOPMENT CORPORATION develops, constructs, sells, and leases real estate properties including office buildings, commercial properties, and residential properties. The company also offers real estate solutions such as the efficient use of land and tenant leasing.</t>
  </si>
  <si>
    <t>ONEX CORP</t>
  </si>
  <si>
    <t>OCX CN Equity</t>
  </si>
  <si>
    <t>www.onex.com</t>
  </si>
  <si>
    <t>Onex Corporation has employed an active approach to building industry-leading businesses. The Company manages its own capital and that of its global investors. Onex makes investments in private equity and credit.</t>
  </si>
  <si>
    <t>ORIX CORP</t>
  </si>
  <si>
    <t>8591 JP Equity</t>
  </si>
  <si>
    <t>www.orix.co.jp</t>
  </si>
  <si>
    <t>ORIX Corporation provides comprehensive financial services throughout the world. The Company's business lines include leasing, real estate loans, life insurance, banking, and consumer finance.  The Company also operates Environment related business and Private equity investment business. ORIX has a professional baseball team, the ORIX Buffalos.</t>
  </si>
  <si>
    <t>OCBC BANK</t>
  </si>
  <si>
    <t>OCBC SP Equity</t>
  </si>
  <si>
    <t>www.ocbc.com</t>
  </si>
  <si>
    <t>Oversea-Chinese Banking Corporation Limited offers a comprehensive range of financial services.  The Company's services include deposit-taking, corporate, enterprise and personal lending, international trade financing, investment banking, private banking, treasury, stockbroking, insurance, credit cards, cash management, asset management and other financial and related services.</t>
  </si>
  <si>
    <t>PGHN SW Equity</t>
  </si>
  <si>
    <t>PBCT US Equity</t>
  </si>
  <si>
    <t>POWER CORP CDA</t>
  </si>
  <si>
    <t>POW CN Equity</t>
  </si>
  <si>
    <t>www.powercorp.ca</t>
  </si>
  <si>
    <t>Power Corporation of Canada is a diversified management and holding company. The Company has holdings in the financial services and communications sectors in North America.  Power Corp., through Europeon-based Pargesa Group, invests in communications, utility, industrial, energy, financial services and food companies in Europe.  The Company also has diversified interests in Asia.</t>
  </si>
  <si>
    <t>POWER FINANCIAL</t>
  </si>
  <si>
    <t>PWF CN Equity</t>
  </si>
  <si>
    <t>www.powerfinancial.com</t>
  </si>
  <si>
    <t>Power Financial Corporation, through subsidiaries, is involved in insurance, international banking and investments, global asset management and investment counseling.  In addition, the Company is involved in merchant banking in North America and Europe.</t>
  </si>
  <si>
    <t>QBE INSURANCE</t>
  </si>
  <si>
    <t>QBE AU Equity</t>
  </si>
  <si>
    <t>www.group.qbe.com</t>
  </si>
  <si>
    <t>QBE Insurance Group Limited is an insurance company which underwrites most forms of commercial and industrial insurance policies, as well as individual policies. QBE also manages Lloyds syndicates and provides investment management services. The Company provides its services both domestically and internationally.</t>
  </si>
  <si>
    <t>8308 JP Equity</t>
  </si>
  <si>
    <t>RIOCAN REIT</t>
  </si>
  <si>
    <t>REI-U CN Equity</t>
  </si>
  <si>
    <t>www.riocan.com</t>
  </si>
  <si>
    <t>RioCan Real Estate Investment Trust is a real estate investment trust exclusively focused on retail real estate. The trust owns and manages a portfolio of shopping centers. RioCan also owns interests in a number of grocery anchored shopping centers in the United States.</t>
  </si>
  <si>
    <t>ROYAL BANK OF CA</t>
  </si>
  <si>
    <t>RY CN Equity</t>
  </si>
  <si>
    <t>www.rbc.com</t>
  </si>
  <si>
    <t>Royal Bank of Canada is a diversified financial services company. The Company provides personal and commercial banking, wealth management services, insurance, corporate and investment banking, and transaction processing services. Royal Bank offers its services to personal, business, public sector and institutional clients with operations worldwide.</t>
  </si>
  <si>
    <t>SBI HOLDINGS INC</t>
  </si>
  <si>
    <t>8473 JP Equity</t>
  </si>
  <si>
    <t>www.sbigroup.co.jp</t>
  </si>
  <si>
    <t>SBI Holdings, Inc. manages venture capital fund which mainly invest in Internet related venture companies.  The Company also provides brokerage, investment banking, and financial services.</t>
  </si>
  <si>
    <t>SCENTRE GROUP</t>
  </si>
  <si>
    <t>SCG AU Equity</t>
  </si>
  <si>
    <t>www.scentregroup.com</t>
  </si>
  <si>
    <t>Scentre Group develops and owns retail real estate properties. The Company is responsible for the development, design, management, leasing, and marketing of its portfolio of Westfield branded shopping centers. Scentre Group owns properties throughout Australia and New Zealand.</t>
  </si>
  <si>
    <t>SEIC US Equity</t>
  </si>
  <si>
    <t>SEVEN BANK LTD</t>
  </si>
  <si>
    <t>8410 JP Equity</t>
  </si>
  <si>
    <t>www.sevenbank.co.jp</t>
  </si>
  <si>
    <t>Seven Bank, Ltd. provides banking services mainly through Automated Teller Machine (ATM) across Japan. The bank cooperates with affiliated financial institutions to establish the nationwide ATM network and provide remote banking services, including deposits and loans.</t>
  </si>
  <si>
    <t>8303 JP Equity</t>
  </si>
  <si>
    <t>8355 JP Equity</t>
  </si>
  <si>
    <t>SINGAPORE EXCH</t>
  </si>
  <si>
    <t>SGX SP Equity</t>
  </si>
  <si>
    <t>www.sgx.com</t>
  </si>
  <si>
    <t>Singapore Exchange Limited owns and operates Singapore's Securities and derivatives exchange and their related clearing houses.  The Company also provides ancillary securities processing and information technology services to participants in the financial sector.</t>
  </si>
  <si>
    <t>8630 JP Equity</t>
  </si>
  <si>
    <t>8729 JP Equity</t>
  </si>
  <si>
    <t>STATE ST CORP</t>
  </si>
  <si>
    <t>STT US Equity</t>
  </si>
  <si>
    <t>www.statestreet.com</t>
  </si>
  <si>
    <t>State Street Corporation services institutional investors and manages financial assets worldwide.  The Company's products and services include custody, accounting, administration, daily pricing, international exchange services, cash management, financial asset management, securities lending, and investment advisory services.</t>
  </si>
  <si>
    <t>STOCKLAND</t>
  </si>
  <si>
    <t>SGP AU Equity</t>
  </si>
  <si>
    <t>www.stockland.com.au</t>
  </si>
  <si>
    <t>Stockland is a diversified Australian property group. The Group develops and manages Retail centers, Residential Communities and Retirement Living assets with a focus on regional centers and outer metropolitan. Stockland also owns a portfolio of Office and Industrial assets.</t>
  </si>
  <si>
    <t>8316 JP Equity</t>
  </si>
  <si>
    <t>8309 JP Equity</t>
  </si>
  <si>
    <t>8830 JP Equity</t>
  </si>
  <si>
    <t>SHK PPT</t>
  </si>
  <si>
    <t>16 HK Equity</t>
  </si>
  <si>
    <t>www.shkp.com.hk</t>
  </si>
  <si>
    <t>Sun Hung Kai Properties Limited, through its subsidiaries, develops and invests in properties.  The Company also operates hotels, manages properties, car parking and transportation infrastructure.  In addition, Sun Hung Kai operates logistics business, construction, financial services, telecommunication Internet infrastructure and enabling services.</t>
  </si>
  <si>
    <t>SUN LIFE FINANCI</t>
  </si>
  <si>
    <t>SLF CN Equity</t>
  </si>
  <si>
    <t>www.sunlife.com</t>
  </si>
  <si>
    <t>Sun Life Financial Inc. is an international financial services organization providing a diverse range of wealth accumulation and protection products and services.  The Company provides insurance, mutual funds, annuities, pensions, investment management, trust services, and banking services.  Sun Life serves individuals and corporate customers worldwide.</t>
  </si>
  <si>
    <t>SUNCORP GROUP LT</t>
  </si>
  <si>
    <t>SUN AU Equity</t>
  </si>
  <si>
    <t>www.suncorp.com.au</t>
  </si>
  <si>
    <t>Suncorp Group Ltd. offers retail and business banking, life and general insurance, superannuation and funds management services.  The Company's services include personal banking and loans, personal insurance products, credit cards, pension savings accounts, term deposits, property development finance, commercial lending, investments and lease financing.</t>
  </si>
  <si>
    <t>SUNTEC REIT</t>
  </si>
  <si>
    <t>SUN SP Equity</t>
  </si>
  <si>
    <t>www.suntecreit.com</t>
  </si>
  <si>
    <t>Suntec Real Estate Investment Trust is a real estate investment trust established with the objective of investing in income-producing real estate properties which are used primarily for retail and office purposes.</t>
  </si>
  <si>
    <t>SUNTRUST BANKS</t>
  </si>
  <si>
    <t>STI US Equity</t>
  </si>
  <si>
    <t>www.suntrust.com</t>
  </si>
  <si>
    <t>SunTrust Banks, Inc. is a super-regional bank holding company.  The Company's subsidiary banks operate in Florida, Georgia, Maryland, North Carolina, South Carolina, Tennessee, Virginia, and the District of Columbia.  SunTrust provides a wide range of financial services such as credit cards, mortgage banking, insurance, brokerage and capital markets services.</t>
  </si>
  <si>
    <t>SURUGA BANK LTD</t>
  </si>
  <si>
    <t>8358 JP Equity</t>
  </si>
  <si>
    <t>www.surugabank.co.jp/</t>
  </si>
  <si>
    <t>Suruga Bank Ltd. is a Shizuoka based regional bank mainly operating in the Kanto area (central eastern part of Japan) including Tokyo.  The Bank provides deposits, loans, and foreign exchange transactions.  The Suruga Bank also provides financial services such as leasing, letter of credit, and credit cards services.</t>
  </si>
  <si>
    <t>SWIRE PACIFIC-A</t>
  </si>
  <si>
    <t>19 HK Equity</t>
  </si>
  <si>
    <t>www.swirepacific.com</t>
  </si>
  <si>
    <t>Swire Pacific Limited, through its subsidiaries, operates in the real estate, aviation, beverage, industrial, marine services, trading, and industrial businesses.</t>
  </si>
  <si>
    <t>SLHN SW Equity</t>
  </si>
  <si>
    <t>SPSN SW Equity</t>
  </si>
  <si>
    <t>SREN SW Equity</t>
  </si>
  <si>
    <t>SYNCHRONY FINANC</t>
  </si>
  <si>
    <t>SYF US Equity</t>
  </si>
  <si>
    <t>www.synchronyfinancial.com</t>
  </si>
  <si>
    <t>Synchrony Financial operates as a consumer financial services company. The Company provides  a range of credit products through programs we have established with a diverse group of national and regional retailers, local merchants, manufacturers, buying groups, industry associations and healthcare service providers.</t>
  </si>
  <si>
    <t>T ROWE PRICE GRP</t>
  </si>
  <si>
    <t>TROW US Equity</t>
  </si>
  <si>
    <t>www.troweprice.com</t>
  </si>
  <si>
    <t>T. Rowe Price Group Inc. is a financial services holding company. The Company, through its subsidiaries, provides investment advisory services to individual and institutional investors. T. Rowe manages a broad range of U.S. and international stock, blended asset, bond, and money market mutual funds and other investment portfolios.</t>
  </si>
  <si>
    <t>8795 JP Equity</t>
  </si>
  <si>
    <t>8766 JP Equity</t>
  </si>
  <si>
    <t>8804 JP Equity</t>
  </si>
  <si>
    <t>3289 JP Equity</t>
  </si>
  <si>
    <t>TORCHMARK CORP</t>
  </si>
  <si>
    <t>TMK US Equity</t>
  </si>
  <si>
    <t>www.torchmarkcorp.com</t>
  </si>
  <si>
    <t>Torchmark Corporation is an insurance and financial services holding company. The Company's subsidiaries offer life and health insurance, and annuities.  Life products include traditional and interest sensitive whole life insurance as well as term life insurance.  Health products include Medicare supplement, cancer, accident, long-term care, and limited hospital and surgical coverages.</t>
  </si>
  <si>
    <t>TORONTO-DOM BANK</t>
  </si>
  <si>
    <t>TD CN Equity</t>
  </si>
  <si>
    <t>www.tdbank.ca</t>
  </si>
  <si>
    <t>The Toronto-Dominion Bank conducts a general banking business through banking branches and offices located throughout Canada and overseas. The Bank and other subsidiaries offer a broad range of banking, advisory services, and discount brokerage to individuals, businesses, financial institutions, governments, and multinational corporations.</t>
  </si>
  <si>
    <t>TRAVELERS COS IN</t>
  </si>
  <si>
    <t>TRV US Equity</t>
  </si>
  <si>
    <t>www.travelers.com</t>
  </si>
  <si>
    <t>The Travelers Companies, Inc. provides commercial and personal property and casualty insurance products and services to businesses, government units, associations and individuals.</t>
  </si>
  <si>
    <t>UBSG SW Equity</t>
  </si>
  <si>
    <t>UDR INC</t>
  </si>
  <si>
    <t>UDR US Equity</t>
  </si>
  <si>
    <t>www.udrt.com</t>
  </si>
  <si>
    <t>UDR, Inc. is a self-administered real estate investment trust.  The Company owns, operates, and develops apartment communities located nationwide.</t>
  </si>
  <si>
    <t>UNITED OVERSEAS</t>
  </si>
  <si>
    <t>UOB SP Equity</t>
  </si>
  <si>
    <t>www.uobgroup.com</t>
  </si>
  <si>
    <t>United Overseas Bank Limited provides a wide range of financial services including personal financial services, wealth management, private banking, commercial and corporate banking, transaction banking, investment banking, corporate finance, capital market activities, treasury services, futures broking, asset management, venture capital management and insurance.</t>
  </si>
  <si>
    <t>UNITED URBAN</t>
  </si>
  <si>
    <t>8960 JP Equity</t>
  </si>
  <si>
    <t>www.united-reit.co.jp/</t>
  </si>
  <si>
    <t>United Urban Investment Corporation is a real estate investment trust (REIT). The Company directly invests in real estate properties such as shopping centers, offices, hotels, and residential buildings.</t>
  </si>
  <si>
    <t>UNUM GROUP</t>
  </si>
  <si>
    <t>UNM US Equity</t>
  </si>
  <si>
    <t>www.unum.com</t>
  </si>
  <si>
    <t>Unum Group provides group disability and special risk insurance.  The Company provides disability insurance, group life insurance, and payroll-deducted voluntary benefits offered to employees at their worksites.</t>
  </si>
  <si>
    <t>UOL GROUP LTD</t>
  </si>
  <si>
    <t>UOL SP Equity</t>
  </si>
  <si>
    <t>www.uol.com.sg</t>
  </si>
  <si>
    <t>UOL Group Limited invests in properties, subsidiaries, associated companies and securities. Its subsidiaries manage hotels and service apartments, invest in properties as well as distribute furniture and related accessories. The Company also trades sporting and athletic goods, equipment and other recreation goods.</t>
  </si>
  <si>
    <t>US BANCORP</t>
  </si>
  <si>
    <t>USB US Equity</t>
  </si>
  <si>
    <t>www.usbancorp.com</t>
  </si>
  <si>
    <t>U.S. Bancorp is a diversified financial services company that provides lending and depository services, cash management, foreign exchange and trust and investment management services.  The Company also provides credit card services, mortgage banking, insurance, brokerage, and leasing.  U.S Bancorp operates in the Midwest and Western United States.</t>
  </si>
  <si>
    <t>VENTAS INC</t>
  </si>
  <si>
    <t>VTR US Equity</t>
  </si>
  <si>
    <t>www.ventasreit.com</t>
  </si>
  <si>
    <t>Ventas, Inc. is a real estate investment trust. The trust owns seniors housing communities, skilled nursing facilities, hospitals, and medical office buildings in the United States and Canada.</t>
  </si>
  <si>
    <t>VORNADO RLTY TST</t>
  </si>
  <si>
    <t>VNO US Equity</t>
  </si>
  <si>
    <t>www.vno.com</t>
  </si>
  <si>
    <t>Vornado Realty Trust is a fully-integrated real estate investment trust. The trust owns, manages and leases office properties in New York City, Washington, DC, and California. The Company also owns retail properties Washington, DC and Puerto Rico.</t>
  </si>
  <si>
    <t>VOYA FINANCIAL I</t>
  </si>
  <si>
    <t>VOYA US Equity</t>
  </si>
  <si>
    <t>www.voya.com</t>
  </si>
  <si>
    <t>Voya Financial, Inc. is a retirement, investment and insurance company. The Company offers asset accumulation, asset protection and asset distribution products and services to individual and institutional customers in the United States.</t>
  </si>
  <si>
    <t>WELLS FARGO &amp; CO</t>
  </si>
  <si>
    <t>WFC US Equity</t>
  </si>
  <si>
    <t>www.wellsfargo.com</t>
  </si>
  <si>
    <t>Wells Fargo &amp; Company is a diversified financial services company providing banking, insurance, investments, mortgage, leasing, credit cards, and consumer finance.  The Company operates through physical stores, the Internet and other distribution channels across North America and elsewhere internationally.</t>
  </si>
  <si>
    <t>WESTFIELD CORP</t>
  </si>
  <si>
    <t>WFD AU Equity</t>
  </si>
  <si>
    <t>www.westfield.com</t>
  </si>
  <si>
    <t>Westfield Corp is a property trust that invests in, leases and manages over retail shopping centers in Australia, New Zealand, the United States and the United Kingdom.  The Group's operations also include funds and asset management and property development and construction.</t>
  </si>
  <si>
    <t>WESTPAC BANKING</t>
  </si>
  <si>
    <t>WBC AU Equity</t>
  </si>
  <si>
    <t>www.westpac.com.au</t>
  </si>
  <si>
    <t>Westpac Banking Corporation offers general and savings banking services.  The Company provides investment portfolio management and advice, insurance services,  consumer finance, and money market services among other services.  Westpac Banking Corp. serves individuals, businesses, and corporations worldwide.</t>
  </si>
  <si>
    <t>WEYERHAEUSER CO</t>
  </si>
  <si>
    <t>WY US Equity</t>
  </si>
  <si>
    <t>www.weyerhaeuser.com</t>
  </si>
  <si>
    <t>Weyerhaeuser Company is an integrated forest products company with offices or operations worldwide.  The Company primarily grows and harvests trees, develops and construct real estate and makes a range of forest products.  Weyerhaeuser is also classified as a REIT.</t>
  </si>
  <si>
    <t>WHARF HLDG</t>
  </si>
  <si>
    <t>4 HK Equity</t>
  </si>
  <si>
    <t>www.wharf-holdings.com</t>
  </si>
  <si>
    <t>The Wharf Holdings Limited, through its subsidiaries, develops and invests in real estate properties.  The Company also owns and manages hotels and operates logistics business.  In addition, the Wharf operates telecommunication business, cable television and Internet-related businesses.</t>
  </si>
  <si>
    <t>WHEELOCK &amp; CO</t>
  </si>
  <si>
    <t>20 HK Equity</t>
  </si>
  <si>
    <t>www.wheelockcompany.com</t>
  </si>
  <si>
    <t>Wheelock and Company Limited, through its subsidiaries, develops and invests in properties, operates retail and distribution business, provides treasury management, and renders financial and commercial services.</t>
  </si>
  <si>
    <t>WILLIS GRP HLDGS</t>
  </si>
  <si>
    <t>WSH US Equity</t>
  </si>
  <si>
    <t>www.willis.com</t>
  </si>
  <si>
    <t>Willis Group Holdings plc provides a range of insurance brokerage, reinsurance, and risk management consulting services. The Company provides specialized risk management advisory and other services on a global basis to clients in various industries, including aerospace, marine, construction and energy.</t>
  </si>
  <si>
    <t>WR BERKLEY CORP</t>
  </si>
  <si>
    <t>WRB US Equity</t>
  </si>
  <si>
    <t>www.wrberkley.com</t>
  </si>
  <si>
    <t>W. R. Berkley Corporation, an insurance holding company, conducts operations in various segments of the property casualty insurance business.  Segments include specialty lines of insurance, alternative markets, reinsurance, regional property casualty insurance, and international.</t>
  </si>
  <si>
    <t>XL GROUP PLC</t>
  </si>
  <si>
    <t>XL US Equity</t>
  </si>
  <si>
    <t>www.xlgroup.com</t>
  </si>
  <si>
    <t>XL Group PLC, through its subsidiaries, provides global insurance and reinsurance coverages to industrial, commercial and professional service firms, insurance companies and other enterprises on a worldwide basis.  The Company's operations include insurance, reinsurance, life operations, and other financial lines, as well as general investing an financing.</t>
  </si>
  <si>
    <t>YAMAGUCHI FINANC</t>
  </si>
  <si>
    <t>8418 JP Equity</t>
  </si>
  <si>
    <t>www.ymfg.co.jp</t>
  </si>
  <si>
    <t>Yamaguchi Financial Group, Inc. is a holding company established through the merger of Yamaguchi Bank and Momiji Holdings. The Group provides variety of financial services such as deposits, loans, foreign exchange transactions, leasing and credit cards.</t>
  </si>
  <si>
    <t>ZURN SW Equity</t>
  </si>
  <si>
    <t>ATLN SW Equity</t>
  </si>
  <si>
    <t>ALXN US Equity</t>
  </si>
  <si>
    <t>ALFRESA HOLDINGS</t>
  </si>
  <si>
    <t>2784 JP Equity</t>
  </si>
  <si>
    <t>www.alfresa.com/</t>
  </si>
  <si>
    <t>Alfresa Holdings Corporation is a holding company established through the merger of Azwell Inc. and Fukujin Co., Ltd.  The Company's subsidiaries mainly wholesale and manufacture medical related products including medicines, reagents, and medical tools and equipment.</t>
  </si>
  <si>
    <t>AMGN US Equity</t>
  </si>
  <si>
    <t>4503 JP Equity</t>
  </si>
  <si>
    <t>BAYN GR Equity</t>
  </si>
  <si>
    <t>BIIB US Equity</t>
  </si>
  <si>
    <t>BMRN US Equity</t>
  </si>
  <si>
    <t>CCT CN Equity</t>
  </si>
  <si>
    <t>CELESIO AG</t>
  </si>
  <si>
    <t>CLS1 GR Equity</t>
  </si>
  <si>
    <t>www.celesio.com</t>
  </si>
  <si>
    <t>Celesio AG wholesales and retails pharmaceuticals to customers in Europe.  The Company wholesales pharmaceuticals, operates retail pharmacies, and provides logistics and transportation services for pharmaceuticals at local, national and European level.</t>
  </si>
  <si>
    <t>CELG US Equity</t>
  </si>
  <si>
    <t>CERN US Equity</t>
  </si>
  <si>
    <t>4519 JP Equity</t>
  </si>
  <si>
    <t>COCHLEAR LTD</t>
  </si>
  <si>
    <t>COH AU Equity</t>
  </si>
  <si>
    <t>www.cochlear.com</t>
  </si>
  <si>
    <t>Cochlear Limited researches, develops and markets cochlear implant systems for hearing impaired individuals.  The Company's hearing implant systems include Nucleus and Baha and are sold both domestically and internationally.</t>
  </si>
  <si>
    <t>CSL LTD</t>
  </si>
  <si>
    <t>CSL AU Equity</t>
  </si>
  <si>
    <t>www.csl.com.au</t>
  </si>
  <si>
    <t>CSL Limited develops, manufactures and markets human pharmaceutical and diagnostic products derived from human plasma.  The Company's products include pediatric and adult vaccines, infection and pain medicine, skin disorder remedies, antivenoms, anticoagulants and immunoglobulins.</t>
  </si>
  <si>
    <t>4568 JP Equity</t>
  </si>
  <si>
    <t>DENTSPLY INTL</t>
  </si>
  <si>
    <t>XRAY US Equity</t>
  </si>
  <si>
    <t>www.dentsply.com</t>
  </si>
  <si>
    <t>DENTSPLY International Inc. manufactures and distributes dental supplies on a worldwide basis.  The Company's products include dental prosthetics, endodontic instruments, dental sealants, ultrasonic scalers, dental x-ray equipment, and intraoral cameras.  DENTSPLY also provides impression materials, orthodontic appliances, and dental operatory software systems, and other dental products.</t>
  </si>
  <si>
    <t>4523 JP Equity</t>
  </si>
  <si>
    <t>ENDP US Equity</t>
  </si>
  <si>
    <t>ESRX US Equity</t>
  </si>
  <si>
    <t>FME GR Equity</t>
  </si>
  <si>
    <t>FRE GR Equity</t>
  </si>
  <si>
    <t>GILD US Equity</t>
  </si>
  <si>
    <t>GRF SM Equity</t>
  </si>
  <si>
    <t>HEALTHSCOPE LTD</t>
  </si>
  <si>
    <t>HSO AU Equity</t>
  </si>
  <si>
    <t>www.healthscope.com.au</t>
  </si>
  <si>
    <t>Healthscope Limited provides healthcare services. The Company manages a network of hospitals, clinics, and physicians for the provision of emergency care, women's services, cancer care, and pediatric services. Healthscope serves customers worldwide.</t>
  </si>
  <si>
    <t>HSIC US Equity</t>
  </si>
  <si>
    <t>HISAMITSU PHARM</t>
  </si>
  <si>
    <t>4530 JP Equity</t>
  </si>
  <si>
    <t>www.hisamitsu.co.jp</t>
  </si>
  <si>
    <t>HISAMITSU PHARMACEUTICAL CO., INC. produces and sells pharmaceutical products. The Company's main product is anti-inflammatory analgesic plasters and poultices sold under the brand name Salonpas.  Hisamitsu Pharmaceutical exports its products to North America and Southeast Asia.  The Company also researches and develops antibacterial products through its related company, RRF.</t>
  </si>
  <si>
    <t>HOLX US Equity</t>
  </si>
  <si>
    <t>ILMN US Equity</t>
  </si>
  <si>
    <t>INCY US Equity</t>
  </si>
  <si>
    <t>ISRG US Equity</t>
  </si>
  <si>
    <t>JAZZ US Equity</t>
  </si>
  <si>
    <t>4151 JP Equity</t>
  </si>
  <si>
    <t>M3 INC</t>
  </si>
  <si>
    <t>2413 JP Equity</t>
  </si>
  <si>
    <t>www.so-netm3.co.jp</t>
  </si>
  <si>
    <t>M3, Inc. supplies medical information services for doctors through Internet. The Company also supports marketing of pharmaceutical companies and medical equi pment manufacturers.</t>
  </si>
  <si>
    <t>MEDIPAL HD</t>
  </si>
  <si>
    <t>7459 JP Equity</t>
  </si>
  <si>
    <t>www.medipal.co.jp</t>
  </si>
  <si>
    <t>MEDIPAL HOLDINGS CORPORATION manufactures and sells medical tools and equipment, nursing equipment, and wholesales pharmaceuticals.</t>
  </si>
  <si>
    <t>MDVN US Equity</t>
  </si>
  <si>
    <t>MRK GR Equity</t>
  </si>
  <si>
    <t>MIRACA HOLDINGS</t>
  </si>
  <si>
    <t>4544 JP Equity</t>
  </si>
  <si>
    <t>www.miraca-holdings.co.jp</t>
  </si>
  <si>
    <t>Miraca Holdings Inc. develops, manufactures, exports, and imports clinical reagents,  medical drugs, and medical equipment.  The Company's clinical reagents are for cancer, malignant tumor, hypothyroidism, diabetes, and infectious diseases including AIDS.  Miraca Holdings also conducts clinical tests for hospitals and medical organizations.</t>
  </si>
  <si>
    <t>MITSUBISHI TANAB</t>
  </si>
  <si>
    <t>4508 JP Equity</t>
  </si>
  <si>
    <t>www.mt-pharma.co.jp</t>
  </si>
  <si>
    <t>Mitsubishi Tanabe Pharma Corporation produces pharmaceutical products. The Company produces drugs for cardiac arrest, hypertension,circulatory disease, and ulcer.  Mitsubishi Tanabe Pharma also makes health care products including nutritious supplements for elderly, food additives, pesticide, cosmetics, and medical products for veterinary use.</t>
  </si>
  <si>
    <t>MYL US Equity</t>
  </si>
  <si>
    <t>NOVN SW Equity</t>
  </si>
  <si>
    <t>7733 JP Equity</t>
  </si>
  <si>
    <t>ONO PHARMA</t>
  </si>
  <si>
    <t>4528 JP Equity</t>
  </si>
  <si>
    <t>www.ono.co.jp/</t>
  </si>
  <si>
    <t>ONO PHARMACEUTICAL CO., LTD. manufactures and sells pharmaceuticals.  The Company mainly researches and develops prescription drugs.</t>
  </si>
  <si>
    <t>OTSUKA HOLDINGS</t>
  </si>
  <si>
    <t>4578 JP Equity</t>
  </si>
  <si>
    <t>www.otsuka.com</t>
  </si>
  <si>
    <t>Otsuka Holdings Co Ltd is a pharmaceutical company. The Company manufactures, sells, imports and exports pharmaceuticals, clinical testing, and medical equipment for intractable diseases.</t>
  </si>
  <si>
    <t>PCYC US Equity</t>
  </si>
  <si>
    <t>QIA GR Equity</t>
  </si>
  <si>
    <t>RAMSAY HEALTH</t>
  </si>
  <si>
    <t>RHC AU Equity</t>
  </si>
  <si>
    <t>www.ramsayhealth.com.au</t>
  </si>
  <si>
    <t>Ramsay Health Care Ltd. provides health care services. The Company offers private hospital services, including, rehabilitation, psychiatric care, day, and complex surgery. Ramsay Health Care owns, operates, and manages health care facilities throughout Australia, Indonesia, and Europe.</t>
  </si>
  <si>
    <t>REGN US Equity</t>
  </si>
  <si>
    <t>ROG SW Equity</t>
  </si>
  <si>
    <t>NZ</t>
  </si>
  <si>
    <t>RYMAN HEALTHCARE</t>
  </si>
  <si>
    <t>RYM NZ Equity</t>
  </si>
  <si>
    <t>NZX</t>
  </si>
  <si>
    <t>www.rymanhealthcare.co.nz</t>
  </si>
  <si>
    <t>Ryman Healthcare Limited provides private health care services through its development, management and operation of retirement villages, nursing homes and geriatric hospitals.  The Company's facilities are located in Christchurch, Dunedin, Invercargill and Wellington.</t>
  </si>
  <si>
    <t>SANTEN PHARM</t>
  </si>
  <si>
    <t>4536 JP Equity</t>
  </si>
  <si>
    <t>www.santen.co.jp</t>
  </si>
  <si>
    <t>SANTEN PHARMACEUTICAL CO., LTD. produces and sells ophthalmic medicine.  The Company manufactures a variety of products including eye drops and ointments. Santen Pharmaceutical also imports lenses and tools and equipment used by optometrists and produces anti-rheumatic drugs.</t>
  </si>
  <si>
    <t>4507 JP Equity</t>
  </si>
  <si>
    <t>SONIC HEALTHCARE</t>
  </si>
  <si>
    <t>SHL AU Equity</t>
  </si>
  <si>
    <t>www.sonichealthcare.com.au</t>
  </si>
  <si>
    <t>Sonic Healthcare Limited is a medical diagnostics company with operations in Australia, New Zealand, and Europe.  The Company provides a comprehensive range of pathology and diagnostic imaging services to medical practitioners, hospitals and their patients along with providing administrative services and facilities to medical practitioners.</t>
  </si>
  <si>
    <t>SOON SW Equity</t>
  </si>
  <si>
    <t>ST JUDE MEDICAL</t>
  </si>
  <si>
    <t>STJ US Equity</t>
  </si>
  <si>
    <t>www.sjm.com</t>
  </si>
  <si>
    <t>St. Jude Medical, Inc. develops, manufactures, and distributes medical devices for the worldwide cardiovascular market.  The Company serves patients and its health care customers with products and services including heart valves, cardiac rhythm management systems, specialty catheters, and other cardiovascular devices.</t>
  </si>
  <si>
    <t>STRYKER CORP</t>
  </si>
  <si>
    <t>SYK US Equity</t>
  </si>
  <si>
    <t>www.strykercorp.com</t>
  </si>
  <si>
    <t>Stryker Corporation develops, manufactures, and markets specialty surgical and medical products.  The Company's products include implants, biologics; surgical, neurologic, ear, nose &amp; throat and interventional pain equipment; endoscopic, surgical navigation, communications and digital imaging systems; as well as patient handling and emergency medical equipment.</t>
  </si>
  <si>
    <t>4506 JP Equity</t>
  </si>
  <si>
    <t>SUZUKEN CO LTD</t>
  </si>
  <si>
    <t>9987 JP Equity</t>
  </si>
  <si>
    <t>www.suzuken.co.jp</t>
  </si>
  <si>
    <t>SUZUKEN CO., LTD., a subsidiary of Medca Japan, wholesales and manufactures pharmaceutical products mainly to hospitals and practitioners.  The Company also provides medical equipment such as electro-cardiogram and blood pressure measurement.  Suzuken provides construction and repair works to hospitals and maintains patients' clinical records through information systems services.</t>
  </si>
  <si>
    <t>SYSMEX CORP</t>
  </si>
  <si>
    <t>6869 JP Equity</t>
  </si>
  <si>
    <t>www.sysmex.co.jp/</t>
  </si>
  <si>
    <t>SYSMEX CORPORATION manufactures reagents and equipment for clinical tests including hematologic (blood) and immune tests.  The Company also develops, manufactures, and trades particle analyzers such as blood coagulation analyzer and related software.</t>
  </si>
  <si>
    <t>TAISHO PHARMACEU</t>
  </si>
  <si>
    <t>4581 JP Equity</t>
  </si>
  <si>
    <t>www.taisho.co.jp</t>
  </si>
  <si>
    <t>Taisho Pharmaceutical Holdings Company Ltd. produces and sells pharmaceuticals, foods, and  other related products. The Company also provides insurance agency and information processing services and operates hotel businesses.</t>
  </si>
  <si>
    <t>4502 JP Equity</t>
  </si>
  <si>
    <t>4543 JP Equity</t>
  </si>
  <si>
    <t>TEVA PHARMA</t>
  </si>
  <si>
    <t>TEVA IT Equity</t>
  </si>
  <si>
    <t>www.tevapharm.com</t>
  </si>
  <si>
    <t>Teva Pharmaceutical Industries Ltd., is a global pharmaceutical company. The Company develops, manufactures, and markets generic and branded human pharmaceuticals as well as active pharmaceutical ingredients.</t>
  </si>
  <si>
    <t>THERMO FISHER</t>
  </si>
  <si>
    <t>TMO US Equity</t>
  </si>
  <si>
    <t>www.thermofisher.com</t>
  </si>
  <si>
    <t>Thermo Fisher Scientific, Inc. manufactures scientific instruments, consumables, and chemicals.  The Company offers analytical instruments, laboratory equipment, software, services, consumables, reagents, chemicals, and supplies to pharmaceutical and biotech companies, hospitals and clinical diagnostic labs, universities, research institutions, and government agencies.</t>
  </si>
  <si>
    <t>UNITEDHEALTH GRP</t>
  </si>
  <si>
    <t>UNH US Equity</t>
  </si>
  <si>
    <t>www.unitedhealthgroup.com</t>
  </si>
  <si>
    <t>UnitedHealth Group Incorporated owns and manages organized health systems in the United States and internationally.  The Company provides employers products and resources to plan and administer employee benefit programs.  UnitedHealth also serves the health needs of older Americans, provides specialized care services, and provides health care information and research to providers and payers.</t>
  </si>
  <si>
    <t>UNIVERSAL HLTH-B</t>
  </si>
  <si>
    <t>UHS US Equity</t>
  </si>
  <si>
    <t>www.uhsinc.com</t>
  </si>
  <si>
    <t>Universal Health Services, Inc. is a healthcare management company. The Company operates acute care hospitals, behavioral health centers, and surgery centers. Universal provides services such as general surgery, internal medicine, radiology, and pediatric services throughout the United States and Puerto Rico.</t>
  </si>
  <si>
    <t>VALEANT PHARMACE</t>
  </si>
  <si>
    <t>VRX CN Equity</t>
  </si>
  <si>
    <t>www.valeant.com</t>
  </si>
  <si>
    <t>Valeant Pharmaceuticals International, Inc. develops and distributes drugs. The Company develops drugs for unmet medical needs in central nervous system disorders; and distributes generic and branded generic drugs in Latin America and Eastern Europe.</t>
  </si>
  <si>
    <t>VARIAN MEDICAL S</t>
  </si>
  <si>
    <t>VAR US Equity</t>
  </si>
  <si>
    <t>www.varian.com</t>
  </si>
  <si>
    <t>Varian Medical Systems, Inc.  designs, manufactures, sells, and services equipment and software products for treating cancer with radiotherapy, stereotactic radiosurgery and brachytherapy. The Company also supplies products that include x-ray tubes, linear accelerators, digital image detectors, image processing software and image detection products.</t>
  </si>
  <si>
    <t>VERTEX PHARM</t>
  </si>
  <si>
    <t>VRTX US Equity</t>
  </si>
  <si>
    <t>www.vpharm.com</t>
  </si>
  <si>
    <t>Vertex Pharmaceuticals Incorporated discovers, develops, and commercializes novel, small molecule pharmaceuticals for the treatment of diseases for which there are currently limited or no effective treatments.  The Company is developing drugs for the treatment of viral diseases, multidrug resistance in cancer, inflammatory and autoimmune diseases, and neurodegenerative diseases.</t>
  </si>
  <si>
    <t>WATERS CORP</t>
  </si>
  <si>
    <t>WAT US Equity</t>
  </si>
  <si>
    <t>www.waters.com</t>
  </si>
  <si>
    <t>Waters Corporation provides high-performance liquid chromatography products and services.  The Company distributes its products worldwide to a wide range of industries such as pharmaceuticals, chemicals, and environmental testing. Waters also designs, manufactures, sells and services thermal analysis, rheometry and calorimetry instruments and related software products.</t>
  </si>
  <si>
    <t>ZIMMER HLDGS</t>
  </si>
  <si>
    <t>ZMH US Equity</t>
  </si>
  <si>
    <t>www.zimmer.com</t>
  </si>
  <si>
    <t>Zimmer Holdings, Inc. designs, develops, manufactures, and markets orthopaedic and dental reconstructive implants, spinal implants, trauma products and related surgical products.  The Company also provides other healthcare related services. Zimmer markets its products in the United States and other countries around the world.</t>
  </si>
  <si>
    <t>ZOETIS INC</t>
  </si>
  <si>
    <t>ZTS US Equity</t>
  </si>
  <si>
    <t>www.zoetis.com</t>
  </si>
  <si>
    <t>Zoetis Inc discovers, develops, manufactures and commercializes animal health medicines and vaccines, with a focus on both livestock and companion animals.  The Companies products are sold in North America, Europe, Africa, Asia, Australia and Latin America.</t>
  </si>
  <si>
    <t>ABBN SW Equity</t>
  </si>
  <si>
    <t>ABE SM Equity</t>
  </si>
  <si>
    <t>ACS SM Equity</t>
  </si>
  <si>
    <t>ADEN SW Equity</t>
  </si>
  <si>
    <t>AENA SA</t>
  </si>
  <si>
    <t>AENA SM Equity</t>
  </si>
  <si>
    <t>www.aena.es</t>
  </si>
  <si>
    <t>Aena S.A. is a state-owned company managing general interest airports and heliports in Spain. Through its subsidiaries the Company also participates in the management of airports abroad.</t>
  </si>
  <si>
    <t>ALS LTD</t>
  </si>
  <si>
    <t>ALQ AU Equity</t>
  </si>
  <si>
    <t>www.alsglobal.com</t>
  </si>
  <si>
    <t>ALS Limited is a commercial services company with national and international operations. The Company's services include analytical and testing services, producing industrial and commercial chemical products, and hospitality, cleaning, and catering products.</t>
  </si>
  <si>
    <t>6113 JP Equity</t>
  </si>
  <si>
    <t>AAL US Equity</t>
  </si>
  <si>
    <t>9202 JP Equity</t>
  </si>
  <si>
    <t>AP MOELLER-A</t>
  </si>
  <si>
    <t>MAERSKA DC Equity</t>
  </si>
  <si>
    <t>5201 JP Equity</t>
  </si>
  <si>
    <t>ASCIANO LTD</t>
  </si>
  <si>
    <t>AIO AU Equity</t>
  </si>
  <si>
    <t>www.asciano.com.au</t>
  </si>
  <si>
    <t>Asciano Limited is a provider of essential transport services in the rail and ports and stevedoring industries in Australia and New Zealand. The Company operates container terminals, bulk export port facilities and container and bulk rail haulage services.</t>
  </si>
  <si>
    <t>ATLAS COPCO-B</t>
  </si>
  <si>
    <t>ATCOB SS Equity</t>
  </si>
  <si>
    <t>AUCKLAND AIRPORT</t>
  </si>
  <si>
    <t>AIA NZ Equity</t>
  </si>
  <si>
    <t>www.auckland-airport.co.nz</t>
  </si>
  <si>
    <t>Auckland International Airport Limited owns and operates the Auckland International Airport.  The Airport includes a single runway, an international terminal and two domestic terminals.  The Airport also has commercial facilities which includes airfreight operations, car rental services, commercial banking center and office buildings.</t>
  </si>
  <si>
    <t>AURIZON HOLDINGS</t>
  </si>
  <si>
    <t>AZJ AU Equity</t>
  </si>
  <si>
    <t>www.aurizon.com.au</t>
  </si>
  <si>
    <t>Aurizon Holdings Ltd is a rail freight company. The Company provides coal, bulk and general freight haulage services, operating on the Central Queensland Coal Network (CQCN) and including specialised track maintenance and workshop support functions.</t>
  </si>
  <si>
    <t>BEAV US Equity</t>
  </si>
  <si>
    <t>BOMBARDIER INC-B</t>
  </si>
  <si>
    <t>BBD/B CN Equity</t>
  </si>
  <si>
    <t>www.bombardier.com</t>
  </si>
  <si>
    <t>Bombardier Inc. operates in the fields of aerospace, rail transportation equipment, financial services, and services related to its products and core business.  The Company operates plants in North America, Europe, and Asia.</t>
  </si>
  <si>
    <t>BRAMBLES LTD</t>
  </si>
  <si>
    <t>BXB AU Equity</t>
  </si>
  <si>
    <t>www.brambles.com</t>
  </si>
  <si>
    <t>Brambles Limited is a global support services group which provides pallet and plastic container pooling services and information management services.</t>
  </si>
  <si>
    <t>BNR GR Equity</t>
  </si>
  <si>
    <t>CHRW US Equity</t>
  </si>
  <si>
    <t>CAE INC</t>
  </si>
  <si>
    <t>CAE CN Equity</t>
  </si>
  <si>
    <t>www.cae.com</t>
  </si>
  <si>
    <t>CAE, Inc. provides training solutions based on simulation technology and integrated training services for civil aviation, defense and security, and healthcare customers.</t>
  </si>
  <si>
    <t>CAN NATL RAILWAY</t>
  </si>
  <si>
    <t>CNR CN Equity</t>
  </si>
  <si>
    <t>www.cn.ca</t>
  </si>
  <si>
    <t>Canadian National Railway Company operates a network of track in Canada and the United States.  The Company transports forest products, grain and grain products, coal, sulfur, and fertilizers, intermodal, and automotive products. Canadian National operates a fleet of locomotives and railcars.</t>
  </si>
  <si>
    <t>CANADIAN PACIFIC</t>
  </si>
  <si>
    <t>CP CN Equity</t>
  </si>
  <si>
    <t>www.cpr.ca</t>
  </si>
  <si>
    <t>Canadian Pacific Railway Limited is a Class 1 transcontinental railway, providing freight and intermodal services over a network in Canada and the United States.  The Company's mainline network serves major Canadian ports and cities from Montreal to Vancouver, and key centers in the United States Midwest and Northeast.</t>
  </si>
  <si>
    <t>CATHAY PAC AIR</t>
  </si>
  <si>
    <t>293 HK Equity</t>
  </si>
  <si>
    <t>www.cathaypacific.com</t>
  </si>
  <si>
    <t>Cathay Pacific Airways Limited operates scheduled airline services.  The Company also provides related services, including airline catering, aircraft handling, and engineering.</t>
  </si>
  <si>
    <t>9022 JP Equity</t>
  </si>
  <si>
    <t>6366 JP Equity</t>
  </si>
  <si>
    <t>CTAS US Equity</t>
  </si>
  <si>
    <t>COMFORTDELGRO CO</t>
  </si>
  <si>
    <t>CD SP Equity</t>
  </si>
  <si>
    <t>www.comfortdelgro.com.sg</t>
  </si>
  <si>
    <t>ComfortDelGro Corporation Limited provides bus, taxi, car leasing and rental, automotive engineering, maintenance services, and diesel sales.  The Group also provides investment trading and operates vehicle inspection and assessment services, and advertising services.</t>
  </si>
  <si>
    <t>7912 JP Equity</t>
  </si>
  <si>
    <t>6367 JP Equity</t>
  </si>
  <si>
    <t>LHA GR Equity</t>
  </si>
  <si>
    <t>DPW GR Equity</t>
  </si>
  <si>
    <t>9020 JP Equity</t>
  </si>
  <si>
    <t>EXPD US Equity</t>
  </si>
  <si>
    <t>6954 JP Equity</t>
  </si>
  <si>
    <t>FAST US Equity</t>
  </si>
  <si>
    <t>FER SM Equity</t>
  </si>
  <si>
    <t>FINNING INTL INC</t>
  </si>
  <si>
    <t>FTT CN Equity</t>
  </si>
  <si>
    <t>www.finning.com</t>
  </si>
  <si>
    <t>Finning International Inc. sells, finances, and services Caterpillar and complementary equipment.  The Company operates principally in Western Canada, the United Kingdom, and Chile.</t>
  </si>
  <si>
    <t>811310</t>
  </si>
  <si>
    <t>6504 JP Equity</t>
  </si>
  <si>
    <t>G1A GR Equity</t>
  </si>
  <si>
    <t>1247433D SW Equity</t>
  </si>
  <si>
    <t>HANKYU HANSHIN H</t>
  </si>
  <si>
    <t>9042 JP Equity</t>
  </si>
  <si>
    <t>www.hankyu.co.jp/</t>
  </si>
  <si>
    <t>Hankyu Hanshin Holdings, Inc. is a passenger rail company serving the Kansai area.  The Company also provides passenger bus transportation and logistics services.  In addition, Hankyu Hanshin Holdings operates housing and urban development, athletic facilities, theaters, travel agents, hotels, and other leisure-related services.</t>
  </si>
  <si>
    <t>7205 JP Equity</t>
  </si>
  <si>
    <t>6305 JP Equity</t>
  </si>
  <si>
    <t>JBHT US Equity</t>
  </si>
  <si>
    <t>HUTCHISON PORT-U</t>
  </si>
  <si>
    <t>HPHT SP Equity</t>
  </si>
  <si>
    <t>www.hphtrust.com</t>
  </si>
  <si>
    <t>Hutchison Port Holdings Trust is a port investor, developer and operator. The Company is also involved in transportation related services and logistics operations, including container storage and repair, container tracking, general and bulk cargo tranfer, warehousing, marine shuttle services and other related services.</t>
  </si>
  <si>
    <t>HUTCHISON</t>
  </si>
  <si>
    <t>13 HK Equity</t>
  </si>
  <si>
    <t>www.hutchison-whampoa.com</t>
  </si>
  <si>
    <t>Hutchison Whampoa Limited is a diversified company. The Company, through its subsidiaries, operates businesses including ports and related services, telecommunications and e-commerce, property and hotels, retail and manufacturing, energy, infrastructure, finance and investments.</t>
  </si>
  <si>
    <t>7013 JP Equity</t>
  </si>
  <si>
    <t>IAG SM Equity</t>
  </si>
  <si>
    <t>8001 JP Equity</t>
  </si>
  <si>
    <t>JAPAN AIRLINES C</t>
  </si>
  <si>
    <t>9201 JP Equity</t>
  </si>
  <si>
    <t>www.es.jal.com</t>
  </si>
  <si>
    <t>Japan Airlines Co. Ltd. provides air transportation services. The Company offers a variety of scheduled  flights and unscheduled flights throughout the world as well as offers air courier services. Japan Airlines also provides tickets, resort hotels, and travel agencies services.</t>
  </si>
  <si>
    <t>1963 JP Equity</t>
  </si>
  <si>
    <t>6473 JP Equity</t>
  </si>
  <si>
    <t>1812 JP Equity</t>
  </si>
  <si>
    <t>KAMIGUMI CO LTD</t>
  </si>
  <si>
    <t>9364 JP Equity</t>
  </si>
  <si>
    <t>www.kamigumi.co.jp/</t>
  </si>
  <si>
    <t>Kamigumi Co., Ltd. provides port-harbor transportation services.  The Company's services include port-harbor transport, warehousing, trucking, packing, and heavy cargo transport.  Kamigumi also provides other services like real estate, insurance agency operations, sports clubs, and restaurant management.</t>
  </si>
  <si>
    <t>7012 JP Equity</t>
  </si>
  <si>
    <t>KEIKYU CORP</t>
  </si>
  <si>
    <t>9006 JP Equity</t>
  </si>
  <si>
    <t>www.keikyu.co.jp/</t>
  </si>
  <si>
    <t>Keikyu Corporation provides rail and bus mass transit services in Tokyo, Yokohama, and the Miura Peninsula.  The Company also has non-transportation interests including real estate development, hotel operation, leisure facilities and supermarket chain operation in the vicinity of its railway system.</t>
  </si>
  <si>
    <t>9008 JP Equity</t>
  </si>
  <si>
    <t>9009 JP Equity</t>
  </si>
  <si>
    <t>KEPPEL CORP LTD</t>
  </si>
  <si>
    <t>KEP SP Equity</t>
  </si>
  <si>
    <t>www.kepcorp.com</t>
  </si>
  <si>
    <t>Keppel Corporation Limited's core businesses are offshore and marine, infrastructure, property investment and development, telecommunications and transportation, energy, and engineering.</t>
  </si>
  <si>
    <t>KINTETSU GROUP H</t>
  </si>
  <si>
    <t>9041 JP Equity</t>
  </si>
  <si>
    <t>www.kintetsu.jp</t>
  </si>
  <si>
    <t>Kintetsu Group Holdings provides passenger rail, bus, taxi, and freight truck transportation services in the Kinki region including Osaka, Kyoto, and Nara prefectures.  The Company also offers ground, air, and marine logistics services and operates department stores and real estate business.</t>
  </si>
  <si>
    <t>6301 JP Equity</t>
  </si>
  <si>
    <t>6326 JP Equity</t>
  </si>
  <si>
    <t>KNIN SW Equity</t>
  </si>
  <si>
    <t>KURITA WATER IND</t>
  </si>
  <si>
    <t>6370 JP Equity</t>
  </si>
  <si>
    <t>www.kurita.co.jp/</t>
  </si>
  <si>
    <t>Kurita Water Industries Ltd. manufactures, sells, and maintains water treatment equipment and systems.  The Company's products include water purification and waste water treatment equipment as well as soil remediation systems.  Kurita also manufactures and sells chemicals for water treatment related to sanitation, air-conditioning, and construction.</t>
  </si>
  <si>
    <t>LEIGHTON HLDGS</t>
  </si>
  <si>
    <t>LEI AU Equity</t>
  </si>
  <si>
    <t>www.leighton.com.au</t>
  </si>
  <si>
    <t>Leighton Holdings Limited offers a variety of project development and contracting services to public and private sector clients in the Asia-Pacific region. Leighton provides design management, civil engineering construction, building, mining, process engineering, telecommunications, waste management and infrastructure operation and maintenance and property development and management.</t>
  </si>
  <si>
    <t>LIXIL GROUP CORP</t>
  </si>
  <si>
    <t>5938 JP Equity</t>
  </si>
  <si>
    <t>www.lixil-group.co.jp</t>
  </si>
  <si>
    <t>LIXIL Group Corporation produces aluminum housing materials such as doors, windows,curtain walls, and screens.  The Company also sells interior materials and a variety of housing equipment.</t>
  </si>
  <si>
    <t>MABUCHI MOTOR</t>
  </si>
  <si>
    <t>6592 JP Equity</t>
  </si>
  <si>
    <t>www.mabuchi-motor.co.jp</t>
  </si>
  <si>
    <t>MABUCHI MOTOR CO., LTD. manufactures and markets small digital camera motors. The Company markets its products to a wide range of users, from audio-visual makers, automobile parts makers, consumer electronics makers, office automation equipment makers, precision machine makers to radio controlled-model cars and video game makers.  Mabuchi's products are produced primarily in China.</t>
  </si>
  <si>
    <t>MAKITA CORP</t>
  </si>
  <si>
    <t>6586 JP Equity</t>
  </si>
  <si>
    <t>www.makita.co.jp</t>
  </si>
  <si>
    <t>Makita Corporation manufactures electric power tools, including battery-operated power tools, stationary wood working machines, pneumatic devices, and gardening tools.  The Company also produces power tool attachments and accessories and provides parts replacement and repair services.</t>
  </si>
  <si>
    <t>MAN GR Equity</t>
  </si>
  <si>
    <t>8002 JP Equity</t>
  </si>
  <si>
    <t>6479 JP Equity</t>
  </si>
  <si>
    <t>8058 JP Equity</t>
  </si>
  <si>
    <t>6503 JP Equity</t>
  </si>
  <si>
    <t>7011 JP Equity</t>
  </si>
  <si>
    <t>9301 JP Equity</t>
  </si>
  <si>
    <t>8031 JP Equity</t>
  </si>
  <si>
    <t>9104 JP Equity</t>
  </si>
  <si>
    <t>MTR CORP</t>
  </si>
  <si>
    <t>66 HK Equity</t>
  </si>
  <si>
    <t>www.mtr.com.hk</t>
  </si>
  <si>
    <t>MTR Corporation Limited provides public transport services in Hong Kong.  The Company owns and operates the Mass Transit Railway.  The Company also develops, sells, and manages residential and commercial properties.  In addition, MTR leases commercial facilities and provides services along the Railway, such as advertising, telecommunication facilities, and provides consultancy services.</t>
  </si>
  <si>
    <t>NABTESCO CORP</t>
  </si>
  <si>
    <t>6268 JP Equity</t>
  </si>
  <si>
    <t>www.nabtesco.com/</t>
  </si>
  <si>
    <t>Nabtesco Corporation manufactures Aircraft and Hydraulic products, Precision equipment, and transportation equipment. The Company's products include landing gear system for aircrafts, railroad vehicle brake system, and precision reduction gears for industrial robots.</t>
  </si>
  <si>
    <t>NAGOYA RAILROAD</t>
  </si>
  <si>
    <t>9048 JP Equity</t>
  </si>
  <si>
    <t>www.meitetsu.co.jp/</t>
  </si>
  <si>
    <t>Nagoya Railroad Co., Ltd. mainly provides passenger rail and bus transportation services in the Chubu area.  The Company also leases and sells real estate and operates leisure-related businesses such as department stores, hotels, and travel agents.</t>
  </si>
  <si>
    <t>5333 JP Equity</t>
  </si>
  <si>
    <t>NIDEC CORP</t>
  </si>
  <si>
    <t>6594 JP Equity</t>
  </si>
  <si>
    <t>www.nidec.co.jp/english/index.html</t>
  </si>
  <si>
    <t>NIDEC CORPORATION is the world's leading manufacturer of small precision motors mainly used in HDD and optical disk drives. The company has extended its focus to the home appliance and automotive markets. NIDEC is active in M&amp;A and its subsidiaries include the world's leading manufacturers of LCD panel handling robots and camera shutters.</t>
  </si>
  <si>
    <t>9062 JP Equity</t>
  </si>
  <si>
    <t>9101 JP Equity</t>
  </si>
  <si>
    <t>NOBLE GROUP LTD</t>
  </si>
  <si>
    <t>NOBL SP Equity</t>
  </si>
  <si>
    <t>www.thisisnoble.com</t>
  </si>
  <si>
    <t>Noble Group manages a portfolio of global supply chains covering a range of industrial and energy products. The Company facilitates the marketing, processing, financing and transportation of essential raw materials by sourcing bulk commodities from low cost regions inSouth America, South Africa, Australia, Indonesia and supplying high growth demand markets in Asia and the Middle East.</t>
  </si>
  <si>
    <t>6471 JP Equity</t>
  </si>
  <si>
    <t>1802 JP Equity</t>
  </si>
  <si>
    <t>9007 JP Equity</t>
  </si>
  <si>
    <t>OSR GR Equity</t>
  </si>
  <si>
    <t>PCAR US Equity</t>
  </si>
  <si>
    <t>PARK24 CO LTD</t>
  </si>
  <si>
    <t>4666 JP Equity</t>
  </si>
  <si>
    <t>www.park24.co.jp</t>
  </si>
  <si>
    <t>Park24 Co., Ltd. operates 24-hour automated parking garages, monthly parking lots, and parking lot administration.  The Company also sells parking lot equipment of gate-type and multistory-type such as park lock.</t>
  </si>
  <si>
    <t>QANTAS AIRWAYS</t>
  </si>
  <si>
    <t>QAN AU Equity</t>
  </si>
  <si>
    <t>www.qantas.com.au</t>
  </si>
  <si>
    <t>Qantas Airways Limited provides transportation of passengers through two airlines including Qantas (full service carrier) and Jetstar (low cost carrier), operating international, domestic and regional services. The Company also includes Qantas Frequent Flyer and Qantas Freight which generates diverse revenue streams and adds value for customers and investors.</t>
  </si>
  <si>
    <t>RECRUIT HOLDINGS</t>
  </si>
  <si>
    <t>6098 JP Equity</t>
  </si>
  <si>
    <t>www.recruit-rgf.com/</t>
  </si>
  <si>
    <t>Recruit Holdings Co. Ltd. operates information providing services in human resource, housing, bridal, travel, restaurants, beauty, automobiles, and education and more. The company also operate staffing services and advertising business.</t>
  </si>
  <si>
    <t>SCHINDLER HO-REG</t>
  </si>
  <si>
    <t>SCHN SW Equity</t>
  </si>
  <si>
    <t>9735 JP Equity</t>
  </si>
  <si>
    <t>SEEK LTD</t>
  </si>
  <si>
    <t>SEK AU Equity</t>
  </si>
  <si>
    <t>www.seek.com.au</t>
  </si>
  <si>
    <t>Seek Limited operates an Internet website.  The Company offers online employment advertisements and online training in Australia and New Zealand, and offers online employment advertisements in the United Kingdom targeted at Australian and New Zealand job seekers.</t>
  </si>
  <si>
    <t>SEIBU HOLDINGS</t>
  </si>
  <si>
    <t>9024 JP Equity</t>
  </si>
  <si>
    <t>www.seibuholdings.co.jp</t>
  </si>
  <si>
    <t>Seibu Holdings Inc. offers diversified operation. The Company through its subsidiary companies operates transportation, construction, hotel, leisure facilities, and real estate business. Seibu Holdings provides group enterprises strategy planning, operation management, asset management and supply, and business promotions.</t>
  </si>
  <si>
    <t>SEMBCORP INDUS</t>
  </si>
  <si>
    <t>SCI SP Equity</t>
  </si>
  <si>
    <t>www.sembcorp.com.sg</t>
  </si>
  <si>
    <t>Sembcorp Industries Ltd provides utilities and integrated services for industrial sites such as power, gas, steam, water, wastewater treatment and other on-site services. The Company's businesses also include marine &amp; offshore engineering and urban development comprising industrial parks and business, commercial and residential spaces.</t>
  </si>
  <si>
    <t>SENSATA TECHNOLO</t>
  </si>
  <si>
    <t>ST US Equity</t>
  </si>
  <si>
    <t>www.sensata.com</t>
  </si>
  <si>
    <t>Sensata Technologies Holding N.V. develops, manufactures, and sells sensors and controls.  The Company produces thermal circuit breakers for aircraft, pressure sensors in automotive systems, and bimetal current and temperature control devices in electric motors.</t>
  </si>
  <si>
    <t>SGSN SW Equity</t>
  </si>
  <si>
    <t>1803 JP Equity</t>
  </si>
  <si>
    <t>SIE GR Equity</t>
  </si>
  <si>
    <t>SINGAPORE AIRLIN</t>
  </si>
  <si>
    <t>SIA SP Equity</t>
  </si>
  <si>
    <t>www.singaporeair.com</t>
  </si>
  <si>
    <t>Singapore Airlines Limited provides air transportation, engineering, airport terminal, pilot training, air charter, and tour wholesaling services. The Company's airline operation covers Asia, Europe, the Americas, South West Pacific, and Africa.</t>
  </si>
  <si>
    <t>SINGAP TECH ENG</t>
  </si>
  <si>
    <t>STE SP Equity</t>
  </si>
  <si>
    <t>www.stengg.com</t>
  </si>
  <si>
    <t>Singapore Technologies Engineering Limited specializes in aerospace, electronics, land defense systems, and marine capabilities for defense and commercial enterprises.  The Company provides integrated aerospace, engineering, and maintenance services for military and commercial aircraft.</t>
  </si>
  <si>
    <t>SMC CORP</t>
  </si>
  <si>
    <t>6273 JP Equity</t>
  </si>
  <si>
    <t>www.smcworld.com/</t>
  </si>
  <si>
    <t>SMC CORPORATION manufactures directional control devices such as power, hand, and air valves.  The Company also produces air filters, cylinders, and actuators along with other pneumatic equipment.  SMC seeks to become a comprehensive maker of automated equipment through the market demand of information and communications products.</t>
  </si>
  <si>
    <t>SNC-LAVALIN GRP</t>
  </si>
  <si>
    <t>SNC CN Equity</t>
  </si>
  <si>
    <t>www.snc-lavalin.com</t>
  </si>
  <si>
    <t>SNC-Lavalin Group Inc., through subsidiaries, is active in the engineering, construction, and manufacturing sectors.  The Company provides engineering, procurement, project management, and project financing services in the power, industrial, transport, infrastructure, buildings, telecommunications, defense, and environment sectors.</t>
  </si>
  <si>
    <t>SPX CORP</t>
  </si>
  <si>
    <t>SPW US Equity</t>
  </si>
  <si>
    <t>www.spx.com</t>
  </si>
  <si>
    <t>SPX Corporation is a global provider of technical products and systems, industrial products and services, service solutions, and vehicle components. The Company designs, manufactures, and markets data networking equipment, fire detection equipment, power transformers, TV and radio broadcast equipment, and a variety of specialty tools, equipment, and services.</t>
  </si>
  <si>
    <t>STANLEY BLACK &amp;</t>
  </si>
  <si>
    <t>SWK US Equity</t>
  </si>
  <si>
    <t>www.stanleyblackanddecker.com/</t>
  </si>
  <si>
    <t>Stanley Black &amp; Decker Inc. is a diversified global provider of power and hand tools, mechanical access solutions (i.e. automatic doors, commercial and residential locking systems), electronic security and monitoring systems and products and services for various industrial applications.</t>
  </si>
  <si>
    <t>STERICYCLE INC</t>
  </si>
  <si>
    <t>SRCL US Equity</t>
  </si>
  <si>
    <t>www.stericycle.com</t>
  </si>
  <si>
    <t>Stericycle, Inc. provides regulated medical waste management services.  The Company offers waste collection, transportation, treatment, and disposal to customers in the United States, Canada, Mexico, Argentina, Chile, the United Kingdom and Ireland.</t>
  </si>
  <si>
    <t>SUN SW Equity</t>
  </si>
  <si>
    <t>8053 JP Equity</t>
  </si>
  <si>
    <t>6302 JP Equity</t>
  </si>
  <si>
    <t>SYDNEY AIRPORT</t>
  </si>
  <si>
    <t>SYD AU Equity</t>
  </si>
  <si>
    <t>www.sydneyairport.com.au/</t>
  </si>
  <si>
    <t>Sydney Airport operates the Sydney, Australia airport. The Company develops and maintains the airport infrastructure and leases terminal space to airlines and retailers.</t>
  </si>
  <si>
    <t>1801 JP Equity</t>
  </si>
  <si>
    <t>TEXTRON INC</t>
  </si>
  <si>
    <t>TXT US Equity</t>
  </si>
  <si>
    <t>www.textron.com</t>
  </si>
  <si>
    <t>Textron Inc. is a global, multi-industry company with operations in aircraft, defense, industrial products, and finance.  The Company's products include airplanes, helicopters, weapons, and automotive products. Textron's finance division offers asset based lending, aviation, distribution, golf, and resort finance, as well as structured capital.</t>
  </si>
  <si>
    <t>THK CO LTD</t>
  </si>
  <si>
    <t>6481 JP Equity</t>
  </si>
  <si>
    <t>www.thk.com/jp</t>
  </si>
  <si>
    <t>THK CO., LTD. manufactures industrial linear motion systems, applied in such products as robots, machine tools, and semiconductor equipment.  The Company also produces feed screws, bearings, joints, actuators, and other mechanical parts and equipment.</t>
  </si>
  <si>
    <t>9001 JP Equity</t>
  </si>
  <si>
    <t>9005 JP Equity</t>
  </si>
  <si>
    <t>TOLL HLDGS LTD</t>
  </si>
  <si>
    <t>TOL AU Equity</t>
  </si>
  <si>
    <t>www.toll.com.au</t>
  </si>
  <si>
    <t>Toll Holdings Limited provides express freight transport by road, rail and sea. The Company also provides integrated logistics and distribution systems, including specialized warehousing, port operations, and vehicle transport and distribution. Toll's operations cover coastal shipping, refrigerated freight services, bulk liquid transportation, and wharf services.</t>
  </si>
  <si>
    <t>7911 JP Equity</t>
  </si>
  <si>
    <t>6502 JP Equity</t>
  </si>
  <si>
    <t>5332 JP Equity</t>
  </si>
  <si>
    <t>TOWERS WATSON-A</t>
  </si>
  <si>
    <t>TW US Equity</t>
  </si>
  <si>
    <t>www.watsonwyatt.com</t>
  </si>
  <si>
    <t>Towers Watson &amp; Company offers human resource and financial consulting services.  The Company manages employee benefit programs; develops attraction, retention and reward strategies; advises pension plan sponsors on investment strategies; provides strategic and financial advice to insurance and financial services companies; and offers actuarial consulting.</t>
  </si>
  <si>
    <t>8015 JP Equity</t>
  </si>
  <si>
    <t>TRANSDIGM GROUP</t>
  </si>
  <si>
    <t>TDG US Equity</t>
  </si>
  <si>
    <t>www.transdigm.com</t>
  </si>
  <si>
    <t>TransDigm Group, Inc., through subsidiaries, manufactures aircraft components. The Company produces ignition systems and components, gear pumps, mechanical/electromechanical actuators and controls, NiCad batteries/chargers, power conditioning devices, hold-open rods and locking devices, engineered connectors and latches, cockpit security devices, and AC/DC electric motors.</t>
  </si>
  <si>
    <t>TRANSURBAN GROUP</t>
  </si>
  <si>
    <t>TCL AU Equity</t>
  </si>
  <si>
    <t>www.transurban.com.au</t>
  </si>
  <si>
    <t>Transurban Group is involved in the operation of the Melbourne City Link and the Hills Motorway M2 toll roads.  The Group is also involved in developing and operatings electronic toll systems.</t>
  </si>
  <si>
    <t>TYCO INTERNATION</t>
  </si>
  <si>
    <t>TYC US Equity</t>
  </si>
  <si>
    <t>www.tyco.com</t>
  </si>
  <si>
    <t>Tyco International PLC is a commercial fire and security company. The Company designs, manufactures, sells, installs, and services security, fire detection and fire suppression systems.  Tyco commercial security portfolio consists of video and access control products and services as well as anti-theft/electronic article surveillance systems and associated services for retailers.</t>
  </si>
  <si>
    <t>UNION PAC CORP</t>
  </si>
  <si>
    <t>UNP US Equity</t>
  </si>
  <si>
    <t>www.up.com</t>
  </si>
  <si>
    <t>Union Pacific Corporation is a rail transportation company.  The Company's railroad hauls a variety of goods, including agricultural, automotive, and chemical products. Union Pacific offersslong-haul routes from all major West Coast and Gulf Coast ports to eastern gateways as well as connects with Canada's rail systems and serves the major gateways to Mexico.</t>
  </si>
  <si>
    <t>UNITED CONTINENT</t>
  </si>
  <si>
    <t>UAL US Equity</t>
  </si>
  <si>
    <t>www.unitedcontinentalholdings.com/index.php?section=home</t>
  </si>
  <si>
    <t>United Continental Holdings Inc. is an airline holding company.  The Company owns and operates airlines that transports persons, property and mail throughout the United States and abroad.</t>
  </si>
  <si>
    <t>UNITED PARCEL-B</t>
  </si>
  <si>
    <t>UPS US Equity</t>
  </si>
  <si>
    <t>www.ups.com</t>
  </si>
  <si>
    <t>United Parcel Service, Inc.(UPS) delivers packages and documents throughout the United States and in other countries and territories.  The Company also provides global supply chain services and less-than-truckload transportation, primarily in the U.S. UPS's business consists of integrated air and ground pick-up and delivery network</t>
  </si>
  <si>
    <t>UNITED RENTALS</t>
  </si>
  <si>
    <t>URI US Equity</t>
  </si>
  <si>
    <t>www.unitedrentals.com</t>
  </si>
  <si>
    <t>United Rentals, Inc., through its subsidiary, is an equipment rental company operating a network of locations in the United States and Canada.  The Company serves the construction industry, industrial and commercial concerns, homeowners, and other individuals.</t>
  </si>
  <si>
    <t>UNITED TECH CORP</t>
  </si>
  <si>
    <t>UTX US Equity</t>
  </si>
  <si>
    <t>www.utc.com</t>
  </si>
  <si>
    <t>United Technologies Corporation provides technology products and support services to customers in the aerospace and building industries worldwide.  The Company's products include aircraft engines, elevators and escalators, heating and air conditioning equipment, helicopters, aerospace systems, fuel cell systems, and fire and safety equipment.</t>
  </si>
  <si>
    <t>VERISK ANALYTI-A</t>
  </si>
  <si>
    <t>VRSK US Equity</t>
  </si>
  <si>
    <t>www.verisk.com</t>
  </si>
  <si>
    <t>Verisk Analytics, Inc. conducts risk assessment services and decision analytics. The Company offers data, statistical, and actuarial services, as well as standardized insurance policy programs, underwriting information, and rating-integrity tools. Verisk Analytics provides data and software information services to the property, casualty, and mortgage fields in the United States.</t>
  </si>
  <si>
    <t>WABTEC CORP</t>
  </si>
  <si>
    <t>WAB US Equity</t>
  </si>
  <si>
    <t>www.wabtec.com</t>
  </si>
  <si>
    <t>Wabtec Corporation, doing business as Westinghouse Air Brake Technologies Corporation, provides technology products and services for the rail industry on a worldwide basis. The Company manufactures a range of products for locomotives, freight cars, and passenger transit vehicles. Wabtec also builds new locomotives and provides aftermarket services.</t>
  </si>
  <si>
    <t>WASTE MANAGEMENT</t>
  </si>
  <si>
    <t>WM US Equity</t>
  </si>
  <si>
    <t>www.wm.com</t>
  </si>
  <si>
    <t>Waste Management, Inc. provides waste management services including collection, transfer, recycling, resource recovery and disposal services, and operates waste-to-energy facilities.  The Company serves municipal, commercial, industrial, and residential customers throughout North America.</t>
  </si>
  <si>
    <t>9021 JP Equity</t>
  </si>
  <si>
    <t>XYLEM INC</t>
  </si>
  <si>
    <t>XYL US Equity</t>
  </si>
  <si>
    <t>www.xyleminc.com</t>
  </si>
  <si>
    <t>Xylem, Inc. is a designer, manufacturer, equipment and service provider for water and wastewater applications addressing the full-cycle of water from collection, distribution, and use to the return of water to the environment. The Company's products include water and wastewater pumps, treatment and testing equipment, industrial pumps, valves, heat exchangers, and dispensing equipment.</t>
  </si>
  <si>
    <t>332420</t>
  </si>
  <si>
    <t>9064 JP Equity</t>
  </si>
  <si>
    <t>ZOT SM Equity</t>
  </si>
  <si>
    <t>ATVI US Equity</t>
  </si>
  <si>
    <t>ADBE US Equity</t>
  </si>
  <si>
    <t>6857 JP Equity</t>
  </si>
  <si>
    <t>AKAM US Equity</t>
  </si>
  <si>
    <t>ALTR US Equity</t>
  </si>
  <si>
    <t>AMS SM Equity</t>
  </si>
  <si>
    <t>ADI US Equity</t>
  </si>
  <si>
    <t>ANSS US Equity</t>
  </si>
  <si>
    <t>AAPL US Equity</t>
  </si>
  <si>
    <t>AMAT US Equity</t>
  </si>
  <si>
    <t>ASM PACIFIC</t>
  </si>
  <si>
    <t>522 HK Equity</t>
  </si>
  <si>
    <t>www.asmpacific.com</t>
  </si>
  <si>
    <t>ASM Pacific Technology Limited, through its subsidiaries, designs, manufactures, and markets machines, tools and materials used in the semiconductor industry.</t>
  </si>
  <si>
    <t>ADSK US Equity</t>
  </si>
  <si>
    <t>ADP US Equity</t>
  </si>
  <si>
    <t>AVGO US Equity</t>
  </si>
  <si>
    <t>BLACKBERRY LTD</t>
  </si>
  <si>
    <t>BB CN Equity</t>
  </si>
  <si>
    <t>www.blackberry.com</t>
  </si>
  <si>
    <t>BlackBerry Limited designs, manufactures, and markets wireless solutions for the worldwide mobile communications market. The Company provides platforms and solutions for access to email, phone, SMS messaging, Internet, and Intranet-based applications.</t>
  </si>
  <si>
    <t>BRCM US Equity</t>
  </si>
  <si>
    <t>BROTHER INDS LTD</t>
  </si>
  <si>
    <t>6448 JP Equity</t>
  </si>
  <si>
    <t>www.brother.co.jp</t>
  </si>
  <si>
    <t>BROTHER INDUSTRIES, LTD. manufactures and markets communications and office equipment.  The Company's main products include facsimiles, digital copy machines, label printers, and word processors.  Brother Industries also manufactures and sells sewing machines and other tools.  The Company operates its business worldwide.</t>
  </si>
  <si>
    <t>CA US Equity</t>
  </si>
  <si>
    <t>7751 JP Equity</t>
  </si>
  <si>
    <t>CGI GROUP INC-A</t>
  </si>
  <si>
    <t>GIB/A CN Equity</t>
  </si>
  <si>
    <t>www.cgi.com</t>
  </si>
  <si>
    <t>CGI Group Inc. provides information technology services.  The Company's services include management of information technology and business functions, systems integration, consulting, and business solutions.  CGI operates in the financial services, telecommunications. manufacturing to retail value chain, government, healthcare and public utilities sectors.</t>
  </si>
  <si>
    <t>CSCO US Equity</t>
  </si>
  <si>
    <t>7762 JP Equity</t>
  </si>
  <si>
    <t>CTXS US Equity</t>
  </si>
  <si>
    <t>CTSH US Equity</t>
  </si>
  <si>
    <t>COLOPL INC</t>
  </si>
  <si>
    <t>3668 JP Equity</t>
  </si>
  <si>
    <t>colopl.co.jp</t>
  </si>
  <si>
    <t>Colopl,Inc. provides game platform and applications for smart phones.</t>
  </si>
  <si>
    <t>COMPUTERSHARE LT</t>
  </si>
  <si>
    <t>CPU AU Equity</t>
  </si>
  <si>
    <t>www.computershare.com</t>
  </si>
  <si>
    <t>Computershare Limited operates share registries and computer bureaus which includes the administration of employee share and option plans and the provision of software that specializes in share registry, financial and stock markets. The Company also provides corporate trust services and acts as a trustee for clients' debt offerings in certain markets.</t>
  </si>
  <si>
    <t>CONSTELLATION SO</t>
  </si>
  <si>
    <t>CSU CN Equity</t>
  </si>
  <si>
    <t>www.csisoftware.com/</t>
  </si>
  <si>
    <t>Constellation Software Inc is a software holding company.  The Company acquires mission-critical, vertical market software companies, and helps them to grow.</t>
  </si>
  <si>
    <t>CREE US Equity</t>
  </si>
  <si>
    <t>EBAY US Equity</t>
  </si>
  <si>
    <t>EA US Equity</t>
  </si>
  <si>
    <t>EQIX US Equity</t>
  </si>
  <si>
    <t>FFIV US Equity</t>
  </si>
  <si>
    <t>FB US Equity</t>
  </si>
  <si>
    <t>FEYE US Equity</t>
  </si>
  <si>
    <t>FISV US Equity</t>
  </si>
  <si>
    <t>FLEXTRONICS INTL</t>
  </si>
  <si>
    <t>FLEX US Equity</t>
  </si>
  <si>
    <t>www.flextronics.com</t>
  </si>
  <si>
    <t>Flextronics International Ltd. provides electronics manufacturing services. The Company's customers include original equipment manufacturers in the telecommunications, networking, computer, consumer electronics, and medical device industries.</t>
  </si>
  <si>
    <t>FLIR US Equity</t>
  </si>
  <si>
    <t>4901 JP Equity</t>
  </si>
  <si>
    <t>6702 JP Equity</t>
  </si>
  <si>
    <t>GOOGL US Equity</t>
  </si>
  <si>
    <t>GOOG US Equity</t>
  </si>
  <si>
    <t>GUNGHO ONLINE EN</t>
  </si>
  <si>
    <t>3765 JP Equity</t>
  </si>
  <si>
    <t>www.gungho.co.jp</t>
  </si>
  <si>
    <t>GungHo Online Entertainment, Inc. develops and distributes Internet games.  The Company also develops Internet contents for cellular phones and sells character goods.</t>
  </si>
  <si>
    <t>HAMAMATSU PHOTON</t>
  </si>
  <si>
    <t>6965 JP Equity</t>
  </si>
  <si>
    <t>jp.hamamatsu.com</t>
  </si>
  <si>
    <t>HAMAMATSU PHOTONICS K.K. manufactures electron tubes, semiconductors, and image processors.  The Company's products include photosensitive electronic tubes, optical/image sensors, X-ray related products, laser related products, photodiodes, light-emitting diodes (LED) and video camera used for measuring equipment.</t>
  </si>
  <si>
    <t>HIROSE ELECTRIC</t>
  </si>
  <si>
    <t>6806 JP Equity</t>
  </si>
  <si>
    <t>www.hirose.com</t>
  </si>
  <si>
    <t>HIROSE ELECTRIC CO., LTD. develops and sells electronic equipment, specializing in connectors.  The Company's products include circular, rectangular and ribbon cables, printed circuit boards, integrated circuits, PC cards, nylon boards, and board connectors.</t>
  </si>
  <si>
    <t>HITACHI HIGH TEC</t>
  </si>
  <si>
    <t>8036 JP Equity</t>
  </si>
  <si>
    <t>www.hitachi-hitec.com</t>
  </si>
  <si>
    <t>Hitachi High-Technologies Corporation, is a trading company handling a variety of products such as computers and peripherals, scientific instruments and systems, electronic devices, and industrial machinery and materials.  The Company, a subsidiary of Hitachi, operates worldwide.</t>
  </si>
  <si>
    <t>6501 JP Equity</t>
  </si>
  <si>
    <t>HOYA CORP</t>
  </si>
  <si>
    <t>7741 JP Equity</t>
  </si>
  <si>
    <t>www.hoya.co.jp</t>
  </si>
  <si>
    <t>HOYA manufactures electro-optics products such as mask blanks for semiconductors, photomasks for LCD panels, optical glasses, glass memory disks for HDDs, medical flexible endoscopes, eyeglasses, and contact lenses. The Company also provides information system architecture.</t>
  </si>
  <si>
    <t>IBIDEN CO LTD</t>
  </si>
  <si>
    <t>4062 JP Equity</t>
  </si>
  <si>
    <t>www.ibiden.co.jp/</t>
  </si>
  <si>
    <t>IBIDEN CO, LTD. develops, produces, and markets ceramics, housing materials, and electronics.  The Company's products include printed circuit boards (PCB), graphite specialties, integrated circuit (IC) packages, ceramic fibers, melamine decorative high-pressure laminates, and pre-cut structural materials.</t>
  </si>
  <si>
    <t>IFX GR Equity</t>
  </si>
  <si>
    <t>INTC US Equity</t>
  </si>
  <si>
    <t>INTU US Equity</t>
  </si>
  <si>
    <t>ITOCHU TECHNO SO</t>
  </si>
  <si>
    <t>4739 JP Equity</t>
  </si>
  <si>
    <t>www.ctc-g.co.jp/</t>
  </si>
  <si>
    <t>ITOCHU Techno-Solutions Corporation develops and constructs computer network systems and software.  The Company also provides system maintenance services. Itochu Techno-Solutions also offers solution consulting services.</t>
  </si>
  <si>
    <t>JAPAN DISPLAY</t>
  </si>
  <si>
    <t>6740 JP Equity</t>
  </si>
  <si>
    <t>www.j-display.com</t>
  </si>
  <si>
    <t>Japan Display Inc. manufactures small and medium sized displays.  The Company was formed through the integration of Sony Mobile Display, Toshiba Mobile Display and Hitachi Displays. Japan Display operates its business worldwide.</t>
  </si>
  <si>
    <t>KAKAKU.COM INC</t>
  </si>
  <si>
    <t>2371 JP Equity</t>
  </si>
  <si>
    <t>www.kakaku.com</t>
  </si>
  <si>
    <t>Kakaku.com, Inc provides price comparison services and products information through its website.  The Company also provides Internet advertising services.</t>
  </si>
  <si>
    <t>KEYENCE CORP</t>
  </si>
  <si>
    <t>6861 JP Equity</t>
  </si>
  <si>
    <t>www.keyence.co.jp/</t>
  </si>
  <si>
    <t>KEYENCE CORPORATION develops, manufactures, and sells sensors and measuring instruments used for factory automation (FA) and high technology hobby products. The Company's products include fiber optic sensors, photoelectric sensors, programmable logic controllers (PLC), laser scan micrometers, bar code readers, and radio-controlled model cars.</t>
  </si>
  <si>
    <t>KLAC US Equity</t>
  </si>
  <si>
    <t>9766 JP Equity</t>
  </si>
  <si>
    <t>4902 JP Equity</t>
  </si>
  <si>
    <t>6971 JP Equity</t>
  </si>
  <si>
    <t>LRCX US Equity</t>
  </si>
  <si>
    <t>LLTC US Equity</t>
  </si>
  <si>
    <t>MRVL US Equity</t>
  </si>
  <si>
    <t>MXIM US Equity</t>
  </si>
  <si>
    <t>MCHP US Equity</t>
  </si>
  <si>
    <t>MU US Equity</t>
  </si>
  <si>
    <t>MSFT US Equity</t>
  </si>
  <si>
    <t>MIXI INC</t>
  </si>
  <si>
    <t>2121 JP Equity</t>
  </si>
  <si>
    <t>mixi.co.jp/</t>
  </si>
  <si>
    <t>mixi, Inc. operates community style website, mixi.  The Company sells advertising spaces on its website.  mixi also runs online recruiting services for IT related positions.</t>
  </si>
  <si>
    <t>MURATA MFG CO</t>
  </si>
  <si>
    <t>6981 JP Equity</t>
  </si>
  <si>
    <t>www.murata.co.jp</t>
  </si>
  <si>
    <t>MURATA MANUFACTURING COMPANY, LTD. manufactures and sells ceramic applied electronic components.  The Company's products include filters, capacitors, thermistors, resistors, noise suppression components, coils, piezoelectric sound components, power supplies, sensors, hybrid integrated circuit (IC), and microwave components.</t>
  </si>
  <si>
    <t>6701 JP Equity</t>
  </si>
  <si>
    <t>NTAP US Equity</t>
  </si>
  <si>
    <t>NEXON CO LTD</t>
  </si>
  <si>
    <t>3659 JP Equity</t>
  </si>
  <si>
    <t>company.nexon.co.jp</t>
  </si>
  <si>
    <t>Nexon Co., Ltd. mainly develops, produces, and distributes online games.  The Company also makes mobile games and offers online-game related consulting services.</t>
  </si>
  <si>
    <t>NICE SYSTEMS LTD</t>
  </si>
  <si>
    <t>NICE IT Equity</t>
  </si>
  <si>
    <t>www.nice.com</t>
  </si>
  <si>
    <t>NICE Systems Limited provides solutions that manage and analyze multimedia content and transactional data, such as telephony, web, radio and video communications. The Company's solutions include integrated, multimedia recording platforms, software applications and related professional services.</t>
  </si>
  <si>
    <t>NINTENDO CO LTD</t>
  </si>
  <si>
    <t>7974 JP Equity</t>
  </si>
  <si>
    <t>www.nintendo.co.jp/</t>
  </si>
  <si>
    <t>Nintendo Co., Ltd. globally develops, manufactures and sells home-use video game hardware and software in home entertainment business.  The company also produces home-game products including cards.</t>
  </si>
  <si>
    <t>5214 JP Equity</t>
  </si>
  <si>
    <t>NOMURA RESEARCH</t>
  </si>
  <si>
    <t>4307 JP Equity</t>
  </si>
  <si>
    <t>www.nri.co.jp</t>
  </si>
  <si>
    <t>Nomura Research Institute, Ltd. provides information technology, research, consulting, and analyzing for business strategy decision-making.  The Company also provides application software for system operation services.</t>
  </si>
  <si>
    <t>9613 JP Equity</t>
  </si>
  <si>
    <t>NUAN US Equity</t>
  </si>
  <si>
    <t>NVDA US Equity</t>
  </si>
  <si>
    <t>OMRON CORP</t>
  </si>
  <si>
    <t>6645 JP Equity</t>
  </si>
  <si>
    <t>www.omron.com</t>
  </si>
  <si>
    <t>OMRON Corporation manufactures electronic components, equipment and systems used for factory automation. The Company provides products and services in a variety of fields including industrial automation, electronic components, automotive electronics, social systems such as ticket gate machines and traffic control, and healthcare.</t>
  </si>
  <si>
    <t>OPEN TEXT CORP</t>
  </si>
  <si>
    <t>OTC CN Equity</t>
  </si>
  <si>
    <t>www.opentext.com</t>
  </si>
  <si>
    <t>Open Text Corporation provides intranet, extranet, and corporate portal solutions to organizations located throughout the world.  The Company's flagship product, Livelink is an off-the-shelf, enterprise scalable, collaborative application for companies that want to leverage their information and resources through intranets.</t>
  </si>
  <si>
    <t>ORACLE CORP JPN</t>
  </si>
  <si>
    <t>4716 JP Equity</t>
  </si>
  <si>
    <t>www.oracle.co.jp/</t>
  </si>
  <si>
    <t>ORACLE CORPORATION JAPAN sells a variety of software, including database management system software, application development tools, decision-making support tools, and business related applications.  The Company also provides support services for users.</t>
  </si>
  <si>
    <t>OTSUKA CORP</t>
  </si>
  <si>
    <t>4768 JP Equity</t>
  </si>
  <si>
    <t>www.otsuka-shokai.co.jp/english/</t>
  </si>
  <si>
    <t>OTSUKA Corporation designs, constructs, and develops computer information system and software.  The Company also sells computer peripherals, facsimiles, copy machines, and telecommunication equipment.  Otsuka offers computer training classes for its customers.</t>
  </si>
  <si>
    <t>PAYX US Equity</t>
  </si>
  <si>
    <t>QRVO US Equity</t>
  </si>
  <si>
    <t>QCOM US Equity</t>
  </si>
  <si>
    <t>7752 JP Equity</t>
  </si>
  <si>
    <t>ROHM CO LTD</t>
  </si>
  <si>
    <t>6963 JP Equity</t>
  </si>
  <si>
    <t>www.rohm.co.jp</t>
  </si>
  <si>
    <t>ROHM COMPANY LIMITED manufactures custom linear integrated circuits and semiconductor devices for use primarily in consumer electronics.  The Company has plants and sales offices worldwide.  Rohm's subsidiaries include Wako Electric and Apollo Electronics.</t>
  </si>
  <si>
    <t>SNDK US Equity</t>
  </si>
  <si>
    <t>SAP GR Equity</t>
  </si>
  <si>
    <t>SEAGATE TECHNOLO</t>
  </si>
  <si>
    <t>STX US Equity</t>
  </si>
  <si>
    <t>www.seagate.com</t>
  </si>
  <si>
    <t>Seagate Technology PLC designs, manufactures, and markets hard disk drives for enterprise applications, client compute applications, client non-compute applications, personal data backup systems, portable external storage systems and digital media systems. The Company also provides data storage services for businesses, including online backup, data protection and recovery solutions.</t>
  </si>
  <si>
    <t>SEIKO EPSON</t>
  </si>
  <si>
    <t>6724 JP Equity</t>
  </si>
  <si>
    <t>www.epson.co.jp</t>
  </si>
  <si>
    <t>Seiko Epson Corporation manufactures communications equipment, electronic devices, and precision products.  The Company's products include printers, scanners, Liquid Crystal Projectors, semiconductors, quartz devices, and watches.</t>
  </si>
  <si>
    <t>SHIMADZU CORP</t>
  </si>
  <si>
    <t>7701 JP Equity</t>
  </si>
  <si>
    <t>www.shimadzu.co.jp/</t>
  </si>
  <si>
    <t>Shimadzu Corporation is a precision tools and equipment maker.  The Company develops, manufactures, and sells analytical and measuring instruments, medical systems, and  aircraft and industrial equipment.  Shimadzu researches, develops, and markets the products through its related companies in Japan, the US, the UK, and China.</t>
  </si>
  <si>
    <t>SKYWORKS SOLUTIO</t>
  </si>
  <si>
    <t>SWKS US Equity</t>
  </si>
  <si>
    <t>www.skyworksinc.com</t>
  </si>
  <si>
    <t>Skyworks Solutions, Inc., a wireless semiconductor company, designs and manufactures radio frequency and complete semiconductor system solutions for mobile communications applications.  The Company provides front-end modules, radio frequency subsystems, and system solutions to wireless handset and infrastructure customers worldwide.</t>
  </si>
  <si>
    <t>STM FP Equity</t>
  </si>
  <si>
    <t>SYMANTEC CORP</t>
  </si>
  <si>
    <t>SYMC US Equity</t>
  </si>
  <si>
    <t>www.symantec.com</t>
  </si>
  <si>
    <t>Symantec Corporation provides security, storage and systems management solutions to help businesses and consumers secure and manage their information. The Company offers software and services that protect, manage and control information risks related to security, data protection, storage, compliance and management.</t>
  </si>
  <si>
    <t>SNPS US Equity</t>
  </si>
  <si>
    <t>6762 JP Equity</t>
  </si>
  <si>
    <t>TE CONNECTIVITY</t>
  </si>
  <si>
    <t>TEL US Equity</t>
  </si>
  <si>
    <t>www.te.com</t>
  </si>
  <si>
    <t>TE Connectivity Limited provides engineered electronic components, network solutions, undersea telecommunication systems, and wireless systems. The Company designs, manufactures, and markets products for customers in industries ranging from automotive, appliance, and aerospace and defense to telecommunications, computers, and consumer electronics.</t>
  </si>
  <si>
    <t>TERADATA CORP</t>
  </si>
  <si>
    <t>TDC US Equity</t>
  </si>
  <si>
    <t>www.teradata.com</t>
  </si>
  <si>
    <t>Teradata Corp operates as a database management company in the technology industry. The company offers analytic data solutions through integrated data warehousing, big data analytics, and business applications.  Teradata Corp collaborates with leading innovators in software, technology, and integration services.</t>
  </si>
  <si>
    <t>TEXAS INSTRUMENT</t>
  </si>
  <si>
    <t>TXN US Equity</t>
  </si>
  <si>
    <t>www.ti.com</t>
  </si>
  <si>
    <t>Texas Instruments Incorporated operates as a semiconductor design and manufacturing company. The Company develops analog ICs and embedded processors. Texas Instruments has manufacturing or sales operations worldwide.</t>
  </si>
  <si>
    <t>8035 JP Equity</t>
  </si>
  <si>
    <t>TOTAL SYS SERVS</t>
  </si>
  <si>
    <t>TSS US Equity</t>
  </si>
  <si>
    <t>www.tsys.com</t>
  </si>
  <si>
    <t>Total System Services, Inc. provides electronic payment processing and related services to financial and nonfinancial institutions. The Company's services include processing consumer, retail, commercial, government services, stored value and debit cards. Total System serves institutions throughout the United States and internationally.</t>
  </si>
  <si>
    <t>4704 JP Equity</t>
  </si>
  <si>
    <t>TRIMBLE NAVIG</t>
  </si>
  <si>
    <t>TRMB US Equity</t>
  </si>
  <si>
    <t>www.trimble.com</t>
  </si>
  <si>
    <t>Trimble Navigation Ltd is a leading provider of advanced location-based solutions that maximize productivity and enhance profitability. The Company integrates its positioning expertise in GPS, laser, optical and inertial technologies with application software, wireless communications, and services to provide complete commercial solutions.</t>
  </si>
  <si>
    <t>TWITTER INC</t>
  </si>
  <si>
    <t>TWTR US Equity</t>
  </si>
  <si>
    <t>investor.twitterinc.com</t>
  </si>
  <si>
    <t>Twitter, Inc. provides online social networking and microblogging service. The Company offers users the ability to follow other users activity, read, and post tweets. Twitter serves customers worldwide.</t>
  </si>
  <si>
    <t>UTDI GR Equity</t>
  </si>
  <si>
    <t>VANTIV INC -CL A</t>
  </si>
  <si>
    <t>VNTV US Equity</t>
  </si>
  <si>
    <t>www.vantiv.com</t>
  </si>
  <si>
    <t>Vantiv, Inc. is an integrated payment processor.  The Company enables merchants of all sizes to accept and process credit, debit and prepaid payments and provide them supporting services, such as information solutions, interchange management and fraud management, as well as vertical-specific solutions in sectors such as grocery, pharmacy, retail, petroleum and restaurants.</t>
  </si>
  <si>
    <t>VERISIGN INC</t>
  </si>
  <si>
    <t>VRSN US Equity</t>
  </si>
  <si>
    <t>www.verisigninc.com</t>
  </si>
  <si>
    <t>Verisign provides Internet infrastructure services for the networked world. The Company's registry services include operation of the authoritative directory for all .com, .net, .cc, .tv and .name domains and back-end systems for all .gov, .jobs and .edu domains. Versign offers network intelligence and availability services, providing infrastructure assurance to organizations worldwide.</t>
  </si>
  <si>
    <t>VISA INC-CLASS A</t>
  </si>
  <si>
    <t>V US Equity</t>
  </si>
  <si>
    <t>www.corporate.visa.com</t>
  </si>
  <si>
    <t>Visa Inc. operates a retail electronic payments network and manages global financial services.  The Company also offers global commerce through the transfer of value and information among financial institutions, merchants, consumers, businesses and government entities.</t>
  </si>
  <si>
    <t>VMWARE INC-CL A</t>
  </si>
  <si>
    <t>VMW US Equity</t>
  </si>
  <si>
    <t>www.vmware.com</t>
  </si>
  <si>
    <t>VMware, Inc. provides virtualization solutions from the desktop to the data center. The Company's solution products addresses a range of IT problems, which includes cost and operational inefficiencies, business continuity, software lifecycle management and desktop management.</t>
  </si>
  <si>
    <t>WESTERN DIGITAL</t>
  </si>
  <si>
    <t>WDC US Equity</t>
  </si>
  <si>
    <t>www.westerndigital.com</t>
  </si>
  <si>
    <t>Western Digital Corporation is a global provider of solutions for the collection, storage, management, protection and use of digital content, including audio and video. The Company's products include hard drives, solid-state drives, and home entertainment and networking products.</t>
  </si>
  <si>
    <t>WESTERN UNION</t>
  </si>
  <si>
    <t>WU US Equity</t>
  </si>
  <si>
    <t>www.westernunion.com</t>
  </si>
  <si>
    <t>The Western Union Company offers global money transfer services. The Company offers consumer to consumer money transfer and bill paying services, and sells money orders.</t>
  </si>
  <si>
    <t>WORKDAY INC-A</t>
  </si>
  <si>
    <t>WDAY US Equity</t>
  </si>
  <si>
    <t>www.workday.com</t>
  </si>
  <si>
    <t>Workday, Inc. provides enterprise cloud-based applications. The Company offers human capital, spend, and financial management, as well as payroll, initiatives and higher education solutions. Workday serves the finance, healthcare, manufacturing, education, and technology industries worldwide.</t>
  </si>
  <si>
    <t>XEROX CORP</t>
  </si>
  <si>
    <t>XRX US Equity</t>
  </si>
  <si>
    <t>www.xerox.com</t>
  </si>
  <si>
    <t>Xerox Corporation offers business process and IT outsourcing support, document technology and solutions. The Company offers global services from claims reimbursement and electronic toll transactions to the management of HR benefits and customer care centers to the operation of a company's technology infrastructure.</t>
  </si>
  <si>
    <t>XILINX INC</t>
  </si>
  <si>
    <t>XLNX US Equity</t>
  </si>
  <si>
    <t>www.xilinx.com</t>
  </si>
  <si>
    <t>Xilinx, Inc. designs, develops, and markets complete programmable logic solutions.  The Company's solutions include advanced integrated circuits, software design tools, predefined system functions delivered as cores of logic, and field engineering support.  Xilinx sells its products through several channels of distribution to customers in the United States and overseas.</t>
  </si>
  <si>
    <t>4689 JP Equity</t>
  </si>
  <si>
    <t>YAHOO! INC</t>
  </si>
  <si>
    <t>YHOO US Equity</t>
  </si>
  <si>
    <t>www.yahoo.com</t>
  </si>
  <si>
    <t>Yahoo! Inc., is a global Internet media company that offers communications, content, and a community platform that delivers consumer experiences and advertising solutions across digitial screens. The Company's site includes a hierarchical, subject-based directory of Web sites, which enables users to locate and access information.</t>
  </si>
  <si>
    <t>6506 JP Equity</t>
  </si>
  <si>
    <t>6841 JP Equity</t>
  </si>
  <si>
    <t>AGNICO EAGLE MIN</t>
  </si>
  <si>
    <t>AEM CN Equity</t>
  </si>
  <si>
    <t>www.agnicoeagle.com</t>
  </si>
  <si>
    <t>Agnico Eagle Mines Limited is a gold producer with operations primarily in northwestern Quebec, northern Mexico, northern Finland and Nunavut.  The Company also has exploration activities in Canada, Europe, Latin America, and the United States.  Agnico Eagle Mines focuses on the exploration, development, and expansion of its gold properities primarily from underground operations.</t>
  </si>
  <si>
    <t>AGRIUM INC</t>
  </si>
  <si>
    <t>AGU CN Equity</t>
  </si>
  <si>
    <t>www.agrium.com</t>
  </si>
  <si>
    <t>Agrium Inc. supplies nitrogen, potash and phosphate for agricultural, industrial, and specialty use. The Company operates throughout the Americas while it markets its products globally.</t>
  </si>
  <si>
    <t>AIR WATER INC</t>
  </si>
  <si>
    <t>4088 JP Equity</t>
  </si>
  <si>
    <t>www.awi.co.jp/</t>
  </si>
  <si>
    <t>AIR WATER INC. produces industrial gases such as oxygen, nitrogen, argon, and acetylene.  The Company also sells fuels and processed foods.</t>
  </si>
  <si>
    <t>ALUMINA LTD</t>
  </si>
  <si>
    <t>AWC AU Equity</t>
  </si>
  <si>
    <t>www.aluminalimited.com</t>
  </si>
  <si>
    <t>Alumina Limited is an Australian resource company that produces alumina.  The Company owns about 40% of Alcoa World Alumina and Chemicals through a joint venture with Alcoa.</t>
  </si>
  <si>
    <t>AMCOR LTD</t>
  </si>
  <si>
    <t>AMC AU Equity</t>
  </si>
  <si>
    <t>www.amcor.com</t>
  </si>
  <si>
    <t>Amcor Limited is an international integrated packaging company offering packaging and related services.  Amcor primarily produces a wide range of packaging products which include corrugated boxes, cartons, aluminum and steel cans, flexible plastic packaging, PET plastic bottles and jars, and multi-wall sacks.</t>
  </si>
  <si>
    <t>3407 JP Equity</t>
  </si>
  <si>
    <t>BARRICK GOLD CRP</t>
  </si>
  <si>
    <t>ABX CN Equity</t>
  </si>
  <si>
    <t>www.barrick.com</t>
  </si>
  <si>
    <t>Barrick Gold Corporation is an international gold company with operating mines and development projects in the United States, Canada, South America, Australia, and Africa.</t>
  </si>
  <si>
    <t>BAS GR Equity</t>
  </si>
  <si>
    <t>BHP BILLITON LTD</t>
  </si>
  <si>
    <t>BHP AU Equity</t>
  </si>
  <si>
    <t>BHP Billiton Limited is an international resources company.  The Company's principal business lines are mineral exploration and production, including coal, iron ore, gold, titanium, ferroalloys, nickel and copper concentrate, as well as petroleum exploration, production, and refining.  Dual-listed company with BLT LN.</t>
  </si>
  <si>
    <t>BORAL LTD</t>
  </si>
  <si>
    <t>BLD AU Equity</t>
  </si>
  <si>
    <t>www.boral.com.au</t>
  </si>
  <si>
    <t>Boral Limited is a manufacturer and supplier of building and construction materials in Australia and internationally.  Boral supplies building products to the residential and commercial building markets, operates clay brick business in the U.S. (for clay roof tiles and fly ash) along with the production of plasterboard, timber products and concrete products.</t>
  </si>
  <si>
    <t>DAICEL CORP</t>
  </si>
  <si>
    <t>4202 JP Equity</t>
  </si>
  <si>
    <t>www.daicel.com</t>
  </si>
  <si>
    <t>Daicel Corporation operates business in celluloid technologies, organic chemicals, high-performance chemicals, polymers and pyrotechnic devices. The Company's products include cellulose acetate, tow for cigarette filters, high-performance chemicals for electronics materials, engineering plastics like liquid crystal polymers (LPC), resin compounds, and automotive airbag inflators.</t>
  </si>
  <si>
    <t>ELDORADO GOLD</t>
  </si>
  <si>
    <t>ELD CN Equity</t>
  </si>
  <si>
    <t>www.eldoradogold.com</t>
  </si>
  <si>
    <t>Eldorado Gold Corporation acquires, explores, and develops mineral properties. The Company currently has operating gold mines in Brazil, China, Turkey, Greece, and surrounding regions.</t>
  </si>
  <si>
    <t>EMSN SW Equity</t>
  </si>
  <si>
    <t>FIRST QUANTUM</t>
  </si>
  <si>
    <t>FM CN Equity</t>
  </si>
  <si>
    <t>www.first-quantum.com</t>
  </si>
  <si>
    <t>First Quantum Minerals Ltd. explores for, mines, and produces copper cathode, copper in concentrate, and gold.  The Company also produces sulfuric acid.</t>
  </si>
  <si>
    <t>FLETCHER BLDG</t>
  </si>
  <si>
    <t>FBU NZ Equity</t>
  </si>
  <si>
    <t>www.fletcherbuilding.com</t>
  </si>
  <si>
    <t>Fletcher Building Limited manufactures, distributes and sells materials for the building industry including wood fiber-based products, cement and aggregates, plasterboard, laminates, lumber and aluminium extrusion. The Company operates primarily in New Zealand and Australia.  The Company is also involved in residential and commercial construction and operates distribution outlets.</t>
  </si>
  <si>
    <t>FORTESCUE METALS</t>
  </si>
  <si>
    <t>FMG AU Equity</t>
  </si>
  <si>
    <t>www.fmgl.com.au</t>
  </si>
  <si>
    <t>Fortescue Metals Group Ltd. explores for and produces iron ore. The Company conducts business worldwide.</t>
  </si>
  <si>
    <t>FRANCO-NEVADA CO</t>
  </si>
  <si>
    <t>FNV CN Equity</t>
  </si>
  <si>
    <t>www.franco-nevada.com</t>
  </si>
  <si>
    <t>Franco-Nevada Corporation is a resource royalty and investment company. The Company owns a diversified portfolio of precious and base metal royalties, oil and natural gas royalties and other interests, including assets in production, under development or in the exploration phase mostly located in geopolitically secure countries.</t>
  </si>
  <si>
    <t>FPE3 GR Equity</t>
  </si>
  <si>
    <t>1250320D SW Equity</t>
  </si>
  <si>
    <t>GOLDCORP INC</t>
  </si>
  <si>
    <t>G CN Equity</t>
  </si>
  <si>
    <t>www.goldcorp.com</t>
  </si>
  <si>
    <t>Goldcorp, Inc. is engaged in the acquisition, exploration, development and operation of precious metal properties in Canada, the United States, Mexico and Central and South America. Goldcorp is headquartered in Vancouver, British Columbia.</t>
  </si>
  <si>
    <t>HEI GR Equity</t>
  </si>
  <si>
    <t>HITACHI CHEMICAL</t>
  </si>
  <si>
    <t>4217 JP Equity</t>
  </si>
  <si>
    <t>www.hitachi-chem.co.jp/</t>
  </si>
  <si>
    <t>Hitachi Chemical Company, Ltd. manufactures and sells a wide range of chemical products which include materials for semiconductors and LCDs, industrial materials, and processed synthetic resins.  The Company operates sales and manufacturing subsidiaries primarily in Southeast Asia.</t>
  </si>
  <si>
    <t>HITACHI METALS</t>
  </si>
  <si>
    <t>5486 JP Equity</t>
  </si>
  <si>
    <t>www.hitachi-metals.co.jp</t>
  </si>
  <si>
    <t>Hitachi Metals Ltd. manufactures a wide range of specialty steel and metal products, including industrial machinery, magnetic and electronic materials and parts, and aluminium castings and wheels.  The Company's products are marketed to a variety of users including the automobile, aerospace, nuclear, and computer industries worldwide.  The Company is a subsidiary of Hitachi, Ltd.</t>
  </si>
  <si>
    <t>HOLN SW Equity</t>
  </si>
  <si>
    <t>ILUKA RESOURCES</t>
  </si>
  <si>
    <t>ILU AU Equity</t>
  </si>
  <si>
    <t>www.iluka.com</t>
  </si>
  <si>
    <t>Iluka Resources Limited is involved in the mining, concentration and separation of mineral sands and titanium minerals.  The Company also produces ilmenite and other titani-ferrous concentrates, zircon, and synthetic rutile along with the exploration of coal. Iluka's products are exported throughout the world.</t>
  </si>
  <si>
    <t>INCITEC PIVOT LT</t>
  </si>
  <si>
    <t>IPL AU Equity</t>
  </si>
  <si>
    <t>www.incitecpivot.com.au</t>
  </si>
  <si>
    <t>Incitec Pivot Limited is a fertilizer manufacturer and supplier, and also a supplier for explosives products and services. The Company has operations throughout the United States, Canada, Mexico and Australia.</t>
  </si>
  <si>
    <t>ISRAEL CHEMICALS</t>
  </si>
  <si>
    <t>ICL IT Equity</t>
  </si>
  <si>
    <t>www.icl-group.com</t>
  </si>
  <si>
    <t>Israel Chemicals Limited, through its subsidiaries, develops, manufactures, and markets chemical and fertilizer products in Israel.  The Company markets its products in Israel, Europe, and the Americas.  Products include bromine specialty chemicals, potash, phosphate fertilizers, and specialty performance and industrial products.</t>
  </si>
  <si>
    <t>ISRAEL CORP LTD</t>
  </si>
  <si>
    <t>ILCO IT Equity</t>
  </si>
  <si>
    <t>www.israelcorp.com</t>
  </si>
  <si>
    <t>The Israel Corporation Ltd. is a holding company with investments in the shipping, oil refining, chemicals, construction, electronics, beverages, and other industries.</t>
  </si>
  <si>
    <t>JAMES HARDIE-CDI</t>
  </si>
  <si>
    <t>JHX AU Equity</t>
  </si>
  <si>
    <t>www.jameshardie.com</t>
  </si>
  <si>
    <t>James Hardie Industries Plc manufactures building products for new home construction and remodeling.  The Company's products include fiber cement siding, backerboard, and pipe. James Hardie Industries operates in the United States, Australia and New Zealand.</t>
  </si>
  <si>
    <t>5411 JP Equity</t>
  </si>
  <si>
    <t>JSR CORP</t>
  </si>
  <si>
    <t>4185 JP Equity</t>
  </si>
  <si>
    <t>www.jsr.co.jp</t>
  </si>
  <si>
    <t>JSR Corporation manufactures synthetic rubber and synthetic resins.  The Company's rubber products are used mainly for auto tires.  JSR Corporation also manufactures LCD-related materials and photo-resists.</t>
  </si>
  <si>
    <t>SDF GR Equity</t>
  </si>
  <si>
    <t>KANEKA CORP</t>
  </si>
  <si>
    <t>4118 JP Equity</t>
  </si>
  <si>
    <t>www.kaneka.co.jp/</t>
  </si>
  <si>
    <t>KANEKA CORPORATION manufactures and sells a wide range of synthetic resins, and chemicals for foods and medicines.  The Company operates sales/manufacturing subsidiaries in Belgium, Malaysia, Singapore, and US.</t>
  </si>
  <si>
    <t>KANSAI PAINT</t>
  </si>
  <si>
    <t>4613 JP Equity</t>
  </si>
  <si>
    <t>www.kansai.co.jp</t>
  </si>
  <si>
    <t>KANSAI PAINT CO., LTD. manufactures and sells a wide range of paints and the related products.  The Company's products are used for automobiles, construction, and ships.</t>
  </si>
  <si>
    <t>KINROSS GOLD</t>
  </si>
  <si>
    <t>K CN Equity</t>
  </si>
  <si>
    <t>www.kinross.com</t>
  </si>
  <si>
    <t>Kinross Gold Corporation is involved in the exploration, development, and production of gold in countries located around the world.  The Company currently has operations in the United States, Brazil, Chile, Ecuador and Russia.</t>
  </si>
  <si>
    <t>5406 JP Equity</t>
  </si>
  <si>
    <t>3405 JP Equity</t>
  </si>
  <si>
    <t>LXS GR Equity</t>
  </si>
  <si>
    <t>LIN GR Equity</t>
  </si>
  <si>
    <t>MARUICHI STL TUB</t>
  </si>
  <si>
    <t>5463 JP Equity</t>
  </si>
  <si>
    <t>www.maruichikokan.co.jp/</t>
  </si>
  <si>
    <t>Maruichi Steel Tube Ltd. produces welded steel pipes, structural tubes, and conduit tubes.  The Company's products range from industrial and construction use to office and home use.  Maruichi Steel Tube has operations in North America and Asia.</t>
  </si>
  <si>
    <t>METHANEX CORP</t>
  </si>
  <si>
    <t>MX CN Equity</t>
  </si>
  <si>
    <t>www.methanex.com</t>
  </si>
  <si>
    <t>Methanex Corporation produces and markets methanol. The Company's methanol is used to make industrial and consumer products including windshield washer fluid, plywood floors, paint, silicone sealants and synthetic fibres.</t>
  </si>
  <si>
    <t>4188 JP Equity</t>
  </si>
  <si>
    <t>MITSUB GAS CHEM</t>
  </si>
  <si>
    <t>4182 JP Equity</t>
  </si>
  <si>
    <t>www.mgc.co.jp/</t>
  </si>
  <si>
    <t>MITSUBISHI GAS CHEMICAL COMPANY, INC. produces chemical products such as xylene and methanol.  The Company also manufactures engineering plastics and specialty chemicals.</t>
  </si>
  <si>
    <t>5711 JP Equity</t>
  </si>
  <si>
    <t>4183 JP Equity</t>
  </si>
  <si>
    <t>NEW GOLD INC</t>
  </si>
  <si>
    <t>NGD CN Equity</t>
  </si>
  <si>
    <t>www.newgoldinc.com</t>
  </si>
  <si>
    <t>New Gold Inc. is a natural resource company. The Company acquires, explores, and develops gold properties.</t>
  </si>
  <si>
    <t>NEWCREST MINING</t>
  </si>
  <si>
    <t>NCM AU Equity</t>
  </si>
  <si>
    <t>www.newcrest.com.au</t>
  </si>
  <si>
    <t>Newcrest Mining Limited is a gold mining, exploration and production company. The Company is geographically focused in Australia, the Pacific region and Asia. Newcrest Mining operates projects within six provinces in four countries, focusing on the Cadia East and Lihir MOPU expansion projects and the Wafi Golpu and Namosi greenfield projects.</t>
  </si>
  <si>
    <t>NIPPON PAINT HOL</t>
  </si>
  <si>
    <t>4612 JP Equity</t>
  </si>
  <si>
    <t>www.nipponpaint.co.jp</t>
  </si>
  <si>
    <t>NIPPON PAINT HOLDINGS CO., LTD. produces paints for automobiles, ships, and other industrial paints.  The Company also manufactures fine chemicals such as finishing agents and adhesives.</t>
  </si>
  <si>
    <t>5401 JP Equity</t>
  </si>
  <si>
    <t>6988 JP Equity</t>
  </si>
  <si>
    <t>3861 JP Equity</t>
  </si>
  <si>
    <t>ORICA LTD</t>
  </si>
  <si>
    <t>ORI AU Equity</t>
  </si>
  <si>
    <t>www.orica.com</t>
  </si>
  <si>
    <t>Orica Limited is a diversified manufacturing company.  The Company produces industrial and specialty chemicals, polyethylene, surface coatings for vehicles, food and beverage flavoring and fragrances, packaging and appliances. The Company also supplies explosive and blasting services to the mining, quarrying and construction industries.</t>
  </si>
  <si>
    <t>POTASH CORP SAS</t>
  </si>
  <si>
    <t>POT CN Equity</t>
  </si>
  <si>
    <t>www.potashcorp.com</t>
  </si>
  <si>
    <t>Potash Corporation of Saskatchewan Inc. produces potash, phosphate, and nitrogen to the agricultural and industrial industries worldwide.  The Company conducts operations in Canada, Chile, the United States, Brazil, and Trinidad.</t>
  </si>
  <si>
    <t>RIO TINTO LTD</t>
  </si>
  <si>
    <t>RIO AU Equity</t>
  </si>
  <si>
    <t>Rio Tinto Limited is an international mining company.  The Company has interests in mining for aluminum, borax, coal, copper, gold, iron ore, lead, silver, tin, uranium, zinc, titanium dioxide feedstock, diamonds, talc and zircon. Dually-listed company with RIO LN.</t>
  </si>
  <si>
    <t>4063 JP Equity</t>
  </si>
  <si>
    <t>SIAL US Equity</t>
  </si>
  <si>
    <t>SIK SW Equity</t>
  </si>
  <si>
    <t>SILVER WHEATON</t>
  </si>
  <si>
    <t>SLW CN Equity</t>
  </si>
  <si>
    <t>www.silverwheaton.com</t>
  </si>
  <si>
    <t>Silver Wheaton Corporation purchases and sells by-product silver from operating mines.  The Company has long term contracts to purchase all or a portion of the silver production from mines in Mexico, Sweden, Peru, Greece and the United States.</t>
  </si>
  <si>
    <t>4005 JP Equity</t>
  </si>
  <si>
    <t>5713 JP Equity</t>
  </si>
  <si>
    <t>SY1 GR Equity</t>
  </si>
  <si>
    <t>SYNN SW Equity</t>
  </si>
  <si>
    <t>5233 JP Equity</t>
  </si>
  <si>
    <t>TECK RESOURCES-B</t>
  </si>
  <si>
    <t>TCK/B CN Equity</t>
  </si>
  <si>
    <t>www.teck.com</t>
  </si>
  <si>
    <t>Teck Resources Ltd. is an integrated natural resource group with activities in mining, smelting, and refining.  The Company mines zinc, copper, molybdenum, gold, and metallurgical coal in the United States, Canada, Peru, and Chile. Teck also produces refined metals, specialized metal products, and other products.</t>
  </si>
  <si>
    <t>3401 JP Equity</t>
  </si>
  <si>
    <t>TKA GR Equity</t>
  </si>
  <si>
    <t>3402 JP Equity</t>
  </si>
  <si>
    <t>5901 JP Equity</t>
  </si>
  <si>
    <t>TURQUOISE HILL R</t>
  </si>
  <si>
    <t>TRQ CN Equity</t>
  </si>
  <si>
    <t>www.turquoisehill.com</t>
  </si>
  <si>
    <t>Turquoise Hill Resources Ltd. explores for and develops mineral and metal properties in Asia and Australia.  The Company is developing the Oyu Tolgoi gold and copper mine in Southern Mongolia; and holds interests in companies that mine coal in Mongolia, molybdenum and rhenium in Australia, and gold at the Kyzyl Gold Project in Kazakhstan.</t>
  </si>
  <si>
    <t>VULCAN MATERIALS</t>
  </si>
  <si>
    <t>VMC US Equity</t>
  </si>
  <si>
    <t>www.vulcanmaterials.com</t>
  </si>
  <si>
    <t>Vulcan Materials Company produces construction aggregates.  The Company principal product lines are aggregates, asphalt mix and concrete, and cement.</t>
  </si>
  <si>
    <t>212319</t>
  </si>
  <si>
    <t>WESTLAKE CHEMICA</t>
  </si>
  <si>
    <t>WLK US Equity</t>
  </si>
  <si>
    <t>Westlake Chemical Corporation manufactures and markets basic chemicals, vinyls, polymers, and fabricated products.  The Company serves a range of consumer and industrial markets, including flexible and rigid packaging, automotive products, coatings, and residential and commercial construction.</t>
  </si>
  <si>
    <t>YAMANA GOLD INC</t>
  </si>
  <si>
    <t>YRI CN Equity</t>
  </si>
  <si>
    <t>www.yamana.com</t>
  </si>
  <si>
    <t>Yamana Gold Inc. is an intermediate gold producer with production, development stage, and exploration properties throughout Brazil.  The Company also holds gold exploration properties in Argentina.</t>
  </si>
  <si>
    <t>YAMATO KOGYO</t>
  </si>
  <si>
    <t>5444 JP Equity</t>
  </si>
  <si>
    <t>www.yamatokogyo.co.jp/</t>
  </si>
  <si>
    <t>YAMATO KOGYO CO., LTD. manufactures, processes, and markets a wide variety of railroad related and steel products.  The Company also provides heavy industry processing for shipbuilding and plant engineering.  Yamato Kogyo has operations through joint-ventures and subsidiaries in the United States, Thailand, and the Bahamas.</t>
  </si>
  <si>
    <t>AT&amp;T INC</t>
  </si>
  <si>
    <t>T US Equity</t>
  </si>
  <si>
    <t>www.att.com</t>
  </si>
  <si>
    <t>AT&amp;T Inc. is a communications holding company.  The Company, through its subsidiaries and affiliates, provides local and long-distance phone service, wireless and data communications, Internet access and messaging, IP-based and satellite television, security services, telecommunications equipment, and directory advertising and publishing.</t>
  </si>
  <si>
    <t>BCE INC</t>
  </si>
  <si>
    <t>BCE CN Equity</t>
  </si>
  <si>
    <t>www.bce.ca</t>
  </si>
  <si>
    <t>BCE Inc., provides a full range of communication services to residential and business customers in Canada.  The Company's services includes local, long distance and wireless phone services, high speed and wireless Internet access, IP-broadband services, value-added business solutions and direct-to-home satellite and VDSL television services.</t>
  </si>
  <si>
    <t>BEZEQ THE ISRAEL</t>
  </si>
  <si>
    <t>BEZQ IT Equity</t>
  </si>
  <si>
    <t>www.bezeq.co.il</t>
  </si>
  <si>
    <t>Bezeq Israeli Telecommunication Corporation Ltd. offers local, long-distance, and international telecommunications services in Israel.  The Company also offers Internet access lines, calling cards, and high volume data transfer networks.</t>
  </si>
  <si>
    <t>DTE GR Equity</t>
  </si>
  <si>
    <t>FTR US Equity</t>
  </si>
  <si>
    <t>HKT-SS</t>
  </si>
  <si>
    <t>6823 HK Equity</t>
  </si>
  <si>
    <t>www.hkt.com</t>
  </si>
  <si>
    <t>HKT Trust and HKT Ltd trade together as a stapled security.  HKT Ltd provides telecommunications services.  The Company's business provides telecommunications products and services including local telephony services, local data and broadband services, international telecommunications services, and other services.</t>
  </si>
  <si>
    <t>9433 JP Equity</t>
  </si>
  <si>
    <t>MILLICOM INT-SDR</t>
  </si>
  <si>
    <t>MIC SS Equity</t>
  </si>
  <si>
    <t>www.millicom.com</t>
  </si>
  <si>
    <t>Millicom International Cellular S.A. is a dedicated emerging markets telecom provider with mobile operations in numerous countries in Central America, South America and Africa.  The Company also offers various combinations of fixed broadband and cable TV services in multiple countries in Central America.</t>
  </si>
  <si>
    <t>9432 JP Equity</t>
  </si>
  <si>
    <t>9437 JP Equity</t>
  </si>
  <si>
    <t>PCCW LTD</t>
  </si>
  <si>
    <t>8 HK Equity</t>
  </si>
  <si>
    <t>www.pccw.com</t>
  </si>
  <si>
    <t>PCCW Limited, through its subsidiaries, provides telecommunications, Internet access, multimedia services and related equipment.  The Company also offers computer, engineering, and other technical services in Hong Kong.  In addition, PCCW invests in and develops system integration and technology-related business, infrastructure and properties in Hong Kong and China.</t>
  </si>
  <si>
    <t>ROGERS COMMUNI-B</t>
  </si>
  <si>
    <t>RCI/B CN Equity</t>
  </si>
  <si>
    <t>www.rogers.com</t>
  </si>
  <si>
    <t>Rogers Communications, Inc. is a diversified Canadian communications and media company. The Company's activities include wireless voice and data communications services over its national GSM, HSPA and LTE networks; cable television, telephony and high speed Internet access services over its broadband networks; and radio and TV broadcasting, televised shopping, magazines, and sports.</t>
  </si>
  <si>
    <t>SBAC US Equity</t>
  </si>
  <si>
    <t>SINGAPORE TELECO</t>
  </si>
  <si>
    <t>ST SP Equity</t>
  </si>
  <si>
    <t>www.singtel.com</t>
  </si>
  <si>
    <t>Singapore Telecommunications Limited is a communications group. The Group provides a diverse range of communication services and solutions, including fixed, mobile, data, Internet, info-communications technology, satellite and pay television. Singapore Telecom has a network of offices in multiple countries and territories throughout Asia Pacific, in Europe and the United States.</t>
  </si>
  <si>
    <t>9984 JP Equity</t>
  </si>
  <si>
    <t>SPARK NEW ZEALAN</t>
  </si>
  <si>
    <t>SPK NZ Equity</t>
  </si>
  <si>
    <t>www.spark.co.nz</t>
  </si>
  <si>
    <t>Spark New Zealand Limited (formerly Telecom Corporation of New Zealand Limited) provides digital communications, entertainment and IT services over its networks and the Cloud to New Zealanders and businesses. The Company's strategy is focused on mobility, data and effortless service, and cost.</t>
  </si>
  <si>
    <t>STARHUB LTD</t>
  </si>
  <si>
    <t>STH SP Equity</t>
  </si>
  <si>
    <t>www.starhub.com.sg</t>
  </si>
  <si>
    <t>StarHub Limited is a fully-integrated info-communication company offering a full range of information, communications and entertainment services for both consumer and corporate markets in Singapore. The Company provides mobile network services, multi-channel cable TV services (including High Definition and on-demand services) as well as high-speed residential broadband services.</t>
  </si>
  <si>
    <t>SCMN SW Equity</t>
  </si>
  <si>
    <t>T-MOBILE US INC</t>
  </si>
  <si>
    <t>TMUS US Equity</t>
  </si>
  <si>
    <t>www.t-mobile.com</t>
  </si>
  <si>
    <t>T-Mobile US, Inc. is one of four national wireless carriers in the US. The company was created as the combination of T-Mobile USA and MetroPCS.</t>
  </si>
  <si>
    <t>TELECOM ITAL-RSP</t>
  </si>
  <si>
    <t>TITR IM Equity</t>
  </si>
  <si>
    <t>O2D GR Equity</t>
  </si>
  <si>
    <t>TEF SM Equity</t>
  </si>
  <si>
    <t>TELSTRA CORP</t>
  </si>
  <si>
    <t>TLS AU Equity</t>
  </si>
  <si>
    <t>www.telstraglobal.com</t>
  </si>
  <si>
    <t>Telstra Corporation Limited is a full service domestic and international telecommunications provider for Australia.  The Company provides telephone exchange lines to homes and businesses, supplying local, long distance and international telephone calls and supplying mobile telecommunications services. Telstra also provides data, internet, on-line services and directory services.</t>
  </si>
  <si>
    <t>TELUS CORP</t>
  </si>
  <si>
    <t>T CN Equity</t>
  </si>
  <si>
    <t>www.telus.com</t>
  </si>
  <si>
    <t>TELUS Corporation is a telecommunications company providing a variety of communications products and services. The Company provides voice, data, Internet, and wireless services to businesses and consumers in Canada.</t>
  </si>
  <si>
    <t>TPG TELECOM LTD</t>
  </si>
  <si>
    <t>TPM AU Equity</t>
  </si>
  <si>
    <t>www.soulaustralia.com.au</t>
  </si>
  <si>
    <t>TPG Telecom Limited wholesales bandwidth and other telecommunications services. The Company also delivers a full range of telecommunications products and services to home and business consumers through its retail operations.</t>
  </si>
  <si>
    <t>VERIZON COMMUNIC</t>
  </si>
  <si>
    <t>VZ US Equity</t>
  </si>
  <si>
    <t>www.verizon.com</t>
  </si>
  <si>
    <t>Verizon Communications Inc. is an integrated telecommunications company that provides wire line voice and data services, wireless services, Internet services, and published directory information. The Company also provides network services for the federal government including business phone lines, data services, telecommunications equipment and payphones.</t>
  </si>
  <si>
    <t>WINDSTREAM HOLDI</t>
  </si>
  <si>
    <t>WIN US Equity</t>
  </si>
  <si>
    <t>www.windstream.com</t>
  </si>
  <si>
    <t>Windstream Holdings Inc offers telecommunications services to residential and business customers in rural communities in the United States.  The Company provides local telephone, high-speed Internet, long distance, network access, and video services in multiple states.</t>
  </si>
  <si>
    <t>AGL ENERGY LTD</t>
  </si>
  <si>
    <t>AGL AU Equity</t>
  </si>
  <si>
    <t>www.agl.com.au</t>
  </si>
  <si>
    <t>AGL Energy Limited sells and distributes gas and electricity. The Company retails and wholesales energy and fuel products to customers throughout Australia.</t>
  </si>
  <si>
    <t>APA GROUP</t>
  </si>
  <si>
    <t>APA AU Equity</t>
  </si>
  <si>
    <t>www.apa.com.au</t>
  </si>
  <si>
    <t>APA Group is a natural gas infrastructure company. The Company owns and or operates gas transmission and distribution assets whose pipelines span every state and territory in mainland Australia. APA Group also holds minority interests in energy infrastructure enterprises.</t>
  </si>
  <si>
    <t>ATCO LTD-CLASS I</t>
  </si>
  <si>
    <t>ACO/X CN Equity</t>
  </si>
  <si>
    <t>www.atco.ca</t>
  </si>
  <si>
    <t>ATCO Ltd. generates, transmits, and distributes electric power to customers in Canada, and owns and operates power projects in Canada, Great Britain, and Australia.  The Company also gathers, stores, transmits, and distributes natural gas in Alberta, Canada.  In addition, ATCO manufactures and sells industrial workforce housing, provides technical services, and conducts other operations.</t>
  </si>
  <si>
    <t>AUSNET SERVICES</t>
  </si>
  <si>
    <t>AST AU Equity</t>
  </si>
  <si>
    <t>www.ausnetservices.com.au</t>
  </si>
  <si>
    <t>AusNet Services is an energy delivery service provider. The Company engages in electricity distribution and transmission, and owns gas distribution assets in Victoria, Australia.</t>
  </si>
  <si>
    <t>CAN UTILITIES-A</t>
  </si>
  <si>
    <t>CU CN Equity</t>
  </si>
  <si>
    <t>www.atcosl.com</t>
  </si>
  <si>
    <t>Canadian Utilities Limited conducts operations in electrical utility services, independent power production, and retail gas and electricity marketing.  The Company also distributes, transmits, gathers, processes, and stores natural gas. In addition, Canadian Utilities provides technical logistical services and billing and call center services.</t>
  </si>
  <si>
    <t>CKI HOLDINGS</t>
  </si>
  <si>
    <t>1038 HK Equity</t>
  </si>
  <si>
    <t>www.cki.com.hk</t>
  </si>
  <si>
    <t>Cheung Kong Infrastructure Holdings Limited, through its subsidiaries, develops, invests in, and operates infrastructure projects such as power plants, toll roads, and toll bridges in Hong Kong, China, Australia and other countries.  The Company also manufactures and sells infrastructure materials including cement, concrete, asphalt and aggregates.</t>
  </si>
  <si>
    <t>9502 JP Equity</t>
  </si>
  <si>
    <t>CHUGOKU ELEC PWR</t>
  </si>
  <si>
    <t>9504 JP Equity</t>
  </si>
  <si>
    <t>www.energia.co.jp</t>
  </si>
  <si>
    <t>The Chugoku Electric Power Company, Incorporated generates, transmits, distributes and sells electricity in Chugoku area which includes Tottori, Shimane, Okayama, Yamaguchi, and Hiroshima Prefectures.  The Company uses coal, liquefied natural gas, and nuclear energy as its power sources.</t>
  </si>
  <si>
    <t>CLP HOLDINGS</t>
  </si>
  <si>
    <t>2 HK Equity</t>
  </si>
  <si>
    <t>www.clpgroup.com</t>
  </si>
  <si>
    <t>CLP Holdings limited provides vertically-integrated electricity supply in Hong Kong, conducts energy generation and retailing in Australia, and owns power generation assets in China, India, South-east Asia and Taiwan. The Company's power sources include coal, gas, nuclear and renewable energy.</t>
  </si>
  <si>
    <t>CONTACT ENERGY</t>
  </si>
  <si>
    <t>CEN NZ Equity</t>
  </si>
  <si>
    <t>www.mycontact.co.nz</t>
  </si>
  <si>
    <t>Contact Energy Limited is a diversified and integrated energy company which focuses on the generation of electricity and the sale of electricity and gas in New Zealand.</t>
  </si>
  <si>
    <t>EOAN GR Equity</t>
  </si>
  <si>
    <t>ELECTRIC POWER D</t>
  </si>
  <si>
    <t>9513 JP Equity</t>
  </si>
  <si>
    <t>www.jpower.co.jp/</t>
  </si>
  <si>
    <t>Electric Power Development Co.,Ltd. generates, transmits, distributes, and sells electric power using hydroelectric, wind-power, nuclear, coal-fired and other thermal power stations throughout Japan.</t>
  </si>
  <si>
    <t>ENG SM Equity</t>
  </si>
  <si>
    <t>ELE SM Equity</t>
  </si>
  <si>
    <t>FORTIS INC</t>
  </si>
  <si>
    <t>FTS CN Equity</t>
  </si>
  <si>
    <t>www.fortisinc.com</t>
  </si>
  <si>
    <t>Fortis, Inc. operates as a gas and electric distribution company. The Company's regulated utilities and non-regulated hydroelectric serves customers across Canada, New York State and the Caribbean. Fortis also holds investments in hotels and commercial real estate in Canada and petroleum supply operations in the Mid-Atlantic Region of the United States.</t>
  </si>
  <si>
    <t>GAS SM Equity</t>
  </si>
  <si>
    <t>HOKURIKU ELE PWR</t>
  </si>
  <si>
    <t>9505 JP Equity</t>
  </si>
  <si>
    <t>www.rikuden.co.jp/english/eng-idx.htm</t>
  </si>
  <si>
    <t>Hokuriku Electric Power Company generates, transmits, distributes, and sells electricity in the Hokuriku area including Fukui, Ishikawa, and Toyama prefectures.  The Company uses hydroelectric and nuclear power sources.</t>
  </si>
  <si>
    <t>HONG KG CHINA GS</t>
  </si>
  <si>
    <t>3 HK Equity</t>
  </si>
  <si>
    <t>www.towngas.com</t>
  </si>
  <si>
    <t>Hong Kong and China Gas Company Limited produces, distributes, and markets gas and gas appliances to residential and industrial customers through its Towngas brand name.  The Company's subsidiaries develop gas projects in China and develop and manage commercial properties.</t>
  </si>
  <si>
    <t>IBE SM Equity</t>
  </si>
  <si>
    <t>INTEGRYS ENERGY</t>
  </si>
  <si>
    <t>TEG US Equity</t>
  </si>
  <si>
    <t>www.integrysgroup.com</t>
  </si>
  <si>
    <t>Integrys Energy Group, Inc. distributes electricity and natural gas to customers in the upper midwestern United States.</t>
  </si>
  <si>
    <t>9503 JP Equity</t>
  </si>
  <si>
    <t>KYUSHU ELEC PWR</t>
  </si>
  <si>
    <t>9508 JP Equity</t>
  </si>
  <si>
    <t>www.kyuden.co.jp/</t>
  </si>
  <si>
    <t>Kyushu Electric Power Company, Incorporated provides electric power in Kyushu including Fukuoka, Nagasaki, Kumamoto, Oita, Miyazaki, and Kagoshima.  The Company diversifies power resources into nuclear, liquefied natural gas, coal, and geothermal energy.  Kyushu Electric Power has offices in US and Europe.</t>
  </si>
  <si>
    <t>MERIDIAN ENE-PPS</t>
  </si>
  <si>
    <t>MELCA NZ Equity</t>
  </si>
  <si>
    <t>www.meridianenergy.co.nz</t>
  </si>
  <si>
    <t>Meridian Energy Ltd. operates as a state-owned electricity generator. The Company produces hydro-electric power and supplies electricity to residential, business, and rural customers. Meridian Energy provides services throughout New Zealand.</t>
  </si>
  <si>
    <t>9532 JP Equity</t>
  </si>
  <si>
    <t>POWER ASSETS</t>
  </si>
  <si>
    <t>6 HK Equity</t>
  </si>
  <si>
    <t>www.powerassets.com</t>
  </si>
  <si>
    <t>Power Assets Holdings Limited invests in power generation, transmission and distribution as well as gas distribution. The Company has investments in Hong Kong, Australia, Canada, China, New Zealand and Thailand.</t>
  </si>
  <si>
    <t>REE SM Equity</t>
  </si>
  <si>
    <t>RWE GR Equity</t>
  </si>
  <si>
    <t>SEMPRA ENERGY</t>
  </si>
  <si>
    <t>SRE US Equity</t>
  </si>
  <si>
    <t>www.sempra.com</t>
  </si>
  <si>
    <t>Sempra Energy is an energy services holding company with operations throughout the United States, Mexico, and other countries in South America.  The Company, through its subsidiaries, generates electricity, delivers natural gas, operates natural gas pipelines and storage facilities, and operates a wind power generation project.</t>
  </si>
  <si>
    <t>SHIKOKU ELEC PWR</t>
  </si>
  <si>
    <t>9507 JP Equity</t>
  </si>
  <si>
    <t>www.yonden.co.jp</t>
  </si>
  <si>
    <t>Shikoku Electric Power Company Incorporated generates, transmits, distributes, and sells electricity in the Shikoku region which includes Kagawa, Kouchi, Tokushima, and Ehime prefectures.  The Company uses nuclear, thermal, internal combustion, and hydraulic power sources.</t>
  </si>
  <si>
    <t>TOHO GAS CO LTD</t>
  </si>
  <si>
    <t>9533 JP Equity</t>
  </si>
  <si>
    <t>www.tohogas.co.jp/</t>
  </si>
  <si>
    <t>TOHO GAS CO., LTD. produces and supplies gas in Nagoya metropolitan area and the surrounding area.  The Company also produces gas-related products such as cokes and tars, and provides gas supply line work and home appliances.</t>
  </si>
  <si>
    <t>TOHOKU ELEC PWR</t>
  </si>
  <si>
    <t>9506 JP Equity</t>
  </si>
  <si>
    <t>www.tohoku-epco.co.jp</t>
  </si>
  <si>
    <t>Tohoku Electric Power Company, Incorporated generates and sells electricity. The Company serves residential, commercial, and industrial customers in Niigata, Aomori, Iwate, Akita, Yamagata, Fukushima, and Miyagi Prefectures.  Tohoku Electric uses coal, nuclear energy, and liquefied natural gas as its power sources.  The Company also constructs and maintains electrical power facilities.</t>
  </si>
  <si>
    <t>9501 JP Equity</t>
  </si>
  <si>
    <t>9531 JP Equity</t>
  </si>
  <si>
    <t>TRANSALTA CORP</t>
  </si>
  <si>
    <t>TA CN Equity</t>
  </si>
  <si>
    <t>www.transalta.com</t>
  </si>
  <si>
    <t>TransAlta Corporation is a non-regulated electric generation and marketing company with its growth focused in developing coal and gas-fired generation. The Company is currently focused on Australia, Canada, the United States, and Mexico.</t>
  </si>
  <si>
    <t>WISCONSIN ENERGY</t>
  </si>
  <si>
    <t>WEC US Equity</t>
  </si>
  <si>
    <t>www.wisconsinenergy.com</t>
  </si>
  <si>
    <t>Wisconsin Energy Corporation is a diversified energy holding company. The Company, through its subsidiaries, provides utility services such as distributing electric, gas, steam, and water.</t>
  </si>
  <si>
    <t>XCEL ENERGY INC</t>
  </si>
  <si>
    <t>XEL US Equity</t>
  </si>
  <si>
    <t>www.xcelenergy.com</t>
  </si>
  <si>
    <t>Xcel Energy, Inc. provides electric and natural gas services.  The Company offers a variety of energy-related services, including generation, transmission, and distribution of electricity and natural gas throughout the United States. Xcel utilities serve customers in portions of Colorado, Michigan, Minnesota, New Mexico, North Dakota, South Dakota, Texas and Wisconsin.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</si>
</sst>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m/d/yyyy"/>
    <numFmt numFmtId="165" formatCode="0.0"/>
    <numFmt numFmtId="166" formatCode="0.000"/>
    <numFmt numFmtId="167" formatCode="d/m/yyyy"/>
  </numFmts>
  <fonts count="25" x14ac:knownFonts="1">
    <font>
      <sz val="12"/>
      <color theme="1"/>
      <name val="Arial"/>
    </font>
    <font>
      <sz val="11"/>
      <color theme="1"/>
      <name val="Calibri"/>
      <family val="2"/>
    </font>
    <font>
      <sz val="12"/>
      <color rgb="FFDDD9C3"/>
      <name val="Calibri"/>
      <family val="2"/>
    </font>
    <font>
      <b/>
      <sz val="28"/>
      <color rgb="FF595959"/>
      <name val="Calibri"/>
      <family val="2"/>
    </font>
    <font>
      <sz val="12"/>
      <color theme="1"/>
      <name val="Calibri"/>
      <family val="2"/>
    </font>
    <font>
      <sz val="12"/>
      <color rgb="FFC4BD97"/>
      <name val="Calibri"/>
      <family val="2"/>
    </font>
    <font>
      <b/>
      <sz val="24"/>
      <color rgb="FF595959"/>
      <name val="Calibri"/>
      <family val="2"/>
    </font>
    <font>
      <b/>
      <sz val="11"/>
      <color theme="1"/>
      <name val="Calibri"/>
      <family val="2"/>
    </font>
    <font>
      <sz val="12"/>
      <name val="Arial"/>
      <family val="2"/>
    </font>
    <font>
      <u/>
      <sz val="12"/>
      <color theme="10"/>
      <name val="Calibri"/>
      <family val="2"/>
    </font>
    <font>
      <b/>
      <sz val="12"/>
      <color rgb="FF000000"/>
      <name val="Calibri"/>
      <family val="2"/>
    </font>
    <font>
      <sz val="11"/>
      <color rgb="FF000000"/>
      <name val="Calibri"/>
      <family val="2"/>
    </font>
    <font>
      <sz val="12"/>
      <color rgb="FF000000"/>
      <name val="Calibri"/>
      <family val="2"/>
    </font>
    <font>
      <u/>
      <sz val="12"/>
      <color theme="10"/>
      <name val="Arial"/>
      <family val="2"/>
    </font>
    <font>
      <u/>
      <sz val="12"/>
      <color theme="10"/>
      <name val="Arial"/>
      <family val="2"/>
    </font>
    <font>
      <b/>
      <sz val="12"/>
      <color theme="1"/>
      <name val="Calibri"/>
      <family val="2"/>
    </font>
    <font>
      <b/>
      <sz val="24"/>
      <color rgb="FF4C4C9A"/>
      <name val="Calibri"/>
      <family val="2"/>
    </font>
    <font>
      <sz val="12"/>
      <color rgb="FF4C4C9A"/>
      <name val="Arial"/>
      <family val="2"/>
    </font>
    <font>
      <sz val="12"/>
      <color theme="0"/>
      <name val="Calibri"/>
      <family val="2"/>
    </font>
    <font>
      <u/>
      <sz val="12"/>
      <color theme="0"/>
      <name val="Arial"/>
      <family val="2"/>
    </font>
    <font>
      <b/>
      <sz val="12"/>
      <color rgb="FF4C4C9A"/>
      <name val="Calibri"/>
      <family val="2"/>
    </font>
    <font>
      <sz val="12"/>
      <color rgb="FF4C4C9A"/>
      <name val="Calibri"/>
      <family val="2"/>
    </font>
    <font>
      <sz val="11"/>
      <color theme="0"/>
      <name val="Calibri"/>
      <family val="2"/>
    </font>
    <font>
      <b/>
      <sz val="28"/>
      <color rgb="FF4C4C9A"/>
      <name val="Calibri"/>
      <family val="2"/>
    </font>
    <font>
      <sz val="11"/>
      <color rgb="FF4C4C9A"/>
      <name val="Calibri"/>
      <family val="2"/>
    </font>
  </fonts>
  <fills count="6">
    <fill>
      <patternFill patternType="none"/>
    </fill>
    <fill>
      <patternFill patternType="gray125"/>
    </fill>
    <fill>
      <patternFill patternType="solid">
        <fgColor rgb="FF4C4C9A"/>
        <bgColor rgb="FFDDD9C3"/>
      </patternFill>
    </fill>
    <fill>
      <patternFill patternType="solid">
        <fgColor rgb="FF4C4C9A"/>
        <bgColor indexed="64"/>
      </patternFill>
    </fill>
    <fill>
      <patternFill patternType="solid">
        <fgColor theme="0" tint="-0.14999847407452621"/>
        <bgColor rgb="FFC4BD97"/>
      </patternFill>
    </fill>
    <fill>
      <patternFill patternType="solid">
        <fgColor rgb="FF4C4C9A"/>
        <bgColor rgb="FF3F3F3F"/>
      </patternFill>
    </fill>
  </fills>
  <borders count="36">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top style="thin">
        <color rgb="FF000000"/>
      </top>
      <bottom style="thin">
        <color rgb="FF000000"/>
      </bottom>
      <diagonal/>
    </border>
    <border>
      <left/>
      <right style="medium">
        <color rgb="FF000000"/>
      </right>
      <top style="medium">
        <color rgb="FF000000"/>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2">
    <xf numFmtId="0" fontId="0" fillId="0" borderId="0" xfId="0" applyFont="1" applyAlignment="1"/>
    <xf numFmtId="0" fontId="1" fillId="0" borderId="0" xfId="0" applyFont="1" applyProtection="1">
      <protection locked="0"/>
    </xf>
    <xf numFmtId="0" fontId="3" fillId="0" borderId="0" xfId="0" applyFont="1" applyAlignment="1" applyProtection="1">
      <alignment vertical="center"/>
      <protection locked="0"/>
    </xf>
    <xf numFmtId="2" fontId="1" fillId="0" borderId="0" xfId="0" applyNumberFormat="1" applyFont="1" applyAlignment="1" applyProtection="1">
      <alignment horizontal="right"/>
      <protection locked="0"/>
    </xf>
    <xf numFmtId="1" fontId="1" fillId="0" borderId="0" xfId="0" applyNumberFormat="1" applyFont="1" applyAlignment="1" applyProtection="1">
      <alignment horizontal="right"/>
      <protection locked="0"/>
    </xf>
    <xf numFmtId="165" fontId="1" fillId="0" borderId="0" xfId="0" applyNumberFormat="1" applyFont="1" applyAlignment="1" applyProtection="1">
      <alignment horizontal="right"/>
      <protection locked="0"/>
    </xf>
    <xf numFmtId="0" fontId="0" fillId="0" borderId="0" xfId="0" applyFont="1" applyAlignment="1" applyProtection="1">
      <protection locked="0"/>
    </xf>
    <xf numFmtId="0" fontId="1" fillId="0" borderId="0" xfId="0" applyFont="1" applyAlignment="1" applyProtection="1">
      <alignment horizontal="center"/>
      <protection locked="0"/>
    </xf>
    <xf numFmtId="0" fontId="3" fillId="0" borderId="0" xfId="0" applyFont="1" applyAlignment="1" applyProtection="1">
      <alignment horizontal="center" vertical="center"/>
      <protection locked="0"/>
    </xf>
    <xf numFmtId="0" fontId="7" fillId="0" borderId="4" xfId="0" applyFont="1" applyBorder="1" applyAlignment="1" applyProtection="1">
      <alignment wrapText="1"/>
      <protection locked="0"/>
    </xf>
    <xf numFmtId="0" fontId="7" fillId="0" borderId="5" xfId="0" applyFont="1" applyBorder="1" applyAlignment="1" applyProtection="1">
      <alignment horizontal="left"/>
      <protection locked="0"/>
    </xf>
    <xf numFmtId="0" fontId="7" fillId="0" borderId="7" xfId="0" applyFont="1" applyBorder="1" applyAlignment="1" applyProtection="1">
      <alignment horizontal="left"/>
      <protection locked="0"/>
    </xf>
    <xf numFmtId="164" fontId="1" fillId="0" borderId="10" xfId="0" applyNumberFormat="1" applyFont="1" applyBorder="1" applyProtection="1">
      <protection locked="0"/>
    </xf>
    <xf numFmtId="166" fontId="1" fillId="0" borderId="12" xfId="0" applyNumberFormat="1" applyFont="1" applyBorder="1" applyAlignment="1" applyProtection="1">
      <alignment horizontal="left"/>
      <protection locked="0"/>
    </xf>
    <xf numFmtId="166" fontId="1" fillId="0" borderId="13" xfId="0" applyNumberFormat="1" applyFont="1" applyBorder="1" applyAlignment="1" applyProtection="1">
      <alignment horizontal="left"/>
      <protection locked="0"/>
    </xf>
    <xf numFmtId="164" fontId="1" fillId="0" borderId="14" xfId="0" applyNumberFormat="1" applyFont="1" applyBorder="1" applyProtection="1">
      <protection locked="0"/>
    </xf>
    <xf numFmtId="0" fontId="1" fillId="0" borderId="11" xfId="0" applyFont="1" applyBorder="1" applyAlignment="1" applyProtection="1">
      <alignment horizontal="left"/>
      <protection locked="0"/>
    </xf>
    <xf numFmtId="0" fontId="1" fillId="0" borderId="15" xfId="0" applyFont="1" applyBorder="1" applyAlignment="1" applyProtection="1">
      <alignment horizontal="left"/>
      <protection locked="0"/>
    </xf>
    <xf numFmtId="164" fontId="1" fillId="0" borderId="19" xfId="0" applyNumberFormat="1" applyFont="1" applyBorder="1" applyProtection="1">
      <protection locked="0"/>
    </xf>
    <xf numFmtId="166" fontId="1" fillId="0" borderId="21" xfId="0" applyNumberFormat="1" applyFont="1" applyBorder="1" applyAlignment="1" applyProtection="1">
      <alignment horizontal="left"/>
      <protection locked="0"/>
    </xf>
    <xf numFmtId="166" fontId="1" fillId="0" borderId="22" xfId="0" applyNumberFormat="1" applyFont="1" applyBorder="1" applyAlignment="1" applyProtection="1">
      <alignment horizontal="left"/>
      <protection locked="0"/>
    </xf>
    <xf numFmtId="0" fontId="1" fillId="0" borderId="0" xfId="0" applyFont="1" applyAlignment="1" applyProtection="1">
      <alignment horizontal="left"/>
      <protection locked="0"/>
    </xf>
    <xf numFmtId="0" fontId="1" fillId="0" borderId="0" xfId="0" applyFont="1" applyAlignment="1" applyProtection="1">
      <alignment horizontal="left" wrapText="1"/>
      <protection locked="0"/>
    </xf>
    <xf numFmtId="0" fontId="24" fillId="4" borderId="35" xfId="0" applyFont="1" applyFill="1" applyBorder="1" applyAlignment="1" applyProtection="1">
      <alignment horizontal="left" wrapText="1"/>
      <protection locked="0"/>
    </xf>
    <xf numFmtId="0" fontId="22" fillId="5" borderId="27" xfId="0" applyFont="1" applyFill="1" applyBorder="1" applyAlignment="1" applyProtection="1">
      <alignment horizontal="left" wrapText="1"/>
      <protection locked="0"/>
    </xf>
    <xf numFmtId="3" fontId="22" fillId="5" borderId="27" xfId="0" applyNumberFormat="1" applyFont="1" applyFill="1" applyBorder="1" applyAlignment="1" applyProtection="1">
      <alignment horizontal="left" wrapText="1"/>
      <protection locked="0"/>
    </xf>
    <xf numFmtId="165" fontId="22" fillId="5" borderId="27" xfId="0" applyNumberFormat="1" applyFont="1" applyFill="1" applyBorder="1" applyAlignment="1" applyProtection="1">
      <alignment horizontal="left" wrapText="1"/>
      <protection locked="0"/>
    </xf>
    <xf numFmtId="1" fontId="22" fillId="5" borderId="27" xfId="0" applyNumberFormat="1" applyFont="1" applyFill="1" applyBorder="1" applyAlignment="1" applyProtection="1">
      <alignment horizontal="left" wrapText="1"/>
      <protection locked="0"/>
    </xf>
    <xf numFmtId="0" fontId="1" fillId="0" borderId="26" xfId="0" applyFont="1" applyBorder="1" applyProtection="1">
      <protection locked="0"/>
    </xf>
    <xf numFmtId="0" fontId="1" fillId="0" borderId="0" xfId="0" applyFont="1" applyAlignment="1" applyProtection="1">
      <alignment horizontal="right"/>
      <protection locked="0"/>
    </xf>
    <xf numFmtId="3" fontId="1" fillId="0" borderId="0" xfId="0" applyNumberFormat="1" applyFont="1" applyAlignment="1" applyProtection="1">
      <alignment horizontal="right"/>
      <protection locked="0"/>
    </xf>
    <xf numFmtId="0" fontId="1" fillId="0" borderId="11" xfId="0" applyFont="1" applyBorder="1" applyProtection="1">
      <protection locked="0"/>
    </xf>
    <xf numFmtId="0" fontId="4" fillId="0" borderId="0" xfId="0" applyFont="1" applyProtection="1">
      <protection locked="0"/>
    </xf>
    <xf numFmtId="165" fontId="4" fillId="0" borderId="0" xfId="0" applyNumberFormat="1" applyFont="1" applyProtection="1">
      <protection locked="0"/>
    </xf>
    <xf numFmtId="164" fontId="20" fillId="0" borderId="10" xfId="0" applyNumberFormat="1" applyFont="1" applyBorder="1" applyAlignment="1" applyProtection="1">
      <alignment wrapText="1"/>
      <protection locked="0"/>
    </xf>
    <xf numFmtId="164" fontId="20" fillId="0" borderId="5" xfId="0" applyNumberFormat="1" applyFont="1" applyBorder="1" applyAlignment="1" applyProtection="1">
      <alignment horizontal="left" wrapText="1"/>
      <protection locked="0"/>
    </xf>
    <xf numFmtId="164" fontId="20" fillId="0" borderId="7" xfId="0" applyNumberFormat="1" applyFont="1" applyBorder="1" applyAlignment="1" applyProtection="1">
      <alignment horizontal="left" wrapText="1"/>
      <protection locked="0"/>
    </xf>
    <xf numFmtId="0" fontId="21" fillId="0" borderId="14" xfId="0" applyFont="1" applyBorder="1" applyProtection="1">
      <protection locked="0"/>
    </xf>
    <xf numFmtId="166" fontId="21" fillId="0" borderId="6" xfId="0" applyNumberFormat="1" applyFont="1" applyBorder="1" applyAlignment="1" applyProtection="1">
      <alignment horizontal="left"/>
      <protection locked="0"/>
    </xf>
    <xf numFmtId="0" fontId="21" fillId="0" borderId="9" xfId="0" applyFont="1" applyBorder="1" applyProtection="1">
      <protection locked="0"/>
    </xf>
    <xf numFmtId="166" fontId="21" fillId="0" borderId="31" xfId="0" applyNumberFormat="1" applyFont="1" applyBorder="1" applyAlignment="1" applyProtection="1">
      <alignment horizontal="left"/>
      <protection locked="0"/>
    </xf>
    <xf numFmtId="0" fontId="15" fillId="0" borderId="0" xfId="0" applyFont="1" applyProtection="1">
      <protection locked="0"/>
    </xf>
    <xf numFmtId="0" fontId="21" fillId="0" borderId="19" xfId="0" quotePrefix="1" applyFont="1" applyBorder="1" applyProtection="1">
      <protection locked="0"/>
    </xf>
    <xf numFmtId="166" fontId="21" fillId="0" borderId="32" xfId="0" applyNumberFormat="1" applyFont="1" applyBorder="1" applyAlignment="1" applyProtection="1">
      <alignment horizontal="left"/>
      <protection locked="0"/>
    </xf>
    <xf numFmtId="0" fontId="21" fillId="0" borderId="33" xfId="0" applyFont="1" applyBorder="1" applyProtection="1">
      <protection locked="0"/>
    </xf>
    <xf numFmtId="166" fontId="21" fillId="0" borderId="34" xfId="0" applyNumberFormat="1" applyFont="1" applyBorder="1" applyAlignment="1" applyProtection="1">
      <alignment horizontal="left"/>
      <protection locked="0"/>
    </xf>
    <xf numFmtId="164" fontId="4" fillId="0" borderId="0" xfId="0" applyNumberFormat="1" applyFont="1" applyAlignment="1" applyProtection="1">
      <alignment wrapText="1"/>
      <protection locked="0"/>
    </xf>
    <xf numFmtId="165" fontId="4" fillId="0" borderId="0" xfId="0" applyNumberFormat="1" applyFont="1" applyAlignment="1" applyProtection="1">
      <alignment horizontal="left"/>
      <protection locked="0"/>
    </xf>
    <xf numFmtId="164" fontId="2" fillId="0" borderId="0" xfId="0" applyNumberFormat="1" applyFont="1" applyProtection="1">
      <protection locked="0"/>
    </xf>
    <xf numFmtId="0" fontId="2" fillId="0" borderId="0" xfId="0" applyFont="1" applyProtection="1">
      <protection locked="0"/>
    </xf>
    <xf numFmtId="0" fontId="5" fillId="0" borderId="0" xfId="0" applyFont="1" applyProtection="1">
      <protection locked="0"/>
    </xf>
    <xf numFmtId="0" fontId="6" fillId="0" borderId="0" xfId="0" applyFont="1" applyAlignment="1" applyProtection="1">
      <alignment vertical="center"/>
      <protection locked="0"/>
    </xf>
    <xf numFmtId="164" fontId="9" fillId="0" borderId="0" xfId="0" applyNumberFormat="1" applyFont="1" applyProtection="1">
      <protection locked="0"/>
    </xf>
    <xf numFmtId="164" fontId="4" fillId="0" borderId="0" xfId="0" applyNumberFormat="1" applyFont="1" applyProtection="1">
      <protection locked="0"/>
    </xf>
    <xf numFmtId="164" fontId="18" fillId="2" borderId="11" xfId="0" applyNumberFormat="1" applyFont="1" applyFill="1" applyBorder="1" applyProtection="1">
      <protection locked="0"/>
    </xf>
    <xf numFmtId="0" fontId="19" fillId="2" borderId="11" xfId="0" applyFont="1" applyFill="1" applyBorder="1" applyProtection="1">
      <protection locked="0"/>
    </xf>
    <xf numFmtId="165" fontId="18" fillId="3" borderId="16" xfId="0" quotePrefix="1" applyNumberFormat="1" applyFont="1" applyFill="1" applyBorder="1" applyAlignment="1" applyProtection="1">
      <alignment horizontal="left"/>
      <protection locked="0"/>
    </xf>
    <xf numFmtId="165" fontId="5" fillId="0" borderId="0" xfId="0" applyNumberFormat="1" applyFont="1" applyAlignment="1" applyProtection="1">
      <alignment horizontal="left"/>
      <protection locked="0"/>
    </xf>
    <xf numFmtId="167" fontId="11" fillId="0" borderId="0" xfId="0" applyNumberFormat="1" applyFont="1" applyAlignment="1" applyProtection="1">
      <alignment horizontal="right"/>
      <protection locked="0"/>
    </xf>
    <xf numFmtId="2" fontId="11" fillId="0" borderId="0" xfId="0" applyNumberFormat="1" applyFont="1" applyAlignment="1" applyProtection="1">
      <alignment horizontal="right"/>
      <protection locked="0"/>
    </xf>
    <xf numFmtId="166" fontId="4" fillId="0" borderId="23" xfId="0" applyNumberFormat="1" applyFont="1" applyBorder="1" applyAlignment="1" applyProtection="1">
      <alignment horizontal="right"/>
      <protection locked="0"/>
    </xf>
    <xf numFmtId="166" fontId="4" fillId="0" borderId="24" xfId="0" applyNumberFormat="1" applyFont="1" applyBorder="1" applyAlignment="1" applyProtection="1">
      <alignment horizontal="right"/>
      <protection locked="0"/>
    </xf>
    <xf numFmtId="0" fontId="4" fillId="0" borderId="24" xfId="0" applyFont="1" applyBorder="1" applyProtection="1">
      <protection locked="0"/>
    </xf>
    <xf numFmtId="0" fontId="4" fillId="0" borderId="25" xfId="0" applyFont="1" applyBorder="1" applyProtection="1">
      <protection locked="0"/>
    </xf>
    <xf numFmtId="0" fontId="12" fillId="0" borderId="24" xfId="0" applyFont="1" applyBorder="1" applyAlignment="1" applyProtection="1">
      <alignment horizontal="left"/>
      <protection locked="0"/>
    </xf>
    <xf numFmtId="0" fontId="12" fillId="0" borderId="0" xfId="0" applyFont="1" applyAlignment="1" applyProtection="1">
      <alignment horizontal="left"/>
      <protection locked="0"/>
    </xf>
    <xf numFmtId="0" fontId="12" fillId="0" borderId="25" xfId="0" applyFont="1" applyBorder="1" applyAlignment="1" applyProtection="1">
      <alignment horizontal="left"/>
      <protection locked="0"/>
    </xf>
    <xf numFmtId="0" fontId="13" fillId="0" borderId="0" xfId="0" applyFont="1" applyAlignment="1" applyProtection="1">
      <alignment horizontal="left"/>
      <protection locked="0"/>
    </xf>
    <xf numFmtId="0" fontId="14" fillId="0" borderId="25" xfId="0" applyFont="1" applyBorder="1" applyAlignment="1" applyProtection="1">
      <alignment horizontal="left"/>
      <protection locked="0"/>
    </xf>
    <xf numFmtId="0" fontId="4" fillId="0" borderId="0" xfId="0" applyFont="1" applyAlignment="1" applyProtection="1">
      <alignment horizontal="left"/>
      <protection locked="0"/>
    </xf>
    <xf numFmtId="0" fontId="4" fillId="0" borderId="25" xfId="0" applyFont="1" applyBorder="1" applyAlignment="1" applyProtection="1">
      <alignment horizontal="left"/>
      <protection locked="0"/>
    </xf>
    <xf numFmtId="0" fontId="12" fillId="0" borderId="24" xfId="0" applyFont="1" applyBorder="1" applyAlignment="1" applyProtection="1">
      <alignment horizontal="center"/>
      <protection locked="0"/>
    </xf>
    <xf numFmtId="0" fontId="12" fillId="0" borderId="0" xfId="0" applyFont="1" applyAlignment="1" applyProtection="1">
      <alignment horizontal="center"/>
      <protection locked="0"/>
    </xf>
    <xf numFmtId="0" fontId="12" fillId="0" borderId="25" xfId="0" applyFont="1" applyBorder="1" applyAlignment="1" applyProtection="1">
      <alignment horizontal="center"/>
      <protection locked="0"/>
    </xf>
    <xf numFmtId="166" fontId="4" fillId="0" borderId="0" xfId="0" applyNumberFormat="1" applyFont="1" applyAlignment="1" applyProtection="1">
      <alignment horizontal="right"/>
      <protection locked="0"/>
    </xf>
    <xf numFmtId="0" fontId="4" fillId="0" borderId="0" xfId="0" applyFont="1" applyAlignment="1" applyProtection="1">
      <alignment horizontal="right"/>
      <protection locked="0"/>
    </xf>
    <xf numFmtId="2" fontId="4" fillId="0" borderId="0" xfId="0" applyNumberFormat="1" applyFont="1" applyProtection="1">
      <protection locked="0"/>
    </xf>
    <xf numFmtId="2" fontId="12" fillId="0" borderId="0" xfId="0" applyNumberFormat="1" applyFont="1" applyProtection="1">
      <protection locked="0"/>
    </xf>
    <xf numFmtId="167" fontId="12" fillId="0" borderId="0" xfId="0" applyNumberFormat="1" applyFont="1" applyProtection="1">
      <protection locked="0"/>
    </xf>
    <xf numFmtId="0" fontId="20" fillId="0" borderId="24" xfId="0" applyFont="1" applyBorder="1" applyAlignment="1" applyProtection="1">
      <alignment horizontal="center"/>
      <protection locked="0"/>
    </xf>
    <xf numFmtId="0" fontId="17" fillId="0" borderId="0" xfId="0" applyFont="1" applyAlignment="1" applyProtection="1">
      <protection locked="0"/>
    </xf>
    <xf numFmtId="0" fontId="17" fillId="0" borderId="25" xfId="0" applyFont="1" applyBorder="1" applyProtection="1">
      <protection locked="0"/>
    </xf>
    <xf numFmtId="0" fontId="12" fillId="0" borderId="28" xfId="0" applyFont="1" applyBorder="1" applyAlignment="1" applyProtection="1">
      <alignment horizontal="left"/>
      <protection locked="0"/>
    </xf>
    <xf numFmtId="0" fontId="8" fillId="0" borderId="29" xfId="0" applyFont="1" applyBorder="1" applyProtection="1">
      <protection locked="0"/>
    </xf>
    <xf numFmtId="0" fontId="8" fillId="0" borderId="30" xfId="0" applyFont="1" applyBorder="1" applyProtection="1">
      <protection locked="0"/>
    </xf>
    <xf numFmtId="0" fontId="16" fillId="0" borderId="0" xfId="0" applyFont="1" applyAlignment="1" applyProtection="1">
      <alignment horizontal="center" vertical="center"/>
      <protection locked="0"/>
    </xf>
    <xf numFmtId="0" fontId="21" fillId="0" borderId="6" xfId="0" applyFont="1" applyBorder="1" applyAlignment="1" applyProtection="1">
      <alignment horizontal="center"/>
      <protection locked="0"/>
    </xf>
    <xf numFmtId="0" fontId="17" fillId="0" borderId="8" xfId="0" applyFont="1" applyBorder="1" applyProtection="1">
      <protection locked="0"/>
    </xf>
    <xf numFmtId="0" fontId="17" fillId="0" borderId="9" xfId="0" applyFont="1" applyBorder="1" applyProtection="1">
      <protection locked="0"/>
    </xf>
    <xf numFmtId="0" fontId="10" fillId="0" borderId="17" xfId="0" applyFont="1" applyBorder="1" applyAlignment="1" applyProtection="1">
      <alignment horizontal="center"/>
      <protection locked="0"/>
    </xf>
    <xf numFmtId="0" fontId="8" fillId="0" borderId="18" xfId="0" applyFont="1" applyBorder="1" applyProtection="1">
      <protection locked="0"/>
    </xf>
    <xf numFmtId="0" fontId="8" fillId="0" borderId="20" xfId="0" applyFont="1" applyBorder="1" applyProtection="1">
      <protection locked="0"/>
    </xf>
    <xf numFmtId="0" fontId="15" fillId="0" borderId="4" xfId="0" applyFont="1" applyBorder="1" applyAlignment="1" applyProtection="1">
      <alignment horizontal="center"/>
      <protection locked="0"/>
    </xf>
    <xf numFmtId="0" fontId="8" fillId="0" borderId="5" xfId="0" applyFont="1" applyBorder="1" applyProtection="1">
      <protection locked="0"/>
    </xf>
    <xf numFmtId="0" fontId="8" fillId="0" borderId="7" xfId="0" applyFont="1" applyBorder="1" applyProtection="1">
      <protection locked="0"/>
    </xf>
    <xf numFmtId="164" fontId="4" fillId="0" borderId="0" xfId="0" applyNumberFormat="1" applyFont="1" applyAlignment="1" applyProtection="1">
      <alignment horizontal="left" wrapText="1"/>
      <protection locked="0"/>
    </xf>
    <xf numFmtId="0" fontId="0" fillId="0" borderId="0" xfId="0" applyFont="1" applyAlignment="1" applyProtection="1">
      <protection locked="0"/>
    </xf>
    <xf numFmtId="0" fontId="1" fillId="0" borderId="0" xfId="0" applyFont="1" applyAlignment="1" applyProtection="1">
      <alignment horizontal="center"/>
      <protection locked="0"/>
    </xf>
    <xf numFmtId="0" fontId="23" fillId="0" borderId="0" xfId="0" applyFont="1" applyAlignment="1" applyProtection="1">
      <alignment horizontal="center" vertical="center"/>
      <protection locked="0"/>
    </xf>
    <xf numFmtId="0" fontId="7" fillId="0" borderId="1" xfId="0" applyFont="1" applyBorder="1" applyAlignment="1" applyProtection="1">
      <alignment horizontal="center"/>
      <protection locked="0"/>
    </xf>
    <xf numFmtId="0" fontId="8" fillId="0" borderId="2" xfId="0" applyFont="1" applyBorder="1" applyProtection="1">
      <protection locked="0"/>
    </xf>
    <xf numFmtId="0" fontId="8" fillId="0" borderId="3" xfId="0" applyFont="1" applyBorder="1" applyProtection="1">
      <protection locked="0"/>
    </xf>
  </cellXfs>
  <cellStyles count="1">
    <cellStyle name="Normal" xfId="0" builtinId="0"/>
  </cellStyles>
  <dxfs count="26">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color theme="0"/>
      </font>
      <fill>
        <patternFill patternType="none"/>
      </fill>
    </dxf>
    <dxf>
      <font>
        <color theme="0"/>
      </font>
      <fill>
        <patternFill patternType="none"/>
      </fill>
    </dxf>
    <dxf>
      <fill>
        <patternFill patternType="solid">
          <fgColor rgb="FFDBE5F1"/>
          <bgColor rgb="FFDBE5F1"/>
        </patternFill>
      </fill>
    </dxf>
    <dxf>
      <fill>
        <patternFill patternType="solid">
          <fgColor rgb="FFD8D8D8"/>
          <bgColor rgb="FFD8D8D8"/>
        </patternFill>
      </fill>
    </dxf>
    <dxf>
      <fill>
        <patternFill patternType="solid">
          <fgColor theme="1"/>
          <bgColor theme="1"/>
        </patternFill>
      </fill>
    </dxf>
  </dxfs>
  <tableStyles count="1">
    <tableStyle name="Style Screener-style" pivot="0" count="3" xr9:uid="{00000000-0011-0000-FFFF-FFFF00000000}">
      <tableStyleElement type="headerRow" dxfId="25"/>
      <tableStyleElement type="firstRowStripe" dxfId="24"/>
      <tableStyleElement type="secondRowStripe" dxfId="23"/>
    </tableStyle>
  </tableStyles>
  <colors>
    <mruColors>
      <color rgb="FF4C4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lvl="0">
              <a:defRPr sz="1000" b="1" i="0" u="none" strike="noStrike" kern="1200" baseline="0">
                <a:solidFill>
                  <a:srgbClr val="4C4C9A"/>
                </a:solidFill>
                <a:latin typeface="+mn-lt"/>
                <a:ea typeface="+mn-ea"/>
                <a:cs typeface="+mn-cs"/>
              </a:defRPr>
            </a:pPr>
            <a:r>
              <a:rPr lang="en-GB">
                <a:solidFill>
                  <a:srgbClr val="4C4C9A"/>
                </a:solidFill>
              </a:rPr>
              <a:t>Value vs Growth</a:t>
            </a:r>
          </a:p>
        </c:rich>
      </c:tx>
      <c:overlay val="0"/>
      <c:spPr>
        <a:noFill/>
        <a:ln>
          <a:noFill/>
        </a:ln>
        <a:effectLst/>
      </c:spPr>
      <c:txPr>
        <a:bodyPr rot="0" spcFirstLastPara="1" vertOverflow="ellipsis" vert="horz" wrap="square" anchor="ctr" anchorCtr="1"/>
        <a:lstStyle/>
        <a:p>
          <a:pPr lvl="0">
            <a:defRPr sz="1000" b="1" i="0" u="none" strike="noStrike" kern="1200" baseline="0">
              <a:solidFill>
                <a:srgbClr val="4C4C9A"/>
              </a:solidFill>
              <a:latin typeface="+mn-lt"/>
              <a:ea typeface="+mn-ea"/>
              <a:cs typeface="+mn-cs"/>
            </a:defRPr>
          </a:pPr>
          <a:endParaRPr lang="en-NL"/>
        </a:p>
      </c:txPr>
    </c:title>
    <c:autoTitleDeleted val="0"/>
    <c:plotArea>
      <c:layout/>
      <c:lineChart>
        <c:grouping val="standard"/>
        <c:varyColors val="0"/>
        <c:ser>
          <c:idx val="0"/>
          <c:order val="0"/>
          <c:tx>
            <c:strRef>
              <c:f>Data!$J$7</c:f>
              <c:strCache>
                <c:ptCount val="1"/>
                <c:pt idx="0">
                  <c:v>Value vs Growth</c:v>
                </c:pt>
              </c:strCache>
            </c:strRef>
          </c:tx>
          <c:spPr>
            <a:ln w="19050" cap="rnd" cmpd="sng" algn="ctr">
              <a:solidFill>
                <a:schemeClr val="accent4"/>
              </a:solidFill>
              <a:prstDash val="solid"/>
              <a:round/>
            </a:ln>
            <a:effectLst/>
          </c:spPr>
          <c:marker>
            <c:symbol val="none"/>
          </c:marker>
          <c:cat>
            <c:numRef>
              <c:f>Data!$A$8:$A$337</c:f>
              <c:numCache>
                <c:formatCode>d/m/yyyy</c:formatCode>
                <c:ptCount val="330"/>
                <c:pt idx="0">
                  <c:v>43951</c:v>
                </c:pt>
                <c:pt idx="1">
                  <c:v>43921</c:v>
                </c:pt>
                <c:pt idx="2">
                  <c:v>43889</c:v>
                </c:pt>
                <c:pt idx="3">
                  <c:v>43861</c:v>
                </c:pt>
                <c:pt idx="4">
                  <c:v>43830</c:v>
                </c:pt>
                <c:pt idx="5">
                  <c:v>43798</c:v>
                </c:pt>
                <c:pt idx="6">
                  <c:v>43769</c:v>
                </c:pt>
                <c:pt idx="7">
                  <c:v>43738</c:v>
                </c:pt>
                <c:pt idx="8">
                  <c:v>43707</c:v>
                </c:pt>
                <c:pt idx="9">
                  <c:v>43677</c:v>
                </c:pt>
                <c:pt idx="10">
                  <c:v>43644</c:v>
                </c:pt>
                <c:pt idx="11">
                  <c:v>43616</c:v>
                </c:pt>
                <c:pt idx="12">
                  <c:v>43585</c:v>
                </c:pt>
                <c:pt idx="13">
                  <c:v>43553</c:v>
                </c:pt>
                <c:pt idx="14">
                  <c:v>43524</c:v>
                </c:pt>
                <c:pt idx="15">
                  <c:v>43496</c:v>
                </c:pt>
                <c:pt idx="16">
                  <c:v>43465</c:v>
                </c:pt>
                <c:pt idx="17">
                  <c:v>43434</c:v>
                </c:pt>
                <c:pt idx="18">
                  <c:v>43404</c:v>
                </c:pt>
                <c:pt idx="19">
                  <c:v>43371</c:v>
                </c:pt>
                <c:pt idx="20">
                  <c:v>43343</c:v>
                </c:pt>
                <c:pt idx="21">
                  <c:v>43312</c:v>
                </c:pt>
                <c:pt idx="22">
                  <c:v>43280</c:v>
                </c:pt>
                <c:pt idx="23">
                  <c:v>43251</c:v>
                </c:pt>
                <c:pt idx="24">
                  <c:v>43220</c:v>
                </c:pt>
                <c:pt idx="25">
                  <c:v>43189</c:v>
                </c:pt>
                <c:pt idx="26">
                  <c:v>43159</c:v>
                </c:pt>
                <c:pt idx="27">
                  <c:v>43131</c:v>
                </c:pt>
                <c:pt idx="28">
                  <c:v>43098</c:v>
                </c:pt>
                <c:pt idx="29">
                  <c:v>43069</c:v>
                </c:pt>
                <c:pt idx="30">
                  <c:v>43039</c:v>
                </c:pt>
                <c:pt idx="31">
                  <c:v>43007</c:v>
                </c:pt>
                <c:pt idx="32">
                  <c:v>42978</c:v>
                </c:pt>
                <c:pt idx="33">
                  <c:v>42947</c:v>
                </c:pt>
                <c:pt idx="34">
                  <c:v>42916</c:v>
                </c:pt>
                <c:pt idx="35">
                  <c:v>42886</c:v>
                </c:pt>
                <c:pt idx="36">
                  <c:v>42853</c:v>
                </c:pt>
                <c:pt idx="37">
                  <c:v>42825</c:v>
                </c:pt>
                <c:pt idx="38">
                  <c:v>42794</c:v>
                </c:pt>
                <c:pt idx="39">
                  <c:v>42766</c:v>
                </c:pt>
                <c:pt idx="40">
                  <c:v>42734</c:v>
                </c:pt>
                <c:pt idx="41">
                  <c:v>42704</c:v>
                </c:pt>
                <c:pt idx="42">
                  <c:v>42674</c:v>
                </c:pt>
                <c:pt idx="43">
                  <c:v>42643</c:v>
                </c:pt>
                <c:pt idx="44">
                  <c:v>42613</c:v>
                </c:pt>
                <c:pt idx="45">
                  <c:v>42580</c:v>
                </c:pt>
                <c:pt idx="46">
                  <c:v>42551</c:v>
                </c:pt>
                <c:pt idx="47">
                  <c:v>42521</c:v>
                </c:pt>
                <c:pt idx="48">
                  <c:v>42489</c:v>
                </c:pt>
                <c:pt idx="49">
                  <c:v>42460</c:v>
                </c:pt>
                <c:pt idx="50">
                  <c:v>42429</c:v>
                </c:pt>
                <c:pt idx="51">
                  <c:v>42398</c:v>
                </c:pt>
                <c:pt idx="52">
                  <c:v>42369</c:v>
                </c:pt>
                <c:pt idx="53">
                  <c:v>42338</c:v>
                </c:pt>
                <c:pt idx="54">
                  <c:v>42307</c:v>
                </c:pt>
                <c:pt idx="55">
                  <c:v>42277</c:v>
                </c:pt>
                <c:pt idx="56">
                  <c:v>42247</c:v>
                </c:pt>
                <c:pt idx="57">
                  <c:v>42216</c:v>
                </c:pt>
                <c:pt idx="58">
                  <c:v>42185</c:v>
                </c:pt>
                <c:pt idx="59">
                  <c:v>42153</c:v>
                </c:pt>
                <c:pt idx="60">
                  <c:v>42124</c:v>
                </c:pt>
                <c:pt idx="61">
                  <c:v>42094</c:v>
                </c:pt>
                <c:pt idx="62">
                  <c:v>42062</c:v>
                </c:pt>
                <c:pt idx="63">
                  <c:v>42034</c:v>
                </c:pt>
                <c:pt idx="64">
                  <c:v>42004</c:v>
                </c:pt>
                <c:pt idx="65">
                  <c:v>41971</c:v>
                </c:pt>
                <c:pt idx="66">
                  <c:v>41943</c:v>
                </c:pt>
                <c:pt idx="67">
                  <c:v>41912</c:v>
                </c:pt>
                <c:pt idx="68">
                  <c:v>41880</c:v>
                </c:pt>
                <c:pt idx="69">
                  <c:v>41851</c:v>
                </c:pt>
                <c:pt idx="70">
                  <c:v>41820</c:v>
                </c:pt>
                <c:pt idx="71">
                  <c:v>41789</c:v>
                </c:pt>
                <c:pt idx="72">
                  <c:v>41759</c:v>
                </c:pt>
                <c:pt idx="73">
                  <c:v>41729</c:v>
                </c:pt>
                <c:pt idx="74">
                  <c:v>41698</c:v>
                </c:pt>
                <c:pt idx="75">
                  <c:v>41670</c:v>
                </c:pt>
                <c:pt idx="76">
                  <c:v>41639</c:v>
                </c:pt>
                <c:pt idx="77">
                  <c:v>41607</c:v>
                </c:pt>
                <c:pt idx="78">
                  <c:v>41578</c:v>
                </c:pt>
                <c:pt idx="79">
                  <c:v>41547</c:v>
                </c:pt>
                <c:pt idx="80">
                  <c:v>41516</c:v>
                </c:pt>
                <c:pt idx="81">
                  <c:v>41486</c:v>
                </c:pt>
                <c:pt idx="82">
                  <c:v>41453</c:v>
                </c:pt>
                <c:pt idx="83">
                  <c:v>41425</c:v>
                </c:pt>
                <c:pt idx="84">
                  <c:v>41394</c:v>
                </c:pt>
                <c:pt idx="85">
                  <c:v>41362</c:v>
                </c:pt>
                <c:pt idx="86">
                  <c:v>41333</c:v>
                </c:pt>
                <c:pt idx="87">
                  <c:v>41305</c:v>
                </c:pt>
                <c:pt idx="88">
                  <c:v>41274</c:v>
                </c:pt>
                <c:pt idx="89">
                  <c:v>41243</c:v>
                </c:pt>
                <c:pt idx="90">
                  <c:v>41213</c:v>
                </c:pt>
                <c:pt idx="91">
                  <c:v>41180</c:v>
                </c:pt>
                <c:pt idx="92">
                  <c:v>41152</c:v>
                </c:pt>
                <c:pt idx="93">
                  <c:v>41121</c:v>
                </c:pt>
                <c:pt idx="94">
                  <c:v>41089</c:v>
                </c:pt>
                <c:pt idx="95">
                  <c:v>41060</c:v>
                </c:pt>
                <c:pt idx="96">
                  <c:v>41029</c:v>
                </c:pt>
                <c:pt idx="97">
                  <c:v>40998</c:v>
                </c:pt>
                <c:pt idx="98">
                  <c:v>40968</c:v>
                </c:pt>
                <c:pt idx="99">
                  <c:v>40939</c:v>
                </c:pt>
                <c:pt idx="100">
                  <c:v>40907</c:v>
                </c:pt>
                <c:pt idx="101">
                  <c:v>40877</c:v>
                </c:pt>
                <c:pt idx="102">
                  <c:v>40847</c:v>
                </c:pt>
                <c:pt idx="103">
                  <c:v>40816</c:v>
                </c:pt>
                <c:pt idx="104">
                  <c:v>40786</c:v>
                </c:pt>
                <c:pt idx="105">
                  <c:v>40753</c:v>
                </c:pt>
                <c:pt idx="106">
                  <c:v>40724</c:v>
                </c:pt>
                <c:pt idx="107">
                  <c:v>40694</c:v>
                </c:pt>
                <c:pt idx="108">
                  <c:v>40662</c:v>
                </c:pt>
                <c:pt idx="109">
                  <c:v>40633</c:v>
                </c:pt>
                <c:pt idx="110">
                  <c:v>40602</c:v>
                </c:pt>
                <c:pt idx="111">
                  <c:v>40574</c:v>
                </c:pt>
                <c:pt idx="112">
                  <c:v>40543</c:v>
                </c:pt>
                <c:pt idx="113">
                  <c:v>40512</c:v>
                </c:pt>
                <c:pt idx="114">
                  <c:v>40480</c:v>
                </c:pt>
                <c:pt idx="115">
                  <c:v>40451</c:v>
                </c:pt>
                <c:pt idx="116">
                  <c:v>40421</c:v>
                </c:pt>
                <c:pt idx="117">
                  <c:v>40389</c:v>
                </c:pt>
                <c:pt idx="118">
                  <c:v>40359</c:v>
                </c:pt>
                <c:pt idx="119">
                  <c:v>40329</c:v>
                </c:pt>
                <c:pt idx="120">
                  <c:v>40298</c:v>
                </c:pt>
                <c:pt idx="121">
                  <c:v>40268</c:v>
                </c:pt>
                <c:pt idx="122">
                  <c:v>40235</c:v>
                </c:pt>
                <c:pt idx="123">
                  <c:v>40207</c:v>
                </c:pt>
                <c:pt idx="124">
                  <c:v>40178</c:v>
                </c:pt>
                <c:pt idx="125">
                  <c:v>40147</c:v>
                </c:pt>
                <c:pt idx="126">
                  <c:v>40116</c:v>
                </c:pt>
                <c:pt idx="127">
                  <c:v>40086</c:v>
                </c:pt>
                <c:pt idx="128">
                  <c:v>40056</c:v>
                </c:pt>
                <c:pt idx="129">
                  <c:v>40025</c:v>
                </c:pt>
                <c:pt idx="130">
                  <c:v>39994</c:v>
                </c:pt>
                <c:pt idx="131">
                  <c:v>39962</c:v>
                </c:pt>
                <c:pt idx="132">
                  <c:v>39933</c:v>
                </c:pt>
                <c:pt idx="133">
                  <c:v>39903</c:v>
                </c:pt>
                <c:pt idx="134">
                  <c:v>39871</c:v>
                </c:pt>
                <c:pt idx="135">
                  <c:v>39843</c:v>
                </c:pt>
                <c:pt idx="136">
                  <c:v>39813</c:v>
                </c:pt>
                <c:pt idx="137">
                  <c:v>39780</c:v>
                </c:pt>
                <c:pt idx="138">
                  <c:v>39752</c:v>
                </c:pt>
                <c:pt idx="139">
                  <c:v>39721</c:v>
                </c:pt>
                <c:pt idx="140">
                  <c:v>39689</c:v>
                </c:pt>
                <c:pt idx="141">
                  <c:v>39660</c:v>
                </c:pt>
                <c:pt idx="142">
                  <c:v>39629</c:v>
                </c:pt>
                <c:pt idx="143">
                  <c:v>39598</c:v>
                </c:pt>
                <c:pt idx="144">
                  <c:v>39568</c:v>
                </c:pt>
                <c:pt idx="145">
                  <c:v>39538</c:v>
                </c:pt>
                <c:pt idx="146">
                  <c:v>39507</c:v>
                </c:pt>
                <c:pt idx="147">
                  <c:v>39478</c:v>
                </c:pt>
                <c:pt idx="148">
                  <c:v>39447</c:v>
                </c:pt>
                <c:pt idx="149">
                  <c:v>39416</c:v>
                </c:pt>
                <c:pt idx="150">
                  <c:v>39386</c:v>
                </c:pt>
                <c:pt idx="151">
                  <c:v>39353</c:v>
                </c:pt>
                <c:pt idx="152">
                  <c:v>39325</c:v>
                </c:pt>
                <c:pt idx="153">
                  <c:v>39294</c:v>
                </c:pt>
                <c:pt idx="154">
                  <c:v>39262</c:v>
                </c:pt>
                <c:pt idx="155">
                  <c:v>39233</c:v>
                </c:pt>
                <c:pt idx="156">
                  <c:v>39202</c:v>
                </c:pt>
                <c:pt idx="157">
                  <c:v>39171</c:v>
                </c:pt>
                <c:pt idx="158">
                  <c:v>39141</c:v>
                </c:pt>
                <c:pt idx="159">
                  <c:v>39113</c:v>
                </c:pt>
                <c:pt idx="160">
                  <c:v>39080</c:v>
                </c:pt>
                <c:pt idx="161">
                  <c:v>39051</c:v>
                </c:pt>
                <c:pt idx="162">
                  <c:v>39021</c:v>
                </c:pt>
                <c:pt idx="163">
                  <c:v>38989</c:v>
                </c:pt>
                <c:pt idx="164">
                  <c:v>38960</c:v>
                </c:pt>
                <c:pt idx="165">
                  <c:v>38929</c:v>
                </c:pt>
                <c:pt idx="166">
                  <c:v>38898</c:v>
                </c:pt>
                <c:pt idx="167">
                  <c:v>38868</c:v>
                </c:pt>
                <c:pt idx="168">
                  <c:v>38835</c:v>
                </c:pt>
                <c:pt idx="169">
                  <c:v>38807</c:v>
                </c:pt>
                <c:pt idx="170">
                  <c:v>38776</c:v>
                </c:pt>
                <c:pt idx="171">
                  <c:v>38748</c:v>
                </c:pt>
                <c:pt idx="172">
                  <c:v>38716</c:v>
                </c:pt>
                <c:pt idx="173">
                  <c:v>38686</c:v>
                </c:pt>
                <c:pt idx="174">
                  <c:v>38656</c:v>
                </c:pt>
                <c:pt idx="175">
                  <c:v>38625</c:v>
                </c:pt>
                <c:pt idx="176">
                  <c:v>38595</c:v>
                </c:pt>
                <c:pt idx="177">
                  <c:v>38562</c:v>
                </c:pt>
                <c:pt idx="178">
                  <c:v>38533</c:v>
                </c:pt>
                <c:pt idx="179">
                  <c:v>38503</c:v>
                </c:pt>
                <c:pt idx="180">
                  <c:v>38471</c:v>
                </c:pt>
                <c:pt idx="181">
                  <c:v>38442</c:v>
                </c:pt>
                <c:pt idx="182">
                  <c:v>38411</c:v>
                </c:pt>
                <c:pt idx="183">
                  <c:v>38383</c:v>
                </c:pt>
                <c:pt idx="184">
                  <c:v>38352</c:v>
                </c:pt>
                <c:pt idx="185">
                  <c:v>38321</c:v>
                </c:pt>
                <c:pt idx="186">
                  <c:v>38289</c:v>
                </c:pt>
                <c:pt idx="187">
                  <c:v>38260</c:v>
                </c:pt>
                <c:pt idx="188">
                  <c:v>38230</c:v>
                </c:pt>
                <c:pt idx="189">
                  <c:v>38198</c:v>
                </c:pt>
                <c:pt idx="190">
                  <c:v>38168</c:v>
                </c:pt>
                <c:pt idx="191">
                  <c:v>38138</c:v>
                </c:pt>
                <c:pt idx="192">
                  <c:v>38107</c:v>
                </c:pt>
                <c:pt idx="193">
                  <c:v>38077</c:v>
                </c:pt>
                <c:pt idx="194">
                  <c:v>38044</c:v>
                </c:pt>
                <c:pt idx="195">
                  <c:v>38016</c:v>
                </c:pt>
                <c:pt idx="196">
                  <c:v>37986</c:v>
                </c:pt>
                <c:pt idx="197">
                  <c:v>37953</c:v>
                </c:pt>
                <c:pt idx="198">
                  <c:v>37925</c:v>
                </c:pt>
                <c:pt idx="199">
                  <c:v>37894</c:v>
                </c:pt>
                <c:pt idx="200">
                  <c:v>37862</c:v>
                </c:pt>
                <c:pt idx="201">
                  <c:v>37833</c:v>
                </c:pt>
                <c:pt idx="202">
                  <c:v>37802</c:v>
                </c:pt>
                <c:pt idx="203">
                  <c:v>37771</c:v>
                </c:pt>
                <c:pt idx="204">
                  <c:v>37741</c:v>
                </c:pt>
                <c:pt idx="205">
                  <c:v>37711</c:v>
                </c:pt>
                <c:pt idx="206">
                  <c:v>37680</c:v>
                </c:pt>
                <c:pt idx="207">
                  <c:v>37652</c:v>
                </c:pt>
                <c:pt idx="208">
                  <c:v>37621</c:v>
                </c:pt>
                <c:pt idx="209">
                  <c:v>37589</c:v>
                </c:pt>
                <c:pt idx="210">
                  <c:v>37560</c:v>
                </c:pt>
                <c:pt idx="211">
                  <c:v>37529</c:v>
                </c:pt>
                <c:pt idx="212">
                  <c:v>37498</c:v>
                </c:pt>
                <c:pt idx="213">
                  <c:v>37468</c:v>
                </c:pt>
                <c:pt idx="214">
                  <c:v>37435</c:v>
                </c:pt>
                <c:pt idx="215">
                  <c:v>37407</c:v>
                </c:pt>
                <c:pt idx="216">
                  <c:v>37376</c:v>
                </c:pt>
                <c:pt idx="217">
                  <c:v>37344</c:v>
                </c:pt>
                <c:pt idx="218">
                  <c:v>37315</c:v>
                </c:pt>
                <c:pt idx="219">
                  <c:v>37287</c:v>
                </c:pt>
                <c:pt idx="220">
                  <c:v>37256</c:v>
                </c:pt>
                <c:pt idx="221">
                  <c:v>37225</c:v>
                </c:pt>
                <c:pt idx="222">
                  <c:v>37195</c:v>
                </c:pt>
                <c:pt idx="223">
                  <c:v>37162</c:v>
                </c:pt>
                <c:pt idx="224">
                  <c:v>37134</c:v>
                </c:pt>
                <c:pt idx="225">
                  <c:v>37103</c:v>
                </c:pt>
                <c:pt idx="226">
                  <c:v>37071</c:v>
                </c:pt>
                <c:pt idx="227">
                  <c:v>37042</c:v>
                </c:pt>
                <c:pt idx="228">
                  <c:v>37011</c:v>
                </c:pt>
                <c:pt idx="229">
                  <c:v>36980</c:v>
                </c:pt>
                <c:pt idx="230">
                  <c:v>36950</c:v>
                </c:pt>
                <c:pt idx="231">
                  <c:v>36922</c:v>
                </c:pt>
                <c:pt idx="232">
                  <c:v>36889</c:v>
                </c:pt>
                <c:pt idx="233">
                  <c:v>36860</c:v>
                </c:pt>
                <c:pt idx="234">
                  <c:v>36830</c:v>
                </c:pt>
                <c:pt idx="235">
                  <c:v>36798</c:v>
                </c:pt>
                <c:pt idx="236">
                  <c:v>36769</c:v>
                </c:pt>
                <c:pt idx="237">
                  <c:v>41774</c:v>
                </c:pt>
                <c:pt idx="238">
                  <c:v>41773</c:v>
                </c:pt>
                <c:pt idx="239">
                  <c:v>41772</c:v>
                </c:pt>
                <c:pt idx="240">
                  <c:v>41771</c:v>
                </c:pt>
                <c:pt idx="241">
                  <c:v>41768</c:v>
                </c:pt>
                <c:pt idx="242">
                  <c:v>41767</c:v>
                </c:pt>
                <c:pt idx="243">
                  <c:v>41766</c:v>
                </c:pt>
                <c:pt idx="244">
                  <c:v>41765</c:v>
                </c:pt>
                <c:pt idx="245">
                  <c:v>41764</c:v>
                </c:pt>
                <c:pt idx="246">
                  <c:v>41761</c:v>
                </c:pt>
                <c:pt idx="247">
                  <c:v>41760</c:v>
                </c:pt>
                <c:pt idx="248">
                  <c:v>41759</c:v>
                </c:pt>
                <c:pt idx="249">
                  <c:v>41758</c:v>
                </c:pt>
                <c:pt idx="250">
                  <c:v>41757</c:v>
                </c:pt>
                <c:pt idx="251">
                  <c:v>41754</c:v>
                </c:pt>
                <c:pt idx="252">
                  <c:v>41753</c:v>
                </c:pt>
                <c:pt idx="253">
                  <c:v>41752</c:v>
                </c:pt>
                <c:pt idx="254">
                  <c:v>41751</c:v>
                </c:pt>
                <c:pt idx="255">
                  <c:v>41750</c:v>
                </c:pt>
                <c:pt idx="256">
                  <c:v>41746</c:v>
                </c:pt>
                <c:pt idx="257">
                  <c:v>41745</c:v>
                </c:pt>
                <c:pt idx="258">
                  <c:v>41744</c:v>
                </c:pt>
                <c:pt idx="259">
                  <c:v>41743</c:v>
                </c:pt>
                <c:pt idx="260">
                  <c:v>41740</c:v>
                </c:pt>
                <c:pt idx="261">
                  <c:v>41739</c:v>
                </c:pt>
                <c:pt idx="262">
                  <c:v>41738</c:v>
                </c:pt>
                <c:pt idx="263">
                  <c:v>41737</c:v>
                </c:pt>
                <c:pt idx="264">
                  <c:v>41736</c:v>
                </c:pt>
                <c:pt idx="265">
                  <c:v>41733</c:v>
                </c:pt>
                <c:pt idx="266">
                  <c:v>41732</c:v>
                </c:pt>
                <c:pt idx="267">
                  <c:v>41731</c:v>
                </c:pt>
                <c:pt idx="268">
                  <c:v>41730</c:v>
                </c:pt>
                <c:pt idx="269">
                  <c:v>41729</c:v>
                </c:pt>
                <c:pt idx="270">
                  <c:v>41726</c:v>
                </c:pt>
                <c:pt idx="271">
                  <c:v>41725</c:v>
                </c:pt>
                <c:pt idx="272">
                  <c:v>41724</c:v>
                </c:pt>
                <c:pt idx="273">
                  <c:v>41723</c:v>
                </c:pt>
                <c:pt idx="274">
                  <c:v>41722</c:v>
                </c:pt>
                <c:pt idx="275">
                  <c:v>41719</c:v>
                </c:pt>
                <c:pt idx="276">
                  <c:v>41718</c:v>
                </c:pt>
                <c:pt idx="277">
                  <c:v>41717</c:v>
                </c:pt>
                <c:pt idx="278">
                  <c:v>41716</c:v>
                </c:pt>
                <c:pt idx="279">
                  <c:v>41715</c:v>
                </c:pt>
                <c:pt idx="280">
                  <c:v>41712</c:v>
                </c:pt>
                <c:pt idx="281">
                  <c:v>41711</c:v>
                </c:pt>
                <c:pt idx="282">
                  <c:v>41710</c:v>
                </c:pt>
                <c:pt idx="283">
                  <c:v>41709</c:v>
                </c:pt>
                <c:pt idx="284">
                  <c:v>41708</c:v>
                </c:pt>
                <c:pt idx="285">
                  <c:v>41705</c:v>
                </c:pt>
                <c:pt idx="286">
                  <c:v>41704</c:v>
                </c:pt>
                <c:pt idx="287">
                  <c:v>41703</c:v>
                </c:pt>
                <c:pt idx="288">
                  <c:v>41702</c:v>
                </c:pt>
                <c:pt idx="289">
                  <c:v>41701</c:v>
                </c:pt>
                <c:pt idx="290">
                  <c:v>41698</c:v>
                </c:pt>
                <c:pt idx="291">
                  <c:v>41697</c:v>
                </c:pt>
                <c:pt idx="292">
                  <c:v>41696</c:v>
                </c:pt>
                <c:pt idx="293">
                  <c:v>41695</c:v>
                </c:pt>
                <c:pt idx="294">
                  <c:v>41694</c:v>
                </c:pt>
                <c:pt idx="295">
                  <c:v>41691</c:v>
                </c:pt>
                <c:pt idx="296">
                  <c:v>41690</c:v>
                </c:pt>
                <c:pt idx="297">
                  <c:v>41689</c:v>
                </c:pt>
                <c:pt idx="298">
                  <c:v>41688</c:v>
                </c:pt>
                <c:pt idx="299">
                  <c:v>41684</c:v>
                </c:pt>
                <c:pt idx="300">
                  <c:v>41683</c:v>
                </c:pt>
                <c:pt idx="301">
                  <c:v>41682</c:v>
                </c:pt>
                <c:pt idx="302">
                  <c:v>41681</c:v>
                </c:pt>
                <c:pt idx="303">
                  <c:v>41680</c:v>
                </c:pt>
                <c:pt idx="304">
                  <c:v>41677</c:v>
                </c:pt>
                <c:pt idx="305">
                  <c:v>41676</c:v>
                </c:pt>
                <c:pt idx="306">
                  <c:v>41675</c:v>
                </c:pt>
                <c:pt idx="307">
                  <c:v>41674</c:v>
                </c:pt>
                <c:pt idx="308">
                  <c:v>41673</c:v>
                </c:pt>
                <c:pt idx="309">
                  <c:v>41670</c:v>
                </c:pt>
                <c:pt idx="310">
                  <c:v>41669</c:v>
                </c:pt>
                <c:pt idx="311">
                  <c:v>41668</c:v>
                </c:pt>
                <c:pt idx="312">
                  <c:v>41667</c:v>
                </c:pt>
                <c:pt idx="313">
                  <c:v>41666</c:v>
                </c:pt>
                <c:pt idx="314">
                  <c:v>41663</c:v>
                </c:pt>
                <c:pt idx="315">
                  <c:v>41662</c:v>
                </c:pt>
                <c:pt idx="316">
                  <c:v>41661</c:v>
                </c:pt>
                <c:pt idx="317">
                  <c:v>41660</c:v>
                </c:pt>
                <c:pt idx="318">
                  <c:v>41656</c:v>
                </c:pt>
                <c:pt idx="319">
                  <c:v>41655</c:v>
                </c:pt>
                <c:pt idx="320">
                  <c:v>41654</c:v>
                </c:pt>
                <c:pt idx="321">
                  <c:v>41653</c:v>
                </c:pt>
                <c:pt idx="322">
                  <c:v>41652</c:v>
                </c:pt>
                <c:pt idx="323">
                  <c:v>41649</c:v>
                </c:pt>
                <c:pt idx="324">
                  <c:v>41648</c:v>
                </c:pt>
                <c:pt idx="325">
                  <c:v>41647</c:v>
                </c:pt>
                <c:pt idx="326">
                  <c:v>41646</c:v>
                </c:pt>
                <c:pt idx="327">
                  <c:v>41645</c:v>
                </c:pt>
                <c:pt idx="328">
                  <c:v>41642</c:v>
                </c:pt>
                <c:pt idx="329">
                  <c:v>41641</c:v>
                </c:pt>
              </c:numCache>
            </c:numRef>
          </c:cat>
          <c:val>
            <c:numRef>
              <c:f>Data!$J$8:$J$337</c:f>
              <c:numCache>
                <c:formatCode>0.000</c:formatCode>
                <c:ptCount val="330"/>
                <c:pt idx="0">
                  <c:v>1.6476452426717925</c:v>
                </c:pt>
                <c:pt idx="1">
                  <c:v>1.6493211152505711</c:v>
                </c:pt>
                <c:pt idx="2">
                  <c:v>1.6515444015444016</c:v>
                </c:pt>
                <c:pt idx="3">
                  <c:v>1.655419347008132</c:v>
                </c:pt>
                <c:pt idx="4">
                  <c:v>1.6620522161505771</c:v>
                </c:pt>
                <c:pt idx="5">
                  <c:v>1.668796730981934</c:v>
                </c:pt>
                <c:pt idx="6">
                  <c:v>1.662548328488372</c:v>
                </c:pt>
                <c:pt idx="7">
                  <c:v>1.6657391725139123</c:v>
                </c:pt>
                <c:pt idx="8">
                  <c:v>1.665163884488851</c:v>
                </c:pt>
                <c:pt idx="9">
                  <c:v>1.6609880749574104</c:v>
                </c:pt>
                <c:pt idx="10">
                  <c:v>1.6579425663395131</c:v>
                </c:pt>
                <c:pt idx="11">
                  <c:v>1.6556339742029689</c:v>
                </c:pt>
                <c:pt idx="12">
                  <c:v>1.6563953289312792</c:v>
                </c:pt>
                <c:pt idx="13">
                  <c:v>1.6635525507068227</c:v>
                </c:pt>
                <c:pt idx="14">
                  <c:v>1.6638068390734158</c:v>
                </c:pt>
                <c:pt idx="15">
                  <c:v>1.6670370370370371</c:v>
                </c:pt>
                <c:pt idx="16">
                  <c:v>1.6666666666666667</c:v>
                </c:pt>
                <c:pt idx="17">
                  <c:v>1.6605956190007383</c:v>
                </c:pt>
                <c:pt idx="18">
                  <c:v>1.6573871794871795</c:v>
                </c:pt>
                <c:pt idx="19">
                  <c:v>1.6557051551489679</c:v>
                </c:pt>
                <c:pt idx="20">
                  <c:v>1.6607876040243448</c:v>
                </c:pt>
                <c:pt idx="21">
                  <c:v>1.6642300830132575</c:v>
                </c:pt>
                <c:pt idx="22">
                  <c:v>1.6532026302971261</c:v>
                </c:pt>
                <c:pt idx="23">
                  <c:v>1.6630982816749338</c:v>
                </c:pt>
                <c:pt idx="24">
                  <c:v>1.6599320123375521</c:v>
                </c:pt>
                <c:pt idx="25">
                  <c:v>1.650491013966227</c:v>
                </c:pt>
                <c:pt idx="26">
                  <c:v>1.6605885701270884</c:v>
                </c:pt>
                <c:pt idx="27">
                  <c:v>1.6637776724890043</c:v>
                </c:pt>
                <c:pt idx="28">
                  <c:v>1.6625944139161226</c:v>
                </c:pt>
                <c:pt idx="29">
                  <c:v>1.6693159189366971</c:v>
                </c:pt>
                <c:pt idx="30">
                  <c:v>1.6654194548440719</c:v>
                </c:pt>
                <c:pt idx="31">
                  <c:v>1.6651040405232573</c:v>
                </c:pt>
                <c:pt idx="32">
                  <c:v>1.6616173512973704</c:v>
                </c:pt>
                <c:pt idx="33">
                  <c:v>1.6574843779523016</c:v>
                </c:pt>
                <c:pt idx="34">
                  <c:v>1.6574975586442191</c:v>
                </c:pt>
                <c:pt idx="35">
                  <c:v>1.6612712131995437</c:v>
                </c:pt>
                <c:pt idx="36">
                  <c:v>1.6568151233297237</c:v>
                </c:pt>
                <c:pt idx="37">
                  <c:v>1.6608332927423282</c:v>
                </c:pt>
                <c:pt idx="38">
                  <c:v>1.6622930328584908</c:v>
                </c:pt>
                <c:pt idx="39">
                  <c:v>1.6673024315534115</c:v>
                </c:pt>
                <c:pt idx="40">
                  <c:v>1.6645473158661162</c:v>
                </c:pt>
                <c:pt idx="41">
                  <c:v>1.6712471556565687</c:v>
                </c:pt>
                <c:pt idx="42">
                  <c:v>1.6744535236441327</c:v>
                </c:pt>
                <c:pt idx="43">
                  <c:v>1.6711123976155735</c:v>
                </c:pt>
                <c:pt idx="44">
                  <c:v>1.6736646617235897</c:v>
                </c:pt>
                <c:pt idx="45">
                  <c:v>1.6768215750280941</c:v>
                </c:pt>
                <c:pt idx="46">
                  <c:v>1.6872923654629346</c:v>
                </c:pt>
                <c:pt idx="47">
                  <c:v>1.6931867093033195</c:v>
                </c:pt>
                <c:pt idx="48">
                  <c:v>1.6929195241898862</c:v>
                </c:pt>
                <c:pt idx="49">
                  <c:v>1.6990505438100341</c:v>
                </c:pt>
                <c:pt idx="50">
                  <c:v>1.6909000694950056</c:v>
                </c:pt>
                <c:pt idx="51">
                  <c:v>1.7023511958094064</c:v>
                </c:pt>
                <c:pt idx="52">
                  <c:v>1.7079997344672584</c:v>
                </c:pt>
                <c:pt idx="53">
                  <c:v>1.7056708531440705</c:v>
                </c:pt>
                <c:pt idx="54">
                  <c:v>1.7088524067640973</c:v>
                </c:pt>
                <c:pt idx="55">
                  <c:v>1.7050148133124141</c:v>
                </c:pt>
                <c:pt idx="56">
                  <c:v>1.7095726755863041</c:v>
                </c:pt>
                <c:pt idx="57">
                  <c:v>1.7009772469084716</c:v>
                </c:pt>
                <c:pt idx="58">
                  <c:v>1.700222578453263</c:v>
                </c:pt>
                <c:pt idx="59">
                  <c:v>1.7007255943136004</c:v>
                </c:pt>
                <c:pt idx="60">
                  <c:v>1.7018592999937932</c:v>
                </c:pt>
                <c:pt idx="61">
                  <c:v>1.7192055970063629</c:v>
                </c:pt>
                <c:pt idx="62">
                  <c:v>1.7137367856775094</c:v>
                </c:pt>
                <c:pt idx="63">
                  <c:v>1.7141088148796921</c:v>
                </c:pt>
                <c:pt idx="64">
                  <c:v>1.721385466900035</c:v>
                </c:pt>
                <c:pt idx="65">
                  <c:v>1.723197718801573</c:v>
                </c:pt>
                <c:pt idx="66">
                  <c:v>1.7198781743308169</c:v>
                </c:pt>
                <c:pt idx="67">
                  <c:v>1.727504960508315</c:v>
                </c:pt>
                <c:pt idx="68">
                  <c:v>1.7299259560592564</c:v>
                </c:pt>
                <c:pt idx="69">
                  <c:v>1.7268626866218277</c:v>
                </c:pt>
                <c:pt idx="70">
                  <c:v>1.730687417336273</c:v>
                </c:pt>
                <c:pt idx="71">
                  <c:v>1.7317286868541575</c:v>
                </c:pt>
                <c:pt idx="72">
                  <c:v>1.7305920532061259</c:v>
                </c:pt>
                <c:pt idx="73">
                  <c:v>1.7327737776396517</c:v>
                </c:pt>
                <c:pt idx="74">
                  <c:v>1.7364223947604902</c:v>
                </c:pt>
                <c:pt idx="75">
                  <c:v>1.7382322370376313</c:v>
                </c:pt>
                <c:pt idx="76">
                  <c:v>1.7402000200598056</c:v>
                </c:pt>
                <c:pt idx="77">
                  <c:v>1.7404106562485731</c:v>
                </c:pt>
                <c:pt idx="78">
                  <c:v>1.7395136009332006</c:v>
                </c:pt>
                <c:pt idx="79">
                  <c:v>1.7406879406831917</c:v>
                </c:pt>
                <c:pt idx="80">
                  <c:v>1.7339880364355924</c:v>
                </c:pt>
                <c:pt idx="81">
                  <c:v>1.7357753547710615</c:v>
                </c:pt>
                <c:pt idx="82">
                  <c:v>1.7409697721702551</c:v>
                </c:pt>
                <c:pt idx="83">
                  <c:v>1.741540714909698</c:v>
                </c:pt>
                <c:pt idx="84">
                  <c:v>1.7327366769278958</c:v>
                </c:pt>
                <c:pt idx="85">
                  <c:v>1.7342414568773403</c:v>
                </c:pt>
                <c:pt idx="86">
                  <c:v>1.7314150881260206</c:v>
                </c:pt>
                <c:pt idx="87">
                  <c:v>1.7330411192026045</c:v>
                </c:pt>
                <c:pt idx="88">
                  <c:v>1.7328266055017607</c:v>
                </c:pt>
                <c:pt idx="89">
                  <c:v>1.7220648148172679</c:v>
                </c:pt>
                <c:pt idx="90">
                  <c:v>1.724127113419494</c:v>
                </c:pt>
                <c:pt idx="91">
                  <c:v>1.7268007575771338</c:v>
                </c:pt>
                <c:pt idx="92">
                  <c:v>1.7297508568209208</c:v>
                </c:pt>
                <c:pt idx="93">
                  <c:v>1.7292596378905112</c:v>
                </c:pt>
                <c:pt idx="94">
                  <c:v>1.733733320192046</c:v>
                </c:pt>
                <c:pt idx="95">
                  <c:v>1.727531822708338</c:v>
                </c:pt>
                <c:pt idx="96">
                  <c:v>1.7263541720891733</c:v>
                </c:pt>
                <c:pt idx="97">
                  <c:v>1.7289863315867513</c:v>
                </c:pt>
                <c:pt idx="98">
                  <c:v>1.7278650855503979</c:v>
                </c:pt>
                <c:pt idx="99">
                  <c:v>1.7224553335122625</c:v>
                </c:pt>
                <c:pt idx="100">
                  <c:v>1.7115202571831849</c:v>
                </c:pt>
                <c:pt idx="101">
                  <c:v>1.7216112975156228</c:v>
                </c:pt>
                <c:pt idx="102">
                  <c:v>1.7244365063604792</c:v>
                </c:pt>
                <c:pt idx="103">
                  <c:v>1.7259845981904891</c:v>
                </c:pt>
                <c:pt idx="104">
                  <c:v>1.7330419637886152</c:v>
                </c:pt>
                <c:pt idx="105">
                  <c:v>1.731153298151878</c:v>
                </c:pt>
                <c:pt idx="106">
                  <c:v>1.7314048689326438</c:v>
                </c:pt>
                <c:pt idx="107">
                  <c:v>1.7314690518687597</c:v>
                </c:pt>
                <c:pt idx="108">
                  <c:v>1.7345993173451895</c:v>
                </c:pt>
                <c:pt idx="109">
                  <c:v>1.7269287087713707</c:v>
                </c:pt>
                <c:pt idx="110">
                  <c:v>1.726954302513134</c:v>
                </c:pt>
                <c:pt idx="111">
                  <c:v>1.7317251010006147</c:v>
                </c:pt>
                <c:pt idx="112">
                  <c:v>1.7392157612117864</c:v>
                </c:pt>
                <c:pt idx="113">
                  <c:v>1.7375409608992898</c:v>
                </c:pt>
                <c:pt idx="114">
                  <c:v>1.7393253924927872</c:v>
                </c:pt>
                <c:pt idx="115">
                  <c:v>1.7381325037353448</c:v>
                </c:pt>
                <c:pt idx="116">
                  <c:v>1.7392423644169961</c:v>
                </c:pt>
                <c:pt idx="117">
                  <c:v>1.7320750508297225</c:v>
                </c:pt>
                <c:pt idx="118">
                  <c:v>1.7270079073280895</c:v>
                </c:pt>
                <c:pt idx="119">
                  <c:v>1.7333008232974123</c:v>
                </c:pt>
                <c:pt idx="120">
                  <c:v>1.7310131818139565</c:v>
                </c:pt>
                <c:pt idx="121">
                  <c:v>1.7351610542696685</c:v>
                </c:pt>
                <c:pt idx="122">
                  <c:v>1.7269852845762634</c:v>
                </c:pt>
                <c:pt idx="123">
                  <c:v>1.7336019194193091</c:v>
                </c:pt>
                <c:pt idx="124">
                  <c:v>1.7344878177942524</c:v>
                </c:pt>
                <c:pt idx="125">
                  <c:v>1.734186581119032</c:v>
                </c:pt>
                <c:pt idx="126">
                  <c:v>1.7412844453500156</c:v>
                </c:pt>
                <c:pt idx="127">
                  <c:v>1.7350217480513306</c:v>
                </c:pt>
                <c:pt idx="128">
                  <c:v>1.7381963034214243</c:v>
                </c:pt>
                <c:pt idx="129">
                  <c:v>1.742942888003068</c:v>
                </c:pt>
                <c:pt idx="130">
                  <c:v>1.7417396756807266</c:v>
                </c:pt>
                <c:pt idx="131">
                  <c:v>1.7449144518592672</c:v>
                </c:pt>
                <c:pt idx="132">
                  <c:v>1.75059799199685</c:v>
                </c:pt>
                <c:pt idx="133">
                  <c:v>1.7555042759098671</c:v>
                </c:pt>
                <c:pt idx="134">
                  <c:v>1.7531080825994774</c:v>
                </c:pt>
                <c:pt idx="135">
                  <c:v>1.73391377157717</c:v>
                </c:pt>
                <c:pt idx="136">
                  <c:v>1.7357672736638123</c:v>
                </c:pt>
                <c:pt idx="137">
                  <c:v>1.7384668177722231</c:v>
                </c:pt>
                <c:pt idx="138">
                  <c:v>1.7430602978797738</c:v>
                </c:pt>
                <c:pt idx="139">
                  <c:v>1.7367458901123427</c:v>
                </c:pt>
                <c:pt idx="140">
                  <c:v>1.739643977523748</c:v>
                </c:pt>
                <c:pt idx="141">
                  <c:v>1.7399450169941255</c:v>
                </c:pt>
                <c:pt idx="142">
                  <c:v>1.7383292682943263</c:v>
                </c:pt>
                <c:pt idx="143">
                  <c:v>1.7373128539885176</c:v>
                </c:pt>
                <c:pt idx="144">
                  <c:v>1.7410717054026856</c:v>
                </c:pt>
                <c:pt idx="145">
                  <c:v>1.7479203916055488</c:v>
                </c:pt>
                <c:pt idx="146">
                  <c:v>1.7433295381482714</c:v>
                </c:pt>
                <c:pt idx="147">
                  <c:v>1.7507794005876969</c:v>
                </c:pt>
                <c:pt idx="148">
                  <c:v>1.7539317386942639</c:v>
                </c:pt>
                <c:pt idx="149">
                  <c:v>1.7507236441547498</c:v>
                </c:pt>
                <c:pt idx="150">
                  <c:v>1.7530398029602063</c:v>
                </c:pt>
                <c:pt idx="151">
                  <c:v>1.7535230328862532</c:v>
                </c:pt>
                <c:pt idx="152">
                  <c:v>1.7529058262163428</c:v>
                </c:pt>
                <c:pt idx="153">
                  <c:v>1.7559498120172317</c:v>
                </c:pt>
                <c:pt idx="154">
                  <c:v>1.7474218949591218</c:v>
                </c:pt>
                <c:pt idx="155">
                  <c:v>1.7486583942055591</c:v>
                </c:pt>
                <c:pt idx="156">
                  <c:v>1.7454909111300156</c:v>
                </c:pt>
                <c:pt idx="157">
                  <c:v>1.7505199464155472</c:v>
                </c:pt>
                <c:pt idx="158">
                  <c:v>1.7493609819643423</c:v>
                </c:pt>
                <c:pt idx="159">
                  <c:v>1.7526859278529752</c:v>
                </c:pt>
                <c:pt idx="160">
                  <c:v>1.751614392891871</c:v>
                </c:pt>
                <c:pt idx="161">
                  <c:v>1.7507449743101322</c:v>
                </c:pt>
                <c:pt idx="162">
                  <c:v>1.7445602893676759</c:v>
                </c:pt>
                <c:pt idx="163">
                  <c:v>1.7474001923864921</c:v>
                </c:pt>
                <c:pt idx="164">
                  <c:v>1.74936682269398</c:v>
                </c:pt>
                <c:pt idx="165">
                  <c:v>1.7476436028376214</c:v>
                </c:pt>
                <c:pt idx="166">
                  <c:v>1.7455817499656334</c:v>
                </c:pt>
                <c:pt idx="167">
                  <c:v>1.7450340914014812</c:v>
                </c:pt>
                <c:pt idx="168">
                  <c:v>1.7473294790517508</c:v>
                </c:pt>
                <c:pt idx="169">
                  <c:v>1.7517929749831418</c:v>
                </c:pt>
                <c:pt idx="170">
                  <c:v>1.745881683955059</c:v>
                </c:pt>
                <c:pt idx="171">
                  <c:v>1.7436494455661693</c:v>
                </c:pt>
                <c:pt idx="172">
                  <c:v>1.7455588481916906</c:v>
                </c:pt>
                <c:pt idx="173">
                  <c:v>1.7479244781547019</c:v>
                </c:pt>
                <c:pt idx="174">
                  <c:v>1.7552188039346406</c:v>
                </c:pt>
                <c:pt idx="175">
                  <c:v>1.7570848265526113</c:v>
                </c:pt>
                <c:pt idx="176">
                  <c:v>1.7594605819906974</c:v>
                </c:pt>
                <c:pt idx="177">
                  <c:v>1.7556492346065182</c:v>
                </c:pt>
                <c:pt idx="178">
                  <c:v>1.7599420581011136</c:v>
                </c:pt>
                <c:pt idx="179">
                  <c:v>1.759764585378369</c:v>
                </c:pt>
                <c:pt idx="180">
                  <c:v>1.7592478694024642</c:v>
                </c:pt>
                <c:pt idx="181">
                  <c:v>1.7589322007287744</c:v>
                </c:pt>
                <c:pt idx="182">
                  <c:v>1.7611442514284987</c:v>
                </c:pt>
                <c:pt idx="183">
                  <c:v>1.7616901894641233</c:v>
                </c:pt>
                <c:pt idx="184">
                  <c:v>1.767529536727265</c:v>
                </c:pt>
                <c:pt idx="185">
                  <c:v>1.7609657526000089</c:v>
                </c:pt>
                <c:pt idx="186">
                  <c:v>1.7653160643935653</c:v>
                </c:pt>
                <c:pt idx="187">
                  <c:v>1.7726107045185489</c:v>
                </c:pt>
                <c:pt idx="188">
                  <c:v>1.7711983151052897</c:v>
                </c:pt>
                <c:pt idx="189">
                  <c:v>1.7687885766803357</c:v>
                </c:pt>
                <c:pt idx="190">
                  <c:v>1.7701329836972262</c:v>
                </c:pt>
                <c:pt idx="191">
                  <c:v>1.7719453138073729</c:v>
                </c:pt>
                <c:pt idx="192">
                  <c:v>1.775617883921133</c:v>
                </c:pt>
                <c:pt idx="193">
                  <c:v>1.7743853826379534</c:v>
                </c:pt>
                <c:pt idx="194">
                  <c:v>1.7817054857446755</c:v>
                </c:pt>
                <c:pt idx="195">
                  <c:v>1.7771286394164383</c:v>
                </c:pt>
                <c:pt idx="196">
                  <c:v>1.7708756639127736</c:v>
                </c:pt>
                <c:pt idx="197">
                  <c:v>1.7597525499243869</c:v>
                </c:pt>
                <c:pt idx="198">
                  <c:v>1.7612974299433533</c:v>
                </c:pt>
                <c:pt idx="199">
                  <c:v>1.76630480464505</c:v>
                </c:pt>
                <c:pt idx="200">
                  <c:v>1.767915623697349</c:v>
                </c:pt>
                <c:pt idx="201">
                  <c:v>1.7696443423353443</c:v>
                </c:pt>
                <c:pt idx="202">
                  <c:v>1.7646349827124994</c:v>
                </c:pt>
                <c:pt idx="203">
                  <c:v>1.7606260090148043</c:v>
                </c:pt>
                <c:pt idx="204">
                  <c:v>1.7596706714610026</c:v>
                </c:pt>
                <c:pt idx="205">
                  <c:v>1.7623321481118359</c:v>
                </c:pt>
                <c:pt idx="206">
                  <c:v>1.7701244852848517</c:v>
                </c:pt>
                <c:pt idx="207">
                  <c:v>1.7717110474931301</c:v>
                </c:pt>
                <c:pt idx="208">
                  <c:v>1.7734023670743471</c:v>
                </c:pt>
                <c:pt idx="209">
                  <c:v>1.7728582303619314</c:v>
                </c:pt>
                <c:pt idx="210">
                  <c:v>1.7792025541494756</c:v>
                </c:pt>
                <c:pt idx="211">
                  <c:v>1.7829463199501936</c:v>
                </c:pt>
                <c:pt idx="212">
                  <c:v>1.7800398417637113</c:v>
                </c:pt>
                <c:pt idx="213">
                  <c:v>1.775088302840947</c:v>
                </c:pt>
                <c:pt idx="214">
                  <c:v>1.7700378950941698</c:v>
                </c:pt>
                <c:pt idx="215">
                  <c:v>1.774255182994805</c:v>
                </c:pt>
                <c:pt idx="216">
                  <c:v>1.7718062771421546</c:v>
                </c:pt>
                <c:pt idx="217">
                  <c:v>1.7693540272088875</c:v>
                </c:pt>
                <c:pt idx="218">
                  <c:v>1.7695572757628464</c:v>
                </c:pt>
                <c:pt idx="219">
                  <c:v>1.7665804264626681</c:v>
                </c:pt>
                <c:pt idx="220">
                  <c:v>1.7659524680654539</c:v>
                </c:pt>
                <c:pt idx="221">
                  <c:v>1.7664899710658613</c:v>
                </c:pt>
                <c:pt idx="222">
                  <c:v>1.7643213940884737</c:v>
                </c:pt>
                <c:pt idx="223">
                  <c:v>1.7652887277014735</c:v>
                </c:pt>
                <c:pt idx="224">
                  <c:v>1.7628452671982564</c:v>
                </c:pt>
                <c:pt idx="225">
                  <c:v>1.7652169961296396</c:v>
                </c:pt>
                <c:pt idx="226">
                  <c:v>1.7611864075550947</c:v>
                </c:pt>
                <c:pt idx="227">
                  <c:v>1.758488648609229</c:v>
                </c:pt>
                <c:pt idx="228">
                  <c:v>1.7586159231073966</c:v>
                </c:pt>
                <c:pt idx="229">
                  <c:v>1.7646603110212449</c:v>
                </c:pt>
                <c:pt idx="230">
                  <c:v>1.7596209484263778</c:v>
                </c:pt>
                <c:pt idx="231">
                  <c:v>1.7632563130466343</c:v>
                </c:pt>
                <c:pt idx="232">
                  <c:v>1.7682403847258101</c:v>
                </c:pt>
                <c:pt idx="233">
                  <c:v>1.7695814202715177</c:v>
                </c:pt>
                <c:pt idx="234">
                  <c:v>1.7728593378061357</c:v>
                </c:pt>
                <c:pt idx="235">
                  <c:v>1.7706064338721454</c:v>
                </c:pt>
                <c:pt idx="236">
                  <c:v>1.7704086984383116</c:v>
                </c:pt>
                <c:pt idx="237">
                  <c:v>1.7812998518594954</c:v>
                </c:pt>
                <c:pt idx="238">
                  <c:v>1.7776447100089439</c:v>
                </c:pt>
                <c:pt idx="239">
                  <c:v>1.7787083042652232</c:v>
                </c:pt>
                <c:pt idx="240">
                  <c:v>1.77710516889762</c:v>
                </c:pt>
                <c:pt idx="241">
                  <c:v>1.782815751198578</c:v>
                </c:pt>
                <c:pt idx="242">
                  <c:v>1.7914179870471887</c:v>
                </c:pt>
                <c:pt idx="243">
                  <c:v>1.7890122849585608</c:v>
                </c:pt>
                <c:pt idx="244">
                  <c:v>1.7802288429220525</c:v>
                </c:pt>
                <c:pt idx="245">
                  <c:v>1.7752451906058315</c:v>
                </c:pt>
                <c:pt idx="246">
                  <c:v>1.7806196799611165</c:v>
                </c:pt>
                <c:pt idx="247">
                  <c:v>1.7824722134890134</c:v>
                </c:pt>
                <c:pt idx="248">
                  <c:v>1.7873521909556052</c:v>
                </c:pt>
                <c:pt idx="249">
                  <c:v>1.7879405184423403</c:v>
                </c:pt>
                <c:pt idx="250">
                  <c:v>1.7904886159766127</c:v>
                </c:pt>
                <c:pt idx="251">
                  <c:v>1.7922553089379343</c:v>
                </c:pt>
                <c:pt idx="252">
                  <c:v>1.7806196799611165</c:v>
                </c:pt>
                <c:pt idx="253">
                  <c:v>1.7826910545848962</c:v>
                </c:pt>
                <c:pt idx="254">
                  <c:v>1.7752748398723031</c:v>
                </c:pt>
                <c:pt idx="255">
                  <c:v>1.7806741835837048</c:v>
                </c:pt>
                <c:pt idx="256">
                  <c:v>1.7853922559374487</c:v>
                </c:pt>
                <c:pt idx="257">
                  <c:v>1.7804297212106286</c:v>
                </c:pt>
                <c:pt idx="258">
                  <c:v>1.7893678538996363</c:v>
                </c:pt>
                <c:pt idx="259">
                  <c:v>1.7790700293141173</c:v>
                </c:pt>
                <c:pt idx="260">
                  <c:v>1.784702481169202</c:v>
                </c:pt>
                <c:pt idx="261">
                  <c:v>1.7823349353946225</c:v>
                </c:pt>
                <c:pt idx="262">
                  <c:v>1.7660605594598289</c:v>
                </c:pt>
                <c:pt idx="263">
                  <c:v>1.7793889064814608</c:v>
                </c:pt>
                <c:pt idx="264">
                  <c:v>1.7814249803725624</c:v>
                </c:pt>
                <c:pt idx="265">
                  <c:v>1.7813682509934863</c:v>
                </c:pt>
                <c:pt idx="266">
                  <c:v>1.7685127436646553</c:v>
                </c:pt>
                <c:pt idx="267">
                  <c:v>1.7599613767461035</c:v>
                </c:pt>
                <c:pt idx="268">
                  <c:v>1.7583595638176601</c:v>
                </c:pt>
                <c:pt idx="269">
                  <c:v>1.766822422904943</c:v>
                </c:pt>
                <c:pt idx="270">
                  <c:v>1.7688851069622396</c:v>
                </c:pt>
                <c:pt idx="271">
                  <c:v>1.763350708178459</c:v>
                </c:pt>
                <c:pt idx="272">
                  <c:v>1.7607387543771078</c:v>
                </c:pt>
                <c:pt idx="273">
                  <c:v>1.7536655565683084</c:v>
                </c:pt>
                <c:pt idx="274">
                  <c:v>1.7502118653157241</c:v>
                </c:pt>
                <c:pt idx="275">
                  <c:v>1.7417174725574469</c:v>
                </c:pt>
                <c:pt idx="276">
                  <c:v>1.729137854564041</c:v>
                </c:pt>
                <c:pt idx="277">
                  <c:v>1.7232230184192907</c:v>
                </c:pt>
                <c:pt idx="278">
                  <c:v>1.7201281360199321</c:v>
                </c:pt>
                <c:pt idx="279">
                  <c:v>1.7209926785969301</c:v>
                </c:pt>
                <c:pt idx="280">
                  <c:v>1.7242044541882831</c:v>
                </c:pt>
                <c:pt idx="281">
                  <c:v>1.7233163037936776</c:v>
                </c:pt>
                <c:pt idx="282">
                  <c:v>1.716986411136215</c:v>
                </c:pt>
                <c:pt idx="283">
                  <c:v>1.715469027854577</c:v>
                </c:pt>
                <c:pt idx="284">
                  <c:v>1.7193882800879816</c:v>
                </c:pt>
                <c:pt idx="285">
                  <c:v>1.7176935838476743</c:v>
                </c:pt>
                <c:pt idx="286">
                  <c:v>1.7124145681611938</c:v>
                </c:pt>
                <c:pt idx="287">
                  <c:v>1.7065667985350277</c:v>
                </c:pt>
                <c:pt idx="288">
                  <c:v>1.7031594348131633</c:v>
                </c:pt>
                <c:pt idx="289">
                  <c:v>1.705623967488036</c:v>
                </c:pt>
                <c:pt idx="290">
                  <c:v>1.7069189237802931</c:v>
                </c:pt>
                <c:pt idx="291">
                  <c:v>1.701829960308594</c:v>
                </c:pt>
                <c:pt idx="292">
                  <c:v>1.7074414031277978</c:v>
                </c:pt>
                <c:pt idx="293">
                  <c:v>1.7074327198810633</c:v>
                </c:pt>
                <c:pt idx="294">
                  <c:v>1.7159923962298069</c:v>
                </c:pt>
                <c:pt idx="295">
                  <c:v>1.7119158918922939</c:v>
                </c:pt>
                <c:pt idx="296">
                  <c:v>1.7138553373675143</c:v>
                </c:pt>
                <c:pt idx="297">
                  <c:v>1.7139628755157519</c:v>
                </c:pt>
                <c:pt idx="298">
                  <c:v>1.7148075971387118</c:v>
                </c:pt>
                <c:pt idx="299">
                  <c:v>1.7179086316717409</c:v>
                </c:pt>
                <c:pt idx="300">
                  <c:v>1.7098023803207789</c:v>
                </c:pt>
                <c:pt idx="301">
                  <c:v>1.7130685244631652</c:v>
                </c:pt>
                <c:pt idx="302">
                  <c:v>1.7153352520099792</c:v>
                </c:pt>
                <c:pt idx="303">
                  <c:v>1.7135750771544693</c:v>
                </c:pt>
                <c:pt idx="304">
                  <c:v>1.7183941307591133</c:v>
                </c:pt>
                <c:pt idx="305">
                  <c:v>1.7242603334662074</c:v>
                </c:pt>
                <c:pt idx="306">
                  <c:v>1.7256373800910356</c:v>
                </c:pt>
                <c:pt idx="307">
                  <c:v>1.7211402358891483</c:v>
                </c:pt>
                <c:pt idx="308">
                  <c:v>1.725681034775205</c:v>
                </c:pt>
                <c:pt idx="309">
                  <c:v>1.7223448515917559</c:v>
                </c:pt>
                <c:pt idx="310">
                  <c:v>1.7256637859804966</c:v>
                </c:pt>
                <c:pt idx="311">
                  <c:v>1.7342416222796777</c:v>
                </c:pt>
                <c:pt idx="312">
                  <c:v>1.7310447406137972</c:v>
                </c:pt>
                <c:pt idx="313">
                  <c:v>1.72869054551459</c:v>
                </c:pt>
                <c:pt idx="314">
                  <c:v>1.7215127219949893</c:v>
                </c:pt>
                <c:pt idx="315">
                  <c:v>1.7210768528296991</c:v>
                </c:pt>
                <c:pt idx="316">
                  <c:v>1.7271280183809761</c:v>
                </c:pt>
                <c:pt idx="317">
                  <c:v>1.7277375683445728</c:v>
                </c:pt>
                <c:pt idx="318">
                  <c:v>1.7302085273956738</c:v>
                </c:pt>
                <c:pt idx="319">
                  <c:v>1.7308272031718468</c:v>
                </c:pt>
                <c:pt idx="320">
                  <c:v>1.7371041436309855</c:v>
                </c:pt>
                <c:pt idx="321">
                  <c:v>1.7370059631048891</c:v>
                </c:pt>
                <c:pt idx="322">
                  <c:v>1.7429930148146662</c:v>
                </c:pt>
                <c:pt idx="323">
                  <c:v>1.7368973144270679</c:v>
                </c:pt>
                <c:pt idx="324">
                  <c:v>1.7409367166052172</c:v>
                </c:pt>
                <c:pt idx="325">
                  <c:v>1.7446024739336643</c:v>
                </c:pt>
                <c:pt idx="326">
                  <c:v>1.7431023903698735</c:v>
                </c:pt>
                <c:pt idx="327">
                  <c:v>1.7441125148086758</c:v>
                </c:pt>
                <c:pt idx="328">
                  <c:v>1.7414186473484399</c:v>
                </c:pt>
                <c:pt idx="329">
                  <c:v>1.7343892942462906</c:v>
                </c:pt>
              </c:numCache>
            </c:numRef>
          </c:val>
          <c:smooth val="0"/>
          <c:extLst>
            <c:ext xmlns:c16="http://schemas.microsoft.com/office/drawing/2014/chart" uri="{C3380CC4-5D6E-409C-BE32-E72D297353CC}">
              <c16:uniqueId val="{00000000-FAB4-4E1E-87FB-844263BED894}"/>
            </c:ext>
          </c:extLst>
        </c:ser>
        <c:dLbls>
          <c:showLegendKey val="0"/>
          <c:showVal val="0"/>
          <c:showCatName val="0"/>
          <c:showSerName val="0"/>
          <c:showPercent val="0"/>
          <c:showBubbleSize val="0"/>
        </c:dLbls>
        <c:smooth val="0"/>
        <c:axId val="1751422963"/>
        <c:axId val="1441708938"/>
      </c:lineChart>
      <c:dateAx>
        <c:axId val="1751422963"/>
        <c:scaling>
          <c:orientation val="minMax"/>
        </c:scaling>
        <c:delete val="0"/>
        <c:axPos val="b"/>
        <c:title>
          <c:tx>
            <c:rich>
              <a:bodyPr rot="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en-GB"/>
              </a:p>
            </c:rich>
          </c:tx>
          <c:overlay val="0"/>
          <c:spPr>
            <a:noFill/>
            <a:ln>
              <a:noFill/>
            </a:ln>
            <a:effectLst/>
          </c:spPr>
          <c:txPr>
            <a:bodyPr rot="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en-NL"/>
            </a:p>
          </c:txPr>
        </c:title>
        <c:numFmt formatCode="d/m/yyyy" sourceLinked="1"/>
        <c:majorTickMark val="none"/>
        <c:minorTickMark val="none"/>
        <c:tickLblPos val="nextTo"/>
        <c:spPr>
          <a:noFill/>
          <a:ln w="6350" cap="flat" cmpd="sng" algn="ctr">
            <a:solidFill>
              <a:schemeClr val="tx1"/>
            </a:solidFill>
            <a:prstDash val="solid"/>
            <a:round/>
          </a:ln>
          <a:effectLst/>
        </c:spPr>
        <c:txPr>
          <a:bodyPr rot="-6000000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en-NL"/>
          </a:p>
        </c:txPr>
        <c:crossAx val="1441708938"/>
        <c:crosses val="autoZero"/>
        <c:auto val="1"/>
        <c:lblOffset val="100"/>
        <c:baseTimeUnit val="days"/>
      </c:dateAx>
      <c:valAx>
        <c:axId val="1441708938"/>
        <c:scaling>
          <c:orientation val="minMax"/>
        </c:scaling>
        <c:delete val="0"/>
        <c:axPos val="l"/>
        <c:majorGridlines>
          <c:spPr>
            <a:ln w="6350" cap="flat" cmpd="sng" algn="ctr">
              <a:solidFill>
                <a:srgbClr val="B7B7B7"/>
              </a:solidFill>
              <a:prstDash val="solid"/>
              <a:round/>
            </a:ln>
            <a:effectLst/>
          </c:spPr>
        </c:majorGridlines>
        <c:minorGridlines>
          <c:spPr>
            <a:ln w="6350" cap="flat" cmpd="sng" algn="ctr">
              <a:solidFill>
                <a:srgbClr val="CCCCCC">
                  <a:alpha val="0"/>
                </a:srgbClr>
              </a:solidFill>
              <a:prstDash val="solid"/>
              <a:round/>
            </a:ln>
            <a:effectLst/>
          </c:spPr>
        </c:minorGridlines>
        <c:title>
          <c:tx>
            <c:rich>
              <a:bodyPr rot="-540000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en-GB"/>
              </a:p>
            </c:rich>
          </c:tx>
          <c:overlay val="0"/>
          <c:spPr>
            <a:noFill/>
            <a:ln>
              <a:noFill/>
            </a:ln>
            <a:effectLst/>
          </c:spPr>
          <c:txPr>
            <a:bodyPr rot="-540000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en-NL"/>
            </a:p>
          </c:txPr>
        </c:title>
        <c:numFmt formatCode="0.000" sourceLinked="1"/>
        <c:majorTickMark val="none"/>
        <c:minorTickMark val="none"/>
        <c:tickLblPos val="nextTo"/>
        <c:spPr>
          <a:noFill/>
          <a:ln w="6350" cap="flat" cmpd="sng" algn="ctr">
            <a:solidFill>
              <a:schemeClr val="tx1"/>
            </a:solidFill>
            <a:prstDash val="solid"/>
            <a:round/>
          </a:ln>
          <a:effectLst/>
        </c:spPr>
        <c:txPr>
          <a:bodyPr rot="-60000000" spcFirstLastPara="1" vertOverflow="ellipsis" vert="horz" wrap="square" anchor="ctr" anchorCtr="1"/>
          <a:lstStyle/>
          <a:p>
            <a:pPr lvl="0">
              <a:defRPr sz="1000" b="1" i="0" u="none" strike="noStrike" kern="1200" baseline="0">
                <a:solidFill>
                  <a:srgbClr val="000000"/>
                </a:solidFill>
                <a:latin typeface="+mn-lt"/>
                <a:ea typeface="+mn-ea"/>
                <a:cs typeface="+mn-cs"/>
              </a:defRPr>
            </a:pPr>
            <a:endParaRPr lang="en-NL"/>
          </a:p>
        </c:txPr>
        <c:crossAx val="1751422963"/>
        <c:crosses val="autoZero"/>
        <c:crossBetween val="between"/>
      </c:valAx>
      <c:spPr>
        <a:solidFill>
          <a:schemeClr val="bg1"/>
        </a:solidFill>
        <a:ln>
          <a:noFill/>
        </a:ln>
        <a:effectLst/>
      </c:spPr>
    </c:plotArea>
    <c:plotVisOnly val="1"/>
    <c:dispBlanksAs val="zero"/>
    <c:showDLblsOverMax val="1"/>
  </c:chart>
  <c:spPr>
    <a:solidFill>
      <a:schemeClr val="bg1"/>
    </a:solidFill>
    <a:ln w="6350" cap="flat" cmpd="sng" algn="ctr">
      <a:solidFill>
        <a:schemeClr val="tx1">
          <a:tint val="75000"/>
        </a:schemeClr>
      </a:solidFill>
      <a:prstDash val="solid"/>
      <a:round/>
    </a:ln>
    <a:effectLst/>
  </c:spPr>
  <c:txPr>
    <a:bodyPr/>
    <a:lstStyle/>
    <a:p>
      <a:pPr>
        <a:defRPr/>
      </a:pPr>
      <a:endParaRPr lang="en-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lvl="0">
              <a:defRPr sz="1000" b="1" i="0" u="none" strike="noStrike" kern="1200" baseline="0">
                <a:solidFill>
                  <a:srgbClr val="4C4C9A"/>
                </a:solidFill>
                <a:latin typeface="+mn-lt"/>
                <a:ea typeface="+mn-ea"/>
                <a:cs typeface="+mn-cs"/>
              </a:defRPr>
            </a:pPr>
            <a:r>
              <a:rPr lang="en-GB">
                <a:solidFill>
                  <a:srgbClr val="4C4C9A"/>
                </a:solidFill>
              </a:rPr>
              <a:t>Large Cap vs Small Cap</a:t>
            </a:r>
          </a:p>
        </c:rich>
      </c:tx>
      <c:overlay val="0"/>
      <c:spPr>
        <a:noFill/>
        <a:ln>
          <a:noFill/>
        </a:ln>
        <a:effectLst/>
      </c:spPr>
      <c:txPr>
        <a:bodyPr rot="0" spcFirstLastPara="1" vertOverflow="ellipsis" vert="horz" wrap="square" anchor="ctr" anchorCtr="1"/>
        <a:lstStyle/>
        <a:p>
          <a:pPr lvl="0">
            <a:defRPr sz="1000" b="1" i="0" u="none" strike="noStrike" kern="1200" baseline="0">
              <a:solidFill>
                <a:srgbClr val="4C4C9A"/>
              </a:solidFill>
              <a:latin typeface="+mn-lt"/>
              <a:ea typeface="+mn-ea"/>
              <a:cs typeface="+mn-cs"/>
            </a:defRPr>
          </a:pPr>
          <a:endParaRPr lang="en-NL"/>
        </a:p>
      </c:txPr>
    </c:title>
    <c:autoTitleDeleted val="0"/>
    <c:plotArea>
      <c:layout/>
      <c:lineChart>
        <c:grouping val="standard"/>
        <c:varyColors val="0"/>
        <c:ser>
          <c:idx val="0"/>
          <c:order val="0"/>
          <c:tx>
            <c:strRef>
              <c:f>Data!$K$7</c:f>
              <c:strCache>
                <c:ptCount val="1"/>
                <c:pt idx="0">
                  <c:v>Large Cap vs Small Cap</c:v>
                </c:pt>
              </c:strCache>
            </c:strRef>
          </c:tx>
          <c:spPr>
            <a:ln w="19050" cap="rnd" cmpd="sng" algn="ctr">
              <a:solidFill>
                <a:schemeClr val="accent4"/>
              </a:solidFill>
              <a:prstDash val="solid"/>
              <a:round/>
            </a:ln>
            <a:effectLst/>
          </c:spPr>
          <c:marker>
            <c:symbol val="none"/>
          </c:marker>
          <c:cat>
            <c:numRef>
              <c:f>Data!$A$8:$A$337</c:f>
              <c:numCache>
                <c:formatCode>d/m/yyyy</c:formatCode>
                <c:ptCount val="330"/>
                <c:pt idx="0">
                  <c:v>43951</c:v>
                </c:pt>
                <c:pt idx="1">
                  <c:v>43921</c:v>
                </c:pt>
                <c:pt idx="2">
                  <c:v>43889</c:v>
                </c:pt>
                <c:pt idx="3">
                  <c:v>43861</c:v>
                </c:pt>
                <c:pt idx="4">
                  <c:v>43830</c:v>
                </c:pt>
                <c:pt idx="5">
                  <c:v>43798</c:v>
                </c:pt>
                <c:pt idx="6">
                  <c:v>43769</c:v>
                </c:pt>
                <c:pt idx="7">
                  <c:v>43738</c:v>
                </c:pt>
                <c:pt idx="8">
                  <c:v>43707</c:v>
                </c:pt>
                <c:pt idx="9">
                  <c:v>43677</c:v>
                </c:pt>
                <c:pt idx="10">
                  <c:v>43644</c:v>
                </c:pt>
                <c:pt idx="11">
                  <c:v>43616</c:v>
                </c:pt>
                <c:pt idx="12">
                  <c:v>43585</c:v>
                </c:pt>
                <c:pt idx="13">
                  <c:v>43553</c:v>
                </c:pt>
                <c:pt idx="14">
                  <c:v>43524</c:v>
                </c:pt>
                <c:pt idx="15">
                  <c:v>43496</c:v>
                </c:pt>
                <c:pt idx="16">
                  <c:v>43465</c:v>
                </c:pt>
                <c:pt idx="17">
                  <c:v>43434</c:v>
                </c:pt>
                <c:pt idx="18">
                  <c:v>43404</c:v>
                </c:pt>
                <c:pt idx="19">
                  <c:v>43371</c:v>
                </c:pt>
                <c:pt idx="20">
                  <c:v>43343</c:v>
                </c:pt>
                <c:pt idx="21">
                  <c:v>43312</c:v>
                </c:pt>
                <c:pt idx="22">
                  <c:v>43280</c:v>
                </c:pt>
                <c:pt idx="23">
                  <c:v>43251</c:v>
                </c:pt>
                <c:pt idx="24">
                  <c:v>43220</c:v>
                </c:pt>
                <c:pt idx="25">
                  <c:v>43189</c:v>
                </c:pt>
                <c:pt idx="26">
                  <c:v>43159</c:v>
                </c:pt>
                <c:pt idx="27">
                  <c:v>43131</c:v>
                </c:pt>
                <c:pt idx="28">
                  <c:v>43098</c:v>
                </c:pt>
                <c:pt idx="29">
                  <c:v>43069</c:v>
                </c:pt>
                <c:pt idx="30">
                  <c:v>43039</c:v>
                </c:pt>
                <c:pt idx="31">
                  <c:v>43007</c:v>
                </c:pt>
                <c:pt idx="32">
                  <c:v>42978</c:v>
                </c:pt>
                <c:pt idx="33">
                  <c:v>42947</c:v>
                </c:pt>
                <c:pt idx="34">
                  <c:v>42916</c:v>
                </c:pt>
                <c:pt idx="35">
                  <c:v>42886</c:v>
                </c:pt>
                <c:pt idx="36">
                  <c:v>42853</c:v>
                </c:pt>
                <c:pt idx="37">
                  <c:v>42825</c:v>
                </c:pt>
                <c:pt idx="38">
                  <c:v>42794</c:v>
                </c:pt>
                <c:pt idx="39">
                  <c:v>42766</c:v>
                </c:pt>
                <c:pt idx="40">
                  <c:v>42734</c:v>
                </c:pt>
                <c:pt idx="41">
                  <c:v>42704</c:v>
                </c:pt>
                <c:pt idx="42">
                  <c:v>42674</c:v>
                </c:pt>
                <c:pt idx="43">
                  <c:v>42643</c:v>
                </c:pt>
                <c:pt idx="44">
                  <c:v>42613</c:v>
                </c:pt>
                <c:pt idx="45">
                  <c:v>42580</c:v>
                </c:pt>
                <c:pt idx="46">
                  <c:v>42551</c:v>
                </c:pt>
                <c:pt idx="47">
                  <c:v>42521</c:v>
                </c:pt>
                <c:pt idx="48">
                  <c:v>42489</c:v>
                </c:pt>
                <c:pt idx="49">
                  <c:v>42460</c:v>
                </c:pt>
                <c:pt idx="50">
                  <c:v>42429</c:v>
                </c:pt>
                <c:pt idx="51">
                  <c:v>42398</c:v>
                </c:pt>
                <c:pt idx="52">
                  <c:v>42369</c:v>
                </c:pt>
                <c:pt idx="53">
                  <c:v>42338</c:v>
                </c:pt>
                <c:pt idx="54">
                  <c:v>42307</c:v>
                </c:pt>
                <c:pt idx="55">
                  <c:v>42277</c:v>
                </c:pt>
                <c:pt idx="56">
                  <c:v>42247</c:v>
                </c:pt>
                <c:pt idx="57">
                  <c:v>42216</c:v>
                </c:pt>
                <c:pt idx="58">
                  <c:v>42185</c:v>
                </c:pt>
                <c:pt idx="59">
                  <c:v>42153</c:v>
                </c:pt>
                <c:pt idx="60">
                  <c:v>42124</c:v>
                </c:pt>
                <c:pt idx="61">
                  <c:v>42094</c:v>
                </c:pt>
                <c:pt idx="62">
                  <c:v>42062</c:v>
                </c:pt>
                <c:pt idx="63">
                  <c:v>42034</c:v>
                </c:pt>
                <c:pt idx="64">
                  <c:v>42004</c:v>
                </c:pt>
                <c:pt idx="65">
                  <c:v>41971</c:v>
                </c:pt>
                <c:pt idx="66">
                  <c:v>41943</c:v>
                </c:pt>
                <c:pt idx="67">
                  <c:v>41912</c:v>
                </c:pt>
                <c:pt idx="68">
                  <c:v>41880</c:v>
                </c:pt>
                <c:pt idx="69">
                  <c:v>41851</c:v>
                </c:pt>
                <c:pt idx="70">
                  <c:v>41820</c:v>
                </c:pt>
                <c:pt idx="71">
                  <c:v>41789</c:v>
                </c:pt>
                <c:pt idx="72">
                  <c:v>41759</c:v>
                </c:pt>
                <c:pt idx="73">
                  <c:v>41729</c:v>
                </c:pt>
                <c:pt idx="74">
                  <c:v>41698</c:v>
                </c:pt>
                <c:pt idx="75">
                  <c:v>41670</c:v>
                </c:pt>
                <c:pt idx="76">
                  <c:v>41639</c:v>
                </c:pt>
                <c:pt idx="77">
                  <c:v>41607</c:v>
                </c:pt>
                <c:pt idx="78">
                  <c:v>41578</c:v>
                </c:pt>
                <c:pt idx="79">
                  <c:v>41547</c:v>
                </c:pt>
                <c:pt idx="80">
                  <c:v>41516</c:v>
                </c:pt>
                <c:pt idx="81">
                  <c:v>41486</c:v>
                </c:pt>
                <c:pt idx="82">
                  <c:v>41453</c:v>
                </c:pt>
                <c:pt idx="83">
                  <c:v>41425</c:v>
                </c:pt>
                <c:pt idx="84">
                  <c:v>41394</c:v>
                </c:pt>
                <c:pt idx="85">
                  <c:v>41362</c:v>
                </c:pt>
                <c:pt idx="86">
                  <c:v>41333</c:v>
                </c:pt>
                <c:pt idx="87">
                  <c:v>41305</c:v>
                </c:pt>
                <c:pt idx="88">
                  <c:v>41274</c:v>
                </c:pt>
                <c:pt idx="89">
                  <c:v>41243</c:v>
                </c:pt>
                <c:pt idx="90">
                  <c:v>41213</c:v>
                </c:pt>
                <c:pt idx="91">
                  <c:v>41180</c:v>
                </c:pt>
                <c:pt idx="92">
                  <c:v>41152</c:v>
                </c:pt>
                <c:pt idx="93">
                  <c:v>41121</c:v>
                </c:pt>
                <c:pt idx="94">
                  <c:v>41089</c:v>
                </c:pt>
                <c:pt idx="95">
                  <c:v>41060</c:v>
                </c:pt>
                <c:pt idx="96">
                  <c:v>41029</c:v>
                </c:pt>
                <c:pt idx="97">
                  <c:v>40998</c:v>
                </c:pt>
                <c:pt idx="98">
                  <c:v>40968</c:v>
                </c:pt>
                <c:pt idx="99">
                  <c:v>40939</c:v>
                </c:pt>
                <c:pt idx="100">
                  <c:v>40907</c:v>
                </c:pt>
                <c:pt idx="101">
                  <c:v>40877</c:v>
                </c:pt>
                <c:pt idx="102">
                  <c:v>40847</c:v>
                </c:pt>
                <c:pt idx="103">
                  <c:v>40816</c:v>
                </c:pt>
                <c:pt idx="104">
                  <c:v>40786</c:v>
                </c:pt>
                <c:pt idx="105">
                  <c:v>40753</c:v>
                </c:pt>
                <c:pt idx="106">
                  <c:v>40724</c:v>
                </c:pt>
                <c:pt idx="107">
                  <c:v>40694</c:v>
                </c:pt>
                <c:pt idx="108">
                  <c:v>40662</c:v>
                </c:pt>
                <c:pt idx="109">
                  <c:v>40633</c:v>
                </c:pt>
                <c:pt idx="110">
                  <c:v>40602</c:v>
                </c:pt>
                <c:pt idx="111">
                  <c:v>40574</c:v>
                </c:pt>
                <c:pt idx="112">
                  <c:v>40543</c:v>
                </c:pt>
                <c:pt idx="113">
                  <c:v>40512</c:v>
                </c:pt>
                <c:pt idx="114">
                  <c:v>40480</c:v>
                </c:pt>
                <c:pt idx="115">
                  <c:v>40451</c:v>
                </c:pt>
                <c:pt idx="116">
                  <c:v>40421</c:v>
                </c:pt>
                <c:pt idx="117">
                  <c:v>40389</c:v>
                </c:pt>
                <c:pt idx="118">
                  <c:v>40359</c:v>
                </c:pt>
                <c:pt idx="119">
                  <c:v>40329</c:v>
                </c:pt>
                <c:pt idx="120">
                  <c:v>40298</c:v>
                </c:pt>
                <c:pt idx="121">
                  <c:v>40268</c:v>
                </c:pt>
                <c:pt idx="122">
                  <c:v>40235</c:v>
                </c:pt>
                <c:pt idx="123">
                  <c:v>40207</c:v>
                </c:pt>
                <c:pt idx="124">
                  <c:v>40178</c:v>
                </c:pt>
                <c:pt idx="125">
                  <c:v>40147</c:v>
                </c:pt>
                <c:pt idx="126">
                  <c:v>40116</c:v>
                </c:pt>
                <c:pt idx="127">
                  <c:v>40086</c:v>
                </c:pt>
                <c:pt idx="128">
                  <c:v>40056</c:v>
                </c:pt>
                <c:pt idx="129">
                  <c:v>40025</c:v>
                </c:pt>
                <c:pt idx="130">
                  <c:v>39994</c:v>
                </c:pt>
                <c:pt idx="131">
                  <c:v>39962</c:v>
                </c:pt>
                <c:pt idx="132">
                  <c:v>39933</c:v>
                </c:pt>
                <c:pt idx="133">
                  <c:v>39903</c:v>
                </c:pt>
                <c:pt idx="134">
                  <c:v>39871</c:v>
                </c:pt>
                <c:pt idx="135">
                  <c:v>39843</c:v>
                </c:pt>
                <c:pt idx="136">
                  <c:v>39813</c:v>
                </c:pt>
                <c:pt idx="137">
                  <c:v>39780</c:v>
                </c:pt>
                <c:pt idx="138">
                  <c:v>39752</c:v>
                </c:pt>
                <c:pt idx="139">
                  <c:v>39721</c:v>
                </c:pt>
                <c:pt idx="140">
                  <c:v>39689</c:v>
                </c:pt>
                <c:pt idx="141">
                  <c:v>39660</c:v>
                </c:pt>
                <c:pt idx="142">
                  <c:v>39629</c:v>
                </c:pt>
                <c:pt idx="143">
                  <c:v>39598</c:v>
                </c:pt>
                <c:pt idx="144">
                  <c:v>39568</c:v>
                </c:pt>
                <c:pt idx="145">
                  <c:v>39538</c:v>
                </c:pt>
                <c:pt idx="146">
                  <c:v>39507</c:v>
                </c:pt>
                <c:pt idx="147">
                  <c:v>39478</c:v>
                </c:pt>
                <c:pt idx="148">
                  <c:v>39447</c:v>
                </c:pt>
                <c:pt idx="149">
                  <c:v>39416</c:v>
                </c:pt>
                <c:pt idx="150">
                  <c:v>39386</c:v>
                </c:pt>
                <c:pt idx="151">
                  <c:v>39353</c:v>
                </c:pt>
                <c:pt idx="152">
                  <c:v>39325</c:v>
                </c:pt>
                <c:pt idx="153">
                  <c:v>39294</c:v>
                </c:pt>
                <c:pt idx="154">
                  <c:v>39262</c:v>
                </c:pt>
                <c:pt idx="155">
                  <c:v>39233</c:v>
                </c:pt>
                <c:pt idx="156">
                  <c:v>39202</c:v>
                </c:pt>
                <c:pt idx="157">
                  <c:v>39171</c:v>
                </c:pt>
                <c:pt idx="158">
                  <c:v>39141</c:v>
                </c:pt>
                <c:pt idx="159">
                  <c:v>39113</c:v>
                </c:pt>
                <c:pt idx="160">
                  <c:v>39080</c:v>
                </c:pt>
                <c:pt idx="161">
                  <c:v>39051</c:v>
                </c:pt>
                <c:pt idx="162">
                  <c:v>39021</c:v>
                </c:pt>
                <c:pt idx="163">
                  <c:v>38989</c:v>
                </c:pt>
                <c:pt idx="164">
                  <c:v>38960</c:v>
                </c:pt>
                <c:pt idx="165">
                  <c:v>38929</c:v>
                </c:pt>
                <c:pt idx="166">
                  <c:v>38898</c:v>
                </c:pt>
                <c:pt idx="167">
                  <c:v>38868</c:v>
                </c:pt>
                <c:pt idx="168">
                  <c:v>38835</c:v>
                </c:pt>
                <c:pt idx="169">
                  <c:v>38807</c:v>
                </c:pt>
                <c:pt idx="170">
                  <c:v>38776</c:v>
                </c:pt>
                <c:pt idx="171">
                  <c:v>38748</c:v>
                </c:pt>
                <c:pt idx="172">
                  <c:v>38716</c:v>
                </c:pt>
                <c:pt idx="173">
                  <c:v>38686</c:v>
                </c:pt>
                <c:pt idx="174">
                  <c:v>38656</c:v>
                </c:pt>
                <c:pt idx="175">
                  <c:v>38625</c:v>
                </c:pt>
                <c:pt idx="176">
                  <c:v>38595</c:v>
                </c:pt>
                <c:pt idx="177">
                  <c:v>38562</c:v>
                </c:pt>
                <c:pt idx="178">
                  <c:v>38533</c:v>
                </c:pt>
                <c:pt idx="179">
                  <c:v>38503</c:v>
                </c:pt>
                <c:pt idx="180">
                  <c:v>38471</c:v>
                </c:pt>
                <c:pt idx="181">
                  <c:v>38442</c:v>
                </c:pt>
                <c:pt idx="182">
                  <c:v>38411</c:v>
                </c:pt>
                <c:pt idx="183">
                  <c:v>38383</c:v>
                </c:pt>
                <c:pt idx="184">
                  <c:v>38352</c:v>
                </c:pt>
                <c:pt idx="185">
                  <c:v>38321</c:v>
                </c:pt>
                <c:pt idx="186">
                  <c:v>38289</c:v>
                </c:pt>
                <c:pt idx="187">
                  <c:v>38260</c:v>
                </c:pt>
                <c:pt idx="188">
                  <c:v>38230</c:v>
                </c:pt>
                <c:pt idx="189">
                  <c:v>38198</c:v>
                </c:pt>
                <c:pt idx="190">
                  <c:v>38168</c:v>
                </c:pt>
                <c:pt idx="191">
                  <c:v>38138</c:v>
                </c:pt>
                <c:pt idx="192">
                  <c:v>38107</c:v>
                </c:pt>
                <c:pt idx="193">
                  <c:v>38077</c:v>
                </c:pt>
                <c:pt idx="194">
                  <c:v>38044</c:v>
                </c:pt>
                <c:pt idx="195">
                  <c:v>38016</c:v>
                </c:pt>
                <c:pt idx="196">
                  <c:v>37986</c:v>
                </c:pt>
                <c:pt idx="197">
                  <c:v>37953</c:v>
                </c:pt>
                <c:pt idx="198">
                  <c:v>37925</c:v>
                </c:pt>
                <c:pt idx="199">
                  <c:v>37894</c:v>
                </c:pt>
                <c:pt idx="200">
                  <c:v>37862</c:v>
                </c:pt>
                <c:pt idx="201">
                  <c:v>37833</c:v>
                </c:pt>
                <c:pt idx="202">
                  <c:v>37802</c:v>
                </c:pt>
                <c:pt idx="203">
                  <c:v>37771</c:v>
                </c:pt>
                <c:pt idx="204">
                  <c:v>37741</c:v>
                </c:pt>
                <c:pt idx="205">
                  <c:v>37711</c:v>
                </c:pt>
                <c:pt idx="206">
                  <c:v>37680</c:v>
                </c:pt>
                <c:pt idx="207">
                  <c:v>37652</c:v>
                </c:pt>
                <c:pt idx="208">
                  <c:v>37621</c:v>
                </c:pt>
                <c:pt idx="209">
                  <c:v>37589</c:v>
                </c:pt>
                <c:pt idx="210">
                  <c:v>37560</c:v>
                </c:pt>
                <c:pt idx="211">
                  <c:v>37529</c:v>
                </c:pt>
                <c:pt idx="212">
                  <c:v>37498</c:v>
                </c:pt>
                <c:pt idx="213">
                  <c:v>37468</c:v>
                </c:pt>
                <c:pt idx="214">
                  <c:v>37435</c:v>
                </c:pt>
                <c:pt idx="215">
                  <c:v>37407</c:v>
                </c:pt>
                <c:pt idx="216">
                  <c:v>37376</c:v>
                </c:pt>
                <c:pt idx="217">
                  <c:v>37344</c:v>
                </c:pt>
                <c:pt idx="218">
                  <c:v>37315</c:v>
                </c:pt>
                <c:pt idx="219">
                  <c:v>37287</c:v>
                </c:pt>
                <c:pt idx="220">
                  <c:v>37256</c:v>
                </c:pt>
                <c:pt idx="221">
                  <c:v>37225</c:v>
                </c:pt>
                <c:pt idx="222">
                  <c:v>37195</c:v>
                </c:pt>
                <c:pt idx="223">
                  <c:v>37162</c:v>
                </c:pt>
                <c:pt idx="224">
                  <c:v>37134</c:v>
                </c:pt>
                <c:pt idx="225">
                  <c:v>37103</c:v>
                </c:pt>
                <c:pt idx="226">
                  <c:v>37071</c:v>
                </c:pt>
                <c:pt idx="227">
                  <c:v>37042</c:v>
                </c:pt>
                <c:pt idx="228">
                  <c:v>37011</c:v>
                </c:pt>
                <c:pt idx="229">
                  <c:v>36980</c:v>
                </c:pt>
                <c:pt idx="230">
                  <c:v>36950</c:v>
                </c:pt>
                <c:pt idx="231">
                  <c:v>36922</c:v>
                </c:pt>
                <c:pt idx="232">
                  <c:v>36889</c:v>
                </c:pt>
                <c:pt idx="233">
                  <c:v>36860</c:v>
                </c:pt>
                <c:pt idx="234">
                  <c:v>36830</c:v>
                </c:pt>
                <c:pt idx="235">
                  <c:v>36798</c:v>
                </c:pt>
                <c:pt idx="236">
                  <c:v>36769</c:v>
                </c:pt>
                <c:pt idx="237">
                  <c:v>41774</c:v>
                </c:pt>
                <c:pt idx="238">
                  <c:v>41773</c:v>
                </c:pt>
                <c:pt idx="239">
                  <c:v>41772</c:v>
                </c:pt>
                <c:pt idx="240">
                  <c:v>41771</c:v>
                </c:pt>
                <c:pt idx="241">
                  <c:v>41768</c:v>
                </c:pt>
                <c:pt idx="242">
                  <c:v>41767</c:v>
                </c:pt>
                <c:pt idx="243">
                  <c:v>41766</c:v>
                </c:pt>
                <c:pt idx="244">
                  <c:v>41765</c:v>
                </c:pt>
                <c:pt idx="245">
                  <c:v>41764</c:v>
                </c:pt>
                <c:pt idx="246">
                  <c:v>41761</c:v>
                </c:pt>
                <c:pt idx="247">
                  <c:v>41760</c:v>
                </c:pt>
                <c:pt idx="248">
                  <c:v>41759</c:v>
                </c:pt>
                <c:pt idx="249">
                  <c:v>41758</c:v>
                </c:pt>
                <c:pt idx="250">
                  <c:v>41757</c:v>
                </c:pt>
                <c:pt idx="251">
                  <c:v>41754</c:v>
                </c:pt>
                <c:pt idx="252">
                  <c:v>41753</c:v>
                </c:pt>
                <c:pt idx="253">
                  <c:v>41752</c:v>
                </c:pt>
                <c:pt idx="254">
                  <c:v>41751</c:v>
                </c:pt>
                <c:pt idx="255">
                  <c:v>41750</c:v>
                </c:pt>
                <c:pt idx="256">
                  <c:v>41746</c:v>
                </c:pt>
                <c:pt idx="257">
                  <c:v>41745</c:v>
                </c:pt>
                <c:pt idx="258">
                  <c:v>41744</c:v>
                </c:pt>
                <c:pt idx="259">
                  <c:v>41743</c:v>
                </c:pt>
                <c:pt idx="260">
                  <c:v>41740</c:v>
                </c:pt>
                <c:pt idx="261">
                  <c:v>41739</c:v>
                </c:pt>
                <c:pt idx="262">
                  <c:v>41738</c:v>
                </c:pt>
                <c:pt idx="263">
                  <c:v>41737</c:v>
                </c:pt>
                <c:pt idx="264">
                  <c:v>41736</c:v>
                </c:pt>
                <c:pt idx="265">
                  <c:v>41733</c:v>
                </c:pt>
                <c:pt idx="266">
                  <c:v>41732</c:v>
                </c:pt>
                <c:pt idx="267">
                  <c:v>41731</c:v>
                </c:pt>
                <c:pt idx="268">
                  <c:v>41730</c:v>
                </c:pt>
                <c:pt idx="269">
                  <c:v>41729</c:v>
                </c:pt>
                <c:pt idx="270">
                  <c:v>41726</c:v>
                </c:pt>
                <c:pt idx="271">
                  <c:v>41725</c:v>
                </c:pt>
                <c:pt idx="272">
                  <c:v>41724</c:v>
                </c:pt>
                <c:pt idx="273">
                  <c:v>41723</c:v>
                </c:pt>
                <c:pt idx="274">
                  <c:v>41722</c:v>
                </c:pt>
                <c:pt idx="275">
                  <c:v>41719</c:v>
                </c:pt>
                <c:pt idx="276">
                  <c:v>41718</c:v>
                </c:pt>
                <c:pt idx="277">
                  <c:v>41717</c:v>
                </c:pt>
                <c:pt idx="278">
                  <c:v>41716</c:v>
                </c:pt>
                <c:pt idx="279">
                  <c:v>41715</c:v>
                </c:pt>
                <c:pt idx="280">
                  <c:v>41712</c:v>
                </c:pt>
                <c:pt idx="281">
                  <c:v>41711</c:v>
                </c:pt>
                <c:pt idx="282">
                  <c:v>41710</c:v>
                </c:pt>
                <c:pt idx="283">
                  <c:v>41709</c:v>
                </c:pt>
                <c:pt idx="284">
                  <c:v>41708</c:v>
                </c:pt>
                <c:pt idx="285">
                  <c:v>41705</c:v>
                </c:pt>
                <c:pt idx="286">
                  <c:v>41704</c:v>
                </c:pt>
                <c:pt idx="287">
                  <c:v>41703</c:v>
                </c:pt>
                <c:pt idx="288">
                  <c:v>41702</c:v>
                </c:pt>
                <c:pt idx="289">
                  <c:v>41701</c:v>
                </c:pt>
                <c:pt idx="290">
                  <c:v>41698</c:v>
                </c:pt>
                <c:pt idx="291">
                  <c:v>41697</c:v>
                </c:pt>
                <c:pt idx="292">
                  <c:v>41696</c:v>
                </c:pt>
                <c:pt idx="293">
                  <c:v>41695</c:v>
                </c:pt>
                <c:pt idx="294">
                  <c:v>41694</c:v>
                </c:pt>
                <c:pt idx="295">
                  <c:v>41691</c:v>
                </c:pt>
                <c:pt idx="296">
                  <c:v>41690</c:v>
                </c:pt>
                <c:pt idx="297">
                  <c:v>41689</c:v>
                </c:pt>
                <c:pt idx="298">
                  <c:v>41688</c:v>
                </c:pt>
                <c:pt idx="299">
                  <c:v>41684</c:v>
                </c:pt>
                <c:pt idx="300">
                  <c:v>41683</c:v>
                </c:pt>
                <c:pt idx="301">
                  <c:v>41682</c:v>
                </c:pt>
                <c:pt idx="302">
                  <c:v>41681</c:v>
                </c:pt>
                <c:pt idx="303">
                  <c:v>41680</c:v>
                </c:pt>
                <c:pt idx="304">
                  <c:v>41677</c:v>
                </c:pt>
                <c:pt idx="305">
                  <c:v>41676</c:v>
                </c:pt>
                <c:pt idx="306">
                  <c:v>41675</c:v>
                </c:pt>
                <c:pt idx="307">
                  <c:v>41674</c:v>
                </c:pt>
                <c:pt idx="308">
                  <c:v>41673</c:v>
                </c:pt>
                <c:pt idx="309">
                  <c:v>41670</c:v>
                </c:pt>
                <c:pt idx="310">
                  <c:v>41669</c:v>
                </c:pt>
                <c:pt idx="311">
                  <c:v>41668</c:v>
                </c:pt>
                <c:pt idx="312">
                  <c:v>41667</c:v>
                </c:pt>
                <c:pt idx="313">
                  <c:v>41666</c:v>
                </c:pt>
                <c:pt idx="314">
                  <c:v>41663</c:v>
                </c:pt>
                <c:pt idx="315">
                  <c:v>41662</c:v>
                </c:pt>
                <c:pt idx="316">
                  <c:v>41661</c:v>
                </c:pt>
                <c:pt idx="317">
                  <c:v>41660</c:v>
                </c:pt>
                <c:pt idx="318">
                  <c:v>41656</c:v>
                </c:pt>
                <c:pt idx="319">
                  <c:v>41655</c:v>
                </c:pt>
                <c:pt idx="320">
                  <c:v>41654</c:v>
                </c:pt>
                <c:pt idx="321">
                  <c:v>41653</c:v>
                </c:pt>
                <c:pt idx="322">
                  <c:v>41652</c:v>
                </c:pt>
                <c:pt idx="323">
                  <c:v>41649</c:v>
                </c:pt>
                <c:pt idx="324">
                  <c:v>41648</c:v>
                </c:pt>
                <c:pt idx="325">
                  <c:v>41647</c:v>
                </c:pt>
                <c:pt idx="326">
                  <c:v>41646</c:v>
                </c:pt>
                <c:pt idx="327">
                  <c:v>41645</c:v>
                </c:pt>
                <c:pt idx="328">
                  <c:v>41642</c:v>
                </c:pt>
                <c:pt idx="329">
                  <c:v>41641</c:v>
                </c:pt>
              </c:numCache>
            </c:numRef>
          </c:cat>
          <c:val>
            <c:numRef>
              <c:f>Data!$K$8:$K$337</c:f>
              <c:numCache>
                <c:formatCode>0.000</c:formatCode>
                <c:ptCount val="330"/>
                <c:pt idx="0">
                  <c:v>0.86199958370915142</c:v>
                </c:pt>
                <c:pt idx="1">
                  <c:v>0.85470144606656062</c:v>
                </c:pt>
                <c:pt idx="2">
                  <c:v>0.86184296236979208</c:v>
                </c:pt>
                <c:pt idx="3">
                  <c:v>0.85712293424447394</c:v>
                </c:pt>
                <c:pt idx="4">
                  <c:v>0.8568441594647338</c:v>
                </c:pt>
                <c:pt idx="5">
                  <c:v>0.85767605633802824</c:v>
                </c:pt>
                <c:pt idx="6">
                  <c:v>0.85257253652794129</c:v>
                </c:pt>
                <c:pt idx="7">
                  <c:v>0.84801054051517422</c:v>
                </c:pt>
                <c:pt idx="8">
                  <c:v>0.85292072322670376</c:v>
                </c:pt>
                <c:pt idx="9">
                  <c:v>0.85144324174299191</c:v>
                </c:pt>
                <c:pt idx="10">
                  <c:v>0.85620960455903827</c:v>
                </c:pt>
                <c:pt idx="11">
                  <c:v>0.85711300133414792</c:v>
                </c:pt>
                <c:pt idx="12">
                  <c:v>0.84894643917841572</c:v>
                </c:pt>
                <c:pt idx="13">
                  <c:v>0.84906981040135254</c:v>
                </c:pt>
                <c:pt idx="14">
                  <c:v>0.84433994882788177</c:v>
                </c:pt>
                <c:pt idx="15">
                  <c:v>0.84270913010221815</c:v>
                </c:pt>
                <c:pt idx="16">
                  <c:v>0.84333473213036791</c:v>
                </c:pt>
                <c:pt idx="17">
                  <c:v>0.84463316163163027</c:v>
                </c:pt>
                <c:pt idx="18">
                  <c:v>0.84766794980025995</c:v>
                </c:pt>
                <c:pt idx="19">
                  <c:v>0.8495606326889279</c:v>
                </c:pt>
                <c:pt idx="20">
                  <c:v>0.85262487618508565</c:v>
                </c:pt>
                <c:pt idx="21">
                  <c:v>0.85075677578317488</c:v>
                </c:pt>
                <c:pt idx="22">
                  <c:v>0.84214968469735751</c:v>
                </c:pt>
                <c:pt idx="23">
                  <c:v>0.84761776673780131</c:v>
                </c:pt>
                <c:pt idx="24">
                  <c:v>0.85186324618048737</c:v>
                </c:pt>
                <c:pt idx="25">
                  <c:v>0.8540995904717309</c:v>
                </c:pt>
                <c:pt idx="26">
                  <c:v>0.85537848342533274</c:v>
                </c:pt>
                <c:pt idx="27">
                  <c:v>0.85506700620409604</c:v>
                </c:pt>
                <c:pt idx="28">
                  <c:v>0.86319869037334485</c:v>
                </c:pt>
                <c:pt idx="29">
                  <c:v>0.85652590891711655</c:v>
                </c:pt>
                <c:pt idx="30">
                  <c:v>0.85626005056581156</c:v>
                </c:pt>
                <c:pt idx="31">
                  <c:v>0.85932093522493613</c:v>
                </c:pt>
                <c:pt idx="32">
                  <c:v>0.86680314862833752</c:v>
                </c:pt>
                <c:pt idx="33">
                  <c:v>0.87232142405060809</c:v>
                </c:pt>
                <c:pt idx="34">
                  <c:v>0.87212674178385285</c:v>
                </c:pt>
                <c:pt idx="35">
                  <c:v>0.87578704349740832</c:v>
                </c:pt>
                <c:pt idx="36">
                  <c:v>0.87475503808722632</c:v>
                </c:pt>
                <c:pt idx="37">
                  <c:v>0.87244856828337281</c:v>
                </c:pt>
                <c:pt idx="38">
                  <c:v>0.8749067057817681</c:v>
                </c:pt>
                <c:pt idx="39">
                  <c:v>0.87491537962074539</c:v>
                </c:pt>
                <c:pt idx="40">
                  <c:v>0.87438509547111187</c:v>
                </c:pt>
                <c:pt idx="41">
                  <c:v>0.87673707418581859</c:v>
                </c:pt>
                <c:pt idx="42">
                  <c:v>0.8775065821001935</c:v>
                </c:pt>
                <c:pt idx="43">
                  <c:v>0.87703661238572816</c:v>
                </c:pt>
                <c:pt idx="44">
                  <c:v>0.8758032606673497</c:v>
                </c:pt>
                <c:pt idx="45">
                  <c:v>0.87414707315530193</c:v>
                </c:pt>
                <c:pt idx="46">
                  <c:v>0.87612573152635831</c:v>
                </c:pt>
                <c:pt idx="47">
                  <c:v>0.87516539844902996</c:v>
                </c:pt>
                <c:pt idx="48">
                  <c:v>0.8736256974189458</c:v>
                </c:pt>
                <c:pt idx="49">
                  <c:v>0.87709147088389883</c:v>
                </c:pt>
                <c:pt idx="50">
                  <c:v>0.88241798672218441</c:v>
                </c:pt>
                <c:pt idx="51">
                  <c:v>0.88251326366335126</c:v>
                </c:pt>
                <c:pt idx="52">
                  <c:v>0.87636277639481464</c:v>
                </c:pt>
                <c:pt idx="53">
                  <c:v>0.87756459996708791</c:v>
                </c:pt>
                <c:pt idx="54">
                  <c:v>0.8759958193460432</c:v>
                </c:pt>
                <c:pt idx="55">
                  <c:v>0.87487840999901589</c:v>
                </c:pt>
                <c:pt idx="56">
                  <c:v>0.87598614901878258</c:v>
                </c:pt>
                <c:pt idx="57">
                  <c:v>0.89313465228310185</c:v>
                </c:pt>
                <c:pt idx="58">
                  <c:v>0.87813408199511334</c:v>
                </c:pt>
                <c:pt idx="59">
                  <c:v>0.87903067505774024</c:v>
                </c:pt>
                <c:pt idx="60">
                  <c:v>0.87663104192769103</c:v>
                </c:pt>
                <c:pt idx="61">
                  <c:v>0.87448867681184461</c:v>
                </c:pt>
                <c:pt idx="62">
                  <c:v>0.89013666237946976</c:v>
                </c:pt>
                <c:pt idx="63">
                  <c:v>0.89799274898000081</c:v>
                </c:pt>
                <c:pt idx="64">
                  <c:v>0.90408124371581355</c:v>
                </c:pt>
                <c:pt idx="65">
                  <c:v>0.9071378825806572</c:v>
                </c:pt>
                <c:pt idx="66">
                  <c:v>0.90723156964829488</c:v>
                </c:pt>
                <c:pt idx="67">
                  <c:v>0.89987955075591131</c:v>
                </c:pt>
                <c:pt idx="68">
                  <c:v>0.90293433104364229</c:v>
                </c:pt>
                <c:pt idx="69">
                  <c:v>0.89581484012180312</c:v>
                </c:pt>
                <c:pt idx="70">
                  <c:v>0.90086147838089037</c:v>
                </c:pt>
                <c:pt idx="71">
                  <c:v>0.90066892681886512</c:v>
                </c:pt>
                <c:pt idx="72">
                  <c:v>0.9018541153508407</c:v>
                </c:pt>
                <c:pt idx="73">
                  <c:v>0.90428823605945474</c:v>
                </c:pt>
                <c:pt idx="74">
                  <c:v>0.90265509685107448</c:v>
                </c:pt>
                <c:pt idx="75">
                  <c:v>0.89898542338205145</c:v>
                </c:pt>
                <c:pt idx="76">
                  <c:v>0.89527815097801877</c:v>
                </c:pt>
                <c:pt idx="77">
                  <c:v>0.89273216099497643</c:v>
                </c:pt>
                <c:pt idx="78">
                  <c:v>0.88934296043388295</c:v>
                </c:pt>
                <c:pt idx="79">
                  <c:v>0.89371931671756843</c:v>
                </c:pt>
                <c:pt idx="80">
                  <c:v>0.89441448476123087</c:v>
                </c:pt>
                <c:pt idx="81">
                  <c:v>0.89794109170084979</c:v>
                </c:pt>
                <c:pt idx="82">
                  <c:v>0.89972739553140213</c:v>
                </c:pt>
                <c:pt idx="83">
                  <c:v>0.90372309395868777</c:v>
                </c:pt>
                <c:pt idx="84">
                  <c:v>0.90602421046339165</c:v>
                </c:pt>
                <c:pt idx="85">
                  <c:v>0.90291732005145842</c:v>
                </c:pt>
                <c:pt idx="86">
                  <c:v>0.90443810632756949</c:v>
                </c:pt>
                <c:pt idx="87">
                  <c:v>0.89393612663339694</c:v>
                </c:pt>
                <c:pt idx="88">
                  <c:v>0.89965905586930139</c:v>
                </c:pt>
                <c:pt idx="89">
                  <c:v>0.90856069248271099</c:v>
                </c:pt>
                <c:pt idx="90">
                  <c:v>0.90647662359336878</c:v>
                </c:pt>
                <c:pt idx="91">
                  <c:v>0.90912661795471561</c:v>
                </c:pt>
                <c:pt idx="92">
                  <c:v>0.90784097311007916</c:v>
                </c:pt>
                <c:pt idx="93">
                  <c:v>0.90428250710860725</c:v>
                </c:pt>
                <c:pt idx="94">
                  <c:v>0.91685454239494701</c:v>
                </c:pt>
                <c:pt idx="95">
                  <c:v>0.91211511514711874</c:v>
                </c:pt>
                <c:pt idx="96">
                  <c:v>0.9115773583858926</c:v>
                </c:pt>
                <c:pt idx="97">
                  <c:v>0.90589433601749569</c:v>
                </c:pt>
                <c:pt idx="98">
                  <c:v>0.91222557419465089</c:v>
                </c:pt>
                <c:pt idx="99">
                  <c:v>0.91193940299307952</c:v>
                </c:pt>
                <c:pt idx="100">
                  <c:v>0.89837367417345926</c:v>
                </c:pt>
                <c:pt idx="101">
                  <c:v>0.88979204226572217</c:v>
                </c:pt>
                <c:pt idx="102">
                  <c:v>0.88880157348086097</c:v>
                </c:pt>
                <c:pt idx="103">
                  <c:v>0.88943054755303497</c:v>
                </c:pt>
                <c:pt idx="104">
                  <c:v>0.89710500512316926</c:v>
                </c:pt>
                <c:pt idx="105">
                  <c:v>0.89440077115436811</c:v>
                </c:pt>
                <c:pt idx="106">
                  <c:v>0.90047566165460846</c:v>
                </c:pt>
                <c:pt idx="107">
                  <c:v>0.89580228733594758</c:v>
                </c:pt>
                <c:pt idx="108">
                  <c:v>0.89625424132576637</c:v>
                </c:pt>
                <c:pt idx="109">
                  <c:v>0.89044055880508077</c:v>
                </c:pt>
                <c:pt idx="110">
                  <c:v>0.89214739939129684</c:v>
                </c:pt>
                <c:pt idx="111">
                  <c:v>0.88556627219842388</c:v>
                </c:pt>
                <c:pt idx="112">
                  <c:v>0.8908456760750646</c:v>
                </c:pt>
                <c:pt idx="113">
                  <c:v>0.89002807297010167</c:v>
                </c:pt>
                <c:pt idx="114">
                  <c:v>0.88908973501649846</c:v>
                </c:pt>
                <c:pt idx="115">
                  <c:v>0.88666627938894682</c:v>
                </c:pt>
                <c:pt idx="116">
                  <c:v>0.88795010764028537</c:v>
                </c:pt>
                <c:pt idx="117">
                  <c:v>0.88379018701709011</c:v>
                </c:pt>
                <c:pt idx="118">
                  <c:v>0.87908093411226207</c:v>
                </c:pt>
                <c:pt idx="119">
                  <c:v>0.87655988413310648</c:v>
                </c:pt>
                <c:pt idx="120">
                  <c:v>0.87925549362298749</c:v>
                </c:pt>
                <c:pt idx="121">
                  <c:v>0.87882265184568897</c:v>
                </c:pt>
                <c:pt idx="122">
                  <c:v>0.87834689224834828</c:v>
                </c:pt>
                <c:pt idx="123">
                  <c:v>0.89143589509069576</c:v>
                </c:pt>
                <c:pt idx="124">
                  <c:v>0.88943828146485471</c:v>
                </c:pt>
                <c:pt idx="125">
                  <c:v>0.88132715987335541</c:v>
                </c:pt>
                <c:pt idx="126">
                  <c:v>0.88531808389677569</c:v>
                </c:pt>
                <c:pt idx="127">
                  <c:v>0.87948627526199985</c:v>
                </c:pt>
                <c:pt idx="128">
                  <c:v>0.88153226660847595</c:v>
                </c:pt>
                <c:pt idx="129">
                  <c:v>0.88293156081904878</c:v>
                </c:pt>
                <c:pt idx="130">
                  <c:v>0.87680637479727142</c:v>
                </c:pt>
                <c:pt idx="131">
                  <c:v>0.88472563949185357</c:v>
                </c:pt>
                <c:pt idx="132">
                  <c:v>0.89075269892738862</c:v>
                </c:pt>
                <c:pt idx="133">
                  <c:v>0.90483567352495498</c:v>
                </c:pt>
                <c:pt idx="134">
                  <c:v>0.9045678752445605</c:v>
                </c:pt>
                <c:pt idx="135">
                  <c:v>0.90165347630016246</c:v>
                </c:pt>
                <c:pt idx="136">
                  <c:v>0.90217496106266237</c:v>
                </c:pt>
                <c:pt idx="137">
                  <c:v>0.89674890659007356</c:v>
                </c:pt>
                <c:pt idx="138">
                  <c:v>0.89579066500963822</c:v>
                </c:pt>
                <c:pt idx="139">
                  <c:v>0.89378567490948679</c:v>
                </c:pt>
                <c:pt idx="140">
                  <c:v>0.88904274392638916</c:v>
                </c:pt>
                <c:pt idx="141">
                  <c:v>0.8938029263583489</c:v>
                </c:pt>
                <c:pt idx="142">
                  <c:v>0.88746192758423204</c:v>
                </c:pt>
                <c:pt idx="143">
                  <c:v>0.88171239511933774</c:v>
                </c:pt>
                <c:pt idx="144">
                  <c:v>0.88962488840575715</c:v>
                </c:pt>
                <c:pt idx="145">
                  <c:v>0.88611023980188142</c:v>
                </c:pt>
                <c:pt idx="146">
                  <c:v>0.88401381142796209</c:v>
                </c:pt>
                <c:pt idx="147">
                  <c:v>0.87832208003995649</c:v>
                </c:pt>
                <c:pt idx="148">
                  <c:v>0.87822762415294597</c:v>
                </c:pt>
                <c:pt idx="149">
                  <c:v>0.87387523683423152</c:v>
                </c:pt>
                <c:pt idx="150">
                  <c:v>0.86606269375123512</c:v>
                </c:pt>
                <c:pt idx="151">
                  <c:v>0.86415198908171431</c:v>
                </c:pt>
                <c:pt idx="152">
                  <c:v>0.86107273582080757</c:v>
                </c:pt>
                <c:pt idx="153">
                  <c:v>0.86074350804347577</c:v>
                </c:pt>
                <c:pt idx="154">
                  <c:v>0.85321801443287282</c:v>
                </c:pt>
                <c:pt idx="155">
                  <c:v>0.85156101649400884</c:v>
                </c:pt>
                <c:pt idx="156">
                  <c:v>0.85433815822112458</c:v>
                </c:pt>
                <c:pt idx="157">
                  <c:v>0.85022582426767435</c:v>
                </c:pt>
                <c:pt idx="158">
                  <c:v>0.84754481951376037</c:v>
                </c:pt>
                <c:pt idx="159">
                  <c:v>0.85035243224571122</c:v>
                </c:pt>
                <c:pt idx="160">
                  <c:v>0.8474927256538769</c:v>
                </c:pt>
                <c:pt idx="161">
                  <c:v>0.84539953617846364</c:v>
                </c:pt>
                <c:pt idx="162">
                  <c:v>0.83943669743700833</c:v>
                </c:pt>
                <c:pt idx="163">
                  <c:v>0.84344742376830273</c:v>
                </c:pt>
                <c:pt idx="164">
                  <c:v>0.84676865083761022</c:v>
                </c:pt>
                <c:pt idx="165">
                  <c:v>0.8443145739611152</c:v>
                </c:pt>
                <c:pt idx="166">
                  <c:v>0.84405216272069072</c:v>
                </c:pt>
                <c:pt idx="167">
                  <c:v>0.85004440944729653</c:v>
                </c:pt>
                <c:pt idx="168">
                  <c:v>0.84484713079291529</c:v>
                </c:pt>
                <c:pt idx="169">
                  <c:v>0.84785825468196307</c:v>
                </c:pt>
                <c:pt idx="170">
                  <c:v>0.84766278155456276</c:v>
                </c:pt>
                <c:pt idx="171">
                  <c:v>0.84659396903818607</c:v>
                </c:pt>
                <c:pt idx="172">
                  <c:v>0.84679243298209939</c:v>
                </c:pt>
                <c:pt idx="173">
                  <c:v>0.85617285742440241</c:v>
                </c:pt>
                <c:pt idx="174">
                  <c:v>0.85066719707385285</c:v>
                </c:pt>
                <c:pt idx="175">
                  <c:v>0.84903191671692191</c:v>
                </c:pt>
                <c:pt idx="176">
                  <c:v>0.85031656167843173</c:v>
                </c:pt>
                <c:pt idx="177">
                  <c:v>0.84153467853300912</c:v>
                </c:pt>
                <c:pt idx="178">
                  <c:v>0.84789668474328117</c:v>
                </c:pt>
                <c:pt idx="179">
                  <c:v>0.84732410035393568</c:v>
                </c:pt>
                <c:pt idx="180">
                  <c:v>0.84785250245855193</c:v>
                </c:pt>
                <c:pt idx="181">
                  <c:v>0.85226838221976464</c:v>
                </c:pt>
                <c:pt idx="182">
                  <c:v>0.85591758082789526</c:v>
                </c:pt>
                <c:pt idx="183">
                  <c:v>0.85844824812238352</c:v>
                </c:pt>
                <c:pt idx="184">
                  <c:v>0.85119366943988684</c:v>
                </c:pt>
                <c:pt idx="185">
                  <c:v>0.852131619851484</c:v>
                </c:pt>
                <c:pt idx="186">
                  <c:v>0.85235704317007754</c:v>
                </c:pt>
                <c:pt idx="187">
                  <c:v>0.85667459235651544</c:v>
                </c:pt>
                <c:pt idx="188">
                  <c:v>0.85536246310228337</c:v>
                </c:pt>
                <c:pt idx="189">
                  <c:v>0.85482056818682695</c:v>
                </c:pt>
                <c:pt idx="190">
                  <c:v>0.85338920838738064</c:v>
                </c:pt>
                <c:pt idx="191">
                  <c:v>0.85058660098274708</c:v>
                </c:pt>
                <c:pt idx="192">
                  <c:v>0.85519249072052572</c:v>
                </c:pt>
                <c:pt idx="193">
                  <c:v>0.85355852890355</c:v>
                </c:pt>
                <c:pt idx="194">
                  <c:v>0.85639481699142939</c:v>
                </c:pt>
                <c:pt idx="195">
                  <c:v>0.84807778511706577</c:v>
                </c:pt>
                <c:pt idx="196">
                  <c:v>0.84805985662977501</c:v>
                </c:pt>
                <c:pt idx="197">
                  <c:v>0.84647534304511562</c:v>
                </c:pt>
                <c:pt idx="198">
                  <c:v>0.84782123947528754</c:v>
                </c:pt>
                <c:pt idx="199">
                  <c:v>0.84277670909910152</c:v>
                </c:pt>
                <c:pt idx="200">
                  <c:v>0.84004643310382765</c:v>
                </c:pt>
                <c:pt idx="201">
                  <c:v>0.83552327957300832</c:v>
                </c:pt>
                <c:pt idx="202">
                  <c:v>0.83298866896929291</c:v>
                </c:pt>
                <c:pt idx="203">
                  <c:v>0.82581375574776439</c:v>
                </c:pt>
                <c:pt idx="204">
                  <c:v>0.82538546251487888</c:v>
                </c:pt>
                <c:pt idx="205">
                  <c:v>0.81912349136520546</c:v>
                </c:pt>
                <c:pt idx="206">
                  <c:v>0.82499573205491694</c:v>
                </c:pt>
                <c:pt idx="207">
                  <c:v>0.82867786220858264</c:v>
                </c:pt>
                <c:pt idx="208">
                  <c:v>0.83322871654803876</c:v>
                </c:pt>
                <c:pt idx="209">
                  <c:v>0.83090752496290021</c:v>
                </c:pt>
                <c:pt idx="210">
                  <c:v>0.8329411845014314</c:v>
                </c:pt>
                <c:pt idx="211">
                  <c:v>0.82815698989281916</c:v>
                </c:pt>
                <c:pt idx="212">
                  <c:v>0.82953791278240985</c:v>
                </c:pt>
                <c:pt idx="213">
                  <c:v>0.8300132617231224</c:v>
                </c:pt>
                <c:pt idx="214">
                  <c:v>0.83631244484169887</c:v>
                </c:pt>
                <c:pt idx="215">
                  <c:v>0.82789308620868074</c:v>
                </c:pt>
                <c:pt idx="216">
                  <c:v>0.83281323403750052</c:v>
                </c:pt>
                <c:pt idx="217">
                  <c:v>0.83344854649617661</c:v>
                </c:pt>
                <c:pt idx="218">
                  <c:v>0.83393546532213969</c:v>
                </c:pt>
                <c:pt idx="219">
                  <c:v>0.83327242187368911</c:v>
                </c:pt>
                <c:pt idx="220">
                  <c:v>0.83456312844040514</c:v>
                </c:pt>
                <c:pt idx="221">
                  <c:v>0.83315215607618764</c:v>
                </c:pt>
                <c:pt idx="222">
                  <c:v>0.83786191896038564</c:v>
                </c:pt>
                <c:pt idx="223">
                  <c:v>0.84228571549100306</c:v>
                </c:pt>
                <c:pt idx="224">
                  <c:v>0.85155986721092691</c:v>
                </c:pt>
                <c:pt idx="225">
                  <c:v>0.85335167140422397</c:v>
                </c:pt>
                <c:pt idx="226">
                  <c:v>0.85394277731496859</c:v>
                </c:pt>
                <c:pt idx="227">
                  <c:v>0.85345921222552079</c:v>
                </c:pt>
                <c:pt idx="228">
                  <c:v>0.84677755643499886</c:v>
                </c:pt>
                <c:pt idx="229">
                  <c:v>0.84487166259877389</c:v>
                </c:pt>
                <c:pt idx="230">
                  <c:v>0.84362097921671986</c:v>
                </c:pt>
                <c:pt idx="231">
                  <c:v>0.8477824899938009</c:v>
                </c:pt>
                <c:pt idx="232">
                  <c:v>0.85128805949316644</c:v>
                </c:pt>
                <c:pt idx="233">
                  <c:v>0.85748614162706738</c:v>
                </c:pt>
                <c:pt idx="234">
                  <c:v>0.85480852638926508</c:v>
                </c:pt>
                <c:pt idx="235">
                  <c:v>0.84832755549055061</c:v>
                </c:pt>
                <c:pt idx="236">
                  <c:v>0.85401243033679874</c:v>
                </c:pt>
                <c:pt idx="237">
                  <c:v>0.85582626401340967</c:v>
                </c:pt>
                <c:pt idx="238">
                  <c:v>0.85636513365240896</c:v>
                </c:pt>
                <c:pt idx="239">
                  <c:v>0.84897776653436741</c:v>
                </c:pt>
                <c:pt idx="240">
                  <c:v>0.84181621450072874</c:v>
                </c:pt>
                <c:pt idx="241">
                  <c:v>0.8556670585398013</c:v>
                </c:pt>
                <c:pt idx="242">
                  <c:v>0.85758596680012034</c:v>
                </c:pt>
                <c:pt idx="243">
                  <c:v>0.85348139940963352</c:v>
                </c:pt>
                <c:pt idx="244">
                  <c:v>0.84561549568769268</c:v>
                </c:pt>
                <c:pt idx="245">
                  <c:v>0.84439681766723529</c:v>
                </c:pt>
                <c:pt idx="246">
                  <c:v>0.84017494886796962</c:v>
                </c:pt>
                <c:pt idx="247">
                  <c:v>0.8458477803004969</c:v>
                </c:pt>
                <c:pt idx="248">
                  <c:v>0.84396855629619405</c:v>
                </c:pt>
                <c:pt idx="249">
                  <c:v>0.8448640661306529</c:v>
                </c:pt>
                <c:pt idx="250">
                  <c:v>0.84886811410693974</c:v>
                </c:pt>
                <c:pt idx="251">
                  <c:v>0.83996701432815113</c:v>
                </c:pt>
                <c:pt idx="252">
                  <c:v>0.8340251855061892</c:v>
                </c:pt>
                <c:pt idx="253">
                  <c:v>0.83073585136761041</c:v>
                </c:pt>
                <c:pt idx="254">
                  <c:v>0.82965017945057185</c:v>
                </c:pt>
                <c:pt idx="255">
                  <c:v>0.83491979951891471</c:v>
                </c:pt>
                <c:pt idx="256">
                  <c:v>0.83675487629231227</c:v>
                </c:pt>
                <c:pt idx="257">
                  <c:v>0.83947803788309805</c:v>
                </c:pt>
                <c:pt idx="258">
                  <c:v>0.84152653300362201</c:v>
                </c:pt>
                <c:pt idx="259">
                  <c:v>0.8386975666265738</c:v>
                </c:pt>
                <c:pt idx="260">
                  <c:v>0.83945691585678339</c:v>
                </c:pt>
                <c:pt idx="261">
                  <c:v>0.833557526464486</c:v>
                </c:pt>
                <c:pt idx="262">
                  <c:v>0.83158474768470714</c:v>
                </c:pt>
                <c:pt idx="263">
                  <c:v>0.83081091535582718</c:v>
                </c:pt>
                <c:pt idx="264">
                  <c:v>0.83563284696803708</c:v>
                </c:pt>
                <c:pt idx="265">
                  <c:v>0.82302939376020934</c:v>
                </c:pt>
                <c:pt idx="266">
                  <c:v>0.82271159483102796</c:v>
                </c:pt>
                <c:pt idx="267">
                  <c:v>0.81671321119602602</c:v>
                </c:pt>
                <c:pt idx="268">
                  <c:v>0.82185032118630619</c:v>
                </c:pt>
                <c:pt idx="269">
                  <c:v>0.82714683357150875</c:v>
                </c:pt>
                <c:pt idx="270">
                  <c:v>0.831703958148722</c:v>
                </c:pt>
                <c:pt idx="271">
                  <c:v>0.83169881634886067</c:v>
                </c:pt>
                <c:pt idx="272">
                  <c:v>0.82735313759390716</c:v>
                </c:pt>
                <c:pt idx="273">
                  <c:v>0.81839180225496699</c:v>
                </c:pt>
                <c:pt idx="274">
                  <c:v>0.81967129319484644</c:v>
                </c:pt>
                <c:pt idx="275">
                  <c:v>0.8112143606183656</c:v>
                </c:pt>
                <c:pt idx="276">
                  <c:v>0.8137357672367207</c:v>
                </c:pt>
                <c:pt idx="277">
                  <c:v>0.81070100794349431</c:v>
                </c:pt>
                <c:pt idx="278">
                  <c:v>0.80840098585568643</c:v>
                </c:pt>
                <c:pt idx="279">
                  <c:v>0.81188392417139654</c:v>
                </c:pt>
                <c:pt idx="280">
                  <c:v>0.80887011567193345</c:v>
                </c:pt>
                <c:pt idx="281">
                  <c:v>0.81694591447331277</c:v>
                </c:pt>
                <c:pt idx="282">
                  <c:v>0.81523657774835745</c:v>
                </c:pt>
                <c:pt idx="283">
                  <c:v>0.81923879279323197</c:v>
                </c:pt>
                <c:pt idx="284">
                  <c:v>0.8138996928135942</c:v>
                </c:pt>
                <c:pt idx="285">
                  <c:v>0.81058579831977851</c:v>
                </c:pt>
                <c:pt idx="286">
                  <c:v>0.80979481154431088</c:v>
                </c:pt>
                <c:pt idx="287">
                  <c:v>0.80814240164536388</c:v>
                </c:pt>
                <c:pt idx="288">
                  <c:v>0.80598279497048508</c:v>
                </c:pt>
                <c:pt idx="289">
                  <c:v>0.81148125755416556</c:v>
                </c:pt>
                <c:pt idx="290">
                  <c:v>0.81228881072318948</c:v>
                </c:pt>
                <c:pt idx="291">
                  <c:v>0.81199949589986731</c:v>
                </c:pt>
                <c:pt idx="292">
                  <c:v>0.80832641038409181</c:v>
                </c:pt>
                <c:pt idx="293">
                  <c:v>0.81338820816228719</c:v>
                </c:pt>
                <c:pt idx="294">
                  <c:v>0.81195901281682648</c:v>
                </c:pt>
                <c:pt idx="295">
                  <c:v>0.81973496759283937</c:v>
                </c:pt>
                <c:pt idx="296">
                  <c:v>0.82117048119541314</c:v>
                </c:pt>
                <c:pt idx="297">
                  <c:v>0.82451797700952056</c:v>
                </c:pt>
                <c:pt idx="298">
                  <c:v>0.82295126497010518</c:v>
                </c:pt>
                <c:pt idx="299">
                  <c:v>0.83022202508578757</c:v>
                </c:pt>
                <c:pt idx="300">
                  <c:v>0.82816416015193317</c:v>
                </c:pt>
                <c:pt idx="301">
                  <c:v>0.83726463144646124</c:v>
                </c:pt>
                <c:pt idx="302">
                  <c:v>0.83795680494768354</c:v>
                </c:pt>
                <c:pt idx="303">
                  <c:v>0.83555750139653262</c:v>
                </c:pt>
                <c:pt idx="304">
                  <c:v>0.83397581458605607</c:v>
                </c:pt>
                <c:pt idx="305">
                  <c:v>0.82831203665839848</c:v>
                </c:pt>
                <c:pt idx="306">
                  <c:v>0.82964668855367063</c:v>
                </c:pt>
                <c:pt idx="307">
                  <c:v>0.82620171868217951</c:v>
                </c:pt>
                <c:pt idx="308">
                  <c:v>0.82935007115350567</c:v>
                </c:pt>
                <c:pt idx="309">
                  <c:v>0.82604024057159597</c:v>
                </c:pt>
                <c:pt idx="310">
                  <c:v>0.82436897163913303</c:v>
                </c:pt>
                <c:pt idx="311">
                  <c:v>0.82806628595667731</c:v>
                </c:pt>
                <c:pt idx="312">
                  <c:v>0.82624848450721433</c:v>
                </c:pt>
                <c:pt idx="313">
                  <c:v>0.82847682924927324</c:v>
                </c:pt>
                <c:pt idx="314">
                  <c:v>0.82535431701731543</c:v>
                </c:pt>
                <c:pt idx="315">
                  <c:v>0.8196550250957535</c:v>
                </c:pt>
                <c:pt idx="316">
                  <c:v>0.82188826357056399</c:v>
                </c:pt>
                <c:pt idx="317">
                  <c:v>0.8260240772616938</c:v>
                </c:pt>
                <c:pt idx="318">
                  <c:v>0.82977201423491154</c:v>
                </c:pt>
                <c:pt idx="319">
                  <c:v>0.8270244614253166</c:v>
                </c:pt>
                <c:pt idx="320">
                  <c:v>0.82653343445127747</c:v>
                </c:pt>
                <c:pt idx="321">
                  <c:v>0.82915786716979356</c:v>
                </c:pt>
                <c:pt idx="322">
                  <c:v>0.83207802278966037</c:v>
                </c:pt>
                <c:pt idx="323">
                  <c:v>0.83098097757761014</c:v>
                </c:pt>
                <c:pt idx="324">
                  <c:v>0.83301007486471079</c:v>
                </c:pt>
                <c:pt idx="325">
                  <c:v>0.8279068777310632</c:v>
                </c:pt>
                <c:pt idx="326">
                  <c:v>0.82869895779267244</c:v>
                </c:pt>
                <c:pt idx="327">
                  <c:v>0.83195012639855814</c:v>
                </c:pt>
                <c:pt idx="328">
                  <c:v>0.82588320661859171</c:v>
                </c:pt>
                <c:pt idx="329">
                  <c:v>0.83137426082075705</c:v>
                </c:pt>
              </c:numCache>
            </c:numRef>
          </c:val>
          <c:smooth val="0"/>
          <c:extLst>
            <c:ext xmlns:c16="http://schemas.microsoft.com/office/drawing/2014/chart" uri="{C3380CC4-5D6E-409C-BE32-E72D297353CC}">
              <c16:uniqueId val="{00000000-0217-4FEE-9534-1F733D946C76}"/>
            </c:ext>
          </c:extLst>
        </c:ser>
        <c:dLbls>
          <c:showLegendKey val="0"/>
          <c:showVal val="0"/>
          <c:showCatName val="0"/>
          <c:showSerName val="0"/>
          <c:showPercent val="0"/>
          <c:showBubbleSize val="0"/>
        </c:dLbls>
        <c:smooth val="0"/>
        <c:axId val="1388083157"/>
        <c:axId val="617009945"/>
      </c:lineChart>
      <c:dateAx>
        <c:axId val="1388083157"/>
        <c:scaling>
          <c:orientation val="minMax"/>
        </c:scaling>
        <c:delete val="0"/>
        <c:axPos val="b"/>
        <c:title>
          <c:tx>
            <c:rich>
              <a:bodyPr rot="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en-GB"/>
              </a:p>
            </c:rich>
          </c:tx>
          <c:overlay val="0"/>
          <c:spPr>
            <a:noFill/>
            <a:ln>
              <a:noFill/>
            </a:ln>
            <a:effectLst/>
          </c:spPr>
          <c:txPr>
            <a:bodyPr rot="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en-NL"/>
            </a:p>
          </c:txPr>
        </c:title>
        <c:numFmt formatCode="d/m/yyyy" sourceLinked="1"/>
        <c:majorTickMark val="none"/>
        <c:minorTickMark val="none"/>
        <c:tickLblPos val="nextTo"/>
        <c:spPr>
          <a:noFill/>
          <a:ln w="6350" cap="flat" cmpd="sng" algn="ctr">
            <a:solidFill>
              <a:schemeClr val="tx1"/>
            </a:solidFill>
            <a:prstDash val="solid"/>
            <a:round/>
          </a:ln>
          <a:effectLst/>
        </c:spPr>
        <c:txPr>
          <a:bodyPr rot="-6000000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en-NL"/>
          </a:p>
        </c:txPr>
        <c:crossAx val="617009945"/>
        <c:crosses val="autoZero"/>
        <c:auto val="1"/>
        <c:lblOffset val="100"/>
        <c:baseTimeUnit val="days"/>
      </c:dateAx>
      <c:valAx>
        <c:axId val="617009945"/>
        <c:scaling>
          <c:orientation val="minMax"/>
        </c:scaling>
        <c:delete val="0"/>
        <c:axPos val="l"/>
        <c:majorGridlines>
          <c:spPr>
            <a:ln w="6350" cap="flat" cmpd="sng" algn="ctr">
              <a:solidFill>
                <a:srgbClr val="B7B7B7"/>
              </a:solidFill>
              <a:prstDash val="solid"/>
              <a:round/>
            </a:ln>
            <a:effectLst/>
          </c:spPr>
        </c:majorGridlines>
        <c:minorGridlines>
          <c:spPr>
            <a:ln w="6350" cap="flat" cmpd="sng" algn="ctr">
              <a:solidFill>
                <a:srgbClr val="CCCCCC">
                  <a:alpha val="0"/>
                </a:srgbClr>
              </a:solidFill>
              <a:prstDash val="solid"/>
              <a:round/>
            </a:ln>
            <a:effectLst/>
          </c:spPr>
        </c:minorGridlines>
        <c:title>
          <c:tx>
            <c:rich>
              <a:bodyPr rot="-540000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en-GB"/>
              </a:p>
            </c:rich>
          </c:tx>
          <c:overlay val="0"/>
          <c:spPr>
            <a:noFill/>
            <a:ln>
              <a:noFill/>
            </a:ln>
            <a:effectLst/>
          </c:spPr>
          <c:txPr>
            <a:bodyPr rot="-540000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en-NL"/>
            </a:p>
          </c:txPr>
        </c:title>
        <c:numFmt formatCode="0.000" sourceLinked="1"/>
        <c:majorTickMark val="none"/>
        <c:minorTickMark val="none"/>
        <c:tickLblPos val="nextTo"/>
        <c:spPr>
          <a:noFill/>
          <a:ln w="6350" cap="flat" cmpd="sng" algn="ctr">
            <a:solidFill>
              <a:schemeClr val="tx1"/>
            </a:solidFill>
            <a:prstDash val="solid"/>
            <a:round/>
          </a:ln>
          <a:effectLst/>
        </c:spPr>
        <c:txPr>
          <a:bodyPr rot="-60000000" spcFirstLastPara="1" vertOverflow="ellipsis" vert="horz" wrap="square" anchor="ctr" anchorCtr="1"/>
          <a:lstStyle/>
          <a:p>
            <a:pPr lvl="0">
              <a:defRPr sz="1000" b="1" i="0" u="none" strike="noStrike" kern="1200" baseline="0">
                <a:solidFill>
                  <a:srgbClr val="000000"/>
                </a:solidFill>
                <a:latin typeface="+mn-lt"/>
                <a:ea typeface="+mn-ea"/>
                <a:cs typeface="+mn-cs"/>
              </a:defRPr>
            </a:pPr>
            <a:endParaRPr lang="en-NL"/>
          </a:p>
        </c:txPr>
        <c:crossAx val="1388083157"/>
        <c:crosses val="autoZero"/>
        <c:crossBetween val="between"/>
      </c:valAx>
      <c:spPr>
        <a:solidFill>
          <a:schemeClr val="bg1"/>
        </a:solidFill>
        <a:ln>
          <a:noFill/>
        </a:ln>
        <a:effectLst/>
      </c:spPr>
    </c:plotArea>
    <c:plotVisOnly val="1"/>
    <c:dispBlanksAs val="zero"/>
    <c:showDLblsOverMax val="1"/>
  </c:chart>
  <c:spPr>
    <a:solidFill>
      <a:schemeClr val="bg1"/>
    </a:solidFill>
    <a:ln w="6350" cap="flat" cmpd="sng" algn="ctr">
      <a:solidFill>
        <a:schemeClr val="tx1">
          <a:tint val="75000"/>
        </a:schemeClr>
      </a:solidFill>
      <a:prstDash val="solid"/>
      <a:round/>
    </a:ln>
    <a:effectLst/>
  </c:spPr>
  <c:txPr>
    <a:bodyPr/>
    <a:lstStyle/>
    <a:p>
      <a:pPr>
        <a:defRPr/>
      </a:pPr>
      <a:endParaRPr lang="en-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lvl="0">
              <a:defRPr sz="1000" b="1" i="0" u="none" strike="noStrike" kern="1200" baseline="0">
                <a:solidFill>
                  <a:srgbClr val="4C4C9A"/>
                </a:solidFill>
                <a:latin typeface="+mn-lt"/>
                <a:ea typeface="+mn-ea"/>
                <a:cs typeface="+mn-cs"/>
              </a:defRPr>
            </a:pPr>
            <a:r>
              <a:rPr lang="en-GB">
                <a:solidFill>
                  <a:srgbClr val="4C4C9A"/>
                </a:solidFill>
              </a:rPr>
              <a:t>Cyclicals vs Defensives</a:t>
            </a:r>
          </a:p>
        </c:rich>
      </c:tx>
      <c:overlay val="0"/>
      <c:spPr>
        <a:noFill/>
        <a:ln>
          <a:noFill/>
        </a:ln>
        <a:effectLst/>
      </c:spPr>
      <c:txPr>
        <a:bodyPr rot="0" spcFirstLastPara="1" vertOverflow="ellipsis" vert="horz" wrap="square" anchor="ctr" anchorCtr="1"/>
        <a:lstStyle/>
        <a:p>
          <a:pPr lvl="0">
            <a:defRPr sz="1000" b="1" i="0" u="none" strike="noStrike" kern="1200" baseline="0">
              <a:solidFill>
                <a:srgbClr val="4C4C9A"/>
              </a:solidFill>
              <a:latin typeface="+mn-lt"/>
              <a:ea typeface="+mn-ea"/>
              <a:cs typeface="+mn-cs"/>
            </a:defRPr>
          </a:pPr>
          <a:endParaRPr lang="en-NL"/>
        </a:p>
      </c:txPr>
    </c:title>
    <c:autoTitleDeleted val="0"/>
    <c:plotArea>
      <c:layout/>
      <c:lineChart>
        <c:grouping val="standard"/>
        <c:varyColors val="0"/>
        <c:ser>
          <c:idx val="0"/>
          <c:order val="0"/>
          <c:tx>
            <c:strRef>
              <c:f>Data!$L$7</c:f>
              <c:strCache>
                <c:ptCount val="1"/>
                <c:pt idx="0">
                  <c:v>Cyclicals vs Defensives</c:v>
                </c:pt>
              </c:strCache>
            </c:strRef>
          </c:tx>
          <c:spPr>
            <a:ln w="19050" cap="rnd" cmpd="sng" algn="ctr">
              <a:solidFill>
                <a:schemeClr val="accent4"/>
              </a:solidFill>
              <a:prstDash val="solid"/>
              <a:round/>
            </a:ln>
            <a:effectLst/>
          </c:spPr>
          <c:marker>
            <c:symbol val="none"/>
          </c:marker>
          <c:cat>
            <c:numRef>
              <c:f>Data!$A$8:$A$337</c:f>
              <c:numCache>
                <c:formatCode>d/m/yyyy</c:formatCode>
                <c:ptCount val="330"/>
                <c:pt idx="0">
                  <c:v>43951</c:v>
                </c:pt>
                <c:pt idx="1">
                  <c:v>43921</c:v>
                </c:pt>
                <c:pt idx="2">
                  <c:v>43889</c:v>
                </c:pt>
                <c:pt idx="3">
                  <c:v>43861</c:v>
                </c:pt>
                <c:pt idx="4">
                  <c:v>43830</c:v>
                </c:pt>
                <c:pt idx="5">
                  <c:v>43798</c:v>
                </c:pt>
                <c:pt idx="6">
                  <c:v>43769</c:v>
                </c:pt>
                <c:pt idx="7">
                  <c:v>43738</c:v>
                </c:pt>
                <c:pt idx="8">
                  <c:v>43707</c:v>
                </c:pt>
                <c:pt idx="9">
                  <c:v>43677</c:v>
                </c:pt>
                <c:pt idx="10">
                  <c:v>43644</c:v>
                </c:pt>
                <c:pt idx="11">
                  <c:v>43616</c:v>
                </c:pt>
                <c:pt idx="12">
                  <c:v>43585</c:v>
                </c:pt>
                <c:pt idx="13">
                  <c:v>43553</c:v>
                </c:pt>
                <c:pt idx="14">
                  <c:v>43524</c:v>
                </c:pt>
                <c:pt idx="15">
                  <c:v>43496</c:v>
                </c:pt>
                <c:pt idx="16">
                  <c:v>43465</c:v>
                </c:pt>
                <c:pt idx="17">
                  <c:v>43434</c:v>
                </c:pt>
                <c:pt idx="18">
                  <c:v>43404</c:v>
                </c:pt>
                <c:pt idx="19">
                  <c:v>43371</c:v>
                </c:pt>
                <c:pt idx="20">
                  <c:v>43343</c:v>
                </c:pt>
                <c:pt idx="21">
                  <c:v>43312</c:v>
                </c:pt>
                <c:pt idx="22">
                  <c:v>43280</c:v>
                </c:pt>
                <c:pt idx="23">
                  <c:v>43251</c:v>
                </c:pt>
                <c:pt idx="24">
                  <c:v>43220</c:v>
                </c:pt>
                <c:pt idx="25">
                  <c:v>43189</c:v>
                </c:pt>
                <c:pt idx="26">
                  <c:v>43159</c:v>
                </c:pt>
                <c:pt idx="27">
                  <c:v>43131</c:v>
                </c:pt>
                <c:pt idx="28">
                  <c:v>43098</c:v>
                </c:pt>
                <c:pt idx="29">
                  <c:v>43069</c:v>
                </c:pt>
                <c:pt idx="30">
                  <c:v>43039</c:v>
                </c:pt>
                <c:pt idx="31">
                  <c:v>43007</c:v>
                </c:pt>
                <c:pt idx="32">
                  <c:v>42978</c:v>
                </c:pt>
                <c:pt idx="33">
                  <c:v>42947</c:v>
                </c:pt>
                <c:pt idx="34">
                  <c:v>42916</c:v>
                </c:pt>
                <c:pt idx="35">
                  <c:v>42886</c:v>
                </c:pt>
                <c:pt idx="36">
                  <c:v>42853</c:v>
                </c:pt>
                <c:pt idx="37">
                  <c:v>42825</c:v>
                </c:pt>
                <c:pt idx="38">
                  <c:v>42794</c:v>
                </c:pt>
                <c:pt idx="39">
                  <c:v>42766</c:v>
                </c:pt>
                <c:pt idx="40">
                  <c:v>42734</c:v>
                </c:pt>
                <c:pt idx="41">
                  <c:v>42704</c:v>
                </c:pt>
                <c:pt idx="42">
                  <c:v>42674</c:v>
                </c:pt>
                <c:pt idx="43">
                  <c:v>42643</c:v>
                </c:pt>
                <c:pt idx="44">
                  <c:v>42613</c:v>
                </c:pt>
                <c:pt idx="45">
                  <c:v>42580</c:v>
                </c:pt>
                <c:pt idx="46">
                  <c:v>42551</c:v>
                </c:pt>
                <c:pt idx="47">
                  <c:v>42521</c:v>
                </c:pt>
                <c:pt idx="48">
                  <c:v>42489</c:v>
                </c:pt>
                <c:pt idx="49">
                  <c:v>42460</c:v>
                </c:pt>
                <c:pt idx="50">
                  <c:v>42429</c:v>
                </c:pt>
                <c:pt idx="51">
                  <c:v>42398</c:v>
                </c:pt>
                <c:pt idx="52">
                  <c:v>42369</c:v>
                </c:pt>
                <c:pt idx="53">
                  <c:v>42338</c:v>
                </c:pt>
                <c:pt idx="54">
                  <c:v>42307</c:v>
                </c:pt>
                <c:pt idx="55">
                  <c:v>42277</c:v>
                </c:pt>
                <c:pt idx="56">
                  <c:v>42247</c:v>
                </c:pt>
                <c:pt idx="57">
                  <c:v>42216</c:v>
                </c:pt>
                <c:pt idx="58">
                  <c:v>42185</c:v>
                </c:pt>
                <c:pt idx="59">
                  <c:v>42153</c:v>
                </c:pt>
                <c:pt idx="60">
                  <c:v>42124</c:v>
                </c:pt>
                <c:pt idx="61">
                  <c:v>42094</c:v>
                </c:pt>
                <c:pt idx="62">
                  <c:v>42062</c:v>
                </c:pt>
                <c:pt idx="63">
                  <c:v>42034</c:v>
                </c:pt>
                <c:pt idx="64">
                  <c:v>42004</c:v>
                </c:pt>
                <c:pt idx="65">
                  <c:v>41971</c:v>
                </c:pt>
                <c:pt idx="66">
                  <c:v>41943</c:v>
                </c:pt>
                <c:pt idx="67">
                  <c:v>41912</c:v>
                </c:pt>
                <c:pt idx="68">
                  <c:v>41880</c:v>
                </c:pt>
                <c:pt idx="69">
                  <c:v>41851</c:v>
                </c:pt>
                <c:pt idx="70">
                  <c:v>41820</c:v>
                </c:pt>
                <c:pt idx="71">
                  <c:v>41789</c:v>
                </c:pt>
                <c:pt idx="72">
                  <c:v>41759</c:v>
                </c:pt>
                <c:pt idx="73">
                  <c:v>41729</c:v>
                </c:pt>
                <c:pt idx="74">
                  <c:v>41698</c:v>
                </c:pt>
                <c:pt idx="75">
                  <c:v>41670</c:v>
                </c:pt>
                <c:pt idx="76">
                  <c:v>41639</c:v>
                </c:pt>
                <c:pt idx="77">
                  <c:v>41607</c:v>
                </c:pt>
                <c:pt idx="78">
                  <c:v>41578</c:v>
                </c:pt>
                <c:pt idx="79">
                  <c:v>41547</c:v>
                </c:pt>
                <c:pt idx="80">
                  <c:v>41516</c:v>
                </c:pt>
                <c:pt idx="81">
                  <c:v>41486</c:v>
                </c:pt>
                <c:pt idx="82">
                  <c:v>41453</c:v>
                </c:pt>
                <c:pt idx="83">
                  <c:v>41425</c:v>
                </c:pt>
                <c:pt idx="84">
                  <c:v>41394</c:v>
                </c:pt>
                <c:pt idx="85">
                  <c:v>41362</c:v>
                </c:pt>
                <c:pt idx="86">
                  <c:v>41333</c:v>
                </c:pt>
                <c:pt idx="87">
                  <c:v>41305</c:v>
                </c:pt>
                <c:pt idx="88">
                  <c:v>41274</c:v>
                </c:pt>
                <c:pt idx="89">
                  <c:v>41243</c:v>
                </c:pt>
                <c:pt idx="90">
                  <c:v>41213</c:v>
                </c:pt>
                <c:pt idx="91">
                  <c:v>41180</c:v>
                </c:pt>
                <c:pt idx="92">
                  <c:v>41152</c:v>
                </c:pt>
                <c:pt idx="93">
                  <c:v>41121</c:v>
                </c:pt>
                <c:pt idx="94">
                  <c:v>41089</c:v>
                </c:pt>
                <c:pt idx="95">
                  <c:v>41060</c:v>
                </c:pt>
                <c:pt idx="96">
                  <c:v>41029</c:v>
                </c:pt>
                <c:pt idx="97">
                  <c:v>40998</c:v>
                </c:pt>
                <c:pt idx="98">
                  <c:v>40968</c:v>
                </c:pt>
                <c:pt idx="99">
                  <c:v>40939</c:v>
                </c:pt>
                <c:pt idx="100">
                  <c:v>40907</c:v>
                </c:pt>
                <c:pt idx="101">
                  <c:v>40877</c:v>
                </c:pt>
                <c:pt idx="102">
                  <c:v>40847</c:v>
                </c:pt>
                <c:pt idx="103">
                  <c:v>40816</c:v>
                </c:pt>
                <c:pt idx="104">
                  <c:v>40786</c:v>
                </c:pt>
                <c:pt idx="105">
                  <c:v>40753</c:v>
                </c:pt>
                <c:pt idx="106">
                  <c:v>40724</c:v>
                </c:pt>
                <c:pt idx="107">
                  <c:v>40694</c:v>
                </c:pt>
                <c:pt idx="108">
                  <c:v>40662</c:v>
                </c:pt>
                <c:pt idx="109">
                  <c:v>40633</c:v>
                </c:pt>
                <c:pt idx="110">
                  <c:v>40602</c:v>
                </c:pt>
                <c:pt idx="111">
                  <c:v>40574</c:v>
                </c:pt>
                <c:pt idx="112">
                  <c:v>40543</c:v>
                </c:pt>
                <c:pt idx="113">
                  <c:v>40512</c:v>
                </c:pt>
                <c:pt idx="114">
                  <c:v>40480</c:v>
                </c:pt>
                <c:pt idx="115">
                  <c:v>40451</c:v>
                </c:pt>
                <c:pt idx="116">
                  <c:v>40421</c:v>
                </c:pt>
                <c:pt idx="117">
                  <c:v>40389</c:v>
                </c:pt>
                <c:pt idx="118">
                  <c:v>40359</c:v>
                </c:pt>
                <c:pt idx="119">
                  <c:v>40329</c:v>
                </c:pt>
                <c:pt idx="120">
                  <c:v>40298</c:v>
                </c:pt>
                <c:pt idx="121">
                  <c:v>40268</c:v>
                </c:pt>
                <c:pt idx="122">
                  <c:v>40235</c:v>
                </c:pt>
                <c:pt idx="123">
                  <c:v>40207</c:v>
                </c:pt>
                <c:pt idx="124">
                  <c:v>40178</c:v>
                </c:pt>
                <c:pt idx="125">
                  <c:v>40147</c:v>
                </c:pt>
                <c:pt idx="126">
                  <c:v>40116</c:v>
                </c:pt>
                <c:pt idx="127">
                  <c:v>40086</c:v>
                </c:pt>
                <c:pt idx="128">
                  <c:v>40056</c:v>
                </c:pt>
                <c:pt idx="129">
                  <c:v>40025</c:v>
                </c:pt>
                <c:pt idx="130">
                  <c:v>39994</c:v>
                </c:pt>
                <c:pt idx="131">
                  <c:v>39962</c:v>
                </c:pt>
                <c:pt idx="132">
                  <c:v>39933</c:v>
                </c:pt>
                <c:pt idx="133">
                  <c:v>39903</c:v>
                </c:pt>
                <c:pt idx="134">
                  <c:v>39871</c:v>
                </c:pt>
                <c:pt idx="135">
                  <c:v>39843</c:v>
                </c:pt>
                <c:pt idx="136">
                  <c:v>39813</c:v>
                </c:pt>
                <c:pt idx="137">
                  <c:v>39780</c:v>
                </c:pt>
                <c:pt idx="138">
                  <c:v>39752</c:v>
                </c:pt>
                <c:pt idx="139">
                  <c:v>39721</c:v>
                </c:pt>
                <c:pt idx="140">
                  <c:v>39689</c:v>
                </c:pt>
                <c:pt idx="141">
                  <c:v>39660</c:v>
                </c:pt>
                <c:pt idx="142">
                  <c:v>39629</c:v>
                </c:pt>
                <c:pt idx="143">
                  <c:v>39598</c:v>
                </c:pt>
                <c:pt idx="144">
                  <c:v>39568</c:v>
                </c:pt>
                <c:pt idx="145">
                  <c:v>39538</c:v>
                </c:pt>
                <c:pt idx="146">
                  <c:v>39507</c:v>
                </c:pt>
                <c:pt idx="147">
                  <c:v>39478</c:v>
                </c:pt>
                <c:pt idx="148">
                  <c:v>39447</c:v>
                </c:pt>
                <c:pt idx="149">
                  <c:v>39416</c:v>
                </c:pt>
                <c:pt idx="150">
                  <c:v>39386</c:v>
                </c:pt>
                <c:pt idx="151">
                  <c:v>39353</c:v>
                </c:pt>
                <c:pt idx="152">
                  <c:v>39325</c:v>
                </c:pt>
                <c:pt idx="153">
                  <c:v>39294</c:v>
                </c:pt>
                <c:pt idx="154">
                  <c:v>39262</c:v>
                </c:pt>
                <c:pt idx="155">
                  <c:v>39233</c:v>
                </c:pt>
                <c:pt idx="156">
                  <c:v>39202</c:v>
                </c:pt>
                <c:pt idx="157">
                  <c:v>39171</c:v>
                </c:pt>
                <c:pt idx="158">
                  <c:v>39141</c:v>
                </c:pt>
                <c:pt idx="159">
                  <c:v>39113</c:v>
                </c:pt>
                <c:pt idx="160">
                  <c:v>39080</c:v>
                </c:pt>
                <c:pt idx="161">
                  <c:v>39051</c:v>
                </c:pt>
                <c:pt idx="162">
                  <c:v>39021</c:v>
                </c:pt>
                <c:pt idx="163">
                  <c:v>38989</c:v>
                </c:pt>
                <c:pt idx="164">
                  <c:v>38960</c:v>
                </c:pt>
                <c:pt idx="165">
                  <c:v>38929</c:v>
                </c:pt>
                <c:pt idx="166">
                  <c:v>38898</c:v>
                </c:pt>
                <c:pt idx="167">
                  <c:v>38868</c:v>
                </c:pt>
                <c:pt idx="168">
                  <c:v>38835</c:v>
                </c:pt>
                <c:pt idx="169">
                  <c:v>38807</c:v>
                </c:pt>
                <c:pt idx="170">
                  <c:v>38776</c:v>
                </c:pt>
                <c:pt idx="171">
                  <c:v>38748</c:v>
                </c:pt>
                <c:pt idx="172">
                  <c:v>38716</c:v>
                </c:pt>
                <c:pt idx="173">
                  <c:v>38686</c:v>
                </c:pt>
                <c:pt idx="174">
                  <c:v>38656</c:v>
                </c:pt>
                <c:pt idx="175">
                  <c:v>38625</c:v>
                </c:pt>
                <c:pt idx="176">
                  <c:v>38595</c:v>
                </c:pt>
                <c:pt idx="177">
                  <c:v>38562</c:v>
                </c:pt>
                <c:pt idx="178">
                  <c:v>38533</c:v>
                </c:pt>
                <c:pt idx="179">
                  <c:v>38503</c:v>
                </c:pt>
                <c:pt idx="180">
                  <c:v>38471</c:v>
                </c:pt>
                <c:pt idx="181">
                  <c:v>38442</c:v>
                </c:pt>
                <c:pt idx="182">
                  <c:v>38411</c:v>
                </c:pt>
                <c:pt idx="183">
                  <c:v>38383</c:v>
                </c:pt>
                <c:pt idx="184">
                  <c:v>38352</c:v>
                </c:pt>
                <c:pt idx="185">
                  <c:v>38321</c:v>
                </c:pt>
                <c:pt idx="186">
                  <c:v>38289</c:v>
                </c:pt>
                <c:pt idx="187">
                  <c:v>38260</c:v>
                </c:pt>
                <c:pt idx="188">
                  <c:v>38230</c:v>
                </c:pt>
                <c:pt idx="189">
                  <c:v>38198</c:v>
                </c:pt>
                <c:pt idx="190">
                  <c:v>38168</c:v>
                </c:pt>
                <c:pt idx="191">
                  <c:v>38138</c:v>
                </c:pt>
                <c:pt idx="192">
                  <c:v>38107</c:v>
                </c:pt>
                <c:pt idx="193">
                  <c:v>38077</c:v>
                </c:pt>
                <c:pt idx="194">
                  <c:v>38044</c:v>
                </c:pt>
                <c:pt idx="195">
                  <c:v>38016</c:v>
                </c:pt>
                <c:pt idx="196">
                  <c:v>37986</c:v>
                </c:pt>
                <c:pt idx="197">
                  <c:v>37953</c:v>
                </c:pt>
                <c:pt idx="198">
                  <c:v>37925</c:v>
                </c:pt>
                <c:pt idx="199">
                  <c:v>37894</c:v>
                </c:pt>
                <c:pt idx="200">
                  <c:v>37862</c:v>
                </c:pt>
                <c:pt idx="201">
                  <c:v>37833</c:v>
                </c:pt>
                <c:pt idx="202">
                  <c:v>37802</c:v>
                </c:pt>
                <c:pt idx="203">
                  <c:v>37771</c:v>
                </c:pt>
                <c:pt idx="204">
                  <c:v>37741</c:v>
                </c:pt>
                <c:pt idx="205">
                  <c:v>37711</c:v>
                </c:pt>
                <c:pt idx="206">
                  <c:v>37680</c:v>
                </c:pt>
                <c:pt idx="207">
                  <c:v>37652</c:v>
                </c:pt>
                <c:pt idx="208">
                  <c:v>37621</c:v>
                </c:pt>
                <c:pt idx="209">
                  <c:v>37589</c:v>
                </c:pt>
                <c:pt idx="210">
                  <c:v>37560</c:v>
                </c:pt>
                <c:pt idx="211">
                  <c:v>37529</c:v>
                </c:pt>
                <c:pt idx="212">
                  <c:v>37498</c:v>
                </c:pt>
                <c:pt idx="213">
                  <c:v>37468</c:v>
                </c:pt>
                <c:pt idx="214">
                  <c:v>37435</c:v>
                </c:pt>
                <c:pt idx="215">
                  <c:v>37407</c:v>
                </c:pt>
                <c:pt idx="216">
                  <c:v>37376</c:v>
                </c:pt>
                <c:pt idx="217">
                  <c:v>37344</c:v>
                </c:pt>
                <c:pt idx="218">
                  <c:v>37315</c:v>
                </c:pt>
                <c:pt idx="219">
                  <c:v>37287</c:v>
                </c:pt>
                <c:pt idx="220">
                  <c:v>37256</c:v>
                </c:pt>
                <c:pt idx="221">
                  <c:v>37225</c:v>
                </c:pt>
                <c:pt idx="222">
                  <c:v>37195</c:v>
                </c:pt>
                <c:pt idx="223">
                  <c:v>37162</c:v>
                </c:pt>
                <c:pt idx="224">
                  <c:v>37134</c:v>
                </c:pt>
                <c:pt idx="225">
                  <c:v>37103</c:v>
                </c:pt>
                <c:pt idx="226">
                  <c:v>37071</c:v>
                </c:pt>
                <c:pt idx="227">
                  <c:v>37042</c:v>
                </c:pt>
                <c:pt idx="228">
                  <c:v>37011</c:v>
                </c:pt>
                <c:pt idx="229">
                  <c:v>36980</c:v>
                </c:pt>
                <c:pt idx="230">
                  <c:v>36950</c:v>
                </c:pt>
                <c:pt idx="231">
                  <c:v>36922</c:v>
                </c:pt>
                <c:pt idx="232">
                  <c:v>36889</c:v>
                </c:pt>
                <c:pt idx="233">
                  <c:v>36860</c:v>
                </c:pt>
                <c:pt idx="234">
                  <c:v>36830</c:v>
                </c:pt>
                <c:pt idx="235">
                  <c:v>36798</c:v>
                </c:pt>
                <c:pt idx="236">
                  <c:v>36769</c:v>
                </c:pt>
                <c:pt idx="237">
                  <c:v>41774</c:v>
                </c:pt>
                <c:pt idx="238">
                  <c:v>41773</c:v>
                </c:pt>
                <c:pt idx="239">
                  <c:v>41772</c:v>
                </c:pt>
                <c:pt idx="240">
                  <c:v>41771</c:v>
                </c:pt>
                <c:pt idx="241">
                  <c:v>41768</c:v>
                </c:pt>
                <c:pt idx="242">
                  <c:v>41767</c:v>
                </c:pt>
                <c:pt idx="243">
                  <c:v>41766</c:v>
                </c:pt>
                <c:pt idx="244">
                  <c:v>41765</c:v>
                </c:pt>
                <c:pt idx="245">
                  <c:v>41764</c:v>
                </c:pt>
                <c:pt idx="246">
                  <c:v>41761</c:v>
                </c:pt>
                <c:pt idx="247">
                  <c:v>41760</c:v>
                </c:pt>
                <c:pt idx="248">
                  <c:v>41759</c:v>
                </c:pt>
                <c:pt idx="249">
                  <c:v>41758</c:v>
                </c:pt>
                <c:pt idx="250">
                  <c:v>41757</c:v>
                </c:pt>
                <c:pt idx="251">
                  <c:v>41754</c:v>
                </c:pt>
                <c:pt idx="252">
                  <c:v>41753</c:v>
                </c:pt>
                <c:pt idx="253">
                  <c:v>41752</c:v>
                </c:pt>
                <c:pt idx="254">
                  <c:v>41751</c:v>
                </c:pt>
                <c:pt idx="255">
                  <c:v>41750</c:v>
                </c:pt>
                <c:pt idx="256">
                  <c:v>41746</c:v>
                </c:pt>
                <c:pt idx="257">
                  <c:v>41745</c:v>
                </c:pt>
                <c:pt idx="258">
                  <c:v>41744</c:v>
                </c:pt>
                <c:pt idx="259">
                  <c:v>41743</c:v>
                </c:pt>
                <c:pt idx="260">
                  <c:v>41740</c:v>
                </c:pt>
                <c:pt idx="261">
                  <c:v>41739</c:v>
                </c:pt>
                <c:pt idx="262">
                  <c:v>41738</c:v>
                </c:pt>
                <c:pt idx="263">
                  <c:v>41737</c:v>
                </c:pt>
                <c:pt idx="264">
                  <c:v>41736</c:v>
                </c:pt>
                <c:pt idx="265">
                  <c:v>41733</c:v>
                </c:pt>
                <c:pt idx="266">
                  <c:v>41732</c:v>
                </c:pt>
                <c:pt idx="267">
                  <c:v>41731</c:v>
                </c:pt>
                <c:pt idx="268">
                  <c:v>41730</c:v>
                </c:pt>
                <c:pt idx="269">
                  <c:v>41729</c:v>
                </c:pt>
                <c:pt idx="270">
                  <c:v>41726</c:v>
                </c:pt>
                <c:pt idx="271">
                  <c:v>41725</c:v>
                </c:pt>
                <c:pt idx="272">
                  <c:v>41724</c:v>
                </c:pt>
                <c:pt idx="273">
                  <c:v>41723</c:v>
                </c:pt>
                <c:pt idx="274">
                  <c:v>41722</c:v>
                </c:pt>
                <c:pt idx="275">
                  <c:v>41719</c:v>
                </c:pt>
                <c:pt idx="276">
                  <c:v>41718</c:v>
                </c:pt>
                <c:pt idx="277">
                  <c:v>41717</c:v>
                </c:pt>
                <c:pt idx="278">
                  <c:v>41716</c:v>
                </c:pt>
                <c:pt idx="279">
                  <c:v>41715</c:v>
                </c:pt>
                <c:pt idx="280">
                  <c:v>41712</c:v>
                </c:pt>
                <c:pt idx="281">
                  <c:v>41711</c:v>
                </c:pt>
                <c:pt idx="282">
                  <c:v>41710</c:v>
                </c:pt>
                <c:pt idx="283">
                  <c:v>41709</c:v>
                </c:pt>
                <c:pt idx="284">
                  <c:v>41708</c:v>
                </c:pt>
                <c:pt idx="285">
                  <c:v>41705</c:v>
                </c:pt>
                <c:pt idx="286">
                  <c:v>41704</c:v>
                </c:pt>
                <c:pt idx="287">
                  <c:v>41703</c:v>
                </c:pt>
                <c:pt idx="288">
                  <c:v>41702</c:v>
                </c:pt>
                <c:pt idx="289">
                  <c:v>41701</c:v>
                </c:pt>
                <c:pt idx="290">
                  <c:v>41698</c:v>
                </c:pt>
                <c:pt idx="291">
                  <c:v>41697</c:v>
                </c:pt>
                <c:pt idx="292">
                  <c:v>41696</c:v>
                </c:pt>
                <c:pt idx="293">
                  <c:v>41695</c:v>
                </c:pt>
                <c:pt idx="294">
                  <c:v>41694</c:v>
                </c:pt>
                <c:pt idx="295">
                  <c:v>41691</c:v>
                </c:pt>
                <c:pt idx="296">
                  <c:v>41690</c:v>
                </c:pt>
                <c:pt idx="297">
                  <c:v>41689</c:v>
                </c:pt>
                <c:pt idx="298">
                  <c:v>41688</c:v>
                </c:pt>
                <c:pt idx="299">
                  <c:v>41684</c:v>
                </c:pt>
                <c:pt idx="300">
                  <c:v>41683</c:v>
                </c:pt>
                <c:pt idx="301">
                  <c:v>41682</c:v>
                </c:pt>
                <c:pt idx="302">
                  <c:v>41681</c:v>
                </c:pt>
                <c:pt idx="303">
                  <c:v>41680</c:v>
                </c:pt>
                <c:pt idx="304">
                  <c:v>41677</c:v>
                </c:pt>
                <c:pt idx="305">
                  <c:v>41676</c:v>
                </c:pt>
                <c:pt idx="306">
                  <c:v>41675</c:v>
                </c:pt>
                <c:pt idx="307">
                  <c:v>41674</c:v>
                </c:pt>
                <c:pt idx="308">
                  <c:v>41673</c:v>
                </c:pt>
                <c:pt idx="309">
                  <c:v>41670</c:v>
                </c:pt>
                <c:pt idx="310">
                  <c:v>41669</c:v>
                </c:pt>
                <c:pt idx="311">
                  <c:v>41668</c:v>
                </c:pt>
                <c:pt idx="312">
                  <c:v>41667</c:v>
                </c:pt>
                <c:pt idx="313">
                  <c:v>41666</c:v>
                </c:pt>
                <c:pt idx="314">
                  <c:v>41663</c:v>
                </c:pt>
                <c:pt idx="315">
                  <c:v>41662</c:v>
                </c:pt>
                <c:pt idx="316">
                  <c:v>41661</c:v>
                </c:pt>
                <c:pt idx="317">
                  <c:v>41660</c:v>
                </c:pt>
                <c:pt idx="318">
                  <c:v>41656</c:v>
                </c:pt>
                <c:pt idx="319">
                  <c:v>41655</c:v>
                </c:pt>
                <c:pt idx="320">
                  <c:v>41654</c:v>
                </c:pt>
                <c:pt idx="321">
                  <c:v>41653</c:v>
                </c:pt>
                <c:pt idx="322">
                  <c:v>41652</c:v>
                </c:pt>
                <c:pt idx="323">
                  <c:v>41649</c:v>
                </c:pt>
                <c:pt idx="324">
                  <c:v>41648</c:v>
                </c:pt>
                <c:pt idx="325">
                  <c:v>41647</c:v>
                </c:pt>
                <c:pt idx="326">
                  <c:v>41646</c:v>
                </c:pt>
                <c:pt idx="327">
                  <c:v>41645</c:v>
                </c:pt>
                <c:pt idx="328">
                  <c:v>41642</c:v>
                </c:pt>
                <c:pt idx="329">
                  <c:v>41641</c:v>
                </c:pt>
              </c:numCache>
            </c:numRef>
          </c:cat>
          <c:val>
            <c:numRef>
              <c:f>Data!$L$8:$L$337</c:f>
              <c:numCache>
                <c:formatCode>0.000</c:formatCode>
                <c:ptCount val="330"/>
                <c:pt idx="0">
                  <c:v>1.1449481601951617</c:v>
                </c:pt>
                <c:pt idx="1">
                  <c:v>1.1500610004066694</c:v>
                </c:pt>
                <c:pt idx="2">
                  <c:v>1.1473150962512664</c:v>
                </c:pt>
                <c:pt idx="3">
                  <c:v>1.1431467964314681</c:v>
                </c:pt>
                <c:pt idx="4">
                  <c:v>1.1466585415397117</c:v>
                </c:pt>
                <c:pt idx="5">
                  <c:v>1.1373827965756216</c:v>
                </c:pt>
                <c:pt idx="6">
                  <c:v>1.1405492730210014</c:v>
                </c:pt>
                <c:pt idx="7">
                  <c:v>1.1471422780705309</c:v>
                </c:pt>
                <c:pt idx="8">
                  <c:v>1.1418755052546483</c:v>
                </c:pt>
                <c:pt idx="9">
                  <c:v>1.1430018229694148</c:v>
                </c:pt>
                <c:pt idx="10">
                  <c:v>1.1485887096774192</c:v>
                </c:pt>
                <c:pt idx="11">
                  <c:v>1.1347202585336296</c:v>
                </c:pt>
                <c:pt idx="12">
                  <c:v>1.1324691107960301</c:v>
                </c:pt>
                <c:pt idx="13">
                  <c:v>1.1304524244268614</c:v>
                </c:pt>
                <c:pt idx="14">
                  <c:v>1.127827140549273</c:v>
                </c:pt>
                <c:pt idx="15">
                  <c:v>1.1282312232851617</c:v>
                </c:pt>
                <c:pt idx="16">
                  <c:v>1.1352459016393444</c:v>
                </c:pt>
                <c:pt idx="17">
                  <c:v>1.144234714813295</c:v>
                </c:pt>
                <c:pt idx="18">
                  <c:v>1.1449186991869917</c:v>
                </c:pt>
                <c:pt idx="19">
                  <c:v>1.1404229111065489</c:v>
                </c:pt>
                <c:pt idx="20">
                  <c:v>1.1431522412724646</c:v>
                </c:pt>
                <c:pt idx="21">
                  <c:v>1.1412998765939943</c:v>
                </c:pt>
                <c:pt idx="22">
                  <c:v>1.1581862946245385</c:v>
                </c:pt>
                <c:pt idx="23">
                  <c:v>1.1554467564259485</c:v>
                </c:pt>
                <c:pt idx="24">
                  <c:v>1.1671434409480996</c:v>
                </c:pt>
                <c:pt idx="25">
                  <c:v>1.1751355153722016</c:v>
                </c:pt>
                <c:pt idx="26">
                  <c:v>1.1778390720508414</c:v>
                </c:pt>
                <c:pt idx="27">
                  <c:v>1.1720200470008399</c:v>
                </c:pt>
                <c:pt idx="28">
                  <c:v>1.1683397656371275</c:v>
                </c:pt>
                <c:pt idx="29">
                  <c:v>1.1633255276055809</c:v>
                </c:pt>
                <c:pt idx="30">
                  <c:v>1.1649431331106601</c:v>
                </c:pt>
                <c:pt idx="31">
                  <c:v>1.166910855230586</c:v>
                </c:pt>
                <c:pt idx="32">
                  <c:v>1.1592205235133859</c:v>
                </c:pt>
                <c:pt idx="33">
                  <c:v>1.1641186943327897</c:v>
                </c:pt>
                <c:pt idx="34">
                  <c:v>1.1596784447418982</c:v>
                </c:pt>
                <c:pt idx="35">
                  <c:v>1.1527673977741046</c:v>
                </c:pt>
                <c:pt idx="36">
                  <c:v>1.1559130900472896</c:v>
                </c:pt>
                <c:pt idx="37">
                  <c:v>1.156837016978318</c:v>
                </c:pt>
                <c:pt idx="38">
                  <c:v>1.1598464104363786</c:v>
                </c:pt>
                <c:pt idx="39">
                  <c:v>1.1513197708105325</c:v>
                </c:pt>
                <c:pt idx="40">
                  <c:v>1.1613713019741523</c:v>
                </c:pt>
                <c:pt idx="41">
                  <c:v>1.1682409859450082</c:v>
                </c:pt>
                <c:pt idx="42">
                  <c:v>1.1666696568836845</c:v>
                </c:pt>
                <c:pt idx="43">
                  <c:v>1.1660260564707901</c:v>
                </c:pt>
                <c:pt idx="44">
                  <c:v>1.1743651378044997</c:v>
                </c:pt>
                <c:pt idx="45">
                  <c:v>1.1677672122777236</c:v>
                </c:pt>
                <c:pt idx="46">
                  <c:v>1.1582486812054087</c:v>
                </c:pt>
                <c:pt idx="47">
                  <c:v>1.1580919529578544</c:v>
                </c:pt>
                <c:pt idx="48">
                  <c:v>1.1567073926750095</c:v>
                </c:pt>
                <c:pt idx="49">
                  <c:v>1.1461212730616479</c:v>
                </c:pt>
                <c:pt idx="50">
                  <c:v>1.1407234337492658</c:v>
                </c:pt>
                <c:pt idx="51">
                  <c:v>1.1456419325261742</c:v>
                </c:pt>
                <c:pt idx="52">
                  <c:v>1.1526754839208173</c:v>
                </c:pt>
                <c:pt idx="53">
                  <c:v>1.1470458457962589</c:v>
                </c:pt>
                <c:pt idx="54">
                  <c:v>1.1445675217666957</c:v>
                </c:pt>
                <c:pt idx="55">
                  <c:v>1.1405994891416964</c:v>
                </c:pt>
                <c:pt idx="56">
                  <c:v>1.1498500768549822</c:v>
                </c:pt>
                <c:pt idx="57">
                  <c:v>1.1414754637406035</c:v>
                </c:pt>
                <c:pt idx="58">
                  <c:v>1.1381310773133679</c:v>
                </c:pt>
                <c:pt idx="59">
                  <c:v>1.1360820750268095</c:v>
                </c:pt>
                <c:pt idx="60">
                  <c:v>1.1322091817168736</c:v>
                </c:pt>
                <c:pt idx="61">
                  <c:v>1.128854810228354</c:v>
                </c:pt>
                <c:pt idx="62">
                  <c:v>1.1308222718788419</c:v>
                </c:pt>
                <c:pt idx="63">
                  <c:v>1.1294102532251189</c:v>
                </c:pt>
                <c:pt idx="64">
                  <c:v>1.1261885229312536</c:v>
                </c:pt>
                <c:pt idx="65">
                  <c:v>1.1195850744685716</c:v>
                </c:pt>
                <c:pt idx="66">
                  <c:v>1.115906216308727</c:v>
                </c:pt>
                <c:pt idx="67">
                  <c:v>1.1125086532394257</c:v>
                </c:pt>
                <c:pt idx="68">
                  <c:v>1.1140085891045497</c:v>
                </c:pt>
                <c:pt idx="69">
                  <c:v>1.121171161512617</c:v>
                </c:pt>
                <c:pt idx="70">
                  <c:v>1.1238735058440497</c:v>
                </c:pt>
                <c:pt idx="71">
                  <c:v>1.1258939472060225</c:v>
                </c:pt>
                <c:pt idx="72">
                  <c:v>1.1302044535789826</c:v>
                </c:pt>
                <c:pt idx="73">
                  <c:v>1.1332107532335784</c:v>
                </c:pt>
                <c:pt idx="74">
                  <c:v>1.1278159145836408</c:v>
                </c:pt>
                <c:pt idx="75">
                  <c:v>1.1385391876392994</c:v>
                </c:pt>
                <c:pt idx="76">
                  <c:v>1.1513017058424986</c:v>
                </c:pt>
                <c:pt idx="77">
                  <c:v>1.1705481347686122</c:v>
                </c:pt>
                <c:pt idx="78">
                  <c:v>1.1686144888924852</c:v>
                </c:pt>
                <c:pt idx="79">
                  <c:v>1.1659600501729819</c:v>
                </c:pt>
                <c:pt idx="80">
                  <c:v>1.1676638129551891</c:v>
                </c:pt>
                <c:pt idx="81">
                  <c:v>1.1623000491263544</c:v>
                </c:pt>
                <c:pt idx="82">
                  <c:v>1.1641830061630696</c:v>
                </c:pt>
                <c:pt idx="83">
                  <c:v>1.1617897569120397</c:v>
                </c:pt>
                <c:pt idx="84">
                  <c:v>1.1655519847841413</c:v>
                </c:pt>
                <c:pt idx="85">
                  <c:v>1.165695721758478</c:v>
                </c:pt>
                <c:pt idx="86">
                  <c:v>1.157995367736558</c:v>
                </c:pt>
                <c:pt idx="87">
                  <c:v>1.1511567569890715</c:v>
                </c:pt>
                <c:pt idx="88">
                  <c:v>1.1571202980101734</c:v>
                </c:pt>
                <c:pt idx="89">
                  <c:v>1.1516896100962022</c:v>
                </c:pt>
                <c:pt idx="90">
                  <c:v>1.1477660301038171</c:v>
                </c:pt>
                <c:pt idx="91">
                  <c:v>1.1539788290803425</c:v>
                </c:pt>
                <c:pt idx="92">
                  <c:v>1.1579421540866301</c:v>
                </c:pt>
                <c:pt idx="93">
                  <c:v>1.169275422043599</c:v>
                </c:pt>
                <c:pt idx="94">
                  <c:v>1.1652320270594994</c:v>
                </c:pt>
                <c:pt idx="95">
                  <c:v>1.1757833049827822</c:v>
                </c:pt>
                <c:pt idx="96">
                  <c:v>1.1752791830277669</c:v>
                </c:pt>
                <c:pt idx="97">
                  <c:v>1.1802766221743783</c:v>
                </c:pt>
                <c:pt idx="98">
                  <c:v>1.1563614643837661</c:v>
                </c:pt>
                <c:pt idx="99">
                  <c:v>1.1505444685336228</c:v>
                </c:pt>
                <c:pt idx="100">
                  <c:v>1.1579294747160693</c:v>
                </c:pt>
                <c:pt idx="101">
                  <c:v>1.1825680957503855</c:v>
                </c:pt>
                <c:pt idx="102">
                  <c:v>1.1902135750005123</c:v>
                </c:pt>
                <c:pt idx="103">
                  <c:v>1.1876751063744737</c:v>
                </c:pt>
                <c:pt idx="104">
                  <c:v>1.1838342717104147</c:v>
                </c:pt>
                <c:pt idx="105">
                  <c:v>1.1773070096532716</c:v>
                </c:pt>
                <c:pt idx="106">
                  <c:v>1.1691003183947519</c:v>
                </c:pt>
                <c:pt idx="107">
                  <c:v>1.1774787721596227</c:v>
                </c:pt>
                <c:pt idx="108">
                  <c:v>1.1731244790146302</c:v>
                </c:pt>
                <c:pt idx="109">
                  <c:v>1.1826648082754283</c:v>
                </c:pt>
                <c:pt idx="110">
                  <c:v>1.1745545744534285</c:v>
                </c:pt>
                <c:pt idx="111">
                  <c:v>1.1820800968895202</c:v>
                </c:pt>
                <c:pt idx="112">
                  <c:v>1.1804033746179523</c:v>
                </c:pt>
                <c:pt idx="113">
                  <c:v>1.1796522497002189</c:v>
                </c:pt>
                <c:pt idx="114">
                  <c:v>1.1789581247374532</c:v>
                </c:pt>
                <c:pt idx="115">
                  <c:v>1.1814844299038383</c:v>
                </c:pt>
                <c:pt idx="116">
                  <c:v>1.1717173463774271</c:v>
                </c:pt>
                <c:pt idx="117">
                  <c:v>1.1726849122951837</c:v>
                </c:pt>
                <c:pt idx="118">
                  <c:v>1.1795789836756008</c:v>
                </c:pt>
                <c:pt idx="119">
                  <c:v>1.1856278695306852</c:v>
                </c:pt>
                <c:pt idx="120">
                  <c:v>1.1816206153260305</c:v>
                </c:pt>
                <c:pt idx="121">
                  <c:v>1.1842655089351179</c:v>
                </c:pt>
                <c:pt idx="122">
                  <c:v>1.1863401338818929</c:v>
                </c:pt>
                <c:pt idx="123">
                  <c:v>1.1702732084492409</c:v>
                </c:pt>
                <c:pt idx="124">
                  <c:v>1.173514217932067</c:v>
                </c:pt>
                <c:pt idx="125">
                  <c:v>1.1729537008535766</c:v>
                </c:pt>
                <c:pt idx="126">
                  <c:v>1.1468619333411478</c:v>
                </c:pt>
                <c:pt idx="127">
                  <c:v>1.1646098176376689</c:v>
                </c:pt>
                <c:pt idx="128">
                  <c:v>1.1440161313754402</c:v>
                </c:pt>
                <c:pt idx="129">
                  <c:v>1.1570500456045791</c:v>
                </c:pt>
                <c:pt idx="130">
                  <c:v>1.1484703651564341</c:v>
                </c:pt>
                <c:pt idx="131">
                  <c:v>1.1315829576770755</c:v>
                </c:pt>
                <c:pt idx="132">
                  <c:v>1.1206691057013187</c:v>
                </c:pt>
                <c:pt idx="133">
                  <c:v>1.1047831100172978</c:v>
                </c:pt>
                <c:pt idx="134">
                  <c:v>1.1066775741850856</c:v>
                </c:pt>
                <c:pt idx="135">
                  <c:v>1.128616051086353</c:v>
                </c:pt>
                <c:pt idx="136">
                  <c:v>1.1437648564333951</c:v>
                </c:pt>
                <c:pt idx="137">
                  <c:v>1.1400481003716847</c:v>
                </c:pt>
                <c:pt idx="138">
                  <c:v>1.161520698856839</c:v>
                </c:pt>
                <c:pt idx="139">
                  <c:v>1.1655640658817443</c:v>
                </c:pt>
                <c:pt idx="140">
                  <c:v>1.1634608919096872</c:v>
                </c:pt>
                <c:pt idx="141">
                  <c:v>1.1668796763037139</c:v>
                </c:pt>
                <c:pt idx="142">
                  <c:v>1.181873423294912</c:v>
                </c:pt>
                <c:pt idx="143">
                  <c:v>1.1841772113493545</c:v>
                </c:pt>
                <c:pt idx="144">
                  <c:v>1.1856939286523176</c:v>
                </c:pt>
                <c:pt idx="145">
                  <c:v>1.1792405466411413</c:v>
                </c:pt>
                <c:pt idx="146">
                  <c:v>1.1822068085369679</c:v>
                </c:pt>
                <c:pt idx="147">
                  <c:v>1.1912129224857808</c:v>
                </c:pt>
                <c:pt idx="148">
                  <c:v>1.1904382673096749</c:v>
                </c:pt>
                <c:pt idx="149">
                  <c:v>1.2018106184792741</c:v>
                </c:pt>
                <c:pt idx="150">
                  <c:v>1.2060607903863911</c:v>
                </c:pt>
                <c:pt idx="151">
                  <c:v>1.2027061273831545</c:v>
                </c:pt>
                <c:pt idx="152">
                  <c:v>1.1954430960492701</c:v>
                </c:pt>
                <c:pt idx="153">
                  <c:v>1.1977635668318054</c:v>
                </c:pt>
                <c:pt idx="154">
                  <c:v>1.2040587840760646</c:v>
                </c:pt>
                <c:pt idx="155">
                  <c:v>1.1995524045611849</c:v>
                </c:pt>
                <c:pt idx="156">
                  <c:v>1.1996386445685943</c:v>
                </c:pt>
                <c:pt idx="157">
                  <c:v>1.2045959256792118</c:v>
                </c:pt>
                <c:pt idx="158">
                  <c:v>1.2054421204415602</c:v>
                </c:pt>
                <c:pt idx="159">
                  <c:v>1.197552408439045</c:v>
                </c:pt>
                <c:pt idx="160">
                  <c:v>1.2004325183992455</c:v>
                </c:pt>
                <c:pt idx="161">
                  <c:v>1.2037075031458253</c:v>
                </c:pt>
                <c:pt idx="162">
                  <c:v>1.206065093134258</c:v>
                </c:pt>
                <c:pt idx="163">
                  <c:v>1.2025921169060181</c:v>
                </c:pt>
                <c:pt idx="164">
                  <c:v>1.2045061422728105</c:v>
                </c:pt>
                <c:pt idx="165">
                  <c:v>1.2068234468583827</c:v>
                </c:pt>
                <c:pt idx="166">
                  <c:v>1.2080277764450602</c:v>
                </c:pt>
                <c:pt idx="167">
                  <c:v>1.2112349940033684</c:v>
                </c:pt>
                <c:pt idx="168">
                  <c:v>1.2132827882889174</c:v>
                </c:pt>
                <c:pt idx="169">
                  <c:v>1.2145606090854644</c:v>
                </c:pt>
                <c:pt idx="170">
                  <c:v>1.2178453281261505</c:v>
                </c:pt>
                <c:pt idx="171">
                  <c:v>1.204277430679918</c:v>
                </c:pt>
                <c:pt idx="172">
                  <c:v>1.2045877597495018</c:v>
                </c:pt>
                <c:pt idx="173">
                  <c:v>1.1935690833702495</c:v>
                </c:pt>
                <c:pt idx="174">
                  <c:v>1.1976655267244205</c:v>
                </c:pt>
                <c:pt idx="175">
                  <c:v>1.197315749692899</c:v>
                </c:pt>
                <c:pt idx="176">
                  <c:v>1.1892354029477048</c:v>
                </c:pt>
                <c:pt idx="177">
                  <c:v>1.1911570275403169</c:v>
                </c:pt>
                <c:pt idx="178">
                  <c:v>1.1947646369269456</c:v>
                </c:pt>
                <c:pt idx="179">
                  <c:v>1.1899818378840372</c:v>
                </c:pt>
                <c:pt idx="180">
                  <c:v>1.179051681256998</c:v>
                </c:pt>
                <c:pt idx="181">
                  <c:v>1.1951152262485309</c:v>
                </c:pt>
                <c:pt idx="182">
                  <c:v>1.1970498882735385</c:v>
                </c:pt>
                <c:pt idx="183">
                  <c:v>1.1967447126153119</c:v>
                </c:pt>
                <c:pt idx="184">
                  <c:v>1.2070637313916537</c:v>
                </c:pt>
                <c:pt idx="185">
                  <c:v>1.2109306422390096</c:v>
                </c:pt>
                <c:pt idx="186">
                  <c:v>1.1969681365607496</c:v>
                </c:pt>
                <c:pt idx="187">
                  <c:v>1.2067022818167754</c:v>
                </c:pt>
                <c:pt idx="188">
                  <c:v>1.2065617678123031</c:v>
                </c:pt>
                <c:pt idx="189">
                  <c:v>1.204860356807733</c:v>
                </c:pt>
                <c:pt idx="190">
                  <c:v>1.2139082797762857</c:v>
                </c:pt>
                <c:pt idx="191">
                  <c:v>1.2172080913751551</c:v>
                </c:pt>
                <c:pt idx="192">
                  <c:v>1.2105775296174413</c:v>
                </c:pt>
                <c:pt idx="193">
                  <c:v>1.2056201149886878</c:v>
                </c:pt>
                <c:pt idx="194">
                  <c:v>1.207640393518413</c:v>
                </c:pt>
                <c:pt idx="195">
                  <c:v>1.2190961249070094</c:v>
                </c:pt>
                <c:pt idx="196">
                  <c:v>1.2142339887446387</c:v>
                </c:pt>
                <c:pt idx="197">
                  <c:v>1.2028771825837841</c:v>
                </c:pt>
                <c:pt idx="198">
                  <c:v>1.2002480668361002</c:v>
                </c:pt>
                <c:pt idx="199">
                  <c:v>1.1949508126005655</c:v>
                </c:pt>
                <c:pt idx="200">
                  <c:v>1.2002047169137666</c:v>
                </c:pt>
                <c:pt idx="201">
                  <c:v>1.2035245474341176</c:v>
                </c:pt>
                <c:pt idx="202">
                  <c:v>1.2093573600535077</c:v>
                </c:pt>
                <c:pt idx="203">
                  <c:v>1.219924964645543</c:v>
                </c:pt>
                <c:pt idx="204">
                  <c:v>1.2166436137720615</c:v>
                </c:pt>
                <c:pt idx="205">
                  <c:v>1.2219303930390304</c:v>
                </c:pt>
                <c:pt idx="206">
                  <c:v>1.2172382506467743</c:v>
                </c:pt>
                <c:pt idx="207">
                  <c:v>1.2213222933671151</c:v>
                </c:pt>
                <c:pt idx="208">
                  <c:v>1.2205844172331786</c:v>
                </c:pt>
                <c:pt idx="209">
                  <c:v>1.2171173434035476</c:v>
                </c:pt>
                <c:pt idx="210">
                  <c:v>1.2140951055393119</c:v>
                </c:pt>
                <c:pt idx="211">
                  <c:v>1.2220630846811773</c:v>
                </c:pt>
                <c:pt idx="212">
                  <c:v>1.2224164362332834</c:v>
                </c:pt>
                <c:pt idx="213">
                  <c:v>1.2135762184950274</c:v>
                </c:pt>
                <c:pt idx="214">
                  <c:v>1.2174201082821487</c:v>
                </c:pt>
                <c:pt idx="215">
                  <c:v>1.2248413780923095</c:v>
                </c:pt>
                <c:pt idx="216">
                  <c:v>1.2214758529116105</c:v>
                </c:pt>
                <c:pt idx="217">
                  <c:v>1.2274714440987762</c:v>
                </c:pt>
                <c:pt idx="218">
                  <c:v>1.2229186847075986</c:v>
                </c:pt>
                <c:pt idx="219">
                  <c:v>1.2307743687124857</c:v>
                </c:pt>
                <c:pt idx="220">
                  <c:v>1.2366463204328344</c:v>
                </c:pt>
                <c:pt idx="221">
                  <c:v>1.239545130147462</c:v>
                </c:pt>
                <c:pt idx="222">
                  <c:v>1.2313931299876009</c:v>
                </c:pt>
                <c:pt idx="223">
                  <c:v>1.2223912350258463</c:v>
                </c:pt>
                <c:pt idx="224">
                  <c:v>1.2149617135090023</c:v>
                </c:pt>
                <c:pt idx="225">
                  <c:v>1.2195284669453736</c:v>
                </c:pt>
                <c:pt idx="226">
                  <c:v>1.2165305135609223</c:v>
                </c:pt>
                <c:pt idx="227">
                  <c:v>1.2084170908684719</c:v>
                </c:pt>
                <c:pt idx="228">
                  <c:v>1.2187826027821194</c:v>
                </c:pt>
                <c:pt idx="229">
                  <c:v>1.2234066374543155</c:v>
                </c:pt>
                <c:pt idx="230">
                  <c:v>1.2208463401441654</c:v>
                </c:pt>
                <c:pt idx="231">
                  <c:v>1.2177872579011184</c:v>
                </c:pt>
                <c:pt idx="232">
                  <c:v>1.2119711126676562</c:v>
                </c:pt>
                <c:pt idx="233">
                  <c:v>1.2077813427431725</c:v>
                </c:pt>
                <c:pt idx="234">
                  <c:v>1.2027465429191053</c:v>
                </c:pt>
                <c:pt idx="235">
                  <c:v>1.2145708886603099</c:v>
                </c:pt>
                <c:pt idx="236">
                  <c:v>1.2073264019399679</c:v>
                </c:pt>
                <c:pt idx="237">
                  <c:v>1.2131318193186187</c:v>
                </c:pt>
                <c:pt idx="238">
                  <c:v>1.2131351002477375</c:v>
                </c:pt>
                <c:pt idx="239">
                  <c:v>1.2156362278909523</c:v>
                </c:pt>
                <c:pt idx="240">
                  <c:v>1.2160575402413398</c:v>
                </c:pt>
                <c:pt idx="241">
                  <c:v>1.1992777476615033</c:v>
                </c:pt>
                <c:pt idx="242">
                  <c:v>1.2040538200902657</c:v>
                </c:pt>
                <c:pt idx="243">
                  <c:v>1.2059140531114101</c:v>
                </c:pt>
                <c:pt idx="244">
                  <c:v>1.2071318395434514</c:v>
                </c:pt>
                <c:pt idx="245">
                  <c:v>1.2086010209731142</c:v>
                </c:pt>
                <c:pt idx="246">
                  <c:v>1.2033602502103438</c:v>
                </c:pt>
                <c:pt idx="247">
                  <c:v>1.205182842267968</c:v>
                </c:pt>
                <c:pt idx="248">
                  <c:v>1.2070522011699902</c:v>
                </c:pt>
                <c:pt idx="249">
                  <c:v>1.2028924467267255</c:v>
                </c:pt>
                <c:pt idx="250">
                  <c:v>1.1945489904889695</c:v>
                </c:pt>
                <c:pt idx="251">
                  <c:v>1.2074985591778147</c:v>
                </c:pt>
                <c:pt idx="252">
                  <c:v>1.2211295767491679</c:v>
                </c:pt>
                <c:pt idx="253">
                  <c:v>1.2282067872316604</c:v>
                </c:pt>
                <c:pt idx="254">
                  <c:v>1.2216206650347277</c:v>
                </c:pt>
                <c:pt idx="255">
                  <c:v>1.2203683539894119</c:v>
                </c:pt>
                <c:pt idx="256">
                  <c:v>1.2174661394634745</c:v>
                </c:pt>
                <c:pt idx="257">
                  <c:v>1.2082804502811433</c:v>
                </c:pt>
                <c:pt idx="258">
                  <c:v>1.201612468131033</c:v>
                </c:pt>
                <c:pt idx="259">
                  <c:v>1.196267158221757</c:v>
                </c:pt>
                <c:pt idx="260">
                  <c:v>1.198950436337479</c:v>
                </c:pt>
                <c:pt idx="261">
                  <c:v>1.204763513658818</c:v>
                </c:pt>
                <c:pt idx="262">
                  <c:v>1.2169573180800684</c:v>
                </c:pt>
                <c:pt idx="263">
                  <c:v>1.2069276550890509</c:v>
                </c:pt>
                <c:pt idx="264">
                  <c:v>1.2131041005395258</c:v>
                </c:pt>
                <c:pt idx="265">
                  <c:v>1.23181773195758</c:v>
                </c:pt>
                <c:pt idx="266">
                  <c:v>1.2420709458678612</c:v>
                </c:pt>
                <c:pt idx="267">
                  <c:v>1.2416419363149709</c:v>
                </c:pt>
                <c:pt idx="268">
                  <c:v>1.2344193111552157</c:v>
                </c:pt>
                <c:pt idx="269">
                  <c:v>1.2237603029404884</c:v>
                </c:pt>
                <c:pt idx="270">
                  <c:v>1.2185011414305047</c:v>
                </c:pt>
                <c:pt idx="271">
                  <c:v>1.2126707924374194</c:v>
                </c:pt>
                <c:pt idx="272">
                  <c:v>1.2134700468713568</c:v>
                </c:pt>
                <c:pt idx="273">
                  <c:v>1.2231109066846104</c:v>
                </c:pt>
                <c:pt idx="274">
                  <c:v>1.2208945226447807</c:v>
                </c:pt>
                <c:pt idx="275">
                  <c:v>1.2237733754082225</c:v>
                </c:pt>
                <c:pt idx="276">
                  <c:v>1.222964228524849</c:v>
                </c:pt>
                <c:pt idx="277">
                  <c:v>1.2237223921564067</c:v>
                </c:pt>
                <c:pt idx="278">
                  <c:v>1.2269920698541452</c:v>
                </c:pt>
                <c:pt idx="279">
                  <c:v>1.2229824267621126</c:v>
                </c:pt>
                <c:pt idx="280">
                  <c:v>1.2152533652083228</c:v>
                </c:pt>
                <c:pt idx="281">
                  <c:v>1.2205599123801791</c:v>
                </c:pt>
                <c:pt idx="282">
                  <c:v>1.232001883928483</c:v>
                </c:pt>
                <c:pt idx="283">
                  <c:v>1.2369611362613699</c:v>
                </c:pt>
                <c:pt idx="284">
                  <c:v>1.2453494026219094</c:v>
                </c:pt>
                <c:pt idx="285">
                  <c:v>1.2519502906597715</c:v>
                </c:pt>
                <c:pt idx="286">
                  <c:v>1.2514548511574886</c:v>
                </c:pt>
                <c:pt idx="287">
                  <c:v>1.2440558477226007</c:v>
                </c:pt>
                <c:pt idx="288">
                  <c:v>1.2383238839502626</c:v>
                </c:pt>
                <c:pt idx="289">
                  <c:v>1.237138200641718</c:v>
                </c:pt>
                <c:pt idx="290">
                  <c:v>1.2387476482340525</c:v>
                </c:pt>
                <c:pt idx="291">
                  <c:v>1.2448925713921188</c:v>
                </c:pt>
                <c:pt idx="292">
                  <c:v>1.2433215735123546</c:v>
                </c:pt>
                <c:pt idx="293">
                  <c:v>1.2409328389631227</c:v>
                </c:pt>
                <c:pt idx="294">
                  <c:v>1.2497915065168119</c:v>
                </c:pt>
                <c:pt idx="295">
                  <c:v>1.244850978156627</c:v>
                </c:pt>
                <c:pt idx="296">
                  <c:v>1.2407136359417061</c:v>
                </c:pt>
                <c:pt idx="297">
                  <c:v>1.2344409465614465</c:v>
                </c:pt>
                <c:pt idx="298">
                  <c:v>1.2433977962637994</c:v>
                </c:pt>
                <c:pt idx="299">
                  <c:v>1.2372285394845266</c:v>
                </c:pt>
                <c:pt idx="300">
                  <c:v>1.2363727607528761</c:v>
                </c:pt>
                <c:pt idx="301">
                  <c:v>1.2416716843626154</c:v>
                </c:pt>
                <c:pt idx="302">
                  <c:v>1.2292654844650788</c:v>
                </c:pt>
                <c:pt idx="303">
                  <c:v>1.2298918009088502</c:v>
                </c:pt>
                <c:pt idx="304">
                  <c:v>1.2425777123363999</c:v>
                </c:pt>
                <c:pt idx="305">
                  <c:v>1.2328507158588347</c:v>
                </c:pt>
                <c:pt idx="306">
                  <c:v>1.228984309127827</c:v>
                </c:pt>
                <c:pt idx="307">
                  <c:v>1.2304066766353543</c:v>
                </c:pt>
                <c:pt idx="308">
                  <c:v>1.2290524318653833</c:v>
                </c:pt>
                <c:pt idx="309">
                  <c:v>1.2368822276616582</c:v>
                </c:pt>
                <c:pt idx="310">
                  <c:v>1.2369933312959467</c:v>
                </c:pt>
                <c:pt idx="311">
                  <c:v>1.226735242118798</c:v>
                </c:pt>
                <c:pt idx="312">
                  <c:v>1.21829510800776</c:v>
                </c:pt>
                <c:pt idx="313">
                  <c:v>1.2162674338810902</c:v>
                </c:pt>
                <c:pt idx="314">
                  <c:v>1.2100683015858089</c:v>
                </c:pt>
                <c:pt idx="315">
                  <c:v>1.2376003642684592</c:v>
                </c:pt>
                <c:pt idx="316">
                  <c:v>1.2415517998496166</c:v>
                </c:pt>
                <c:pt idx="317">
                  <c:v>1.2377338074381941</c:v>
                </c:pt>
                <c:pt idx="318">
                  <c:v>1.2412432215378177</c:v>
                </c:pt>
                <c:pt idx="319">
                  <c:v>1.2377619365065688</c:v>
                </c:pt>
                <c:pt idx="320">
                  <c:v>1.2411442098610708</c:v>
                </c:pt>
                <c:pt idx="321">
                  <c:v>1.2326393277001533</c:v>
                </c:pt>
                <c:pt idx="322">
                  <c:v>1.2261647517268728</c:v>
                </c:pt>
                <c:pt idx="323">
                  <c:v>1.2341970420162014</c:v>
                </c:pt>
                <c:pt idx="324">
                  <c:v>1.2340419360821944</c:v>
                </c:pt>
                <c:pt idx="325">
                  <c:v>1.2345063534779976</c:v>
                </c:pt>
                <c:pt idx="326">
                  <c:v>1.2273351857106767</c:v>
                </c:pt>
                <c:pt idx="327">
                  <c:v>1.2263833761382208</c:v>
                </c:pt>
                <c:pt idx="328">
                  <c:v>1.2288874508039784</c:v>
                </c:pt>
                <c:pt idx="329">
                  <c:v>1.2232478639958655</c:v>
                </c:pt>
              </c:numCache>
            </c:numRef>
          </c:val>
          <c:smooth val="0"/>
          <c:extLst>
            <c:ext xmlns:c16="http://schemas.microsoft.com/office/drawing/2014/chart" uri="{C3380CC4-5D6E-409C-BE32-E72D297353CC}">
              <c16:uniqueId val="{00000000-AAA3-41DA-8AC7-67FE3E33D2FC}"/>
            </c:ext>
          </c:extLst>
        </c:ser>
        <c:dLbls>
          <c:showLegendKey val="0"/>
          <c:showVal val="0"/>
          <c:showCatName val="0"/>
          <c:showSerName val="0"/>
          <c:showPercent val="0"/>
          <c:showBubbleSize val="0"/>
        </c:dLbls>
        <c:smooth val="0"/>
        <c:axId val="1567365173"/>
        <c:axId val="1771557389"/>
      </c:lineChart>
      <c:dateAx>
        <c:axId val="1567365173"/>
        <c:scaling>
          <c:orientation val="minMax"/>
        </c:scaling>
        <c:delete val="0"/>
        <c:axPos val="b"/>
        <c:title>
          <c:tx>
            <c:rich>
              <a:bodyPr rot="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en-GB"/>
              </a:p>
            </c:rich>
          </c:tx>
          <c:overlay val="0"/>
          <c:spPr>
            <a:noFill/>
            <a:ln>
              <a:noFill/>
            </a:ln>
            <a:effectLst/>
          </c:spPr>
          <c:txPr>
            <a:bodyPr rot="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en-NL"/>
            </a:p>
          </c:txPr>
        </c:title>
        <c:numFmt formatCode="d/m/yyyy" sourceLinked="1"/>
        <c:majorTickMark val="none"/>
        <c:minorTickMark val="none"/>
        <c:tickLblPos val="nextTo"/>
        <c:spPr>
          <a:noFill/>
          <a:ln w="6350" cap="flat" cmpd="sng" algn="ctr">
            <a:solidFill>
              <a:schemeClr val="tx1"/>
            </a:solidFill>
            <a:prstDash val="solid"/>
            <a:round/>
          </a:ln>
          <a:effectLst/>
        </c:spPr>
        <c:txPr>
          <a:bodyPr rot="-6000000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en-NL"/>
          </a:p>
        </c:txPr>
        <c:crossAx val="1771557389"/>
        <c:crosses val="autoZero"/>
        <c:auto val="1"/>
        <c:lblOffset val="100"/>
        <c:baseTimeUnit val="days"/>
      </c:dateAx>
      <c:valAx>
        <c:axId val="1771557389"/>
        <c:scaling>
          <c:orientation val="minMax"/>
        </c:scaling>
        <c:delete val="0"/>
        <c:axPos val="l"/>
        <c:majorGridlines>
          <c:spPr>
            <a:ln w="6350" cap="flat" cmpd="sng" algn="ctr">
              <a:solidFill>
                <a:srgbClr val="B7B7B7"/>
              </a:solidFill>
              <a:prstDash val="solid"/>
              <a:round/>
            </a:ln>
            <a:effectLst/>
          </c:spPr>
        </c:majorGridlines>
        <c:minorGridlines>
          <c:spPr>
            <a:ln w="6350" cap="flat" cmpd="sng" algn="ctr">
              <a:solidFill>
                <a:srgbClr val="CCCCCC">
                  <a:alpha val="0"/>
                </a:srgbClr>
              </a:solidFill>
              <a:prstDash val="solid"/>
              <a:round/>
            </a:ln>
            <a:effectLst/>
          </c:spPr>
        </c:minorGridlines>
        <c:title>
          <c:tx>
            <c:rich>
              <a:bodyPr rot="-540000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en-GB"/>
              </a:p>
            </c:rich>
          </c:tx>
          <c:overlay val="0"/>
          <c:spPr>
            <a:noFill/>
            <a:ln>
              <a:noFill/>
            </a:ln>
            <a:effectLst/>
          </c:spPr>
          <c:txPr>
            <a:bodyPr rot="-540000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en-NL"/>
            </a:p>
          </c:txPr>
        </c:title>
        <c:numFmt formatCode="0.000" sourceLinked="1"/>
        <c:majorTickMark val="none"/>
        <c:minorTickMark val="none"/>
        <c:tickLblPos val="nextTo"/>
        <c:spPr>
          <a:noFill/>
          <a:ln w="6350" cap="flat" cmpd="sng" algn="ctr">
            <a:solidFill>
              <a:schemeClr val="tx1"/>
            </a:solidFill>
            <a:prstDash val="solid"/>
            <a:round/>
          </a:ln>
          <a:effectLst/>
        </c:spPr>
        <c:txPr>
          <a:bodyPr rot="-60000000" spcFirstLastPara="1" vertOverflow="ellipsis" vert="horz" wrap="square" anchor="ctr" anchorCtr="1"/>
          <a:lstStyle/>
          <a:p>
            <a:pPr lvl="0">
              <a:defRPr sz="1000" b="1" i="0" u="none" strike="noStrike" kern="1200" baseline="0">
                <a:solidFill>
                  <a:srgbClr val="000000"/>
                </a:solidFill>
                <a:latin typeface="+mn-lt"/>
                <a:ea typeface="+mn-ea"/>
                <a:cs typeface="+mn-cs"/>
              </a:defRPr>
            </a:pPr>
            <a:endParaRPr lang="en-NL"/>
          </a:p>
        </c:txPr>
        <c:crossAx val="1567365173"/>
        <c:crosses val="autoZero"/>
        <c:crossBetween val="between"/>
      </c:valAx>
      <c:spPr>
        <a:solidFill>
          <a:schemeClr val="bg1"/>
        </a:solidFill>
        <a:ln>
          <a:noFill/>
        </a:ln>
        <a:effectLst/>
      </c:spPr>
    </c:plotArea>
    <c:plotVisOnly val="1"/>
    <c:dispBlanksAs val="zero"/>
    <c:showDLblsOverMax val="1"/>
  </c:chart>
  <c:spPr>
    <a:solidFill>
      <a:schemeClr val="bg1"/>
    </a:solidFill>
    <a:ln w="6350" cap="flat" cmpd="sng" algn="ctr">
      <a:solidFill>
        <a:schemeClr val="tx1">
          <a:tint val="75000"/>
        </a:schemeClr>
      </a:solidFill>
      <a:prstDash val="solid"/>
      <a:round/>
    </a:ln>
    <a:effectLst/>
  </c:spPr>
  <c:txPr>
    <a:bodyPr/>
    <a:lstStyle/>
    <a:p>
      <a:pPr>
        <a:defRPr/>
      </a:pPr>
      <a:endParaRPr lang="en-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lvl="0">
              <a:defRPr sz="1000" b="1" i="0" u="none" strike="noStrike" kern="1200" baseline="0">
                <a:solidFill>
                  <a:srgbClr val="4C4C9A"/>
                </a:solidFill>
                <a:latin typeface="+mn-lt"/>
                <a:ea typeface="+mn-ea"/>
                <a:cs typeface="+mn-cs"/>
              </a:defRPr>
            </a:pPr>
            <a:r>
              <a:rPr lang="en-GB">
                <a:solidFill>
                  <a:srgbClr val="4C4C9A"/>
                </a:solidFill>
              </a:rPr>
              <a:t>Developed vs Emerging</a:t>
            </a:r>
          </a:p>
        </c:rich>
      </c:tx>
      <c:overlay val="0"/>
      <c:spPr>
        <a:noFill/>
        <a:ln>
          <a:noFill/>
        </a:ln>
        <a:effectLst/>
      </c:spPr>
      <c:txPr>
        <a:bodyPr rot="0" spcFirstLastPara="1" vertOverflow="ellipsis" vert="horz" wrap="square" anchor="ctr" anchorCtr="1"/>
        <a:lstStyle/>
        <a:p>
          <a:pPr lvl="0">
            <a:defRPr sz="1000" b="1" i="0" u="none" strike="noStrike" kern="1200" baseline="0">
              <a:solidFill>
                <a:srgbClr val="4C4C9A"/>
              </a:solidFill>
              <a:latin typeface="+mn-lt"/>
              <a:ea typeface="+mn-ea"/>
              <a:cs typeface="+mn-cs"/>
            </a:defRPr>
          </a:pPr>
          <a:endParaRPr lang="en-NL"/>
        </a:p>
      </c:txPr>
    </c:title>
    <c:autoTitleDeleted val="0"/>
    <c:plotArea>
      <c:layout/>
      <c:lineChart>
        <c:grouping val="standard"/>
        <c:varyColors val="0"/>
        <c:ser>
          <c:idx val="0"/>
          <c:order val="0"/>
          <c:tx>
            <c:strRef>
              <c:f>Data!$M$7</c:f>
              <c:strCache>
                <c:ptCount val="1"/>
                <c:pt idx="0">
                  <c:v>Developed vs Emerging</c:v>
                </c:pt>
              </c:strCache>
            </c:strRef>
          </c:tx>
          <c:spPr>
            <a:ln w="19050" cap="rnd" cmpd="sng" algn="ctr">
              <a:solidFill>
                <a:schemeClr val="accent4"/>
              </a:solidFill>
              <a:prstDash val="solid"/>
              <a:round/>
            </a:ln>
            <a:effectLst/>
          </c:spPr>
          <c:marker>
            <c:symbol val="none"/>
          </c:marker>
          <c:cat>
            <c:numRef>
              <c:f>Data!$A$8:$A$337</c:f>
              <c:numCache>
                <c:formatCode>d/m/yyyy</c:formatCode>
                <c:ptCount val="330"/>
                <c:pt idx="0">
                  <c:v>43951</c:v>
                </c:pt>
                <c:pt idx="1">
                  <c:v>43921</c:v>
                </c:pt>
                <c:pt idx="2">
                  <c:v>43889</c:v>
                </c:pt>
                <c:pt idx="3">
                  <c:v>43861</c:v>
                </c:pt>
                <c:pt idx="4">
                  <c:v>43830</c:v>
                </c:pt>
                <c:pt idx="5">
                  <c:v>43798</c:v>
                </c:pt>
                <c:pt idx="6">
                  <c:v>43769</c:v>
                </c:pt>
                <c:pt idx="7">
                  <c:v>43738</c:v>
                </c:pt>
                <c:pt idx="8">
                  <c:v>43707</c:v>
                </c:pt>
                <c:pt idx="9">
                  <c:v>43677</c:v>
                </c:pt>
                <c:pt idx="10">
                  <c:v>43644</c:v>
                </c:pt>
                <c:pt idx="11">
                  <c:v>43616</c:v>
                </c:pt>
                <c:pt idx="12">
                  <c:v>43585</c:v>
                </c:pt>
                <c:pt idx="13">
                  <c:v>43553</c:v>
                </c:pt>
                <c:pt idx="14">
                  <c:v>43524</c:v>
                </c:pt>
                <c:pt idx="15">
                  <c:v>43496</c:v>
                </c:pt>
                <c:pt idx="16">
                  <c:v>43465</c:v>
                </c:pt>
                <c:pt idx="17">
                  <c:v>43434</c:v>
                </c:pt>
                <c:pt idx="18">
                  <c:v>43404</c:v>
                </c:pt>
                <c:pt idx="19">
                  <c:v>43371</c:v>
                </c:pt>
                <c:pt idx="20">
                  <c:v>43343</c:v>
                </c:pt>
                <c:pt idx="21">
                  <c:v>43312</c:v>
                </c:pt>
                <c:pt idx="22">
                  <c:v>43280</c:v>
                </c:pt>
                <c:pt idx="23">
                  <c:v>43251</c:v>
                </c:pt>
                <c:pt idx="24">
                  <c:v>43220</c:v>
                </c:pt>
                <c:pt idx="25">
                  <c:v>43189</c:v>
                </c:pt>
                <c:pt idx="26">
                  <c:v>43159</c:v>
                </c:pt>
                <c:pt idx="27">
                  <c:v>43131</c:v>
                </c:pt>
                <c:pt idx="28">
                  <c:v>43098</c:v>
                </c:pt>
                <c:pt idx="29">
                  <c:v>43069</c:v>
                </c:pt>
                <c:pt idx="30">
                  <c:v>43039</c:v>
                </c:pt>
                <c:pt idx="31">
                  <c:v>43007</c:v>
                </c:pt>
                <c:pt idx="32">
                  <c:v>42978</c:v>
                </c:pt>
                <c:pt idx="33">
                  <c:v>42947</c:v>
                </c:pt>
                <c:pt idx="34">
                  <c:v>42916</c:v>
                </c:pt>
                <c:pt idx="35">
                  <c:v>42886</c:v>
                </c:pt>
                <c:pt idx="36">
                  <c:v>42853</c:v>
                </c:pt>
                <c:pt idx="37">
                  <c:v>42825</c:v>
                </c:pt>
                <c:pt idx="38">
                  <c:v>42794</c:v>
                </c:pt>
                <c:pt idx="39">
                  <c:v>42766</c:v>
                </c:pt>
                <c:pt idx="40">
                  <c:v>42734</c:v>
                </c:pt>
                <c:pt idx="41">
                  <c:v>42704</c:v>
                </c:pt>
                <c:pt idx="42">
                  <c:v>42674</c:v>
                </c:pt>
                <c:pt idx="43">
                  <c:v>42643</c:v>
                </c:pt>
                <c:pt idx="44">
                  <c:v>42613</c:v>
                </c:pt>
                <c:pt idx="45">
                  <c:v>42580</c:v>
                </c:pt>
                <c:pt idx="46">
                  <c:v>42551</c:v>
                </c:pt>
                <c:pt idx="47">
                  <c:v>42521</c:v>
                </c:pt>
                <c:pt idx="48">
                  <c:v>42489</c:v>
                </c:pt>
                <c:pt idx="49">
                  <c:v>42460</c:v>
                </c:pt>
                <c:pt idx="50">
                  <c:v>42429</c:v>
                </c:pt>
                <c:pt idx="51">
                  <c:v>42398</c:v>
                </c:pt>
                <c:pt idx="52">
                  <c:v>42369</c:v>
                </c:pt>
                <c:pt idx="53">
                  <c:v>42338</c:v>
                </c:pt>
                <c:pt idx="54">
                  <c:v>42307</c:v>
                </c:pt>
                <c:pt idx="55">
                  <c:v>42277</c:v>
                </c:pt>
                <c:pt idx="56">
                  <c:v>42247</c:v>
                </c:pt>
                <c:pt idx="57">
                  <c:v>42216</c:v>
                </c:pt>
                <c:pt idx="58">
                  <c:v>42185</c:v>
                </c:pt>
                <c:pt idx="59">
                  <c:v>42153</c:v>
                </c:pt>
                <c:pt idx="60">
                  <c:v>42124</c:v>
                </c:pt>
                <c:pt idx="61">
                  <c:v>42094</c:v>
                </c:pt>
                <c:pt idx="62">
                  <c:v>42062</c:v>
                </c:pt>
                <c:pt idx="63">
                  <c:v>42034</c:v>
                </c:pt>
                <c:pt idx="64">
                  <c:v>42004</c:v>
                </c:pt>
                <c:pt idx="65">
                  <c:v>41971</c:v>
                </c:pt>
                <c:pt idx="66">
                  <c:v>41943</c:v>
                </c:pt>
                <c:pt idx="67">
                  <c:v>41912</c:v>
                </c:pt>
                <c:pt idx="68">
                  <c:v>41880</c:v>
                </c:pt>
                <c:pt idx="69">
                  <c:v>41851</c:v>
                </c:pt>
                <c:pt idx="70">
                  <c:v>41820</c:v>
                </c:pt>
                <c:pt idx="71">
                  <c:v>41789</c:v>
                </c:pt>
                <c:pt idx="72">
                  <c:v>41759</c:v>
                </c:pt>
                <c:pt idx="73">
                  <c:v>41729</c:v>
                </c:pt>
                <c:pt idx="74">
                  <c:v>41698</c:v>
                </c:pt>
                <c:pt idx="75">
                  <c:v>41670</c:v>
                </c:pt>
                <c:pt idx="76">
                  <c:v>41639</c:v>
                </c:pt>
                <c:pt idx="77">
                  <c:v>41607</c:v>
                </c:pt>
                <c:pt idx="78">
                  <c:v>41578</c:v>
                </c:pt>
                <c:pt idx="79">
                  <c:v>41547</c:v>
                </c:pt>
                <c:pt idx="80">
                  <c:v>41516</c:v>
                </c:pt>
                <c:pt idx="81">
                  <c:v>41486</c:v>
                </c:pt>
                <c:pt idx="82">
                  <c:v>41453</c:v>
                </c:pt>
                <c:pt idx="83">
                  <c:v>41425</c:v>
                </c:pt>
                <c:pt idx="84">
                  <c:v>41394</c:v>
                </c:pt>
                <c:pt idx="85">
                  <c:v>41362</c:v>
                </c:pt>
                <c:pt idx="86">
                  <c:v>41333</c:v>
                </c:pt>
                <c:pt idx="87">
                  <c:v>41305</c:v>
                </c:pt>
                <c:pt idx="88">
                  <c:v>41274</c:v>
                </c:pt>
                <c:pt idx="89">
                  <c:v>41243</c:v>
                </c:pt>
                <c:pt idx="90">
                  <c:v>41213</c:v>
                </c:pt>
                <c:pt idx="91">
                  <c:v>41180</c:v>
                </c:pt>
                <c:pt idx="92">
                  <c:v>41152</c:v>
                </c:pt>
                <c:pt idx="93">
                  <c:v>41121</c:v>
                </c:pt>
                <c:pt idx="94">
                  <c:v>41089</c:v>
                </c:pt>
                <c:pt idx="95">
                  <c:v>41060</c:v>
                </c:pt>
                <c:pt idx="96">
                  <c:v>41029</c:v>
                </c:pt>
                <c:pt idx="97">
                  <c:v>40998</c:v>
                </c:pt>
                <c:pt idx="98">
                  <c:v>40968</c:v>
                </c:pt>
                <c:pt idx="99">
                  <c:v>40939</c:v>
                </c:pt>
                <c:pt idx="100">
                  <c:v>40907</c:v>
                </c:pt>
                <c:pt idx="101">
                  <c:v>40877</c:v>
                </c:pt>
                <c:pt idx="102">
                  <c:v>40847</c:v>
                </c:pt>
                <c:pt idx="103">
                  <c:v>40816</c:v>
                </c:pt>
                <c:pt idx="104">
                  <c:v>40786</c:v>
                </c:pt>
                <c:pt idx="105">
                  <c:v>40753</c:v>
                </c:pt>
                <c:pt idx="106">
                  <c:v>40724</c:v>
                </c:pt>
                <c:pt idx="107">
                  <c:v>40694</c:v>
                </c:pt>
                <c:pt idx="108">
                  <c:v>40662</c:v>
                </c:pt>
                <c:pt idx="109">
                  <c:v>40633</c:v>
                </c:pt>
                <c:pt idx="110">
                  <c:v>40602</c:v>
                </c:pt>
                <c:pt idx="111">
                  <c:v>40574</c:v>
                </c:pt>
                <c:pt idx="112">
                  <c:v>40543</c:v>
                </c:pt>
                <c:pt idx="113">
                  <c:v>40512</c:v>
                </c:pt>
                <c:pt idx="114">
                  <c:v>40480</c:v>
                </c:pt>
                <c:pt idx="115">
                  <c:v>40451</c:v>
                </c:pt>
                <c:pt idx="116">
                  <c:v>40421</c:v>
                </c:pt>
                <c:pt idx="117">
                  <c:v>40389</c:v>
                </c:pt>
                <c:pt idx="118">
                  <c:v>40359</c:v>
                </c:pt>
                <c:pt idx="119">
                  <c:v>40329</c:v>
                </c:pt>
                <c:pt idx="120">
                  <c:v>40298</c:v>
                </c:pt>
                <c:pt idx="121">
                  <c:v>40268</c:v>
                </c:pt>
                <c:pt idx="122">
                  <c:v>40235</c:v>
                </c:pt>
                <c:pt idx="123">
                  <c:v>40207</c:v>
                </c:pt>
                <c:pt idx="124">
                  <c:v>40178</c:v>
                </c:pt>
                <c:pt idx="125">
                  <c:v>40147</c:v>
                </c:pt>
                <c:pt idx="126">
                  <c:v>40116</c:v>
                </c:pt>
                <c:pt idx="127">
                  <c:v>40086</c:v>
                </c:pt>
                <c:pt idx="128">
                  <c:v>40056</c:v>
                </c:pt>
                <c:pt idx="129">
                  <c:v>40025</c:v>
                </c:pt>
                <c:pt idx="130">
                  <c:v>39994</c:v>
                </c:pt>
                <c:pt idx="131">
                  <c:v>39962</c:v>
                </c:pt>
                <c:pt idx="132">
                  <c:v>39933</c:v>
                </c:pt>
                <c:pt idx="133">
                  <c:v>39903</c:v>
                </c:pt>
                <c:pt idx="134">
                  <c:v>39871</c:v>
                </c:pt>
                <c:pt idx="135">
                  <c:v>39843</c:v>
                </c:pt>
                <c:pt idx="136">
                  <c:v>39813</c:v>
                </c:pt>
                <c:pt idx="137">
                  <c:v>39780</c:v>
                </c:pt>
                <c:pt idx="138">
                  <c:v>39752</c:v>
                </c:pt>
                <c:pt idx="139">
                  <c:v>39721</c:v>
                </c:pt>
                <c:pt idx="140">
                  <c:v>39689</c:v>
                </c:pt>
                <c:pt idx="141">
                  <c:v>39660</c:v>
                </c:pt>
                <c:pt idx="142">
                  <c:v>39629</c:v>
                </c:pt>
                <c:pt idx="143">
                  <c:v>39598</c:v>
                </c:pt>
                <c:pt idx="144">
                  <c:v>39568</c:v>
                </c:pt>
                <c:pt idx="145">
                  <c:v>39538</c:v>
                </c:pt>
                <c:pt idx="146">
                  <c:v>39507</c:v>
                </c:pt>
                <c:pt idx="147">
                  <c:v>39478</c:v>
                </c:pt>
                <c:pt idx="148">
                  <c:v>39447</c:v>
                </c:pt>
                <c:pt idx="149">
                  <c:v>39416</c:v>
                </c:pt>
                <c:pt idx="150">
                  <c:v>39386</c:v>
                </c:pt>
                <c:pt idx="151">
                  <c:v>39353</c:v>
                </c:pt>
                <c:pt idx="152">
                  <c:v>39325</c:v>
                </c:pt>
                <c:pt idx="153">
                  <c:v>39294</c:v>
                </c:pt>
                <c:pt idx="154">
                  <c:v>39262</c:v>
                </c:pt>
                <c:pt idx="155">
                  <c:v>39233</c:v>
                </c:pt>
                <c:pt idx="156">
                  <c:v>39202</c:v>
                </c:pt>
                <c:pt idx="157">
                  <c:v>39171</c:v>
                </c:pt>
                <c:pt idx="158">
                  <c:v>39141</c:v>
                </c:pt>
                <c:pt idx="159">
                  <c:v>39113</c:v>
                </c:pt>
                <c:pt idx="160">
                  <c:v>39080</c:v>
                </c:pt>
                <c:pt idx="161">
                  <c:v>39051</c:v>
                </c:pt>
                <c:pt idx="162">
                  <c:v>39021</c:v>
                </c:pt>
                <c:pt idx="163">
                  <c:v>38989</c:v>
                </c:pt>
                <c:pt idx="164">
                  <c:v>38960</c:v>
                </c:pt>
                <c:pt idx="165">
                  <c:v>38929</c:v>
                </c:pt>
                <c:pt idx="166">
                  <c:v>38898</c:v>
                </c:pt>
                <c:pt idx="167">
                  <c:v>38868</c:v>
                </c:pt>
                <c:pt idx="168">
                  <c:v>38835</c:v>
                </c:pt>
                <c:pt idx="169">
                  <c:v>38807</c:v>
                </c:pt>
                <c:pt idx="170">
                  <c:v>38776</c:v>
                </c:pt>
                <c:pt idx="171">
                  <c:v>38748</c:v>
                </c:pt>
                <c:pt idx="172">
                  <c:v>38716</c:v>
                </c:pt>
                <c:pt idx="173">
                  <c:v>38686</c:v>
                </c:pt>
                <c:pt idx="174">
                  <c:v>38656</c:v>
                </c:pt>
                <c:pt idx="175">
                  <c:v>38625</c:v>
                </c:pt>
                <c:pt idx="176">
                  <c:v>38595</c:v>
                </c:pt>
                <c:pt idx="177">
                  <c:v>38562</c:v>
                </c:pt>
                <c:pt idx="178">
                  <c:v>38533</c:v>
                </c:pt>
                <c:pt idx="179">
                  <c:v>38503</c:v>
                </c:pt>
                <c:pt idx="180">
                  <c:v>38471</c:v>
                </c:pt>
                <c:pt idx="181">
                  <c:v>38442</c:v>
                </c:pt>
                <c:pt idx="182">
                  <c:v>38411</c:v>
                </c:pt>
                <c:pt idx="183">
                  <c:v>38383</c:v>
                </c:pt>
                <c:pt idx="184">
                  <c:v>38352</c:v>
                </c:pt>
                <c:pt idx="185">
                  <c:v>38321</c:v>
                </c:pt>
                <c:pt idx="186">
                  <c:v>38289</c:v>
                </c:pt>
                <c:pt idx="187">
                  <c:v>38260</c:v>
                </c:pt>
                <c:pt idx="188">
                  <c:v>38230</c:v>
                </c:pt>
                <c:pt idx="189">
                  <c:v>38198</c:v>
                </c:pt>
                <c:pt idx="190">
                  <c:v>38168</c:v>
                </c:pt>
                <c:pt idx="191">
                  <c:v>38138</c:v>
                </c:pt>
                <c:pt idx="192">
                  <c:v>38107</c:v>
                </c:pt>
                <c:pt idx="193">
                  <c:v>38077</c:v>
                </c:pt>
                <c:pt idx="194">
                  <c:v>38044</c:v>
                </c:pt>
                <c:pt idx="195">
                  <c:v>38016</c:v>
                </c:pt>
                <c:pt idx="196">
                  <c:v>37986</c:v>
                </c:pt>
                <c:pt idx="197">
                  <c:v>37953</c:v>
                </c:pt>
                <c:pt idx="198">
                  <c:v>37925</c:v>
                </c:pt>
                <c:pt idx="199">
                  <c:v>37894</c:v>
                </c:pt>
                <c:pt idx="200">
                  <c:v>37862</c:v>
                </c:pt>
                <c:pt idx="201">
                  <c:v>37833</c:v>
                </c:pt>
                <c:pt idx="202">
                  <c:v>37802</c:v>
                </c:pt>
                <c:pt idx="203">
                  <c:v>37771</c:v>
                </c:pt>
                <c:pt idx="204">
                  <c:v>37741</c:v>
                </c:pt>
                <c:pt idx="205">
                  <c:v>37711</c:v>
                </c:pt>
                <c:pt idx="206">
                  <c:v>37680</c:v>
                </c:pt>
                <c:pt idx="207">
                  <c:v>37652</c:v>
                </c:pt>
                <c:pt idx="208">
                  <c:v>37621</c:v>
                </c:pt>
                <c:pt idx="209">
                  <c:v>37589</c:v>
                </c:pt>
                <c:pt idx="210">
                  <c:v>37560</c:v>
                </c:pt>
                <c:pt idx="211">
                  <c:v>37529</c:v>
                </c:pt>
                <c:pt idx="212">
                  <c:v>37498</c:v>
                </c:pt>
                <c:pt idx="213">
                  <c:v>37468</c:v>
                </c:pt>
                <c:pt idx="214">
                  <c:v>37435</c:v>
                </c:pt>
                <c:pt idx="215">
                  <c:v>37407</c:v>
                </c:pt>
                <c:pt idx="216">
                  <c:v>37376</c:v>
                </c:pt>
                <c:pt idx="217">
                  <c:v>37344</c:v>
                </c:pt>
                <c:pt idx="218">
                  <c:v>37315</c:v>
                </c:pt>
                <c:pt idx="219">
                  <c:v>37287</c:v>
                </c:pt>
                <c:pt idx="220">
                  <c:v>37256</c:v>
                </c:pt>
                <c:pt idx="221">
                  <c:v>37225</c:v>
                </c:pt>
                <c:pt idx="222">
                  <c:v>37195</c:v>
                </c:pt>
                <c:pt idx="223">
                  <c:v>37162</c:v>
                </c:pt>
                <c:pt idx="224">
                  <c:v>37134</c:v>
                </c:pt>
                <c:pt idx="225">
                  <c:v>37103</c:v>
                </c:pt>
                <c:pt idx="226">
                  <c:v>37071</c:v>
                </c:pt>
                <c:pt idx="227">
                  <c:v>37042</c:v>
                </c:pt>
                <c:pt idx="228">
                  <c:v>37011</c:v>
                </c:pt>
                <c:pt idx="229">
                  <c:v>36980</c:v>
                </c:pt>
                <c:pt idx="230">
                  <c:v>36950</c:v>
                </c:pt>
                <c:pt idx="231">
                  <c:v>36922</c:v>
                </c:pt>
                <c:pt idx="232">
                  <c:v>36889</c:v>
                </c:pt>
                <c:pt idx="233">
                  <c:v>36860</c:v>
                </c:pt>
                <c:pt idx="234">
                  <c:v>36830</c:v>
                </c:pt>
                <c:pt idx="235">
                  <c:v>36798</c:v>
                </c:pt>
                <c:pt idx="236">
                  <c:v>36769</c:v>
                </c:pt>
                <c:pt idx="237">
                  <c:v>41774</c:v>
                </c:pt>
                <c:pt idx="238">
                  <c:v>41773</c:v>
                </c:pt>
                <c:pt idx="239">
                  <c:v>41772</c:v>
                </c:pt>
                <c:pt idx="240">
                  <c:v>41771</c:v>
                </c:pt>
                <c:pt idx="241">
                  <c:v>41768</c:v>
                </c:pt>
                <c:pt idx="242">
                  <c:v>41767</c:v>
                </c:pt>
                <c:pt idx="243">
                  <c:v>41766</c:v>
                </c:pt>
                <c:pt idx="244">
                  <c:v>41765</c:v>
                </c:pt>
                <c:pt idx="245">
                  <c:v>41764</c:v>
                </c:pt>
                <c:pt idx="246">
                  <c:v>41761</c:v>
                </c:pt>
                <c:pt idx="247">
                  <c:v>41760</c:v>
                </c:pt>
                <c:pt idx="248">
                  <c:v>41759</c:v>
                </c:pt>
                <c:pt idx="249">
                  <c:v>41758</c:v>
                </c:pt>
                <c:pt idx="250">
                  <c:v>41757</c:v>
                </c:pt>
                <c:pt idx="251">
                  <c:v>41754</c:v>
                </c:pt>
                <c:pt idx="252">
                  <c:v>41753</c:v>
                </c:pt>
                <c:pt idx="253">
                  <c:v>41752</c:v>
                </c:pt>
                <c:pt idx="254">
                  <c:v>41751</c:v>
                </c:pt>
                <c:pt idx="255">
                  <c:v>41750</c:v>
                </c:pt>
                <c:pt idx="256">
                  <c:v>41746</c:v>
                </c:pt>
                <c:pt idx="257">
                  <c:v>41745</c:v>
                </c:pt>
                <c:pt idx="258">
                  <c:v>41744</c:v>
                </c:pt>
                <c:pt idx="259">
                  <c:v>41743</c:v>
                </c:pt>
                <c:pt idx="260">
                  <c:v>41740</c:v>
                </c:pt>
                <c:pt idx="261">
                  <c:v>41739</c:v>
                </c:pt>
                <c:pt idx="262">
                  <c:v>41738</c:v>
                </c:pt>
                <c:pt idx="263">
                  <c:v>41737</c:v>
                </c:pt>
                <c:pt idx="264">
                  <c:v>41736</c:v>
                </c:pt>
                <c:pt idx="265">
                  <c:v>41733</c:v>
                </c:pt>
                <c:pt idx="266">
                  <c:v>41732</c:v>
                </c:pt>
                <c:pt idx="267">
                  <c:v>41731</c:v>
                </c:pt>
                <c:pt idx="268">
                  <c:v>41730</c:v>
                </c:pt>
                <c:pt idx="269">
                  <c:v>41729</c:v>
                </c:pt>
                <c:pt idx="270">
                  <c:v>41726</c:v>
                </c:pt>
                <c:pt idx="271">
                  <c:v>41725</c:v>
                </c:pt>
                <c:pt idx="272">
                  <c:v>41724</c:v>
                </c:pt>
                <c:pt idx="273">
                  <c:v>41723</c:v>
                </c:pt>
                <c:pt idx="274">
                  <c:v>41722</c:v>
                </c:pt>
                <c:pt idx="275">
                  <c:v>41719</c:v>
                </c:pt>
                <c:pt idx="276">
                  <c:v>41718</c:v>
                </c:pt>
                <c:pt idx="277">
                  <c:v>41717</c:v>
                </c:pt>
                <c:pt idx="278">
                  <c:v>41716</c:v>
                </c:pt>
                <c:pt idx="279">
                  <c:v>41715</c:v>
                </c:pt>
                <c:pt idx="280">
                  <c:v>41712</c:v>
                </c:pt>
                <c:pt idx="281">
                  <c:v>41711</c:v>
                </c:pt>
                <c:pt idx="282">
                  <c:v>41710</c:v>
                </c:pt>
                <c:pt idx="283">
                  <c:v>41709</c:v>
                </c:pt>
                <c:pt idx="284">
                  <c:v>41708</c:v>
                </c:pt>
                <c:pt idx="285">
                  <c:v>41705</c:v>
                </c:pt>
                <c:pt idx="286">
                  <c:v>41704</c:v>
                </c:pt>
                <c:pt idx="287">
                  <c:v>41703</c:v>
                </c:pt>
                <c:pt idx="288">
                  <c:v>41702</c:v>
                </c:pt>
                <c:pt idx="289">
                  <c:v>41701</c:v>
                </c:pt>
                <c:pt idx="290">
                  <c:v>41698</c:v>
                </c:pt>
                <c:pt idx="291">
                  <c:v>41697</c:v>
                </c:pt>
                <c:pt idx="292">
                  <c:v>41696</c:v>
                </c:pt>
                <c:pt idx="293">
                  <c:v>41695</c:v>
                </c:pt>
                <c:pt idx="294">
                  <c:v>41694</c:v>
                </c:pt>
                <c:pt idx="295">
                  <c:v>41691</c:v>
                </c:pt>
                <c:pt idx="296">
                  <c:v>41690</c:v>
                </c:pt>
                <c:pt idx="297">
                  <c:v>41689</c:v>
                </c:pt>
                <c:pt idx="298">
                  <c:v>41688</c:v>
                </c:pt>
                <c:pt idx="299">
                  <c:v>41684</c:v>
                </c:pt>
                <c:pt idx="300">
                  <c:v>41683</c:v>
                </c:pt>
                <c:pt idx="301">
                  <c:v>41682</c:v>
                </c:pt>
                <c:pt idx="302">
                  <c:v>41681</c:v>
                </c:pt>
                <c:pt idx="303">
                  <c:v>41680</c:v>
                </c:pt>
                <c:pt idx="304">
                  <c:v>41677</c:v>
                </c:pt>
                <c:pt idx="305">
                  <c:v>41676</c:v>
                </c:pt>
                <c:pt idx="306">
                  <c:v>41675</c:v>
                </c:pt>
                <c:pt idx="307">
                  <c:v>41674</c:v>
                </c:pt>
                <c:pt idx="308">
                  <c:v>41673</c:v>
                </c:pt>
                <c:pt idx="309">
                  <c:v>41670</c:v>
                </c:pt>
                <c:pt idx="310">
                  <c:v>41669</c:v>
                </c:pt>
                <c:pt idx="311">
                  <c:v>41668</c:v>
                </c:pt>
                <c:pt idx="312">
                  <c:v>41667</c:v>
                </c:pt>
                <c:pt idx="313">
                  <c:v>41666</c:v>
                </c:pt>
                <c:pt idx="314">
                  <c:v>41663</c:v>
                </c:pt>
                <c:pt idx="315">
                  <c:v>41662</c:v>
                </c:pt>
                <c:pt idx="316">
                  <c:v>41661</c:v>
                </c:pt>
                <c:pt idx="317">
                  <c:v>41660</c:v>
                </c:pt>
                <c:pt idx="318">
                  <c:v>41656</c:v>
                </c:pt>
                <c:pt idx="319">
                  <c:v>41655</c:v>
                </c:pt>
                <c:pt idx="320">
                  <c:v>41654</c:v>
                </c:pt>
                <c:pt idx="321">
                  <c:v>41653</c:v>
                </c:pt>
                <c:pt idx="322">
                  <c:v>41652</c:v>
                </c:pt>
                <c:pt idx="323">
                  <c:v>41649</c:v>
                </c:pt>
                <c:pt idx="324">
                  <c:v>41648</c:v>
                </c:pt>
                <c:pt idx="325">
                  <c:v>41647</c:v>
                </c:pt>
                <c:pt idx="326">
                  <c:v>41646</c:v>
                </c:pt>
                <c:pt idx="327">
                  <c:v>41645</c:v>
                </c:pt>
                <c:pt idx="328">
                  <c:v>41642</c:v>
                </c:pt>
                <c:pt idx="329">
                  <c:v>41641</c:v>
                </c:pt>
              </c:numCache>
            </c:numRef>
          </c:cat>
          <c:val>
            <c:numRef>
              <c:f>Data!$M$8:$M$337</c:f>
              <c:numCache>
                <c:formatCode>0.000</c:formatCode>
                <c:ptCount val="330"/>
                <c:pt idx="0">
                  <c:v>1.7245153933865451</c:v>
                </c:pt>
                <c:pt idx="1">
                  <c:v>1.7235065232318609</c:v>
                </c:pt>
                <c:pt idx="2">
                  <c:v>1.7286142494812082</c:v>
                </c:pt>
                <c:pt idx="3">
                  <c:v>1.7413190398508507</c:v>
                </c:pt>
                <c:pt idx="4">
                  <c:v>1.758087201125176</c:v>
                </c:pt>
                <c:pt idx="5">
                  <c:v>1.7374707259953159</c:v>
                </c:pt>
                <c:pt idx="6">
                  <c:v>1.7254947077772662</c:v>
                </c:pt>
                <c:pt idx="7">
                  <c:v>1.7358534322820036</c:v>
                </c:pt>
                <c:pt idx="8">
                  <c:v>1.7466137319009809</c:v>
                </c:pt>
                <c:pt idx="9">
                  <c:v>1.7475955899601219</c:v>
                </c:pt>
                <c:pt idx="10">
                  <c:v>1.7472014925373134</c:v>
                </c:pt>
                <c:pt idx="11">
                  <c:v>1.733022170361727</c:v>
                </c:pt>
                <c:pt idx="12">
                  <c:v>1.7518265378270093</c:v>
                </c:pt>
                <c:pt idx="13">
                  <c:v>1.7834456207892204</c:v>
                </c:pt>
                <c:pt idx="14">
                  <c:v>1.7857313861623174</c:v>
                </c:pt>
                <c:pt idx="15">
                  <c:v>1.7861299709020366</c:v>
                </c:pt>
                <c:pt idx="16">
                  <c:v>1.8008860447944868</c:v>
                </c:pt>
                <c:pt idx="17">
                  <c:v>1.830799900323947</c:v>
                </c:pt>
                <c:pt idx="18">
                  <c:v>1.829935355544505</c:v>
                </c:pt>
                <c:pt idx="19">
                  <c:v>1.8598580841358336</c:v>
                </c:pt>
                <c:pt idx="20">
                  <c:v>1.8637865311308768</c:v>
                </c:pt>
                <c:pt idx="21">
                  <c:v>1.8683282980866061</c:v>
                </c:pt>
                <c:pt idx="22">
                  <c:v>1.853567888999009</c:v>
                </c:pt>
                <c:pt idx="23">
                  <c:v>1.8679104477611941</c:v>
                </c:pt>
                <c:pt idx="24">
                  <c:v>1.8665169660678644</c:v>
                </c:pt>
                <c:pt idx="25">
                  <c:v>1.8660420359584704</c:v>
                </c:pt>
                <c:pt idx="26">
                  <c:v>1.8503858600945979</c:v>
                </c:pt>
                <c:pt idx="27">
                  <c:v>1.863045141545524</c:v>
                </c:pt>
                <c:pt idx="28">
                  <c:v>1.8898348813209496</c:v>
                </c:pt>
                <c:pt idx="29">
                  <c:v>1.8900783289817233</c:v>
                </c:pt>
                <c:pt idx="30">
                  <c:v>1.8772246582409078</c:v>
                </c:pt>
                <c:pt idx="31">
                  <c:v>1.8686737607059434</c:v>
                </c:pt>
                <c:pt idx="32">
                  <c:v>1.8807531380753137</c:v>
                </c:pt>
                <c:pt idx="33">
                  <c:v>1.876757862439274</c:v>
                </c:pt>
                <c:pt idx="34">
                  <c:v>1.8599083036169128</c:v>
                </c:pt>
                <c:pt idx="35">
                  <c:v>1.8557812891898671</c:v>
                </c:pt>
                <c:pt idx="36">
                  <c:v>1.8552466816929627</c:v>
                </c:pt>
                <c:pt idx="37">
                  <c:v>1.8404756006935843</c:v>
                </c:pt>
                <c:pt idx="38">
                  <c:v>1.8365290068829891</c:v>
                </c:pt>
                <c:pt idx="39">
                  <c:v>1.8296514482081494</c:v>
                </c:pt>
                <c:pt idx="40">
                  <c:v>1.8283051263183714</c:v>
                </c:pt>
                <c:pt idx="41">
                  <c:v>1.8348871442590777</c:v>
                </c:pt>
                <c:pt idx="42">
                  <c:v>1.8330068560235062</c:v>
                </c:pt>
                <c:pt idx="43">
                  <c:v>1.8474913065076999</c:v>
                </c:pt>
                <c:pt idx="44">
                  <c:v>1.8246865011064664</c:v>
                </c:pt>
                <c:pt idx="45">
                  <c:v>1.8254950495049505</c:v>
                </c:pt>
                <c:pt idx="46">
                  <c:v>1.8230219373921615</c:v>
                </c:pt>
                <c:pt idx="47">
                  <c:v>1.8149334647609663</c:v>
                </c:pt>
                <c:pt idx="48">
                  <c:v>1.7949348414064421</c:v>
                </c:pt>
                <c:pt idx="49">
                  <c:v>1.8077592638647102</c:v>
                </c:pt>
                <c:pt idx="50">
                  <c:v>1.8285496570993143</c:v>
                </c:pt>
                <c:pt idx="51">
                  <c:v>1.8151790216843167</c:v>
                </c:pt>
                <c:pt idx="52">
                  <c:v>1.7932595573440644</c:v>
                </c:pt>
                <c:pt idx="53">
                  <c:v>1.8036162732295327</c:v>
                </c:pt>
                <c:pt idx="54">
                  <c:v>1.7775857812885709</c:v>
                </c:pt>
                <c:pt idx="55">
                  <c:v>1.7685622051154704</c:v>
                </c:pt>
                <c:pt idx="56">
                  <c:v>1.7714356313318507</c:v>
                </c:pt>
                <c:pt idx="57">
                  <c:v>1.7900302114803623</c:v>
                </c:pt>
                <c:pt idx="58">
                  <c:v>1.7906201947719118</c:v>
                </c:pt>
                <c:pt idx="59">
                  <c:v>1.7584745762711864</c:v>
                </c:pt>
                <c:pt idx="60">
                  <c:v>1.7627118644067798</c:v>
                </c:pt>
                <c:pt idx="61">
                  <c:v>1.7682445759368834</c:v>
                </c:pt>
                <c:pt idx="62">
                  <c:v>1.7638548307994115</c:v>
                </c:pt>
                <c:pt idx="63">
                  <c:v>1.74288518155054</c:v>
                </c:pt>
                <c:pt idx="64">
                  <c:v>1.7409301193084976</c:v>
                </c:pt>
                <c:pt idx="65">
                  <c:v>1.7523573200992557</c:v>
                </c:pt>
                <c:pt idx="66">
                  <c:v>1.7943190464113619</c:v>
                </c:pt>
                <c:pt idx="67">
                  <c:v>1.7824765763484425</c:v>
                </c:pt>
                <c:pt idx="68">
                  <c:v>1.7737487231869253</c:v>
                </c:pt>
                <c:pt idx="69">
                  <c:v>1.7901202969029946</c:v>
                </c:pt>
                <c:pt idx="70">
                  <c:v>1.7808602697887503</c:v>
                </c:pt>
                <c:pt idx="71">
                  <c:v>1.8094993581514762</c:v>
                </c:pt>
                <c:pt idx="72">
                  <c:v>1.7980646804176215</c:v>
                </c:pt>
                <c:pt idx="73">
                  <c:v>1.8093908629441626</c:v>
                </c:pt>
                <c:pt idx="74">
                  <c:v>1.8002065049044913</c:v>
                </c:pt>
                <c:pt idx="75">
                  <c:v>1.8206751054852321</c:v>
                </c:pt>
                <c:pt idx="76">
                  <c:v>1.8374474789915967</c:v>
                </c:pt>
                <c:pt idx="77">
                  <c:v>1.848078411142636</c:v>
                </c:pt>
                <c:pt idx="78">
                  <c:v>1.8238737592262662</c:v>
                </c:pt>
                <c:pt idx="79">
                  <c:v>1.8420784513499744</c:v>
                </c:pt>
                <c:pt idx="80">
                  <c:v>1.8568147013782543</c:v>
                </c:pt>
                <c:pt idx="81">
                  <c:v>1.8508371385083711</c:v>
                </c:pt>
                <c:pt idx="82">
                  <c:v>1.8632063410892357</c:v>
                </c:pt>
                <c:pt idx="83">
                  <c:v>1.8590466427473091</c:v>
                </c:pt>
                <c:pt idx="84">
                  <c:v>1.8369730827831385</c:v>
                </c:pt>
                <c:pt idx="85">
                  <c:v>1.854788877445932</c:v>
                </c:pt>
                <c:pt idx="86">
                  <c:v>1.8618096966554318</c:v>
                </c:pt>
                <c:pt idx="87">
                  <c:v>1.8346911957950067</c:v>
                </c:pt>
                <c:pt idx="88">
                  <c:v>1.85167388089797</c:v>
                </c:pt>
                <c:pt idx="89">
                  <c:v>1.8649484688283049</c:v>
                </c:pt>
                <c:pt idx="90">
                  <c:v>1.8520812194828338</c:v>
                </c:pt>
                <c:pt idx="91">
                  <c:v>1.8502771599439669</c:v>
                </c:pt>
                <c:pt idx="92">
                  <c:v>1.8334663996738283</c:v>
                </c:pt>
                <c:pt idx="93">
                  <c:v>1.8315307049356249</c:v>
                </c:pt>
                <c:pt idx="94">
                  <c:v>1.8187411165876415</c:v>
                </c:pt>
                <c:pt idx="95">
                  <c:v>1.803350493656007</c:v>
                </c:pt>
                <c:pt idx="96">
                  <c:v>1.7929614752149621</c:v>
                </c:pt>
                <c:pt idx="97">
                  <c:v>1.8038920183705411</c:v>
                </c:pt>
                <c:pt idx="98">
                  <c:v>1.7984122581728408</c:v>
                </c:pt>
                <c:pt idx="99">
                  <c:v>1.8009263991170708</c:v>
                </c:pt>
                <c:pt idx="100">
                  <c:v>1.7737464783774943</c:v>
                </c:pt>
                <c:pt idx="101">
                  <c:v>1.7431266825055824</c:v>
                </c:pt>
                <c:pt idx="102">
                  <c:v>1.7632961982933033</c:v>
                </c:pt>
                <c:pt idx="103">
                  <c:v>1.7510304102987528</c:v>
                </c:pt>
                <c:pt idx="104">
                  <c:v>1.7365900692214129</c:v>
                </c:pt>
                <c:pt idx="105">
                  <c:v>1.7752931859710719</c:v>
                </c:pt>
                <c:pt idx="106">
                  <c:v>1.7676443650008127</c:v>
                </c:pt>
                <c:pt idx="107">
                  <c:v>1.7782405093476126</c:v>
                </c:pt>
                <c:pt idx="108">
                  <c:v>1.7831272361284884</c:v>
                </c:pt>
                <c:pt idx="109">
                  <c:v>1.7598311873552563</c:v>
                </c:pt>
                <c:pt idx="110">
                  <c:v>1.7665683298529193</c:v>
                </c:pt>
                <c:pt idx="111">
                  <c:v>1.7677031629032396</c:v>
                </c:pt>
                <c:pt idx="112">
                  <c:v>1.7684139255296463</c:v>
                </c:pt>
                <c:pt idx="113">
                  <c:v>1.7586819638253042</c:v>
                </c:pt>
                <c:pt idx="114">
                  <c:v>1.7589886284188387</c:v>
                </c:pt>
                <c:pt idx="115">
                  <c:v>1.7703991163767487</c:v>
                </c:pt>
                <c:pt idx="116">
                  <c:v>1.7481422739657604</c:v>
                </c:pt>
                <c:pt idx="117">
                  <c:v>1.7245203982280286</c:v>
                </c:pt>
                <c:pt idx="118">
                  <c:v>1.7336201919611798</c:v>
                </c:pt>
                <c:pt idx="119">
                  <c:v>1.7156498805241487</c:v>
                </c:pt>
                <c:pt idx="120">
                  <c:v>1.7002707923261653</c:v>
                </c:pt>
                <c:pt idx="121">
                  <c:v>1.7157352170910221</c:v>
                </c:pt>
                <c:pt idx="122">
                  <c:v>1.723295349324697</c:v>
                </c:pt>
                <c:pt idx="123">
                  <c:v>1.7316068209443538</c:v>
                </c:pt>
                <c:pt idx="124">
                  <c:v>1.7168739575180489</c:v>
                </c:pt>
                <c:pt idx="125">
                  <c:v>1.7340307418275247</c:v>
                </c:pt>
                <c:pt idx="126">
                  <c:v>1.7146195737696428</c:v>
                </c:pt>
                <c:pt idx="127">
                  <c:v>1.7155780490441273</c:v>
                </c:pt>
                <c:pt idx="128">
                  <c:v>1.6922199950820773</c:v>
                </c:pt>
                <c:pt idx="129">
                  <c:v>1.687832875797781</c:v>
                </c:pt>
                <c:pt idx="130">
                  <c:v>1.6767604608481126</c:v>
                </c:pt>
                <c:pt idx="131">
                  <c:v>1.6666851372338178</c:v>
                </c:pt>
                <c:pt idx="132">
                  <c:v>1.6436765150940105</c:v>
                </c:pt>
                <c:pt idx="133">
                  <c:v>1.6648547239745601</c:v>
                </c:pt>
                <c:pt idx="134">
                  <c:v>1.6988139398501285</c:v>
                </c:pt>
                <c:pt idx="135">
                  <c:v>1.6757191198452237</c:v>
                </c:pt>
                <c:pt idx="136">
                  <c:v>1.6971844162507781</c:v>
                </c:pt>
                <c:pt idx="137">
                  <c:v>1.684523001058434</c:v>
                </c:pt>
                <c:pt idx="138">
                  <c:v>1.6914770195558688</c:v>
                </c:pt>
                <c:pt idx="139">
                  <c:v>1.7211476886648029</c:v>
                </c:pt>
                <c:pt idx="140">
                  <c:v>1.7221217944555609</c:v>
                </c:pt>
                <c:pt idx="141">
                  <c:v>1.7479603934343881</c:v>
                </c:pt>
                <c:pt idx="142">
                  <c:v>1.7252623765916564</c:v>
                </c:pt>
                <c:pt idx="143">
                  <c:v>1.7274375901406591</c:v>
                </c:pt>
                <c:pt idx="144">
                  <c:v>1.6988098568815237</c:v>
                </c:pt>
                <c:pt idx="145">
                  <c:v>1.7088320079248276</c:v>
                </c:pt>
                <c:pt idx="146">
                  <c:v>1.6874459853009525</c:v>
                </c:pt>
                <c:pt idx="147">
                  <c:v>1.7045509743303244</c:v>
                </c:pt>
                <c:pt idx="148">
                  <c:v>1.719635978480847</c:v>
                </c:pt>
                <c:pt idx="149">
                  <c:v>1.6958324142961343</c:v>
                </c:pt>
                <c:pt idx="150">
                  <c:v>1.683052704169907</c:v>
                </c:pt>
                <c:pt idx="151">
                  <c:v>1.6667555866491981</c:v>
                </c:pt>
                <c:pt idx="152">
                  <c:v>1.6612868791295514</c:v>
                </c:pt>
                <c:pt idx="153">
                  <c:v>1.6708014189730487</c:v>
                </c:pt>
                <c:pt idx="154">
                  <c:v>1.6669951425870422</c:v>
                </c:pt>
                <c:pt idx="155">
                  <c:v>1.6499743310017327</c:v>
                </c:pt>
                <c:pt idx="156">
                  <c:v>1.6494607671845956</c:v>
                </c:pt>
                <c:pt idx="157">
                  <c:v>1.637294499479321</c:v>
                </c:pt>
                <c:pt idx="158">
                  <c:v>1.6219362525611449</c:v>
                </c:pt>
                <c:pt idx="159">
                  <c:v>1.6091872850933608</c:v>
                </c:pt>
                <c:pt idx="160">
                  <c:v>1.6333777302841725</c:v>
                </c:pt>
                <c:pt idx="161">
                  <c:v>1.6257716648688323</c:v>
                </c:pt>
                <c:pt idx="162">
                  <c:v>1.6350352159516377</c:v>
                </c:pt>
                <c:pt idx="163">
                  <c:v>1.644087736762698</c:v>
                </c:pt>
                <c:pt idx="164">
                  <c:v>1.6366407155574265</c:v>
                </c:pt>
                <c:pt idx="165">
                  <c:v>1.6233476485016032</c:v>
                </c:pt>
                <c:pt idx="166">
                  <c:v>1.6318022141971216</c:v>
                </c:pt>
                <c:pt idx="167">
                  <c:v>1.6346679783748173</c:v>
                </c:pt>
                <c:pt idx="168">
                  <c:v>1.6332541925211708</c:v>
                </c:pt>
                <c:pt idx="169">
                  <c:v>1.6436615381554724</c:v>
                </c:pt>
                <c:pt idx="170">
                  <c:v>1.6238011879950638</c:v>
                </c:pt>
                <c:pt idx="171">
                  <c:v>1.6187845415581605</c:v>
                </c:pt>
                <c:pt idx="172">
                  <c:v>1.6221020992823021</c:v>
                </c:pt>
                <c:pt idx="173">
                  <c:v>1.6201697127044776</c:v>
                </c:pt>
                <c:pt idx="174">
                  <c:v>1.6189644967993388</c:v>
                </c:pt>
                <c:pt idx="175">
                  <c:v>1.6111379605105154</c:v>
                </c:pt>
                <c:pt idx="176">
                  <c:v>1.6098896445903967</c:v>
                </c:pt>
                <c:pt idx="177">
                  <c:v>1.6162461301852535</c:v>
                </c:pt>
                <c:pt idx="178">
                  <c:v>1.6295993056425822</c:v>
                </c:pt>
                <c:pt idx="179">
                  <c:v>1.6338357873756051</c:v>
                </c:pt>
                <c:pt idx="180">
                  <c:v>1.6341471492883803</c:v>
                </c:pt>
                <c:pt idx="181">
                  <c:v>1.6282280345627089</c:v>
                </c:pt>
                <c:pt idx="182">
                  <c:v>1.6254668457140069</c:v>
                </c:pt>
                <c:pt idx="183">
                  <c:v>1.6296495656522216</c:v>
                </c:pt>
                <c:pt idx="184">
                  <c:v>1.6449933041889042</c:v>
                </c:pt>
                <c:pt idx="185">
                  <c:v>1.6455040281953206</c:v>
                </c:pt>
                <c:pt idx="186">
                  <c:v>1.6434784990016851</c:v>
                </c:pt>
                <c:pt idx="187">
                  <c:v>1.6320775133946328</c:v>
                </c:pt>
                <c:pt idx="188">
                  <c:v>1.6496572773877376</c:v>
                </c:pt>
                <c:pt idx="189">
                  <c:v>1.6508721984870882</c:v>
                </c:pt>
                <c:pt idx="190">
                  <c:v>1.6571269414311198</c:v>
                </c:pt>
                <c:pt idx="191">
                  <c:v>1.6525443067031893</c:v>
                </c:pt>
                <c:pt idx="192">
                  <c:v>1.6637543868484972</c:v>
                </c:pt>
                <c:pt idx="193">
                  <c:v>1.6730456918322352</c:v>
                </c:pt>
                <c:pt idx="194">
                  <c:v>1.6784186344266188</c:v>
                </c:pt>
                <c:pt idx="195">
                  <c:v>1.6707820437391403</c:v>
                </c:pt>
                <c:pt idx="196">
                  <c:v>1.6660768553925047</c:v>
                </c:pt>
                <c:pt idx="197">
                  <c:v>1.6629030730344796</c:v>
                </c:pt>
                <c:pt idx="198">
                  <c:v>1.6666301497770273</c:v>
                </c:pt>
                <c:pt idx="199">
                  <c:v>1.6578754177926693</c:v>
                </c:pt>
                <c:pt idx="200">
                  <c:v>1.6652396108330116</c:v>
                </c:pt>
                <c:pt idx="201">
                  <c:v>1.6607677865217909</c:v>
                </c:pt>
                <c:pt idx="202">
                  <c:v>1.6739553032175016</c:v>
                </c:pt>
                <c:pt idx="203">
                  <c:v>1.6862388827812493</c:v>
                </c:pt>
                <c:pt idx="204">
                  <c:v>1.6898185685821574</c:v>
                </c:pt>
                <c:pt idx="205">
                  <c:v>1.6945922010543639</c:v>
                </c:pt>
                <c:pt idx="206">
                  <c:v>1.6953279922735076</c:v>
                </c:pt>
                <c:pt idx="207">
                  <c:v>1.6890129029133054</c:v>
                </c:pt>
                <c:pt idx="208">
                  <c:v>1.692918054456803</c:v>
                </c:pt>
                <c:pt idx="209">
                  <c:v>1.689994280003682</c:v>
                </c:pt>
                <c:pt idx="210">
                  <c:v>1.6921169671886005</c:v>
                </c:pt>
                <c:pt idx="211">
                  <c:v>1.7019095055211655</c:v>
                </c:pt>
                <c:pt idx="212">
                  <c:v>1.7013743823541285</c:v>
                </c:pt>
                <c:pt idx="213">
                  <c:v>1.6955778114338209</c:v>
                </c:pt>
                <c:pt idx="214">
                  <c:v>1.677274862493179</c:v>
                </c:pt>
                <c:pt idx="215">
                  <c:v>1.6877648735364994</c:v>
                </c:pt>
                <c:pt idx="216">
                  <c:v>1.6837813776243211</c:v>
                </c:pt>
                <c:pt idx="217">
                  <c:v>1.6753720968288719</c:v>
                </c:pt>
                <c:pt idx="218">
                  <c:v>1.672932538924903</c:v>
                </c:pt>
                <c:pt idx="219">
                  <c:v>1.6783673972445416</c:v>
                </c:pt>
                <c:pt idx="220">
                  <c:v>1.6758214213349829</c:v>
                </c:pt>
                <c:pt idx="221">
                  <c:v>1.6933200442170246</c:v>
                </c:pt>
                <c:pt idx="222">
                  <c:v>1.6974758081854566</c:v>
                </c:pt>
                <c:pt idx="223">
                  <c:v>1.7028188392295414</c:v>
                </c:pt>
                <c:pt idx="224">
                  <c:v>1.715155493165583</c:v>
                </c:pt>
                <c:pt idx="225">
                  <c:v>1.7048664890872509</c:v>
                </c:pt>
                <c:pt idx="226">
                  <c:v>1.7039207466354931</c:v>
                </c:pt>
                <c:pt idx="227">
                  <c:v>1.7138222067906612</c:v>
                </c:pt>
                <c:pt idx="228">
                  <c:v>1.6892252832832322</c:v>
                </c:pt>
                <c:pt idx="229">
                  <c:v>1.6892931198999932</c:v>
                </c:pt>
                <c:pt idx="230">
                  <c:v>1.6891242553958477</c:v>
                </c:pt>
                <c:pt idx="231">
                  <c:v>1.6642168224688896</c:v>
                </c:pt>
                <c:pt idx="232">
                  <c:v>1.6597495267047795</c:v>
                </c:pt>
                <c:pt idx="233">
                  <c:v>1.674609462654725</c:v>
                </c:pt>
                <c:pt idx="234">
                  <c:v>1.6765609842577054</c:v>
                </c:pt>
                <c:pt idx="235">
                  <c:v>1.6531243310838302</c:v>
                </c:pt>
                <c:pt idx="236">
                  <c:v>1.6531243310838302</c:v>
                </c:pt>
                <c:pt idx="237">
                  <c:v>1.6869898516761161</c:v>
                </c:pt>
                <c:pt idx="238">
                  <c:v>1.6856937733749084</c:v>
                </c:pt>
                <c:pt idx="239">
                  <c:v>1.6884274896760401</c:v>
                </c:pt>
                <c:pt idx="240">
                  <c:v>1.6971711535111804</c:v>
                </c:pt>
                <c:pt idx="241">
                  <c:v>1.7221153768206261</c:v>
                </c:pt>
                <c:pt idx="242">
                  <c:v>1.7249743110581393</c:v>
                </c:pt>
                <c:pt idx="243">
                  <c:v>1.6986160677260005</c:v>
                </c:pt>
                <c:pt idx="244">
                  <c:v>1.7208224613879413</c:v>
                </c:pt>
                <c:pt idx="245">
                  <c:v>1.7316209362813664</c:v>
                </c:pt>
                <c:pt idx="246">
                  <c:v>1.7114855106115623</c:v>
                </c:pt>
                <c:pt idx="247">
                  <c:v>1.742001413778884</c:v>
                </c:pt>
                <c:pt idx="248">
                  <c:v>1.7100288218514705</c:v>
                </c:pt>
                <c:pt idx="249">
                  <c:v>1.7281948939372542</c:v>
                </c:pt>
                <c:pt idx="250">
                  <c:v>1.7105318188808403</c:v>
                </c:pt>
                <c:pt idx="251">
                  <c:v>1.7367773924199075</c:v>
                </c:pt>
                <c:pt idx="252">
                  <c:v>1.7219643965904259</c:v>
                </c:pt>
                <c:pt idx="253">
                  <c:v>1.7229057646330548</c:v>
                </c:pt>
                <c:pt idx="254">
                  <c:v>1.7104931104104635</c:v>
                </c:pt>
                <c:pt idx="255">
                  <c:v>1.694022209874424</c:v>
                </c:pt>
                <c:pt idx="256">
                  <c:v>1.6916228048720241</c:v>
                </c:pt>
                <c:pt idx="257">
                  <c:v>1.6948259746026415</c:v>
                </c:pt>
                <c:pt idx="258">
                  <c:v>1.6888058174026168</c:v>
                </c:pt>
                <c:pt idx="259">
                  <c:v>1.677196761510841</c:v>
                </c:pt>
                <c:pt idx="260">
                  <c:v>1.6669016354856363</c:v>
                </c:pt>
                <c:pt idx="261">
                  <c:v>1.6783644312609882</c:v>
                </c:pt>
                <c:pt idx="262">
                  <c:v>1.6623912392146034</c:v>
                </c:pt>
                <c:pt idx="263">
                  <c:v>1.6817354030347671</c:v>
                </c:pt>
                <c:pt idx="264">
                  <c:v>1.678317710477214</c:v>
                </c:pt>
                <c:pt idx="265">
                  <c:v>1.7001446966630649</c:v>
                </c:pt>
                <c:pt idx="266">
                  <c:v>1.7067250763163899</c:v>
                </c:pt>
                <c:pt idx="267">
                  <c:v>1.7169775495813588</c:v>
                </c:pt>
                <c:pt idx="268">
                  <c:v>1.7157137337274782</c:v>
                </c:pt>
                <c:pt idx="269">
                  <c:v>1.734090229162927</c:v>
                </c:pt>
                <c:pt idx="270">
                  <c:v>1.7137062854228864</c:v>
                </c:pt>
                <c:pt idx="271">
                  <c:v>1.7287566464723017</c:v>
                </c:pt>
                <c:pt idx="272">
                  <c:v>1.7735687382080396</c:v>
                </c:pt>
                <c:pt idx="273">
                  <c:v>1.7630248475120385</c:v>
                </c:pt>
                <c:pt idx="274">
                  <c:v>1.7694759408240097</c:v>
                </c:pt>
                <c:pt idx="275">
                  <c:v>1.7936454395972901</c:v>
                </c:pt>
                <c:pt idx="276">
                  <c:v>1.8132662777612392</c:v>
                </c:pt>
                <c:pt idx="277">
                  <c:v>1.8292873524705844</c:v>
                </c:pt>
                <c:pt idx="278">
                  <c:v>1.7679915592351736</c:v>
                </c:pt>
                <c:pt idx="279">
                  <c:v>1.7858717295183084</c:v>
                </c:pt>
                <c:pt idx="280">
                  <c:v>1.8077296136870542</c:v>
                </c:pt>
                <c:pt idx="281">
                  <c:v>1.8260402575321242</c:v>
                </c:pt>
                <c:pt idx="282">
                  <c:v>1.8098687432747591</c:v>
                </c:pt>
                <c:pt idx="283">
                  <c:v>1.8094812829068514</c:v>
                </c:pt>
                <c:pt idx="284">
                  <c:v>1.8077756632103648</c:v>
                </c:pt>
                <c:pt idx="285">
                  <c:v>1.8073051436518888</c:v>
                </c:pt>
                <c:pt idx="286">
                  <c:v>1.7865252135996821</c:v>
                </c:pt>
                <c:pt idx="287">
                  <c:v>1.800483150351665</c:v>
                </c:pt>
                <c:pt idx="288">
                  <c:v>1.7957743247611639</c:v>
                </c:pt>
                <c:pt idx="289">
                  <c:v>1.8031533284401193</c:v>
                </c:pt>
                <c:pt idx="290">
                  <c:v>1.7949671019323452</c:v>
                </c:pt>
                <c:pt idx="291">
                  <c:v>1.7541255110108795</c:v>
                </c:pt>
                <c:pt idx="292">
                  <c:v>1.7976432471306545</c:v>
                </c:pt>
                <c:pt idx="293">
                  <c:v>1.806971624644695</c:v>
                </c:pt>
                <c:pt idx="294">
                  <c:v>1.7947094617177954</c:v>
                </c:pt>
                <c:pt idx="295">
                  <c:v>1.7772287021957003</c:v>
                </c:pt>
                <c:pt idx="296">
                  <c:v>1.7894822038157527</c:v>
                </c:pt>
                <c:pt idx="297">
                  <c:v>1.7910384484978574</c:v>
                </c:pt>
                <c:pt idx="298">
                  <c:v>1.777713387580701</c:v>
                </c:pt>
                <c:pt idx="299">
                  <c:v>1.7568469216533098</c:v>
                </c:pt>
                <c:pt idx="300">
                  <c:v>1.7735260094187806</c:v>
                </c:pt>
                <c:pt idx="301">
                  <c:v>1.7707440457298811</c:v>
                </c:pt>
                <c:pt idx="302">
                  <c:v>1.7676226817177176</c:v>
                </c:pt>
                <c:pt idx="303">
                  <c:v>1.7761952558154435</c:v>
                </c:pt>
                <c:pt idx="304">
                  <c:v>1.7577651376660228</c:v>
                </c:pt>
                <c:pt idx="305">
                  <c:v>1.7486111476161916</c:v>
                </c:pt>
                <c:pt idx="306">
                  <c:v>1.7550425808906818</c:v>
                </c:pt>
                <c:pt idx="307">
                  <c:v>1.7514550270265601</c:v>
                </c:pt>
                <c:pt idx="308">
                  <c:v>1.7782383953573715</c:v>
                </c:pt>
                <c:pt idx="309">
                  <c:v>1.7624780439380925</c:v>
                </c:pt>
                <c:pt idx="310">
                  <c:v>1.7754690258462953</c:v>
                </c:pt>
                <c:pt idx="311">
                  <c:v>1.7855714942551129</c:v>
                </c:pt>
                <c:pt idx="312">
                  <c:v>1.7797569161220319</c:v>
                </c:pt>
                <c:pt idx="313">
                  <c:v>1.7757598939208485</c:v>
                </c:pt>
                <c:pt idx="314">
                  <c:v>1.7792436268629062</c:v>
                </c:pt>
                <c:pt idx="315">
                  <c:v>1.7618298049380698</c:v>
                </c:pt>
                <c:pt idx="316">
                  <c:v>1.7420779914692706</c:v>
                </c:pt>
                <c:pt idx="317">
                  <c:v>1.7638086777771889</c:v>
                </c:pt>
                <c:pt idx="318">
                  <c:v>1.7541198223749765</c:v>
                </c:pt>
                <c:pt idx="319">
                  <c:v>1.7485943493765332</c:v>
                </c:pt>
                <c:pt idx="320">
                  <c:v>1.7395238189680116</c:v>
                </c:pt>
                <c:pt idx="321">
                  <c:v>1.7234440949989984</c:v>
                </c:pt>
                <c:pt idx="322">
                  <c:v>1.7448305331679939</c:v>
                </c:pt>
                <c:pt idx="323">
                  <c:v>1.7309788252188136</c:v>
                </c:pt>
                <c:pt idx="324">
                  <c:v>1.7406469202713193</c:v>
                </c:pt>
                <c:pt idx="325">
                  <c:v>1.7490359348784419</c:v>
                </c:pt>
                <c:pt idx="326">
                  <c:v>1.7475939092068182</c:v>
                </c:pt>
                <c:pt idx="327">
                  <c:v>1.7334518681192026</c:v>
                </c:pt>
                <c:pt idx="328">
                  <c:v>1.7317237634079505</c:v>
                </c:pt>
                <c:pt idx="329">
                  <c:v>1.7287078307682406</c:v>
                </c:pt>
              </c:numCache>
            </c:numRef>
          </c:val>
          <c:smooth val="0"/>
          <c:extLst>
            <c:ext xmlns:c16="http://schemas.microsoft.com/office/drawing/2014/chart" uri="{C3380CC4-5D6E-409C-BE32-E72D297353CC}">
              <c16:uniqueId val="{00000000-4FCD-4D8E-950A-F1875A09C795}"/>
            </c:ext>
          </c:extLst>
        </c:ser>
        <c:dLbls>
          <c:showLegendKey val="0"/>
          <c:showVal val="0"/>
          <c:showCatName val="0"/>
          <c:showSerName val="0"/>
          <c:showPercent val="0"/>
          <c:showBubbleSize val="0"/>
        </c:dLbls>
        <c:smooth val="0"/>
        <c:axId val="1193240419"/>
        <c:axId val="2056792522"/>
      </c:lineChart>
      <c:dateAx>
        <c:axId val="1193240419"/>
        <c:scaling>
          <c:orientation val="minMax"/>
        </c:scaling>
        <c:delete val="0"/>
        <c:axPos val="b"/>
        <c:title>
          <c:tx>
            <c:rich>
              <a:bodyPr rot="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en-GB"/>
              </a:p>
            </c:rich>
          </c:tx>
          <c:overlay val="0"/>
          <c:spPr>
            <a:noFill/>
            <a:ln>
              <a:noFill/>
            </a:ln>
            <a:effectLst/>
          </c:spPr>
          <c:txPr>
            <a:bodyPr rot="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en-NL"/>
            </a:p>
          </c:txPr>
        </c:title>
        <c:numFmt formatCode="d/m/yyyy" sourceLinked="1"/>
        <c:majorTickMark val="none"/>
        <c:minorTickMark val="none"/>
        <c:tickLblPos val="nextTo"/>
        <c:spPr>
          <a:noFill/>
          <a:ln w="6350" cap="flat" cmpd="sng" algn="ctr">
            <a:solidFill>
              <a:schemeClr val="tx1"/>
            </a:solidFill>
            <a:prstDash val="solid"/>
            <a:round/>
          </a:ln>
          <a:effectLst/>
        </c:spPr>
        <c:txPr>
          <a:bodyPr rot="-6000000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en-NL"/>
          </a:p>
        </c:txPr>
        <c:crossAx val="2056792522"/>
        <c:crosses val="autoZero"/>
        <c:auto val="1"/>
        <c:lblOffset val="100"/>
        <c:baseTimeUnit val="days"/>
      </c:dateAx>
      <c:valAx>
        <c:axId val="2056792522"/>
        <c:scaling>
          <c:orientation val="minMax"/>
        </c:scaling>
        <c:delete val="0"/>
        <c:axPos val="l"/>
        <c:majorGridlines>
          <c:spPr>
            <a:ln w="6350" cap="flat" cmpd="sng" algn="ctr">
              <a:solidFill>
                <a:srgbClr val="B7B7B7"/>
              </a:solidFill>
              <a:prstDash val="solid"/>
              <a:round/>
            </a:ln>
            <a:effectLst/>
          </c:spPr>
        </c:majorGridlines>
        <c:minorGridlines>
          <c:spPr>
            <a:ln w="6350" cap="flat" cmpd="sng" algn="ctr">
              <a:solidFill>
                <a:srgbClr val="CCCCCC">
                  <a:alpha val="0"/>
                </a:srgbClr>
              </a:solidFill>
              <a:prstDash val="solid"/>
              <a:round/>
            </a:ln>
            <a:effectLst/>
          </c:spPr>
        </c:minorGridlines>
        <c:title>
          <c:tx>
            <c:rich>
              <a:bodyPr rot="-540000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en-GB"/>
              </a:p>
            </c:rich>
          </c:tx>
          <c:overlay val="0"/>
          <c:spPr>
            <a:noFill/>
            <a:ln>
              <a:noFill/>
            </a:ln>
            <a:effectLst/>
          </c:spPr>
          <c:txPr>
            <a:bodyPr rot="-540000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en-NL"/>
            </a:p>
          </c:txPr>
        </c:title>
        <c:numFmt formatCode="0.000" sourceLinked="1"/>
        <c:majorTickMark val="none"/>
        <c:minorTickMark val="none"/>
        <c:tickLblPos val="nextTo"/>
        <c:spPr>
          <a:noFill/>
          <a:ln w="6350" cap="flat" cmpd="sng" algn="ctr">
            <a:solidFill>
              <a:schemeClr val="tx1"/>
            </a:solidFill>
            <a:prstDash val="solid"/>
            <a:round/>
          </a:ln>
          <a:effectLst/>
        </c:spPr>
        <c:txPr>
          <a:bodyPr rot="-60000000" spcFirstLastPara="1" vertOverflow="ellipsis" vert="horz" wrap="square" anchor="ctr" anchorCtr="1"/>
          <a:lstStyle/>
          <a:p>
            <a:pPr lvl="0">
              <a:defRPr sz="1000" b="1" i="0" u="none" strike="noStrike" kern="1200" baseline="0">
                <a:solidFill>
                  <a:srgbClr val="000000"/>
                </a:solidFill>
                <a:latin typeface="+mn-lt"/>
                <a:ea typeface="+mn-ea"/>
                <a:cs typeface="+mn-cs"/>
              </a:defRPr>
            </a:pPr>
            <a:endParaRPr lang="en-NL"/>
          </a:p>
        </c:txPr>
        <c:crossAx val="1193240419"/>
        <c:crosses val="autoZero"/>
        <c:crossBetween val="between"/>
      </c:valAx>
      <c:spPr>
        <a:solidFill>
          <a:schemeClr val="bg1"/>
        </a:solidFill>
        <a:ln>
          <a:noFill/>
        </a:ln>
        <a:effectLst/>
      </c:spPr>
    </c:plotArea>
    <c:plotVisOnly val="1"/>
    <c:dispBlanksAs val="zero"/>
    <c:showDLblsOverMax val="1"/>
  </c:chart>
  <c:spPr>
    <a:solidFill>
      <a:schemeClr val="bg1"/>
    </a:solidFill>
    <a:ln w="6350" cap="flat" cmpd="sng" algn="ctr">
      <a:solidFill>
        <a:schemeClr val="tx1">
          <a:tint val="75000"/>
        </a:schemeClr>
      </a:solidFill>
      <a:prstDash val="solid"/>
      <a:round/>
    </a:ln>
    <a:effectLst/>
  </c:spPr>
  <c:txPr>
    <a:bodyPr/>
    <a:lstStyle/>
    <a:p>
      <a:pPr>
        <a:defRPr/>
      </a:pPr>
      <a:endParaRPr lang="en-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withinLinear" id="17">
  <a:schemeClr val="accent4"/>
</cs:colorStyle>
</file>

<file path=xl/charts/colors3.xml><?xml version="1.0" encoding="utf-8"?>
<cs:colorStyle xmlns:cs="http://schemas.microsoft.com/office/drawing/2012/chartStyle" xmlns:a="http://schemas.openxmlformats.org/drawingml/2006/main" meth="withinLinear" id="17">
  <a:schemeClr val="accent4"/>
</cs:colorStyle>
</file>

<file path=xl/charts/colors4.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1.tiff"/><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88900</xdr:rowOff>
    </xdr:from>
    <xdr:to>
      <xdr:col>2</xdr:col>
      <xdr:colOff>939800</xdr:colOff>
      <xdr:row>4</xdr:row>
      <xdr:rowOff>40865</xdr:rowOff>
    </xdr:to>
    <xdr:pic>
      <xdr:nvPicPr>
        <xdr:cNvPr id="4" name="Picture 3">
          <a:extLst>
            <a:ext uri="{FF2B5EF4-FFF2-40B4-BE49-F238E27FC236}">
              <a16:creationId xmlns:a16="http://schemas.microsoft.com/office/drawing/2014/main" id="{839EB139-BE51-7D40-82BE-E470DF41CFDC}"/>
            </a:ext>
          </a:extLst>
        </xdr:cNvPr>
        <xdr:cNvPicPr>
          <a:picLocks noChangeAspect="1"/>
        </xdr:cNvPicPr>
      </xdr:nvPicPr>
      <xdr:blipFill>
        <a:blip xmlns:r="http://schemas.openxmlformats.org/officeDocument/2006/relationships" r:embed="rId1"/>
        <a:stretch>
          <a:fillRect/>
        </a:stretch>
      </xdr:blipFill>
      <xdr:spPr>
        <a:xfrm>
          <a:off x="152400" y="88900"/>
          <a:ext cx="3479800" cy="7139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304800</xdr:colOff>
      <xdr:row>2</xdr:row>
      <xdr:rowOff>123825</xdr:rowOff>
    </xdr:from>
    <xdr:ext cx="6019800" cy="3181350"/>
    <xdr:graphicFrame macro="">
      <xdr:nvGraphicFramePr>
        <xdr:cNvPr id="1332288764" name="Chart 1" title="Chart">
          <a:extLst>
            <a:ext uri="{FF2B5EF4-FFF2-40B4-BE49-F238E27FC236}">
              <a16:creationId xmlns:a16="http://schemas.microsoft.com/office/drawing/2014/main" id="{00000000-0008-0000-0100-0000FC1C69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723900</xdr:colOff>
      <xdr:row>2</xdr:row>
      <xdr:rowOff>123825</xdr:rowOff>
    </xdr:from>
    <xdr:ext cx="6362700" cy="3162300"/>
    <xdr:graphicFrame macro="">
      <xdr:nvGraphicFramePr>
        <xdr:cNvPr id="978507146" name="Chart 2" title="Chart">
          <a:extLst>
            <a:ext uri="{FF2B5EF4-FFF2-40B4-BE49-F238E27FC236}">
              <a16:creationId xmlns:a16="http://schemas.microsoft.com/office/drawing/2014/main" id="{00000000-0008-0000-0100-00008AD552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304800</xdr:colOff>
      <xdr:row>16</xdr:row>
      <xdr:rowOff>47625</xdr:rowOff>
    </xdr:from>
    <xdr:ext cx="6010275" cy="3276600"/>
    <xdr:graphicFrame macro="">
      <xdr:nvGraphicFramePr>
        <xdr:cNvPr id="1270672566" name="Chart 3" title="Chart">
          <a:extLst>
            <a:ext uri="{FF2B5EF4-FFF2-40B4-BE49-F238E27FC236}">
              <a16:creationId xmlns:a16="http://schemas.microsoft.com/office/drawing/2014/main" id="{00000000-0008-0000-0100-0000B6ECBC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8</xdr:col>
      <xdr:colOff>733425</xdr:colOff>
      <xdr:row>16</xdr:row>
      <xdr:rowOff>38100</xdr:rowOff>
    </xdr:from>
    <xdr:ext cx="6343650" cy="3286125"/>
    <xdr:graphicFrame macro="">
      <xdr:nvGraphicFramePr>
        <xdr:cNvPr id="1505331715" name="Chart 4" title="Chart">
          <a:extLst>
            <a:ext uri="{FF2B5EF4-FFF2-40B4-BE49-F238E27FC236}">
              <a16:creationId xmlns:a16="http://schemas.microsoft.com/office/drawing/2014/main" id="{00000000-0008-0000-0100-0000038AB9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twoCellAnchor editAs="oneCell">
    <xdr:from>
      <xdr:col>1</xdr:col>
      <xdr:colOff>50800</xdr:colOff>
      <xdr:row>0</xdr:row>
      <xdr:rowOff>88900</xdr:rowOff>
    </xdr:from>
    <xdr:to>
      <xdr:col>2</xdr:col>
      <xdr:colOff>774700</xdr:colOff>
      <xdr:row>2</xdr:row>
      <xdr:rowOff>31367</xdr:rowOff>
    </xdr:to>
    <xdr:pic>
      <xdr:nvPicPr>
        <xdr:cNvPr id="8" name="Picture 7">
          <a:extLst>
            <a:ext uri="{FF2B5EF4-FFF2-40B4-BE49-F238E27FC236}">
              <a16:creationId xmlns:a16="http://schemas.microsoft.com/office/drawing/2014/main" id="{E23E6FC8-6B2F-9741-8F41-2A6EB8916CEF}"/>
            </a:ext>
          </a:extLst>
        </xdr:cNvPr>
        <xdr:cNvPicPr>
          <a:picLocks noChangeAspect="1"/>
        </xdr:cNvPicPr>
      </xdr:nvPicPr>
      <xdr:blipFill>
        <a:blip xmlns:r="http://schemas.openxmlformats.org/officeDocument/2006/relationships" r:embed="rId5"/>
        <a:stretch>
          <a:fillRect/>
        </a:stretch>
      </xdr:blipFill>
      <xdr:spPr>
        <a:xfrm>
          <a:off x="330200" y="88900"/>
          <a:ext cx="1803400" cy="526667"/>
        </a:xfrm>
        <a:prstGeom prst="rect">
          <a:avLst/>
        </a:prstGeom>
      </xdr:spPr>
    </xdr:pic>
    <xdr:clientData/>
  </xdr:twoCellAnchor>
  <xdr:twoCellAnchor editAs="oneCell">
    <xdr:from>
      <xdr:col>14</xdr:col>
      <xdr:colOff>126999</xdr:colOff>
      <xdr:row>26</xdr:row>
      <xdr:rowOff>139700</xdr:rowOff>
    </xdr:from>
    <xdr:to>
      <xdr:col>17</xdr:col>
      <xdr:colOff>449890</xdr:colOff>
      <xdr:row>31</xdr:row>
      <xdr:rowOff>15747</xdr:rowOff>
    </xdr:to>
    <xdr:pic>
      <xdr:nvPicPr>
        <xdr:cNvPr id="9" name="Picture 8">
          <a:extLst>
            <a:ext uri="{FF2B5EF4-FFF2-40B4-BE49-F238E27FC236}">
              <a16:creationId xmlns:a16="http://schemas.microsoft.com/office/drawing/2014/main" id="{95F5E393-EC9C-E34D-BC86-56EE4E5C4D06}"/>
            </a:ext>
          </a:extLst>
        </xdr:cNvPr>
        <xdr:cNvPicPr>
          <a:picLocks noChangeAspect="1"/>
        </xdr:cNvPicPr>
      </xdr:nvPicPr>
      <xdr:blipFill>
        <a:blip xmlns:r="http://schemas.openxmlformats.org/officeDocument/2006/relationships" r:embed="rId5"/>
        <a:stretch>
          <a:fillRect/>
        </a:stretch>
      </xdr:blipFill>
      <xdr:spPr>
        <a:xfrm>
          <a:off x="13271499" y="5753100"/>
          <a:ext cx="3358191" cy="8285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63500</xdr:colOff>
      <xdr:row>0</xdr:row>
      <xdr:rowOff>127000</xdr:rowOff>
    </xdr:from>
    <xdr:to>
      <xdr:col>2</xdr:col>
      <xdr:colOff>1277112</xdr:colOff>
      <xdr:row>0</xdr:row>
      <xdr:rowOff>812800</xdr:rowOff>
    </xdr:to>
    <xdr:pic>
      <xdr:nvPicPr>
        <xdr:cNvPr id="5" name="Picture 4">
          <a:extLst>
            <a:ext uri="{FF2B5EF4-FFF2-40B4-BE49-F238E27FC236}">
              <a16:creationId xmlns:a16="http://schemas.microsoft.com/office/drawing/2014/main" id="{81E392E6-D9B6-5E43-9436-925B43D0F35B}"/>
            </a:ext>
          </a:extLst>
        </xdr:cNvPr>
        <xdr:cNvPicPr>
          <a:picLocks noChangeAspect="1"/>
        </xdr:cNvPicPr>
      </xdr:nvPicPr>
      <xdr:blipFill>
        <a:blip xmlns:r="http://schemas.openxmlformats.org/officeDocument/2006/relationships" r:embed="rId1"/>
        <a:stretch>
          <a:fillRect/>
        </a:stretch>
      </xdr:blipFill>
      <xdr:spPr>
        <a:xfrm>
          <a:off x="279400" y="127000"/>
          <a:ext cx="2839212" cy="6858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C8:T6415" headerRowDxfId="20" dataDxfId="19" totalsRowDxfId="18">
  <tableColumns count="18">
    <tableColumn id="1" xr3:uid="{00000000-0010-0000-0000-000001000000}" name="Value vs Growth" dataDxfId="17"/>
    <tableColumn id="2" xr3:uid="{00000000-0010-0000-0000-000002000000}" name="Large Cap vs Small Cap" dataDxfId="16"/>
    <tableColumn id="3" xr3:uid="{00000000-0010-0000-0000-000003000000}" name="Cyclicals vs Defensives" dataDxfId="15"/>
    <tableColumn id="4" xr3:uid="{00000000-0010-0000-0000-000004000000}" name="Developed vs Emerging" dataDxfId="14"/>
    <tableColumn id="5" xr3:uid="{00000000-0010-0000-0000-000005000000}" name="Country" dataDxfId="13"/>
    <tableColumn id="6" xr3:uid="{00000000-0010-0000-0000-000006000000}" name="Name" dataDxfId="12"/>
    <tableColumn id="7" xr3:uid="{00000000-0010-0000-0000-000007000000}" name="Ticker" dataDxfId="11"/>
    <tableColumn id="8" xr3:uid="{00000000-0010-0000-0000-000008000000}" name="Primary Exchange" dataDxfId="10"/>
    <tableColumn id="9" xr3:uid="{00000000-0010-0000-0000-000009000000}" name="Website" dataDxfId="9"/>
    <tableColumn id="10" xr3:uid="{00000000-0010-0000-0000-00000A000000}" name="Company Description" dataDxfId="8"/>
    <tableColumn id="11" xr3:uid="{00000000-0010-0000-0000-00000B000000}" name="Sector" dataDxfId="7"/>
    <tableColumn id="12" xr3:uid="{00000000-0010-0000-0000-00000C000000}" name="Industry" dataDxfId="6"/>
    <tableColumn id="13" xr3:uid="{00000000-0010-0000-0000-00000D000000}" name="Industry Group" dataDxfId="5"/>
    <tableColumn id="14" xr3:uid="{00000000-0010-0000-0000-00000E000000}" name="Sub Industry" dataDxfId="4"/>
    <tableColumn id="15" xr3:uid="{00000000-0010-0000-0000-00000F000000}" name="NAICS Code" dataDxfId="3"/>
    <tableColumn id="16" xr3:uid="{00000000-0010-0000-0000-000010000000}" name="Market Cap ($m)" dataDxfId="2"/>
    <tableColumn id="17" xr3:uid="{00000000-0010-0000-0000-000011000000}" name="Current P/E" dataDxfId="1"/>
    <tableColumn id="18" xr3:uid="{00000000-0010-0000-0000-000012000000}" name="Overseas Revenue %" dataDxfId="0"/>
  </tableColumns>
  <tableStyleInfo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uk.finance.yahoo.com/q/hp?s=EEM&amp;b=1&amp;a=00&amp;c=2014&amp;e=26&amp;d=03&amp;f=2015&amp;g=d" TargetMode="External"/><Relationship Id="rId13" Type="http://schemas.openxmlformats.org/officeDocument/2006/relationships/hyperlink" Target="https://finance.yahoo.com/q/hp?s=%5EGSPC&amp;a=00&amp;b=3&amp;c=1950&amp;d=03&amp;e=14&amp;f=2015&amp;g=m" TargetMode="External"/><Relationship Id="rId3" Type="http://schemas.openxmlformats.org/officeDocument/2006/relationships/hyperlink" Target="https://uk.finance.yahoo.com/q/hp?a=00&amp;b=1&amp;c=2014&amp;d=03&amp;e=26&amp;f=2015&amp;g=d&amp;s=jkd&amp;ql=1" TargetMode="External"/><Relationship Id="rId7" Type="http://schemas.openxmlformats.org/officeDocument/2006/relationships/hyperlink" Target="https://uk.finance.yahoo.com/q/hp?s=URTH&amp;b=1&amp;a=00&amp;c=2014&amp;e=26&amp;d=03&amp;f=2015&amp;g=d" TargetMode="External"/><Relationship Id="rId12" Type="http://schemas.openxmlformats.org/officeDocument/2006/relationships/hyperlink" Target="https://finance.yahoo.com/q/hp?s=%5EGSPC&amp;a=00&amp;b=3&amp;c=1950&amp;d=03&amp;e=14&amp;f=2015&amp;g=m" TargetMode="External"/><Relationship Id="rId17" Type="http://schemas.openxmlformats.org/officeDocument/2006/relationships/drawing" Target="../drawings/drawing1.xml"/><Relationship Id="rId2" Type="http://schemas.openxmlformats.org/officeDocument/2006/relationships/hyperlink" Target="https://uk.finance.yahoo.com/q/hp?a=00&amp;b=1&amp;c=2014&amp;d=03&amp;e=26&amp;f=2015&amp;g=d&amp;s=iusg&amp;ql=1" TargetMode="External"/><Relationship Id="rId16" Type="http://schemas.openxmlformats.org/officeDocument/2006/relationships/hyperlink" Target="https://finance.yahoo.com/q/hp?s=%5EGSPC&amp;a=00&amp;b=3&amp;c=1950&amp;d=03&amp;e=14&amp;f=2015&amp;g=m" TargetMode="External"/><Relationship Id="rId1" Type="http://schemas.openxmlformats.org/officeDocument/2006/relationships/hyperlink" Target="https://uk.finance.yahoo.com/q/hp?a=00&amp;b=1&amp;c=2014&amp;d=03&amp;e=26&amp;f=2015&amp;g=d&amp;s=IUSV%2C+&amp;ql=1" TargetMode="External"/><Relationship Id="rId6" Type="http://schemas.openxmlformats.org/officeDocument/2006/relationships/hyperlink" Target="https://uk.finance.yahoo.com/q/hp?s=XLP&amp;b=1&amp;a=00&amp;c=2014&amp;e=26&amp;d=03&amp;f=2015&amp;g=d" TargetMode="External"/><Relationship Id="rId11" Type="http://schemas.openxmlformats.org/officeDocument/2006/relationships/hyperlink" Target="https://finance.yahoo.com/q/hp?s=%5EGSPC&amp;a=00&amp;b=3&amp;c=1950&amp;d=03&amp;e=14&amp;f=2015&amp;g=m" TargetMode="External"/><Relationship Id="rId5" Type="http://schemas.openxmlformats.org/officeDocument/2006/relationships/hyperlink" Target="https://uk.finance.yahoo.com/q/hp?s=XLI&amp;b=1&amp;a=00&amp;c=2014&amp;e=26&amp;d=03&amp;f=2015&amp;g=d" TargetMode="External"/><Relationship Id="rId15" Type="http://schemas.openxmlformats.org/officeDocument/2006/relationships/hyperlink" Target="https://finance.yahoo.com/q/hp?s=%5EGSPC&amp;a=00&amp;b=3&amp;c=1950&amp;d=03&amp;e=14&amp;f=2015&amp;g=m" TargetMode="External"/><Relationship Id="rId10" Type="http://schemas.openxmlformats.org/officeDocument/2006/relationships/hyperlink" Target="https://finance.yahoo.com/q/hp?s=%5EGSPC&amp;a=00&amp;b=3&amp;c=1950&amp;d=03&amp;e=14&amp;f=2015&amp;g=m" TargetMode="External"/><Relationship Id="rId4" Type="http://schemas.openxmlformats.org/officeDocument/2006/relationships/hyperlink" Target="https://uk.finance.yahoo.com/q/hp?s=JKJ&amp;b=1&amp;a=00&amp;c=2014&amp;e=26&amp;d=03&amp;f=2015&amp;g=d" TargetMode="External"/><Relationship Id="rId9" Type="http://schemas.openxmlformats.org/officeDocument/2006/relationships/hyperlink" Target="https://finance.yahoo.com/q/hp?s=%5EGSPC&amp;a=00&amp;b=3&amp;c=1950&amp;d=03&amp;e=14&amp;f=2015&amp;g=m" TargetMode="External"/><Relationship Id="rId14" Type="http://schemas.openxmlformats.org/officeDocument/2006/relationships/hyperlink" Target="https://finance.yahoo.com/q/hp?s=%5EGSPC&amp;a=00&amp;b=3&amp;c=1950&amp;d=03&amp;e=14&amp;f=2015&amp;g=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337"/>
  <sheetViews>
    <sheetView showGridLines="0" tabSelected="1" workbookViewId="0">
      <selection activeCell="A7" sqref="A7:XFD7"/>
    </sheetView>
  </sheetViews>
  <sheetFormatPr baseColWidth="10" defaultColWidth="11.28515625" defaultRowHeight="15" customHeight="1" x14ac:dyDescent="0.2"/>
  <cols>
    <col min="1" max="1" width="12.140625" style="6" customWidth="1"/>
    <col min="2" max="11" width="18.140625" style="6" customWidth="1"/>
    <col min="12" max="12" width="19.42578125" style="6" customWidth="1"/>
    <col min="13" max="13" width="20.140625" style="6" customWidth="1"/>
    <col min="14" max="14" width="18.140625" style="6" customWidth="1"/>
    <col min="15" max="22" width="12.140625" style="6" customWidth="1"/>
    <col min="23" max="23" width="21.42578125" style="6" customWidth="1"/>
    <col min="24" max="26" width="12.140625" style="6" customWidth="1"/>
    <col min="27" max="16384" width="11.28515625" style="6"/>
  </cols>
  <sheetData>
    <row r="1" spans="1:26" ht="15.75" customHeight="1" x14ac:dyDescent="0.2">
      <c r="A1" s="48"/>
      <c r="B1" s="49"/>
      <c r="C1" s="49"/>
      <c r="D1" s="49"/>
      <c r="E1" s="49"/>
      <c r="F1" s="49"/>
      <c r="G1" s="49"/>
      <c r="H1" s="49"/>
      <c r="I1" s="49"/>
      <c r="J1" s="32"/>
      <c r="K1" s="32"/>
      <c r="L1" s="32"/>
      <c r="M1" s="32"/>
      <c r="N1" s="32"/>
      <c r="O1" s="50"/>
      <c r="P1" s="32"/>
      <c r="Q1" s="32"/>
      <c r="R1" s="32"/>
      <c r="S1" s="32"/>
      <c r="T1" s="32"/>
      <c r="U1" s="32"/>
      <c r="V1" s="32"/>
      <c r="W1" s="32"/>
      <c r="X1" s="32"/>
      <c r="Y1" s="32"/>
      <c r="Z1" s="32"/>
    </row>
    <row r="2" spans="1:26" ht="15" customHeight="1" x14ac:dyDescent="0.2">
      <c r="A2" s="48"/>
      <c r="B2" s="49"/>
      <c r="C2" s="32"/>
      <c r="D2" s="85" t="s">
        <v>1</v>
      </c>
      <c r="E2" s="80"/>
      <c r="F2" s="80"/>
      <c r="G2" s="80"/>
      <c r="H2" s="80"/>
      <c r="I2" s="80"/>
      <c r="J2" s="51"/>
      <c r="K2" s="51"/>
      <c r="L2" s="51"/>
      <c r="M2" s="51"/>
      <c r="N2" s="51"/>
      <c r="O2" s="32"/>
      <c r="P2" s="32"/>
      <c r="Q2" s="32"/>
      <c r="R2" s="32"/>
      <c r="S2" s="32"/>
      <c r="T2" s="32"/>
      <c r="U2" s="32"/>
      <c r="V2" s="32"/>
      <c r="W2" s="32"/>
      <c r="X2" s="32"/>
      <c r="Y2" s="32"/>
      <c r="Z2" s="32"/>
    </row>
    <row r="3" spans="1:26" ht="15" customHeight="1" x14ac:dyDescent="0.2">
      <c r="A3" s="48"/>
      <c r="B3" s="49"/>
      <c r="C3" s="51"/>
      <c r="D3" s="80"/>
      <c r="E3" s="80"/>
      <c r="F3" s="80"/>
      <c r="G3" s="80"/>
      <c r="H3" s="80"/>
      <c r="I3" s="80"/>
      <c r="J3" s="51"/>
      <c r="K3" s="51"/>
      <c r="L3" s="51"/>
      <c r="M3" s="51"/>
      <c r="N3" s="51"/>
      <c r="O3" s="32"/>
      <c r="P3" s="32"/>
      <c r="Q3" s="32"/>
      <c r="R3" s="32"/>
      <c r="S3" s="32"/>
      <c r="T3" s="32"/>
      <c r="U3" s="32"/>
      <c r="V3" s="32"/>
      <c r="W3" s="32"/>
      <c r="X3" s="32"/>
      <c r="Y3" s="32"/>
      <c r="Z3" s="32"/>
    </row>
    <row r="4" spans="1:26" ht="15.75" customHeight="1" x14ac:dyDescent="0.2">
      <c r="A4" s="48"/>
      <c r="B4" s="49"/>
      <c r="C4" s="51"/>
      <c r="D4" s="51"/>
      <c r="E4" s="51"/>
      <c r="F4" s="51"/>
      <c r="G4" s="51"/>
      <c r="H4" s="51"/>
      <c r="I4" s="51"/>
      <c r="J4" s="51"/>
      <c r="K4" s="51"/>
      <c r="L4" s="51"/>
      <c r="M4" s="51"/>
      <c r="N4" s="51"/>
      <c r="O4" s="32"/>
      <c r="P4" s="32"/>
      <c r="Q4" s="32"/>
      <c r="R4" s="32"/>
      <c r="S4" s="32"/>
      <c r="T4" s="32"/>
      <c r="U4" s="32"/>
      <c r="V4" s="32"/>
      <c r="W4" s="32"/>
      <c r="X4" s="32"/>
      <c r="Y4" s="32"/>
      <c r="Z4" s="32"/>
    </row>
    <row r="5" spans="1:26" ht="15" customHeight="1" x14ac:dyDescent="0.2">
      <c r="A5" s="52"/>
      <c r="B5" s="32"/>
      <c r="C5" s="32"/>
      <c r="D5" s="32"/>
      <c r="E5" s="32"/>
      <c r="F5" s="32"/>
      <c r="G5" s="32"/>
      <c r="H5" s="32"/>
      <c r="I5" s="32"/>
      <c r="J5" s="32"/>
      <c r="K5" s="32"/>
      <c r="L5" s="32"/>
      <c r="M5" s="32"/>
      <c r="N5" s="32"/>
      <c r="O5" s="32"/>
      <c r="P5" s="32"/>
      <c r="Q5" s="50"/>
      <c r="R5" s="50"/>
      <c r="S5" s="50"/>
      <c r="T5" s="32"/>
      <c r="U5" s="32"/>
      <c r="V5" s="32"/>
      <c r="W5" s="32"/>
      <c r="X5" s="32"/>
      <c r="Y5" s="32"/>
      <c r="Z5" s="32"/>
    </row>
    <row r="6" spans="1:26" ht="18" customHeight="1" x14ac:dyDescent="0.2">
      <c r="A6" s="53"/>
      <c r="B6" s="86" t="s">
        <v>4</v>
      </c>
      <c r="C6" s="87"/>
      <c r="D6" s="86" t="s">
        <v>5</v>
      </c>
      <c r="E6" s="87"/>
      <c r="F6" s="86" t="s">
        <v>6</v>
      </c>
      <c r="G6" s="87"/>
      <c r="H6" s="86" t="s">
        <v>7</v>
      </c>
      <c r="I6" s="88"/>
      <c r="J6" s="86" t="s">
        <v>8</v>
      </c>
      <c r="K6" s="88"/>
      <c r="L6" s="88"/>
      <c r="M6" s="87"/>
      <c r="N6" s="50"/>
      <c r="O6" s="32"/>
      <c r="P6" s="32"/>
      <c r="Q6" s="32"/>
      <c r="R6" s="32"/>
      <c r="S6" s="32"/>
      <c r="T6" s="32"/>
      <c r="U6" s="32"/>
      <c r="V6" s="32"/>
      <c r="W6" s="32"/>
      <c r="X6" s="32"/>
      <c r="Y6" s="32"/>
      <c r="Z6" s="32"/>
    </row>
    <row r="7" spans="1:26" ht="15.75" customHeight="1" x14ac:dyDescent="0.2">
      <c r="A7" s="54" t="s">
        <v>9</v>
      </c>
      <c r="B7" s="55" t="s">
        <v>10</v>
      </c>
      <c r="C7" s="55" t="s">
        <v>11</v>
      </c>
      <c r="D7" s="55" t="s">
        <v>12</v>
      </c>
      <c r="E7" s="55" t="s">
        <v>13</v>
      </c>
      <c r="F7" s="55" t="s">
        <v>14</v>
      </c>
      <c r="G7" s="55" t="s">
        <v>15</v>
      </c>
      <c r="H7" s="55" t="s">
        <v>16</v>
      </c>
      <c r="I7" s="55" t="s">
        <v>17</v>
      </c>
      <c r="J7" s="56" t="s">
        <v>4</v>
      </c>
      <c r="K7" s="56" t="s">
        <v>5</v>
      </c>
      <c r="L7" s="56" t="s">
        <v>6</v>
      </c>
      <c r="M7" s="56" t="s">
        <v>7</v>
      </c>
      <c r="N7" s="57"/>
      <c r="O7" s="89" t="s">
        <v>18</v>
      </c>
      <c r="P7" s="90"/>
      <c r="Q7" s="90"/>
      <c r="R7" s="90"/>
      <c r="S7" s="90"/>
      <c r="T7" s="90"/>
      <c r="U7" s="90"/>
      <c r="V7" s="90"/>
      <c r="W7" s="91"/>
      <c r="X7" s="32"/>
      <c r="Y7" s="32"/>
      <c r="Z7" s="32"/>
    </row>
    <row r="8" spans="1:26" ht="15.75" customHeight="1" x14ac:dyDescent="0.2">
      <c r="A8" s="58">
        <v>43951</v>
      </c>
      <c r="B8" s="59">
        <v>137.14999</v>
      </c>
      <c r="C8" s="59">
        <v>83.24</v>
      </c>
      <c r="D8" s="59">
        <v>124.24</v>
      </c>
      <c r="E8" s="59">
        <v>144.13</v>
      </c>
      <c r="F8" s="59">
        <v>56.32</v>
      </c>
      <c r="G8" s="59">
        <v>49.19</v>
      </c>
      <c r="H8" s="59">
        <v>75.62</v>
      </c>
      <c r="I8" s="59">
        <v>43.85</v>
      </c>
      <c r="J8" s="60">
        <f>B8/C8</f>
        <v>1.6476452426717925</v>
      </c>
      <c r="K8" s="60">
        <f t="shared" ref="K8" si="0">D8/E8</f>
        <v>0.86199958370915142</v>
      </c>
      <c r="L8" s="60">
        <f t="shared" ref="L8" si="1">F8/G8</f>
        <v>1.1449481601951617</v>
      </c>
      <c r="M8" s="60">
        <f t="shared" ref="M8" si="2">H8/I8</f>
        <v>1.7245153933865451</v>
      </c>
      <c r="N8" s="61"/>
      <c r="O8" s="62" t="s">
        <v>19</v>
      </c>
      <c r="P8" s="32"/>
      <c r="Q8" s="32"/>
      <c r="R8" s="32"/>
      <c r="S8" s="32"/>
      <c r="T8" s="32"/>
      <c r="U8" s="32"/>
      <c r="V8" s="32"/>
      <c r="W8" s="63"/>
      <c r="X8" s="32"/>
      <c r="Y8" s="32"/>
      <c r="Z8" s="32"/>
    </row>
    <row r="9" spans="1:26" ht="15.75" customHeight="1" x14ac:dyDescent="0.2">
      <c r="A9" s="58">
        <v>43921</v>
      </c>
      <c r="B9" s="59">
        <v>137.24001000000001</v>
      </c>
      <c r="C9" s="59">
        <v>83.21</v>
      </c>
      <c r="D9" s="59">
        <v>123.53</v>
      </c>
      <c r="E9" s="59">
        <v>144.53</v>
      </c>
      <c r="F9" s="59">
        <v>56.56</v>
      </c>
      <c r="G9" s="59">
        <v>49.18</v>
      </c>
      <c r="H9" s="59">
        <v>75.3</v>
      </c>
      <c r="I9" s="59">
        <v>43.69</v>
      </c>
      <c r="J9" s="60">
        <f t="shared" ref="J9:J72" si="3">B9/C9</f>
        <v>1.6493211152505711</v>
      </c>
      <c r="K9" s="60">
        <f t="shared" ref="K9:K72" si="4">D9/E9</f>
        <v>0.85470144606656062</v>
      </c>
      <c r="L9" s="60">
        <f t="shared" ref="L9:L72" si="5">F9/G9</f>
        <v>1.1500610004066694</v>
      </c>
      <c r="M9" s="60">
        <f t="shared" ref="M9:M72" si="6">H9/I9</f>
        <v>1.7235065232318609</v>
      </c>
      <c r="N9" s="61"/>
      <c r="O9" s="64" t="s">
        <v>20</v>
      </c>
      <c r="P9" s="65"/>
      <c r="Q9" s="65"/>
      <c r="R9" s="65"/>
      <c r="S9" s="65"/>
      <c r="T9" s="65"/>
      <c r="U9" s="65"/>
      <c r="V9" s="65"/>
      <c r="W9" s="66"/>
      <c r="X9" s="32"/>
      <c r="Y9" s="32"/>
      <c r="Z9" s="32"/>
    </row>
    <row r="10" spans="1:26" ht="15.75" customHeight="1" x14ac:dyDescent="0.2">
      <c r="A10" s="58">
        <v>43889</v>
      </c>
      <c r="B10" s="59">
        <v>136.88</v>
      </c>
      <c r="C10" s="59">
        <v>82.88</v>
      </c>
      <c r="D10" s="59">
        <v>123.64</v>
      </c>
      <c r="E10" s="59">
        <v>143.46001000000001</v>
      </c>
      <c r="F10" s="59">
        <v>56.62</v>
      </c>
      <c r="G10" s="59">
        <v>49.35</v>
      </c>
      <c r="H10" s="59">
        <v>74.97</v>
      </c>
      <c r="I10" s="59">
        <v>43.37</v>
      </c>
      <c r="J10" s="60">
        <f t="shared" si="3"/>
        <v>1.6515444015444016</v>
      </c>
      <c r="K10" s="60">
        <f t="shared" si="4"/>
        <v>0.86184296236979208</v>
      </c>
      <c r="L10" s="60">
        <f t="shared" si="5"/>
        <v>1.1473150962512664</v>
      </c>
      <c r="M10" s="60">
        <f t="shared" si="6"/>
        <v>1.7286142494812082</v>
      </c>
      <c r="N10" s="61"/>
      <c r="O10" s="64" t="s">
        <v>29</v>
      </c>
      <c r="P10" s="65"/>
      <c r="Q10" s="65"/>
      <c r="R10" s="65"/>
      <c r="S10" s="65"/>
      <c r="T10" s="65"/>
      <c r="U10" s="65"/>
      <c r="V10" s="65"/>
      <c r="W10" s="66"/>
      <c r="X10" s="32"/>
      <c r="Y10" s="32"/>
      <c r="Z10" s="32"/>
    </row>
    <row r="11" spans="1:26" ht="15.75" customHeight="1" x14ac:dyDescent="0.2">
      <c r="A11" s="58">
        <v>43861</v>
      </c>
      <c r="B11" s="59">
        <v>136.38999999999999</v>
      </c>
      <c r="C11" s="59">
        <v>82.39</v>
      </c>
      <c r="D11" s="59">
        <v>122.92</v>
      </c>
      <c r="E11" s="59">
        <v>143.41</v>
      </c>
      <c r="F11" s="59">
        <v>56.38</v>
      </c>
      <c r="G11" s="59">
        <v>49.32</v>
      </c>
      <c r="H11" s="59">
        <v>74.72</v>
      </c>
      <c r="I11" s="59">
        <v>42.91</v>
      </c>
      <c r="J11" s="60">
        <f t="shared" si="3"/>
        <v>1.655419347008132</v>
      </c>
      <c r="K11" s="60">
        <f t="shared" si="4"/>
        <v>0.85712293424447394</v>
      </c>
      <c r="L11" s="60">
        <f t="shared" si="5"/>
        <v>1.1431467964314681</v>
      </c>
      <c r="M11" s="60">
        <f t="shared" si="6"/>
        <v>1.7413190398508507</v>
      </c>
      <c r="N11" s="61"/>
      <c r="O11" s="62" t="s">
        <v>34</v>
      </c>
      <c r="P11" s="67"/>
      <c r="Q11" s="67"/>
      <c r="R11" s="67"/>
      <c r="S11" s="67"/>
      <c r="T11" s="67"/>
      <c r="U11" s="67"/>
      <c r="V11" s="67"/>
      <c r="W11" s="68"/>
      <c r="X11" s="32"/>
      <c r="Y11" s="32"/>
      <c r="Z11" s="32"/>
    </row>
    <row r="12" spans="1:26" ht="15.75" customHeight="1" x14ac:dyDescent="0.2">
      <c r="A12" s="58">
        <v>43830</v>
      </c>
      <c r="B12" s="59">
        <v>136.87</v>
      </c>
      <c r="C12" s="59">
        <v>82.35</v>
      </c>
      <c r="D12" s="59">
        <v>122.94</v>
      </c>
      <c r="E12" s="59">
        <v>143.47999999999999</v>
      </c>
      <c r="F12" s="59">
        <v>56.45</v>
      </c>
      <c r="G12" s="59">
        <v>49.23</v>
      </c>
      <c r="H12" s="59">
        <v>75</v>
      </c>
      <c r="I12" s="59">
        <v>42.66</v>
      </c>
      <c r="J12" s="60">
        <f t="shared" si="3"/>
        <v>1.6620522161505771</v>
      </c>
      <c r="K12" s="60">
        <f t="shared" si="4"/>
        <v>0.8568441594647338</v>
      </c>
      <c r="L12" s="60">
        <f t="shared" si="5"/>
        <v>1.1466585415397117</v>
      </c>
      <c r="M12" s="60">
        <f t="shared" si="6"/>
        <v>1.758087201125176</v>
      </c>
      <c r="N12" s="61"/>
      <c r="O12" s="64" t="s">
        <v>48</v>
      </c>
      <c r="P12" s="69"/>
      <c r="Q12" s="69"/>
      <c r="R12" s="69"/>
      <c r="S12" s="69"/>
      <c r="T12" s="69"/>
      <c r="U12" s="69"/>
      <c r="V12" s="69"/>
      <c r="W12" s="70"/>
      <c r="X12" s="32"/>
      <c r="Y12" s="32"/>
      <c r="Z12" s="32"/>
    </row>
    <row r="13" spans="1:26" ht="15.75" customHeight="1" x14ac:dyDescent="0.2">
      <c r="A13" s="58">
        <v>43798</v>
      </c>
      <c r="B13" s="59">
        <v>135.78998999999999</v>
      </c>
      <c r="C13" s="59">
        <v>81.37</v>
      </c>
      <c r="D13" s="59">
        <v>121.79</v>
      </c>
      <c r="E13" s="59">
        <v>142</v>
      </c>
      <c r="F13" s="59">
        <v>55.8</v>
      </c>
      <c r="G13" s="59">
        <v>49.06</v>
      </c>
      <c r="H13" s="59">
        <v>74.19</v>
      </c>
      <c r="I13" s="59">
        <v>42.7</v>
      </c>
      <c r="J13" s="60">
        <f t="shared" si="3"/>
        <v>1.668796730981934</v>
      </c>
      <c r="K13" s="60">
        <f t="shared" si="4"/>
        <v>0.85767605633802824</v>
      </c>
      <c r="L13" s="60">
        <f t="shared" si="5"/>
        <v>1.1373827965756216</v>
      </c>
      <c r="M13" s="60">
        <f t="shared" si="6"/>
        <v>1.7374707259953159</v>
      </c>
      <c r="N13" s="61"/>
      <c r="O13" s="64" t="s">
        <v>51</v>
      </c>
      <c r="P13" s="65"/>
      <c r="Q13" s="65"/>
      <c r="R13" s="65"/>
      <c r="S13" s="65"/>
      <c r="T13" s="65"/>
      <c r="U13" s="65"/>
      <c r="V13" s="65"/>
      <c r="W13" s="66"/>
      <c r="X13" s="32"/>
      <c r="Y13" s="32"/>
      <c r="Z13" s="32"/>
    </row>
    <row r="14" spans="1:26" ht="15.75" customHeight="1" x14ac:dyDescent="0.2">
      <c r="A14" s="58">
        <v>43769</v>
      </c>
      <c r="B14" s="59">
        <v>137.25998999999999</v>
      </c>
      <c r="C14" s="59">
        <v>82.56</v>
      </c>
      <c r="D14" s="59">
        <v>123.12</v>
      </c>
      <c r="E14" s="59">
        <v>144.41</v>
      </c>
      <c r="F14" s="59">
        <v>56.48</v>
      </c>
      <c r="G14" s="59">
        <v>49.52</v>
      </c>
      <c r="H14" s="59">
        <v>74.989999999999995</v>
      </c>
      <c r="I14" s="59">
        <v>43.46</v>
      </c>
      <c r="J14" s="60">
        <f t="shared" si="3"/>
        <v>1.662548328488372</v>
      </c>
      <c r="K14" s="60">
        <f t="shared" si="4"/>
        <v>0.85257253652794129</v>
      </c>
      <c r="L14" s="60">
        <f t="shared" si="5"/>
        <v>1.1405492730210014</v>
      </c>
      <c r="M14" s="60">
        <f t="shared" si="6"/>
        <v>1.7254947077772662</v>
      </c>
      <c r="N14" s="61"/>
      <c r="O14" s="71"/>
      <c r="P14" s="72"/>
      <c r="Q14" s="72"/>
      <c r="R14" s="72"/>
      <c r="S14" s="72"/>
      <c r="T14" s="72"/>
      <c r="U14" s="72"/>
      <c r="V14" s="72"/>
      <c r="W14" s="73"/>
      <c r="X14" s="32"/>
      <c r="Y14" s="32"/>
      <c r="Z14" s="32"/>
    </row>
    <row r="15" spans="1:26" ht="15.75" customHeight="1" x14ac:dyDescent="0.2">
      <c r="A15" s="58">
        <v>43738</v>
      </c>
      <c r="B15" s="59">
        <v>137.69</v>
      </c>
      <c r="C15" s="59">
        <v>82.66</v>
      </c>
      <c r="D15" s="59">
        <v>122.97</v>
      </c>
      <c r="E15" s="59">
        <v>145.00998999999999</v>
      </c>
      <c r="F15" s="59">
        <v>56.6</v>
      </c>
      <c r="G15" s="59">
        <v>49.34</v>
      </c>
      <c r="H15" s="59">
        <v>74.849999999999994</v>
      </c>
      <c r="I15" s="59">
        <v>43.12</v>
      </c>
      <c r="J15" s="60">
        <f t="shared" si="3"/>
        <v>1.6657391725139123</v>
      </c>
      <c r="K15" s="60">
        <f t="shared" si="4"/>
        <v>0.84801054051517422</v>
      </c>
      <c r="L15" s="60">
        <f t="shared" si="5"/>
        <v>1.1471422780705309</v>
      </c>
      <c r="M15" s="60">
        <f t="shared" si="6"/>
        <v>1.7358534322820036</v>
      </c>
      <c r="N15" s="61"/>
      <c r="O15" s="79" t="s">
        <v>59</v>
      </c>
      <c r="P15" s="80"/>
      <c r="Q15" s="80"/>
      <c r="R15" s="80"/>
      <c r="S15" s="80"/>
      <c r="T15" s="80"/>
      <c r="U15" s="80"/>
      <c r="V15" s="80"/>
      <c r="W15" s="81"/>
      <c r="X15" s="32"/>
      <c r="Y15" s="32"/>
      <c r="Z15" s="32"/>
    </row>
    <row r="16" spans="1:26" ht="15.75" customHeight="1" x14ac:dyDescent="0.2">
      <c r="A16" s="58">
        <v>43707</v>
      </c>
      <c r="B16" s="59">
        <v>136.66</v>
      </c>
      <c r="C16" s="59">
        <v>82.07</v>
      </c>
      <c r="D16" s="59">
        <v>122.65</v>
      </c>
      <c r="E16" s="59">
        <v>143.80000000000001</v>
      </c>
      <c r="F16" s="59">
        <v>56.5</v>
      </c>
      <c r="G16" s="59">
        <v>49.48</v>
      </c>
      <c r="H16" s="59">
        <v>74.790000000000006</v>
      </c>
      <c r="I16" s="59">
        <v>42.82</v>
      </c>
      <c r="J16" s="60">
        <f t="shared" si="3"/>
        <v>1.665163884488851</v>
      </c>
      <c r="K16" s="60">
        <f t="shared" si="4"/>
        <v>0.85292072322670376</v>
      </c>
      <c r="L16" s="60">
        <f t="shared" si="5"/>
        <v>1.1418755052546483</v>
      </c>
      <c r="M16" s="60">
        <f t="shared" si="6"/>
        <v>1.7466137319009809</v>
      </c>
      <c r="N16" s="61"/>
      <c r="O16" s="64" t="s">
        <v>67</v>
      </c>
      <c r="P16" s="65"/>
      <c r="Q16" s="65"/>
      <c r="R16" s="65"/>
      <c r="S16" s="65"/>
      <c r="T16" s="65"/>
      <c r="U16" s="65"/>
      <c r="V16" s="65"/>
      <c r="W16" s="66"/>
      <c r="X16" s="32"/>
      <c r="Y16" s="32"/>
      <c r="Z16" s="32"/>
    </row>
    <row r="17" spans="1:26" ht="15.75" customHeight="1" x14ac:dyDescent="0.2">
      <c r="A17" s="58">
        <v>43677</v>
      </c>
      <c r="B17" s="59">
        <v>136.5</v>
      </c>
      <c r="C17" s="59">
        <v>82.18</v>
      </c>
      <c r="D17" s="59">
        <v>122.71</v>
      </c>
      <c r="E17" s="59">
        <v>144.12</v>
      </c>
      <c r="F17" s="59">
        <v>56.43</v>
      </c>
      <c r="G17" s="59">
        <v>49.37</v>
      </c>
      <c r="H17" s="59">
        <v>74.5</v>
      </c>
      <c r="I17" s="59">
        <v>42.63</v>
      </c>
      <c r="J17" s="60">
        <f t="shared" si="3"/>
        <v>1.6609880749574104</v>
      </c>
      <c r="K17" s="60">
        <f t="shared" si="4"/>
        <v>0.85144324174299191</v>
      </c>
      <c r="L17" s="60">
        <f t="shared" si="5"/>
        <v>1.1430018229694148</v>
      </c>
      <c r="M17" s="60">
        <f t="shared" si="6"/>
        <v>1.7475955899601219</v>
      </c>
      <c r="N17" s="61"/>
      <c r="O17" s="64" t="s">
        <v>68</v>
      </c>
      <c r="P17" s="65"/>
      <c r="Q17" s="65"/>
      <c r="R17" s="65"/>
      <c r="S17" s="65"/>
      <c r="T17" s="65"/>
      <c r="U17" s="65"/>
      <c r="V17" s="65"/>
      <c r="W17" s="66"/>
      <c r="X17" s="32"/>
      <c r="Y17" s="32"/>
      <c r="Z17" s="32"/>
    </row>
    <row r="18" spans="1:26" ht="15.75" customHeight="1" x14ac:dyDescent="0.2">
      <c r="A18" s="58">
        <v>43644</v>
      </c>
      <c r="B18" s="59">
        <v>136.83000000000001</v>
      </c>
      <c r="C18" s="59">
        <v>82.53</v>
      </c>
      <c r="D18" s="59">
        <v>123.2</v>
      </c>
      <c r="E18" s="59">
        <v>143.88999999999999</v>
      </c>
      <c r="F18" s="59">
        <v>56.97</v>
      </c>
      <c r="G18" s="59">
        <v>49.6</v>
      </c>
      <c r="H18" s="59">
        <v>74.92</v>
      </c>
      <c r="I18" s="59">
        <v>42.88</v>
      </c>
      <c r="J18" s="60">
        <f t="shared" si="3"/>
        <v>1.6579425663395131</v>
      </c>
      <c r="K18" s="60">
        <f t="shared" si="4"/>
        <v>0.85620960455903827</v>
      </c>
      <c r="L18" s="60">
        <f t="shared" si="5"/>
        <v>1.1485887096774192</v>
      </c>
      <c r="M18" s="60">
        <f t="shared" si="6"/>
        <v>1.7472014925373134</v>
      </c>
      <c r="N18" s="61"/>
      <c r="O18" s="64" t="s">
        <v>78</v>
      </c>
      <c r="P18" s="65"/>
      <c r="Q18" s="65"/>
      <c r="R18" s="65"/>
      <c r="S18" s="65"/>
      <c r="T18" s="65"/>
      <c r="U18" s="65"/>
      <c r="V18" s="65"/>
      <c r="W18" s="66"/>
      <c r="X18" s="32"/>
      <c r="Y18" s="32"/>
      <c r="Z18" s="32"/>
    </row>
    <row r="19" spans="1:26" ht="15.75" customHeight="1" x14ac:dyDescent="0.2">
      <c r="A19" s="58">
        <v>43616</v>
      </c>
      <c r="B19" s="59">
        <v>136.06</v>
      </c>
      <c r="C19" s="59">
        <v>82.18</v>
      </c>
      <c r="D19" s="59">
        <v>122.79</v>
      </c>
      <c r="E19" s="59">
        <v>143.25998999999999</v>
      </c>
      <c r="F19" s="59">
        <v>56.18</v>
      </c>
      <c r="G19" s="59">
        <v>49.51</v>
      </c>
      <c r="H19" s="59">
        <v>74.260000000000005</v>
      </c>
      <c r="I19" s="59">
        <v>42.85</v>
      </c>
      <c r="J19" s="60">
        <f t="shared" si="3"/>
        <v>1.6556339742029689</v>
      </c>
      <c r="K19" s="60">
        <f t="shared" si="4"/>
        <v>0.85711300133414792</v>
      </c>
      <c r="L19" s="60">
        <f t="shared" si="5"/>
        <v>1.1347202585336296</v>
      </c>
      <c r="M19" s="60">
        <f t="shared" si="6"/>
        <v>1.733022170361727</v>
      </c>
      <c r="N19" s="61"/>
      <c r="O19" s="64"/>
      <c r="P19" s="65"/>
      <c r="Q19" s="65"/>
      <c r="R19" s="65"/>
      <c r="S19" s="65"/>
      <c r="T19" s="65"/>
      <c r="U19" s="65"/>
      <c r="V19" s="65"/>
      <c r="W19" s="66"/>
      <c r="X19" s="32"/>
      <c r="Y19" s="32"/>
      <c r="Z19" s="32"/>
    </row>
    <row r="20" spans="1:26" ht="15.75" customHeight="1" x14ac:dyDescent="0.2">
      <c r="A20" s="58">
        <v>43585</v>
      </c>
      <c r="B20" s="59">
        <v>135.46001000000001</v>
      </c>
      <c r="C20" s="59">
        <v>81.78</v>
      </c>
      <c r="D20" s="59">
        <v>122.07</v>
      </c>
      <c r="E20" s="59">
        <v>143.78998999999999</v>
      </c>
      <c r="F20" s="59">
        <v>55.91</v>
      </c>
      <c r="G20" s="59">
        <v>49.37</v>
      </c>
      <c r="H20" s="59">
        <v>74.33</v>
      </c>
      <c r="I20" s="59">
        <v>42.43</v>
      </c>
      <c r="J20" s="60">
        <f t="shared" si="3"/>
        <v>1.6563953289312792</v>
      </c>
      <c r="K20" s="60">
        <f t="shared" si="4"/>
        <v>0.84894643917841572</v>
      </c>
      <c r="L20" s="60">
        <f t="shared" si="5"/>
        <v>1.1324691107960301</v>
      </c>
      <c r="M20" s="60">
        <f t="shared" si="6"/>
        <v>1.7518265378270093</v>
      </c>
      <c r="N20" s="61"/>
      <c r="O20" s="79" t="s">
        <v>79</v>
      </c>
      <c r="P20" s="80"/>
      <c r="Q20" s="80"/>
      <c r="R20" s="80"/>
      <c r="S20" s="80"/>
      <c r="T20" s="80"/>
      <c r="U20" s="80"/>
      <c r="V20" s="80"/>
      <c r="W20" s="81"/>
      <c r="X20" s="32"/>
      <c r="Y20" s="32"/>
      <c r="Z20" s="32"/>
    </row>
    <row r="21" spans="1:26" ht="15.75" customHeight="1" x14ac:dyDescent="0.2">
      <c r="A21" s="58">
        <v>43553</v>
      </c>
      <c r="B21" s="59">
        <v>135.33000000000001</v>
      </c>
      <c r="C21" s="59">
        <v>81.349999999999994</v>
      </c>
      <c r="D21" s="59">
        <v>121.85</v>
      </c>
      <c r="E21" s="59">
        <v>143.50998999999999</v>
      </c>
      <c r="F21" s="59">
        <v>55.72</v>
      </c>
      <c r="G21" s="59">
        <v>49.29</v>
      </c>
      <c r="H21" s="59">
        <v>74.12</v>
      </c>
      <c r="I21" s="59">
        <v>41.56</v>
      </c>
      <c r="J21" s="60">
        <f t="shared" si="3"/>
        <v>1.6635525507068227</v>
      </c>
      <c r="K21" s="60">
        <f t="shared" si="4"/>
        <v>0.84906981040135254</v>
      </c>
      <c r="L21" s="60">
        <f t="shared" si="5"/>
        <v>1.1304524244268614</v>
      </c>
      <c r="M21" s="60">
        <f t="shared" si="6"/>
        <v>1.7834456207892204</v>
      </c>
      <c r="N21" s="61"/>
      <c r="O21" s="64" t="s">
        <v>80</v>
      </c>
      <c r="P21" s="65"/>
      <c r="Q21" s="65"/>
      <c r="R21" s="65"/>
      <c r="S21" s="65"/>
      <c r="T21" s="65"/>
      <c r="U21" s="65"/>
      <c r="V21" s="65"/>
      <c r="W21" s="66"/>
      <c r="X21" s="32"/>
      <c r="Y21" s="32"/>
      <c r="Z21" s="32"/>
    </row>
    <row r="22" spans="1:26" ht="15.75" customHeight="1" x14ac:dyDescent="0.2">
      <c r="A22" s="58">
        <v>43524</v>
      </c>
      <c r="B22" s="59">
        <v>135.75</v>
      </c>
      <c r="C22" s="59">
        <v>81.59</v>
      </c>
      <c r="D22" s="59">
        <v>122.1</v>
      </c>
      <c r="E22" s="59">
        <v>144.61000000000001</v>
      </c>
      <c r="F22" s="59">
        <v>55.85</v>
      </c>
      <c r="G22" s="59">
        <v>49.52</v>
      </c>
      <c r="H22" s="59">
        <v>74.59</v>
      </c>
      <c r="I22" s="59">
        <v>41.77</v>
      </c>
      <c r="J22" s="60">
        <f t="shared" si="3"/>
        <v>1.6638068390734158</v>
      </c>
      <c r="K22" s="60">
        <f t="shared" si="4"/>
        <v>0.84433994882788177</v>
      </c>
      <c r="L22" s="60">
        <f t="shared" si="5"/>
        <v>1.127827140549273</v>
      </c>
      <c r="M22" s="60">
        <f t="shared" si="6"/>
        <v>1.7857313861623174</v>
      </c>
      <c r="N22" s="61"/>
      <c r="O22" s="64" t="s">
        <v>91</v>
      </c>
      <c r="P22" s="65"/>
      <c r="Q22" s="65"/>
      <c r="R22" s="65"/>
      <c r="S22" s="65"/>
      <c r="T22" s="65"/>
      <c r="U22" s="65"/>
      <c r="V22" s="65"/>
      <c r="W22" s="66"/>
      <c r="X22" s="32"/>
      <c r="Y22" s="32"/>
      <c r="Z22" s="32"/>
    </row>
    <row r="23" spans="1:26" ht="15.75" customHeight="1" x14ac:dyDescent="0.2">
      <c r="A23" s="58">
        <v>43496</v>
      </c>
      <c r="B23" s="59">
        <v>135.03</v>
      </c>
      <c r="C23" s="59">
        <v>81</v>
      </c>
      <c r="D23" s="59">
        <v>121.19</v>
      </c>
      <c r="E23" s="59">
        <v>143.81</v>
      </c>
      <c r="F23" s="59">
        <v>55.43</v>
      </c>
      <c r="G23" s="59">
        <v>49.13</v>
      </c>
      <c r="H23" s="59">
        <v>73.66</v>
      </c>
      <c r="I23" s="59">
        <v>41.24</v>
      </c>
      <c r="J23" s="60">
        <f t="shared" si="3"/>
        <v>1.6670370370370371</v>
      </c>
      <c r="K23" s="60">
        <f t="shared" si="4"/>
        <v>0.84270913010221815</v>
      </c>
      <c r="L23" s="60">
        <f t="shared" si="5"/>
        <v>1.1282312232851617</v>
      </c>
      <c r="M23" s="60">
        <f t="shared" si="6"/>
        <v>1.7861299709020366</v>
      </c>
      <c r="N23" s="61"/>
      <c r="O23" s="64" t="s">
        <v>92</v>
      </c>
      <c r="P23" s="65"/>
      <c r="Q23" s="65"/>
      <c r="R23" s="65"/>
      <c r="S23" s="65"/>
      <c r="T23" s="65"/>
      <c r="U23" s="65"/>
      <c r="V23" s="65"/>
      <c r="W23" s="66"/>
      <c r="X23" s="32"/>
      <c r="Y23" s="32"/>
      <c r="Z23" s="32"/>
    </row>
    <row r="24" spans="1:26" ht="15.75" customHeight="1" x14ac:dyDescent="0.2">
      <c r="A24" s="58">
        <v>43465</v>
      </c>
      <c r="B24" s="59">
        <v>134.55000000000001</v>
      </c>
      <c r="C24" s="59">
        <v>80.73</v>
      </c>
      <c r="D24" s="59">
        <v>120.58</v>
      </c>
      <c r="E24" s="59">
        <v>142.97999999999999</v>
      </c>
      <c r="F24" s="59">
        <v>55.4</v>
      </c>
      <c r="G24" s="59">
        <v>48.8</v>
      </c>
      <c r="H24" s="59">
        <v>73.17</v>
      </c>
      <c r="I24" s="59">
        <v>40.630000000000003</v>
      </c>
      <c r="J24" s="60">
        <f t="shared" si="3"/>
        <v>1.6666666666666667</v>
      </c>
      <c r="K24" s="60">
        <f t="shared" si="4"/>
        <v>0.84333473213036791</v>
      </c>
      <c r="L24" s="60">
        <f t="shared" si="5"/>
        <v>1.1352459016393444</v>
      </c>
      <c r="M24" s="60">
        <f t="shared" si="6"/>
        <v>1.8008860447944868</v>
      </c>
      <c r="N24" s="61"/>
      <c r="O24" s="82" t="s">
        <v>93</v>
      </c>
      <c r="P24" s="83"/>
      <c r="Q24" s="83"/>
      <c r="R24" s="83"/>
      <c r="S24" s="83"/>
      <c r="T24" s="83"/>
      <c r="U24" s="83"/>
      <c r="V24" s="83"/>
      <c r="W24" s="84"/>
      <c r="X24" s="32"/>
      <c r="Y24" s="32"/>
      <c r="Z24" s="32"/>
    </row>
    <row r="25" spans="1:26" ht="15.75" customHeight="1" x14ac:dyDescent="0.2">
      <c r="A25" s="58">
        <v>43434</v>
      </c>
      <c r="B25" s="59">
        <v>134.94</v>
      </c>
      <c r="C25" s="59">
        <v>81.260000000000005</v>
      </c>
      <c r="D25" s="59">
        <v>121.34</v>
      </c>
      <c r="E25" s="59">
        <v>143.66</v>
      </c>
      <c r="F25" s="59">
        <v>55.77</v>
      </c>
      <c r="G25" s="59">
        <v>48.74</v>
      </c>
      <c r="H25" s="59">
        <v>73.47</v>
      </c>
      <c r="I25" s="59">
        <v>40.130000000000003</v>
      </c>
      <c r="J25" s="60">
        <f>B25/C25</f>
        <v>1.6605956190007383</v>
      </c>
      <c r="K25" s="60">
        <f t="shared" si="4"/>
        <v>0.84463316163163027</v>
      </c>
      <c r="L25" s="60">
        <f t="shared" si="5"/>
        <v>1.144234714813295</v>
      </c>
      <c r="M25" s="60">
        <f t="shared" si="6"/>
        <v>1.830799900323947</v>
      </c>
      <c r="N25" s="61"/>
      <c r="O25" s="32"/>
      <c r="P25" s="32"/>
      <c r="Q25" s="32"/>
      <c r="R25" s="32"/>
      <c r="S25" s="32"/>
      <c r="T25" s="32"/>
      <c r="U25" s="32"/>
      <c r="V25" s="32"/>
      <c r="W25" s="32"/>
      <c r="X25" s="32"/>
      <c r="Y25" s="32"/>
      <c r="Z25" s="32"/>
    </row>
    <row r="26" spans="1:26" ht="15.75" customHeight="1" x14ac:dyDescent="0.2">
      <c r="A26" s="58">
        <v>43404</v>
      </c>
      <c r="B26" s="59">
        <v>135.74001000000001</v>
      </c>
      <c r="C26" s="59">
        <v>81.900000000000006</v>
      </c>
      <c r="D26" s="59">
        <v>122.31</v>
      </c>
      <c r="E26" s="59">
        <v>144.28998999999999</v>
      </c>
      <c r="F26" s="59">
        <v>56.33</v>
      </c>
      <c r="G26" s="59">
        <v>49.2</v>
      </c>
      <c r="H26" s="59">
        <v>73.599999999999994</v>
      </c>
      <c r="I26" s="59">
        <v>40.22</v>
      </c>
      <c r="J26" s="60">
        <f t="shared" si="3"/>
        <v>1.6573871794871795</v>
      </c>
      <c r="K26" s="60">
        <f t="shared" si="4"/>
        <v>0.84766794980025995</v>
      </c>
      <c r="L26" s="60">
        <f t="shared" si="5"/>
        <v>1.1449186991869917</v>
      </c>
      <c r="M26" s="60">
        <f t="shared" si="6"/>
        <v>1.829935355544505</v>
      </c>
      <c r="N26" s="61"/>
      <c r="O26" s="32"/>
      <c r="P26" s="32"/>
      <c r="Q26" s="32"/>
      <c r="R26" s="32"/>
      <c r="S26" s="32"/>
      <c r="T26" s="32"/>
      <c r="U26" s="32"/>
      <c r="V26" s="32"/>
      <c r="W26" s="32"/>
      <c r="X26" s="32"/>
      <c r="Y26" s="32"/>
      <c r="Z26" s="32"/>
    </row>
    <row r="27" spans="1:26" ht="15.75" customHeight="1" x14ac:dyDescent="0.2">
      <c r="A27" s="58">
        <v>43371</v>
      </c>
      <c r="B27" s="59">
        <v>133.92999</v>
      </c>
      <c r="C27" s="59">
        <v>80.89</v>
      </c>
      <c r="D27" s="59">
        <v>120.85</v>
      </c>
      <c r="E27" s="59">
        <v>142.25</v>
      </c>
      <c r="F27" s="59">
        <v>55.55</v>
      </c>
      <c r="G27" s="59">
        <v>48.71</v>
      </c>
      <c r="H27" s="59">
        <v>73.39</v>
      </c>
      <c r="I27" s="59">
        <v>39.46</v>
      </c>
      <c r="J27" s="60">
        <f t="shared" si="3"/>
        <v>1.6557051551489679</v>
      </c>
      <c r="K27" s="60">
        <f t="shared" si="4"/>
        <v>0.8495606326889279</v>
      </c>
      <c r="L27" s="60">
        <f t="shared" si="5"/>
        <v>1.1404229111065489</v>
      </c>
      <c r="M27" s="60">
        <f t="shared" si="6"/>
        <v>1.8598580841358336</v>
      </c>
      <c r="N27" s="74"/>
      <c r="O27" s="32"/>
      <c r="P27" s="32"/>
      <c r="Q27" s="32"/>
      <c r="R27" s="32"/>
      <c r="S27" s="32"/>
      <c r="T27" s="32"/>
      <c r="U27" s="32"/>
      <c r="V27" s="32"/>
      <c r="W27" s="32"/>
      <c r="X27" s="32"/>
      <c r="Y27" s="32"/>
      <c r="Z27" s="32"/>
    </row>
    <row r="28" spans="1:26" ht="15.75" customHeight="1" x14ac:dyDescent="0.2">
      <c r="A28" s="58">
        <v>43343</v>
      </c>
      <c r="B28" s="59">
        <v>133.71001000000001</v>
      </c>
      <c r="C28" s="59">
        <v>80.510000000000005</v>
      </c>
      <c r="D28" s="59">
        <v>120.51</v>
      </c>
      <c r="E28" s="59">
        <v>141.34</v>
      </c>
      <c r="F28" s="59">
        <v>55.34</v>
      </c>
      <c r="G28" s="59">
        <v>48.41</v>
      </c>
      <c r="H28" s="59">
        <v>73.34</v>
      </c>
      <c r="I28" s="59">
        <v>39.35</v>
      </c>
      <c r="J28" s="60">
        <f t="shared" si="3"/>
        <v>1.6607876040243448</v>
      </c>
      <c r="K28" s="60">
        <f t="shared" si="4"/>
        <v>0.85262487618508565</v>
      </c>
      <c r="L28" s="60">
        <f t="shared" si="5"/>
        <v>1.1431522412724646</v>
      </c>
      <c r="M28" s="60">
        <f t="shared" si="6"/>
        <v>1.8637865311308768</v>
      </c>
      <c r="N28" s="74"/>
      <c r="O28" s="32"/>
      <c r="P28" s="32"/>
      <c r="Q28" s="32"/>
      <c r="R28" s="32"/>
      <c r="S28" s="32"/>
      <c r="T28" s="32"/>
      <c r="U28" s="32"/>
      <c r="V28" s="32"/>
      <c r="W28" s="32"/>
      <c r="X28" s="32"/>
      <c r="Y28" s="32"/>
      <c r="Z28" s="32"/>
    </row>
    <row r="29" spans="1:26" ht="15.75" customHeight="1" x14ac:dyDescent="0.2">
      <c r="A29" s="58">
        <v>43312</v>
      </c>
      <c r="B29" s="59">
        <v>134.32001</v>
      </c>
      <c r="C29" s="59">
        <v>80.709999999999994</v>
      </c>
      <c r="D29" s="59">
        <v>120.85</v>
      </c>
      <c r="E29" s="59">
        <v>142.05000000000001</v>
      </c>
      <c r="F29" s="59">
        <v>55.49</v>
      </c>
      <c r="G29" s="59">
        <v>48.62</v>
      </c>
      <c r="H29" s="59">
        <v>74.209999999999994</v>
      </c>
      <c r="I29" s="59">
        <v>39.72</v>
      </c>
      <c r="J29" s="60">
        <f t="shared" si="3"/>
        <v>1.6642300830132575</v>
      </c>
      <c r="K29" s="60">
        <f t="shared" si="4"/>
        <v>0.85075677578317488</v>
      </c>
      <c r="L29" s="60">
        <f t="shared" si="5"/>
        <v>1.1412998765939943</v>
      </c>
      <c r="M29" s="60">
        <f t="shared" si="6"/>
        <v>1.8683282980866061</v>
      </c>
      <c r="N29" s="74"/>
      <c r="O29" s="32"/>
      <c r="P29" s="32"/>
      <c r="Q29" s="32"/>
      <c r="R29" s="32"/>
      <c r="S29" s="32"/>
      <c r="T29" s="32"/>
      <c r="U29" s="32"/>
      <c r="V29" s="32"/>
      <c r="W29" s="32"/>
      <c r="X29" s="32"/>
      <c r="Y29" s="32"/>
      <c r="Z29" s="32"/>
    </row>
    <row r="30" spans="1:26" ht="15.75" customHeight="1" x14ac:dyDescent="0.2">
      <c r="A30" s="58">
        <v>43280</v>
      </c>
      <c r="B30" s="59">
        <v>135.761</v>
      </c>
      <c r="C30" s="59">
        <v>82.12</v>
      </c>
      <c r="D30" s="59">
        <v>122.729</v>
      </c>
      <c r="E30" s="59">
        <v>145.733</v>
      </c>
      <c r="F30" s="59">
        <v>56.45</v>
      </c>
      <c r="G30" s="59">
        <v>48.74</v>
      </c>
      <c r="H30" s="59">
        <v>74.81</v>
      </c>
      <c r="I30" s="59">
        <v>40.36</v>
      </c>
      <c r="J30" s="60">
        <f t="shared" si="3"/>
        <v>1.6532026302971261</v>
      </c>
      <c r="K30" s="60">
        <f t="shared" si="4"/>
        <v>0.84214968469735751</v>
      </c>
      <c r="L30" s="60">
        <f t="shared" si="5"/>
        <v>1.1581862946245385</v>
      </c>
      <c r="M30" s="60">
        <f t="shared" si="6"/>
        <v>1.853567888999009</v>
      </c>
      <c r="N30" s="74"/>
      <c r="O30" s="32"/>
      <c r="P30" s="32"/>
      <c r="Q30" s="32"/>
      <c r="R30" s="32"/>
      <c r="S30" s="32"/>
      <c r="T30" s="32"/>
      <c r="U30" s="32"/>
      <c r="V30" s="32"/>
      <c r="W30" s="32"/>
      <c r="X30" s="32"/>
      <c r="Y30" s="32"/>
      <c r="Z30" s="32"/>
    </row>
    <row r="31" spans="1:26" ht="15.75" customHeight="1" x14ac:dyDescent="0.2">
      <c r="A31" s="58">
        <v>43251</v>
      </c>
      <c r="B31" s="59">
        <v>137.15351999999999</v>
      </c>
      <c r="C31" s="59">
        <v>82.468680000000006</v>
      </c>
      <c r="D31" s="59">
        <v>123.52588</v>
      </c>
      <c r="E31" s="59">
        <v>145.733</v>
      </c>
      <c r="F31" s="59">
        <v>56.64</v>
      </c>
      <c r="G31" s="59">
        <v>49.02</v>
      </c>
      <c r="H31" s="59">
        <v>75.09</v>
      </c>
      <c r="I31" s="59">
        <v>40.200000000000003</v>
      </c>
      <c r="J31" s="60">
        <f t="shared" si="3"/>
        <v>1.6630982816749338</v>
      </c>
      <c r="K31" s="60">
        <f t="shared" si="4"/>
        <v>0.84761776673780131</v>
      </c>
      <c r="L31" s="60">
        <f t="shared" si="5"/>
        <v>1.1554467564259485</v>
      </c>
      <c r="M31" s="60">
        <f t="shared" si="6"/>
        <v>1.8679104477611941</v>
      </c>
      <c r="N31" s="74"/>
      <c r="O31" s="32"/>
      <c r="P31" s="32"/>
      <c r="Q31" s="32"/>
      <c r="R31" s="32"/>
      <c r="S31" s="32"/>
      <c r="T31" s="32"/>
      <c r="U31" s="32"/>
      <c r="V31" s="32"/>
      <c r="W31" s="32"/>
      <c r="X31" s="32"/>
      <c r="Y31" s="32"/>
      <c r="Z31" s="32"/>
    </row>
    <row r="32" spans="1:26" ht="15.75" customHeight="1" x14ac:dyDescent="0.2">
      <c r="A32" s="58">
        <v>43220</v>
      </c>
      <c r="B32" s="59">
        <v>137.22316000000001</v>
      </c>
      <c r="C32" s="59">
        <v>82.667940000000002</v>
      </c>
      <c r="D32" s="59">
        <v>123.74502</v>
      </c>
      <c r="E32" s="59">
        <v>145.26394999999999</v>
      </c>
      <c r="F32" s="59">
        <v>57.12</v>
      </c>
      <c r="G32" s="59">
        <v>48.94</v>
      </c>
      <c r="H32" s="59">
        <v>74.81</v>
      </c>
      <c r="I32" s="59">
        <v>40.08</v>
      </c>
      <c r="J32" s="60">
        <f t="shared" si="3"/>
        <v>1.6599320123375521</v>
      </c>
      <c r="K32" s="60">
        <f t="shared" si="4"/>
        <v>0.85186324618048737</v>
      </c>
      <c r="L32" s="60">
        <f t="shared" si="5"/>
        <v>1.1671434409480996</v>
      </c>
      <c r="M32" s="60">
        <f t="shared" si="6"/>
        <v>1.8665169660678644</v>
      </c>
      <c r="N32" s="74"/>
      <c r="O32" s="32"/>
      <c r="P32" s="32"/>
      <c r="Q32" s="32"/>
      <c r="R32" s="32"/>
      <c r="S32" s="32"/>
      <c r="T32" s="32"/>
      <c r="U32" s="32"/>
      <c r="V32" s="32"/>
      <c r="W32" s="32"/>
      <c r="X32" s="32"/>
      <c r="Y32" s="32"/>
      <c r="Z32" s="32"/>
    </row>
    <row r="33" spans="1:26" ht="15.75" customHeight="1" x14ac:dyDescent="0.2">
      <c r="A33" s="58">
        <v>43189</v>
      </c>
      <c r="B33" s="59">
        <v>135.47255000000001</v>
      </c>
      <c r="C33" s="59">
        <v>82.080150000000003</v>
      </c>
      <c r="D33" s="59">
        <v>122.62939</v>
      </c>
      <c r="E33" s="59">
        <v>143.57739000000001</v>
      </c>
      <c r="F33" s="59">
        <v>56.798999999999999</v>
      </c>
      <c r="G33" s="59">
        <v>48.334000000000003</v>
      </c>
      <c r="H33" s="59">
        <v>73.69</v>
      </c>
      <c r="I33" s="59">
        <v>39.49</v>
      </c>
      <c r="J33" s="60">
        <f t="shared" si="3"/>
        <v>1.650491013966227</v>
      </c>
      <c r="K33" s="60">
        <f t="shared" si="4"/>
        <v>0.8540995904717309</v>
      </c>
      <c r="L33" s="60">
        <f t="shared" si="5"/>
        <v>1.1751355153722016</v>
      </c>
      <c r="M33" s="60">
        <f t="shared" si="6"/>
        <v>1.8660420359584704</v>
      </c>
      <c r="N33" s="74"/>
      <c r="O33" s="32"/>
      <c r="P33" s="32"/>
      <c r="Q33" s="32"/>
      <c r="R33" s="32"/>
      <c r="S33" s="32"/>
      <c r="T33" s="32"/>
      <c r="U33" s="32"/>
      <c r="V33" s="32"/>
      <c r="W33" s="32"/>
      <c r="X33" s="32"/>
      <c r="Y33" s="32"/>
      <c r="Z33" s="32"/>
    </row>
    <row r="34" spans="1:26" ht="15.75" customHeight="1" x14ac:dyDescent="0.2">
      <c r="A34" s="58">
        <v>43159</v>
      </c>
      <c r="B34" s="59">
        <v>136.26828</v>
      </c>
      <c r="C34" s="59">
        <v>82.060230000000004</v>
      </c>
      <c r="D34" s="59">
        <v>123.07763</v>
      </c>
      <c r="E34" s="59">
        <v>143.88675000000001</v>
      </c>
      <c r="F34" s="59">
        <v>57.187220000000003</v>
      </c>
      <c r="G34" s="59">
        <v>48.552660000000003</v>
      </c>
      <c r="H34" s="59">
        <v>74.33</v>
      </c>
      <c r="I34" s="59">
        <v>40.17</v>
      </c>
      <c r="J34" s="60">
        <f t="shared" si="3"/>
        <v>1.6605885701270884</v>
      </c>
      <c r="K34" s="60">
        <f t="shared" si="4"/>
        <v>0.85537848342533274</v>
      </c>
      <c r="L34" s="60">
        <f t="shared" si="5"/>
        <v>1.1778390720508414</v>
      </c>
      <c r="M34" s="60">
        <f t="shared" si="6"/>
        <v>1.8503858600945979</v>
      </c>
      <c r="N34" s="74"/>
      <c r="O34" s="32"/>
      <c r="P34" s="32"/>
      <c r="Q34" s="32"/>
      <c r="R34" s="32"/>
      <c r="S34" s="32"/>
      <c r="T34" s="32"/>
      <c r="U34" s="32"/>
      <c r="V34" s="32"/>
      <c r="W34" s="32"/>
      <c r="X34" s="32"/>
      <c r="Y34" s="32"/>
      <c r="Z34" s="32"/>
    </row>
    <row r="35" spans="1:26" ht="15.75" customHeight="1" x14ac:dyDescent="0.2">
      <c r="A35" s="58">
        <v>43131</v>
      </c>
      <c r="B35" s="59">
        <v>135.05479</v>
      </c>
      <c r="C35" s="59">
        <v>81.173580000000001</v>
      </c>
      <c r="D35" s="59">
        <v>121.75282</v>
      </c>
      <c r="E35" s="59">
        <v>142.38980000000001</v>
      </c>
      <c r="F35" s="59">
        <v>56.52028</v>
      </c>
      <c r="G35" s="59">
        <v>48.224670000000003</v>
      </c>
      <c r="H35" s="59">
        <v>73.05</v>
      </c>
      <c r="I35" s="59">
        <v>39.21</v>
      </c>
      <c r="J35" s="60">
        <f t="shared" si="3"/>
        <v>1.6637776724890043</v>
      </c>
      <c r="K35" s="60">
        <f t="shared" si="4"/>
        <v>0.85506700620409604</v>
      </c>
      <c r="L35" s="60">
        <f t="shared" si="5"/>
        <v>1.1720200470008399</v>
      </c>
      <c r="M35" s="60">
        <f t="shared" si="6"/>
        <v>1.863045141545524</v>
      </c>
      <c r="N35" s="74"/>
      <c r="O35" s="32"/>
      <c r="P35" s="32"/>
      <c r="Q35" s="32"/>
      <c r="R35" s="32"/>
      <c r="S35" s="32"/>
      <c r="T35" s="32"/>
      <c r="U35" s="32"/>
      <c r="V35" s="32"/>
      <c r="W35" s="32"/>
      <c r="X35" s="32"/>
      <c r="Y35" s="32"/>
      <c r="Z35" s="32"/>
    </row>
    <row r="36" spans="1:26" ht="15.75" customHeight="1" x14ac:dyDescent="0.2">
      <c r="A36" s="58">
        <v>43098</v>
      </c>
      <c r="B36" s="59">
        <v>135.07469</v>
      </c>
      <c r="C36" s="59">
        <v>81.243319999999997</v>
      </c>
      <c r="D36" s="59">
        <v>122.47996999999999</v>
      </c>
      <c r="E36" s="59">
        <v>141.89081999999999</v>
      </c>
      <c r="F36" s="59">
        <v>56.749229999999997</v>
      </c>
      <c r="G36" s="59">
        <v>48.572539999999996</v>
      </c>
      <c r="H36" s="59">
        <v>73.25</v>
      </c>
      <c r="I36" s="59">
        <v>38.76</v>
      </c>
      <c r="J36" s="60">
        <f t="shared" si="3"/>
        <v>1.6625944139161226</v>
      </c>
      <c r="K36" s="60">
        <f t="shared" si="4"/>
        <v>0.86319869037334485</v>
      </c>
      <c r="L36" s="60">
        <f t="shared" si="5"/>
        <v>1.1683397656371275</v>
      </c>
      <c r="M36" s="60">
        <f t="shared" si="6"/>
        <v>1.8898348813209496</v>
      </c>
      <c r="N36" s="74"/>
      <c r="O36" s="32"/>
      <c r="P36" s="32"/>
      <c r="Q36" s="32"/>
      <c r="R36" s="32"/>
      <c r="S36" s="32"/>
      <c r="T36" s="32"/>
      <c r="U36" s="32"/>
      <c r="V36" s="32"/>
      <c r="W36" s="32"/>
      <c r="X36" s="32"/>
      <c r="Y36" s="32"/>
      <c r="Z36" s="32"/>
    </row>
    <row r="37" spans="1:26" ht="15.75" customHeight="1" x14ac:dyDescent="0.2">
      <c r="A37" s="58">
        <v>43069</v>
      </c>
      <c r="B37" s="59">
        <v>133.84130999999999</v>
      </c>
      <c r="C37" s="59">
        <v>80.177340000000001</v>
      </c>
      <c r="D37" s="59">
        <v>120.74677</v>
      </c>
      <c r="E37" s="59">
        <v>140.9727</v>
      </c>
      <c r="F37" s="59">
        <v>55.82349</v>
      </c>
      <c r="G37" s="59">
        <v>47.986130000000003</v>
      </c>
      <c r="H37" s="59">
        <v>72.39</v>
      </c>
      <c r="I37" s="59">
        <v>38.299999999999997</v>
      </c>
      <c r="J37" s="60">
        <f t="shared" si="3"/>
        <v>1.6693159189366971</v>
      </c>
      <c r="K37" s="60">
        <f t="shared" si="4"/>
        <v>0.85652590891711655</v>
      </c>
      <c r="L37" s="60">
        <f t="shared" si="5"/>
        <v>1.1633255276055809</v>
      </c>
      <c r="M37" s="60">
        <f t="shared" si="6"/>
        <v>1.8900783289817233</v>
      </c>
      <c r="N37" s="74"/>
      <c r="O37" s="32"/>
      <c r="P37" s="32"/>
      <c r="Q37" s="32"/>
      <c r="R37" s="32"/>
      <c r="S37" s="32"/>
      <c r="T37" s="32"/>
      <c r="U37" s="32"/>
      <c r="V37" s="32"/>
      <c r="W37" s="32"/>
      <c r="X37" s="32"/>
      <c r="Y37" s="32"/>
      <c r="Z37" s="32"/>
    </row>
    <row r="38" spans="1:26" ht="15.75" customHeight="1" x14ac:dyDescent="0.2">
      <c r="A38" s="58">
        <v>43039</v>
      </c>
      <c r="B38" s="59">
        <v>134.40826000000001</v>
      </c>
      <c r="C38" s="59">
        <v>80.705349999999996</v>
      </c>
      <c r="D38" s="59">
        <v>121.26473</v>
      </c>
      <c r="E38" s="59">
        <v>141.62137999999999</v>
      </c>
      <c r="F38" s="59">
        <v>56.341099999999997</v>
      </c>
      <c r="G38" s="59">
        <v>48.363819999999997</v>
      </c>
      <c r="H38" s="59">
        <v>72.78</v>
      </c>
      <c r="I38" s="59">
        <v>38.770000000000003</v>
      </c>
      <c r="J38" s="60">
        <f t="shared" si="3"/>
        <v>1.6654194548440719</v>
      </c>
      <c r="K38" s="60">
        <f t="shared" si="4"/>
        <v>0.85626005056581156</v>
      </c>
      <c r="L38" s="60">
        <f t="shared" si="5"/>
        <v>1.1649431331106601</v>
      </c>
      <c r="M38" s="60">
        <f t="shared" si="6"/>
        <v>1.8772246582409078</v>
      </c>
      <c r="N38" s="74"/>
      <c r="O38" s="32"/>
      <c r="P38" s="32"/>
      <c r="Q38" s="32"/>
      <c r="R38" s="32"/>
      <c r="S38" s="32"/>
      <c r="T38" s="32"/>
      <c r="U38" s="32"/>
      <c r="V38" s="32"/>
      <c r="W38" s="32"/>
      <c r="X38" s="32"/>
      <c r="Y38" s="32"/>
      <c r="Z38" s="32"/>
    </row>
    <row r="39" spans="1:26" ht="15.75" customHeight="1" x14ac:dyDescent="0.2">
      <c r="A39" s="58">
        <v>43007</v>
      </c>
      <c r="B39" s="59">
        <v>132.75712999999999</v>
      </c>
      <c r="C39" s="59">
        <v>79.729029999999995</v>
      </c>
      <c r="D39" s="59">
        <v>119.88016</v>
      </c>
      <c r="E39" s="59">
        <v>139.50568999999999</v>
      </c>
      <c r="F39" s="59">
        <v>55.624400000000001</v>
      </c>
      <c r="G39" s="59">
        <v>47.668080000000003</v>
      </c>
      <c r="H39" s="59">
        <v>72</v>
      </c>
      <c r="I39" s="59">
        <v>38.53</v>
      </c>
      <c r="J39" s="60">
        <f t="shared" si="3"/>
        <v>1.6651040405232573</v>
      </c>
      <c r="K39" s="60">
        <f t="shared" si="4"/>
        <v>0.85932093522493613</v>
      </c>
      <c r="L39" s="60">
        <f t="shared" si="5"/>
        <v>1.166910855230586</v>
      </c>
      <c r="M39" s="60">
        <f t="shared" si="6"/>
        <v>1.8686737607059434</v>
      </c>
      <c r="N39" s="74"/>
      <c r="O39" s="32"/>
      <c r="P39" s="32"/>
      <c r="Q39" s="32"/>
      <c r="R39" s="32"/>
      <c r="S39" s="32"/>
      <c r="T39" s="32"/>
      <c r="U39" s="32"/>
      <c r="V39" s="32"/>
      <c r="W39" s="32"/>
      <c r="X39" s="32"/>
      <c r="Y39" s="32"/>
      <c r="Z39" s="32"/>
    </row>
    <row r="40" spans="1:26" ht="15.75" customHeight="1" x14ac:dyDescent="0.2">
      <c r="A40" s="58">
        <v>42978</v>
      </c>
      <c r="B40" s="59">
        <v>132.82675</v>
      </c>
      <c r="C40" s="59">
        <v>79.938230000000004</v>
      </c>
      <c r="D40" s="59">
        <v>120.31844</v>
      </c>
      <c r="E40" s="59">
        <v>138.80710999999999</v>
      </c>
      <c r="F40" s="59">
        <v>55.68412</v>
      </c>
      <c r="G40" s="59">
        <v>48.035829999999997</v>
      </c>
      <c r="H40" s="59">
        <v>71.92</v>
      </c>
      <c r="I40" s="59">
        <v>38.24</v>
      </c>
      <c r="J40" s="60">
        <f t="shared" si="3"/>
        <v>1.6616173512973704</v>
      </c>
      <c r="K40" s="60">
        <f t="shared" si="4"/>
        <v>0.86680314862833752</v>
      </c>
      <c r="L40" s="60">
        <f t="shared" si="5"/>
        <v>1.1592205235133859</v>
      </c>
      <c r="M40" s="60">
        <f t="shared" si="6"/>
        <v>1.8807531380753137</v>
      </c>
      <c r="N40" s="74"/>
      <c r="O40" s="32"/>
      <c r="P40" s="32"/>
      <c r="Q40" s="32"/>
      <c r="R40" s="32"/>
      <c r="S40" s="32"/>
      <c r="T40" s="32"/>
      <c r="U40" s="32"/>
      <c r="V40" s="32"/>
      <c r="W40" s="32"/>
      <c r="X40" s="32"/>
      <c r="Y40" s="32"/>
      <c r="Z40" s="32"/>
    </row>
    <row r="41" spans="1:26" ht="15.75" customHeight="1" x14ac:dyDescent="0.2">
      <c r="A41" s="58">
        <v>42947</v>
      </c>
      <c r="B41" s="59">
        <v>134.47789</v>
      </c>
      <c r="C41" s="59">
        <v>81.13373</v>
      </c>
      <c r="D41" s="59">
        <v>122.3206</v>
      </c>
      <c r="E41" s="59">
        <v>140.22423000000001</v>
      </c>
      <c r="F41" s="59">
        <v>56.729320000000001</v>
      </c>
      <c r="G41" s="59">
        <v>48.731560000000002</v>
      </c>
      <c r="H41" s="59">
        <v>73.400000000000006</v>
      </c>
      <c r="I41" s="59">
        <v>39.11</v>
      </c>
      <c r="J41" s="60">
        <f t="shared" si="3"/>
        <v>1.6574843779523016</v>
      </c>
      <c r="K41" s="60">
        <f t="shared" si="4"/>
        <v>0.87232142405060809</v>
      </c>
      <c r="L41" s="60">
        <f t="shared" si="5"/>
        <v>1.1641186943327897</v>
      </c>
      <c r="M41" s="60">
        <f t="shared" si="6"/>
        <v>1.876757862439274</v>
      </c>
      <c r="N41" s="74"/>
      <c r="O41" s="32"/>
      <c r="P41" s="32"/>
      <c r="Q41" s="32"/>
      <c r="R41" s="32"/>
      <c r="S41" s="32"/>
      <c r="T41" s="32"/>
      <c r="U41" s="32"/>
      <c r="V41" s="32"/>
      <c r="W41" s="32"/>
      <c r="X41" s="32"/>
      <c r="Y41" s="32"/>
      <c r="Z41" s="32"/>
    </row>
    <row r="42" spans="1:26" ht="15.75" customHeight="1" x14ac:dyDescent="0.2">
      <c r="A42" s="58">
        <v>42916</v>
      </c>
      <c r="B42" s="59">
        <v>133.90099000000001</v>
      </c>
      <c r="C42" s="59">
        <v>80.785030000000006</v>
      </c>
      <c r="D42" s="59">
        <v>121.48388</v>
      </c>
      <c r="E42" s="59">
        <v>139.29613000000001</v>
      </c>
      <c r="F42" s="59">
        <v>56.201740000000001</v>
      </c>
      <c r="G42" s="59">
        <v>48.463209999999997</v>
      </c>
      <c r="H42" s="59">
        <v>73.02</v>
      </c>
      <c r="I42" s="59">
        <v>39.26</v>
      </c>
      <c r="J42" s="60">
        <f t="shared" si="3"/>
        <v>1.6574975586442191</v>
      </c>
      <c r="K42" s="60">
        <f t="shared" si="4"/>
        <v>0.87212674178385285</v>
      </c>
      <c r="L42" s="60">
        <f t="shared" si="5"/>
        <v>1.1596784447418982</v>
      </c>
      <c r="M42" s="60">
        <f t="shared" si="6"/>
        <v>1.8599083036169128</v>
      </c>
      <c r="N42" s="74"/>
      <c r="O42" s="32"/>
      <c r="P42" s="32"/>
      <c r="Q42" s="32"/>
      <c r="R42" s="32"/>
      <c r="S42" s="32"/>
      <c r="T42" s="32"/>
      <c r="U42" s="32"/>
      <c r="V42" s="32"/>
      <c r="W42" s="32"/>
      <c r="X42" s="32"/>
      <c r="Y42" s="32"/>
      <c r="Z42" s="32"/>
    </row>
    <row r="43" spans="1:26" ht="15.75" customHeight="1" x14ac:dyDescent="0.2">
      <c r="A43" s="58">
        <v>42886</v>
      </c>
      <c r="B43" s="59">
        <v>136.10912999999999</v>
      </c>
      <c r="C43" s="59">
        <v>81.930710000000005</v>
      </c>
      <c r="D43" s="59">
        <v>123.57568000000001</v>
      </c>
      <c r="E43" s="59">
        <v>141.10243</v>
      </c>
      <c r="F43" s="59">
        <v>56.978180000000002</v>
      </c>
      <c r="G43" s="59">
        <v>49.427300000000002</v>
      </c>
      <c r="H43" s="59">
        <v>73.989999999999995</v>
      </c>
      <c r="I43" s="59">
        <v>39.869999999999997</v>
      </c>
      <c r="J43" s="60">
        <f t="shared" si="3"/>
        <v>1.6612712131995437</v>
      </c>
      <c r="K43" s="60">
        <f t="shared" si="4"/>
        <v>0.87578704349740832</v>
      </c>
      <c r="L43" s="60">
        <f t="shared" si="5"/>
        <v>1.1527673977741046</v>
      </c>
      <c r="M43" s="60">
        <f t="shared" si="6"/>
        <v>1.8557812891898671</v>
      </c>
      <c r="N43" s="74"/>
      <c r="O43" s="32"/>
      <c r="P43" s="32"/>
      <c r="Q43" s="32"/>
      <c r="R43" s="32"/>
      <c r="S43" s="32"/>
      <c r="T43" s="32"/>
      <c r="U43" s="32"/>
      <c r="V43" s="32"/>
      <c r="W43" s="32"/>
      <c r="X43" s="32"/>
      <c r="Y43" s="32"/>
      <c r="Z43" s="32"/>
    </row>
    <row r="44" spans="1:26" ht="15.75" customHeight="1" x14ac:dyDescent="0.2">
      <c r="A44" s="58">
        <v>42853</v>
      </c>
      <c r="B44" s="59">
        <v>135.66153</v>
      </c>
      <c r="C44" s="59">
        <v>81.88091</v>
      </c>
      <c r="D44" s="59">
        <v>123.38642</v>
      </c>
      <c r="E44" s="59">
        <v>141.05253999999999</v>
      </c>
      <c r="F44" s="59">
        <v>56.938360000000003</v>
      </c>
      <c r="G44" s="59">
        <v>49.258339999999997</v>
      </c>
      <c r="H44" s="59">
        <v>74.08</v>
      </c>
      <c r="I44" s="59">
        <v>39.93</v>
      </c>
      <c r="J44" s="60">
        <f t="shared" si="3"/>
        <v>1.6568151233297237</v>
      </c>
      <c r="K44" s="60">
        <f t="shared" si="4"/>
        <v>0.87475503808722632</v>
      </c>
      <c r="L44" s="60">
        <f t="shared" si="5"/>
        <v>1.1559130900472896</v>
      </c>
      <c r="M44" s="60">
        <f t="shared" si="6"/>
        <v>1.8552466816929627</v>
      </c>
      <c r="N44" s="74"/>
      <c r="O44" s="32"/>
      <c r="P44" s="32"/>
      <c r="Q44" s="32"/>
      <c r="R44" s="32"/>
      <c r="S44" s="32"/>
      <c r="T44" s="32"/>
      <c r="U44" s="32"/>
      <c r="V44" s="32"/>
      <c r="W44" s="32"/>
      <c r="X44" s="32"/>
      <c r="Y44" s="32"/>
      <c r="Z44" s="32"/>
    </row>
    <row r="45" spans="1:26" ht="15.75" customHeight="1" x14ac:dyDescent="0.2">
      <c r="A45" s="58">
        <v>42825</v>
      </c>
      <c r="B45" s="59">
        <v>136.38763</v>
      </c>
      <c r="C45" s="59">
        <v>82.12</v>
      </c>
      <c r="D45" s="59">
        <v>123.91435</v>
      </c>
      <c r="E45" s="59">
        <v>142.03055000000001</v>
      </c>
      <c r="F45" s="59">
        <v>57.386299999999999</v>
      </c>
      <c r="G45" s="59">
        <v>49.606209999999997</v>
      </c>
      <c r="H45" s="59">
        <v>74.3</v>
      </c>
      <c r="I45" s="59">
        <v>40.369999999999997</v>
      </c>
      <c r="J45" s="60">
        <f t="shared" si="3"/>
        <v>1.6608332927423282</v>
      </c>
      <c r="K45" s="60">
        <f t="shared" si="4"/>
        <v>0.87244856828337281</v>
      </c>
      <c r="L45" s="60">
        <f t="shared" si="5"/>
        <v>1.156837016978318</v>
      </c>
      <c r="M45" s="60">
        <f t="shared" si="6"/>
        <v>1.8404756006935843</v>
      </c>
      <c r="N45" s="74"/>
      <c r="O45" s="32"/>
      <c r="P45" s="32"/>
      <c r="Q45" s="32"/>
      <c r="R45" s="32"/>
      <c r="S45" s="32"/>
      <c r="T45" s="32"/>
      <c r="U45" s="32"/>
      <c r="V45" s="32"/>
      <c r="W45" s="32"/>
      <c r="X45" s="32"/>
      <c r="Y45" s="32"/>
      <c r="Z45" s="32"/>
    </row>
    <row r="46" spans="1:26" ht="15.75" customHeight="1" x14ac:dyDescent="0.2">
      <c r="A46" s="58">
        <v>42794</v>
      </c>
      <c r="B46" s="59">
        <v>137.00433000000001</v>
      </c>
      <c r="C46" s="59">
        <v>82.418880000000001</v>
      </c>
      <c r="D46" s="59">
        <v>124.69131</v>
      </c>
      <c r="E46" s="59">
        <v>142.51955000000001</v>
      </c>
      <c r="F46" s="59">
        <v>57.75461</v>
      </c>
      <c r="G46" s="59">
        <v>49.795050000000003</v>
      </c>
      <c r="H46" s="59">
        <v>74.709999999999994</v>
      </c>
      <c r="I46" s="59">
        <v>40.68</v>
      </c>
      <c r="J46" s="60">
        <f t="shared" si="3"/>
        <v>1.6622930328584908</v>
      </c>
      <c r="K46" s="60">
        <f t="shared" si="4"/>
        <v>0.8749067057817681</v>
      </c>
      <c r="L46" s="60">
        <f t="shared" si="5"/>
        <v>1.1598464104363786</v>
      </c>
      <c r="M46" s="60">
        <f t="shared" si="6"/>
        <v>1.8365290068829891</v>
      </c>
      <c r="N46" s="74"/>
      <c r="O46" s="32"/>
      <c r="P46" s="32"/>
      <c r="Q46" s="32"/>
      <c r="R46" s="32"/>
      <c r="S46" s="32"/>
      <c r="T46" s="32"/>
      <c r="U46" s="32"/>
      <c r="V46" s="32"/>
      <c r="W46" s="32"/>
      <c r="X46" s="32"/>
      <c r="Y46" s="32"/>
      <c r="Z46" s="32"/>
    </row>
    <row r="47" spans="1:26" ht="15.75" customHeight="1" x14ac:dyDescent="0.2">
      <c r="A47" s="58">
        <v>42766</v>
      </c>
      <c r="B47" s="59">
        <v>136.53683000000001</v>
      </c>
      <c r="C47" s="59">
        <v>81.890860000000004</v>
      </c>
      <c r="D47" s="59">
        <v>123.99404</v>
      </c>
      <c r="E47" s="59">
        <v>141.72118</v>
      </c>
      <c r="F47" s="59">
        <v>57.227040000000002</v>
      </c>
      <c r="G47" s="59">
        <v>49.705599999999997</v>
      </c>
      <c r="H47" s="59">
        <v>74.540000000000006</v>
      </c>
      <c r="I47" s="59">
        <v>40.74</v>
      </c>
      <c r="J47" s="60">
        <f t="shared" si="3"/>
        <v>1.6673024315534115</v>
      </c>
      <c r="K47" s="60">
        <f t="shared" si="4"/>
        <v>0.87491537962074539</v>
      </c>
      <c r="L47" s="60">
        <f t="shared" si="5"/>
        <v>1.1513197708105325</v>
      </c>
      <c r="M47" s="60">
        <f t="shared" si="6"/>
        <v>1.8296514482081494</v>
      </c>
      <c r="N47" s="74"/>
      <c r="O47" s="32"/>
      <c r="P47" s="32"/>
      <c r="Q47" s="32"/>
      <c r="R47" s="32"/>
      <c r="S47" s="32"/>
      <c r="T47" s="32"/>
      <c r="U47" s="32"/>
      <c r="V47" s="32"/>
      <c r="W47" s="32"/>
      <c r="X47" s="32"/>
      <c r="Y47" s="32"/>
      <c r="Z47" s="32"/>
    </row>
    <row r="48" spans="1:26" ht="15.75" customHeight="1" x14ac:dyDescent="0.2">
      <c r="A48" s="58">
        <v>42734</v>
      </c>
      <c r="B48" s="59">
        <v>136.82529</v>
      </c>
      <c r="C48" s="59">
        <v>82.199700000000007</v>
      </c>
      <c r="D48" s="59">
        <v>124.30283</v>
      </c>
      <c r="E48" s="59">
        <v>142.16028</v>
      </c>
      <c r="F48" s="59">
        <v>57.495800000000003</v>
      </c>
      <c r="G48" s="59">
        <v>49.506819999999998</v>
      </c>
      <c r="H48" s="59">
        <v>74.540000000000006</v>
      </c>
      <c r="I48" s="59">
        <v>40.770000000000003</v>
      </c>
      <c r="J48" s="60">
        <f t="shared" si="3"/>
        <v>1.6645473158661162</v>
      </c>
      <c r="K48" s="60">
        <f t="shared" si="4"/>
        <v>0.87438509547111187</v>
      </c>
      <c r="L48" s="60">
        <f t="shared" si="5"/>
        <v>1.1613713019741523</v>
      </c>
      <c r="M48" s="60">
        <f t="shared" si="6"/>
        <v>1.8283051263183714</v>
      </c>
      <c r="N48" s="74"/>
      <c r="O48" s="32"/>
      <c r="P48" s="32"/>
      <c r="Q48" s="32"/>
      <c r="R48" s="32"/>
      <c r="S48" s="32"/>
      <c r="T48" s="32"/>
      <c r="U48" s="32"/>
      <c r="V48" s="32"/>
      <c r="W48" s="32"/>
      <c r="X48" s="32"/>
      <c r="Y48" s="32"/>
      <c r="Z48" s="32"/>
    </row>
    <row r="49" spans="1:26" ht="15.75" customHeight="1" x14ac:dyDescent="0.2">
      <c r="A49" s="58">
        <v>42704</v>
      </c>
      <c r="B49" s="59">
        <v>137.29276999999999</v>
      </c>
      <c r="C49" s="59">
        <v>82.149889999999999</v>
      </c>
      <c r="D49" s="59">
        <v>124.4622</v>
      </c>
      <c r="E49" s="59">
        <v>141.96069</v>
      </c>
      <c r="F49" s="59">
        <v>57.75461</v>
      </c>
      <c r="G49" s="59">
        <v>49.437240000000003</v>
      </c>
      <c r="H49" s="59">
        <v>74.790000000000006</v>
      </c>
      <c r="I49" s="59">
        <v>40.76</v>
      </c>
      <c r="J49" s="60">
        <f t="shared" si="3"/>
        <v>1.6712471556565687</v>
      </c>
      <c r="K49" s="60">
        <f t="shared" si="4"/>
        <v>0.87673707418581859</v>
      </c>
      <c r="L49" s="60">
        <f t="shared" si="5"/>
        <v>1.1682409859450082</v>
      </c>
      <c r="M49" s="60">
        <f t="shared" si="6"/>
        <v>1.8348871442590777</v>
      </c>
      <c r="N49" s="74"/>
      <c r="O49" s="32"/>
      <c r="P49" s="32"/>
      <c r="Q49" s="32"/>
      <c r="R49" s="32"/>
      <c r="S49" s="32"/>
      <c r="T49" s="32"/>
      <c r="U49" s="32"/>
      <c r="V49" s="32"/>
      <c r="W49" s="32"/>
      <c r="X49" s="32"/>
      <c r="Y49" s="32"/>
      <c r="Z49" s="32"/>
    </row>
    <row r="50" spans="1:26" ht="15.75" customHeight="1" x14ac:dyDescent="0.2">
      <c r="A50" s="58">
        <v>42674</v>
      </c>
      <c r="B50" s="59">
        <v>137.32262</v>
      </c>
      <c r="C50" s="59">
        <v>82.010409999999993</v>
      </c>
      <c r="D50" s="59">
        <v>124.64149999999999</v>
      </c>
      <c r="E50" s="59">
        <v>142.04052999999999</v>
      </c>
      <c r="F50" s="59">
        <v>57.87406</v>
      </c>
      <c r="G50" s="59">
        <v>49.606209999999997</v>
      </c>
      <c r="H50" s="59">
        <v>74.86</v>
      </c>
      <c r="I50" s="59">
        <v>40.840000000000003</v>
      </c>
      <c r="J50" s="60">
        <f t="shared" si="3"/>
        <v>1.6744535236441327</v>
      </c>
      <c r="K50" s="60">
        <f t="shared" si="4"/>
        <v>0.8775065821001935</v>
      </c>
      <c r="L50" s="60">
        <f t="shared" si="5"/>
        <v>1.1666696568836845</v>
      </c>
      <c r="M50" s="60">
        <f t="shared" si="6"/>
        <v>1.8330068560235062</v>
      </c>
      <c r="N50" s="74"/>
      <c r="O50" s="32"/>
      <c r="P50" s="32"/>
      <c r="Q50" s="32"/>
      <c r="R50" s="32"/>
      <c r="S50" s="32"/>
      <c r="T50" s="32"/>
      <c r="U50" s="32"/>
      <c r="V50" s="32"/>
      <c r="W50" s="32"/>
      <c r="X50" s="32"/>
      <c r="Y50" s="32"/>
      <c r="Z50" s="32"/>
    </row>
    <row r="51" spans="1:26" ht="15.75" customHeight="1" x14ac:dyDescent="0.2">
      <c r="A51" s="58">
        <v>42643</v>
      </c>
      <c r="B51" s="59">
        <v>136.76561000000001</v>
      </c>
      <c r="C51" s="59">
        <v>81.841059999999999</v>
      </c>
      <c r="D51" s="59">
        <v>124.16338</v>
      </c>
      <c r="E51" s="59">
        <v>141.57149000000001</v>
      </c>
      <c r="F51" s="59">
        <v>57.645110000000003</v>
      </c>
      <c r="G51" s="59">
        <v>49.437240000000003</v>
      </c>
      <c r="H51" s="59">
        <v>74.38</v>
      </c>
      <c r="I51" s="59">
        <v>40.26</v>
      </c>
      <c r="J51" s="60">
        <f t="shared" si="3"/>
        <v>1.6711123976155735</v>
      </c>
      <c r="K51" s="60">
        <f t="shared" si="4"/>
        <v>0.87703661238572816</v>
      </c>
      <c r="L51" s="60">
        <f t="shared" si="5"/>
        <v>1.1660260564707901</v>
      </c>
      <c r="M51" s="60">
        <f t="shared" si="6"/>
        <v>1.8474913065076999</v>
      </c>
      <c r="N51" s="74"/>
      <c r="O51" s="32"/>
      <c r="P51" s="32"/>
      <c r="Q51" s="32"/>
      <c r="R51" s="32"/>
      <c r="S51" s="32"/>
      <c r="T51" s="32"/>
      <c r="U51" s="32"/>
      <c r="V51" s="32"/>
      <c r="W51" s="32"/>
      <c r="X51" s="32"/>
      <c r="Y51" s="32"/>
      <c r="Z51" s="32"/>
    </row>
    <row r="52" spans="1:26" ht="15.75" customHeight="1" x14ac:dyDescent="0.2">
      <c r="A52" s="58">
        <v>42613</v>
      </c>
      <c r="B52" s="59">
        <v>136.97449</v>
      </c>
      <c r="C52" s="59">
        <v>81.841059999999999</v>
      </c>
      <c r="D52" s="59">
        <v>124.09365</v>
      </c>
      <c r="E52" s="59">
        <v>141.69123999999999</v>
      </c>
      <c r="F52" s="59">
        <v>57.893970000000003</v>
      </c>
      <c r="G52" s="59">
        <v>49.298099999999998</v>
      </c>
      <c r="H52" s="59">
        <v>74.209999999999994</v>
      </c>
      <c r="I52" s="59">
        <v>40.67</v>
      </c>
      <c r="J52" s="60">
        <f t="shared" si="3"/>
        <v>1.6736646617235897</v>
      </c>
      <c r="K52" s="60">
        <f t="shared" si="4"/>
        <v>0.8758032606673497</v>
      </c>
      <c r="L52" s="60">
        <f t="shared" si="5"/>
        <v>1.1743651378044997</v>
      </c>
      <c r="M52" s="60">
        <f t="shared" si="6"/>
        <v>1.8246865011064664</v>
      </c>
      <c r="N52" s="74"/>
      <c r="O52" s="32"/>
      <c r="P52" s="32"/>
      <c r="Q52" s="32"/>
      <c r="R52" s="32"/>
      <c r="S52" s="32"/>
      <c r="T52" s="32"/>
      <c r="U52" s="32"/>
      <c r="V52" s="32"/>
      <c r="W52" s="32"/>
      <c r="X52" s="32"/>
      <c r="Y52" s="32"/>
      <c r="Z52" s="32"/>
    </row>
    <row r="53" spans="1:26" ht="15.75" customHeight="1" x14ac:dyDescent="0.2">
      <c r="A53" s="58">
        <v>42580</v>
      </c>
      <c r="B53" s="59">
        <v>136.39758</v>
      </c>
      <c r="C53" s="59">
        <v>81.342929999999996</v>
      </c>
      <c r="D53" s="59">
        <v>123.11747</v>
      </c>
      <c r="E53" s="59">
        <v>140.84297000000001</v>
      </c>
      <c r="F53" s="59">
        <v>57.406210000000002</v>
      </c>
      <c r="G53" s="59">
        <v>49.158949999999997</v>
      </c>
      <c r="H53" s="59">
        <v>73.75</v>
      </c>
      <c r="I53" s="59">
        <v>40.4</v>
      </c>
      <c r="J53" s="60">
        <f t="shared" si="3"/>
        <v>1.6768215750280941</v>
      </c>
      <c r="K53" s="60">
        <f t="shared" si="4"/>
        <v>0.87414707315530193</v>
      </c>
      <c r="L53" s="60">
        <f t="shared" si="5"/>
        <v>1.1677672122777236</v>
      </c>
      <c r="M53" s="60">
        <f t="shared" si="6"/>
        <v>1.8254950495049505</v>
      </c>
      <c r="N53" s="74"/>
      <c r="O53" s="32"/>
      <c r="P53" s="32"/>
      <c r="Q53" s="32"/>
      <c r="R53" s="32"/>
      <c r="S53" s="32"/>
      <c r="T53" s="32"/>
      <c r="U53" s="32"/>
      <c r="V53" s="32"/>
      <c r="W53" s="32"/>
      <c r="X53" s="32"/>
      <c r="Y53" s="32"/>
      <c r="Z53" s="32"/>
    </row>
    <row r="54" spans="1:26" ht="15.75" customHeight="1" x14ac:dyDescent="0.2">
      <c r="A54" s="58">
        <v>42551</v>
      </c>
      <c r="B54" s="59">
        <v>136.79544000000001</v>
      </c>
      <c r="C54" s="59">
        <v>81.073939999999993</v>
      </c>
      <c r="D54" s="59">
        <v>123.4661</v>
      </c>
      <c r="E54" s="59">
        <v>140.92281</v>
      </c>
      <c r="F54" s="59">
        <v>57.306669999999997</v>
      </c>
      <c r="G54" s="59">
        <v>49.476999999999997</v>
      </c>
      <c r="H54" s="59">
        <v>73.959999999999994</v>
      </c>
      <c r="I54" s="59">
        <v>40.57</v>
      </c>
      <c r="J54" s="60">
        <f t="shared" si="3"/>
        <v>1.6872923654629346</v>
      </c>
      <c r="K54" s="60">
        <f t="shared" si="4"/>
        <v>0.87612573152635831</v>
      </c>
      <c r="L54" s="60">
        <f t="shared" si="5"/>
        <v>1.1582486812054087</v>
      </c>
      <c r="M54" s="60">
        <f t="shared" si="6"/>
        <v>1.8230219373921615</v>
      </c>
      <c r="N54" s="74"/>
      <c r="O54" s="32"/>
      <c r="P54" s="32"/>
      <c r="Q54" s="32"/>
      <c r="R54" s="32"/>
      <c r="S54" s="32"/>
      <c r="T54" s="32"/>
      <c r="U54" s="32"/>
      <c r="V54" s="32"/>
      <c r="W54" s="32"/>
      <c r="X54" s="32"/>
      <c r="Y54" s="32"/>
      <c r="Z54" s="32"/>
    </row>
    <row r="55" spans="1:26" ht="15.75" customHeight="1" x14ac:dyDescent="0.2">
      <c r="A55" s="58">
        <v>42521</v>
      </c>
      <c r="B55" s="59">
        <v>137.05404999999999</v>
      </c>
      <c r="C55" s="59">
        <v>80.94444</v>
      </c>
      <c r="D55" s="59">
        <v>123.14735</v>
      </c>
      <c r="E55" s="59">
        <v>140.71323000000001</v>
      </c>
      <c r="F55" s="59">
        <v>56.988129999999998</v>
      </c>
      <c r="G55" s="59">
        <v>49.208640000000003</v>
      </c>
      <c r="H55" s="59">
        <v>73.650000000000006</v>
      </c>
      <c r="I55" s="59">
        <v>40.58</v>
      </c>
      <c r="J55" s="60">
        <f t="shared" si="3"/>
        <v>1.6931867093033195</v>
      </c>
      <c r="K55" s="60">
        <f t="shared" si="4"/>
        <v>0.87516539844902996</v>
      </c>
      <c r="L55" s="60">
        <f t="shared" si="5"/>
        <v>1.1580919529578544</v>
      </c>
      <c r="M55" s="60">
        <f t="shared" si="6"/>
        <v>1.8149334647609663</v>
      </c>
      <c r="N55" s="74"/>
      <c r="O55" s="32"/>
      <c r="P55" s="32"/>
      <c r="Q55" s="32"/>
      <c r="R55" s="32"/>
      <c r="S55" s="32"/>
      <c r="T55" s="32"/>
      <c r="U55" s="32"/>
      <c r="V55" s="32"/>
      <c r="W55" s="32"/>
      <c r="X55" s="32"/>
      <c r="Y55" s="32"/>
      <c r="Z55" s="32"/>
    </row>
    <row r="56" spans="1:26" ht="15.75" customHeight="1" x14ac:dyDescent="0.2">
      <c r="A56" s="58">
        <v>42489</v>
      </c>
      <c r="B56" s="59">
        <v>136.74571</v>
      </c>
      <c r="C56" s="59">
        <v>80.775080000000003</v>
      </c>
      <c r="D56" s="59">
        <v>122.94814</v>
      </c>
      <c r="E56" s="59">
        <v>140.73320000000001</v>
      </c>
      <c r="F56" s="59">
        <v>56.908499999999997</v>
      </c>
      <c r="G56" s="59">
        <v>49.198700000000002</v>
      </c>
      <c r="H56" s="59">
        <v>73</v>
      </c>
      <c r="I56" s="59">
        <v>40.67</v>
      </c>
      <c r="J56" s="60">
        <f t="shared" si="3"/>
        <v>1.6929195241898862</v>
      </c>
      <c r="K56" s="60">
        <f t="shared" si="4"/>
        <v>0.8736256974189458</v>
      </c>
      <c r="L56" s="60">
        <f t="shared" si="5"/>
        <v>1.1567073926750095</v>
      </c>
      <c r="M56" s="60">
        <f t="shared" si="6"/>
        <v>1.7949348414064421</v>
      </c>
      <c r="N56" s="74"/>
      <c r="O56" s="32"/>
      <c r="P56" s="32"/>
      <c r="Q56" s="32"/>
      <c r="R56" s="32"/>
      <c r="S56" s="32"/>
      <c r="T56" s="32"/>
      <c r="U56" s="32"/>
      <c r="V56" s="32"/>
      <c r="W56" s="32"/>
      <c r="X56" s="32"/>
      <c r="Y56" s="32"/>
      <c r="Z56" s="32"/>
    </row>
    <row r="57" spans="1:26" ht="15.75" customHeight="1" x14ac:dyDescent="0.2">
      <c r="A57" s="58">
        <v>42460</v>
      </c>
      <c r="B57" s="59">
        <v>136.37769</v>
      </c>
      <c r="C57" s="59">
        <v>80.266999999999996</v>
      </c>
      <c r="D57" s="59">
        <v>122.63934999999999</v>
      </c>
      <c r="E57" s="59">
        <v>139.82504</v>
      </c>
      <c r="F57" s="59">
        <v>56.649679999999996</v>
      </c>
      <c r="G57" s="59">
        <v>49.427300000000002</v>
      </c>
      <c r="H57" s="59">
        <v>72.69</v>
      </c>
      <c r="I57" s="59">
        <v>40.21</v>
      </c>
      <c r="J57" s="60">
        <f t="shared" si="3"/>
        <v>1.6990505438100341</v>
      </c>
      <c r="K57" s="60">
        <f t="shared" si="4"/>
        <v>0.87709147088389883</v>
      </c>
      <c r="L57" s="60">
        <f t="shared" si="5"/>
        <v>1.1461212730616479</v>
      </c>
      <c r="M57" s="60">
        <f t="shared" si="6"/>
        <v>1.8077592638647102</v>
      </c>
      <c r="N57" s="74"/>
      <c r="O57" s="32"/>
      <c r="P57" s="32"/>
      <c r="Q57" s="32"/>
      <c r="R57" s="32"/>
      <c r="S57" s="32"/>
      <c r="T57" s="32"/>
      <c r="U57" s="32"/>
      <c r="V57" s="32"/>
      <c r="W57" s="32"/>
      <c r="X57" s="32"/>
      <c r="Y57" s="32"/>
      <c r="Z57" s="32"/>
    </row>
    <row r="58" spans="1:26" ht="15.75" customHeight="1" x14ac:dyDescent="0.2">
      <c r="A58" s="58">
        <v>42429</v>
      </c>
      <c r="B58" s="59">
        <v>134.74644000000001</v>
      </c>
      <c r="C58" s="59">
        <v>79.689179999999993</v>
      </c>
      <c r="D58" s="59">
        <v>122.15125999999999</v>
      </c>
      <c r="E58" s="59">
        <v>138.42788999999999</v>
      </c>
      <c r="F58" s="59">
        <v>56.122109999999999</v>
      </c>
      <c r="G58" s="59">
        <v>49.198700000000002</v>
      </c>
      <c r="H58" s="59">
        <v>71.989999999999995</v>
      </c>
      <c r="I58" s="59">
        <v>39.369999999999997</v>
      </c>
      <c r="J58" s="60">
        <f t="shared" si="3"/>
        <v>1.6909000694950056</v>
      </c>
      <c r="K58" s="60">
        <f t="shared" si="4"/>
        <v>0.88241798672218441</v>
      </c>
      <c r="L58" s="60">
        <f t="shared" si="5"/>
        <v>1.1407234337492658</v>
      </c>
      <c r="M58" s="60">
        <f t="shared" si="6"/>
        <v>1.8285496570993143</v>
      </c>
      <c r="N58" s="74"/>
      <c r="O58" s="32"/>
      <c r="P58" s="32"/>
      <c r="Q58" s="32"/>
      <c r="R58" s="32"/>
      <c r="S58" s="32"/>
      <c r="T58" s="32"/>
      <c r="U58" s="32"/>
      <c r="V58" s="32"/>
      <c r="W58" s="32"/>
      <c r="X58" s="32"/>
      <c r="Y58" s="32"/>
      <c r="Z58" s="32"/>
    </row>
    <row r="59" spans="1:26" ht="15.75" customHeight="1" x14ac:dyDescent="0.2">
      <c r="A59" s="58">
        <v>42398</v>
      </c>
      <c r="B59" s="59">
        <v>135.1841</v>
      </c>
      <c r="C59" s="59">
        <v>79.410229999999999</v>
      </c>
      <c r="D59" s="59">
        <v>121.7329</v>
      </c>
      <c r="E59" s="59">
        <v>137.93888999999999</v>
      </c>
      <c r="F59" s="59">
        <v>56.102200000000003</v>
      </c>
      <c r="G59" s="59">
        <v>48.970100000000002</v>
      </c>
      <c r="H59" s="59">
        <v>71.989999999999995</v>
      </c>
      <c r="I59" s="59">
        <v>39.659999999999997</v>
      </c>
      <c r="J59" s="60">
        <f t="shared" si="3"/>
        <v>1.7023511958094064</v>
      </c>
      <c r="K59" s="60">
        <f t="shared" si="4"/>
        <v>0.88251326366335126</v>
      </c>
      <c r="L59" s="60">
        <f t="shared" si="5"/>
        <v>1.1456419325261742</v>
      </c>
      <c r="M59" s="60">
        <f t="shared" si="6"/>
        <v>1.8151790216843167</v>
      </c>
      <c r="N59" s="74"/>
      <c r="O59" s="32"/>
      <c r="P59" s="32"/>
      <c r="Q59" s="32"/>
      <c r="R59" s="32"/>
      <c r="S59" s="32"/>
      <c r="T59" s="32"/>
      <c r="U59" s="32"/>
      <c r="V59" s="32"/>
      <c r="W59" s="32"/>
      <c r="X59" s="32"/>
      <c r="Y59" s="32"/>
      <c r="Z59" s="32"/>
    </row>
    <row r="60" spans="1:26" ht="15.75" customHeight="1" x14ac:dyDescent="0.2">
      <c r="A60" s="58">
        <v>42369</v>
      </c>
      <c r="B60" s="59">
        <v>134.05018999999999</v>
      </c>
      <c r="C60" s="59">
        <v>78.483729999999994</v>
      </c>
      <c r="D60" s="59">
        <v>120.65711</v>
      </c>
      <c r="E60" s="59">
        <v>137.67940999999999</v>
      </c>
      <c r="F60" s="59">
        <v>55.793619999999997</v>
      </c>
      <c r="G60" s="59">
        <v>48.403579999999998</v>
      </c>
      <c r="H60" s="59">
        <v>71.3</v>
      </c>
      <c r="I60" s="59">
        <v>39.76</v>
      </c>
      <c r="J60" s="60">
        <f t="shared" si="3"/>
        <v>1.7079997344672584</v>
      </c>
      <c r="K60" s="60">
        <f t="shared" si="4"/>
        <v>0.87636277639481464</v>
      </c>
      <c r="L60" s="60">
        <f t="shared" si="5"/>
        <v>1.1526754839208173</v>
      </c>
      <c r="M60" s="60">
        <f t="shared" si="6"/>
        <v>1.7932595573440644</v>
      </c>
      <c r="N60" s="74"/>
      <c r="O60" s="32"/>
      <c r="P60" s="32"/>
      <c r="Q60" s="32"/>
      <c r="R60" s="32"/>
      <c r="S60" s="32"/>
      <c r="T60" s="32"/>
      <c r="U60" s="32"/>
      <c r="V60" s="32"/>
      <c r="W60" s="32"/>
      <c r="X60" s="32"/>
      <c r="Y60" s="32"/>
      <c r="Z60" s="32"/>
    </row>
    <row r="61" spans="1:26" ht="15.75" customHeight="1" x14ac:dyDescent="0.2">
      <c r="A61" s="58">
        <v>42338</v>
      </c>
      <c r="B61" s="59">
        <v>134.42814999999999</v>
      </c>
      <c r="C61" s="59">
        <v>78.812479999999994</v>
      </c>
      <c r="D61" s="59">
        <v>121.37430999999999</v>
      </c>
      <c r="E61" s="59">
        <v>138.30812</v>
      </c>
      <c r="F61" s="59">
        <v>55.94294</v>
      </c>
      <c r="G61" s="59">
        <v>48.771320000000003</v>
      </c>
      <c r="H61" s="59">
        <v>71.819999999999993</v>
      </c>
      <c r="I61" s="59">
        <v>39.82</v>
      </c>
      <c r="J61" s="60">
        <f t="shared" si="3"/>
        <v>1.7056708531440705</v>
      </c>
      <c r="K61" s="60">
        <f t="shared" si="4"/>
        <v>0.87756459996708791</v>
      </c>
      <c r="L61" s="60">
        <f t="shared" si="5"/>
        <v>1.1470458457962589</v>
      </c>
      <c r="M61" s="60">
        <f t="shared" si="6"/>
        <v>1.8036162732295327</v>
      </c>
      <c r="N61" s="74"/>
      <c r="O61" s="32"/>
      <c r="P61" s="32"/>
      <c r="Q61" s="32"/>
      <c r="R61" s="32"/>
      <c r="S61" s="32"/>
      <c r="T61" s="32"/>
      <c r="U61" s="32"/>
      <c r="V61" s="32"/>
      <c r="W61" s="32"/>
      <c r="X61" s="32"/>
      <c r="Y61" s="32"/>
      <c r="Z61" s="32"/>
    </row>
    <row r="62" spans="1:26" ht="15.75" customHeight="1" x14ac:dyDescent="0.2">
      <c r="A62" s="58">
        <v>42307</v>
      </c>
      <c r="B62" s="59">
        <v>135.10452000000001</v>
      </c>
      <c r="C62" s="59">
        <v>79.061549999999997</v>
      </c>
      <c r="D62" s="59">
        <v>121.67313</v>
      </c>
      <c r="E62" s="59">
        <v>138.89693</v>
      </c>
      <c r="F62" s="59">
        <v>56.072339999999997</v>
      </c>
      <c r="G62" s="59">
        <v>48.989980000000003</v>
      </c>
      <c r="H62" s="59">
        <v>72.010000000000005</v>
      </c>
      <c r="I62" s="59">
        <v>40.51</v>
      </c>
      <c r="J62" s="60">
        <f t="shared" si="3"/>
        <v>1.7088524067640973</v>
      </c>
      <c r="K62" s="60">
        <f t="shared" si="4"/>
        <v>0.8759958193460432</v>
      </c>
      <c r="L62" s="60">
        <f t="shared" si="5"/>
        <v>1.1445675217666957</v>
      </c>
      <c r="M62" s="60">
        <f t="shared" si="6"/>
        <v>1.7775857812885709</v>
      </c>
      <c r="N62" s="74"/>
      <c r="O62" s="32"/>
      <c r="P62" s="32"/>
      <c r="Q62" s="32"/>
      <c r="R62" s="32"/>
      <c r="S62" s="32"/>
      <c r="T62" s="32"/>
      <c r="U62" s="32"/>
      <c r="V62" s="32"/>
      <c r="W62" s="32"/>
      <c r="X62" s="32"/>
      <c r="Y62" s="32"/>
      <c r="Z62" s="32"/>
    </row>
    <row r="63" spans="1:26" ht="15.75" customHeight="1" x14ac:dyDescent="0.2">
      <c r="A63" s="58">
        <v>42277</v>
      </c>
      <c r="B63" s="59">
        <v>133.49318</v>
      </c>
      <c r="C63" s="59">
        <v>78.294439999999994</v>
      </c>
      <c r="D63" s="59">
        <v>120.55750999999999</v>
      </c>
      <c r="E63" s="59">
        <v>137.79916</v>
      </c>
      <c r="F63" s="59">
        <v>55.594529999999999</v>
      </c>
      <c r="G63" s="59">
        <v>48.741500000000002</v>
      </c>
      <c r="H63" s="59">
        <v>71.22</v>
      </c>
      <c r="I63" s="59">
        <v>40.270000000000003</v>
      </c>
      <c r="J63" s="60">
        <f t="shared" si="3"/>
        <v>1.7050148133124141</v>
      </c>
      <c r="K63" s="60">
        <f t="shared" si="4"/>
        <v>0.87487840999901589</v>
      </c>
      <c r="L63" s="60">
        <f t="shared" si="5"/>
        <v>1.1405994891416964</v>
      </c>
      <c r="M63" s="60">
        <f t="shared" si="6"/>
        <v>1.7685622051154704</v>
      </c>
      <c r="N63" s="74"/>
      <c r="O63" s="32"/>
      <c r="P63" s="32"/>
      <c r="Q63" s="32"/>
      <c r="R63" s="32"/>
      <c r="S63" s="32"/>
      <c r="T63" s="32"/>
      <c r="U63" s="32"/>
      <c r="V63" s="32"/>
      <c r="W63" s="32"/>
      <c r="X63" s="32"/>
      <c r="Y63" s="32"/>
      <c r="Z63" s="32"/>
    </row>
    <row r="64" spans="1:26" ht="15.75" customHeight="1" x14ac:dyDescent="0.2">
      <c r="A64" s="58">
        <v>42247</v>
      </c>
      <c r="B64" s="59">
        <v>134.02036000000001</v>
      </c>
      <c r="C64" s="59">
        <v>78.394069999999999</v>
      </c>
      <c r="D64" s="59">
        <v>120.87626</v>
      </c>
      <c r="E64" s="59">
        <v>137.98877999999999</v>
      </c>
      <c r="F64" s="59">
        <v>56.022570000000002</v>
      </c>
      <c r="G64" s="59">
        <v>48.721629999999998</v>
      </c>
      <c r="H64" s="59">
        <v>71.69</v>
      </c>
      <c r="I64" s="59">
        <v>40.47</v>
      </c>
      <c r="J64" s="60">
        <f t="shared" si="3"/>
        <v>1.7095726755863041</v>
      </c>
      <c r="K64" s="60">
        <f t="shared" si="4"/>
        <v>0.87598614901878258</v>
      </c>
      <c r="L64" s="60">
        <f t="shared" si="5"/>
        <v>1.1498500768549822</v>
      </c>
      <c r="M64" s="60">
        <f t="shared" si="6"/>
        <v>1.7714356313318507</v>
      </c>
      <c r="N64" s="74"/>
      <c r="O64" s="32"/>
      <c r="P64" s="32"/>
      <c r="Q64" s="32"/>
      <c r="R64" s="32"/>
      <c r="S64" s="32"/>
      <c r="T64" s="32"/>
      <c r="U64" s="32"/>
      <c r="V64" s="32"/>
      <c r="W64" s="32"/>
      <c r="X64" s="32"/>
      <c r="Y64" s="32"/>
      <c r="Z64" s="32"/>
    </row>
    <row r="65" spans="1:26" ht="15.75" customHeight="1" x14ac:dyDescent="0.2">
      <c r="A65" s="58">
        <v>42216</v>
      </c>
      <c r="B65" s="59">
        <v>131.70278999999999</v>
      </c>
      <c r="C65" s="59">
        <v>77.427719999999994</v>
      </c>
      <c r="D65" s="59">
        <v>119.39207</v>
      </c>
      <c r="E65" s="59">
        <v>133.67757</v>
      </c>
      <c r="F65" s="59">
        <v>55.126690000000004</v>
      </c>
      <c r="G65" s="59">
        <v>48.294240000000002</v>
      </c>
      <c r="H65" s="59">
        <v>71.099999999999994</v>
      </c>
      <c r="I65" s="59">
        <v>39.72</v>
      </c>
      <c r="J65" s="60">
        <f t="shared" si="3"/>
        <v>1.7009772469084716</v>
      </c>
      <c r="K65" s="60">
        <f t="shared" si="4"/>
        <v>0.89313465228310185</v>
      </c>
      <c r="L65" s="60">
        <f t="shared" si="5"/>
        <v>1.1414754637406035</v>
      </c>
      <c r="M65" s="60">
        <f t="shared" si="6"/>
        <v>1.7900302114803623</v>
      </c>
      <c r="N65" s="74"/>
      <c r="O65" s="32"/>
      <c r="P65" s="32"/>
      <c r="Q65" s="32"/>
      <c r="R65" s="32"/>
      <c r="S65" s="32"/>
      <c r="T65" s="32"/>
      <c r="U65" s="32"/>
      <c r="V65" s="32"/>
      <c r="W65" s="32"/>
      <c r="X65" s="32"/>
      <c r="Y65" s="32"/>
      <c r="Z65" s="32"/>
    </row>
    <row r="66" spans="1:26" ht="15.75" customHeight="1" x14ac:dyDescent="0.2">
      <c r="A66" s="58">
        <v>42185</v>
      </c>
      <c r="B66" s="59">
        <v>130.34010000000001</v>
      </c>
      <c r="C66" s="59">
        <v>76.660610000000005</v>
      </c>
      <c r="D66" s="59">
        <v>117.7286</v>
      </c>
      <c r="E66" s="59">
        <v>134.06676999999999</v>
      </c>
      <c r="F66" s="59">
        <v>54.320390000000003</v>
      </c>
      <c r="G66" s="59">
        <v>47.727710000000002</v>
      </c>
      <c r="H66" s="59">
        <v>69.87</v>
      </c>
      <c r="I66" s="59">
        <v>39.020000000000003</v>
      </c>
      <c r="J66" s="60">
        <f t="shared" si="3"/>
        <v>1.700222578453263</v>
      </c>
      <c r="K66" s="60">
        <f t="shared" si="4"/>
        <v>0.87813408199511334</v>
      </c>
      <c r="L66" s="60">
        <f t="shared" si="5"/>
        <v>1.1381310773133679</v>
      </c>
      <c r="M66" s="60">
        <f t="shared" si="6"/>
        <v>1.7906201947719118</v>
      </c>
      <c r="N66" s="74"/>
      <c r="O66" s="32"/>
      <c r="P66" s="32"/>
      <c r="Q66" s="32"/>
      <c r="R66" s="32"/>
      <c r="S66" s="32"/>
      <c r="T66" s="32"/>
      <c r="U66" s="32"/>
      <c r="V66" s="32"/>
      <c r="W66" s="32"/>
      <c r="X66" s="32"/>
      <c r="Y66" s="32"/>
      <c r="Z66" s="32"/>
    </row>
    <row r="67" spans="1:26" ht="15.75" customHeight="1" x14ac:dyDescent="0.2">
      <c r="A67" s="58">
        <v>42153</v>
      </c>
      <c r="B67" s="59">
        <v>131.97134</v>
      </c>
      <c r="C67" s="59">
        <v>77.597080000000005</v>
      </c>
      <c r="D67" s="59">
        <v>120.05946</v>
      </c>
      <c r="E67" s="59">
        <v>136.58165</v>
      </c>
      <c r="F67" s="59">
        <v>55.216270000000002</v>
      </c>
      <c r="G67" s="59">
        <v>48.602359999999997</v>
      </c>
      <c r="H67" s="59">
        <v>70.55</v>
      </c>
      <c r="I67" s="59">
        <v>40.119999999999997</v>
      </c>
      <c r="J67" s="60">
        <f t="shared" si="3"/>
        <v>1.7007255943136004</v>
      </c>
      <c r="K67" s="60">
        <f t="shared" si="4"/>
        <v>0.87903067505774024</v>
      </c>
      <c r="L67" s="60">
        <f t="shared" si="5"/>
        <v>1.1360820750268095</v>
      </c>
      <c r="M67" s="60">
        <f t="shared" si="6"/>
        <v>1.7584745762711864</v>
      </c>
      <c r="N67" s="74"/>
      <c r="O67" s="32"/>
      <c r="P67" s="32"/>
      <c r="Q67" s="32"/>
      <c r="R67" s="32"/>
      <c r="S67" s="32"/>
      <c r="T67" s="32"/>
      <c r="U67" s="32"/>
      <c r="V67" s="32"/>
      <c r="W67" s="32"/>
      <c r="X67" s="32"/>
      <c r="Y67" s="32"/>
      <c r="Z67" s="32"/>
    </row>
    <row r="68" spans="1:26" ht="15.75" customHeight="1" x14ac:dyDescent="0.2">
      <c r="A68" s="58">
        <v>42124</v>
      </c>
      <c r="B68" s="59">
        <v>130.7877</v>
      </c>
      <c r="C68" s="59">
        <v>76.849890000000002</v>
      </c>
      <c r="D68" s="59">
        <v>118.80437000000001</v>
      </c>
      <c r="E68" s="59">
        <v>135.52379999999999</v>
      </c>
      <c r="F68" s="59">
        <v>54.58916</v>
      </c>
      <c r="G68" s="59">
        <v>48.214730000000003</v>
      </c>
      <c r="H68" s="59">
        <v>70.72</v>
      </c>
      <c r="I68" s="59">
        <v>40.119999999999997</v>
      </c>
      <c r="J68" s="60">
        <f t="shared" si="3"/>
        <v>1.7018592999937932</v>
      </c>
      <c r="K68" s="60">
        <f t="shared" si="4"/>
        <v>0.87663104192769103</v>
      </c>
      <c r="L68" s="60">
        <f t="shared" si="5"/>
        <v>1.1322091817168736</v>
      </c>
      <c r="M68" s="60">
        <f t="shared" si="6"/>
        <v>1.7627118644067798</v>
      </c>
      <c r="N68" s="74"/>
      <c r="O68" s="32"/>
      <c r="P68" s="32"/>
      <c r="Q68" s="32"/>
      <c r="R68" s="32"/>
      <c r="S68" s="32"/>
      <c r="T68" s="32"/>
      <c r="U68" s="32"/>
      <c r="V68" s="32"/>
      <c r="W68" s="32"/>
      <c r="X68" s="32"/>
      <c r="Y68" s="32"/>
      <c r="Z68" s="32"/>
    </row>
    <row r="69" spans="1:26" ht="15.75" customHeight="1" x14ac:dyDescent="0.2">
      <c r="A69" s="58">
        <v>42094</v>
      </c>
      <c r="B69" s="59">
        <v>133.35392999999999</v>
      </c>
      <c r="C69" s="59">
        <v>77.567179999999993</v>
      </c>
      <c r="D69" s="59">
        <v>120.61727</v>
      </c>
      <c r="E69" s="59">
        <v>137.92891</v>
      </c>
      <c r="F69" s="59">
        <v>55.066960000000002</v>
      </c>
      <c r="G69" s="59">
        <v>48.781260000000003</v>
      </c>
      <c r="H69" s="59">
        <v>71.72</v>
      </c>
      <c r="I69" s="59">
        <v>40.56</v>
      </c>
      <c r="J69" s="60">
        <f t="shared" si="3"/>
        <v>1.7192055970063629</v>
      </c>
      <c r="K69" s="60">
        <f t="shared" si="4"/>
        <v>0.87448867681184461</v>
      </c>
      <c r="L69" s="60">
        <f t="shared" si="5"/>
        <v>1.128854810228354</v>
      </c>
      <c r="M69" s="60">
        <f t="shared" si="6"/>
        <v>1.7682445759368834</v>
      </c>
      <c r="N69" s="74"/>
      <c r="O69" s="32"/>
      <c r="P69" s="32"/>
      <c r="Q69" s="32"/>
      <c r="R69" s="32"/>
      <c r="S69" s="32"/>
      <c r="T69" s="32"/>
      <c r="U69" s="32"/>
      <c r="V69" s="32"/>
      <c r="W69" s="32"/>
      <c r="X69" s="32"/>
      <c r="Y69" s="32"/>
      <c r="Z69" s="32"/>
    </row>
    <row r="70" spans="1:26" ht="15.75" customHeight="1" x14ac:dyDescent="0.2">
      <c r="A70" s="58">
        <v>42062</v>
      </c>
      <c r="B70" s="59">
        <v>134.63704000000001</v>
      </c>
      <c r="C70" s="59">
        <v>78.563429999999997</v>
      </c>
      <c r="D70" s="59">
        <v>122.74892</v>
      </c>
      <c r="E70" s="59">
        <v>137.89895999999999</v>
      </c>
      <c r="F70" s="59">
        <v>55.803579999999997</v>
      </c>
      <c r="G70" s="59">
        <v>49.347790000000003</v>
      </c>
      <c r="H70" s="59">
        <v>71.930000000000007</v>
      </c>
      <c r="I70" s="59">
        <v>40.78</v>
      </c>
      <c r="J70" s="60">
        <f t="shared" si="3"/>
        <v>1.7137367856775094</v>
      </c>
      <c r="K70" s="60">
        <f t="shared" si="4"/>
        <v>0.89013666237946976</v>
      </c>
      <c r="L70" s="60">
        <f t="shared" si="5"/>
        <v>1.1308222718788419</v>
      </c>
      <c r="M70" s="60">
        <f t="shared" si="6"/>
        <v>1.7638548307994115</v>
      </c>
      <c r="N70" s="74"/>
      <c r="O70" s="32"/>
      <c r="P70" s="32"/>
      <c r="Q70" s="32"/>
      <c r="R70" s="32"/>
      <c r="S70" s="32"/>
      <c r="T70" s="32"/>
      <c r="U70" s="32"/>
      <c r="V70" s="32"/>
      <c r="W70" s="32"/>
      <c r="X70" s="32"/>
      <c r="Y70" s="32"/>
      <c r="Z70" s="32"/>
    </row>
    <row r="71" spans="1:26" ht="15.75" customHeight="1" x14ac:dyDescent="0.2">
      <c r="A71" s="58">
        <v>42034</v>
      </c>
      <c r="B71" s="59">
        <v>134.11981</v>
      </c>
      <c r="C71" s="59">
        <v>78.244630000000001</v>
      </c>
      <c r="D71" s="59">
        <v>122.73896000000001</v>
      </c>
      <c r="E71" s="59">
        <v>136.68145999999999</v>
      </c>
      <c r="F71" s="59">
        <v>55.733899999999998</v>
      </c>
      <c r="G71" s="59">
        <v>49.347790000000003</v>
      </c>
      <c r="H71" s="59">
        <v>71.040000000000006</v>
      </c>
      <c r="I71" s="59">
        <v>40.76</v>
      </c>
      <c r="J71" s="60">
        <f t="shared" si="3"/>
        <v>1.7141088148796921</v>
      </c>
      <c r="K71" s="60">
        <f t="shared" si="4"/>
        <v>0.89799274898000081</v>
      </c>
      <c r="L71" s="60">
        <f t="shared" si="5"/>
        <v>1.1294102532251189</v>
      </c>
      <c r="M71" s="60">
        <f t="shared" si="6"/>
        <v>1.74288518155054</v>
      </c>
      <c r="N71" s="74"/>
      <c r="O71" s="32"/>
      <c r="P71" s="32"/>
      <c r="Q71" s="32"/>
      <c r="R71" s="32"/>
      <c r="S71" s="32"/>
      <c r="T71" s="32"/>
      <c r="U71" s="32"/>
      <c r="V71" s="32"/>
      <c r="W71" s="32"/>
      <c r="X71" s="32"/>
      <c r="Y71" s="32"/>
      <c r="Z71" s="32"/>
    </row>
    <row r="72" spans="1:26" ht="15.75" customHeight="1" x14ac:dyDescent="0.2">
      <c r="A72" s="58">
        <v>42004</v>
      </c>
      <c r="B72" s="59">
        <v>135.01500999999999</v>
      </c>
      <c r="C72" s="59">
        <v>78.433920000000001</v>
      </c>
      <c r="D72" s="59">
        <v>123.81474</v>
      </c>
      <c r="E72" s="59">
        <v>136.95089999999999</v>
      </c>
      <c r="F72" s="59">
        <v>56.201740000000001</v>
      </c>
      <c r="G72" s="59">
        <v>49.904380000000003</v>
      </c>
      <c r="H72" s="59">
        <v>71.5</v>
      </c>
      <c r="I72" s="59">
        <v>41.07</v>
      </c>
      <c r="J72" s="60">
        <f t="shared" si="3"/>
        <v>1.721385466900035</v>
      </c>
      <c r="K72" s="60">
        <f t="shared" si="4"/>
        <v>0.90408124371581355</v>
      </c>
      <c r="L72" s="60">
        <f t="shared" si="5"/>
        <v>1.1261885229312536</v>
      </c>
      <c r="M72" s="60">
        <f t="shared" si="6"/>
        <v>1.7409301193084976</v>
      </c>
      <c r="N72" s="74"/>
      <c r="O72" s="32"/>
      <c r="P72" s="32"/>
      <c r="Q72" s="32"/>
      <c r="R72" s="32"/>
      <c r="S72" s="32"/>
      <c r="T72" s="32"/>
      <c r="U72" s="32"/>
      <c r="V72" s="32"/>
      <c r="W72" s="32"/>
      <c r="X72" s="32"/>
      <c r="Y72" s="32"/>
      <c r="Z72" s="32"/>
    </row>
    <row r="73" spans="1:26" ht="15.75" customHeight="1" x14ac:dyDescent="0.2">
      <c r="A73" s="58">
        <v>41971</v>
      </c>
      <c r="B73" s="59">
        <v>133.04558</v>
      </c>
      <c r="C73" s="59">
        <v>77.208539999999999</v>
      </c>
      <c r="D73" s="59">
        <v>121.85243</v>
      </c>
      <c r="E73" s="59">
        <v>134.32624999999999</v>
      </c>
      <c r="F73" s="59">
        <v>55.315809999999999</v>
      </c>
      <c r="G73" s="59">
        <v>49.407420000000002</v>
      </c>
      <c r="H73" s="59">
        <v>70.62</v>
      </c>
      <c r="I73" s="59">
        <v>40.299999999999997</v>
      </c>
      <c r="J73" s="60">
        <f t="shared" ref="J73:J136" si="7">B73/C73</f>
        <v>1.723197718801573</v>
      </c>
      <c r="K73" s="60">
        <f t="shared" ref="K73:K136" si="8">D73/E73</f>
        <v>0.9071378825806572</v>
      </c>
      <c r="L73" s="60">
        <f t="shared" ref="L73:L136" si="9">F73/G73</f>
        <v>1.1195850744685716</v>
      </c>
      <c r="M73" s="60">
        <f t="shared" ref="M73:M136" si="10">H73/I73</f>
        <v>1.7523573200992557</v>
      </c>
      <c r="N73" s="74"/>
      <c r="O73" s="32"/>
      <c r="P73" s="32"/>
      <c r="Q73" s="32"/>
      <c r="R73" s="32"/>
      <c r="S73" s="32"/>
      <c r="T73" s="32"/>
      <c r="U73" s="32"/>
      <c r="V73" s="32"/>
      <c r="W73" s="32"/>
      <c r="X73" s="32"/>
      <c r="Y73" s="32"/>
      <c r="Z73" s="32"/>
    </row>
    <row r="74" spans="1:26" ht="15.75" customHeight="1" x14ac:dyDescent="0.2">
      <c r="A74" s="58">
        <v>41943</v>
      </c>
      <c r="B74" s="59">
        <v>132.30954</v>
      </c>
      <c r="C74" s="59">
        <v>76.929599999999994</v>
      </c>
      <c r="D74" s="59">
        <v>121.29461999999999</v>
      </c>
      <c r="E74" s="59">
        <v>133.69753</v>
      </c>
      <c r="F74" s="59">
        <v>54.867870000000003</v>
      </c>
      <c r="G74" s="59">
        <v>49.168889999999998</v>
      </c>
      <c r="H74" s="59">
        <v>70.75</v>
      </c>
      <c r="I74" s="59">
        <v>39.43</v>
      </c>
      <c r="J74" s="60">
        <f t="shared" si="7"/>
        <v>1.7198781743308169</v>
      </c>
      <c r="K74" s="60">
        <f t="shared" si="8"/>
        <v>0.90723156964829488</v>
      </c>
      <c r="L74" s="60">
        <f t="shared" si="9"/>
        <v>1.115906216308727</v>
      </c>
      <c r="M74" s="60">
        <f t="shared" si="10"/>
        <v>1.7943190464113619</v>
      </c>
      <c r="N74" s="74"/>
      <c r="O74" s="32"/>
      <c r="P74" s="32"/>
      <c r="Q74" s="32"/>
      <c r="R74" s="32"/>
      <c r="S74" s="32"/>
      <c r="T74" s="32"/>
      <c r="U74" s="32"/>
      <c r="V74" s="32"/>
      <c r="W74" s="32"/>
      <c r="X74" s="32"/>
      <c r="Y74" s="32"/>
      <c r="Z74" s="32"/>
    </row>
    <row r="75" spans="1:26" ht="15.75" customHeight="1" x14ac:dyDescent="0.2">
      <c r="A75" s="58">
        <v>41912</v>
      </c>
      <c r="B75" s="59">
        <v>132.44879</v>
      </c>
      <c r="C75" s="59">
        <v>76.670569999999998</v>
      </c>
      <c r="D75" s="59">
        <v>121.34442</v>
      </c>
      <c r="E75" s="59">
        <v>134.84518</v>
      </c>
      <c r="F75" s="59">
        <v>54.479660000000003</v>
      </c>
      <c r="G75" s="59">
        <v>48.970100000000002</v>
      </c>
      <c r="H75" s="59">
        <v>70.39</v>
      </c>
      <c r="I75" s="59">
        <v>39.49</v>
      </c>
      <c r="J75" s="60">
        <f t="shared" si="7"/>
        <v>1.727504960508315</v>
      </c>
      <c r="K75" s="60">
        <f t="shared" si="8"/>
        <v>0.89987955075591131</v>
      </c>
      <c r="L75" s="60">
        <f t="shared" si="9"/>
        <v>1.1125086532394257</v>
      </c>
      <c r="M75" s="60">
        <f t="shared" si="10"/>
        <v>1.7824765763484425</v>
      </c>
      <c r="N75" s="74"/>
      <c r="O75" s="32"/>
      <c r="P75" s="32"/>
      <c r="Q75" s="32"/>
      <c r="R75" s="32"/>
      <c r="S75" s="32"/>
      <c r="T75" s="32"/>
      <c r="U75" s="32"/>
      <c r="V75" s="32"/>
      <c r="W75" s="32"/>
      <c r="X75" s="32"/>
      <c r="Y75" s="32"/>
      <c r="Z75" s="32"/>
    </row>
    <row r="76" spans="1:26" ht="15.75" customHeight="1" x14ac:dyDescent="0.2">
      <c r="A76" s="58">
        <v>41880</v>
      </c>
      <c r="B76" s="59">
        <v>130.80759</v>
      </c>
      <c r="C76" s="59">
        <v>75.614559999999997</v>
      </c>
      <c r="D76" s="59">
        <v>119.90009000000001</v>
      </c>
      <c r="E76" s="59">
        <v>132.78937999999999</v>
      </c>
      <c r="F76" s="59">
        <v>54.121299999999998</v>
      </c>
      <c r="G76" s="59">
        <v>48.582479999999997</v>
      </c>
      <c r="H76" s="59">
        <v>69.459999999999994</v>
      </c>
      <c r="I76" s="59">
        <v>39.159999999999997</v>
      </c>
      <c r="J76" s="60">
        <f t="shared" si="7"/>
        <v>1.7299259560592564</v>
      </c>
      <c r="K76" s="60">
        <f t="shared" si="8"/>
        <v>0.90293433104364229</v>
      </c>
      <c r="L76" s="60">
        <f t="shared" si="9"/>
        <v>1.1140085891045497</v>
      </c>
      <c r="M76" s="60">
        <f t="shared" si="10"/>
        <v>1.7737487231869253</v>
      </c>
      <c r="N76" s="74"/>
      <c r="O76" s="32"/>
      <c r="P76" s="32"/>
      <c r="Q76" s="32"/>
      <c r="R76" s="32"/>
      <c r="S76" s="32"/>
      <c r="T76" s="32"/>
      <c r="U76" s="32"/>
      <c r="V76" s="32"/>
      <c r="W76" s="32"/>
      <c r="X76" s="32"/>
      <c r="Y76" s="32"/>
      <c r="Z76" s="32"/>
    </row>
    <row r="77" spans="1:26" ht="15.75" customHeight="1" x14ac:dyDescent="0.2">
      <c r="A77" s="58">
        <v>41851</v>
      </c>
      <c r="B77" s="59">
        <v>132.02107000000001</v>
      </c>
      <c r="C77" s="59">
        <v>76.451400000000007</v>
      </c>
      <c r="D77" s="59">
        <v>120.70692</v>
      </c>
      <c r="E77" s="59">
        <v>134.74538999999999</v>
      </c>
      <c r="F77" s="59">
        <v>54.380119999999998</v>
      </c>
      <c r="G77" s="59">
        <v>48.502960000000002</v>
      </c>
      <c r="H77" s="59">
        <v>69.94</v>
      </c>
      <c r="I77" s="59">
        <v>39.07</v>
      </c>
      <c r="J77" s="60">
        <f t="shared" si="7"/>
        <v>1.7268626866218277</v>
      </c>
      <c r="K77" s="60">
        <f t="shared" si="8"/>
        <v>0.89581484012180312</v>
      </c>
      <c r="L77" s="60">
        <f t="shared" si="9"/>
        <v>1.121171161512617</v>
      </c>
      <c r="M77" s="60">
        <f t="shared" si="10"/>
        <v>1.7901202969029946</v>
      </c>
      <c r="N77" s="74"/>
      <c r="O77" s="32"/>
      <c r="P77" s="32"/>
      <c r="Q77" s="32"/>
      <c r="R77" s="32"/>
      <c r="S77" s="32"/>
      <c r="T77" s="32"/>
      <c r="U77" s="32"/>
      <c r="V77" s="32"/>
      <c r="W77" s="32"/>
      <c r="X77" s="32"/>
      <c r="Y77" s="32"/>
      <c r="Z77" s="32"/>
    </row>
    <row r="78" spans="1:26" ht="15.75" customHeight="1" x14ac:dyDescent="0.2">
      <c r="A78" s="58">
        <v>41820</v>
      </c>
      <c r="B78" s="59">
        <v>132.98589999999999</v>
      </c>
      <c r="C78" s="59">
        <v>76.839929999999995</v>
      </c>
      <c r="D78" s="59">
        <v>121.5038</v>
      </c>
      <c r="E78" s="59">
        <v>134.87512000000001</v>
      </c>
      <c r="F78" s="59">
        <v>54.678750000000001</v>
      </c>
      <c r="G78" s="59">
        <v>48.652050000000003</v>
      </c>
      <c r="H78" s="59">
        <v>69.97</v>
      </c>
      <c r="I78" s="59">
        <v>39.29</v>
      </c>
      <c r="J78" s="60">
        <f t="shared" si="7"/>
        <v>1.730687417336273</v>
      </c>
      <c r="K78" s="60">
        <f t="shared" si="8"/>
        <v>0.90086147838089037</v>
      </c>
      <c r="L78" s="60">
        <f t="shared" si="9"/>
        <v>1.1238735058440497</v>
      </c>
      <c r="M78" s="60">
        <f t="shared" si="10"/>
        <v>1.7808602697887503</v>
      </c>
      <c r="N78" s="74"/>
      <c r="O78" s="32"/>
      <c r="P78" s="32"/>
      <c r="Q78" s="32"/>
      <c r="R78" s="32"/>
      <c r="S78" s="32"/>
      <c r="T78" s="32"/>
      <c r="U78" s="32"/>
      <c r="V78" s="32"/>
      <c r="W78" s="32"/>
      <c r="X78" s="32"/>
      <c r="Y78" s="32"/>
      <c r="Z78" s="32"/>
    </row>
    <row r="79" spans="1:26" ht="15.75" customHeight="1" x14ac:dyDescent="0.2">
      <c r="A79" s="58">
        <v>41789</v>
      </c>
      <c r="B79" s="59">
        <v>133.39371</v>
      </c>
      <c r="C79" s="59">
        <v>77.029219999999995</v>
      </c>
      <c r="D79" s="59">
        <v>121.88232000000001</v>
      </c>
      <c r="E79" s="59">
        <v>135.32422</v>
      </c>
      <c r="F79" s="59">
        <v>54.788240000000002</v>
      </c>
      <c r="G79" s="59">
        <v>48.661990000000003</v>
      </c>
      <c r="H79" s="59">
        <v>70.48</v>
      </c>
      <c r="I79" s="59">
        <v>38.950000000000003</v>
      </c>
      <c r="J79" s="60">
        <f t="shared" si="7"/>
        <v>1.7317286868541575</v>
      </c>
      <c r="K79" s="60">
        <f t="shared" si="8"/>
        <v>0.90066892681886512</v>
      </c>
      <c r="L79" s="60">
        <f t="shared" si="9"/>
        <v>1.1258939472060225</v>
      </c>
      <c r="M79" s="60">
        <f t="shared" si="10"/>
        <v>1.8094993581514762</v>
      </c>
      <c r="N79" s="74"/>
      <c r="O79" s="32"/>
      <c r="P79" s="32"/>
      <c r="Q79" s="32"/>
      <c r="R79" s="32"/>
      <c r="S79" s="32"/>
      <c r="T79" s="32"/>
      <c r="U79" s="32"/>
      <c r="V79" s="32"/>
      <c r="W79" s="32"/>
      <c r="X79" s="32"/>
      <c r="Y79" s="32"/>
      <c r="Z79" s="32"/>
    </row>
    <row r="80" spans="1:26" ht="15.75" customHeight="1" x14ac:dyDescent="0.2">
      <c r="A80" s="58">
        <v>41759</v>
      </c>
      <c r="B80" s="59">
        <v>134.28889000000001</v>
      </c>
      <c r="C80" s="59">
        <v>77.597080000000005</v>
      </c>
      <c r="D80" s="59">
        <v>122.79872</v>
      </c>
      <c r="E80" s="59">
        <v>136.16251</v>
      </c>
      <c r="F80" s="59">
        <v>55.166499999999999</v>
      </c>
      <c r="G80" s="59">
        <v>48.811079999999997</v>
      </c>
      <c r="H80" s="59">
        <v>70.61</v>
      </c>
      <c r="I80" s="59">
        <v>39.270000000000003</v>
      </c>
      <c r="J80" s="60">
        <f t="shared" si="7"/>
        <v>1.7305920532061259</v>
      </c>
      <c r="K80" s="60">
        <f t="shared" si="8"/>
        <v>0.9018541153508407</v>
      </c>
      <c r="L80" s="60">
        <f t="shared" si="9"/>
        <v>1.1302044535789826</v>
      </c>
      <c r="M80" s="60">
        <f t="shared" si="10"/>
        <v>1.7980646804176215</v>
      </c>
      <c r="N80" s="74"/>
      <c r="O80" s="32"/>
      <c r="P80" s="32"/>
      <c r="Q80" s="32"/>
      <c r="R80" s="32"/>
      <c r="S80" s="32"/>
      <c r="T80" s="32"/>
      <c r="U80" s="32"/>
      <c r="V80" s="32"/>
      <c r="W80" s="32"/>
      <c r="X80" s="32"/>
      <c r="Y80" s="32"/>
      <c r="Z80" s="32"/>
    </row>
    <row r="81" spans="1:26" ht="15.75" customHeight="1" x14ac:dyDescent="0.2">
      <c r="A81" s="58">
        <v>41729</v>
      </c>
      <c r="B81" s="59">
        <v>135.37308999999999</v>
      </c>
      <c r="C81" s="59">
        <v>78.125079999999997</v>
      </c>
      <c r="D81" s="59">
        <v>123.92431999999999</v>
      </c>
      <c r="E81" s="59">
        <v>137.04073</v>
      </c>
      <c r="F81" s="59">
        <v>55.763759999999998</v>
      </c>
      <c r="G81" s="59">
        <v>49.208640000000003</v>
      </c>
      <c r="H81" s="59">
        <v>71.290000000000006</v>
      </c>
      <c r="I81" s="59">
        <v>39.4</v>
      </c>
      <c r="J81" s="60">
        <f t="shared" si="7"/>
        <v>1.7327737776396517</v>
      </c>
      <c r="K81" s="60">
        <f t="shared" si="8"/>
        <v>0.90428823605945474</v>
      </c>
      <c r="L81" s="60">
        <f t="shared" si="9"/>
        <v>1.1332107532335784</v>
      </c>
      <c r="M81" s="60">
        <f t="shared" si="10"/>
        <v>1.8093908629441626</v>
      </c>
      <c r="N81" s="74"/>
      <c r="O81" s="32"/>
      <c r="P81" s="32"/>
      <c r="Q81" s="32"/>
      <c r="R81" s="32"/>
      <c r="S81" s="32"/>
      <c r="T81" s="32"/>
      <c r="U81" s="32"/>
      <c r="V81" s="32"/>
      <c r="W81" s="32"/>
      <c r="X81" s="32"/>
      <c r="Y81" s="32"/>
      <c r="Z81" s="32"/>
    </row>
    <row r="82" spans="1:26" ht="15.75" customHeight="1" x14ac:dyDescent="0.2">
      <c r="A82" s="58">
        <v>41698</v>
      </c>
      <c r="B82" s="59">
        <v>133.11519999999999</v>
      </c>
      <c r="C82" s="59">
        <v>76.660610000000005</v>
      </c>
      <c r="D82" s="59">
        <v>121.77274</v>
      </c>
      <c r="E82" s="59">
        <v>134.90505999999999</v>
      </c>
      <c r="F82" s="59">
        <v>54.668790000000001</v>
      </c>
      <c r="G82" s="59">
        <v>48.473149999999997</v>
      </c>
      <c r="H82" s="59">
        <v>69.739999999999995</v>
      </c>
      <c r="I82" s="59">
        <v>38.74</v>
      </c>
      <c r="J82" s="60">
        <f t="shared" si="7"/>
        <v>1.7364223947604902</v>
      </c>
      <c r="K82" s="60">
        <f t="shared" si="8"/>
        <v>0.90265509685107448</v>
      </c>
      <c r="L82" s="60">
        <f t="shared" si="9"/>
        <v>1.1278159145836408</v>
      </c>
      <c r="M82" s="60">
        <f t="shared" si="10"/>
        <v>1.8002065049044913</v>
      </c>
      <c r="N82" s="74"/>
      <c r="O82" s="32"/>
      <c r="P82" s="32"/>
      <c r="Q82" s="32"/>
      <c r="R82" s="32"/>
      <c r="S82" s="32"/>
      <c r="T82" s="32"/>
      <c r="U82" s="32"/>
      <c r="V82" s="32"/>
      <c r="W82" s="32"/>
      <c r="X82" s="32"/>
      <c r="Y82" s="32"/>
      <c r="Z82" s="32"/>
    </row>
    <row r="83" spans="1:26" ht="15.75" customHeight="1" x14ac:dyDescent="0.2">
      <c r="A83" s="58">
        <v>41670</v>
      </c>
      <c r="B83" s="59">
        <v>131.71274</v>
      </c>
      <c r="C83" s="59">
        <v>75.773960000000002</v>
      </c>
      <c r="D83" s="59">
        <v>119.94989</v>
      </c>
      <c r="E83" s="59">
        <v>133.42806999999999</v>
      </c>
      <c r="F83" s="59">
        <v>54.260660000000001</v>
      </c>
      <c r="G83" s="59">
        <v>47.658140000000003</v>
      </c>
      <c r="H83" s="59">
        <v>69.040000000000006</v>
      </c>
      <c r="I83" s="59">
        <v>37.92</v>
      </c>
      <c r="J83" s="60">
        <f t="shared" si="7"/>
        <v>1.7382322370376313</v>
      </c>
      <c r="K83" s="60">
        <f t="shared" si="8"/>
        <v>0.89898542338205145</v>
      </c>
      <c r="L83" s="60">
        <f t="shared" si="9"/>
        <v>1.1385391876392994</v>
      </c>
      <c r="M83" s="60">
        <f t="shared" si="10"/>
        <v>1.8206751054852321</v>
      </c>
      <c r="N83" s="74"/>
      <c r="O83" s="32"/>
      <c r="P83" s="32"/>
      <c r="Q83" s="32"/>
      <c r="R83" s="32"/>
      <c r="S83" s="32"/>
      <c r="T83" s="32"/>
      <c r="U83" s="32"/>
      <c r="V83" s="32"/>
      <c r="W83" s="32"/>
      <c r="X83" s="32"/>
      <c r="Y83" s="32"/>
      <c r="Z83" s="32"/>
    </row>
    <row r="84" spans="1:26" ht="15.75" customHeight="1" x14ac:dyDescent="0.2">
      <c r="A84" s="58">
        <v>41639</v>
      </c>
      <c r="B84" s="59">
        <v>133.07541000000001</v>
      </c>
      <c r="C84" s="59">
        <v>76.471329999999995</v>
      </c>
      <c r="D84" s="59">
        <v>121.04559</v>
      </c>
      <c r="E84" s="59">
        <v>135.20445000000001</v>
      </c>
      <c r="F84" s="59">
        <v>54.937550000000002</v>
      </c>
      <c r="G84" s="59">
        <v>47.717770000000002</v>
      </c>
      <c r="H84" s="59">
        <v>69.97</v>
      </c>
      <c r="I84" s="59">
        <v>38.08</v>
      </c>
      <c r="J84" s="60">
        <f t="shared" si="7"/>
        <v>1.7402000200598056</v>
      </c>
      <c r="K84" s="60">
        <f t="shared" si="8"/>
        <v>0.89527815097801877</v>
      </c>
      <c r="L84" s="60">
        <f t="shared" si="9"/>
        <v>1.1513017058424986</v>
      </c>
      <c r="M84" s="60">
        <f t="shared" si="10"/>
        <v>1.8374474789915967</v>
      </c>
      <c r="N84" s="74"/>
      <c r="O84" s="32"/>
      <c r="P84" s="32"/>
      <c r="Q84" s="32"/>
      <c r="R84" s="32"/>
      <c r="S84" s="32"/>
      <c r="T84" s="32"/>
      <c r="U84" s="32"/>
      <c r="V84" s="32"/>
      <c r="W84" s="32"/>
      <c r="X84" s="32"/>
      <c r="Y84" s="32"/>
      <c r="Z84" s="32"/>
    </row>
    <row r="85" spans="1:26" ht="15.75" customHeight="1" x14ac:dyDescent="0.2">
      <c r="A85" s="58">
        <v>41607</v>
      </c>
      <c r="B85" s="59">
        <v>135.29352</v>
      </c>
      <c r="C85" s="59">
        <v>77.736549999999994</v>
      </c>
      <c r="D85" s="59">
        <v>122.67919999999999</v>
      </c>
      <c r="E85" s="59">
        <v>137.41994</v>
      </c>
      <c r="F85" s="59">
        <v>56.251510000000003</v>
      </c>
      <c r="G85" s="59">
        <v>48.055700000000002</v>
      </c>
      <c r="H85" s="59">
        <v>71.650000000000006</v>
      </c>
      <c r="I85" s="59">
        <v>38.770000000000003</v>
      </c>
      <c r="J85" s="60">
        <f t="shared" si="7"/>
        <v>1.7404106562485731</v>
      </c>
      <c r="K85" s="60">
        <f t="shared" si="8"/>
        <v>0.89273216099497643</v>
      </c>
      <c r="L85" s="60">
        <f t="shared" si="9"/>
        <v>1.1705481347686122</v>
      </c>
      <c r="M85" s="60">
        <f t="shared" si="10"/>
        <v>1.848078411142636</v>
      </c>
      <c r="N85" s="74"/>
      <c r="O85" s="32"/>
      <c r="P85" s="32"/>
      <c r="Q85" s="32"/>
      <c r="R85" s="32"/>
      <c r="S85" s="32"/>
      <c r="T85" s="32"/>
      <c r="U85" s="32"/>
      <c r="V85" s="32"/>
      <c r="W85" s="32"/>
      <c r="X85" s="32"/>
      <c r="Y85" s="32"/>
      <c r="Z85" s="32"/>
    </row>
    <row r="86" spans="1:26" ht="15.75" customHeight="1" x14ac:dyDescent="0.2">
      <c r="A86" s="58">
        <v>41578</v>
      </c>
      <c r="B86" s="59">
        <v>135.761</v>
      </c>
      <c r="C86" s="59">
        <v>78.045379999999994</v>
      </c>
      <c r="D86" s="59">
        <v>123.04774</v>
      </c>
      <c r="E86" s="59">
        <v>138.35803000000001</v>
      </c>
      <c r="F86" s="59">
        <v>56.321199999999997</v>
      </c>
      <c r="G86" s="59">
        <v>48.194850000000002</v>
      </c>
      <c r="H86" s="59">
        <v>71.66</v>
      </c>
      <c r="I86" s="59">
        <v>39.29</v>
      </c>
      <c r="J86" s="60">
        <f t="shared" si="7"/>
        <v>1.7395136009332006</v>
      </c>
      <c r="K86" s="60">
        <f t="shared" si="8"/>
        <v>0.88934296043388295</v>
      </c>
      <c r="L86" s="60">
        <f t="shared" si="9"/>
        <v>1.1686144888924852</v>
      </c>
      <c r="M86" s="60">
        <f t="shared" si="10"/>
        <v>1.8238737592262662</v>
      </c>
      <c r="N86" s="74"/>
      <c r="O86" s="32"/>
      <c r="P86" s="32"/>
      <c r="Q86" s="32"/>
      <c r="R86" s="32"/>
      <c r="S86" s="32"/>
      <c r="T86" s="32"/>
      <c r="U86" s="32"/>
      <c r="V86" s="32"/>
      <c r="W86" s="32"/>
      <c r="X86" s="32"/>
      <c r="Y86" s="32"/>
      <c r="Z86" s="32"/>
    </row>
    <row r="87" spans="1:26" ht="15.75" customHeight="1" x14ac:dyDescent="0.2">
      <c r="A87" s="58">
        <v>41547</v>
      </c>
      <c r="B87" s="59">
        <v>137.08391</v>
      </c>
      <c r="C87" s="59">
        <v>78.752719999999997</v>
      </c>
      <c r="D87" s="59">
        <v>124.40244</v>
      </c>
      <c r="E87" s="59">
        <v>139.19631999999999</v>
      </c>
      <c r="F87" s="59">
        <v>56.888590000000001</v>
      </c>
      <c r="G87" s="59">
        <v>48.791200000000003</v>
      </c>
      <c r="H87" s="59">
        <v>72.319999999999993</v>
      </c>
      <c r="I87" s="59">
        <v>39.26</v>
      </c>
      <c r="J87" s="60">
        <f t="shared" si="7"/>
        <v>1.7406879406831917</v>
      </c>
      <c r="K87" s="60">
        <f t="shared" si="8"/>
        <v>0.89371931671756843</v>
      </c>
      <c r="L87" s="60">
        <f t="shared" si="9"/>
        <v>1.1659600501729819</v>
      </c>
      <c r="M87" s="60">
        <f t="shared" si="10"/>
        <v>1.8420784513499744</v>
      </c>
      <c r="N87" s="74"/>
      <c r="O87" s="32"/>
      <c r="P87" s="32"/>
      <c r="Q87" s="32"/>
      <c r="R87" s="32"/>
      <c r="S87" s="32"/>
      <c r="T87" s="32"/>
      <c r="U87" s="32"/>
      <c r="V87" s="32"/>
      <c r="W87" s="32"/>
      <c r="X87" s="32"/>
      <c r="Y87" s="32"/>
      <c r="Z87" s="32"/>
    </row>
    <row r="88" spans="1:26" ht="15.75" customHeight="1" x14ac:dyDescent="0.2">
      <c r="A88" s="58">
        <v>41516</v>
      </c>
      <c r="B88" s="59">
        <v>137.47182000000001</v>
      </c>
      <c r="C88" s="59">
        <v>79.280720000000002</v>
      </c>
      <c r="D88" s="59">
        <v>124.99014</v>
      </c>
      <c r="E88" s="59">
        <v>139.74520999999999</v>
      </c>
      <c r="F88" s="59">
        <v>57.227040000000002</v>
      </c>
      <c r="G88" s="59">
        <v>49.009860000000003</v>
      </c>
      <c r="H88" s="59">
        <v>72.75</v>
      </c>
      <c r="I88" s="59">
        <v>39.18</v>
      </c>
      <c r="J88" s="60">
        <f t="shared" si="7"/>
        <v>1.7339880364355924</v>
      </c>
      <c r="K88" s="60">
        <f t="shared" si="8"/>
        <v>0.89441448476123087</v>
      </c>
      <c r="L88" s="60">
        <f t="shared" si="9"/>
        <v>1.1676638129551891</v>
      </c>
      <c r="M88" s="60">
        <f t="shared" si="10"/>
        <v>1.8568147013782543</v>
      </c>
      <c r="N88" s="74"/>
      <c r="O88" s="32"/>
      <c r="P88" s="32"/>
      <c r="Q88" s="32"/>
      <c r="R88" s="32"/>
      <c r="S88" s="32"/>
      <c r="T88" s="32"/>
      <c r="U88" s="32"/>
      <c r="V88" s="32"/>
      <c r="W88" s="32"/>
      <c r="X88" s="32"/>
      <c r="Y88" s="32"/>
      <c r="Z88" s="32"/>
    </row>
    <row r="89" spans="1:26" ht="15.75" customHeight="1" x14ac:dyDescent="0.2">
      <c r="A89" s="58">
        <v>41486</v>
      </c>
      <c r="B89" s="59">
        <v>137.23309</v>
      </c>
      <c r="C89" s="59">
        <v>79.061549999999997</v>
      </c>
      <c r="D89" s="59">
        <v>124.90049</v>
      </c>
      <c r="E89" s="59">
        <v>139.09653</v>
      </c>
      <c r="F89" s="59">
        <v>57.137450000000001</v>
      </c>
      <c r="G89" s="59">
        <v>49.158949999999997</v>
      </c>
      <c r="H89" s="59">
        <v>72.959999999999994</v>
      </c>
      <c r="I89" s="59">
        <v>39.42</v>
      </c>
      <c r="J89" s="60">
        <f t="shared" si="7"/>
        <v>1.7357753547710615</v>
      </c>
      <c r="K89" s="60">
        <f t="shared" si="8"/>
        <v>0.89794109170084979</v>
      </c>
      <c r="L89" s="60">
        <f t="shared" si="9"/>
        <v>1.1623000491263544</v>
      </c>
      <c r="M89" s="60">
        <f t="shared" si="10"/>
        <v>1.8508371385083711</v>
      </c>
      <c r="N89" s="74"/>
      <c r="O89" s="32"/>
      <c r="P89" s="32"/>
      <c r="Q89" s="32"/>
      <c r="R89" s="32"/>
      <c r="S89" s="32"/>
      <c r="T89" s="32"/>
      <c r="U89" s="32"/>
      <c r="V89" s="32"/>
      <c r="W89" s="32"/>
      <c r="X89" s="32"/>
      <c r="Y89" s="32"/>
      <c r="Z89" s="32"/>
    </row>
    <row r="90" spans="1:26" ht="15.75" customHeight="1" x14ac:dyDescent="0.2">
      <c r="A90" s="58">
        <v>41453</v>
      </c>
      <c r="B90" s="59">
        <v>137.05404999999999</v>
      </c>
      <c r="C90" s="59">
        <v>78.722819999999999</v>
      </c>
      <c r="D90" s="59">
        <v>124.87061</v>
      </c>
      <c r="E90" s="59">
        <v>138.78716</v>
      </c>
      <c r="F90" s="59">
        <v>57.137450000000001</v>
      </c>
      <c r="G90" s="59">
        <v>49.079439999999998</v>
      </c>
      <c r="H90" s="59">
        <v>72.87</v>
      </c>
      <c r="I90" s="59">
        <v>39.11</v>
      </c>
      <c r="J90" s="60">
        <f t="shared" si="7"/>
        <v>1.7409697721702551</v>
      </c>
      <c r="K90" s="60">
        <f t="shared" si="8"/>
        <v>0.89972739553140213</v>
      </c>
      <c r="L90" s="60">
        <f t="shared" si="9"/>
        <v>1.1641830061630696</v>
      </c>
      <c r="M90" s="60">
        <f t="shared" si="10"/>
        <v>1.8632063410892357</v>
      </c>
      <c r="N90" s="74"/>
      <c r="O90" s="32"/>
      <c r="P90" s="32"/>
      <c r="Q90" s="32"/>
      <c r="R90" s="32"/>
      <c r="S90" s="32"/>
      <c r="T90" s="32"/>
      <c r="U90" s="32"/>
      <c r="V90" s="32"/>
      <c r="W90" s="32"/>
      <c r="X90" s="32"/>
      <c r="Y90" s="32"/>
      <c r="Z90" s="32"/>
    </row>
    <row r="91" spans="1:26" ht="15.75" customHeight="1" x14ac:dyDescent="0.2">
      <c r="A91" s="58">
        <v>41425</v>
      </c>
      <c r="B91" s="59">
        <v>136.99836999999999</v>
      </c>
      <c r="C91" s="59">
        <v>78.665040000000005</v>
      </c>
      <c r="D91" s="59">
        <v>124.75506</v>
      </c>
      <c r="E91" s="59">
        <v>138.04567</v>
      </c>
      <c r="F91" s="59">
        <v>57.077719999999999</v>
      </c>
      <c r="G91" s="59">
        <v>49.129130000000004</v>
      </c>
      <c r="H91" s="59">
        <v>72.540000000000006</v>
      </c>
      <c r="I91" s="59">
        <v>39.020000000000003</v>
      </c>
      <c r="J91" s="60">
        <f t="shared" si="7"/>
        <v>1.741540714909698</v>
      </c>
      <c r="K91" s="60">
        <f t="shared" si="8"/>
        <v>0.90372309395868777</v>
      </c>
      <c r="L91" s="60">
        <f t="shared" si="9"/>
        <v>1.1617897569120397</v>
      </c>
      <c r="M91" s="60">
        <f t="shared" si="10"/>
        <v>1.8590466427473091</v>
      </c>
      <c r="N91" s="74"/>
      <c r="O91" s="32"/>
      <c r="P91" s="32"/>
      <c r="Q91" s="32"/>
      <c r="R91" s="32"/>
      <c r="S91" s="32"/>
      <c r="T91" s="32"/>
      <c r="U91" s="32"/>
      <c r="V91" s="32"/>
      <c r="W91" s="32"/>
      <c r="X91" s="32"/>
      <c r="Y91" s="32"/>
      <c r="Z91" s="32"/>
    </row>
    <row r="92" spans="1:26" ht="15.75" customHeight="1" x14ac:dyDescent="0.2">
      <c r="A92" s="58">
        <v>41394</v>
      </c>
      <c r="B92" s="59">
        <v>136.3058</v>
      </c>
      <c r="C92" s="59">
        <v>78.665040000000005</v>
      </c>
      <c r="D92" s="59">
        <v>124.58660999999999</v>
      </c>
      <c r="E92" s="59">
        <v>137.50914</v>
      </c>
      <c r="F92" s="59">
        <v>56.868679999999998</v>
      </c>
      <c r="G92" s="59">
        <v>48.791200000000003</v>
      </c>
      <c r="H92" s="59">
        <v>72.34</v>
      </c>
      <c r="I92" s="59">
        <v>39.380000000000003</v>
      </c>
      <c r="J92" s="60">
        <f t="shared" si="7"/>
        <v>1.7327366769278958</v>
      </c>
      <c r="K92" s="60">
        <f t="shared" si="8"/>
        <v>0.90602421046339165</v>
      </c>
      <c r="L92" s="60">
        <f t="shared" si="9"/>
        <v>1.1655519847841413</v>
      </c>
      <c r="M92" s="60">
        <f t="shared" si="10"/>
        <v>1.8369730827831385</v>
      </c>
      <c r="N92" s="74"/>
      <c r="O92" s="32"/>
      <c r="P92" s="32"/>
      <c r="Q92" s="32"/>
      <c r="R92" s="32"/>
      <c r="S92" s="32"/>
      <c r="T92" s="32"/>
      <c r="U92" s="32"/>
      <c r="V92" s="32"/>
      <c r="W92" s="32"/>
      <c r="X92" s="32"/>
      <c r="Y92" s="32"/>
      <c r="Z92" s="32"/>
    </row>
    <row r="93" spans="1:26" ht="15.75" customHeight="1" x14ac:dyDescent="0.2">
      <c r="A93" s="58">
        <v>41362</v>
      </c>
      <c r="B93" s="59">
        <v>135.89026999999999</v>
      </c>
      <c r="C93" s="59">
        <v>78.35718</v>
      </c>
      <c r="D93" s="59">
        <v>123.67496</v>
      </c>
      <c r="E93" s="59">
        <v>136.97263000000001</v>
      </c>
      <c r="F93" s="59">
        <v>56.331150000000001</v>
      </c>
      <c r="G93" s="59">
        <v>48.324060000000003</v>
      </c>
      <c r="H93" s="59">
        <v>72.040000000000006</v>
      </c>
      <c r="I93" s="59">
        <v>38.840000000000003</v>
      </c>
      <c r="J93" s="60">
        <f t="shared" si="7"/>
        <v>1.7342414568773403</v>
      </c>
      <c r="K93" s="60">
        <f t="shared" si="8"/>
        <v>0.90291732005145842</v>
      </c>
      <c r="L93" s="60">
        <f t="shared" si="9"/>
        <v>1.165695721758478</v>
      </c>
      <c r="M93" s="60">
        <f t="shared" si="10"/>
        <v>1.854788877445932</v>
      </c>
      <c r="N93" s="74"/>
      <c r="O93" s="32"/>
      <c r="P93" s="32"/>
      <c r="Q93" s="32"/>
      <c r="R93" s="32"/>
      <c r="S93" s="32"/>
      <c r="T93" s="32"/>
      <c r="U93" s="32"/>
      <c r="V93" s="32"/>
      <c r="W93" s="32"/>
      <c r="X93" s="32"/>
      <c r="Y93" s="32"/>
      <c r="Z93" s="32"/>
    </row>
    <row r="94" spans="1:26" ht="15.75" customHeight="1" x14ac:dyDescent="0.2">
      <c r="A94" s="58">
        <v>41333</v>
      </c>
      <c r="B94" s="59">
        <v>135.11856</v>
      </c>
      <c r="C94" s="59">
        <v>78.039379999999994</v>
      </c>
      <c r="D94" s="59">
        <v>123.59569999999999</v>
      </c>
      <c r="E94" s="59">
        <v>136.65468000000001</v>
      </c>
      <c r="F94" s="59">
        <v>56.016590000000001</v>
      </c>
      <c r="G94" s="59">
        <v>48.373759999999997</v>
      </c>
      <c r="H94" s="59">
        <v>71.81</v>
      </c>
      <c r="I94" s="59">
        <v>38.57</v>
      </c>
      <c r="J94" s="60">
        <f t="shared" si="7"/>
        <v>1.7314150881260206</v>
      </c>
      <c r="K94" s="60">
        <f t="shared" si="8"/>
        <v>0.90443810632756949</v>
      </c>
      <c r="L94" s="60">
        <f t="shared" si="9"/>
        <v>1.157995367736558</v>
      </c>
      <c r="M94" s="60">
        <f t="shared" si="10"/>
        <v>1.8618096966554318</v>
      </c>
      <c r="N94" s="74"/>
      <c r="O94" s="32"/>
      <c r="P94" s="32"/>
      <c r="Q94" s="32"/>
      <c r="R94" s="32"/>
      <c r="S94" s="32"/>
      <c r="T94" s="32"/>
      <c r="U94" s="32"/>
      <c r="V94" s="32"/>
      <c r="W94" s="32"/>
      <c r="X94" s="32"/>
      <c r="Y94" s="32"/>
      <c r="Z94" s="32"/>
    </row>
    <row r="95" spans="1:26" ht="15.75" customHeight="1" x14ac:dyDescent="0.2">
      <c r="A95" s="58">
        <v>41305</v>
      </c>
      <c r="B95" s="59">
        <v>132.06138999999999</v>
      </c>
      <c r="C95" s="59">
        <v>76.202110000000005</v>
      </c>
      <c r="D95" s="59">
        <v>120.63289</v>
      </c>
      <c r="E95" s="59">
        <v>134.94576000000001</v>
      </c>
      <c r="F95" s="59">
        <v>54.640680000000003</v>
      </c>
      <c r="G95" s="59">
        <v>47.465890000000002</v>
      </c>
      <c r="H95" s="59">
        <v>69.81</v>
      </c>
      <c r="I95" s="59">
        <v>38.049999999999997</v>
      </c>
      <c r="J95" s="60">
        <f t="shared" si="7"/>
        <v>1.7330411192026045</v>
      </c>
      <c r="K95" s="60">
        <f t="shared" si="8"/>
        <v>0.89393612663339694</v>
      </c>
      <c r="L95" s="60">
        <f t="shared" si="9"/>
        <v>1.1511567569890715</v>
      </c>
      <c r="M95" s="60">
        <f t="shared" si="10"/>
        <v>1.8346911957950067</v>
      </c>
      <c r="N95" s="74"/>
      <c r="O95" s="32"/>
      <c r="P95" s="32"/>
      <c r="Q95" s="32"/>
      <c r="R95" s="32"/>
      <c r="S95" s="32"/>
      <c r="T95" s="32"/>
      <c r="U95" s="32"/>
      <c r="V95" s="32"/>
      <c r="W95" s="32"/>
      <c r="X95" s="32"/>
      <c r="Y95" s="32"/>
      <c r="Z95" s="32"/>
    </row>
    <row r="96" spans="1:26" ht="15.75" customHeight="1" x14ac:dyDescent="0.2">
      <c r="A96" s="58">
        <v>41274</v>
      </c>
      <c r="B96" s="59">
        <v>129.36041</v>
      </c>
      <c r="C96" s="59">
        <v>74.652829999999994</v>
      </c>
      <c r="D96" s="59">
        <v>118.66099</v>
      </c>
      <c r="E96" s="59">
        <v>131.89551</v>
      </c>
      <c r="F96" s="59">
        <v>54.135849999999998</v>
      </c>
      <c r="G96" s="59">
        <v>46.784979999999997</v>
      </c>
      <c r="H96" s="59">
        <v>68.873009999999994</v>
      </c>
      <c r="I96" s="59">
        <v>37.195</v>
      </c>
      <c r="J96" s="60">
        <f t="shared" si="7"/>
        <v>1.7328266055017607</v>
      </c>
      <c r="K96" s="60">
        <f t="shared" si="8"/>
        <v>0.89965905586930139</v>
      </c>
      <c r="L96" s="60">
        <f t="shared" si="9"/>
        <v>1.1571202980101734</v>
      </c>
      <c r="M96" s="60">
        <f t="shared" si="10"/>
        <v>1.85167388089797</v>
      </c>
      <c r="N96" s="74"/>
      <c r="O96" s="32"/>
      <c r="P96" s="32"/>
      <c r="Q96" s="32"/>
      <c r="R96" s="32"/>
      <c r="S96" s="32"/>
      <c r="T96" s="32"/>
      <c r="U96" s="32"/>
      <c r="V96" s="32"/>
      <c r="W96" s="32"/>
      <c r="X96" s="32"/>
      <c r="Y96" s="32"/>
      <c r="Z96" s="32"/>
    </row>
    <row r="97" spans="1:26" ht="15.75" customHeight="1" x14ac:dyDescent="0.2">
      <c r="A97" s="58">
        <v>41243</v>
      </c>
      <c r="B97" s="59">
        <v>129.99360999999999</v>
      </c>
      <c r="C97" s="59">
        <v>75.48706</v>
      </c>
      <c r="D97" s="59">
        <v>119.68162</v>
      </c>
      <c r="E97" s="59">
        <v>131.72660999999999</v>
      </c>
      <c r="F97" s="59">
        <v>54.086350000000003</v>
      </c>
      <c r="G97" s="59">
        <v>46.962609999999998</v>
      </c>
      <c r="H97" s="59">
        <v>69.477069999999998</v>
      </c>
      <c r="I97" s="59">
        <v>37.254150000000003</v>
      </c>
      <c r="J97" s="60">
        <f t="shared" si="7"/>
        <v>1.7220648148172679</v>
      </c>
      <c r="K97" s="60">
        <f t="shared" si="8"/>
        <v>0.90856069248271099</v>
      </c>
      <c r="L97" s="60">
        <f t="shared" si="9"/>
        <v>1.1516896100962022</v>
      </c>
      <c r="M97" s="60">
        <f t="shared" si="10"/>
        <v>1.8649484688283049</v>
      </c>
      <c r="N97" s="74"/>
      <c r="O97" s="32"/>
      <c r="P97" s="32"/>
      <c r="Q97" s="32"/>
      <c r="R97" s="32"/>
      <c r="S97" s="32"/>
      <c r="T97" s="32"/>
      <c r="U97" s="32"/>
      <c r="V97" s="32"/>
      <c r="W97" s="32"/>
      <c r="X97" s="32"/>
      <c r="Y97" s="32"/>
      <c r="Z97" s="32"/>
    </row>
    <row r="98" spans="1:26" ht="15.75" customHeight="1" x14ac:dyDescent="0.2">
      <c r="A98" s="58">
        <v>41213</v>
      </c>
      <c r="B98" s="59">
        <v>131.02253999999999</v>
      </c>
      <c r="C98" s="59">
        <v>75.993549999999999</v>
      </c>
      <c r="D98" s="59">
        <v>120.52388999999999</v>
      </c>
      <c r="E98" s="59">
        <v>132.95863</v>
      </c>
      <c r="F98" s="59">
        <v>54.264530000000001</v>
      </c>
      <c r="G98" s="59">
        <v>47.278390000000002</v>
      </c>
      <c r="H98" s="59">
        <v>70.001909999999995</v>
      </c>
      <c r="I98" s="59">
        <v>37.796349999999997</v>
      </c>
      <c r="J98" s="60">
        <f t="shared" si="7"/>
        <v>1.724127113419494</v>
      </c>
      <c r="K98" s="60">
        <f t="shared" si="8"/>
        <v>0.90647662359336878</v>
      </c>
      <c r="L98" s="60">
        <f t="shared" si="9"/>
        <v>1.1477660301038171</v>
      </c>
      <c r="M98" s="60">
        <f t="shared" si="10"/>
        <v>1.8520812194828338</v>
      </c>
      <c r="N98" s="74"/>
      <c r="O98" s="32"/>
      <c r="P98" s="32"/>
      <c r="Q98" s="32"/>
      <c r="R98" s="32"/>
      <c r="S98" s="32"/>
      <c r="T98" s="32"/>
      <c r="U98" s="32"/>
      <c r="V98" s="32"/>
      <c r="W98" s="32"/>
      <c r="X98" s="32"/>
      <c r="Y98" s="32"/>
      <c r="Z98" s="32"/>
    </row>
    <row r="99" spans="1:26" ht="15.75" customHeight="1" x14ac:dyDescent="0.2">
      <c r="A99" s="58">
        <v>41180</v>
      </c>
      <c r="B99" s="59">
        <v>133.06066999999999</v>
      </c>
      <c r="C99" s="59">
        <v>77.056179999999998</v>
      </c>
      <c r="D99" s="59">
        <v>122.15888</v>
      </c>
      <c r="E99" s="59">
        <v>134.36949000000001</v>
      </c>
      <c r="F99" s="59">
        <v>55.264299999999999</v>
      </c>
      <c r="G99" s="59">
        <v>47.890219999999999</v>
      </c>
      <c r="H99" s="59">
        <v>71.101100000000002</v>
      </c>
      <c r="I99" s="59">
        <v>38.42727</v>
      </c>
      <c r="J99" s="60">
        <f t="shared" si="7"/>
        <v>1.7268007575771338</v>
      </c>
      <c r="K99" s="60">
        <f t="shared" si="8"/>
        <v>0.90912661795471561</v>
      </c>
      <c r="L99" s="60">
        <f t="shared" si="9"/>
        <v>1.1539788290803425</v>
      </c>
      <c r="M99" s="60">
        <f t="shared" si="10"/>
        <v>1.8502771599439669</v>
      </c>
      <c r="N99" s="74"/>
      <c r="O99" s="32"/>
      <c r="P99" s="32"/>
      <c r="Q99" s="32"/>
      <c r="R99" s="32"/>
      <c r="S99" s="32"/>
      <c r="T99" s="32"/>
      <c r="U99" s="32"/>
      <c r="V99" s="32"/>
      <c r="W99" s="32"/>
      <c r="X99" s="32"/>
      <c r="Y99" s="32"/>
      <c r="Z99" s="32"/>
    </row>
    <row r="100" spans="1:26" ht="15.75" customHeight="1" x14ac:dyDescent="0.2">
      <c r="A100" s="58">
        <v>41152</v>
      </c>
      <c r="B100" s="59">
        <v>132.63522</v>
      </c>
      <c r="C100" s="59">
        <v>76.678799999999995</v>
      </c>
      <c r="D100" s="59">
        <v>121.84180000000001</v>
      </c>
      <c r="E100" s="59">
        <v>134.21051</v>
      </c>
      <c r="F100" s="59">
        <v>54.997030000000002</v>
      </c>
      <c r="G100" s="59">
        <v>47.495489999999997</v>
      </c>
      <c r="H100" s="59">
        <v>71.051590000000004</v>
      </c>
      <c r="I100" s="59">
        <v>38.752600000000001</v>
      </c>
      <c r="J100" s="60">
        <f t="shared" si="7"/>
        <v>1.7297508568209208</v>
      </c>
      <c r="K100" s="60">
        <f t="shared" si="8"/>
        <v>0.90784097311007916</v>
      </c>
      <c r="L100" s="60">
        <f t="shared" si="9"/>
        <v>1.1579421540866301</v>
      </c>
      <c r="M100" s="60">
        <f t="shared" si="10"/>
        <v>1.8334663996738283</v>
      </c>
      <c r="N100" s="74"/>
      <c r="O100" s="32"/>
      <c r="P100" s="32"/>
      <c r="Q100" s="32"/>
      <c r="R100" s="32"/>
      <c r="S100" s="32"/>
      <c r="T100" s="32"/>
      <c r="U100" s="32"/>
      <c r="V100" s="32"/>
      <c r="W100" s="32"/>
      <c r="X100" s="32"/>
      <c r="Y100" s="32"/>
      <c r="Z100" s="32"/>
    </row>
    <row r="101" spans="1:26" ht="15.75" customHeight="1" x14ac:dyDescent="0.2">
      <c r="A101" s="58">
        <v>41121</v>
      </c>
      <c r="B101" s="59">
        <v>134.95034999999999</v>
      </c>
      <c r="C101" s="59">
        <v>78.039379999999994</v>
      </c>
      <c r="D101" s="59">
        <v>123.36779</v>
      </c>
      <c r="E101" s="59">
        <v>136.42616000000001</v>
      </c>
      <c r="F101" s="59">
        <v>56.066090000000003</v>
      </c>
      <c r="G101" s="59">
        <v>47.94943</v>
      </c>
      <c r="H101" s="59">
        <v>72.041849999999997</v>
      </c>
      <c r="I101" s="59">
        <v>39.334229999999998</v>
      </c>
      <c r="J101" s="60">
        <f t="shared" si="7"/>
        <v>1.7292596378905112</v>
      </c>
      <c r="K101" s="60">
        <f t="shared" si="8"/>
        <v>0.90428250710860725</v>
      </c>
      <c r="L101" s="60">
        <f t="shared" si="9"/>
        <v>1.169275422043599</v>
      </c>
      <c r="M101" s="60">
        <f t="shared" si="10"/>
        <v>1.8315307049356249</v>
      </c>
      <c r="N101" s="74"/>
      <c r="O101" s="32"/>
      <c r="P101" s="32"/>
      <c r="Q101" s="32"/>
      <c r="R101" s="32"/>
      <c r="S101" s="32"/>
      <c r="T101" s="32"/>
      <c r="U101" s="32"/>
      <c r="V101" s="32"/>
      <c r="W101" s="32"/>
      <c r="X101" s="32"/>
      <c r="Y101" s="32"/>
      <c r="Z101" s="32"/>
    </row>
    <row r="102" spans="1:26" ht="15.75" customHeight="1" x14ac:dyDescent="0.2">
      <c r="A102" s="58">
        <v>41089</v>
      </c>
      <c r="B102" s="59">
        <v>134.92067</v>
      </c>
      <c r="C102" s="59">
        <v>77.820890000000006</v>
      </c>
      <c r="D102" s="59">
        <v>123.62542999999999</v>
      </c>
      <c r="E102" s="59">
        <v>134.83646999999999</v>
      </c>
      <c r="F102" s="59">
        <v>56.056190000000001</v>
      </c>
      <c r="G102" s="59">
        <v>48.107320000000001</v>
      </c>
      <c r="H102" s="59">
        <v>72.220100000000002</v>
      </c>
      <c r="I102" s="59">
        <v>39.708840000000002</v>
      </c>
      <c r="J102" s="60">
        <f t="shared" si="7"/>
        <v>1.733733320192046</v>
      </c>
      <c r="K102" s="60">
        <f t="shared" si="8"/>
        <v>0.91685454239494701</v>
      </c>
      <c r="L102" s="60">
        <f t="shared" si="9"/>
        <v>1.1652320270594994</v>
      </c>
      <c r="M102" s="60">
        <f t="shared" si="10"/>
        <v>1.8187411165876415</v>
      </c>
      <c r="N102" s="74"/>
      <c r="O102" s="32"/>
      <c r="P102" s="32"/>
      <c r="Q102" s="32"/>
      <c r="R102" s="32"/>
      <c r="S102" s="32"/>
      <c r="T102" s="32"/>
      <c r="U102" s="32"/>
      <c r="V102" s="32"/>
      <c r="W102" s="32"/>
      <c r="X102" s="32"/>
      <c r="Y102" s="32"/>
      <c r="Z102" s="32"/>
    </row>
    <row r="103" spans="1:26" ht="15.75" customHeight="1" x14ac:dyDescent="0.2">
      <c r="A103" s="58">
        <v>41060</v>
      </c>
      <c r="B103" s="59">
        <v>135.48462000000001</v>
      </c>
      <c r="C103" s="59">
        <v>78.426699999999997</v>
      </c>
      <c r="D103" s="59">
        <v>124.10106</v>
      </c>
      <c r="E103" s="59">
        <v>136.05855</v>
      </c>
      <c r="F103" s="59">
        <v>56.679810000000003</v>
      </c>
      <c r="G103" s="59">
        <v>48.206000000000003</v>
      </c>
      <c r="H103" s="59">
        <v>72.675619999999995</v>
      </c>
      <c r="I103" s="59">
        <v>40.300330000000002</v>
      </c>
      <c r="J103" s="60">
        <f t="shared" si="7"/>
        <v>1.727531822708338</v>
      </c>
      <c r="K103" s="60">
        <f t="shared" si="8"/>
        <v>0.91211511514711874</v>
      </c>
      <c r="L103" s="60">
        <f t="shared" si="9"/>
        <v>1.1757833049827822</v>
      </c>
      <c r="M103" s="60">
        <f t="shared" si="10"/>
        <v>1.803350493656007</v>
      </c>
      <c r="N103" s="74"/>
      <c r="O103" s="32"/>
      <c r="P103" s="32"/>
      <c r="Q103" s="32"/>
      <c r="R103" s="32"/>
      <c r="S103" s="32"/>
      <c r="T103" s="32"/>
      <c r="U103" s="32"/>
      <c r="V103" s="32"/>
      <c r="W103" s="32"/>
      <c r="X103" s="32"/>
      <c r="Y103" s="32"/>
      <c r="Z103" s="32"/>
    </row>
    <row r="104" spans="1:26" ht="15.75" customHeight="1" x14ac:dyDescent="0.2">
      <c r="A104" s="58">
        <v>41029</v>
      </c>
      <c r="B104" s="59">
        <v>135.30653000000001</v>
      </c>
      <c r="C104" s="59">
        <v>78.377039999999994</v>
      </c>
      <c r="D104" s="59">
        <v>123.56596999999999</v>
      </c>
      <c r="E104" s="59">
        <v>135.55181999999999</v>
      </c>
      <c r="F104" s="59">
        <v>56.551119999999997</v>
      </c>
      <c r="G104" s="59">
        <v>48.117179999999998</v>
      </c>
      <c r="H104" s="59">
        <v>72.398349999999994</v>
      </c>
      <c r="I104" s="59">
        <v>40.379199999999997</v>
      </c>
      <c r="J104" s="60">
        <f t="shared" si="7"/>
        <v>1.7263541720891733</v>
      </c>
      <c r="K104" s="60">
        <f t="shared" si="8"/>
        <v>0.9115773583858926</v>
      </c>
      <c r="L104" s="60">
        <f t="shared" si="9"/>
        <v>1.1752791830277669</v>
      </c>
      <c r="M104" s="60">
        <f t="shared" si="10"/>
        <v>1.7929614752149621</v>
      </c>
      <c r="N104" s="74"/>
      <c r="O104" s="32"/>
      <c r="P104" s="32"/>
      <c r="Q104" s="32"/>
      <c r="R104" s="32"/>
      <c r="S104" s="32"/>
      <c r="T104" s="32"/>
      <c r="U104" s="32"/>
      <c r="V104" s="32"/>
      <c r="W104" s="32"/>
      <c r="X104" s="32"/>
      <c r="Y104" s="32"/>
      <c r="Z104" s="32"/>
    </row>
    <row r="105" spans="1:26" ht="15.75" customHeight="1" x14ac:dyDescent="0.2">
      <c r="A105" s="58">
        <v>40998</v>
      </c>
      <c r="B105" s="59">
        <v>135.63302999999999</v>
      </c>
      <c r="C105" s="59">
        <v>78.446560000000005</v>
      </c>
      <c r="D105" s="59">
        <v>123.7047</v>
      </c>
      <c r="E105" s="59">
        <v>136.55533</v>
      </c>
      <c r="F105" s="59">
        <v>56.838180000000001</v>
      </c>
      <c r="G105" s="59">
        <v>48.156660000000002</v>
      </c>
      <c r="H105" s="59">
        <v>72.715230000000005</v>
      </c>
      <c r="I105" s="59">
        <v>40.310189999999999</v>
      </c>
      <c r="J105" s="60">
        <f t="shared" si="7"/>
        <v>1.7289863315867513</v>
      </c>
      <c r="K105" s="60">
        <f t="shared" si="8"/>
        <v>0.90589433601749569</v>
      </c>
      <c r="L105" s="60">
        <f t="shared" si="9"/>
        <v>1.1802766221743783</v>
      </c>
      <c r="M105" s="60">
        <f t="shared" si="10"/>
        <v>1.8038920183705411</v>
      </c>
      <c r="N105" s="74"/>
      <c r="O105" s="32"/>
      <c r="P105" s="32"/>
      <c r="Q105" s="32"/>
      <c r="R105" s="32"/>
      <c r="S105" s="32"/>
      <c r="T105" s="32"/>
      <c r="U105" s="32"/>
      <c r="V105" s="32"/>
      <c r="W105" s="32"/>
      <c r="X105" s="32"/>
      <c r="Y105" s="32"/>
      <c r="Z105" s="32"/>
    </row>
    <row r="106" spans="1:26" ht="15.75" customHeight="1" x14ac:dyDescent="0.2">
      <c r="A106" s="58">
        <v>40968</v>
      </c>
      <c r="B106" s="59">
        <v>134.84152</v>
      </c>
      <c r="C106" s="59">
        <v>78.039379999999994</v>
      </c>
      <c r="D106" s="59">
        <v>123.42724</v>
      </c>
      <c r="E106" s="59">
        <v>135.30341999999999</v>
      </c>
      <c r="F106" s="59">
        <v>56.085889999999999</v>
      </c>
      <c r="G106" s="59">
        <v>48.502040000000001</v>
      </c>
      <c r="H106" s="59">
        <v>72.299319999999994</v>
      </c>
      <c r="I106" s="59">
        <v>40.201749999999997</v>
      </c>
      <c r="J106" s="60">
        <f t="shared" si="7"/>
        <v>1.7278650855503979</v>
      </c>
      <c r="K106" s="60">
        <f t="shared" si="8"/>
        <v>0.91222557419465089</v>
      </c>
      <c r="L106" s="60">
        <f t="shared" si="9"/>
        <v>1.1563614643837661</v>
      </c>
      <c r="M106" s="60">
        <f t="shared" si="10"/>
        <v>1.7984122581728408</v>
      </c>
      <c r="N106" s="74"/>
      <c r="O106" s="75"/>
      <c r="P106" s="75"/>
      <c r="Q106" s="75"/>
      <c r="R106" s="75"/>
      <c r="S106" s="75"/>
      <c r="T106" s="32"/>
      <c r="U106" s="32"/>
      <c r="V106" s="32"/>
      <c r="W106" s="32"/>
      <c r="X106" s="32"/>
      <c r="Y106" s="32"/>
      <c r="Z106" s="32"/>
    </row>
    <row r="107" spans="1:26" ht="15.75" customHeight="1" x14ac:dyDescent="0.2">
      <c r="A107" s="58">
        <v>40939</v>
      </c>
      <c r="B107" s="59">
        <v>133.87195</v>
      </c>
      <c r="C107" s="59">
        <v>77.721580000000003</v>
      </c>
      <c r="D107" s="59">
        <v>122.76334</v>
      </c>
      <c r="E107" s="59">
        <v>134.61787000000001</v>
      </c>
      <c r="F107" s="59">
        <v>55.610750000000003</v>
      </c>
      <c r="G107" s="59">
        <v>48.334290000000003</v>
      </c>
      <c r="H107" s="59">
        <v>72.418149999999997</v>
      </c>
      <c r="I107" s="59">
        <v>40.21161</v>
      </c>
      <c r="J107" s="60">
        <f t="shared" si="7"/>
        <v>1.7224553335122625</v>
      </c>
      <c r="K107" s="60">
        <f t="shared" si="8"/>
        <v>0.91193940299307952</v>
      </c>
      <c r="L107" s="60">
        <f t="shared" si="9"/>
        <v>1.1505444685336228</v>
      </c>
      <c r="M107" s="60">
        <f t="shared" si="10"/>
        <v>1.8009263991170708</v>
      </c>
      <c r="N107" s="74"/>
      <c r="O107" s="75"/>
      <c r="P107" s="75"/>
      <c r="Q107" s="75"/>
      <c r="R107" s="75"/>
      <c r="S107" s="75"/>
      <c r="T107" s="32"/>
      <c r="U107" s="32"/>
      <c r="V107" s="32"/>
      <c r="W107" s="32"/>
      <c r="X107" s="32"/>
      <c r="Y107" s="32"/>
      <c r="Z107" s="32"/>
    </row>
    <row r="108" spans="1:26" ht="15.75" customHeight="1" x14ac:dyDescent="0.2">
      <c r="A108" s="58">
        <v>40907</v>
      </c>
      <c r="B108" s="59">
        <v>134.53482</v>
      </c>
      <c r="C108" s="59">
        <v>78.605450000000005</v>
      </c>
      <c r="D108" s="59">
        <v>123.1597</v>
      </c>
      <c r="E108" s="59">
        <v>137.09183999999999</v>
      </c>
      <c r="F108" s="59">
        <v>56.333350000000003</v>
      </c>
      <c r="G108" s="59">
        <v>48.650069999999999</v>
      </c>
      <c r="H108" s="76">
        <v>72.566699999999997</v>
      </c>
      <c r="I108" s="59">
        <v>40.911540000000002</v>
      </c>
      <c r="J108" s="60">
        <f t="shared" si="7"/>
        <v>1.7115202571831849</v>
      </c>
      <c r="K108" s="60">
        <f t="shared" si="8"/>
        <v>0.89837367417345926</v>
      </c>
      <c r="L108" s="60">
        <f t="shared" si="9"/>
        <v>1.1579294747160693</v>
      </c>
      <c r="M108" s="60">
        <f t="shared" si="10"/>
        <v>1.7737464783774943</v>
      </c>
      <c r="N108" s="74"/>
      <c r="O108" s="75"/>
      <c r="P108" s="75"/>
      <c r="Q108" s="75"/>
      <c r="R108" s="75"/>
      <c r="S108" s="75"/>
      <c r="T108" s="32"/>
      <c r="U108" s="32"/>
      <c r="V108" s="32"/>
      <c r="W108" s="32"/>
      <c r="X108" s="32"/>
      <c r="Y108" s="32"/>
      <c r="Z108" s="32"/>
    </row>
    <row r="109" spans="1:26" ht="15.75" customHeight="1" x14ac:dyDescent="0.2">
      <c r="A109" s="58">
        <v>40877</v>
      </c>
      <c r="B109" s="59">
        <v>135.46483000000001</v>
      </c>
      <c r="C109" s="59">
        <v>78.684910000000002</v>
      </c>
      <c r="D109" s="59">
        <v>122.74352</v>
      </c>
      <c r="E109" s="59">
        <v>137.94630000000001</v>
      </c>
      <c r="F109" s="59">
        <v>56.808489999999999</v>
      </c>
      <c r="G109" s="59">
        <v>48.038240000000002</v>
      </c>
      <c r="H109" s="76">
        <v>72.774649999999994</v>
      </c>
      <c r="I109" s="59">
        <v>41.749490000000002</v>
      </c>
      <c r="J109" s="60">
        <f t="shared" si="7"/>
        <v>1.7216112975156228</v>
      </c>
      <c r="K109" s="60">
        <f t="shared" si="8"/>
        <v>0.88979204226572217</v>
      </c>
      <c r="L109" s="60">
        <f t="shared" si="9"/>
        <v>1.1825680957503855</v>
      </c>
      <c r="M109" s="60">
        <f t="shared" si="10"/>
        <v>1.7431266825055824</v>
      </c>
      <c r="N109" s="74"/>
      <c r="O109" s="75"/>
      <c r="P109" s="75"/>
      <c r="Q109" s="75"/>
      <c r="R109" s="75"/>
      <c r="S109" s="75"/>
      <c r="T109" s="32"/>
      <c r="U109" s="32"/>
      <c r="V109" s="32"/>
      <c r="W109" s="32"/>
      <c r="X109" s="32"/>
      <c r="Y109" s="32"/>
      <c r="Z109" s="32"/>
    </row>
    <row r="110" spans="1:26" ht="15.75" customHeight="1" x14ac:dyDescent="0.2">
      <c r="A110" s="58">
        <v>40847</v>
      </c>
      <c r="B110" s="59">
        <v>135.20760000000001</v>
      </c>
      <c r="C110" s="59">
        <v>78.406829999999999</v>
      </c>
      <c r="D110" s="59">
        <v>122.21834</v>
      </c>
      <c r="E110" s="59">
        <v>137.50914</v>
      </c>
      <c r="F110" s="59">
        <v>56.917369999999998</v>
      </c>
      <c r="G110" s="59">
        <v>47.82114</v>
      </c>
      <c r="H110" s="76">
        <v>72.695430000000002</v>
      </c>
      <c r="I110" s="59">
        <v>41.22701</v>
      </c>
      <c r="J110" s="60">
        <f t="shared" si="7"/>
        <v>1.7244365063604792</v>
      </c>
      <c r="K110" s="60">
        <f t="shared" si="8"/>
        <v>0.88880157348086097</v>
      </c>
      <c r="L110" s="60">
        <f t="shared" si="9"/>
        <v>1.1902135750005123</v>
      </c>
      <c r="M110" s="60">
        <f t="shared" si="10"/>
        <v>1.7632961982933033</v>
      </c>
      <c r="N110" s="74"/>
      <c r="O110" s="75"/>
      <c r="P110" s="75"/>
      <c r="Q110" s="75"/>
      <c r="R110" s="75"/>
      <c r="S110" s="75"/>
      <c r="T110" s="32"/>
      <c r="U110" s="32"/>
      <c r="V110" s="32"/>
      <c r="W110" s="32"/>
      <c r="X110" s="32"/>
      <c r="Y110" s="32"/>
      <c r="Z110" s="32"/>
    </row>
    <row r="111" spans="1:26" ht="15.75" customHeight="1" x14ac:dyDescent="0.2">
      <c r="A111" s="58">
        <v>40816</v>
      </c>
      <c r="B111" s="59">
        <v>135.34612000000001</v>
      </c>
      <c r="C111" s="59">
        <v>78.416759999999996</v>
      </c>
      <c r="D111" s="59">
        <v>122.11924999999999</v>
      </c>
      <c r="E111" s="59">
        <v>137.30049</v>
      </c>
      <c r="F111" s="59">
        <v>56.749099999999999</v>
      </c>
      <c r="G111" s="59">
        <v>47.781669999999998</v>
      </c>
      <c r="H111" s="76">
        <v>72.655820000000006</v>
      </c>
      <c r="I111" s="59">
        <v>41.493180000000002</v>
      </c>
      <c r="J111" s="60">
        <f t="shared" si="7"/>
        <v>1.7259845981904891</v>
      </c>
      <c r="K111" s="60">
        <f t="shared" si="8"/>
        <v>0.88943054755303497</v>
      </c>
      <c r="L111" s="60">
        <f t="shared" si="9"/>
        <v>1.1876751063744737</v>
      </c>
      <c r="M111" s="60">
        <f t="shared" si="10"/>
        <v>1.7510304102987528</v>
      </c>
      <c r="N111" s="74"/>
      <c r="O111" s="75"/>
      <c r="P111" s="75"/>
      <c r="Q111" s="75"/>
      <c r="R111" s="75"/>
      <c r="S111" s="75"/>
      <c r="T111" s="32"/>
      <c r="U111" s="32"/>
      <c r="V111" s="32"/>
      <c r="W111" s="32"/>
      <c r="X111" s="32"/>
      <c r="Y111" s="32"/>
      <c r="Z111" s="32"/>
    </row>
    <row r="112" spans="1:26" ht="15.75" customHeight="1" x14ac:dyDescent="0.2">
      <c r="A112" s="58">
        <v>40786</v>
      </c>
      <c r="B112" s="59">
        <v>134.97013999999999</v>
      </c>
      <c r="C112" s="59">
        <v>77.880480000000006</v>
      </c>
      <c r="D112" s="59">
        <v>122.04988</v>
      </c>
      <c r="E112" s="59">
        <v>136.04859999999999</v>
      </c>
      <c r="F112" s="59">
        <v>56.600619999999999</v>
      </c>
      <c r="G112" s="59">
        <v>47.81127</v>
      </c>
      <c r="H112" s="76">
        <v>72.655820000000006</v>
      </c>
      <c r="I112" s="59">
        <v>41.838209999999997</v>
      </c>
      <c r="J112" s="60">
        <f t="shared" si="7"/>
        <v>1.7330419637886152</v>
      </c>
      <c r="K112" s="60">
        <f t="shared" si="8"/>
        <v>0.89710500512316926</v>
      </c>
      <c r="L112" s="60">
        <f t="shared" si="9"/>
        <v>1.1838342717104147</v>
      </c>
      <c r="M112" s="60">
        <f t="shared" si="10"/>
        <v>1.7365900692214129</v>
      </c>
      <c r="N112" s="74"/>
      <c r="O112" s="75"/>
      <c r="P112" s="75"/>
      <c r="Q112" s="75"/>
      <c r="R112" s="75"/>
      <c r="S112" s="75"/>
      <c r="T112" s="32"/>
      <c r="U112" s="32"/>
      <c r="V112" s="32"/>
      <c r="W112" s="32"/>
      <c r="X112" s="32"/>
      <c r="Y112" s="32"/>
      <c r="Z112" s="32"/>
    </row>
    <row r="113" spans="1:26" ht="15.75" customHeight="1" x14ac:dyDescent="0.2">
      <c r="A113" s="58">
        <v>40753</v>
      </c>
      <c r="B113" s="59">
        <v>134.30726999999999</v>
      </c>
      <c r="C113" s="59">
        <v>77.582539999999995</v>
      </c>
      <c r="D113" s="59">
        <v>121.32652</v>
      </c>
      <c r="E113" s="59">
        <v>135.65118000000001</v>
      </c>
      <c r="F113" s="59">
        <v>56.056190000000001</v>
      </c>
      <c r="G113" s="59">
        <v>47.613909999999997</v>
      </c>
      <c r="H113" s="76">
        <v>71.982439999999997</v>
      </c>
      <c r="I113" s="59">
        <v>40.546790000000001</v>
      </c>
      <c r="J113" s="60">
        <f t="shared" si="7"/>
        <v>1.731153298151878</v>
      </c>
      <c r="K113" s="60">
        <f t="shared" si="8"/>
        <v>0.89440077115436811</v>
      </c>
      <c r="L113" s="60">
        <f t="shared" si="9"/>
        <v>1.1773070096532716</v>
      </c>
      <c r="M113" s="60">
        <f t="shared" si="10"/>
        <v>1.7752931859710719</v>
      </c>
      <c r="N113" s="74"/>
      <c r="O113" s="75"/>
      <c r="P113" s="75"/>
      <c r="Q113" s="75"/>
      <c r="R113" s="75"/>
      <c r="S113" s="75"/>
      <c r="T113" s="32"/>
      <c r="U113" s="32"/>
      <c r="V113" s="32"/>
      <c r="W113" s="32"/>
      <c r="X113" s="32"/>
      <c r="Y113" s="32"/>
      <c r="Z113" s="32"/>
    </row>
    <row r="114" spans="1:26" ht="15.75" customHeight="1" x14ac:dyDescent="0.2">
      <c r="A114" s="58">
        <v>40724</v>
      </c>
      <c r="B114" s="59">
        <v>133.93129999999999</v>
      </c>
      <c r="C114" s="59">
        <v>77.354119999999995</v>
      </c>
      <c r="D114" s="59">
        <v>121.33642999999999</v>
      </c>
      <c r="E114" s="59">
        <v>134.74704</v>
      </c>
      <c r="F114" s="59">
        <v>55.907710000000002</v>
      </c>
      <c r="G114" s="59">
        <v>47.82114</v>
      </c>
      <c r="H114" s="76">
        <v>71.794290000000004</v>
      </c>
      <c r="I114" s="59">
        <v>40.6158</v>
      </c>
      <c r="J114" s="60">
        <f t="shared" si="7"/>
        <v>1.7314048689326438</v>
      </c>
      <c r="K114" s="60">
        <f t="shared" si="8"/>
        <v>0.90047566165460846</v>
      </c>
      <c r="L114" s="60">
        <f t="shared" si="9"/>
        <v>1.1691003183947519</v>
      </c>
      <c r="M114" s="60">
        <f t="shared" si="10"/>
        <v>1.7676443650008127</v>
      </c>
      <c r="N114" s="74"/>
      <c r="O114" s="75"/>
      <c r="P114" s="75"/>
      <c r="Q114" s="75"/>
      <c r="R114" s="75"/>
      <c r="S114" s="75"/>
      <c r="T114" s="32"/>
      <c r="U114" s="32"/>
      <c r="V114" s="32"/>
      <c r="W114" s="32"/>
      <c r="X114" s="32"/>
      <c r="Y114" s="32"/>
      <c r="Z114" s="32"/>
    </row>
    <row r="115" spans="1:26" ht="15.75" customHeight="1" x14ac:dyDescent="0.2">
      <c r="A115" s="58">
        <v>40694</v>
      </c>
      <c r="B115" s="59">
        <v>134.29738</v>
      </c>
      <c r="C115" s="59">
        <v>77.56268</v>
      </c>
      <c r="D115" s="59">
        <v>121.44543</v>
      </c>
      <c r="E115" s="59">
        <v>135.57168999999999</v>
      </c>
      <c r="F115" s="59">
        <v>56.075989999999997</v>
      </c>
      <c r="G115" s="59">
        <v>47.623779999999996</v>
      </c>
      <c r="H115" s="76">
        <v>72.259709999999998</v>
      </c>
      <c r="I115" s="59">
        <v>40.635509999999996</v>
      </c>
      <c r="J115" s="60">
        <f t="shared" si="7"/>
        <v>1.7314690518687597</v>
      </c>
      <c r="K115" s="60">
        <f t="shared" si="8"/>
        <v>0.89580228733594758</v>
      </c>
      <c r="L115" s="60">
        <f t="shared" si="9"/>
        <v>1.1774787721596227</v>
      </c>
      <c r="M115" s="60">
        <f t="shared" si="10"/>
        <v>1.7782405093476126</v>
      </c>
      <c r="N115" s="74"/>
      <c r="O115" s="75"/>
      <c r="P115" s="75"/>
      <c r="Q115" s="75"/>
      <c r="R115" s="75"/>
      <c r="S115" s="75"/>
      <c r="T115" s="32"/>
      <c r="U115" s="32"/>
      <c r="V115" s="32"/>
      <c r="W115" s="32"/>
      <c r="X115" s="32"/>
      <c r="Y115" s="32"/>
      <c r="Z115" s="32"/>
    </row>
    <row r="116" spans="1:26" ht="15.75" customHeight="1" x14ac:dyDescent="0.2">
      <c r="A116" s="58">
        <v>40662</v>
      </c>
      <c r="B116" s="59">
        <v>133.64438999999999</v>
      </c>
      <c r="C116" s="59">
        <v>77.046260000000004</v>
      </c>
      <c r="D116" s="59">
        <v>120.73197999999999</v>
      </c>
      <c r="E116" s="59">
        <v>134.70729</v>
      </c>
      <c r="F116" s="59">
        <v>55.660240000000002</v>
      </c>
      <c r="G116" s="59">
        <v>47.446150000000003</v>
      </c>
      <c r="H116" s="76">
        <v>72.071560000000005</v>
      </c>
      <c r="I116" s="59">
        <v>40.41863</v>
      </c>
      <c r="J116" s="60">
        <f t="shared" si="7"/>
        <v>1.7345993173451895</v>
      </c>
      <c r="K116" s="60">
        <f t="shared" si="8"/>
        <v>0.89625424132576637</v>
      </c>
      <c r="L116" s="60">
        <f t="shared" si="9"/>
        <v>1.1731244790146302</v>
      </c>
      <c r="M116" s="60">
        <f t="shared" si="10"/>
        <v>1.7831272361284884</v>
      </c>
      <c r="N116" s="74"/>
      <c r="O116" s="75"/>
      <c r="P116" s="75"/>
      <c r="Q116" s="75"/>
      <c r="R116" s="75"/>
      <c r="S116" s="75"/>
      <c r="T116" s="32"/>
      <c r="U116" s="32"/>
      <c r="V116" s="32"/>
      <c r="W116" s="32"/>
      <c r="X116" s="32"/>
      <c r="Y116" s="32"/>
      <c r="Z116" s="32"/>
    </row>
    <row r="117" spans="1:26" ht="15.75" customHeight="1" x14ac:dyDescent="0.2">
      <c r="A117" s="58">
        <v>40633</v>
      </c>
      <c r="B117" s="59">
        <v>133.32778999999999</v>
      </c>
      <c r="C117" s="59">
        <v>77.205150000000003</v>
      </c>
      <c r="D117" s="59">
        <v>120.52388999999999</v>
      </c>
      <c r="E117" s="59">
        <v>135.35310000000001</v>
      </c>
      <c r="F117" s="59">
        <v>55.739429999999999</v>
      </c>
      <c r="G117" s="59">
        <v>47.130369999999999</v>
      </c>
      <c r="H117" s="76">
        <v>71.89331</v>
      </c>
      <c r="I117" s="59">
        <v>40.85239</v>
      </c>
      <c r="J117" s="60">
        <f t="shared" si="7"/>
        <v>1.7269287087713707</v>
      </c>
      <c r="K117" s="60">
        <f t="shared" si="8"/>
        <v>0.89044055880508077</v>
      </c>
      <c r="L117" s="60">
        <f t="shared" si="9"/>
        <v>1.1826648082754283</v>
      </c>
      <c r="M117" s="60">
        <f t="shared" si="10"/>
        <v>1.7598311873552563</v>
      </c>
      <c r="N117" s="74"/>
      <c r="O117" s="75"/>
      <c r="P117" s="75"/>
      <c r="Q117" s="75"/>
      <c r="R117" s="75"/>
      <c r="S117" s="75"/>
      <c r="T117" s="32"/>
      <c r="U117" s="32"/>
      <c r="V117" s="32"/>
      <c r="W117" s="32"/>
      <c r="X117" s="32"/>
      <c r="Y117" s="32"/>
      <c r="Z117" s="32"/>
    </row>
    <row r="118" spans="1:26" ht="15.75" customHeight="1" x14ac:dyDescent="0.2">
      <c r="A118" s="58">
        <v>40602</v>
      </c>
      <c r="B118" s="59">
        <v>133.27832000000001</v>
      </c>
      <c r="C118" s="59">
        <v>77.175359999999998</v>
      </c>
      <c r="D118" s="59">
        <v>120.78152</v>
      </c>
      <c r="E118" s="59">
        <v>135.38292000000001</v>
      </c>
      <c r="F118" s="59">
        <v>55.670140000000004</v>
      </c>
      <c r="G118" s="59">
        <v>47.396810000000002</v>
      </c>
      <c r="H118" s="76">
        <v>71.576419999999999</v>
      </c>
      <c r="I118" s="59">
        <v>40.517209999999999</v>
      </c>
      <c r="J118" s="60">
        <f t="shared" si="7"/>
        <v>1.726954302513134</v>
      </c>
      <c r="K118" s="60">
        <f t="shared" si="8"/>
        <v>0.89214739939129684</v>
      </c>
      <c r="L118" s="60">
        <f t="shared" si="9"/>
        <v>1.1745545744534285</v>
      </c>
      <c r="M118" s="60">
        <f t="shared" si="10"/>
        <v>1.7665683298529193</v>
      </c>
      <c r="N118" s="74"/>
      <c r="O118" s="75"/>
      <c r="P118" s="75"/>
      <c r="Q118" s="75"/>
      <c r="R118" s="75"/>
      <c r="S118" s="75"/>
      <c r="T118" s="32"/>
      <c r="U118" s="32"/>
      <c r="V118" s="32"/>
      <c r="W118" s="32"/>
      <c r="X118" s="32"/>
      <c r="Y118" s="32"/>
      <c r="Z118" s="32"/>
    </row>
    <row r="119" spans="1:26" ht="15.75" customHeight="1" x14ac:dyDescent="0.2">
      <c r="A119" s="58">
        <v>40574</v>
      </c>
      <c r="B119" s="59">
        <v>133.59492</v>
      </c>
      <c r="C119" s="59">
        <v>77.145570000000006</v>
      </c>
      <c r="D119" s="59">
        <v>120.68243</v>
      </c>
      <c r="E119" s="59">
        <v>136.27713</v>
      </c>
      <c r="F119" s="59">
        <v>55.828519999999997</v>
      </c>
      <c r="G119" s="59">
        <v>47.229050000000001</v>
      </c>
      <c r="H119" s="76">
        <v>71.814089999999993</v>
      </c>
      <c r="I119" s="59">
        <v>40.62565</v>
      </c>
      <c r="J119" s="60">
        <f t="shared" si="7"/>
        <v>1.7317251010006147</v>
      </c>
      <c r="K119" s="60">
        <f t="shared" si="8"/>
        <v>0.88556627219842388</v>
      </c>
      <c r="L119" s="60">
        <f t="shared" si="9"/>
        <v>1.1820800968895202</v>
      </c>
      <c r="M119" s="60">
        <f t="shared" si="10"/>
        <v>1.7677031629032396</v>
      </c>
      <c r="N119" s="74"/>
      <c r="O119" s="75"/>
      <c r="P119" s="75"/>
      <c r="Q119" s="75"/>
      <c r="R119" s="75"/>
      <c r="S119" s="75"/>
      <c r="T119" s="32"/>
      <c r="U119" s="32"/>
      <c r="V119" s="32"/>
      <c r="W119" s="32"/>
      <c r="X119" s="32"/>
      <c r="Y119" s="32"/>
      <c r="Z119" s="32"/>
    </row>
    <row r="120" spans="1:26" ht="15.75" customHeight="1" x14ac:dyDescent="0.2">
      <c r="A120" s="58">
        <v>40543</v>
      </c>
      <c r="B120" s="59">
        <v>133.79279</v>
      </c>
      <c r="C120" s="59">
        <v>76.927080000000004</v>
      </c>
      <c r="D120" s="59">
        <v>120.62299</v>
      </c>
      <c r="E120" s="59">
        <v>135.40279000000001</v>
      </c>
      <c r="F120" s="59">
        <v>55.74933</v>
      </c>
      <c r="G120" s="59">
        <v>47.229050000000001</v>
      </c>
      <c r="H120" s="76">
        <v>71.982439999999997</v>
      </c>
      <c r="I120" s="59">
        <v>40.704520000000002</v>
      </c>
      <c r="J120" s="60">
        <f t="shared" si="7"/>
        <v>1.7392157612117864</v>
      </c>
      <c r="K120" s="60">
        <f t="shared" si="8"/>
        <v>0.8908456760750646</v>
      </c>
      <c r="L120" s="60">
        <f t="shared" si="9"/>
        <v>1.1804033746179523</v>
      </c>
      <c r="M120" s="60">
        <f t="shared" si="10"/>
        <v>1.7684139255296463</v>
      </c>
      <c r="N120" s="74"/>
      <c r="O120" s="75"/>
      <c r="P120" s="75"/>
      <c r="Q120" s="75"/>
      <c r="R120" s="75"/>
      <c r="S120" s="75"/>
      <c r="T120" s="32"/>
      <c r="U120" s="32"/>
      <c r="V120" s="32"/>
      <c r="W120" s="32"/>
      <c r="X120" s="32"/>
      <c r="Y120" s="32"/>
      <c r="Z120" s="32"/>
    </row>
    <row r="121" spans="1:26" ht="15.75" customHeight="1" x14ac:dyDescent="0.2">
      <c r="A121" s="58">
        <v>40512</v>
      </c>
      <c r="B121" s="59">
        <v>133.59492</v>
      </c>
      <c r="C121" s="59">
        <v>76.887349999999998</v>
      </c>
      <c r="D121" s="59">
        <v>120.66261</v>
      </c>
      <c r="E121" s="59">
        <v>135.57168999999999</v>
      </c>
      <c r="F121" s="59">
        <v>55.818620000000003</v>
      </c>
      <c r="G121" s="59">
        <v>47.317860000000003</v>
      </c>
      <c r="H121" s="76">
        <v>71.655649999999994</v>
      </c>
      <c r="I121" s="59">
        <v>40.743949999999998</v>
      </c>
      <c r="J121" s="60">
        <f t="shared" si="7"/>
        <v>1.7375409608992898</v>
      </c>
      <c r="K121" s="60">
        <f t="shared" si="8"/>
        <v>0.89002807297010167</v>
      </c>
      <c r="L121" s="60">
        <f t="shared" si="9"/>
        <v>1.1796522497002189</v>
      </c>
      <c r="M121" s="60">
        <f t="shared" si="10"/>
        <v>1.7586819638253042</v>
      </c>
      <c r="N121" s="74"/>
      <c r="O121" s="75"/>
      <c r="P121" s="75"/>
      <c r="Q121" s="75"/>
      <c r="R121" s="75"/>
      <c r="S121" s="75"/>
      <c r="T121" s="32"/>
      <c r="U121" s="32"/>
      <c r="V121" s="32"/>
      <c r="W121" s="32"/>
      <c r="X121" s="32"/>
      <c r="Y121" s="32"/>
      <c r="Z121" s="32"/>
    </row>
    <row r="122" spans="1:26" ht="15.75" customHeight="1" x14ac:dyDescent="0.2">
      <c r="A122" s="58">
        <v>40480</v>
      </c>
      <c r="B122" s="59">
        <v>133.17938000000001</v>
      </c>
      <c r="C122" s="59">
        <v>76.569559999999996</v>
      </c>
      <c r="D122" s="59">
        <v>119.97889000000001</v>
      </c>
      <c r="E122" s="59">
        <v>134.94576000000001</v>
      </c>
      <c r="F122" s="59">
        <v>55.541460000000001</v>
      </c>
      <c r="G122" s="59">
        <v>47.11063</v>
      </c>
      <c r="H122" s="76">
        <v>71.477400000000003</v>
      </c>
      <c r="I122" s="59">
        <v>40.635509999999996</v>
      </c>
      <c r="J122" s="60">
        <f t="shared" si="7"/>
        <v>1.7393253924927872</v>
      </c>
      <c r="K122" s="60">
        <f t="shared" si="8"/>
        <v>0.88908973501649846</v>
      </c>
      <c r="L122" s="60">
        <f t="shared" si="9"/>
        <v>1.1789581247374532</v>
      </c>
      <c r="M122" s="60">
        <f t="shared" si="10"/>
        <v>1.7589886284188387</v>
      </c>
      <c r="N122" s="74"/>
      <c r="O122" s="75"/>
      <c r="P122" s="75"/>
      <c r="Q122" s="75"/>
      <c r="R122" s="75"/>
      <c r="S122" s="75"/>
      <c r="T122" s="32"/>
      <c r="U122" s="32"/>
      <c r="V122" s="32"/>
      <c r="W122" s="32"/>
      <c r="X122" s="32"/>
      <c r="Y122" s="32"/>
      <c r="Z122" s="32"/>
    </row>
    <row r="123" spans="1:26" ht="15.75" customHeight="1" x14ac:dyDescent="0.2">
      <c r="A123" s="58">
        <v>40451</v>
      </c>
      <c r="B123" s="59">
        <v>133.13981999999999</v>
      </c>
      <c r="C123" s="59">
        <v>76.599350000000001</v>
      </c>
      <c r="D123" s="59">
        <v>119.96898</v>
      </c>
      <c r="E123" s="59">
        <v>135.30341999999999</v>
      </c>
      <c r="F123" s="59">
        <v>55.462269999999997</v>
      </c>
      <c r="G123" s="59">
        <v>46.942869999999999</v>
      </c>
      <c r="H123" s="76">
        <v>71.487300000000005</v>
      </c>
      <c r="I123" s="59">
        <v>40.379199999999997</v>
      </c>
      <c r="J123" s="60">
        <f t="shared" si="7"/>
        <v>1.7381325037353448</v>
      </c>
      <c r="K123" s="60">
        <f t="shared" si="8"/>
        <v>0.88666627938894682</v>
      </c>
      <c r="L123" s="60">
        <f t="shared" si="9"/>
        <v>1.1814844299038383</v>
      </c>
      <c r="M123" s="60">
        <f t="shared" si="10"/>
        <v>1.7703991163767487</v>
      </c>
      <c r="N123" s="74"/>
      <c r="O123" s="75"/>
      <c r="P123" s="75"/>
      <c r="Q123" s="75"/>
      <c r="R123" s="75"/>
      <c r="S123" s="75"/>
      <c r="T123" s="32"/>
      <c r="U123" s="32"/>
      <c r="V123" s="32"/>
      <c r="W123" s="32"/>
      <c r="X123" s="32"/>
      <c r="Y123" s="32"/>
      <c r="Z123" s="32"/>
    </row>
    <row r="124" spans="1:26" ht="15.75" customHeight="1" x14ac:dyDescent="0.2">
      <c r="A124" s="58">
        <v>40421</v>
      </c>
      <c r="B124" s="59">
        <v>132.58574999999999</v>
      </c>
      <c r="C124" s="59">
        <v>76.231899999999996</v>
      </c>
      <c r="D124" s="59">
        <v>119.62217</v>
      </c>
      <c r="E124" s="59">
        <v>134.71722</v>
      </c>
      <c r="F124" s="59">
        <v>54.888150000000003</v>
      </c>
      <c r="G124" s="59">
        <v>46.844189999999998</v>
      </c>
      <c r="H124" s="76">
        <v>71.467500000000001</v>
      </c>
      <c r="I124" s="59">
        <v>40.881970000000003</v>
      </c>
      <c r="J124" s="60">
        <f t="shared" si="7"/>
        <v>1.7392423644169961</v>
      </c>
      <c r="K124" s="60">
        <f t="shared" si="8"/>
        <v>0.88795010764028537</v>
      </c>
      <c r="L124" s="60">
        <f t="shared" si="9"/>
        <v>1.1717173463774271</v>
      </c>
      <c r="M124" s="60">
        <f t="shared" si="10"/>
        <v>1.7481422739657604</v>
      </c>
      <c r="N124" s="74"/>
      <c r="O124" s="75"/>
      <c r="P124" s="75"/>
      <c r="Q124" s="75"/>
      <c r="R124" s="75"/>
      <c r="S124" s="75"/>
      <c r="T124" s="32"/>
      <c r="U124" s="32"/>
      <c r="V124" s="32"/>
      <c r="W124" s="32"/>
      <c r="X124" s="32"/>
      <c r="Y124" s="32"/>
      <c r="Z124" s="32"/>
    </row>
    <row r="125" spans="1:26" ht="15.75" customHeight="1" x14ac:dyDescent="0.2">
      <c r="A125" s="58">
        <v>40389</v>
      </c>
      <c r="B125" s="59">
        <v>131.69533000000001</v>
      </c>
      <c r="C125" s="59">
        <v>76.033270000000002</v>
      </c>
      <c r="D125" s="59">
        <v>118.71053000000001</v>
      </c>
      <c r="E125" s="59">
        <v>134.31980999999999</v>
      </c>
      <c r="F125" s="59">
        <v>54.551589999999997</v>
      </c>
      <c r="G125" s="59">
        <v>46.518540000000002</v>
      </c>
      <c r="H125" s="76">
        <v>71.130809999999997</v>
      </c>
      <c r="I125" s="59">
        <v>41.246720000000003</v>
      </c>
      <c r="J125" s="60">
        <f t="shared" si="7"/>
        <v>1.7320750508297225</v>
      </c>
      <c r="K125" s="60">
        <f t="shared" si="8"/>
        <v>0.88379018701709011</v>
      </c>
      <c r="L125" s="60">
        <f t="shared" si="9"/>
        <v>1.1726849122951837</v>
      </c>
      <c r="M125" s="60">
        <f t="shared" si="10"/>
        <v>1.7245203982280286</v>
      </c>
      <c r="N125" s="74"/>
      <c r="O125" s="75"/>
      <c r="P125" s="75"/>
      <c r="Q125" s="75"/>
      <c r="R125" s="75"/>
      <c r="S125" s="75"/>
      <c r="T125" s="32"/>
      <c r="U125" s="32"/>
      <c r="V125" s="32"/>
      <c r="W125" s="32"/>
      <c r="X125" s="32"/>
      <c r="Y125" s="32"/>
      <c r="Z125" s="32"/>
    </row>
    <row r="126" spans="1:26" ht="15.75" customHeight="1" x14ac:dyDescent="0.2">
      <c r="A126" s="58">
        <v>40359</v>
      </c>
      <c r="B126" s="59">
        <v>131.89320000000001</v>
      </c>
      <c r="C126" s="59">
        <v>76.370930000000001</v>
      </c>
      <c r="D126" s="59">
        <v>118.53216999999999</v>
      </c>
      <c r="E126" s="59">
        <v>134.83646999999999</v>
      </c>
      <c r="F126" s="59">
        <v>54.581290000000003</v>
      </c>
      <c r="G126" s="59">
        <v>46.271839999999997</v>
      </c>
      <c r="H126" s="76">
        <v>71.437790000000007</v>
      </c>
      <c r="I126" s="59">
        <v>41.20729</v>
      </c>
      <c r="J126" s="60">
        <f t="shared" si="7"/>
        <v>1.7270079073280895</v>
      </c>
      <c r="K126" s="60">
        <f t="shared" si="8"/>
        <v>0.87908093411226207</v>
      </c>
      <c r="L126" s="60">
        <f t="shared" si="9"/>
        <v>1.1795789836756008</v>
      </c>
      <c r="M126" s="60">
        <f t="shared" si="10"/>
        <v>1.7336201919611798</v>
      </c>
      <c r="N126" s="74"/>
      <c r="O126" s="75"/>
      <c r="P126" s="75"/>
      <c r="Q126" s="75"/>
      <c r="R126" s="75"/>
      <c r="S126" s="75"/>
      <c r="T126" s="32"/>
      <c r="U126" s="32"/>
      <c r="V126" s="32"/>
      <c r="W126" s="32"/>
      <c r="X126" s="32"/>
      <c r="Y126" s="32"/>
      <c r="Z126" s="32"/>
    </row>
    <row r="127" spans="1:26" ht="15.75" customHeight="1" x14ac:dyDescent="0.2">
      <c r="A127" s="58">
        <v>40329</v>
      </c>
      <c r="B127" s="59">
        <v>132.08117999999999</v>
      </c>
      <c r="C127" s="59">
        <v>76.202110000000005</v>
      </c>
      <c r="D127" s="59">
        <v>118.31417</v>
      </c>
      <c r="E127" s="59">
        <v>134.97557</v>
      </c>
      <c r="F127" s="59">
        <v>54.650579999999998</v>
      </c>
      <c r="G127" s="59">
        <v>46.094209999999997</v>
      </c>
      <c r="H127" s="76">
        <v>71.289249999999996</v>
      </c>
      <c r="I127" s="59">
        <v>41.552329999999998</v>
      </c>
      <c r="J127" s="60">
        <f t="shared" si="7"/>
        <v>1.7333008232974123</v>
      </c>
      <c r="K127" s="60">
        <f t="shared" si="8"/>
        <v>0.87655988413310648</v>
      </c>
      <c r="L127" s="60">
        <f t="shared" si="9"/>
        <v>1.1856278695306852</v>
      </c>
      <c r="M127" s="60">
        <f t="shared" si="10"/>
        <v>1.7156498805241487</v>
      </c>
      <c r="N127" s="74"/>
      <c r="O127" s="75"/>
      <c r="P127" s="75"/>
      <c r="Q127" s="75"/>
      <c r="R127" s="75"/>
      <c r="S127" s="75"/>
      <c r="T127" s="32"/>
      <c r="U127" s="32"/>
      <c r="V127" s="32"/>
      <c r="W127" s="32"/>
      <c r="X127" s="32"/>
      <c r="Y127" s="32"/>
      <c r="Z127" s="32"/>
    </row>
    <row r="128" spans="1:26" ht="15.75" customHeight="1" x14ac:dyDescent="0.2">
      <c r="A128" s="58">
        <v>40298</v>
      </c>
      <c r="B128" s="59">
        <v>130.35965999999999</v>
      </c>
      <c r="C128" s="59">
        <v>75.308300000000003</v>
      </c>
      <c r="D128" s="59">
        <v>116.73862</v>
      </c>
      <c r="E128" s="59">
        <v>132.76984999999999</v>
      </c>
      <c r="F128" s="59">
        <v>54.116050000000001</v>
      </c>
      <c r="G128" s="59">
        <v>45.798160000000003</v>
      </c>
      <c r="H128" s="76">
        <v>70.348500000000001</v>
      </c>
      <c r="I128" s="59">
        <v>41.374879999999997</v>
      </c>
      <c r="J128" s="60">
        <f t="shared" si="7"/>
        <v>1.7310131818139565</v>
      </c>
      <c r="K128" s="60">
        <f t="shared" si="8"/>
        <v>0.87925549362298749</v>
      </c>
      <c r="L128" s="60">
        <f t="shared" si="9"/>
        <v>1.1816206153260305</v>
      </c>
      <c r="M128" s="60">
        <f t="shared" si="10"/>
        <v>1.7002707923261653</v>
      </c>
      <c r="N128" s="74"/>
      <c r="O128" s="75"/>
      <c r="P128" s="75"/>
      <c r="Q128" s="75"/>
      <c r="R128" s="75"/>
      <c r="S128" s="75"/>
      <c r="T128" s="32"/>
      <c r="U128" s="32"/>
      <c r="V128" s="32"/>
      <c r="W128" s="32"/>
      <c r="X128" s="32"/>
      <c r="Y128" s="32"/>
      <c r="Z128" s="32"/>
    </row>
    <row r="129" spans="1:26" ht="15.75" customHeight="1" x14ac:dyDescent="0.2">
      <c r="A129" s="58">
        <v>40268</v>
      </c>
      <c r="B129" s="59">
        <v>129.77593999999999</v>
      </c>
      <c r="C129" s="59">
        <v>74.791870000000003</v>
      </c>
      <c r="D129" s="59">
        <v>116.40173</v>
      </c>
      <c r="E129" s="59">
        <v>132.45189999999999</v>
      </c>
      <c r="F129" s="59">
        <v>53.89828</v>
      </c>
      <c r="G129" s="59">
        <v>45.511989999999997</v>
      </c>
      <c r="H129" s="76">
        <v>70.328689999999995</v>
      </c>
      <c r="I129" s="59">
        <v>40.990409999999997</v>
      </c>
      <c r="J129" s="60">
        <f t="shared" si="7"/>
        <v>1.7351610542696685</v>
      </c>
      <c r="K129" s="60">
        <f t="shared" si="8"/>
        <v>0.87882265184568897</v>
      </c>
      <c r="L129" s="60">
        <f t="shared" si="9"/>
        <v>1.1842655089351179</v>
      </c>
      <c r="M129" s="60">
        <f t="shared" si="10"/>
        <v>1.7157352170910221</v>
      </c>
      <c r="N129" s="74"/>
      <c r="O129" s="75"/>
      <c r="P129" s="75"/>
      <c r="Q129" s="75"/>
      <c r="R129" s="75"/>
      <c r="S129" s="75"/>
      <c r="T129" s="32"/>
      <c r="U129" s="32"/>
      <c r="V129" s="32"/>
      <c r="W129" s="32"/>
      <c r="X129" s="32"/>
      <c r="Y129" s="32"/>
      <c r="Z129" s="32"/>
    </row>
    <row r="130" spans="1:26" ht="15.75" customHeight="1" x14ac:dyDescent="0.2">
      <c r="A130" s="58">
        <v>40235</v>
      </c>
      <c r="B130" s="59">
        <v>129.62755000000001</v>
      </c>
      <c r="C130" s="59">
        <v>75.060019999999994</v>
      </c>
      <c r="D130" s="59">
        <v>116.31254</v>
      </c>
      <c r="E130" s="59">
        <v>132.4221</v>
      </c>
      <c r="F130" s="59">
        <v>54.086350000000003</v>
      </c>
      <c r="G130" s="59">
        <v>45.59093</v>
      </c>
      <c r="H130" s="76">
        <v>70.536649999999995</v>
      </c>
      <c r="I130" s="59">
        <v>40.931260000000002</v>
      </c>
      <c r="J130" s="60">
        <f t="shared" si="7"/>
        <v>1.7269852845762634</v>
      </c>
      <c r="K130" s="60">
        <f t="shared" si="8"/>
        <v>0.87834689224834828</v>
      </c>
      <c r="L130" s="60">
        <f t="shared" si="9"/>
        <v>1.1863401338818929</v>
      </c>
      <c r="M130" s="60">
        <f t="shared" si="10"/>
        <v>1.723295349324697</v>
      </c>
      <c r="N130" s="74"/>
      <c r="O130" s="75"/>
      <c r="P130" s="75"/>
      <c r="Q130" s="75"/>
      <c r="R130" s="75"/>
      <c r="S130" s="75"/>
      <c r="T130" s="32"/>
      <c r="U130" s="32"/>
      <c r="V130" s="32"/>
      <c r="W130" s="32"/>
      <c r="X130" s="32"/>
      <c r="Y130" s="32"/>
      <c r="Z130" s="32"/>
    </row>
    <row r="131" spans="1:26" ht="15.75" customHeight="1" x14ac:dyDescent="0.2">
      <c r="A131" s="58">
        <v>40207</v>
      </c>
      <c r="B131" s="59">
        <v>128.28200000000001</v>
      </c>
      <c r="C131" s="59">
        <v>73.997380000000007</v>
      </c>
      <c r="D131" s="59">
        <v>115.20273</v>
      </c>
      <c r="E131" s="59">
        <v>129.23276999999999</v>
      </c>
      <c r="F131" s="59">
        <v>53.145980000000002</v>
      </c>
      <c r="G131" s="59">
        <v>45.413310000000003</v>
      </c>
      <c r="H131" s="76">
        <v>69.477069999999998</v>
      </c>
      <c r="I131" s="59">
        <v>40.122889999999998</v>
      </c>
      <c r="J131" s="60">
        <f t="shared" si="7"/>
        <v>1.7336019194193091</v>
      </c>
      <c r="K131" s="60">
        <f t="shared" si="8"/>
        <v>0.89143589509069576</v>
      </c>
      <c r="L131" s="60">
        <f t="shared" si="9"/>
        <v>1.1702732084492409</v>
      </c>
      <c r="M131" s="60">
        <f t="shared" si="10"/>
        <v>1.7316068209443538</v>
      </c>
      <c r="N131" s="74"/>
      <c r="O131" s="75"/>
      <c r="P131" s="75"/>
      <c r="Q131" s="75"/>
      <c r="R131" s="75"/>
      <c r="S131" s="75"/>
      <c r="T131" s="32"/>
      <c r="U131" s="32"/>
      <c r="V131" s="32"/>
      <c r="W131" s="32"/>
      <c r="X131" s="32"/>
      <c r="Y131" s="32"/>
      <c r="Z131" s="32"/>
    </row>
    <row r="132" spans="1:26" ht="15.75" customHeight="1" x14ac:dyDescent="0.2">
      <c r="A132" s="58">
        <v>40178</v>
      </c>
      <c r="B132" s="59">
        <v>128.58869999999999</v>
      </c>
      <c r="C132" s="59">
        <v>74.136409999999998</v>
      </c>
      <c r="D132" s="59">
        <v>115.10364</v>
      </c>
      <c r="E132" s="59">
        <v>129.41161</v>
      </c>
      <c r="F132" s="59">
        <v>53.165779999999998</v>
      </c>
      <c r="G132" s="59">
        <v>45.304760000000002</v>
      </c>
      <c r="H132" s="76">
        <v>69.427549999999997</v>
      </c>
      <c r="I132" s="59">
        <v>40.43835</v>
      </c>
      <c r="J132" s="60">
        <f t="shared" si="7"/>
        <v>1.7344878177942524</v>
      </c>
      <c r="K132" s="60">
        <f t="shared" si="8"/>
        <v>0.88943828146485471</v>
      </c>
      <c r="L132" s="60">
        <f t="shared" si="9"/>
        <v>1.173514217932067</v>
      </c>
      <c r="M132" s="60">
        <f t="shared" si="10"/>
        <v>1.7168739575180489</v>
      </c>
      <c r="N132" s="74"/>
      <c r="O132" s="75"/>
      <c r="P132" s="75"/>
      <c r="Q132" s="75"/>
      <c r="R132" s="75"/>
      <c r="S132" s="75"/>
      <c r="T132" s="32"/>
      <c r="U132" s="32"/>
      <c r="V132" s="32"/>
      <c r="W132" s="32"/>
      <c r="X132" s="32"/>
      <c r="Y132" s="32"/>
      <c r="Z132" s="32"/>
    </row>
    <row r="133" spans="1:26" ht="15.75" customHeight="1" x14ac:dyDescent="0.2">
      <c r="A133" s="58">
        <v>40147</v>
      </c>
      <c r="B133" s="59">
        <v>127.61912</v>
      </c>
      <c r="C133" s="59">
        <v>73.590190000000007</v>
      </c>
      <c r="D133" s="59">
        <v>113.98390999999999</v>
      </c>
      <c r="E133" s="59">
        <v>129.33212</v>
      </c>
      <c r="F133" s="59">
        <v>52.700539999999997</v>
      </c>
      <c r="G133" s="59">
        <v>44.929769999999998</v>
      </c>
      <c r="H133" s="76">
        <v>69.625600000000006</v>
      </c>
      <c r="I133" s="59">
        <v>40.152459999999998</v>
      </c>
      <c r="J133" s="60">
        <f t="shared" si="7"/>
        <v>1.734186581119032</v>
      </c>
      <c r="K133" s="60">
        <f t="shared" si="8"/>
        <v>0.88132715987335541</v>
      </c>
      <c r="L133" s="60">
        <f t="shared" si="9"/>
        <v>1.1729537008535766</v>
      </c>
      <c r="M133" s="60">
        <f t="shared" si="10"/>
        <v>1.7340307418275247</v>
      </c>
      <c r="N133" s="74"/>
      <c r="O133" s="75"/>
      <c r="P133" s="75"/>
      <c r="Q133" s="75"/>
      <c r="R133" s="75"/>
      <c r="S133" s="75"/>
      <c r="T133" s="32"/>
      <c r="U133" s="32"/>
      <c r="V133" s="32"/>
      <c r="W133" s="32"/>
      <c r="X133" s="32"/>
      <c r="Y133" s="32"/>
      <c r="Z133" s="32"/>
    </row>
    <row r="134" spans="1:26" ht="15.75" customHeight="1" x14ac:dyDescent="0.2">
      <c r="A134" s="58">
        <v>40116</v>
      </c>
      <c r="B134" s="59">
        <v>126.48133</v>
      </c>
      <c r="C134" s="59">
        <v>72.636799999999994</v>
      </c>
      <c r="D134" s="59">
        <v>112.70564</v>
      </c>
      <c r="E134" s="59">
        <v>127.30525</v>
      </c>
      <c r="F134" s="59">
        <v>51.562190000000001</v>
      </c>
      <c r="G134" s="59">
        <v>44.95937</v>
      </c>
      <c r="H134" s="76">
        <v>68.863100000000003</v>
      </c>
      <c r="I134" s="59">
        <v>40.162320000000001</v>
      </c>
      <c r="J134" s="60">
        <f t="shared" si="7"/>
        <v>1.7412844453500156</v>
      </c>
      <c r="K134" s="60">
        <f t="shared" si="8"/>
        <v>0.88531808389677569</v>
      </c>
      <c r="L134" s="60">
        <f t="shared" si="9"/>
        <v>1.1468619333411478</v>
      </c>
      <c r="M134" s="60">
        <f t="shared" si="10"/>
        <v>1.7146195737696428</v>
      </c>
      <c r="N134" s="74"/>
      <c r="O134" s="75"/>
      <c r="P134" s="75"/>
      <c r="Q134" s="75"/>
      <c r="R134" s="75"/>
      <c r="S134" s="75"/>
      <c r="T134" s="32"/>
      <c r="U134" s="32"/>
      <c r="V134" s="32"/>
      <c r="W134" s="32"/>
      <c r="X134" s="32"/>
      <c r="Y134" s="32"/>
      <c r="Z134" s="32"/>
    </row>
    <row r="135" spans="1:26" ht="15.75" customHeight="1" x14ac:dyDescent="0.2">
      <c r="A135" s="58">
        <v>40086</v>
      </c>
      <c r="B135" s="59">
        <v>127.09475</v>
      </c>
      <c r="C135" s="59">
        <v>73.252539999999996</v>
      </c>
      <c r="D135" s="59">
        <v>113.30018</v>
      </c>
      <c r="E135" s="59">
        <v>128.82541000000001</v>
      </c>
      <c r="F135" s="59">
        <v>52.245199999999997</v>
      </c>
      <c r="G135" s="59">
        <v>44.860689999999998</v>
      </c>
      <c r="H135" s="76">
        <v>69.358230000000006</v>
      </c>
      <c r="I135" s="59">
        <v>40.428489999999996</v>
      </c>
      <c r="J135" s="60">
        <f t="shared" si="7"/>
        <v>1.7350217480513306</v>
      </c>
      <c r="K135" s="60">
        <f t="shared" si="8"/>
        <v>0.87948627526199985</v>
      </c>
      <c r="L135" s="60">
        <f t="shared" si="9"/>
        <v>1.1646098176376689</v>
      </c>
      <c r="M135" s="60">
        <f t="shared" si="10"/>
        <v>1.7155780490441273</v>
      </c>
      <c r="N135" s="74"/>
      <c r="O135" s="75"/>
      <c r="P135" s="75"/>
      <c r="Q135" s="75"/>
      <c r="R135" s="75"/>
      <c r="S135" s="75"/>
      <c r="T135" s="32"/>
      <c r="U135" s="32"/>
      <c r="V135" s="32"/>
      <c r="W135" s="32"/>
      <c r="X135" s="32"/>
      <c r="Y135" s="32"/>
      <c r="Z135" s="32"/>
    </row>
    <row r="136" spans="1:26" ht="15.75" customHeight="1" x14ac:dyDescent="0.2">
      <c r="A136" s="58">
        <v>40056</v>
      </c>
      <c r="B136" s="59">
        <v>124.85876</v>
      </c>
      <c r="C136" s="59">
        <v>71.832369999999997</v>
      </c>
      <c r="D136" s="59">
        <v>111.49673</v>
      </c>
      <c r="E136" s="59">
        <v>126.4806</v>
      </c>
      <c r="F136" s="59">
        <v>51.106850000000001</v>
      </c>
      <c r="G136" s="59">
        <v>44.673189999999998</v>
      </c>
      <c r="H136" s="76">
        <v>68.130300000000005</v>
      </c>
      <c r="I136" s="59">
        <v>40.260899999999999</v>
      </c>
      <c r="J136" s="60">
        <f t="shared" si="7"/>
        <v>1.7381963034214243</v>
      </c>
      <c r="K136" s="60">
        <f t="shared" si="8"/>
        <v>0.88153226660847595</v>
      </c>
      <c r="L136" s="60">
        <f t="shared" si="9"/>
        <v>1.1440161313754402</v>
      </c>
      <c r="M136" s="60">
        <f t="shared" si="10"/>
        <v>1.6922199950820773</v>
      </c>
      <c r="N136" s="74"/>
      <c r="O136" s="75"/>
      <c r="P136" s="75"/>
      <c r="Q136" s="75"/>
      <c r="R136" s="75"/>
      <c r="S136" s="75"/>
      <c r="T136" s="32"/>
      <c r="U136" s="32"/>
      <c r="V136" s="32"/>
      <c r="W136" s="32"/>
      <c r="X136" s="32"/>
      <c r="Y136" s="32"/>
      <c r="Z136" s="32"/>
    </row>
    <row r="137" spans="1:26" ht="15.75" customHeight="1" x14ac:dyDescent="0.2">
      <c r="A137" s="58">
        <v>40025</v>
      </c>
      <c r="B137" s="59">
        <v>123.8496</v>
      </c>
      <c r="C137" s="59">
        <v>71.057749999999999</v>
      </c>
      <c r="D137" s="59">
        <v>110.51573999999999</v>
      </c>
      <c r="E137" s="59">
        <v>125.16909</v>
      </c>
      <c r="F137" s="59">
        <v>50.958370000000002</v>
      </c>
      <c r="G137" s="59">
        <v>44.041629999999998</v>
      </c>
      <c r="H137" s="76">
        <v>67.754000000000005</v>
      </c>
      <c r="I137" s="59">
        <v>40.142600000000002</v>
      </c>
      <c r="J137" s="60">
        <f t="shared" ref="J137:J200" si="11">B137/C137</f>
        <v>1.742942888003068</v>
      </c>
      <c r="K137" s="60">
        <f t="shared" ref="K137:K200" si="12">D137/E137</f>
        <v>0.88293156081904878</v>
      </c>
      <c r="L137" s="60">
        <f t="shared" ref="L137:L200" si="13">F137/G137</f>
        <v>1.1570500456045791</v>
      </c>
      <c r="M137" s="60">
        <f t="shared" ref="M137:M200" si="14">H137/I137</f>
        <v>1.687832875797781</v>
      </c>
      <c r="N137" s="74"/>
      <c r="O137" s="75"/>
      <c r="P137" s="75"/>
      <c r="Q137" s="75"/>
      <c r="R137" s="75"/>
      <c r="S137" s="75"/>
      <c r="T137" s="32"/>
      <c r="U137" s="32"/>
      <c r="V137" s="32"/>
      <c r="W137" s="32"/>
      <c r="X137" s="32"/>
      <c r="Y137" s="32"/>
      <c r="Z137" s="32"/>
    </row>
    <row r="138" spans="1:26" ht="15.75" customHeight="1" x14ac:dyDescent="0.2">
      <c r="A138" s="58">
        <v>39994</v>
      </c>
      <c r="B138" s="59">
        <v>122.2765</v>
      </c>
      <c r="C138" s="59">
        <v>70.203659999999999</v>
      </c>
      <c r="D138" s="59">
        <v>109.21765000000001</v>
      </c>
      <c r="E138" s="59">
        <v>124.56301999999999</v>
      </c>
      <c r="F138" s="59">
        <v>49.968510000000002</v>
      </c>
      <c r="G138" s="59">
        <v>43.508749999999999</v>
      </c>
      <c r="H138" s="76">
        <v>66.56568</v>
      </c>
      <c r="I138" s="59">
        <v>39.698979999999999</v>
      </c>
      <c r="J138" s="60">
        <f t="shared" si="11"/>
        <v>1.7417396756807266</v>
      </c>
      <c r="K138" s="60">
        <f t="shared" si="12"/>
        <v>0.87680637479727142</v>
      </c>
      <c r="L138" s="60">
        <f t="shared" si="13"/>
        <v>1.1484703651564341</v>
      </c>
      <c r="M138" s="60">
        <f t="shared" si="14"/>
        <v>1.6767604608481126</v>
      </c>
      <c r="N138" s="74"/>
      <c r="O138" s="75"/>
      <c r="P138" s="75"/>
      <c r="Q138" s="75"/>
      <c r="R138" s="75"/>
      <c r="S138" s="75"/>
      <c r="T138" s="32"/>
      <c r="U138" s="32"/>
      <c r="V138" s="32"/>
      <c r="W138" s="32"/>
      <c r="X138" s="32"/>
      <c r="Y138" s="32"/>
      <c r="Z138" s="32"/>
    </row>
    <row r="139" spans="1:26" ht="15.75" customHeight="1" x14ac:dyDescent="0.2">
      <c r="A139" s="58">
        <v>39962</v>
      </c>
      <c r="B139" s="59">
        <v>122.18746</v>
      </c>
      <c r="C139" s="59">
        <v>70.024900000000002</v>
      </c>
      <c r="D139" s="59">
        <v>109.07893</v>
      </c>
      <c r="E139" s="59">
        <v>123.29125000000001</v>
      </c>
      <c r="F139" s="59">
        <v>49.602260000000001</v>
      </c>
      <c r="G139" s="59">
        <v>43.834400000000002</v>
      </c>
      <c r="H139" s="76">
        <v>66.77364</v>
      </c>
      <c r="I139" s="59">
        <v>40.063740000000003</v>
      </c>
      <c r="J139" s="60">
        <f t="shared" si="11"/>
        <v>1.7449144518592672</v>
      </c>
      <c r="K139" s="60">
        <f t="shared" si="12"/>
        <v>0.88472563949185357</v>
      </c>
      <c r="L139" s="60">
        <f t="shared" si="13"/>
        <v>1.1315829576770755</v>
      </c>
      <c r="M139" s="60">
        <f t="shared" si="14"/>
        <v>1.6666851372338178</v>
      </c>
      <c r="N139" s="74"/>
      <c r="O139" s="75"/>
      <c r="P139" s="75"/>
      <c r="Q139" s="75"/>
      <c r="R139" s="75"/>
      <c r="S139" s="75"/>
      <c r="T139" s="32"/>
      <c r="U139" s="32"/>
      <c r="V139" s="32"/>
      <c r="W139" s="32"/>
      <c r="X139" s="32"/>
      <c r="Y139" s="32"/>
      <c r="Z139" s="32"/>
    </row>
    <row r="140" spans="1:26" ht="15.75" customHeight="1" x14ac:dyDescent="0.2">
      <c r="A140" s="58">
        <v>39933</v>
      </c>
      <c r="B140" s="59">
        <v>123.24609</v>
      </c>
      <c r="C140" s="59">
        <v>70.402280000000005</v>
      </c>
      <c r="D140" s="59">
        <v>110.06983</v>
      </c>
      <c r="E140" s="59">
        <v>123.56946000000001</v>
      </c>
      <c r="F140" s="59">
        <v>49.721040000000002</v>
      </c>
      <c r="G140" s="59">
        <v>44.367280000000001</v>
      </c>
      <c r="H140" s="76">
        <v>66.694410000000005</v>
      </c>
      <c r="I140" s="59">
        <v>40.576360000000001</v>
      </c>
      <c r="J140" s="60">
        <f t="shared" si="11"/>
        <v>1.75059799199685</v>
      </c>
      <c r="K140" s="60">
        <f t="shared" si="12"/>
        <v>0.89075269892738862</v>
      </c>
      <c r="L140" s="60">
        <f t="shared" si="13"/>
        <v>1.1206691057013187</v>
      </c>
      <c r="M140" s="60">
        <f t="shared" si="14"/>
        <v>1.6436765150940105</v>
      </c>
      <c r="N140" s="74"/>
      <c r="O140" s="75"/>
      <c r="P140" s="75"/>
      <c r="Q140" s="75"/>
      <c r="R140" s="75"/>
      <c r="S140" s="75"/>
      <c r="T140" s="32"/>
      <c r="U140" s="32"/>
      <c r="V140" s="32"/>
      <c r="W140" s="32"/>
      <c r="X140" s="32"/>
      <c r="Y140" s="32"/>
      <c r="Z140" s="32"/>
    </row>
    <row r="141" spans="1:26" ht="15.75" customHeight="1" x14ac:dyDescent="0.2">
      <c r="A141" s="58">
        <v>39903</v>
      </c>
      <c r="B141" s="59">
        <v>122.99874</v>
      </c>
      <c r="C141" s="59">
        <v>70.064620000000005</v>
      </c>
      <c r="D141" s="59">
        <v>109.93111</v>
      </c>
      <c r="E141" s="59">
        <v>121.49290000000001</v>
      </c>
      <c r="F141" s="59">
        <v>49.038029999999999</v>
      </c>
      <c r="G141" s="59">
        <v>44.38702</v>
      </c>
      <c r="H141" s="76">
        <v>67.159840000000003</v>
      </c>
      <c r="I141" s="59">
        <v>40.339759999999998</v>
      </c>
      <c r="J141" s="60">
        <f t="shared" si="11"/>
        <v>1.7555042759098671</v>
      </c>
      <c r="K141" s="60">
        <f t="shared" si="12"/>
        <v>0.90483567352495498</v>
      </c>
      <c r="L141" s="60">
        <f t="shared" si="13"/>
        <v>1.1047831100172978</v>
      </c>
      <c r="M141" s="60">
        <f t="shared" si="14"/>
        <v>1.6648547239745601</v>
      </c>
      <c r="N141" s="74"/>
      <c r="O141" s="75"/>
      <c r="P141" s="75"/>
      <c r="Q141" s="75"/>
      <c r="R141" s="75"/>
      <c r="S141" s="75"/>
      <c r="T141" s="32"/>
      <c r="U141" s="32"/>
      <c r="V141" s="32"/>
      <c r="W141" s="32"/>
      <c r="X141" s="32"/>
      <c r="Y141" s="32"/>
      <c r="Z141" s="32"/>
    </row>
    <row r="142" spans="1:26" ht="15.75" customHeight="1" x14ac:dyDescent="0.2">
      <c r="A142" s="58">
        <v>39871</v>
      </c>
      <c r="B142" s="59">
        <v>125.00716</v>
      </c>
      <c r="C142" s="59">
        <v>71.306020000000004</v>
      </c>
      <c r="D142" s="59">
        <v>111.80392000000001</v>
      </c>
      <c r="E142" s="59">
        <v>123.59926</v>
      </c>
      <c r="F142" s="59">
        <v>49.810130000000001</v>
      </c>
      <c r="G142" s="59">
        <v>45.008710000000001</v>
      </c>
      <c r="H142" s="76">
        <v>67.843119999999999</v>
      </c>
      <c r="I142" s="59">
        <v>39.935580000000002</v>
      </c>
      <c r="J142" s="60">
        <f t="shared" si="11"/>
        <v>1.7531080825994774</v>
      </c>
      <c r="K142" s="60">
        <f t="shared" si="12"/>
        <v>0.9045678752445605</v>
      </c>
      <c r="L142" s="60">
        <f t="shared" si="13"/>
        <v>1.1066775741850856</v>
      </c>
      <c r="M142" s="60">
        <f t="shared" si="14"/>
        <v>1.6988139398501285</v>
      </c>
      <c r="N142" s="74"/>
      <c r="O142" s="75"/>
      <c r="P142" s="75"/>
      <c r="Q142" s="75"/>
      <c r="R142" s="75"/>
      <c r="S142" s="75"/>
      <c r="T142" s="32"/>
      <c r="U142" s="32"/>
      <c r="V142" s="32"/>
      <c r="W142" s="32"/>
      <c r="X142" s="32"/>
      <c r="Y142" s="32"/>
      <c r="Z142" s="32"/>
    </row>
    <row r="143" spans="1:26" ht="15.75" customHeight="1" x14ac:dyDescent="0.2">
      <c r="A143" s="58">
        <v>39843</v>
      </c>
      <c r="B143" s="59">
        <v>125.7393</v>
      </c>
      <c r="C143" s="59">
        <v>72.517619999999994</v>
      </c>
      <c r="D143" s="59">
        <v>112.43810000000001</v>
      </c>
      <c r="E143" s="59">
        <v>124.70211999999999</v>
      </c>
      <c r="F143" s="59">
        <v>50.552529999999997</v>
      </c>
      <c r="G143" s="59">
        <v>44.791609999999999</v>
      </c>
      <c r="H143" s="76">
        <v>68.407579999999996</v>
      </c>
      <c r="I143" s="59">
        <v>40.82282</v>
      </c>
      <c r="J143" s="60">
        <f t="shared" si="11"/>
        <v>1.73391377157717</v>
      </c>
      <c r="K143" s="60">
        <f t="shared" si="12"/>
        <v>0.90165347630016246</v>
      </c>
      <c r="L143" s="60">
        <f t="shared" si="13"/>
        <v>1.128616051086353</v>
      </c>
      <c r="M143" s="60">
        <f t="shared" si="14"/>
        <v>1.6757191198452237</v>
      </c>
      <c r="N143" s="74"/>
      <c r="O143" s="75"/>
      <c r="P143" s="75"/>
      <c r="Q143" s="75"/>
      <c r="R143" s="75"/>
      <c r="S143" s="75"/>
      <c r="T143" s="32"/>
      <c r="U143" s="32"/>
      <c r="V143" s="32"/>
      <c r="W143" s="32"/>
      <c r="X143" s="32"/>
      <c r="Y143" s="32"/>
      <c r="Z143" s="32"/>
    </row>
    <row r="144" spans="1:26" ht="15.75" customHeight="1" x14ac:dyDescent="0.2">
      <c r="A144" s="58">
        <v>39813</v>
      </c>
      <c r="B144" s="59">
        <v>128.32156000000001</v>
      </c>
      <c r="C144" s="59">
        <v>73.927859999999995</v>
      </c>
      <c r="D144" s="59">
        <v>114.52891</v>
      </c>
      <c r="E144" s="59">
        <v>126.94756</v>
      </c>
      <c r="F144" s="59">
        <v>51.75027</v>
      </c>
      <c r="G144" s="59">
        <v>45.245550000000001</v>
      </c>
      <c r="H144" s="76">
        <v>70.388109999999998</v>
      </c>
      <c r="I144" s="59">
        <v>41.473460000000003</v>
      </c>
      <c r="J144" s="60">
        <f t="shared" si="11"/>
        <v>1.7357672736638123</v>
      </c>
      <c r="K144" s="60">
        <f t="shared" si="12"/>
        <v>0.90217496106266237</v>
      </c>
      <c r="L144" s="60">
        <f t="shared" si="13"/>
        <v>1.1437648564333951</v>
      </c>
      <c r="M144" s="60">
        <f t="shared" si="14"/>
        <v>1.6971844162507781</v>
      </c>
      <c r="N144" s="74"/>
      <c r="O144" s="75"/>
      <c r="P144" s="75"/>
      <c r="Q144" s="75"/>
      <c r="R144" s="75"/>
      <c r="S144" s="75"/>
      <c r="T144" s="32"/>
      <c r="U144" s="32"/>
      <c r="V144" s="32"/>
      <c r="W144" s="32"/>
      <c r="X144" s="32"/>
      <c r="Y144" s="32"/>
      <c r="Z144" s="32"/>
    </row>
    <row r="145" spans="1:26" ht="15.75" customHeight="1" x14ac:dyDescent="0.2">
      <c r="A145" s="58">
        <v>39780</v>
      </c>
      <c r="B145" s="59">
        <v>126.50112</v>
      </c>
      <c r="C145" s="59">
        <v>72.765910000000005</v>
      </c>
      <c r="D145" s="59">
        <v>112.64619</v>
      </c>
      <c r="E145" s="59">
        <v>125.61620000000001</v>
      </c>
      <c r="F145" s="59">
        <v>50.839590000000001</v>
      </c>
      <c r="G145" s="59">
        <v>44.594250000000002</v>
      </c>
      <c r="H145" s="76">
        <v>68.833399999999997</v>
      </c>
      <c r="I145" s="59">
        <v>40.862250000000003</v>
      </c>
      <c r="J145" s="60">
        <f t="shared" si="11"/>
        <v>1.7384668177722231</v>
      </c>
      <c r="K145" s="60">
        <f t="shared" si="12"/>
        <v>0.89674890659007356</v>
      </c>
      <c r="L145" s="60">
        <f t="shared" si="13"/>
        <v>1.1400481003716847</v>
      </c>
      <c r="M145" s="60">
        <f t="shared" si="14"/>
        <v>1.684523001058434</v>
      </c>
      <c r="N145" s="74"/>
      <c r="O145" s="75"/>
      <c r="P145" s="75"/>
      <c r="Q145" s="75"/>
      <c r="R145" s="75"/>
      <c r="S145" s="75"/>
      <c r="T145" s="32"/>
      <c r="U145" s="32"/>
      <c r="V145" s="32"/>
      <c r="W145" s="32"/>
      <c r="X145" s="32"/>
      <c r="Y145" s="32"/>
      <c r="Z145" s="32"/>
    </row>
    <row r="146" spans="1:26" ht="15.75" customHeight="1" x14ac:dyDescent="0.2">
      <c r="A146" s="58">
        <v>39752</v>
      </c>
      <c r="B146" s="59">
        <v>128.61838</v>
      </c>
      <c r="C146" s="59">
        <v>73.788830000000004</v>
      </c>
      <c r="D146" s="59">
        <v>114.26136</v>
      </c>
      <c r="E146" s="59">
        <v>127.55364</v>
      </c>
      <c r="F146" s="59">
        <v>52.106619999999999</v>
      </c>
      <c r="G146" s="59">
        <v>44.860689999999998</v>
      </c>
      <c r="H146" s="76">
        <v>69.734539999999996</v>
      </c>
      <c r="I146" s="59">
        <v>41.22701</v>
      </c>
      <c r="J146" s="60">
        <f t="shared" si="11"/>
        <v>1.7430602978797738</v>
      </c>
      <c r="K146" s="60">
        <f t="shared" si="12"/>
        <v>0.89579066500963822</v>
      </c>
      <c r="L146" s="60">
        <f t="shared" si="13"/>
        <v>1.161520698856839</v>
      </c>
      <c r="M146" s="60">
        <f t="shared" si="14"/>
        <v>1.6914770195558688</v>
      </c>
      <c r="N146" s="74"/>
      <c r="O146" s="75"/>
      <c r="P146" s="75"/>
      <c r="Q146" s="75"/>
      <c r="R146" s="75"/>
      <c r="S146" s="75"/>
      <c r="T146" s="32"/>
      <c r="U146" s="32"/>
      <c r="V146" s="32"/>
      <c r="W146" s="32"/>
      <c r="X146" s="32"/>
      <c r="Y146" s="32"/>
      <c r="Z146" s="32"/>
    </row>
    <row r="147" spans="1:26" ht="15.75" customHeight="1" x14ac:dyDescent="0.2">
      <c r="A147" s="58">
        <v>39721</v>
      </c>
      <c r="B147" s="59">
        <v>128.54911999999999</v>
      </c>
      <c r="C147" s="59">
        <v>74.017229999999998</v>
      </c>
      <c r="D147" s="59">
        <v>114.44964</v>
      </c>
      <c r="E147" s="59">
        <v>128.05043000000001</v>
      </c>
      <c r="F147" s="59">
        <v>52.265000000000001</v>
      </c>
      <c r="G147" s="59">
        <v>44.840949999999999</v>
      </c>
      <c r="H147" s="76">
        <v>70.041520000000006</v>
      </c>
      <c r="I147" s="59">
        <v>40.694659999999999</v>
      </c>
      <c r="J147" s="60">
        <f t="shared" si="11"/>
        <v>1.7367458901123427</v>
      </c>
      <c r="K147" s="60">
        <f t="shared" si="12"/>
        <v>0.89378567490948679</v>
      </c>
      <c r="L147" s="60">
        <f t="shared" si="13"/>
        <v>1.1655640658817443</v>
      </c>
      <c r="M147" s="60">
        <f t="shared" si="14"/>
        <v>1.7211476886648029</v>
      </c>
      <c r="N147" s="74"/>
      <c r="O147" s="75"/>
      <c r="P147" s="75"/>
      <c r="Q147" s="75"/>
      <c r="R147" s="75"/>
      <c r="S147" s="75"/>
      <c r="T147" s="32"/>
      <c r="U147" s="32"/>
      <c r="V147" s="32"/>
      <c r="W147" s="32"/>
      <c r="X147" s="32"/>
      <c r="Y147" s="32"/>
      <c r="Z147" s="32"/>
    </row>
    <row r="148" spans="1:26" ht="15.75" customHeight="1" x14ac:dyDescent="0.2">
      <c r="A148" s="58">
        <v>39689</v>
      </c>
      <c r="B148" s="59">
        <v>127.3124</v>
      </c>
      <c r="C148" s="59">
        <v>73.183019999999999</v>
      </c>
      <c r="D148" s="59">
        <v>112.92364000000001</v>
      </c>
      <c r="E148" s="59">
        <v>127.01711</v>
      </c>
      <c r="F148" s="59">
        <v>51.562190000000001</v>
      </c>
      <c r="G148" s="59">
        <v>44.31794</v>
      </c>
      <c r="H148" s="76">
        <v>69.486959999999996</v>
      </c>
      <c r="I148" s="59">
        <v>40.349620000000002</v>
      </c>
      <c r="J148" s="60">
        <f t="shared" si="11"/>
        <v>1.739643977523748</v>
      </c>
      <c r="K148" s="60">
        <f t="shared" si="12"/>
        <v>0.88904274392638916</v>
      </c>
      <c r="L148" s="60">
        <f t="shared" si="13"/>
        <v>1.1634608919096872</v>
      </c>
      <c r="M148" s="60">
        <f t="shared" si="14"/>
        <v>1.7221217944555609</v>
      </c>
      <c r="N148" s="74"/>
      <c r="O148" s="75"/>
      <c r="P148" s="75"/>
      <c r="Q148" s="75"/>
      <c r="R148" s="75"/>
      <c r="S148" s="75"/>
      <c r="T148" s="32"/>
      <c r="U148" s="32"/>
      <c r="V148" s="32"/>
      <c r="W148" s="32"/>
      <c r="X148" s="32"/>
      <c r="Y148" s="32"/>
      <c r="Z148" s="32"/>
    </row>
    <row r="149" spans="1:26" ht="15.75" customHeight="1" x14ac:dyDescent="0.2">
      <c r="A149" s="58">
        <v>39660</v>
      </c>
      <c r="B149" s="59">
        <v>127.21347</v>
      </c>
      <c r="C149" s="59">
        <v>73.113500000000002</v>
      </c>
      <c r="D149" s="59">
        <v>113.10201000000001</v>
      </c>
      <c r="E149" s="59">
        <v>126.54021</v>
      </c>
      <c r="F149" s="59">
        <v>51.621589999999998</v>
      </c>
      <c r="G149" s="59">
        <v>44.238999999999997</v>
      </c>
      <c r="H149" s="76">
        <v>70.150440000000003</v>
      </c>
      <c r="I149" s="59">
        <v>40.132739999999998</v>
      </c>
      <c r="J149" s="60">
        <f t="shared" si="11"/>
        <v>1.7399450169941255</v>
      </c>
      <c r="K149" s="60">
        <f t="shared" si="12"/>
        <v>0.8938029263583489</v>
      </c>
      <c r="L149" s="60">
        <f t="shared" si="13"/>
        <v>1.1668796763037139</v>
      </c>
      <c r="M149" s="60">
        <f t="shared" si="14"/>
        <v>1.7479603934343881</v>
      </c>
      <c r="N149" s="74"/>
      <c r="O149" s="75"/>
      <c r="P149" s="75"/>
      <c r="Q149" s="75"/>
      <c r="R149" s="75"/>
      <c r="S149" s="75"/>
      <c r="T149" s="32"/>
      <c r="U149" s="32"/>
      <c r="V149" s="32"/>
      <c r="W149" s="32"/>
      <c r="X149" s="32"/>
      <c r="Y149" s="32"/>
      <c r="Z149" s="32"/>
    </row>
    <row r="150" spans="1:26" ht="15.75" customHeight="1" x14ac:dyDescent="0.2">
      <c r="A150" s="58">
        <v>39629</v>
      </c>
      <c r="B150" s="59">
        <v>128.99433999999999</v>
      </c>
      <c r="C150" s="59">
        <v>74.205929999999995</v>
      </c>
      <c r="D150" s="59">
        <v>114.14246</v>
      </c>
      <c r="E150" s="59">
        <v>128.61673999999999</v>
      </c>
      <c r="F150" s="59">
        <v>52.611449999999998</v>
      </c>
      <c r="G150" s="59">
        <v>44.515300000000003</v>
      </c>
      <c r="H150" s="76">
        <v>70.685190000000006</v>
      </c>
      <c r="I150" s="59">
        <v>40.970689999999998</v>
      </c>
      <c r="J150" s="60">
        <f t="shared" si="11"/>
        <v>1.7383292682943263</v>
      </c>
      <c r="K150" s="60">
        <f t="shared" si="12"/>
        <v>0.88746192758423204</v>
      </c>
      <c r="L150" s="60">
        <f t="shared" si="13"/>
        <v>1.181873423294912</v>
      </c>
      <c r="M150" s="60">
        <f t="shared" si="14"/>
        <v>1.7252623765916564</v>
      </c>
      <c r="N150" s="74"/>
      <c r="O150" s="75"/>
      <c r="P150" s="75"/>
      <c r="Q150" s="75"/>
      <c r="R150" s="75"/>
      <c r="S150" s="75"/>
      <c r="T150" s="32"/>
      <c r="U150" s="32"/>
      <c r="V150" s="32"/>
      <c r="W150" s="32"/>
      <c r="X150" s="32"/>
      <c r="Y150" s="32"/>
      <c r="Z150" s="32"/>
    </row>
    <row r="151" spans="1:26" ht="15.75" customHeight="1" x14ac:dyDescent="0.2">
      <c r="A151" s="58">
        <v>39598</v>
      </c>
      <c r="B151" s="59">
        <v>129.28125</v>
      </c>
      <c r="C151" s="59">
        <v>74.414490000000001</v>
      </c>
      <c r="D151" s="59">
        <v>114.48927</v>
      </c>
      <c r="E151" s="59">
        <v>129.84877</v>
      </c>
      <c r="F151" s="59">
        <v>52.690640000000002</v>
      </c>
      <c r="G151" s="59">
        <v>44.495570000000001</v>
      </c>
      <c r="H151" s="76">
        <v>70.77431</v>
      </c>
      <c r="I151" s="59">
        <v>40.970689999999998</v>
      </c>
      <c r="J151" s="60">
        <f t="shared" si="11"/>
        <v>1.7373128539885176</v>
      </c>
      <c r="K151" s="60">
        <f t="shared" si="12"/>
        <v>0.88171239511933774</v>
      </c>
      <c r="L151" s="60">
        <f t="shared" si="13"/>
        <v>1.1841772113493545</v>
      </c>
      <c r="M151" s="60">
        <f t="shared" si="14"/>
        <v>1.7274375901406591</v>
      </c>
      <c r="N151" s="74"/>
      <c r="O151" s="75"/>
      <c r="P151" s="75"/>
      <c r="Q151" s="75"/>
      <c r="R151" s="75"/>
      <c r="S151" s="75"/>
      <c r="T151" s="32"/>
      <c r="U151" s="32"/>
      <c r="V151" s="32"/>
      <c r="W151" s="32"/>
      <c r="X151" s="32"/>
      <c r="Y151" s="32"/>
      <c r="Z151" s="32"/>
    </row>
    <row r="152" spans="1:26" ht="15.75" customHeight="1" x14ac:dyDescent="0.2">
      <c r="A152" s="58">
        <v>39568</v>
      </c>
      <c r="B152" s="59">
        <v>129.71657999999999</v>
      </c>
      <c r="C152" s="59">
        <v>74.503870000000006</v>
      </c>
      <c r="D152" s="59">
        <v>114.83609</v>
      </c>
      <c r="E152" s="59">
        <v>129.08372</v>
      </c>
      <c r="F152" s="59">
        <v>52.769829999999999</v>
      </c>
      <c r="G152" s="59">
        <v>44.50544</v>
      </c>
      <c r="H152" s="76">
        <v>71.041679999999999</v>
      </c>
      <c r="I152" s="59">
        <v>41.8185</v>
      </c>
      <c r="J152" s="60">
        <f t="shared" si="11"/>
        <v>1.7410717054026856</v>
      </c>
      <c r="K152" s="60">
        <f t="shared" si="12"/>
        <v>0.88962488840575715</v>
      </c>
      <c r="L152" s="60">
        <f t="shared" si="13"/>
        <v>1.1856939286523176</v>
      </c>
      <c r="M152" s="60">
        <f t="shared" si="14"/>
        <v>1.6988098568815237</v>
      </c>
      <c r="N152" s="74"/>
      <c r="O152" s="75"/>
      <c r="P152" s="75"/>
      <c r="Q152" s="75"/>
      <c r="R152" s="75"/>
      <c r="S152" s="75"/>
      <c r="T152" s="32"/>
      <c r="U152" s="32"/>
      <c r="V152" s="32"/>
      <c r="W152" s="32"/>
      <c r="X152" s="32"/>
      <c r="Y152" s="32"/>
      <c r="Z152" s="32"/>
    </row>
    <row r="153" spans="1:26" ht="15.75" customHeight="1" x14ac:dyDescent="0.2">
      <c r="A153" s="58">
        <v>39538</v>
      </c>
      <c r="B153" s="59">
        <v>128.99433999999999</v>
      </c>
      <c r="C153" s="59">
        <v>73.798749999999998</v>
      </c>
      <c r="D153" s="59">
        <v>114.24155</v>
      </c>
      <c r="E153" s="59">
        <v>128.92475999999999</v>
      </c>
      <c r="F153" s="59">
        <v>52.284790000000001</v>
      </c>
      <c r="G153" s="59">
        <v>44.337679999999999</v>
      </c>
      <c r="H153" s="76">
        <v>71.140709999999999</v>
      </c>
      <c r="I153" s="59">
        <v>41.631189999999997</v>
      </c>
      <c r="J153" s="60">
        <f t="shared" si="11"/>
        <v>1.7479203916055488</v>
      </c>
      <c r="K153" s="60">
        <f t="shared" si="12"/>
        <v>0.88611023980188142</v>
      </c>
      <c r="L153" s="60">
        <f t="shared" si="13"/>
        <v>1.1792405466411413</v>
      </c>
      <c r="M153" s="60">
        <f t="shared" si="14"/>
        <v>1.7088320079248276</v>
      </c>
      <c r="N153" s="74"/>
      <c r="O153" s="75"/>
      <c r="P153" s="75"/>
      <c r="Q153" s="75"/>
      <c r="R153" s="75"/>
      <c r="S153" s="75"/>
      <c r="T153" s="32"/>
      <c r="U153" s="32"/>
      <c r="V153" s="32"/>
      <c r="W153" s="32"/>
      <c r="X153" s="32"/>
      <c r="Y153" s="32"/>
      <c r="Z153" s="32"/>
    </row>
    <row r="154" spans="1:26" ht="15.75" customHeight="1" x14ac:dyDescent="0.2">
      <c r="A154" s="58">
        <v>39507</v>
      </c>
      <c r="B154" s="59">
        <v>130.85435000000001</v>
      </c>
      <c r="C154" s="59">
        <v>75.060019999999994</v>
      </c>
      <c r="D154" s="59">
        <v>115.72790999999999</v>
      </c>
      <c r="E154" s="59">
        <v>130.91188</v>
      </c>
      <c r="F154" s="59">
        <v>53.116280000000003</v>
      </c>
      <c r="G154" s="59">
        <v>44.929769999999998</v>
      </c>
      <c r="H154" s="76">
        <v>71.814089999999993</v>
      </c>
      <c r="I154" s="59">
        <v>42.557859999999998</v>
      </c>
      <c r="J154" s="60">
        <f t="shared" si="11"/>
        <v>1.7433295381482714</v>
      </c>
      <c r="K154" s="60">
        <f t="shared" si="12"/>
        <v>0.88401381142796209</v>
      </c>
      <c r="L154" s="60">
        <f t="shared" si="13"/>
        <v>1.1822068085369679</v>
      </c>
      <c r="M154" s="60">
        <f t="shared" si="14"/>
        <v>1.6874459853009525</v>
      </c>
      <c r="N154" s="74"/>
      <c r="O154" s="75"/>
      <c r="P154" s="75"/>
      <c r="Q154" s="75"/>
      <c r="R154" s="75"/>
      <c r="S154" s="75"/>
      <c r="T154" s="32"/>
      <c r="U154" s="32"/>
      <c r="V154" s="32"/>
      <c r="W154" s="32"/>
      <c r="X154" s="32"/>
      <c r="Y154" s="32"/>
      <c r="Z154" s="32"/>
    </row>
    <row r="155" spans="1:26" ht="15.75" customHeight="1" x14ac:dyDescent="0.2">
      <c r="A155" s="58">
        <v>39478</v>
      </c>
      <c r="B155" s="59">
        <v>130.19642999999999</v>
      </c>
      <c r="C155" s="59">
        <v>74.364840000000001</v>
      </c>
      <c r="D155" s="59">
        <v>114.76375</v>
      </c>
      <c r="E155" s="59">
        <v>130.66248999999999</v>
      </c>
      <c r="F155" s="59">
        <v>52.839120000000001</v>
      </c>
      <c r="G155" s="59">
        <v>44.357410000000002</v>
      </c>
      <c r="H155" s="76">
        <v>71.517009999999999</v>
      </c>
      <c r="I155" s="59">
        <v>41.956510000000002</v>
      </c>
      <c r="J155" s="60">
        <f t="shared" si="11"/>
        <v>1.7507794005876969</v>
      </c>
      <c r="K155" s="60">
        <f t="shared" si="12"/>
        <v>0.87832208003995649</v>
      </c>
      <c r="L155" s="60">
        <f t="shared" si="13"/>
        <v>1.1912129224857808</v>
      </c>
      <c r="M155" s="60">
        <f t="shared" si="14"/>
        <v>1.7045509743303244</v>
      </c>
      <c r="N155" s="74"/>
      <c r="O155" s="75"/>
      <c r="P155" s="75"/>
      <c r="Q155" s="75"/>
      <c r="R155" s="75"/>
      <c r="S155" s="75"/>
      <c r="T155" s="32"/>
      <c r="U155" s="32"/>
      <c r="V155" s="32"/>
      <c r="W155" s="32"/>
      <c r="X155" s="32"/>
      <c r="Y155" s="32"/>
      <c r="Z155" s="32"/>
    </row>
    <row r="156" spans="1:26" ht="15.75" customHeight="1" x14ac:dyDescent="0.2">
      <c r="A156" s="58">
        <v>39447</v>
      </c>
      <c r="B156" s="59">
        <v>131.00380999999999</v>
      </c>
      <c r="C156" s="59">
        <v>74.691509999999994</v>
      </c>
      <c r="D156" s="59">
        <v>115.6216</v>
      </c>
      <c r="E156" s="59">
        <v>131.65333999999999</v>
      </c>
      <c r="F156" s="59">
        <v>53.274659999999997</v>
      </c>
      <c r="G156" s="59">
        <v>44.752139999999997</v>
      </c>
      <c r="H156" s="76">
        <v>72.556790000000007</v>
      </c>
      <c r="I156" s="59">
        <v>42.193109999999997</v>
      </c>
      <c r="J156" s="60">
        <f t="shared" si="11"/>
        <v>1.7539317386942639</v>
      </c>
      <c r="K156" s="60">
        <f t="shared" si="12"/>
        <v>0.87822762415294597</v>
      </c>
      <c r="L156" s="60">
        <f t="shared" si="13"/>
        <v>1.1904382673096749</v>
      </c>
      <c r="M156" s="60">
        <f t="shared" si="14"/>
        <v>1.719635978480847</v>
      </c>
      <c r="N156" s="74"/>
      <c r="O156" s="75"/>
      <c r="P156" s="75"/>
      <c r="Q156" s="75"/>
      <c r="R156" s="75"/>
      <c r="S156" s="75"/>
      <c r="T156" s="32"/>
      <c r="U156" s="32"/>
      <c r="V156" s="32"/>
      <c r="W156" s="32"/>
      <c r="X156" s="32"/>
      <c r="Y156" s="32"/>
      <c r="Z156" s="32"/>
    </row>
    <row r="157" spans="1:26" ht="15.75" customHeight="1" x14ac:dyDescent="0.2">
      <c r="A157" s="58">
        <v>39416</v>
      </c>
      <c r="B157" s="59">
        <v>132.18536</v>
      </c>
      <c r="C157" s="59">
        <v>75.503270000000001</v>
      </c>
      <c r="D157" s="59">
        <v>116.3907</v>
      </c>
      <c r="E157" s="59">
        <v>133.18915000000001</v>
      </c>
      <c r="F157" s="59">
        <v>53.878480000000003</v>
      </c>
      <c r="G157" s="59">
        <v>44.831090000000003</v>
      </c>
      <c r="H157" s="76">
        <v>72.655820000000006</v>
      </c>
      <c r="I157" s="59">
        <v>42.84375</v>
      </c>
      <c r="J157" s="60">
        <f t="shared" si="11"/>
        <v>1.7507236441547498</v>
      </c>
      <c r="K157" s="60">
        <f t="shared" si="12"/>
        <v>0.87387523683423152</v>
      </c>
      <c r="L157" s="60">
        <f t="shared" si="13"/>
        <v>1.2018106184792741</v>
      </c>
      <c r="M157" s="60">
        <f t="shared" si="14"/>
        <v>1.6958324142961343</v>
      </c>
      <c r="N157" s="74"/>
      <c r="O157" s="75"/>
      <c r="P157" s="75"/>
      <c r="Q157" s="75"/>
      <c r="R157" s="75"/>
      <c r="S157" s="75"/>
      <c r="T157" s="32"/>
      <c r="U157" s="32"/>
      <c r="V157" s="32"/>
      <c r="W157" s="32"/>
      <c r="X157" s="32"/>
      <c r="Y157" s="32"/>
      <c r="Z157" s="32"/>
    </row>
    <row r="158" spans="1:26" ht="15.75" customHeight="1" x14ac:dyDescent="0.2">
      <c r="A158" s="58">
        <v>39386</v>
      </c>
      <c r="B158" s="59">
        <v>132.34289999999999</v>
      </c>
      <c r="C158" s="59">
        <v>75.493380000000002</v>
      </c>
      <c r="D158" s="59">
        <v>116.43998999999999</v>
      </c>
      <c r="E158" s="59">
        <v>134.44753</v>
      </c>
      <c r="F158" s="59">
        <v>53.930950000000003</v>
      </c>
      <c r="G158" s="59">
        <v>44.716610000000003</v>
      </c>
      <c r="H158" s="76">
        <v>72.655820000000006</v>
      </c>
      <c r="I158" s="59">
        <v>43.169069999999998</v>
      </c>
      <c r="J158" s="60">
        <f t="shared" si="11"/>
        <v>1.7530398029602063</v>
      </c>
      <c r="K158" s="60">
        <f t="shared" si="12"/>
        <v>0.86606269375123512</v>
      </c>
      <c r="L158" s="60">
        <f t="shared" si="13"/>
        <v>1.2060607903863911</v>
      </c>
      <c r="M158" s="60">
        <f t="shared" si="14"/>
        <v>1.683052704169907</v>
      </c>
      <c r="N158" s="74"/>
      <c r="O158" s="75"/>
      <c r="P158" s="75"/>
      <c r="Q158" s="75"/>
      <c r="R158" s="75"/>
      <c r="S158" s="75"/>
      <c r="T158" s="32"/>
      <c r="U158" s="32"/>
      <c r="V158" s="32"/>
      <c r="W158" s="32"/>
      <c r="X158" s="32"/>
      <c r="Y158" s="32"/>
      <c r="Z158" s="32"/>
    </row>
    <row r="159" spans="1:26" ht="15.75" customHeight="1" x14ac:dyDescent="0.2">
      <c r="A159" s="58">
        <v>39353</v>
      </c>
      <c r="B159" s="59">
        <v>131.77181999999999</v>
      </c>
      <c r="C159" s="59">
        <v>75.146900000000002</v>
      </c>
      <c r="D159" s="59">
        <v>115.78922</v>
      </c>
      <c r="E159" s="59">
        <v>133.99172999999999</v>
      </c>
      <c r="F159" s="59">
        <v>53.674790000000002</v>
      </c>
      <c r="G159" s="59">
        <v>44.628349999999998</v>
      </c>
      <c r="H159" s="76">
        <v>71.853700000000003</v>
      </c>
      <c r="I159" s="59">
        <v>43.109920000000002</v>
      </c>
      <c r="J159" s="60">
        <f t="shared" si="11"/>
        <v>1.7535230328862532</v>
      </c>
      <c r="K159" s="60">
        <f t="shared" si="12"/>
        <v>0.86415198908171431</v>
      </c>
      <c r="L159" s="60">
        <f t="shared" si="13"/>
        <v>1.2027061273831545</v>
      </c>
      <c r="M159" s="60">
        <f t="shared" si="14"/>
        <v>1.6667555866491981</v>
      </c>
      <c r="N159" s="74"/>
      <c r="O159" s="75"/>
      <c r="P159" s="75"/>
      <c r="Q159" s="75"/>
      <c r="R159" s="75"/>
      <c r="S159" s="75"/>
      <c r="T159" s="32"/>
      <c r="U159" s="32"/>
      <c r="V159" s="32"/>
      <c r="W159" s="32"/>
      <c r="X159" s="32"/>
      <c r="Y159" s="32"/>
      <c r="Z159" s="32"/>
    </row>
    <row r="160" spans="1:26" ht="15.75" customHeight="1" x14ac:dyDescent="0.2">
      <c r="A160" s="58">
        <v>39325</v>
      </c>
      <c r="B160" s="59">
        <v>131.67336</v>
      </c>
      <c r="C160" s="59">
        <v>75.117189999999994</v>
      </c>
      <c r="D160" s="59">
        <v>115.51314000000001</v>
      </c>
      <c r="E160" s="59">
        <v>134.15027000000001</v>
      </c>
      <c r="F160" s="59">
        <v>53.467889999999997</v>
      </c>
      <c r="G160" s="59">
        <v>44.726419999999997</v>
      </c>
      <c r="H160" s="76">
        <v>72.289420000000007</v>
      </c>
      <c r="I160" s="59">
        <v>43.514110000000002</v>
      </c>
      <c r="J160" s="60">
        <f t="shared" si="11"/>
        <v>1.7529058262163428</v>
      </c>
      <c r="K160" s="60">
        <f t="shared" si="12"/>
        <v>0.86107273582080757</v>
      </c>
      <c r="L160" s="60">
        <f t="shared" si="13"/>
        <v>1.1954430960492701</v>
      </c>
      <c r="M160" s="60">
        <f t="shared" si="14"/>
        <v>1.6612868791295514</v>
      </c>
      <c r="N160" s="74"/>
      <c r="O160" s="75"/>
      <c r="P160" s="75"/>
      <c r="Q160" s="75"/>
      <c r="R160" s="75"/>
      <c r="S160" s="75"/>
      <c r="T160" s="32"/>
      <c r="U160" s="32"/>
      <c r="V160" s="32"/>
      <c r="W160" s="32"/>
      <c r="X160" s="32"/>
      <c r="Y160" s="32"/>
      <c r="Z160" s="32"/>
    </row>
    <row r="161" spans="1:26" ht="15.75" customHeight="1" x14ac:dyDescent="0.2">
      <c r="A161" s="58">
        <v>39294</v>
      </c>
      <c r="B161" s="59">
        <v>130.80690000000001</v>
      </c>
      <c r="C161" s="59">
        <v>74.493530000000007</v>
      </c>
      <c r="D161" s="59">
        <v>114.74403</v>
      </c>
      <c r="E161" s="59">
        <v>133.30804000000001</v>
      </c>
      <c r="F161" s="59">
        <v>53.172330000000002</v>
      </c>
      <c r="G161" s="59">
        <v>44.393009999999997</v>
      </c>
      <c r="H161" s="76">
        <v>71.764579999999995</v>
      </c>
      <c r="I161" s="59">
        <v>42.952190000000002</v>
      </c>
      <c r="J161" s="60">
        <f t="shared" si="11"/>
        <v>1.7559498120172317</v>
      </c>
      <c r="K161" s="60">
        <f t="shared" si="12"/>
        <v>0.86074350804347577</v>
      </c>
      <c r="L161" s="60">
        <f t="shared" si="13"/>
        <v>1.1977635668318054</v>
      </c>
      <c r="M161" s="60">
        <f t="shared" si="14"/>
        <v>1.6708014189730487</v>
      </c>
      <c r="N161" s="74"/>
      <c r="O161" s="75"/>
      <c r="P161" s="75"/>
      <c r="Q161" s="75"/>
      <c r="R161" s="75"/>
      <c r="S161" s="75"/>
      <c r="T161" s="32"/>
      <c r="U161" s="32"/>
      <c r="V161" s="32"/>
      <c r="W161" s="32"/>
      <c r="X161" s="32"/>
      <c r="Y161" s="32"/>
      <c r="Z161" s="32"/>
    </row>
    <row r="162" spans="1:26" ht="15.75" customHeight="1" x14ac:dyDescent="0.2">
      <c r="A162" s="58">
        <v>39262</v>
      </c>
      <c r="B162" s="59">
        <v>130.84627</v>
      </c>
      <c r="C162" s="59">
        <v>74.87961</v>
      </c>
      <c r="D162" s="59">
        <v>114.64542</v>
      </c>
      <c r="E162" s="59">
        <v>134.36825999999999</v>
      </c>
      <c r="F162" s="59">
        <v>53.192030000000003</v>
      </c>
      <c r="G162" s="59">
        <v>44.17727</v>
      </c>
      <c r="H162" s="76">
        <v>71.962630000000004</v>
      </c>
      <c r="I162" s="59">
        <v>43.169069999999998</v>
      </c>
      <c r="J162" s="60">
        <f t="shared" si="11"/>
        <v>1.7474218949591218</v>
      </c>
      <c r="K162" s="60">
        <f t="shared" si="12"/>
        <v>0.85321801443287282</v>
      </c>
      <c r="L162" s="60">
        <f t="shared" si="13"/>
        <v>1.2040587840760646</v>
      </c>
      <c r="M162" s="60">
        <f t="shared" si="14"/>
        <v>1.6669951425870422</v>
      </c>
      <c r="N162" s="74"/>
      <c r="O162" s="75"/>
      <c r="P162" s="75"/>
      <c r="Q162" s="75"/>
      <c r="R162" s="75"/>
      <c r="S162" s="75"/>
      <c r="T162" s="32"/>
      <c r="U162" s="32"/>
      <c r="V162" s="32"/>
      <c r="W162" s="32"/>
      <c r="X162" s="32"/>
      <c r="Y162" s="32"/>
      <c r="Z162" s="32"/>
    </row>
    <row r="163" spans="1:26" ht="15.75" customHeight="1" x14ac:dyDescent="0.2">
      <c r="A163" s="58">
        <v>39233</v>
      </c>
      <c r="B163" s="59">
        <v>131.68321</v>
      </c>
      <c r="C163" s="59">
        <v>75.305279999999996</v>
      </c>
      <c r="D163" s="59">
        <v>115.20746</v>
      </c>
      <c r="E163" s="59">
        <v>135.28972999999999</v>
      </c>
      <c r="F163" s="59">
        <v>53.369370000000004</v>
      </c>
      <c r="G163" s="59">
        <v>44.491070000000001</v>
      </c>
      <c r="H163" s="76">
        <v>71.992339999999999</v>
      </c>
      <c r="I163" s="59">
        <v>43.632399999999997</v>
      </c>
      <c r="J163" s="60">
        <f t="shared" si="11"/>
        <v>1.7486583942055591</v>
      </c>
      <c r="K163" s="60">
        <f t="shared" si="12"/>
        <v>0.85156101649400884</v>
      </c>
      <c r="L163" s="60">
        <f t="shared" si="13"/>
        <v>1.1995524045611849</v>
      </c>
      <c r="M163" s="60">
        <f t="shared" si="14"/>
        <v>1.6499743310017327</v>
      </c>
      <c r="N163" s="74"/>
      <c r="O163" s="75"/>
      <c r="P163" s="75"/>
      <c r="Q163" s="75"/>
      <c r="R163" s="75"/>
      <c r="S163" s="75"/>
      <c r="T163" s="32"/>
      <c r="U163" s="32"/>
      <c r="V163" s="32"/>
      <c r="W163" s="32"/>
      <c r="X163" s="32"/>
      <c r="Y163" s="32"/>
      <c r="Z163" s="32"/>
    </row>
    <row r="164" spans="1:26" ht="15.75" customHeight="1" x14ac:dyDescent="0.2">
      <c r="A164" s="58">
        <v>39202</v>
      </c>
      <c r="B164" s="59">
        <v>131.35828000000001</v>
      </c>
      <c r="C164" s="59">
        <v>75.255780000000001</v>
      </c>
      <c r="D164" s="59">
        <v>114.93137</v>
      </c>
      <c r="E164" s="59">
        <v>134.52679000000001</v>
      </c>
      <c r="F164" s="59">
        <v>53.349670000000003</v>
      </c>
      <c r="G164" s="59">
        <v>44.471449999999997</v>
      </c>
      <c r="H164" s="76">
        <v>72.457759999999993</v>
      </c>
      <c r="I164" s="59">
        <v>43.928150000000002</v>
      </c>
      <c r="J164" s="60">
        <f t="shared" si="11"/>
        <v>1.7454909111300156</v>
      </c>
      <c r="K164" s="60">
        <f t="shared" si="12"/>
        <v>0.85433815822112458</v>
      </c>
      <c r="L164" s="60">
        <f t="shared" si="13"/>
        <v>1.1996386445685943</v>
      </c>
      <c r="M164" s="60">
        <f t="shared" si="14"/>
        <v>1.6494607671845956</v>
      </c>
      <c r="N164" s="74"/>
      <c r="O164" s="75"/>
      <c r="P164" s="75"/>
      <c r="Q164" s="75"/>
      <c r="R164" s="75"/>
      <c r="S164" s="75"/>
      <c r="T164" s="32"/>
      <c r="U164" s="32"/>
      <c r="V164" s="32"/>
      <c r="W164" s="32"/>
      <c r="X164" s="32"/>
      <c r="Y164" s="32"/>
      <c r="Z164" s="32"/>
    </row>
    <row r="165" spans="1:26" ht="15.75" customHeight="1" x14ac:dyDescent="0.2">
      <c r="A165" s="58">
        <v>39171</v>
      </c>
      <c r="B165" s="59">
        <v>130.97426999999999</v>
      </c>
      <c r="C165" s="59">
        <v>74.820210000000003</v>
      </c>
      <c r="D165" s="59">
        <v>114.48766000000001</v>
      </c>
      <c r="E165" s="59">
        <v>134.65558999999999</v>
      </c>
      <c r="F165" s="59">
        <v>53.31026</v>
      </c>
      <c r="G165" s="59">
        <v>44.255719999999997</v>
      </c>
      <c r="H165" s="76">
        <v>72.23</v>
      </c>
      <c r="I165" s="59">
        <v>44.115459999999999</v>
      </c>
      <c r="J165" s="60">
        <f t="shared" si="11"/>
        <v>1.7505199464155472</v>
      </c>
      <c r="K165" s="60">
        <f t="shared" si="12"/>
        <v>0.85022582426767435</v>
      </c>
      <c r="L165" s="60">
        <f t="shared" si="13"/>
        <v>1.2045959256792118</v>
      </c>
      <c r="M165" s="60">
        <f t="shared" si="14"/>
        <v>1.637294499479321</v>
      </c>
      <c r="N165" s="74"/>
      <c r="O165" s="75"/>
      <c r="P165" s="75"/>
      <c r="Q165" s="75"/>
      <c r="R165" s="75"/>
      <c r="S165" s="75"/>
      <c r="T165" s="32"/>
      <c r="U165" s="32"/>
      <c r="V165" s="32"/>
      <c r="W165" s="32"/>
      <c r="X165" s="32"/>
      <c r="Y165" s="32"/>
      <c r="Z165" s="32"/>
    </row>
    <row r="166" spans="1:26" ht="15.75" customHeight="1" x14ac:dyDescent="0.2">
      <c r="A166" s="58">
        <v>39141</v>
      </c>
      <c r="B166" s="59">
        <v>131.97857999999999</v>
      </c>
      <c r="C166" s="59">
        <v>75.443879999999993</v>
      </c>
      <c r="D166" s="59">
        <v>114.94123999999999</v>
      </c>
      <c r="E166" s="59">
        <v>135.61671000000001</v>
      </c>
      <c r="F166" s="59">
        <v>53.477739999999997</v>
      </c>
      <c r="G166" s="59">
        <v>44.363590000000002</v>
      </c>
      <c r="H166" s="76">
        <v>72.447869999999995</v>
      </c>
      <c r="I166" s="59">
        <v>44.667520000000003</v>
      </c>
      <c r="J166" s="60">
        <f t="shared" si="11"/>
        <v>1.7493609819643423</v>
      </c>
      <c r="K166" s="60">
        <f t="shared" si="12"/>
        <v>0.84754481951376037</v>
      </c>
      <c r="L166" s="60">
        <f t="shared" si="13"/>
        <v>1.2054421204415602</v>
      </c>
      <c r="M166" s="60">
        <f t="shared" si="14"/>
        <v>1.6219362525611449</v>
      </c>
      <c r="N166" s="74"/>
      <c r="O166" s="75"/>
      <c r="P166" s="75"/>
      <c r="Q166" s="75"/>
      <c r="R166" s="75"/>
      <c r="S166" s="75"/>
      <c r="T166" s="32"/>
      <c r="U166" s="32"/>
      <c r="V166" s="32"/>
      <c r="W166" s="32"/>
      <c r="X166" s="32"/>
      <c r="Y166" s="32"/>
      <c r="Z166" s="32"/>
    </row>
    <row r="167" spans="1:26" ht="15.75" customHeight="1" x14ac:dyDescent="0.2">
      <c r="A167" s="58">
        <v>39113</v>
      </c>
      <c r="B167" s="59">
        <v>132.26412999999999</v>
      </c>
      <c r="C167" s="59">
        <v>75.463679999999997</v>
      </c>
      <c r="D167" s="59">
        <v>115.01026</v>
      </c>
      <c r="E167" s="59">
        <v>135.25011000000001</v>
      </c>
      <c r="F167" s="59">
        <v>53.527000000000001</v>
      </c>
      <c r="G167" s="59">
        <v>44.697000000000003</v>
      </c>
      <c r="H167" s="76">
        <v>72.735039999999998</v>
      </c>
      <c r="I167" s="59">
        <v>45.199860000000001</v>
      </c>
      <c r="J167" s="60">
        <f t="shared" si="11"/>
        <v>1.7526859278529752</v>
      </c>
      <c r="K167" s="60">
        <f t="shared" si="12"/>
        <v>0.85035243224571122</v>
      </c>
      <c r="L167" s="60">
        <f t="shared" si="13"/>
        <v>1.197552408439045</v>
      </c>
      <c r="M167" s="60">
        <f t="shared" si="14"/>
        <v>1.6091872850933608</v>
      </c>
      <c r="N167" s="74"/>
      <c r="O167" s="75"/>
      <c r="P167" s="75"/>
      <c r="Q167" s="75"/>
      <c r="R167" s="75"/>
      <c r="S167" s="75"/>
      <c r="T167" s="32"/>
      <c r="U167" s="32"/>
      <c r="V167" s="32"/>
      <c r="W167" s="32"/>
      <c r="X167" s="32"/>
      <c r="Y167" s="32"/>
      <c r="Z167" s="32"/>
    </row>
    <row r="168" spans="1:26" ht="15.75" customHeight="1" x14ac:dyDescent="0.2">
      <c r="A168" s="58">
        <v>39080</v>
      </c>
      <c r="B168" s="59">
        <v>131.73241999999999</v>
      </c>
      <c r="C168" s="59">
        <v>75.206289999999996</v>
      </c>
      <c r="D168" s="59">
        <v>114.49753</v>
      </c>
      <c r="E168" s="59">
        <v>135.10149000000001</v>
      </c>
      <c r="F168" s="59">
        <v>53.349670000000003</v>
      </c>
      <c r="G168" s="59">
        <v>44.442039999999999</v>
      </c>
      <c r="H168" s="76">
        <v>73.200460000000007</v>
      </c>
      <c r="I168" s="59">
        <v>44.815390000000001</v>
      </c>
      <c r="J168" s="60">
        <f t="shared" si="11"/>
        <v>1.751614392891871</v>
      </c>
      <c r="K168" s="60">
        <f t="shared" si="12"/>
        <v>0.8474927256538769</v>
      </c>
      <c r="L168" s="60">
        <f t="shared" si="13"/>
        <v>1.2004325183992455</v>
      </c>
      <c r="M168" s="60">
        <f t="shared" si="14"/>
        <v>1.6333777302841725</v>
      </c>
      <c r="N168" s="74"/>
      <c r="O168" s="75"/>
      <c r="P168" s="75"/>
      <c r="Q168" s="75"/>
      <c r="R168" s="75"/>
      <c r="S168" s="75"/>
      <c r="T168" s="32"/>
      <c r="U168" s="32"/>
      <c r="V168" s="32"/>
      <c r="W168" s="32"/>
      <c r="X168" s="32"/>
      <c r="Y168" s="32"/>
      <c r="Z168" s="32"/>
    </row>
    <row r="169" spans="1:26" ht="15.75" customHeight="1" x14ac:dyDescent="0.2">
      <c r="A169" s="58">
        <v>39051</v>
      </c>
      <c r="B169" s="59">
        <v>131.90967000000001</v>
      </c>
      <c r="C169" s="59">
        <v>75.344880000000003</v>
      </c>
      <c r="D169" s="59">
        <v>114.56655000000001</v>
      </c>
      <c r="E169" s="59">
        <v>135.51764</v>
      </c>
      <c r="F169" s="59">
        <v>53.32996</v>
      </c>
      <c r="G169" s="59">
        <v>44.304749999999999</v>
      </c>
      <c r="H169" s="76">
        <v>73.051919999999996</v>
      </c>
      <c r="I169" s="59">
        <v>44.933689999999999</v>
      </c>
      <c r="J169" s="60">
        <f t="shared" si="11"/>
        <v>1.7507449743101322</v>
      </c>
      <c r="K169" s="60">
        <f t="shared" si="12"/>
        <v>0.84539953617846364</v>
      </c>
      <c r="L169" s="60">
        <f t="shared" si="13"/>
        <v>1.2037075031458253</v>
      </c>
      <c r="M169" s="60">
        <f t="shared" si="14"/>
        <v>1.6257716648688323</v>
      </c>
      <c r="N169" s="74"/>
      <c r="O169" s="75"/>
      <c r="P169" s="75"/>
      <c r="Q169" s="75"/>
      <c r="R169" s="75"/>
      <c r="S169" s="75"/>
      <c r="T169" s="32"/>
      <c r="U169" s="32"/>
      <c r="V169" s="32"/>
      <c r="W169" s="32"/>
      <c r="X169" s="32"/>
      <c r="Y169" s="32"/>
      <c r="Z169" s="32"/>
    </row>
    <row r="170" spans="1:26" ht="15.75" customHeight="1" x14ac:dyDescent="0.2">
      <c r="A170" s="58">
        <v>39021</v>
      </c>
      <c r="B170" s="59">
        <v>131.77181999999999</v>
      </c>
      <c r="C170" s="59">
        <v>75.532970000000006</v>
      </c>
      <c r="D170" s="59">
        <v>114.39892</v>
      </c>
      <c r="E170" s="59">
        <v>136.28057999999999</v>
      </c>
      <c r="F170" s="59">
        <v>53.39893</v>
      </c>
      <c r="G170" s="59">
        <v>44.275329999999997</v>
      </c>
      <c r="H170" s="76">
        <v>72.517179999999996</v>
      </c>
      <c r="I170" s="59">
        <v>44.352060000000002</v>
      </c>
      <c r="J170" s="60">
        <f t="shared" si="11"/>
        <v>1.7445602893676759</v>
      </c>
      <c r="K170" s="60">
        <f t="shared" si="12"/>
        <v>0.83943669743700833</v>
      </c>
      <c r="L170" s="60">
        <f t="shared" si="13"/>
        <v>1.206065093134258</v>
      </c>
      <c r="M170" s="60">
        <f t="shared" si="14"/>
        <v>1.6350352159516377</v>
      </c>
      <c r="N170" s="74"/>
      <c r="O170" s="75"/>
      <c r="P170" s="75"/>
      <c r="Q170" s="75"/>
      <c r="R170" s="75"/>
      <c r="S170" s="75"/>
      <c r="T170" s="32"/>
      <c r="U170" s="32"/>
      <c r="V170" s="32"/>
      <c r="W170" s="32"/>
      <c r="X170" s="32"/>
      <c r="Y170" s="32"/>
      <c r="Z170" s="32"/>
    </row>
    <row r="171" spans="1:26" ht="15.75" customHeight="1" x14ac:dyDescent="0.2">
      <c r="A171" s="58">
        <v>38989</v>
      </c>
      <c r="B171" s="59">
        <v>131.89983000000001</v>
      </c>
      <c r="C171" s="59">
        <v>75.483469999999997</v>
      </c>
      <c r="D171" s="59">
        <v>114.20171000000001</v>
      </c>
      <c r="E171" s="59">
        <v>135.39873</v>
      </c>
      <c r="F171" s="59">
        <v>53.221580000000003</v>
      </c>
      <c r="G171" s="59">
        <v>44.255719999999997</v>
      </c>
      <c r="H171" s="76">
        <v>73.032120000000006</v>
      </c>
      <c r="I171" s="59">
        <v>44.421059999999997</v>
      </c>
      <c r="J171" s="60">
        <f t="shared" si="11"/>
        <v>1.7474001923864921</v>
      </c>
      <c r="K171" s="60">
        <f t="shared" si="12"/>
        <v>0.84344742376830273</v>
      </c>
      <c r="L171" s="60">
        <f t="shared" si="13"/>
        <v>1.2025921169060181</v>
      </c>
      <c r="M171" s="60">
        <f t="shared" si="14"/>
        <v>1.644087736762698</v>
      </c>
      <c r="N171" s="74"/>
      <c r="O171" s="75"/>
      <c r="P171" s="75"/>
      <c r="Q171" s="75"/>
      <c r="R171" s="75"/>
      <c r="S171" s="75"/>
      <c r="T171" s="32"/>
      <c r="U171" s="32"/>
      <c r="V171" s="32"/>
      <c r="W171" s="32"/>
      <c r="X171" s="32"/>
      <c r="Y171" s="32"/>
      <c r="Z171" s="32"/>
    </row>
    <row r="172" spans="1:26" ht="15.75" customHeight="1" x14ac:dyDescent="0.2">
      <c r="A172" s="58">
        <v>38960</v>
      </c>
      <c r="B172" s="59">
        <v>131.40752000000001</v>
      </c>
      <c r="C172" s="59">
        <v>75.117189999999994</v>
      </c>
      <c r="D172" s="59">
        <v>114.12282999999999</v>
      </c>
      <c r="E172" s="59">
        <v>134.77450999999999</v>
      </c>
      <c r="F172" s="59">
        <v>53.270850000000003</v>
      </c>
      <c r="G172" s="59">
        <v>44.226300000000002</v>
      </c>
      <c r="H172" s="76">
        <v>72.814260000000004</v>
      </c>
      <c r="I172" s="59">
        <v>44.490070000000003</v>
      </c>
      <c r="J172" s="60">
        <f t="shared" si="11"/>
        <v>1.74936682269398</v>
      </c>
      <c r="K172" s="60">
        <f t="shared" si="12"/>
        <v>0.84676865083761022</v>
      </c>
      <c r="L172" s="60">
        <f t="shared" si="13"/>
        <v>1.2045061422728105</v>
      </c>
      <c r="M172" s="60">
        <f t="shared" si="14"/>
        <v>1.6366407155574265</v>
      </c>
      <c r="N172" s="74"/>
      <c r="O172" s="75"/>
      <c r="P172" s="75"/>
      <c r="Q172" s="75"/>
      <c r="R172" s="75"/>
      <c r="S172" s="75"/>
      <c r="T172" s="32"/>
      <c r="U172" s="32"/>
      <c r="V172" s="32"/>
      <c r="W172" s="32"/>
      <c r="X172" s="32"/>
      <c r="Y172" s="32"/>
      <c r="Z172" s="32"/>
    </row>
    <row r="173" spans="1:26" ht="15.75" customHeight="1" x14ac:dyDescent="0.2">
      <c r="A173" s="58">
        <v>38929</v>
      </c>
      <c r="B173" s="59">
        <v>131.62411</v>
      </c>
      <c r="C173" s="59">
        <v>75.315190000000001</v>
      </c>
      <c r="D173" s="59">
        <v>114.09325</v>
      </c>
      <c r="E173" s="59">
        <v>135.13121000000001</v>
      </c>
      <c r="F173" s="59">
        <v>53.349670000000003</v>
      </c>
      <c r="G173" s="59">
        <v>44.206690000000002</v>
      </c>
      <c r="H173" s="76">
        <v>72.942999999999998</v>
      </c>
      <c r="I173" s="59">
        <v>44.933689999999999</v>
      </c>
      <c r="J173" s="60">
        <f t="shared" si="11"/>
        <v>1.7476436028376214</v>
      </c>
      <c r="K173" s="60">
        <f t="shared" si="12"/>
        <v>0.8443145739611152</v>
      </c>
      <c r="L173" s="60">
        <f t="shared" si="13"/>
        <v>1.2068234468583827</v>
      </c>
      <c r="M173" s="60">
        <f t="shared" si="14"/>
        <v>1.6233476485016032</v>
      </c>
      <c r="N173" s="74"/>
      <c r="O173" s="75"/>
      <c r="P173" s="75"/>
      <c r="Q173" s="75"/>
      <c r="R173" s="75"/>
      <c r="S173" s="75"/>
      <c r="T173" s="32"/>
      <c r="U173" s="32"/>
      <c r="V173" s="32"/>
      <c r="W173" s="32"/>
      <c r="X173" s="32"/>
      <c r="Y173" s="32"/>
      <c r="Z173" s="32"/>
    </row>
    <row r="174" spans="1:26" ht="15.75" customHeight="1" x14ac:dyDescent="0.2">
      <c r="A174" s="58">
        <v>38898</v>
      </c>
      <c r="B174" s="59">
        <v>131.55520999999999</v>
      </c>
      <c r="C174" s="59">
        <v>75.364680000000007</v>
      </c>
      <c r="D174" s="59">
        <v>114.30032</v>
      </c>
      <c r="E174" s="59">
        <v>135.41855000000001</v>
      </c>
      <c r="F174" s="59">
        <v>53.379219999999997</v>
      </c>
      <c r="G174" s="59">
        <v>44.187080000000002</v>
      </c>
      <c r="H174" s="76">
        <v>72.9529</v>
      </c>
      <c r="I174" s="59">
        <v>44.706949999999999</v>
      </c>
      <c r="J174" s="60">
        <f t="shared" si="11"/>
        <v>1.7455817499656334</v>
      </c>
      <c r="K174" s="60">
        <f t="shared" si="12"/>
        <v>0.84405216272069072</v>
      </c>
      <c r="L174" s="60">
        <f t="shared" si="13"/>
        <v>1.2080277764450602</v>
      </c>
      <c r="M174" s="60">
        <f t="shared" si="14"/>
        <v>1.6318022141971216</v>
      </c>
      <c r="N174" s="74"/>
      <c r="O174" s="75"/>
      <c r="P174" s="75"/>
      <c r="Q174" s="75"/>
      <c r="R174" s="75"/>
      <c r="S174" s="75"/>
      <c r="T174" s="32"/>
      <c r="U174" s="32"/>
      <c r="V174" s="32"/>
      <c r="W174" s="32"/>
      <c r="X174" s="32"/>
      <c r="Y174" s="32"/>
      <c r="Z174" s="32"/>
    </row>
    <row r="175" spans="1:26" ht="15.75" customHeight="1" x14ac:dyDescent="0.2">
      <c r="A175" s="58">
        <v>38868</v>
      </c>
      <c r="B175" s="59">
        <v>131.28935000000001</v>
      </c>
      <c r="C175" s="59">
        <v>75.235979999999998</v>
      </c>
      <c r="D175" s="59">
        <v>114.32004999999999</v>
      </c>
      <c r="E175" s="59">
        <v>134.48715000000001</v>
      </c>
      <c r="F175" s="59">
        <v>53.556559999999998</v>
      </c>
      <c r="G175" s="59">
        <v>44.21649</v>
      </c>
      <c r="H175" s="76">
        <v>72.645920000000004</v>
      </c>
      <c r="I175" s="59">
        <v>44.440779999999997</v>
      </c>
      <c r="J175" s="60">
        <f t="shared" si="11"/>
        <v>1.7450340914014812</v>
      </c>
      <c r="K175" s="60">
        <f t="shared" si="12"/>
        <v>0.85004440944729653</v>
      </c>
      <c r="L175" s="60">
        <f t="shared" si="13"/>
        <v>1.2112349940033684</v>
      </c>
      <c r="M175" s="60">
        <f t="shared" si="14"/>
        <v>1.6346679783748173</v>
      </c>
      <c r="N175" s="74"/>
      <c r="O175" s="75"/>
      <c r="P175" s="75"/>
      <c r="Q175" s="75"/>
      <c r="R175" s="75"/>
      <c r="S175" s="75"/>
      <c r="T175" s="32"/>
      <c r="U175" s="32"/>
      <c r="V175" s="32"/>
      <c r="W175" s="32"/>
      <c r="X175" s="32"/>
      <c r="Y175" s="32"/>
      <c r="Z175" s="32"/>
    </row>
    <row r="176" spans="1:26" ht="15.75" customHeight="1" x14ac:dyDescent="0.2">
      <c r="A176" s="58">
        <v>38835</v>
      </c>
      <c r="B176" s="59">
        <v>130.71825999999999</v>
      </c>
      <c r="C176" s="59">
        <v>74.810310000000001</v>
      </c>
      <c r="D176" s="59">
        <v>113.73828</v>
      </c>
      <c r="E176" s="59">
        <v>134.62586999999999</v>
      </c>
      <c r="F176" s="59">
        <v>53.349670000000003</v>
      </c>
      <c r="G176" s="59">
        <v>43.971339999999998</v>
      </c>
      <c r="H176" s="76">
        <v>72.051760000000002</v>
      </c>
      <c r="I176" s="59">
        <v>44.115459999999999</v>
      </c>
      <c r="J176" s="60">
        <f t="shared" si="11"/>
        <v>1.7473294790517508</v>
      </c>
      <c r="K176" s="60">
        <f t="shared" si="12"/>
        <v>0.84484713079291529</v>
      </c>
      <c r="L176" s="60">
        <f t="shared" si="13"/>
        <v>1.2132827882889174</v>
      </c>
      <c r="M176" s="60">
        <f t="shared" si="14"/>
        <v>1.6332541925211708</v>
      </c>
      <c r="N176" s="74"/>
      <c r="O176" s="75"/>
      <c r="P176" s="75"/>
      <c r="Q176" s="75"/>
      <c r="R176" s="75"/>
      <c r="S176" s="75"/>
      <c r="T176" s="32"/>
      <c r="U176" s="32"/>
      <c r="V176" s="32"/>
      <c r="W176" s="32"/>
      <c r="X176" s="32"/>
      <c r="Y176" s="32"/>
      <c r="Z176" s="32"/>
    </row>
    <row r="177" spans="1:26" ht="15.75" customHeight="1" x14ac:dyDescent="0.2">
      <c r="A177" s="58">
        <v>38807</v>
      </c>
      <c r="B177" s="59">
        <v>131.1909</v>
      </c>
      <c r="C177" s="59">
        <v>74.889499999999998</v>
      </c>
      <c r="D177" s="59">
        <v>114.09325</v>
      </c>
      <c r="E177" s="59">
        <v>134.56641999999999</v>
      </c>
      <c r="F177" s="59">
        <v>53.536859999999997</v>
      </c>
      <c r="G177" s="59">
        <v>44.0792</v>
      </c>
      <c r="H177" s="76">
        <v>72.705330000000004</v>
      </c>
      <c r="I177" s="59">
        <v>44.233759999999997</v>
      </c>
      <c r="J177" s="60">
        <f t="shared" si="11"/>
        <v>1.7517929749831418</v>
      </c>
      <c r="K177" s="60">
        <f t="shared" si="12"/>
        <v>0.84785825468196307</v>
      </c>
      <c r="L177" s="60">
        <f t="shared" si="13"/>
        <v>1.2145606090854644</v>
      </c>
      <c r="M177" s="60">
        <f t="shared" si="14"/>
        <v>1.6436615381554724</v>
      </c>
      <c r="N177" s="74"/>
      <c r="O177" s="75"/>
      <c r="P177" s="75"/>
      <c r="Q177" s="75"/>
      <c r="R177" s="75"/>
      <c r="S177" s="75"/>
      <c r="T177" s="32"/>
      <c r="U177" s="32"/>
      <c r="V177" s="32"/>
      <c r="W177" s="32"/>
      <c r="X177" s="32"/>
      <c r="Y177" s="32"/>
      <c r="Z177" s="32"/>
    </row>
    <row r="178" spans="1:26" ht="15.75" customHeight="1" x14ac:dyDescent="0.2">
      <c r="A178" s="58">
        <v>38776</v>
      </c>
      <c r="B178" s="59">
        <v>130.60995</v>
      </c>
      <c r="C178" s="59">
        <v>74.810310000000001</v>
      </c>
      <c r="D178" s="59">
        <v>113.68899</v>
      </c>
      <c r="E178" s="59">
        <v>134.12054000000001</v>
      </c>
      <c r="F178" s="59">
        <v>53.586120000000001</v>
      </c>
      <c r="G178" s="59">
        <v>44.00076</v>
      </c>
      <c r="H178" s="76">
        <v>72.130970000000005</v>
      </c>
      <c r="I178" s="59">
        <v>44.421059999999997</v>
      </c>
      <c r="J178" s="60">
        <f t="shared" si="11"/>
        <v>1.745881683955059</v>
      </c>
      <c r="K178" s="60">
        <f t="shared" si="12"/>
        <v>0.84766278155456276</v>
      </c>
      <c r="L178" s="60">
        <f t="shared" si="13"/>
        <v>1.2178453281261505</v>
      </c>
      <c r="M178" s="60">
        <f t="shared" si="14"/>
        <v>1.6238011879950638</v>
      </c>
      <c r="N178" s="74"/>
      <c r="O178" s="75"/>
      <c r="P178" s="75"/>
      <c r="Q178" s="75"/>
      <c r="R178" s="75"/>
      <c r="S178" s="75"/>
      <c r="T178" s="32"/>
      <c r="U178" s="32"/>
      <c r="V178" s="32"/>
      <c r="W178" s="32"/>
      <c r="X178" s="32"/>
      <c r="Y178" s="32"/>
      <c r="Z178" s="32"/>
    </row>
    <row r="179" spans="1:26" ht="15.75" customHeight="1" x14ac:dyDescent="0.2">
      <c r="A179" s="58">
        <v>38748</v>
      </c>
      <c r="B179" s="59">
        <v>130.23580999999999</v>
      </c>
      <c r="C179" s="59">
        <v>74.691509999999994</v>
      </c>
      <c r="D179" s="59">
        <v>113.40304</v>
      </c>
      <c r="E179" s="59">
        <v>133.9521</v>
      </c>
      <c r="F179" s="59">
        <v>53.024540000000002</v>
      </c>
      <c r="G179" s="59">
        <v>44.030169999999998</v>
      </c>
      <c r="H179" s="76">
        <v>72.051760000000002</v>
      </c>
      <c r="I179" s="59">
        <v>44.509790000000002</v>
      </c>
      <c r="J179" s="60">
        <f t="shared" si="11"/>
        <v>1.7436494455661693</v>
      </c>
      <c r="K179" s="60">
        <f t="shared" si="12"/>
        <v>0.84659396903818607</v>
      </c>
      <c r="L179" s="60">
        <f t="shared" si="13"/>
        <v>1.204277430679918</v>
      </c>
      <c r="M179" s="60">
        <f t="shared" si="14"/>
        <v>1.6187845415581605</v>
      </c>
      <c r="N179" s="74"/>
      <c r="O179" s="75"/>
      <c r="P179" s="75"/>
      <c r="Q179" s="75"/>
      <c r="R179" s="75"/>
      <c r="S179" s="75"/>
      <c r="T179" s="32"/>
      <c r="U179" s="32"/>
      <c r="V179" s="32"/>
      <c r="W179" s="32"/>
      <c r="X179" s="32"/>
      <c r="Y179" s="32"/>
      <c r="Z179" s="32"/>
    </row>
    <row r="180" spans="1:26" ht="15.75" customHeight="1" x14ac:dyDescent="0.2">
      <c r="A180" s="58">
        <v>38716</v>
      </c>
      <c r="B180" s="59">
        <v>129.56627</v>
      </c>
      <c r="C180" s="59">
        <v>74.226240000000004</v>
      </c>
      <c r="D180" s="59">
        <v>113.01849</v>
      </c>
      <c r="E180" s="59">
        <v>133.46657999999999</v>
      </c>
      <c r="F180" s="59">
        <v>52.896459999999998</v>
      </c>
      <c r="G180" s="59">
        <v>43.912500000000001</v>
      </c>
      <c r="H180" s="76">
        <v>71.863600000000005</v>
      </c>
      <c r="I180" s="59">
        <v>44.302759999999999</v>
      </c>
      <c r="J180" s="60">
        <f t="shared" si="11"/>
        <v>1.7455588481916906</v>
      </c>
      <c r="K180" s="60">
        <f t="shared" si="12"/>
        <v>0.84679243298209939</v>
      </c>
      <c r="L180" s="60">
        <f t="shared" si="13"/>
        <v>1.2045877597495018</v>
      </c>
      <c r="M180" s="60">
        <f t="shared" si="14"/>
        <v>1.6221020992823021</v>
      </c>
      <c r="N180" s="74"/>
      <c r="O180" s="75"/>
      <c r="P180" s="75"/>
      <c r="Q180" s="75"/>
      <c r="R180" s="75"/>
      <c r="S180" s="75"/>
      <c r="T180" s="32"/>
      <c r="U180" s="32"/>
      <c r="V180" s="32"/>
      <c r="W180" s="32"/>
      <c r="X180" s="32"/>
      <c r="Y180" s="32"/>
      <c r="Z180" s="32"/>
    </row>
    <row r="181" spans="1:26" ht="15.75" customHeight="1" x14ac:dyDescent="0.2">
      <c r="A181" s="58">
        <v>38686</v>
      </c>
      <c r="B181" s="59">
        <v>128.37487999999999</v>
      </c>
      <c r="C181" s="59">
        <v>73.444180000000003</v>
      </c>
      <c r="D181" s="59">
        <v>112.08176</v>
      </c>
      <c r="E181" s="59">
        <v>130.9102</v>
      </c>
      <c r="F181" s="59">
        <v>52.108289999999997</v>
      </c>
      <c r="G181" s="59">
        <v>43.657539999999997</v>
      </c>
      <c r="H181" s="76">
        <v>71.091200000000001</v>
      </c>
      <c r="I181" s="59">
        <v>43.878860000000003</v>
      </c>
      <c r="J181" s="60">
        <f t="shared" si="11"/>
        <v>1.7479244781547019</v>
      </c>
      <c r="K181" s="60">
        <f t="shared" si="12"/>
        <v>0.85617285742440241</v>
      </c>
      <c r="L181" s="60">
        <f t="shared" si="13"/>
        <v>1.1935690833702495</v>
      </c>
      <c r="M181" s="60">
        <f t="shared" si="14"/>
        <v>1.6201697127044776</v>
      </c>
      <c r="N181" s="74"/>
      <c r="O181" s="75"/>
      <c r="P181" s="75"/>
      <c r="Q181" s="75"/>
      <c r="R181" s="75"/>
      <c r="S181" s="75"/>
      <c r="T181" s="32"/>
      <c r="U181" s="32"/>
      <c r="V181" s="32"/>
      <c r="W181" s="32"/>
      <c r="X181" s="32"/>
      <c r="Y181" s="32"/>
      <c r="Z181" s="32"/>
    </row>
    <row r="182" spans="1:26" ht="15.75" customHeight="1" x14ac:dyDescent="0.2">
      <c r="A182" s="58">
        <v>38656</v>
      </c>
      <c r="B182" s="59">
        <v>128.71948</v>
      </c>
      <c r="C182" s="59">
        <v>73.335290000000001</v>
      </c>
      <c r="D182" s="59">
        <v>112.05218000000001</v>
      </c>
      <c r="E182" s="59">
        <v>131.7227</v>
      </c>
      <c r="F182" s="59">
        <v>52.216659999999997</v>
      </c>
      <c r="G182" s="59">
        <v>43.598700000000001</v>
      </c>
      <c r="H182" s="76">
        <v>71.229839999999996</v>
      </c>
      <c r="I182" s="59">
        <v>43.997160000000001</v>
      </c>
      <c r="J182" s="60">
        <f t="shared" si="11"/>
        <v>1.7552188039346406</v>
      </c>
      <c r="K182" s="60">
        <f t="shared" si="12"/>
        <v>0.85066719707385285</v>
      </c>
      <c r="L182" s="60">
        <f t="shared" si="13"/>
        <v>1.1976655267244205</v>
      </c>
      <c r="M182" s="60">
        <f t="shared" si="14"/>
        <v>1.6189644967993388</v>
      </c>
      <c r="N182" s="74"/>
      <c r="O182" s="75"/>
      <c r="P182" s="75"/>
      <c r="Q182" s="75"/>
      <c r="R182" s="75"/>
      <c r="S182" s="75"/>
      <c r="T182" s="32"/>
      <c r="U182" s="32"/>
      <c r="V182" s="32"/>
      <c r="W182" s="32"/>
      <c r="X182" s="32"/>
      <c r="Y182" s="32"/>
      <c r="Z182" s="32"/>
    </row>
    <row r="183" spans="1:26" ht="15.75" customHeight="1" x14ac:dyDescent="0.2">
      <c r="A183" s="58">
        <v>38625</v>
      </c>
      <c r="B183" s="59">
        <v>128.17795000000001</v>
      </c>
      <c r="C183" s="59">
        <v>72.949209999999994</v>
      </c>
      <c r="D183" s="59">
        <v>111.55916000000001</v>
      </c>
      <c r="E183" s="59">
        <v>131.39572000000001</v>
      </c>
      <c r="F183" s="59">
        <v>51.99006</v>
      </c>
      <c r="G183" s="59">
        <v>43.422179999999997</v>
      </c>
      <c r="H183" s="76">
        <v>70.77431</v>
      </c>
      <c r="I183" s="59">
        <v>43.928150000000002</v>
      </c>
      <c r="J183" s="60">
        <f t="shared" si="11"/>
        <v>1.7570848265526113</v>
      </c>
      <c r="K183" s="60">
        <f t="shared" si="12"/>
        <v>0.84903191671692191</v>
      </c>
      <c r="L183" s="60">
        <f t="shared" si="13"/>
        <v>1.197315749692899</v>
      </c>
      <c r="M183" s="60">
        <f t="shared" si="14"/>
        <v>1.6111379605105154</v>
      </c>
      <c r="N183" s="74"/>
      <c r="O183" s="75"/>
      <c r="P183" s="75"/>
      <c r="Q183" s="75"/>
      <c r="R183" s="75"/>
      <c r="S183" s="75"/>
      <c r="T183" s="32"/>
      <c r="U183" s="32"/>
      <c r="V183" s="32"/>
      <c r="W183" s="32"/>
      <c r="X183" s="32"/>
      <c r="Y183" s="32"/>
      <c r="Z183" s="32"/>
    </row>
    <row r="184" spans="1:26" ht="15.75" customHeight="1" x14ac:dyDescent="0.2">
      <c r="A184" s="58">
        <v>38595</v>
      </c>
      <c r="B184" s="59">
        <v>127.34103</v>
      </c>
      <c r="C184" s="59">
        <v>72.375039999999998</v>
      </c>
      <c r="D184" s="59">
        <v>110.75062</v>
      </c>
      <c r="E184" s="59">
        <v>130.24634</v>
      </c>
      <c r="F184" s="59">
        <v>51.487589999999997</v>
      </c>
      <c r="G184" s="59">
        <v>43.294699999999999</v>
      </c>
      <c r="H184" s="76">
        <v>70.338589999999996</v>
      </c>
      <c r="I184" s="59">
        <v>43.691560000000003</v>
      </c>
      <c r="J184" s="60">
        <f t="shared" si="11"/>
        <v>1.7594605819906974</v>
      </c>
      <c r="K184" s="60">
        <f t="shared" si="12"/>
        <v>0.85031656167843173</v>
      </c>
      <c r="L184" s="60">
        <f t="shared" si="13"/>
        <v>1.1892354029477048</v>
      </c>
      <c r="M184" s="60">
        <f t="shared" si="14"/>
        <v>1.6098896445903967</v>
      </c>
      <c r="N184" s="74"/>
      <c r="O184" s="75"/>
      <c r="P184" s="75"/>
      <c r="Q184" s="75"/>
      <c r="R184" s="75"/>
      <c r="S184" s="75"/>
      <c r="T184" s="32"/>
      <c r="U184" s="32"/>
      <c r="V184" s="32"/>
      <c r="W184" s="32"/>
      <c r="X184" s="32"/>
      <c r="Y184" s="32"/>
      <c r="Z184" s="32"/>
    </row>
    <row r="185" spans="1:26" ht="15.75" customHeight="1" x14ac:dyDescent="0.2">
      <c r="A185" s="58">
        <v>38562</v>
      </c>
      <c r="B185" s="59">
        <v>127.6561</v>
      </c>
      <c r="C185" s="59">
        <v>72.711619999999996</v>
      </c>
      <c r="D185" s="59">
        <v>110.84922</v>
      </c>
      <c r="E185" s="59">
        <v>131.7227</v>
      </c>
      <c r="F185" s="59">
        <v>51.605829999999997</v>
      </c>
      <c r="G185" s="59">
        <v>43.324120000000001</v>
      </c>
      <c r="H185" s="76">
        <v>70.536649999999995</v>
      </c>
      <c r="I185" s="59">
        <v>43.642270000000003</v>
      </c>
      <c r="J185" s="60">
        <f t="shared" si="11"/>
        <v>1.7556492346065182</v>
      </c>
      <c r="K185" s="60">
        <f t="shared" si="12"/>
        <v>0.84153467853300912</v>
      </c>
      <c r="L185" s="60">
        <f t="shared" si="13"/>
        <v>1.1911570275403169</v>
      </c>
      <c r="M185" s="60">
        <f t="shared" si="14"/>
        <v>1.6162461301852535</v>
      </c>
      <c r="N185" s="74"/>
      <c r="O185" s="75"/>
      <c r="P185" s="75"/>
      <c r="Q185" s="75"/>
      <c r="R185" s="75"/>
      <c r="S185" s="75"/>
      <c r="T185" s="32"/>
      <c r="U185" s="32"/>
      <c r="V185" s="32"/>
      <c r="W185" s="32"/>
      <c r="X185" s="32"/>
      <c r="Y185" s="32"/>
      <c r="Z185" s="32"/>
    </row>
    <row r="186" spans="1:26" ht="15.75" customHeight="1" x14ac:dyDescent="0.2">
      <c r="A186" s="58">
        <v>38533</v>
      </c>
      <c r="B186" s="59">
        <v>127.34103</v>
      </c>
      <c r="C186" s="59">
        <v>72.355239999999995</v>
      </c>
      <c r="D186" s="59">
        <v>110.49424999999999</v>
      </c>
      <c r="E186" s="59">
        <v>130.31569999999999</v>
      </c>
      <c r="F186" s="59">
        <v>51.39893</v>
      </c>
      <c r="G186" s="59">
        <v>43.020130000000002</v>
      </c>
      <c r="H186" s="76">
        <v>70.219759999999994</v>
      </c>
      <c r="I186" s="59">
        <v>43.090200000000003</v>
      </c>
      <c r="J186" s="60">
        <f t="shared" si="11"/>
        <v>1.7599420581011136</v>
      </c>
      <c r="K186" s="60">
        <f t="shared" si="12"/>
        <v>0.84789668474328117</v>
      </c>
      <c r="L186" s="60">
        <f t="shared" si="13"/>
        <v>1.1947646369269456</v>
      </c>
      <c r="M186" s="60">
        <f t="shared" si="14"/>
        <v>1.6295993056425822</v>
      </c>
      <c r="N186" s="74"/>
      <c r="O186" s="75"/>
      <c r="P186" s="75"/>
      <c r="Q186" s="75"/>
      <c r="R186" s="75"/>
      <c r="S186" s="75"/>
      <c r="T186" s="32"/>
      <c r="U186" s="32"/>
      <c r="V186" s="32"/>
      <c r="W186" s="32"/>
      <c r="X186" s="32"/>
      <c r="Y186" s="32"/>
      <c r="Z186" s="32"/>
    </row>
    <row r="187" spans="1:26" ht="15.75" customHeight="1" x14ac:dyDescent="0.2">
      <c r="A187" s="58">
        <v>38503</v>
      </c>
      <c r="B187" s="59">
        <v>125.79517</v>
      </c>
      <c r="C187" s="59">
        <v>71.484089999999995</v>
      </c>
      <c r="D187" s="59">
        <v>109.37018</v>
      </c>
      <c r="E187" s="59">
        <v>129.07714999999999</v>
      </c>
      <c r="F187" s="59">
        <v>50.679720000000003</v>
      </c>
      <c r="G187" s="59">
        <v>42.588650000000001</v>
      </c>
      <c r="H187" s="76">
        <v>69.774150000000006</v>
      </c>
      <c r="I187" s="59">
        <v>42.705730000000003</v>
      </c>
      <c r="J187" s="60">
        <f t="shared" si="11"/>
        <v>1.759764585378369</v>
      </c>
      <c r="K187" s="60">
        <f t="shared" si="12"/>
        <v>0.84732410035393568</v>
      </c>
      <c r="L187" s="60">
        <f t="shared" si="13"/>
        <v>1.1899818378840372</v>
      </c>
      <c r="M187" s="60">
        <f t="shared" si="14"/>
        <v>1.6338357873756051</v>
      </c>
      <c r="N187" s="74"/>
      <c r="O187" s="75"/>
      <c r="P187" s="75"/>
      <c r="Q187" s="75"/>
      <c r="R187" s="75"/>
      <c r="S187" s="75"/>
      <c r="T187" s="32"/>
      <c r="U187" s="32"/>
      <c r="V187" s="32"/>
      <c r="W187" s="32"/>
      <c r="X187" s="32"/>
      <c r="Y187" s="32"/>
      <c r="Z187" s="32"/>
    </row>
    <row r="188" spans="1:26" ht="15.75" customHeight="1" x14ac:dyDescent="0.2">
      <c r="A188" s="58">
        <v>38471</v>
      </c>
      <c r="B188" s="59">
        <v>126.45486</v>
      </c>
      <c r="C188" s="59">
        <v>71.880070000000003</v>
      </c>
      <c r="D188" s="59">
        <v>110.00124</v>
      </c>
      <c r="E188" s="59">
        <v>129.74100999999999</v>
      </c>
      <c r="F188" s="59">
        <v>50.630459999999999</v>
      </c>
      <c r="G188" s="59">
        <v>42.941679999999998</v>
      </c>
      <c r="H188" s="76">
        <v>70.061329999999998</v>
      </c>
      <c r="I188" s="59">
        <v>42.873330000000003</v>
      </c>
      <c r="J188" s="60">
        <f t="shared" si="11"/>
        <v>1.7592478694024642</v>
      </c>
      <c r="K188" s="60">
        <f t="shared" si="12"/>
        <v>0.84785250245855193</v>
      </c>
      <c r="L188" s="60">
        <f t="shared" si="13"/>
        <v>1.179051681256998</v>
      </c>
      <c r="M188" s="60">
        <f t="shared" si="14"/>
        <v>1.6341471492883803</v>
      </c>
      <c r="N188" s="74"/>
      <c r="O188" s="75"/>
      <c r="P188" s="75"/>
      <c r="Q188" s="75"/>
      <c r="R188" s="75"/>
      <c r="S188" s="75"/>
      <c r="T188" s="32"/>
      <c r="U188" s="32"/>
      <c r="V188" s="32"/>
      <c r="W188" s="32"/>
      <c r="X188" s="32"/>
      <c r="Y188" s="32"/>
      <c r="Z188" s="32"/>
    </row>
    <row r="189" spans="1:26" ht="15.75" customHeight="1" x14ac:dyDescent="0.2">
      <c r="A189" s="58">
        <v>38442</v>
      </c>
      <c r="B189" s="59">
        <v>126.48441</v>
      </c>
      <c r="C189" s="59">
        <v>71.909769999999995</v>
      </c>
      <c r="D189" s="59">
        <v>110.1097</v>
      </c>
      <c r="E189" s="59">
        <v>129.19604000000001</v>
      </c>
      <c r="F189" s="59">
        <v>50.886620000000001</v>
      </c>
      <c r="G189" s="59">
        <v>42.57884</v>
      </c>
      <c r="H189" s="76">
        <v>70.289090000000002</v>
      </c>
      <c r="I189" s="59">
        <v>43.169069999999998</v>
      </c>
      <c r="J189" s="60">
        <f t="shared" si="11"/>
        <v>1.7589322007287744</v>
      </c>
      <c r="K189" s="60">
        <f t="shared" si="12"/>
        <v>0.85226838221976464</v>
      </c>
      <c r="L189" s="60">
        <f t="shared" si="13"/>
        <v>1.1951152262485309</v>
      </c>
      <c r="M189" s="60">
        <f t="shared" si="14"/>
        <v>1.6282280345627089</v>
      </c>
      <c r="N189" s="74"/>
      <c r="O189" s="75"/>
      <c r="P189" s="75"/>
      <c r="Q189" s="75"/>
      <c r="R189" s="75"/>
      <c r="S189" s="75"/>
      <c r="T189" s="32"/>
      <c r="U189" s="32"/>
      <c r="V189" s="32"/>
      <c r="W189" s="32"/>
      <c r="X189" s="32"/>
      <c r="Y189" s="32"/>
      <c r="Z189" s="32"/>
    </row>
    <row r="190" spans="1:26" ht="15.75" customHeight="1" x14ac:dyDescent="0.2">
      <c r="A190" s="58">
        <v>38411</v>
      </c>
      <c r="B190" s="59">
        <v>127.56748</v>
      </c>
      <c r="C190" s="59">
        <v>72.434430000000006</v>
      </c>
      <c r="D190" s="59">
        <v>111.11546</v>
      </c>
      <c r="E190" s="59">
        <v>129.82028</v>
      </c>
      <c r="F190" s="59">
        <v>51.192030000000003</v>
      </c>
      <c r="G190" s="59">
        <v>42.765160000000002</v>
      </c>
      <c r="H190" s="76">
        <v>71.259540000000001</v>
      </c>
      <c r="I190" s="59">
        <v>43.83943</v>
      </c>
      <c r="J190" s="60">
        <f t="shared" si="11"/>
        <v>1.7611442514284987</v>
      </c>
      <c r="K190" s="60">
        <f t="shared" si="12"/>
        <v>0.85591758082789526</v>
      </c>
      <c r="L190" s="60">
        <f t="shared" si="13"/>
        <v>1.1970498882735385</v>
      </c>
      <c r="M190" s="60">
        <f t="shared" si="14"/>
        <v>1.6254668457140069</v>
      </c>
      <c r="N190" s="74"/>
      <c r="O190" s="75"/>
      <c r="P190" s="75"/>
      <c r="Q190" s="75"/>
      <c r="R190" s="75"/>
      <c r="S190" s="75"/>
      <c r="T190" s="32"/>
      <c r="U190" s="32"/>
      <c r="V190" s="32"/>
      <c r="W190" s="32"/>
      <c r="X190" s="32"/>
      <c r="Y190" s="32"/>
      <c r="Z190" s="32"/>
    </row>
    <row r="191" spans="1:26" ht="15.75" customHeight="1" x14ac:dyDescent="0.2">
      <c r="A191" s="58">
        <v>38383</v>
      </c>
      <c r="B191" s="59">
        <v>126.76994000000001</v>
      </c>
      <c r="C191" s="59">
        <v>71.959270000000004</v>
      </c>
      <c r="D191" s="59">
        <v>110.28719</v>
      </c>
      <c r="E191" s="59">
        <v>128.47273000000001</v>
      </c>
      <c r="F191" s="59">
        <v>51.014690000000002</v>
      </c>
      <c r="G191" s="59">
        <v>42.627879999999998</v>
      </c>
      <c r="H191" s="76">
        <v>70.784220000000005</v>
      </c>
      <c r="I191" s="59">
        <v>43.43524</v>
      </c>
      <c r="J191" s="60">
        <f t="shared" si="11"/>
        <v>1.7616901894641233</v>
      </c>
      <c r="K191" s="60">
        <f t="shared" si="12"/>
        <v>0.85844824812238352</v>
      </c>
      <c r="L191" s="60">
        <f t="shared" si="13"/>
        <v>1.1967447126153119</v>
      </c>
      <c r="M191" s="60">
        <f t="shared" si="14"/>
        <v>1.6296495656522216</v>
      </c>
      <c r="N191" s="74"/>
      <c r="O191" s="75"/>
      <c r="P191" s="75"/>
      <c r="Q191" s="75"/>
      <c r="R191" s="75"/>
      <c r="S191" s="75"/>
      <c r="T191" s="32"/>
      <c r="U191" s="32"/>
      <c r="V191" s="32"/>
      <c r="W191" s="32"/>
      <c r="X191" s="32"/>
      <c r="Y191" s="32"/>
      <c r="Z191" s="32"/>
    </row>
    <row r="192" spans="1:26" ht="15.75" customHeight="1" x14ac:dyDescent="0.2">
      <c r="A192" s="58">
        <v>38352</v>
      </c>
      <c r="B192" s="59">
        <v>127.40009999999999</v>
      </c>
      <c r="C192" s="59">
        <v>72.078059999999994</v>
      </c>
      <c r="D192" s="59">
        <v>110.25761</v>
      </c>
      <c r="E192" s="59">
        <v>129.53292999999999</v>
      </c>
      <c r="F192" s="59">
        <v>51.063949999999998</v>
      </c>
      <c r="G192" s="59">
        <v>42.304270000000002</v>
      </c>
      <c r="H192" s="76">
        <v>71.061490000000006</v>
      </c>
      <c r="I192" s="59">
        <v>43.198650000000001</v>
      </c>
      <c r="J192" s="60">
        <f t="shared" si="11"/>
        <v>1.767529536727265</v>
      </c>
      <c r="K192" s="60">
        <f t="shared" si="12"/>
        <v>0.85119366943988684</v>
      </c>
      <c r="L192" s="60">
        <f t="shared" si="13"/>
        <v>1.2070637313916537</v>
      </c>
      <c r="M192" s="60">
        <f t="shared" si="14"/>
        <v>1.6449933041889042</v>
      </c>
      <c r="N192" s="74"/>
      <c r="O192" s="75"/>
      <c r="P192" s="75"/>
      <c r="Q192" s="75"/>
      <c r="R192" s="75"/>
      <c r="S192" s="75"/>
      <c r="T192" s="32"/>
      <c r="U192" s="32"/>
      <c r="V192" s="32"/>
      <c r="W192" s="32"/>
      <c r="X192" s="32"/>
      <c r="Y192" s="32"/>
      <c r="Z192" s="32"/>
    </row>
    <row r="193" spans="1:26" ht="15.75" customHeight="1" x14ac:dyDescent="0.2">
      <c r="A193" s="58">
        <v>38321</v>
      </c>
      <c r="B193" s="59">
        <v>129.73364000000001</v>
      </c>
      <c r="C193" s="59">
        <v>73.671869999999998</v>
      </c>
      <c r="D193" s="59">
        <v>112.16064</v>
      </c>
      <c r="E193" s="59">
        <v>131.62361000000001</v>
      </c>
      <c r="F193" s="59">
        <v>52.118139999999997</v>
      </c>
      <c r="G193" s="59">
        <v>43.039740000000002</v>
      </c>
      <c r="H193" s="76">
        <v>72.348830000000007</v>
      </c>
      <c r="I193" s="59">
        <v>43.967579999999998</v>
      </c>
      <c r="J193" s="60">
        <f t="shared" si="11"/>
        <v>1.7609657526000089</v>
      </c>
      <c r="K193" s="60">
        <f t="shared" si="12"/>
        <v>0.852131619851484</v>
      </c>
      <c r="L193" s="60">
        <f t="shared" si="13"/>
        <v>1.2109306422390096</v>
      </c>
      <c r="M193" s="60">
        <f t="shared" si="14"/>
        <v>1.6455040281953206</v>
      </c>
      <c r="N193" s="74"/>
      <c r="O193" s="75"/>
      <c r="P193" s="75"/>
      <c r="Q193" s="75"/>
      <c r="R193" s="75"/>
      <c r="S193" s="75"/>
      <c r="T193" s="32"/>
      <c r="U193" s="32"/>
      <c r="V193" s="32"/>
      <c r="W193" s="32"/>
      <c r="X193" s="32"/>
      <c r="Y193" s="32"/>
      <c r="Z193" s="32"/>
    </row>
    <row r="194" spans="1:26" ht="15.75" customHeight="1" x14ac:dyDescent="0.2">
      <c r="A194" s="58">
        <v>38289</v>
      </c>
      <c r="B194" s="59">
        <v>130.01920000000001</v>
      </c>
      <c r="C194" s="59">
        <v>73.652079999999998</v>
      </c>
      <c r="D194" s="59">
        <v>112.30855</v>
      </c>
      <c r="E194" s="59">
        <v>131.76232999999999</v>
      </c>
      <c r="F194" s="59">
        <v>52.06888</v>
      </c>
      <c r="G194" s="59">
        <v>43.500639999999997</v>
      </c>
      <c r="H194" s="76">
        <v>72.616209999999995</v>
      </c>
      <c r="I194" s="59">
        <v>44.184460000000001</v>
      </c>
      <c r="J194" s="60">
        <f t="shared" si="11"/>
        <v>1.7653160643935653</v>
      </c>
      <c r="K194" s="60">
        <f t="shared" si="12"/>
        <v>0.85235704317007754</v>
      </c>
      <c r="L194" s="60">
        <f t="shared" si="13"/>
        <v>1.1969681365607496</v>
      </c>
      <c r="M194" s="60">
        <f t="shared" si="14"/>
        <v>1.6434784990016851</v>
      </c>
      <c r="N194" s="74"/>
      <c r="O194" s="75"/>
      <c r="P194" s="75"/>
      <c r="Q194" s="75"/>
      <c r="R194" s="75"/>
      <c r="S194" s="75"/>
      <c r="T194" s="32"/>
      <c r="U194" s="32"/>
      <c r="V194" s="32"/>
      <c r="W194" s="32"/>
      <c r="X194" s="32"/>
      <c r="Y194" s="32"/>
      <c r="Z194" s="32"/>
    </row>
    <row r="195" spans="1:26" ht="15.75" customHeight="1" x14ac:dyDescent="0.2">
      <c r="A195" s="58">
        <v>38260</v>
      </c>
      <c r="B195" s="59">
        <v>130.52135000000001</v>
      </c>
      <c r="C195" s="59">
        <v>73.632270000000005</v>
      </c>
      <c r="D195" s="59">
        <v>112.91988000000001</v>
      </c>
      <c r="E195" s="59">
        <v>131.81187</v>
      </c>
      <c r="F195" s="59">
        <v>52.72898</v>
      </c>
      <c r="G195" s="59">
        <v>43.696759999999998</v>
      </c>
      <c r="H195" s="76">
        <v>72.546890000000005</v>
      </c>
      <c r="I195" s="59">
        <v>44.45064</v>
      </c>
      <c r="J195" s="60">
        <f t="shared" si="11"/>
        <v>1.7726107045185489</v>
      </c>
      <c r="K195" s="60">
        <f t="shared" si="12"/>
        <v>0.85667459235651544</v>
      </c>
      <c r="L195" s="60">
        <f t="shared" si="13"/>
        <v>1.2067022818167754</v>
      </c>
      <c r="M195" s="60">
        <f t="shared" si="14"/>
        <v>1.6320775133946328</v>
      </c>
      <c r="N195" s="74"/>
      <c r="O195" s="75"/>
      <c r="P195" s="75"/>
      <c r="Q195" s="75"/>
      <c r="R195" s="75"/>
      <c r="S195" s="75"/>
      <c r="T195" s="32"/>
      <c r="U195" s="32"/>
      <c r="V195" s="32"/>
      <c r="W195" s="32"/>
      <c r="X195" s="32"/>
      <c r="Y195" s="32"/>
      <c r="Z195" s="32"/>
    </row>
    <row r="196" spans="1:26" ht="15.75" customHeight="1" x14ac:dyDescent="0.2">
      <c r="A196" s="58">
        <v>38230</v>
      </c>
      <c r="B196" s="59">
        <v>130.45244</v>
      </c>
      <c r="C196" s="59">
        <v>73.652079999999998</v>
      </c>
      <c r="D196" s="59">
        <v>113.13679999999999</v>
      </c>
      <c r="E196" s="59">
        <v>132.26767000000001</v>
      </c>
      <c r="F196" s="59">
        <v>52.994979999999998</v>
      </c>
      <c r="G196" s="59">
        <v>43.922310000000003</v>
      </c>
      <c r="H196" s="76">
        <v>72.824169999999995</v>
      </c>
      <c r="I196" s="59">
        <v>44.145029999999998</v>
      </c>
      <c r="J196" s="60">
        <f t="shared" si="11"/>
        <v>1.7711983151052897</v>
      </c>
      <c r="K196" s="60">
        <f t="shared" si="12"/>
        <v>0.85536246310228337</v>
      </c>
      <c r="L196" s="60">
        <f t="shared" si="13"/>
        <v>1.2065617678123031</v>
      </c>
      <c r="M196" s="60">
        <f t="shared" si="14"/>
        <v>1.6496572773877376</v>
      </c>
      <c r="N196" s="74"/>
      <c r="O196" s="75"/>
      <c r="P196" s="75"/>
      <c r="Q196" s="75"/>
      <c r="R196" s="75"/>
      <c r="S196" s="75"/>
      <c r="T196" s="32"/>
      <c r="U196" s="32"/>
      <c r="V196" s="32"/>
      <c r="W196" s="32"/>
      <c r="X196" s="32"/>
      <c r="Y196" s="32"/>
      <c r="Z196" s="32"/>
    </row>
    <row r="197" spans="1:26" ht="15.75" customHeight="1" x14ac:dyDescent="0.2">
      <c r="A197" s="58">
        <v>38198</v>
      </c>
      <c r="B197" s="59">
        <v>131.06290000000001</v>
      </c>
      <c r="C197" s="59">
        <v>74.097549999999998</v>
      </c>
      <c r="D197" s="59">
        <v>113.64954</v>
      </c>
      <c r="E197" s="59">
        <v>132.95133999999999</v>
      </c>
      <c r="F197" s="59">
        <v>53.132919999999999</v>
      </c>
      <c r="G197" s="59">
        <v>44.098820000000003</v>
      </c>
      <c r="H197" s="76">
        <v>73.170749999999998</v>
      </c>
      <c r="I197" s="59">
        <v>44.322479999999999</v>
      </c>
      <c r="J197" s="60">
        <f t="shared" si="11"/>
        <v>1.7687885766803357</v>
      </c>
      <c r="K197" s="60">
        <f t="shared" si="12"/>
        <v>0.85482056818682695</v>
      </c>
      <c r="L197" s="60">
        <f t="shared" si="13"/>
        <v>1.204860356807733</v>
      </c>
      <c r="M197" s="60">
        <f t="shared" si="14"/>
        <v>1.6508721984870882</v>
      </c>
      <c r="N197" s="74"/>
      <c r="O197" s="75"/>
      <c r="P197" s="75"/>
      <c r="Q197" s="75"/>
      <c r="R197" s="75"/>
      <c r="S197" s="75"/>
      <c r="T197" s="32"/>
      <c r="U197" s="32"/>
      <c r="V197" s="32"/>
      <c r="W197" s="32"/>
      <c r="X197" s="32"/>
      <c r="Y197" s="32"/>
      <c r="Z197" s="32"/>
    </row>
    <row r="198" spans="1:26" ht="15.75" customHeight="1" x14ac:dyDescent="0.2">
      <c r="A198" s="58">
        <v>38168</v>
      </c>
      <c r="B198" s="59">
        <v>131.09242</v>
      </c>
      <c r="C198" s="59">
        <v>74.057950000000005</v>
      </c>
      <c r="D198" s="77">
        <v>113.73828</v>
      </c>
      <c r="E198" s="77">
        <v>133.27832000000001</v>
      </c>
      <c r="F198" s="59">
        <v>53.389069999999997</v>
      </c>
      <c r="G198" s="59">
        <v>43.981140000000003</v>
      </c>
      <c r="H198" s="76">
        <v>73.12124</v>
      </c>
      <c r="I198" s="59">
        <v>44.125309999999999</v>
      </c>
      <c r="J198" s="60">
        <f t="shared" si="11"/>
        <v>1.7701329836972262</v>
      </c>
      <c r="K198" s="60">
        <f t="shared" si="12"/>
        <v>0.85338920838738064</v>
      </c>
      <c r="L198" s="60">
        <f t="shared" si="13"/>
        <v>1.2139082797762857</v>
      </c>
      <c r="M198" s="60">
        <f t="shared" si="14"/>
        <v>1.6571269414311198</v>
      </c>
      <c r="N198" s="74"/>
      <c r="O198" s="75"/>
      <c r="P198" s="75"/>
      <c r="Q198" s="75"/>
      <c r="R198" s="75"/>
      <c r="S198" s="75"/>
      <c r="T198" s="32"/>
      <c r="U198" s="32"/>
      <c r="V198" s="32"/>
      <c r="W198" s="32"/>
      <c r="X198" s="32"/>
      <c r="Y198" s="32"/>
      <c r="Z198" s="32"/>
    </row>
    <row r="199" spans="1:26" ht="15.75" customHeight="1" x14ac:dyDescent="0.2">
      <c r="A199" s="58">
        <v>38138</v>
      </c>
      <c r="B199" s="59">
        <v>130.87581</v>
      </c>
      <c r="C199" s="59">
        <v>73.859960000000001</v>
      </c>
      <c r="D199" s="77">
        <v>113.77773000000001</v>
      </c>
      <c r="E199" s="77">
        <v>133.76383999999999</v>
      </c>
      <c r="F199" s="59">
        <v>53.605820000000001</v>
      </c>
      <c r="G199" s="59">
        <v>44.03998</v>
      </c>
      <c r="H199" s="76">
        <v>72.853870000000001</v>
      </c>
      <c r="I199" s="59">
        <v>44.085880000000003</v>
      </c>
      <c r="J199" s="60">
        <f t="shared" si="11"/>
        <v>1.7719453138073729</v>
      </c>
      <c r="K199" s="60">
        <f t="shared" si="12"/>
        <v>0.85058660098274708</v>
      </c>
      <c r="L199" s="60">
        <f t="shared" si="13"/>
        <v>1.2172080913751551</v>
      </c>
      <c r="M199" s="60">
        <f t="shared" si="14"/>
        <v>1.6525443067031893</v>
      </c>
      <c r="N199" s="74"/>
      <c r="O199" s="75"/>
      <c r="P199" s="75"/>
      <c r="Q199" s="75"/>
      <c r="R199" s="75"/>
      <c r="S199" s="75"/>
      <c r="T199" s="32"/>
      <c r="U199" s="32"/>
      <c r="V199" s="32"/>
      <c r="W199" s="32"/>
      <c r="X199" s="32"/>
      <c r="Y199" s="32"/>
      <c r="Z199" s="32"/>
    </row>
    <row r="200" spans="1:26" ht="15.75" customHeight="1" x14ac:dyDescent="0.2">
      <c r="A200" s="58">
        <v>38107</v>
      </c>
      <c r="B200" s="59">
        <v>130.37366</v>
      </c>
      <c r="C200" s="59">
        <v>73.424390000000002</v>
      </c>
      <c r="D200" s="77">
        <v>113.63968</v>
      </c>
      <c r="E200" s="77">
        <v>132.88199</v>
      </c>
      <c r="F200" s="59">
        <v>53.40878</v>
      </c>
      <c r="G200" s="59">
        <v>44.118429999999996</v>
      </c>
      <c r="H200" s="76">
        <v>72.675619999999995</v>
      </c>
      <c r="I200" s="59">
        <v>43.681699999999999</v>
      </c>
      <c r="J200" s="60">
        <f t="shared" si="11"/>
        <v>1.775617883921133</v>
      </c>
      <c r="K200" s="60">
        <f t="shared" si="12"/>
        <v>0.85519249072052572</v>
      </c>
      <c r="L200" s="60">
        <f t="shared" si="13"/>
        <v>1.2105775296174413</v>
      </c>
      <c r="M200" s="60">
        <f t="shared" si="14"/>
        <v>1.6637543868484972</v>
      </c>
      <c r="N200" s="74"/>
      <c r="O200" s="75"/>
      <c r="P200" s="75"/>
      <c r="Q200" s="75"/>
      <c r="R200" s="75"/>
      <c r="S200" s="75"/>
      <c r="T200" s="32"/>
      <c r="U200" s="32"/>
      <c r="V200" s="32"/>
      <c r="W200" s="32"/>
      <c r="X200" s="32"/>
      <c r="Y200" s="32"/>
      <c r="Z200" s="32"/>
    </row>
    <row r="201" spans="1:26" ht="15.75" customHeight="1" x14ac:dyDescent="0.2">
      <c r="A201" s="58">
        <v>38077</v>
      </c>
      <c r="B201" s="59">
        <v>130.51150999999999</v>
      </c>
      <c r="C201" s="59">
        <v>73.553079999999994</v>
      </c>
      <c r="D201" s="77">
        <v>113.71857</v>
      </c>
      <c r="E201" s="77">
        <v>133.22879</v>
      </c>
      <c r="F201" s="59">
        <v>53.438339999999997</v>
      </c>
      <c r="G201" s="59">
        <v>44.324359999999999</v>
      </c>
      <c r="H201" s="76">
        <v>72.834069999999997</v>
      </c>
      <c r="I201" s="59">
        <v>43.533819999999999</v>
      </c>
      <c r="J201" s="60">
        <f t="shared" ref="J201:J264" si="15">B201/C201</f>
        <v>1.7743853826379534</v>
      </c>
      <c r="K201" s="60">
        <f t="shared" ref="K201:K264" si="16">D201/E201</f>
        <v>0.85355852890355</v>
      </c>
      <c r="L201" s="60">
        <f t="shared" ref="L201:L264" si="17">F201/G201</f>
        <v>1.2056201149886878</v>
      </c>
      <c r="M201" s="60">
        <f t="shared" ref="M201:M264" si="18">H201/I201</f>
        <v>1.6730456918322352</v>
      </c>
      <c r="N201" s="74"/>
      <c r="O201" s="75"/>
      <c r="P201" s="75"/>
      <c r="Q201" s="75"/>
      <c r="R201" s="75"/>
      <c r="S201" s="75"/>
      <c r="T201" s="32"/>
      <c r="U201" s="32"/>
      <c r="V201" s="32"/>
      <c r="W201" s="32"/>
      <c r="X201" s="32"/>
      <c r="Y201" s="32"/>
      <c r="Z201" s="32"/>
    </row>
    <row r="202" spans="1:26" ht="15.75" customHeight="1" x14ac:dyDescent="0.2">
      <c r="A202" s="58">
        <v>38044</v>
      </c>
      <c r="B202" s="59">
        <v>129.58597</v>
      </c>
      <c r="C202" s="59">
        <v>72.73142</v>
      </c>
      <c r="D202" s="77">
        <v>112.5945</v>
      </c>
      <c r="E202" s="77">
        <v>131.47498999999999</v>
      </c>
      <c r="F202" s="59">
        <v>52.994979999999998</v>
      </c>
      <c r="G202" s="59">
        <v>43.88308</v>
      </c>
      <c r="H202" s="76">
        <v>71.942830000000001</v>
      </c>
      <c r="I202" s="59">
        <v>42.863460000000003</v>
      </c>
      <c r="J202" s="60">
        <f t="shared" si="15"/>
        <v>1.7817054857446755</v>
      </c>
      <c r="K202" s="60">
        <f t="shared" si="16"/>
        <v>0.85639481699142939</v>
      </c>
      <c r="L202" s="60">
        <f t="shared" si="17"/>
        <v>1.207640393518413</v>
      </c>
      <c r="M202" s="60">
        <f t="shared" si="18"/>
        <v>1.6784186344266188</v>
      </c>
      <c r="N202" s="74"/>
      <c r="O202" s="75"/>
      <c r="P202" s="75"/>
      <c r="Q202" s="75"/>
      <c r="R202" s="75"/>
      <c r="S202" s="75"/>
      <c r="T202" s="32"/>
      <c r="U202" s="32"/>
      <c r="V202" s="32"/>
      <c r="W202" s="32"/>
      <c r="X202" s="32"/>
      <c r="Y202" s="32"/>
      <c r="Z202" s="32"/>
    </row>
    <row r="203" spans="1:26" ht="15.75" customHeight="1" x14ac:dyDescent="0.2">
      <c r="A203" s="58">
        <v>38016</v>
      </c>
      <c r="B203" s="59">
        <v>130.83644000000001</v>
      </c>
      <c r="C203" s="59">
        <v>73.622380000000007</v>
      </c>
      <c r="D203" s="77">
        <v>113.38330999999999</v>
      </c>
      <c r="E203" s="77">
        <v>133.69447</v>
      </c>
      <c r="F203" s="59">
        <v>53.832419999999999</v>
      </c>
      <c r="G203" s="59">
        <v>44.157649999999997</v>
      </c>
      <c r="H203" s="76">
        <v>72.982600000000005</v>
      </c>
      <c r="I203" s="59">
        <v>43.681699999999999</v>
      </c>
      <c r="J203" s="60">
        <f t="shared" si="15"/>
        <v>1.7771286394164383</v>
      </c>
      <c r="K203" s="60">
        <f t="shared" si="16"/>
        <v>0.84807778511706577</v>
      </c>
      <c r="L203" s="60">
        <f t="shared" si="17"/>
        <v>1.2190961249070094</v>
      </c>
      <c r="M203" s="60">
        <f t="shared" si="18"/>
        <v>1.6707820437391403</v>
      </c>
      <c r="N203" s="74"/>
      <c r="O203" s="75"/>
      <c r="P203" s="75"/>
      <c r="Q203" s="75"/>
      <c r="R203" s="75"/>
      <c r="S203" s="75"/>
      <c r="T203" s="32"/>
      <c r="U203" s="32"/>
      <c r="V203" s="32"/>
      <c r="W203" s="32"/>
      <c r="X203" s="32"/>
      <c r="Y203" s="32"/>
      <c r="Z203" s="32"/>
    </row>
    <row r="204" spans="1:26" ht="15.75" customHeight="1" x14ac:dyDescent="0.2">
      <c r="A204" s="58">
        <v>37986</v>
      </c>
      <c r="B204" s="59">
        <v>130.23580999999999</v>
      </c>
      <c r="C204" s="59">
        <v>73.543170000000003</v>
      </c>
      <c r="D204" s="77">
        <v>112.96917999999999</v>
      </c>
      <c r="E204" s="77">
        <v>133.20896999999999</v>
      </c>
      <c r="F204" s="59">
        <v>53.605820000000001</v>
      </c>
      <c r="G204" s="59">
        <v>44.147849999999998</v>
      </c>
      <c r="H204" s="76">
        <v>72.596400000000003</v>
      </c>
      <c r="I204" s="59">
        <v>43.573259999999998</v>
      </c>
      <c r="J204" s="60">
        <f t="shared" si="15"/>
        <v>1.7708756639127736</v>
      </c>
      <c r="K204" s="60">
        <f t="shared" si="16"/>
        <v>0.84805985662977501</v>
      </c>
      <c r="L204" s="60">
        <f t="shared" si="17"/>
        <v>1.2142339887446387</v>
      </c>
      <c r="M204" s="60">
        <f t="shared" si="18"/>
        <v>1.6660768553925047</v>
      </c>
      <c r="N204" s="74"/>
      <c r="O204" s="75"/>
      <c r="P204" s="75"/>
      <c r="Q204" s="75"/>
      <c r="R204" s="75"/>
      <c r="S204" s="75"/>
      <c r="T204" s="32"/>
      <c r="U204" s="32"/>
      <c r="V204" s="32"/>
      <c r="W204" s="32"/>
      <c r="X204" s="32"/>
      <c r="Y204" s="32"/>
      <c r="Z204" s="32"/>
    </row>
    <row r="205" spans="1:26" ht="15.75" customHeight="1" x14ac:dyDescent="0.2">
      <c r="A205" s="58">
        <v>37953</v>
      </c>
      <c r="B205" s="59">
        <v>130.16689</v>
      </c>
      <c r="C205" s="59">
        <v>73.968860000000006</v>
      </c>
      <c r="D205" s="77">
        <v>113.52135</v>
      </c>
      <c r="E205" s="77">
        <v>134.11063999999999</v>
      </c>
      <c r="F205" s="59">
        <v>53.576270000000001</v>
      </c>
      <c r="G205" s="59">
        <v>44.540100000000002</v>
      </c>
      <c r="H205" s="76">
        <v>72.507279999999994</v>
      </c>
      <c r="I205" s="59">
        <v>43.602829999999997</v>
      </c>
      <c r="J205" s="60">
        <f t="shared" si="15"/>
        <v>1.7597525499243869</v>
      </c>
      <c r="K205" s="60">
        <f t="shared" si="16"/>
        <v>0.84647534304511562</v>
      </c>
      <c r="L205" s="60">
        <f t="shared" si="17"/>
        <v>1.2028771825837841</v>
      </c>
      <c r="M205" s="60">
        <f t="shared" si="18"/>
        <v>1.6629030730344796</v>
      </c>
      <c r="N205" s="74"/>
      <c r="O205" s="75"/>
      <c r="P205" s="75"/>
      <c r="Q205" s="75"/>
      <c r="R205" s="75"/>
      <c r="S205" s="75"/>
      <c r="T205" s="32"/>
      <c r="U205" s="32"/>
      <c r="V205" s="32"/>
      <c r="W205" s="32"/>
      <c r="X205" s="32"/>
      <c r="Y205" s="32"/>
      <c r="Z205" s="32"/>
    </row>
    <row r="206" spans="1:26" ht="15.75" customHeight="1" x14ac:dyDescent="0.2">
      <c r="A206" s="58">
        <v>37925</v>
      </c>
      <c r="B206" s="59">
        <v>129.56627</v>
      </c>
      <c r="C206" s="59">
        <v>73.562970000000007</v>
      </c>
      <c r="D206" s="77">
        <v>113.0382</v>
      </c>
      <c r="E206" s="77">
        <v>133.32786999999999</v>
      </c>
      <c r="F206" s="59">
        <v>53.270850000000003</v>
      </c>
      <c r="G206" s="59">
        <v>44.383200000000002</v>
      </c>
      <c r="H206" s="76">
        <v>72.111170000000001</v>
      </c>
      <c r="I206" s="59">
        <v>43.267650000000003</v>
      </c>
      <c r="J206" s="60">
        <f t="shared" si="15"/>
        <v>1.7612974299433533</v>
      </c>
      <c r="K206" s="60">
        <f t="shared" si="16"/>
        <v>0.84782123947528754</v>
      </c>
      <c r="L206" s="60">
        <f t="shared" si="17"/>
        <v>1.2002480668361002</v>
      </c>
      <c r="M206" s="60">
        <f t="shared" si="18"/>
        <v>1.6666301497770273</v>
      </c>
      <c r="N206" s="74"/>
      <c r="O206" s="75"/>
      <c r="P206" s="75"/>
      <c r="Q206" s="75"/>
      <c r="R206" s="75"/>
      <c r="S206" s="75"/>
      <c r="T206" s="32"/>
      <c r="U206" s="32"/>
      <c r="V206" s="32"/>
      <c r="W206" s="32"/>
      <c r="X206" s="32"/>
      <c r="Y206" s="32"/>
      <c r="Z206" s="32"/>
    </row>
    <row r="207" spans="1:26" ht="15.75" customHeight="1" x14ac:dyDescent="0.2">
      <c r="A207" s="58">
        <v>37894</v>
      </c>
      <c r="B207" s="59">
        <v>129.65487999999999</v>
      </c>
      <c r="C207" s="59">
        <v>73.404589999999999</v>
      </c>
      <c r="D207" s="77">
        <v>113.00861999999999</v>
      </c>
      <c r="E207" s="77">
        <v>134.09082000000001</v>
      </c>
      <c r="F207" s="59">
        <v>52.965429999999998</v>
      </c>
      <c r="G207" s="59">
        <v>44.324359999999999</v>
      </c>
      <c r="H207" s="76">
        <v>71.814089999999993</v>
      </c>
      <c r="I207" s="59">
        <v>43.316940000000002</v>
      </c>
      <c r="J207" s="60">
        <f t="shared" si="15"/>
        <v>1.76630480464505</v>
      </c>
      <c r="K207" s="60">
        <f t="shared" si="16"/>
        <v>0.84277670909910152</v>
      </c>
      <c r="L207" s="60">
        <f t="shared" si="17"/>
        <v>1.1949508126005655</v>
      </c>
      <c r="M207" s="60">
        <f t="shared" si="18"/>
        <v>1.6578754177926693</v>
      </c>
      <c r="N207" s="74"/>
      <c r="O207" s="75"/>
      <c r="P207" s="75"/>
      <c r="Q207" s="75"/>
      <c r="R207" s="75"/>
      <c r="S207" s="75"/>
      <c r="T207" s="32"/>
      <c r="U207" s="32"/>
      <c r="V207" s="32"/>
      <c r="W207" s="32"/>
      <c r="X207" s="32"/>
      <c r="Y207" s="32"/>
      <c r="Z207" s="32"/>
    </row>
    <row r="208" spans="1:26" ht="15.75" customHeight="1" x14ac:dyDescent="0.2">
      <c r="A208" s="58">
        <v>37862</v>
      </c>
      <c r="B208" s="59">
        <v>130.24565000000001</v>
      </c>
      <c r="C208" s="59">
        <v>73.671869999999998</v>
      </c>
      <c r="D208" s="77">
        <v>113.38330999999999</v>
      </c>
      <c r="E208" s="77">
        <v>134.97266999999999</v>
      </c>
      <c r="F208" s="59">
        <v>53.280700000000003</v>
      </c>
      <c r="G208" s="59">
        <v>44.393009999999997</v>
      </c>
      <c r="H208" s="76">
        <v>72.527079999999998</v>
      </c>
      <c r="I208" s="59">
        <v>43.553539999999998</v>
      </c>
      <c r="J208" s="60">
        <f t="shared" si="15"/>
        <v>1.767915623697349</v>
      </c>
      <c r="K208" s="60">
        <f t="shared" si="16"/>
        <v>0.84004643310382765</v>
      </c>
      <c r="L208" s="60">
        <f t="shared" si="17"/>
        <v>1.2002047169137666</v>
      </c>
      <c r="M208" s="60">
        <f t="shared" si="18"/>
        <v>1.6652396108330116</v>
      </c>
      <c r="N208" s="74"/>
      <c r="O208" s="75"/>
      <c r="P208" s="75"/>
      <c r="Q208" s="75"/>
      <c r="R208" s="75"/>
      <c r="S208" s="75"/>
      <c r="T208" s="32"/>
      <c r="U208" s="32"/>
      <c r="V208" s="32"/>
      <c r="W208" s="32"/>
      <c r="X208" s="32"/>
      <c r="Y208" s="32"/>
      <c r="Z208" s="32"/>
    </row>
    <row r="209" spans="1:26" ht="15.75" customHeight="1" x14ac:dyDescent="0.2">
      <c r="A209" s="58">
        <v>37833</v>
      </c>
      <c r="B209" s="59">
        <v>129.81242</v>
      </c>
      <c r="C209" s="59">
        <v>73.355090000000004</v>
      </c>
      <c r="D209" s="77">
        <v>112.88043999999999</v>
      </c>
      <c r="E209" s="77">
        <v>135.10149000000001</v>
      </c>
      <c r="F209" s="59">
        <v>53.192030000000003</v>
      </c>
      <c r="G209" s="59">
        <v>44.19688</v>
      </c>
      <c r="H209" s="76">
        <v>71.923019999999994</v>
      </c>
      <c r="I209" s="59">
        <v>43.307090000000002</v>
      </c>
      <c r="J209" s="60">
        <f t="shared" si="15"/>
        <v>1.7696443423353443</v>
      </c>
      <c r="K209" s="60">
        <f t="shared" si="16"/>
        <v>0.83552327957300832</v>
      </c>
      <c r="L209" s="60">
        <f t="shared" si="17"/>
        <v>1.2035245474341176</v>
      </c>
      <c r="M209" s="60">
        <f t="shared" si="18"/>
        <v>1.6607677865217909</v>
      </c>
      <c r="N209" s="74"/>
      <c r="O209" s="75"/>
      <c r="P209" s="75"/>
      <c r="Q209" s="75"/>
      <c r="R209" s="75"/>
      <c r="S209" s="75"/>
      <c r="T209" s="32"/>
      <c r="U209" s="32"/>
      <c r="V209" s="32"/>
      <c r="W209" s="32"/>
      <c r="X209" s="32"/>
      <c r="Y209" s="32"/>
      <c r="Z209" s="32"/>
    </row>
    <row r="210" spans="1:26" ht="15.75" customHeight="1" x14ac:dyDescent="0.2">
      <c r="A210" s="58">
        <v>37802</v>
      </c>
      <c r="B210" s="59">
        <v>130.58043000000001</v>
      </c>
      <c r="C210" s="59">
        <v>73.998549999999994</v>
      </c>
      <c r="D210" s="77">
        <v>113.41289</v>
      </c>
      <c r="E210" s="77">
        <v>136.15178</v>
      </c>
      <c r="F210" s="59">
        <v>53.556559999999998</v>
      </c>
      <c r="G210" s="59">
        <v>44.285139999999998</v>
      </c>
      <c r="H210" s="76">
        <v>72.824169999999995</v>
      </c>
      <c r="I210" s="59">
        <v>43.504249999999999</v>
      </c>
      <c r="J210" s="60">
        <f t="shared" si="15"/>
        <v>1.7646349827124994</v>
      </c>
      <c r="K210" s="60">
        <f t="shared" si="16"/>
        <v>0.83298866896929291</v>
      </c>
      <c r="L210" s="60">
        <f t="shared" si="17"/>
        <v>1.2093573600535077</v>
      </c>
      <c r="M210" s="60">
        <f t="shared" si="18"/>
        <v>1.6739553032175016</v>
      </c>
      <c r="N210" s="74"/>
      <c r="O210" s="75"/>
      <c r="P210" s="75"/>
      <c r="Q210" s="75"/>
      <c r="R210" s="75"/>
      <c r="S210" s="75"/>
      <c r="T210" s="32"/>
      <c r="U210" s="32"/>
      <c r="V210" s="32"/>
      <c r="W210" s="32"/>
      <c r="X210" s="32"/>
      <c r="Y210" s="32"/>
      <c r="Z210" s="32"/>
    </row>
    <row r="211" spans="1:26" ht="15.75" customHeight="1" x14ac:dyDescent="0.2">
      <c r="A211" s="58">
        <v>37771</v>
      </c>
      <c r="B211" s="59">
        <v>131.25980999999999</v>
      </c>
      <c r="C211" s="59">
        <v>74.55292</v>
      </c>
      <c r="D211" s="77">
        <v>113.82702999999999</v>
      </c>
      <c r="E211" s="77">
        <v>137.83619999999999</v>
      </c>
      <c r="F211" s="59">
        <v>53.940800000000003</v>
      </c>
      <c r="G211" s="59">
        <v>44.21649</v>
      </c>
      <c r="H211" s="76">
        <v>73.408420000000007</v>
      </c>
      <c r="I211" s="59">
        <v>43.533819999999999</v>
      </c>
      <c r="J211" s="60">
        <f t="shared" si="15"/>
        <v>1.7606260090148043</v>
      </c>
      <c r="K211" s="60">
        <f t="shared" si="16"/>
        <v>0.82581375574776439</v>
      </c>
      <c r="L211" s="60">
        <f t="shared" si="17"/>
        <v>1.219924964645543</v>
      </c>
      <c r="M211" s="60">
        <f t="shared" si="18"/>
        <v>1.6862388827812493</v>
      </c>
      <c r="N211" s="74"/>
      <c r="O211" s="75"/>
      <c r="P211" s="75"/>
      <c r="Q211" s="75"/>
      <c r="R211" s="75"/>
      <c r="S211" s="75"/>
      <c r="T211" s="32"/>
      <c r="U211" s="32"/>
      <c r="V211" s="32"/>
      <c r="W211" s="32"/>
      <c r="X211" s="32"/>
      <c r="Y211" s="32"/>
      <c r="Z211" s="32"/>
    </row>
    <row r="212" spans="1:26" ht="15.75" customHeight="1" x14ac:dyDescent="0.2">
      <c r="A212" s="58">
        <v>37741</v>
      </c>
      <c r="B212" s="59">
        <v>130.49180999999999</v>
      </c>
      <c r="C212" s="59">
        <v>74.156949999999995</v>
      </c>
      <c r="D212" s="77">
        <v>113.09737</v>
      </c>
      <c r="E212" s="77">
        <v>137.02369999999999</v>
      </c>
      <c r="F212" s="59">
        <v>53.497450000000001</v>
      </c>
      <c r="G212" s="59">
        <v>43.971339999999998</v>
      </c>
      <c r="H212" s="76">
        <v>73.131140000000002</v>
      </c>
      <c r="I212" s="59">
        <v>43.277509999999999</v>
      </c>
      <c r="J212" s="60">
        <f t="shared" si="15"/>
        <v>1.7596706714610026</v>
      </c>
      <c r="K212" s="60">
        <f t="shared" si="16"/>
        <v>0.82538546251487888</v>
      </c>
      <c r="L212" s="60">
        <f t="shared" si="17"/>
        <v>1.2166436137720615</v>
      </c>
      <c r="M212" s="60">
        <f t="shared" si="18"/>
        <v>1.6898185685821574</v>
      </c>
      <c r="N212" s="74"/>
      <c r="O212" s="75"/>
      <c r="P212" s="75"/>
      <c r="Q212" s="75"/>
      <c r="R212" s="75"/>
      <c r="S212" s="75"/>
      <c r="T212" s="32"/>
      <c r="U212" s="32"/>
      <c r="V212" s="32"/>
      <c r="W212" s="32"/>
      <c r="X212" s="32"/>
      <c r="Y212" s="32"/>
      <c r="Z212" s="32"/>
    </row>
    <row r="213" spans="1:26" ht="15.75" customHeight="1" x14ac:dyDescent="0.2">
      <c r="A213" s="58">
        <v>37711</v>
      </c>
      <c r="B213" s="59">
        <v>130.71532999999999</v>
      </c>
      <c r="C213" s="59">
        <v>74.171790000000001</v>
      </c>
      <c r="D213" s="77">
        <v>113.01849</v>
      </c>
      <c r="E213" s="77">
        <v>137.97490999999999</v>
      </c>
      <c r="F213" s="59">
        <v>53.586120000000001</v>
      </c>
      <c r="G213" s="59">
        <v>43.853659999999998</v>
      </c>
      <c r="H213" s="76">
        <v>72.903390000000002</v>
      </c>
      <c r="I213" s="77">
        <v>43.0212</v>
      </c>
      <c r="J213" s="60">
        <f t="shared" si="15"/>
        <v>1.7623321481118359</v>
      </c>
      <c r="K213" s="60">
        <f t="shared" si="16"/>
        <v>0.81912349136520546</v>
      </c>
      <c r="L213" s="60">
        <f t="shared" si="17"/>
        <v>1.2219303930390304</v>
      </c>
      <c r="M213" s="60">
        <f t="shared" si="18"/>
        <v>1.6945922010543639</v>
      </c>
      <c r="N213" s="74"/>
      <c r="O213" s="75"/>
      <c r="P213" s="75"/>
      <c r="Q213" s="75"/>
      <c r="R213" s="75"/>
      <c r="S213" s="75"/>
      <c r="T213" s="32"/>
      <c r="U213" s="32"/>
      <c r="V213" s="32"/>
      <c r="W213" s="32"/>
      <c r="X213" s="32"/>
      <c r="Y213" s="32"/>
      <c r="Z213" s="32"/>
    </row>
    <row r="214" spans="1:26" ht="15.75" customHeight="1" x14ac:dyDescent="0.2">
      <c r="A214" s="58">
        <v>37680</v>
      </c>
      <c r="B214" s="59">
        <v>129.93111999999999</v>
      </c>
      <c r="C214" s="59">
        <v>73.402249999999995</v>
      </c>
      <c r="D214" s="77">
        <v>112.25924000000001</v>
      </c>
      <c r="E214" s="77">
        <v>136.07250999999999</v>
      </c>
      <c r="F214" s="59">
        <v>53.26099</v>
      </c>
      <c r="G214" s="59">
        <v>43.755600000000001</v>
      </c>
      <c r="H214" s="76">
        <v>72.249809999999997</v>
      </c>
      <c r="I214" s="77">
        <v>42.617010000000001</v>
      </c>
      <c r="J214" s="60">
        <f t="shared" si="15"/>
        <v>1.7701244852848517</v>
      </c>
      <c r="K214" s="60">
        <f t="shared" si="16"/>
        <v>0.82499573205491694</v>
      </c>
      <c r="L214" s="60">
        <f t="shared" si="17"/>
        <v>1.2172382506467743</v>
      </c>
      <c r="M214" s="60">
        <f t="shared" si="18"/>
        <v>1.6953279922735076</v>
      </c>
      <c r="N214" s="74"/>
      <c r="O214" s="75"/>
      <c r="P214" s="75"/>
      <c r="Q214" s="75"/>
      <c r="R214" s="75"/>
      <c r="S214" s="75"/>
      <c r="T214" s="32"/>
      <c r="U214" s="32"/>
      <c r="V214" s="32"/>
      <c r="W214" s="32"/>
      <c r="X214" s="32"/>
      <c r="Y214" s="32"/>
      <c r="Z214" s="32"/>
    </row>
    <row r="215" spans="1:26" ht="15.75" customHeight="1" x14ac:dyDescent="0.2">
      <c r="A215" s="58">
        <v>37652</v>
      </c>
      <c r="B215" s="59">
        <v>129.71547000000001</v>
      </c>
      <c r="C215" s="59">
        <v>73.214799999999997</v>
      </c>
      <c r="D215" s="77">
        <v>112.50574</v>
      </c>
      <c r="E215" s="77">
        <v>135.76535000000001</v>
      </c>
      <c r="F215" s="59">
        <v>53.487589999999997</v>
      </c>
      <c r="G215" s="59">
        <v>43.794820000000001</v>
      </c>
      <c r="H215" s="76">
        <v>72.180490000000006</v>
      </c>
      <c r="I215" s="77">
        <v>42.735309999999998</v>
      </c>
      <c r="J215" s="60">
        <f t="shared" si="15"/>
        <v>1.7717110474931301</v>
      </c>
      <c r="K215" s="60">
        <f t="shared" si="16"/>
        <v>0.82867786220858264</v>
      </c>
      <c r="L215" s="60">
        <f t="shared" si="17"/>
        <v>1.2213222933671151</v>
      </c>
      <c r="M215" s="60">
        <f t="shared" si="18"/>
        <v>1.6890129029133054</v>
      </c>
      <c r="N215" s="74"/>
      <c r="O215" s="75"/>
      <c r="P215" s="75"/>
      <c r="Q215" s="75"/>
      <c r="R215" s="75"/>
      <c r="S215" s="75"/>
      <c r="T215" s="32"/>
      <c r="U215" s="32"/>
      <c r="V215" s="32"/>
      <c r="W215" s="32"/>
      <c r="X215" s="32"/>
      <c r="Y215" s="32"/>
      <c r="Z215" s="32"/>
    </row>
    <row r="216" spans="1:26" ht="15.75" customHeight="1" x14ac:dyDescent="0.2">
      <c r="A216" s="58">
        <v>37621</v>
      </c>
      <c r="B216" s="59">
        <v>129.64685</v>
      </c>
      <c r="C216" s="59">
        <v>73.106279999999998</v>
      </c>
      <c r="D216" s="77">
        <v>112.44659</v>
      </c>
      <c r="E216" s="77">
        <v>134.95285000000001</v>
      </c>
      <c r="F216" s="59">
        <v>53.359520000000003</v>
      </c>
      <c r="G216" s="59">
        <v>43.716369999999998</v>
      </c>
      <c r="H216" s="76">
        <v>72.180490000000006</v>
      </c>
      <c r="I216" s="77">
        <v>42.63673</v>
      </c>
      <c r="J216" s="60">
        <f t="shared" si="15"/>
        <v>1.7734023670743471</v>
      </c>
      <c r="K216" s="60">
        <f t="shared" si="16"/>
        <v>0.83322871654803876</v>
      </c>
      <c r="L216" s="60">
        <f t="shared" si="17"/>
        <v>1.2205844172331786</v>
      </c>
      <c r="M216" s="60">
        <f t="shared" si="18"/>
        <v>1.692918054456803</v>
      </c>
      <c r="N216" s="74"/>
      <c r="O216" s="75"/>
      <c r="P216" s="75"/>
      <c r="Q216" s="75"/>
      <c r="R216" s="75"/>
      <c r="S216" s="75"/>
      <c r="T216" s="32"/>
      <c r="U216" s="32"/>
      <c r="V216" s="32"/>
      <c r="W216" s="32"/>
      <c r="X216" s="32"/>
      <c r="Y216" s="32"/>
      <c r="Z216" s="32"/>
    </row>
    <row r="217" spans="1:26" ht="15.75" customHeight="1" x14ac:dyDescent="0.2">
      <c r="A217" s="58">
        <v>37589</v>
      </c>
      <c r="B217" s="59">
        <v>129.7645</v>
      </c>
      <c r="C217" s="59">
        <v>73.195080000000004</v>
      </c>
      <c r="D217" s="77">
        <v>112.64379</v>
      </c>
      <c r="E217" s="77">
        <v>135.56718000000001</v>
      </c>
      <c r="F217" s="59">
        <v>53.39893</v>
      </c>
      <c r="G217" s="59">
        <v>43.873280000000001</v>
      </c>
      <c r="H217" s="76">
        <v>71.972530000000006</v>
      </c>
      <c r="I217" s="77">
        <v>42.587440000000001</v>
      </c>
      <c r="J217" s="60">
        <f t="shared" si="15"/>
        <v>1.7728582303619314</v>
      </c>
      <c r="K217" s="60">
        <f t="shared" si="16"/>
        <v>0.83090752496290021</v>
      </c>
      <c r="L217" s="60">
        <f t="shared" si="17"/>
        <v>1.2171173434035476</v>
      </c>
      <c r="M217" s="60">
        <f t="shared" si="18"/>
        <v>1.689994280003682</v>
      </c>
      <c r="N217" s="74"/>
      <c r="O217" s="75"/>
      <c r="P217" s="75"/>
      <c r="Q217" s="75"/>
      <c r="R217" s="75"/>
      <c r="S217" s="75"/>
      <c r="T217" s="32"/>
      <c r="U217" s="32"/>
      <c r="V217" s="32"/>
      <c r="W217" s="32"/>
      <c r="X217" s="32"/>
      <c r="Y217" s="32"/>
      <c r="Z217" s="32"/>
    </row>
    <row r="218" spans="1:26" ht="15.75" customHeight="1" x14ac:dyDescent="0.2">
      <c r="A218" s="58">
        <v>37560</v>
      </c>
      <c r="B218" s="59">
        <v>129.42140000000001</v>
      </c>
      <c r="C218" s="59">
        <v>72.741240000000005</v>
      </c>
      <c r="D218" s="77">
        <v>112.25924000000001</v>
      </c>
      <c r="E218" s="77">
        <v>134.77450999999999</v>
      </c>
      <c r="F218" s="59">
        <v>53.349670000000003</v>
      </c>
      <c r="G218" s="59">
        <v>43.941920000000003</v>
      </c>
      <c r="H218" s="76">
        <v>71.91113</v>
      </c>
      <c r="I218" s="77">
        <v>42.497729999999997</v>
      </c>
      <c r="J218" s="60">
        <f t="shared" si="15"/>
        <v>1.7792025541494756</v>
      </c>
      <c r="K218" s="60">
        <f t="shared" si="16"/>
        <v>0.8329411845014314</v>
      </c>
      <c r="L218" s="60">
        <f t="shared" si="17"/>
        <v>1.2140951055393119</v>
      </c>
      <c r="M218" s="60">
        <f t="shared" si="18"/>
        <v>1.6921169671886005</v>
      </c>
      <c r="N218" s="74"/>
      <c r="O218" s="75"/>
      <c r="P218" s="75"/>
      <c r="Q218" s="75"/>
      <c r="R218" s="75"/>
      <c r="S218" s="75"/>
      <c r="T218" s="32"/>
      <c r="U218" s="32"/>
      <c r="V218" s="32"/>
      <c r="W218" s="32"/>
      <c r="X218" s="32"/>
      <c r="Y218" s="32"/>
      <c r="Z218" s="32"/>
    </row>
    <row r="219" spans="1:26" ht="15.75" customHeight="1" x14ac:dyDescent="0.2">
      <c r="A219" s="58">
        <v>37529</v>
      </c>
      <c r="B219" s="59">
        <v>130.27420000000001</v>
      </c>
      <c r="C219" s="59">
        <v>73.066810000000004</v>
      </c>
      <c r="D219" s="77">
        <v>112.73451</v>
      </c>
      <c r="E219" s="77">
        <v>136.12698</v>
      </c>
      <c r="F219" s="59">
        <v>53.891539999999999</v>
      </c>
      <c r="G219" s="59">
        <v>44.098820000000003</v>
      </c>
      <c r="H219" s="76">
        <v>72.360579999999999</v>
      </c>
      <c r="I219" s="77">
        <v>42.517290000000003</v>
      </c>
      <c r="J219" s="60">
        <f t="shared" si="15"/>
        <v>1.7829463199501936</v>
      </c>
      <c r="K219" s="60">
        <f t="shared" si="16"/>
        <v>0.82815698989281916</v>
      </c>
      <c r="L219" s="60">
        <f t="shared" si="17"/>
        <v>1.2220630846811773</v>
      </c>
      <c r="M219" s="60">
        <f t="shared" si="18"/>
        <v>1.7019095055211655</v>
      </c>
      <c r="N219" s="74"/>
      <c r="O219" s="75"/>
      <c r="P219" s="75"/>
      <c r="Q219" s="75"/>
      <c r="R219" s="75"/>
      <c r="S219" s="75"/>
      <c r="T219" s="32"/>
      <c r="U219" s="32"/>
      <c r="V219" s="32"/>
      <c r="W219" s="32"/>
      <c r="X219" s="32"/>
      <c r="Y219" s="32"/>
      <c r="Z219" s="32"/>
    </row>
    <row r="220" spans="1:26" ht="15.75" customHeight="1" x14ac:dyDescent="0.2">
      <c r="A220" s="58">
        <v>37498</v>
      </c>
      <c r="B220" s="59">
        <v>130.34282999999999</v>
      </c>
      <c r="C220" s="59">
        <v>73.224670000000003</v>
      </c>
      <c r="D220" s="77">
        <v>112.97987000000001</v>
      </c>
      <c r="E220" s="77">
        <v>136.19614999999999</v>
      </c>
      <c r="F220" s="59">
        <v>54.206809999999997</v>
      </c>
      <c r="G220" s="59">
        <v>44.343980000000002</v>
      </c>
      <c r="H220" s="76">
        <v>72.4876</v>
      </c>
      <c r="I220" s="77">
        <v>42.605319999999999</v>
      </c>
      <c r="J220" s="60">
        <f t="shared" si="15"/>
        <v>1.7800398417637113</v>
      </c>
      <c r="K220" s="60">
        <f t="shared" si="16"/>
        <v>0.82953791278240985</v>
      </c>
      <c r="L220" s="60">
        <f t="shared" si="17"/>
        <v>1.2224164362332834</v>
      </c>
      <c r="M220" s="60">
        <f t="shared" si="18"/>
        <v>1.7013743823541285</v>
      </c>
      <c r="N220" s="74"/>
      <c r="O220" s="75"/>
      <c r="P220" s="75"/>
      <c r="Q220" s="75"/>
      <c r="R220" s="75"/>
      <c r="S220" s="75"/>
      <c r="T220" s="32"/>
      <c r="U220" s="32"/>
      <c r="V220" s="32"/>
      <c r="W220" s="32"/>
      <c r="X220" s="32"/>
      <c r="Y220" s="32"/>
      <c r="Z220" s="32"/>
    </row>
    <row r="221" spans="1:26" ht="15.75" customHeight="1" x14ac:dyDescent="0.2">
      <c r="A221" s="58">
        <v>37468</v>
      </c>
      <c r="B221" s="59">
        <v>129.73508000000001</v>
      </c>
      <c r="C221" s="59">
        <v>73.086550000000003</v>
      </c>
      <c r="D221" s="77">
        <v>112.67562</v>
      </c>
      <c r="E221" s="77">
        <v>135.75158999999999</v>
      </c>
      <c r="F221" s="59">
        <v>53.98021</v>
      </c>
      <c r="G221" s="59">
        <v>44.48028</v>
      </c>
      <c r="H221" s="76">
        <v>72.389880000000005</v>
      </c>
      <c r="I221" s="77">
        <v>42.693339999999999</v>
      </c>
      <c r="J221" s="60">
        <f t="shared" si="15"/>
        <v>1.775088302840947</v>
      </c>
      <c r="K221" s="60">
        <f t="shared" si="16"/>
        <v>0.8300132617231224</v>
      </c>
      <c r="L221" s="60">
        <f t="shared" si="17"/>
        <v>1.2135762184950274</v>
      </c>
      <c r="M221" s="60">
        <f t="shared" si="18"/>
        <v>1.6955778114338209</v>
      </c>
      <c r="N221" s="74"/>
      <c r="O221" s="75"/>
      <c r="P221" s="75"/>
      <c r="Q221" s="75"/>
      <c r="R221" s="75"/>
      <c r="S221" s="75"/>
      <c r="T221" s="32"/>
      <c r="U221" s="32"/>
      <c r="V221" s="32"/>
      <c r="W221" s="32"/>
      <c r="X221" s="32"/>
      <c r="Y221" s="32"/>
      <c r="Z221" s="32"/>
    </row>
    <row r="222" spans="1:26" ht="15.75" customHeight="1" x14ac:dyDescent="0.2">
      <c r="A222" s="58">
        <v>37435</v>
      </c>
      <c r="B222" s="59">
        <v>129.31357</v>
      </c>
      <c r="C222" s="59">
        <v>73.056950000000001</v>
      </c>
      <c r="D222" s="77">
        <v>112.59711</v>
      </c>
      <c r="E222" s="77">
        <v>134.63522</v>
      </c>
      <c r="F222" s="59">
        <v>53.8429</v>
      </c>
      <c r="G222" s="59">
        <v>44.227049999999998</v>
      </c>
      <c r="H222" s="76">
        <v>72.018609999999995</v>
      </c>
      <c r="I222" s="77">
        <v>42.937869999999997</v>
      </c>
      <c r="J222" s="60">
        <f t="shared" si="15"/>
        <v>1.7700378950941698</v>
      </c>
      <c r="K222" s="60">
        <f t="shared" si="16"/>
        <v>0.83631244484169887</v>
      </c>
      <c r="L222" s="60">
        <f t="shared" si="17"/>
        <v>1.2174201082821487</v>
      </c>
      <c r="M222" s="60">
        <f t="shared" si="18"/>
        <v>1.677274862493179</v>
      </c>
      <c r="N222" s="74"/>
      <c r="O222" s="75"/>
      <c r="P222" s="75"/>
      <c r="Q222" s="75"/>
      <c r="R222" s="75"/>
      <c r="S222" s="75"/>
      <c r="T222" s="32"/>
      <c r="U222" s="32"/>
      <c r="V222" s="32"/>
      <c r="W222" s="32"/>
      <c r="X222" s="32"/>
      <c r="Y222" s="32"/>
      <c r="Z222" s="32"/>
    </row>
    <row r="223" spans="1:26" ht="15.75" customHeight="1" x14ac:dyDescent="0.2">
      <c r="A223" s="58">
        <v>37407</v>
      </c>
      <c r="B223" s="59">
        <v>128.67642000000001</v>
      </c>
      <c r="C223" s="59">
        <v>72.524190000000004</v>
      </c>
      <c r="D223" s="77">
        <v>111.6844</v>
      </c>
      <c r="E223" s="77">
        <v>134.90196</v>
      </c>
      <c r="F223" s="59">
        <v>53.538870000000003</v>
      </c>
      <c r="G223" s="59">
        <v>43.710859999999997</v>
      </c>
      <c r="H223" s="76">
        <v>71.676640000000006</v>
      </c>
      <c r="I223" s="77">
        <v>42.468380000000003</v>
      </c>
      <c r="J223" s="60">
        <f t="shared" si="15"/>
        <v>1.774255182994805</v>
      </c>
      <c r="K223" s="60">
        <f t="shared" si="16"/>
        <v>0.82789308620868074</v>
      </c>
      <c r="L223" s="60">
        <f t="shared" si="17"/>
        <v>1.2248413780923095</v>
      </c>
      <c r="M223" s="60">
        <f t="shared" si="18"/>
        <v>1.6877648735364994</v>
      </c>
      <c r="N223" s="74"/>
      <c r="O223" s="75"/>
      <c r="P223" s="75"/>
      <c r="Q223" s="75"/>
      <c r="R223" s="75"/>
      <c r="S223" s="75"/>
      <c r="T223" s="32"/>
      <c r="U223" s="32"/>
      <c r="V223" s="32"/>
      <c r="W223" s="32"/>
      <c r="X223" s="32"/>
      <c r="Y223" s="32"/>
      <c r="Z223" s="32"/>
    </row>
    <row r="224" spans="1:26" ht="15.75" customHeight="1" x14ac:dyDescent="0.2">
      <c r="A224" s="58">
        <v>37376</v>
      </c>
      <c r="B224" s="59">
        <v>128.16668999999999</v>
      </c>
      <c r="C224" s="59">
        <v>72.336740000000006</v>
      </c>
      <c r="D224" s="77">
        <v>111.31146</v>
      </c>
      <c r="E224" s="77">
        <v>133.65717000000001</v>
      </c>
      <c r="F224" s="59">
        <v>53.391759999999998</v>
      </c>
      <c r="G224" s="59">
        <v>43.710859999999997</v>
      </c>
      <c r="H224" s="76">
        <v>71.491</v>
      </c>
      <c r="I224" s="77">
        <v>42.458599999999997</v>
      </c>
      <c r="J224" s="60">
        <f t="shared" si="15"/>
        <v>1.7718062771421546</v>
      </c>
      <c r="K224" s="60">
        <f t="shared" si="16"/>
        <v>0.83281323403750052</v>
      </c>
      <c r="L224" s="60">
        <f t="shared" si="17"/>
        <v>1.2214758529116105</v>
      </c>
      <c r="M224" s="60">
        <f t="shared" si="18"/>
        <v>1.6837813776243211</v>
      </c>
      <c r="N224" s="74"/>
      <c r="O224" s="75"/>
      <c r="P224" s="75"/>
      <c r="Q224" s="75"/>
      <c r="R224" s="75"/>
      <c r="S224" s="75"/>
      <c r="T224" s="32"/>
      <c r="U224" s="32"/>
      <c r="V224" s="32"/>
      <c r="W224" s="32"/>
      <c r="X224" s="32"/>
      <c r="Y224" s="32"/>
      <c r="Z224" s="32"/>
    </row>
    <row r="225" spans="1:26" ht="15.75" customHeight="1" x14ac:dyDescent="0.2">
      <c r="A225" s="58">
        <v>37344</v>
      </c>
      <c r="B225" s="59">
        <v>127.90201999999999</v>
      </c>
      <c r="C225" s="59">
        <v>72.287409999999994</v>
      </c>
      <c r="D225" s="77">
        <v>111.17406</v>
      </c>
      <c r="E225" s="77">
        <v>133.39043000000001</v>
      </c>
      <c r="F225" s="59">
        <v>53.450600000000001</v>
      </c>
      <c r="G225" s="59">
        <v>43.545290000000001</v>
      </c>
      <c r="H225" s="76">
        <v>71.461690000000004</v>
      </c>
      <c r="I225" s="77">
        <v>42.654220000000002</v>
      </c>
      <c r="J225" s="60">
        <f t="shared" si="15"/>
        <v>1.7693540272088875</v>
      </c>
      <c r="K225" s="60">
        <f t="shared" si="16"/>
        <v>0.83344854649617661</v>
      </c>
      <c r="L225" s="60">
        <f t="shared" si="17"/>
        <v>1.2274714440987762</v>
      </c>
      <c r="M225" s="60">
        <f t="shared" si="18"/>
        <v>1.6753720968288719</v>
      </c>
      <c r="N225" s="74"/>
      <c r="O225" s="75"/>
      <c r="P225" s="75"/>
      <c r="Q225" s="75"/>
      <c r="R225" s="75"/>
      <c r="S225" s="75"/>
      <c r="T225" s="32"/>
      <c r="U225" s="32"/>
      <c r="V225" s="32"/>
      <c r="W225" s="32"/>
      <c r="X225" s="32"/>
      <c r="Y225" s="32"/>
      <c r="Z225" s="32"/>
    </row>
    <row r="226" spans="1:26" ht="15.75" customHeight="1" x14ac:dyDescent="0.2">
      <c r="A226" s="58">
        <v>37315</v>
      </c>
      <c r="B226" s="59">
        <v>127.63737</v>
      </c>
      <c r="C226" s="59">
        <v>72.129549999999995</v>
      </c>
      <c r="D226" s="77">
        <v>110.86002000000001</v>
      </c>
      <c r="E226" s="77">
        <v>132.93597</v>
      </c>
      <c r="F226" s="59">
        <v>53.26426</v>
      </c>
      <c r="G226" s="59">
        <v>43.555030000000002</v>
      </c>
      <c r="H226" s="76">
        <v>71.324910000000003</v>
      </c>
      <c r="I226" s="77">
        <v>42.634659999999997</v>
      </c>
      <c r="J226" s="60">
        <f t="shared" si="15"/>
        <v>1.7695572757628464</v>
      </c>
      <c r="K226" s="60">
        <f t="shared" si="16"/>
        <v>0.83393546532213969</v>
      </c>
      <c r="L226" s="60">
        <f t="shared" si="17"/>
        <v>1.2229186847075986</v>
      </c>
      <c r="M226" s="60">
        <f t="shared" si="18"/>
        <v>1.672932538924903</v>
      </c>
      <c r="N226" s="74"/>
      <c r="O226" s="75"/>
      <c r="P226" s="75"/>
      <c r="Q226" s="75"/>
      <c r="R226" s="75"/>
      <c r="S226" s="75"/>
      <c r="T226" s="32"/>
      <c r="U226" s="32"/>
      <c r="V226" s="32"/>
      <c r="W226" s="32"/>
      <c r="X226" s="32"/>
      <c r="Y226" s="32"/>
      <c r="Z226" s="32"/>
    </row>
    <row r="227" spans="1:26" ht="15.75" customHeight="1" x14ac:dyDescent="0.2">
      <c r="A227" s="58">
        <v>37287</v>
      </c>
      <c r="B227" s="59">
        <v>128.45096000000001</v>
      </c>
      <c r="C227" s="59">
        <v>72.711640000000003</v>
      </c>
      <c r="D227" s="77">
        <v>111.74329</v>
      </c>
      <c r="E227" s="77">
        <v>134.10175000000001</v>
      </c>
      <c r="F227" s="59">
        <v>53.990009999999998</v>
      </c>
      <c r="G227" s="59">
        <v>43.866700000000002</v>
      </c>
      <c r="H227" s="76">
        <v>71.901359999999997</v>
      </c>
      <c r="I227" s="77">
        <v>42.840060000000001</v>
      </c>
      <c r="J227" s="60">
        <f t="shared" si="15"/>
        <v>1.7665804264626681</v>
      </c>
      <c r="K227" s="60">
        <f t="shared" si="16"/>
        <v>0.83327242187368911</v>
      </c>
      <c r="L227" s="60">
        <f t="shared" si="17"/>
        <v>1.2307743687124857</v>
      </c>
      <c r="M227" s="60">
        <f t="shared" si="18"/>
        <v>1.6783673972445416</v>
      </c>
      <c r="N227" s="74"/>
      <c r="O227" s="75"/>
      <c r="P227" s="75"/>
      <c r="Q227" s="75"/>
      <c r="R227" s="75"/>
      <c r="S227" s="75"/>
      <c r="T227" s="32"/>
      <c r="U227" s="32"/>
      <c r="V227" s="32"/>
      <c r="W227" s="32"/>
      <c r="X227" s="32"/>
      <c r="Y227" s="32"/>
      <c r="Z227" s="32"/>
    </row>
    <row r="228" spans="1:26" ht="15.75" customHeight="1" x14ac:dyDescent="0.2">
      <c r="A228" s="58">
        <v>37256</v>
      </c>
      <c r="B228" s="59">
        <v>128.82346000000001</v>
      </c>
      <c r="C228" s="59">
        <v>72.948430000000002</v>
      </c>
      <c r="D228" s="77">
        <v>112.15546999999999</v>
      </c>
      <c r="E228" s="77">
        <v>134.38824</v>
      </c>
      <c r="F228" s="59">
        <v>54.392119999999998</v>
      </c>
      <c r="G228" s="59">
        <v>43.98357</v>
      </c>
      <c r="H228" s="76">
        <v>72.038150000000002</v>
      </c>
      <c r="I228" s="77">
        <v>42.98677</v>
      </c>
      <c r="J228" s="60">
        <f t="shared" si="15"/>
        <v>1.7659524680654539</v>
      </c>
      <c r="K228" s="60">
        <f t="shared" si="16"/>
        <v>0.83456312844040514</v>
      </c>
      <c r="L228" s="60">
        <f t="shared" si="17"/>
        <v>1.2366463204328344</v>
      </c>
      <c r="M228" s="60">
        <f t="shared" si="18"/>
        <v>1.6758214213349829</v>
      </c>
      <c r="N228" s="74"/>
      <c r="O228" s="75"/>
      <c r="P228" s="75"/>
      <c r="Q228" s="75"/>
      <c r="R228" s="75"/>
      <c r="S228" s="75"/>
      <c r="T228" s="32"/>
      <c r="U228" s="32"/>
      <c r="V228" s="32"/>
      <c r="W228" s="32"/>
      <c r="X228" s="32"/>
      <c r="Y228" s="32"/>
      <c r="Z228" s="32"/>
    </row>
    <row r="229" spans="1:26" ht="15.75" customHeight="1" x14ac:dyDescent="0.2">
      <c r="A229" s="58">
        <v>37225</v>
      </c>
      <c r="B229" s="59">
        <v>128.86267000000001</v>
      </c>
      <c r="C229" s="59">
        <v>72.948430000000002</v>
      </c>
      <c r="D229" s="77">
        <v>112.20455</v>
      </c>
      <c r="E229" s="77">
        <v>134.67474000000001</v>
      </c>
      <c r="F229" s="59">
        <v>54.519620000000003</v>
      </c>
      <c r="G229" s="59">
        <v>43.98357</v>
      </c>
      <c r="H229" s="76">
        <v>72.40943</v>
      </c>
      <c r="I229" s="77">
        <v>42.761809999999997</v>
      </c>
      <c r="J229" s="60">
        <f t="shared" si="15"/>
        <v>1.7664899710658613</v>
      </c>
      <c r="K229" s="60">
        <f t="shared" si="16"/>
        <v>0.83315215607618764</v>
      </c>
      <c r="L229" s="60">
        <f t="shared" si="17"/>
        <v>1.239545130147462</v>
      </c>
      <c r="M229" s="60">
        <f t="shared" si="18"/>
        <v>1.6933200442170246</v>
      </c>
      <c r="N229" s="74"/>
      <c r="O229" s="75"/>
      <c r="P229" s="75"/>
      <c r="Q229" s="75"/>
      <c r="R229" s="75"/>
      <c r="S229" s="75"/>
      <c r="T229" s="32"/>
      <c r="U229" s="32"/>
      <c r="V229" s="32"/>
      <c r="W229" s="32"/>
      <c r="X229" s="32"/>
      <c r="Y229" s="32"/>
      <c r="Z229" s="32"/>
    </row>
    <row r="230" spans="1:26" ht="15.75" customHeight="1" x14ac:dyDescent="0.2">
      <c r="A230" s="58">
        <v>37195</v>
      </c>
      <c r="B230" s="59">
        <v>128.46077</v>
      </c>
      <c r="C230" s="59">
        <v>72.810299999999998</v>
      </c>
      <c r="D230" s="77">
        <v>112.18491</v>
      </c>
      <c r="E230" s="77">
        <v>133.89427000000001</v>
      </c>
      <c r="F230" s="59">
        <v>54.245010000000001</v>
      </c>
      <c r="G230" s="59">
        <v>44.051740000000002</v>
      </c>
      <c r="H230" s="76">
        <v>72.3215</v>
      </c>
      <c r="I230" s="77">
        <v>42.605319999999999</v>
      </c>
      <c r="J230" s="60">
        <f t="shared" si="15"/>
        <v>1.7643213940884737</v>
      </c>
      <c r="K230" s="60">
        <f t="shared" si="16"/>
        <v>0.83786191896038564</v>
      </c>
      <c r="L230" s="60">
        <f t="shared" si="17"/>
        <v>1.2313931299876009</v>
      </c>
      <c r="M230" s="60">
        <f t="shared" si="18"/>
        <v>1.6974758081854566</v>
      </c>
      <c r="N230" s="74"/>
      <c r="O230" s="75"/>
      <c r="P230" s="75"/>
      <c r="Q230" s="75"/>
      <c r="R230" s="75"/>
      <c r="S230" s="75"/>
      <c r="T230" s="32"/>
      <c r="U230" s="32"/>
      <c r="V230" s="32"/>
      <c r="W230" s="32"/>
      <c r="X230" s="32"/>
      <c r="Y230" s="32"/>
      <c r="Z230" s="32"/>
    </row>
    <row r="231" spans="1:26" ht="15.75" customHeight="1" x14ac:dyDescent="0.2">
      <c r="A231" s="58">
        <v>37162</v>
      </c>
      <c r="B231" s="59">
        <v>127.92162999999999</v>
      </c>
      <c r="C231" s="59">
        <v>72.46499</v>
      </c>
      <c r="D231" s="77">
        <v>111.81198000000001</v>
      </c>
      <c r="E231" s="77">
        <v>132.74827999999999</v>
      </c>
      <c r="F231" s="59">
        <v>53.705599999999997</v>
      </c>
      <c r="G231" s="59">
        <v>43.934869999999997</v>
      </c>
      <c r="H231" s="76">
        <v>71.832970000000003</v>
      </c>
      <c r="I231" s="77">
        <v>42.184739999999998</v>
      </c>
      <c r="J231" s="60">
        <f t="shared" si="15"/>
        <v>1.7652887277014735</v>
      </c>
      <c r="K231" s="60">
        <f t="shared" si="16"/>
        <v>0.84228571549100306</v>
      </c>
      <c r="L231" s="60">
        <f t="shared" si="17"/>
        <v>1.2223912350258463</v>
      </c>
      <c r="M231" s="60">
        <f t="shared" si="18"/>
        <v>1.7028188392295414</v>
      </c>
      <c r="N231" s="74"/>
      <c r="O231" s="75"/>
      <c r="P231" s="75"/>
      <c r="Q231" s="75"/>
      <c r="R231" s="75"/>
      <c r="S231" s="75"/>
      <c r="T231" s="32"/>
      <c r="U231" s="32"/>
      <c r="V231" s="32"/>
      <c r="W231" s="32"/>
      <c r="X231" s="32"/>
      <c r="Y231" s="32"/>
      <c r="Z231" s="32"/>
    </row>
    <row r="232" spans="1:26" ht="15.75" customHeight="1" x14ac:dyDescent="0.2">
      <c r="A232" s="58">
        <v>37134</v>
      </c>
      <c r="B232" s="59">
        <v>126.89237</v>
      </c>
      <c r="C232" s="59">
        <v>71.981570000000005</v>
      </c>
      <c r="D232" s="77">
        <v>111.18388</v>
      </c>
      <c r="E232" s="77">
        <v>130.56496000000001</v>
      </c>
      <c r="F232" s="59">
        <v>53.16619</v>
      </c>
      <c r="G232" s="59">
        <v>43.75956</v>
      </c>
      <c r="H232" s="76">
        <v>71.598479999999995</v>
      </c>
      <c r="I232" s="77">
        <v>41.744599999999998</v>
      </c>
      <c r="J232" s="60">
        <f t="shared" si="15"/>
        <v>1.7628452671982564</v>
      </c>
      <c r="K232" s="60">
        <f t="shared" si="16"/>
        <v>0.85155986721092691</v>
      </c>
      <c r="L232" s="60">
        <f t="shared" si="17"/>
        <v>1.2149617135090023</v>
      </c>
      <c r="M232" s="60">
        <f t="shared" si="18"/>
        <v>1.715155493165583</v>
      </c>
      <c r="N232" s="74"/>
      <c r="O232" s="75"/>
      <c r="P232" s="75"/>
      <c r="Q232" s="75"/>
      <c r="R232" s="75"/>
      <c r="S232" s="75"/>
      <c r="T232" s="32"/>
      <c r="U232" s="32"/>
      <c r="V232" s="32"/>
      <c r="W232" s="32"/>
      <c r="X232" s="32"/>
      <c r="Y232" s="32"/>
      <c r="Z232" s="32"/>
    </row>
    <row r="233" spans="1:26" ht="15.75" customHeight="1" x14ac:dyDescent="0.2">
      <c r="A233" s="58">
        <v>37103</v>
      </c>
      <c r="B233" s="59">
        <v>126.6277</v>
      </c>
      <c r="C233" s="59">
        <v>71.734920000000002</v>
      </c>
      <c r="D233" s="77">
        <v>110.86982999999999</v>
      </c>
      <c r="E233" s="77">
        <v>129.92278999999999</v>
      </c>
      <c r="F233" s="59">
        <v>53.175989999999999</v>
      </c>
      <c r="G233" s="59">
        <v>43.603729999999999</v>
      </c>
      <c r="H233" s="76">
        <v>71.56917</v>
      </c>
      <c r="I233" s="77">
        <v>41.979340000000001</v>
      </c>
      <c r="J233" s="60">
        <f t="shared" si="15"/>
        <v>1.7652169961296396</v>
      </c>
      <c r="K233" s="60">
        <f t="shared" si="16"/>
        <v>0.85335167140422397</v>
      </c>
      <c r="L233" s="60">
        <f t="shared" si="17"/>
        <v>1.2195284669453736</v>
      </c>
      <c r="M233" s="60">
        <f t="shared" si="18"/>
        <v>1.7048664890872509</v>
      </c>
      <c r="N233" s="74"/>
      <c r="O233" s="75"/>
      <c r="P233" s="75"/>
      <c r="Q233" s="75"/>
      <c r="R233" s="75"/>
      <c r="S233" s="75"/>
      <c r="T233" s="32"/>
      <c r="U233" s="32"/>
      <c r="V233" s="32"/>
      <c r="W233" s="32"/>
      <c r="X233" s="32"/>
      <c r="Y233" s="32"/>
      <c r="Z233" s="32"/>
    </row>
    <row r="234" spans="1:26" ht="15.75" customHeight="1" x14ac:dyDescent="0.2">
      <c r="A234" s="58">
        <v>37071</v>
      </c>
      <c r="B234" s="59">
        <v>126.52969</v>
      </c>
      <c r="C234" s="59">
        <v>71.843440000000001</v>
      </c>
      <c r="D234" s="77">
        <v>111.05629999999999</v>
      </c>
      <c r="E234" s="77">
        <v>130.05122</v>
      </c>
      <c r="F234" s="59">
        <v>53.234839999999998</v>
      </c>
      <c r="G234" s="59">
        <v>43.75956</v>
      </c>
      <c r="H234" s="76">
        <v>71.129490000000004</v>
      </c>
      <c r="I234" s="77">
        <v>41.744599999999998</v>
      </c>
      <c r="J234" s="60">
        <f t="shared" si="15"/>
        <v>1.7611864075550947</v>
      </c>
      <c r="K234" s="60">
        <f t="shared" si="16"/>
        <v>0.85394277731496859</v>
      </c>
      <c r="L234" s="60">
        <f t="shared" si="17"/>
        <v>1.2165305135609223</v>
      </c>
      <c r="M234" s="60">
        <f t="shared" si="18"/>
        <v>1.7039207466354931</v>
      </c>
      <c r="N234" s="74"/>
      <c r="O234" s="75"/>
      <c r="P234" s="75"/>
      <c r="Q234" s="75"/>
      <c r="R234" s="75"/>
      <c r="S234" s="75"/>
      <c r="T234" s="32"/>
      <c r="U234" s="32"/>
      <c r="V234" s="32"/>
      <c r="W234" s="32"/>
      <c r="X234" s="32"/>
      <c r="Y234" s="32"/>
      <c r="Z234" s="32"/>
    </row>
    <row r="235" spans="1:26" ht="15.75" customHeight="1" x14ac:dyDescent="0.2">
      <c r="A235" s="58">
        <v>37042</v>
      </c>
      <c r="B235" s="59">
        <v>126.35323</v>
      </c>
      <c r="C235" s="59">
        <v>71.853309999999993</v>
      </c>
      <c r="D235" s="77">
        <v>110.90909000000001</v>
      </c>
      <c r="E235" s="77">
        <v>129.95241999999999</v>
      </c>
      <c r="F235" s="59">
        <v>53.009270000000001</v>
      </c>
      <c r="G235" s="59">
        <v>43.866700000000002</v>
      </c>
      <c r="H235" s="76">
        <v>71.324910000000003</v>
      </c>
      <c r="I235" s="77">
        <v>41.617449999999998</v>
      </c>
      <c r="J235" s="60">
        <f t="shared" si="15"/>
        <v>1.758488648609229</v>
      </c>
      <c r="K235" s="60">
        <f t="shared" si="16"/>
        <v>0.85345921222552079</v>
      </c>
      <c r="L235" s="60">
        <f t="shared" si="17"/>
        <v>1.2084170908684719</v>
      </c>
      <c r="M235" s="60">
        <f t="shared" si="18"/>
        <v>1.7138222067906612</v>
      </c>
      <c r="N235" s="74"/>
      <c r="O235" s="75"/>
      <c r="P235" s="75"/>
      <c r="Q235" s="75"/>
      <c r="R235" s="75"/>
      <c r="S235" s="75"/>
      <c r="T235" s="32"/>
      <c r="U235" s="32"/>
      <c r="V235" s="32"/>
      <c r="W235" s="32"/>
      <c r="X235" s="32"/>
      <c r="Y235" s="32"/>
      <c r="Z235" s="32"/>
    </row>
    <row r="236" spans="1:26" ht="15.75" customHeight="1" x14ac:dyDescent="0.2">
      <c r="A236" s="58">
        <v>37011</v>
      </c>
      <c r="B236" s="59">
        <v>126.20621</v>
      </c>
      <c r="C236" s="59">
        <v>71.764510000000001</v>
      </c>
      <c r="D236" s="77">
        <v>110.46745</v>
      </c>
      <c r="E236" s="77">
        <v>130.45627999999999</v>
      </c>
      <c r="F236" s="59">
        <v>53.048499999999997</v>
      </c>
      <c r="G236" s="59">
        <v>43.52581</v>
      </c>
      <c r="H236" s="76">
        <v>71.276049999999998</v>
      </c>
      <c r="I236" s="77">
        <v>42.194519999999997</v>
      </c>
      <c r="J236" s="60">
        <f t="shared" si="15"/>
        <v>1.7586159231073966</v>
      </c>
      <c r="K236" s="60">
        <f t="shared" si="16"/>
        <v>0.84677755643499886</v>
      </c>
      <c r="L236" s="60">
        <f t="shared" si="17"/>
        <v>1.2187826027821194</v>
      </c>
      <c r="M236" s="60">
        <f t="shared" si="18"/>
        <v>1.6892252832832322</v>
      </c>
      <c r="N236" s="74"/>
      <c r="O236" s="75"/>
      <c r="P236" s="75"/>
      <c r="Q236" s="75"/>
      <c r="R236" s="75"/>
      <c r="S236" s="75"/>
      <c r="T236" s="32"/>
      <c r="U236" s="32"/>
      <c r="V236" s="32"/>
      <c r="W236" s="32"/>
      <c r="X236" s="32"/>
      <c r="Y236" s="32"/>
      <c r="Z236" s="32"/>
    </row>
    <row r="237" spans="1:26" ht="15.75" customHeight="1" x14ac:dyDescent="0.2">
      <c r="A237" s="58">
        <v>36980</v>
      </c>
      <c r="B237" s="59">
        <v>125.80431</v>
      </c>
      <c r="C237" s="59">
        <v>71.290949999999995</v>
      </c>
      <c r="D237" s="77">
        <v>109.97675</v>
      </c>
      <c r="E237" s="77">
        <v>130.16977</v>
      </c>
      <c r="F237" s="59">
        <v>52.832729999999998</v>
      </c>
      <c r="G237" s="59">
        <v>43.184930000000001</v>
      </c>
      <c r="H237" s="76">
        <v>71.080640000000002</v>
      </c>
      <c r="I237" s="77">
        <v>42.077150000000003</v>
      </c>
      <c r="J237" s="60">
        <f t="shared" si="15"/>
        <v>1.7646603110212449</v>
      </c>
      <c r="K237" s="60">
        <f t="shared" si="16"/>
        <v>0.84487166259877389</v>
      </c>
      <c r="L237" s="60">
        <f t="shared" si="17"/>
        <v>1.2234066374543155</v>
      </c>
      <c r="M237" s="60">
        <f t="shared" si="18"/>
        <v>1.6892931198999932</v>
      </c>
      <c r="N237" s="74"/>
      <c r="O237" s="75"/>
      <c r="P237" s="75"/>
      <c r="Q237" s="75"/>
      <c r="R237" s="75"/>
      <c r="S237" s="75"/>
      <c r="T237" s="32"/>
      <c r="U237" s="32"/>
      <c r="V237" s="32"/>
      <c r="W237" s="32"/>
      <c r="X237" s="32"/>
      <c r="Y237" s="32"/>
      <c r="Z237" s="32"/>
    </row>
    <row r="238" spans="1:26" ht="15.75" customHeight="1" x14ac:dyDescent="0.2">
      <c r="A238" s="58">
        <v>36950</v>
      </c>
      <c r="B238" s="59">
        <v>125.77489</v>
      </c>
      <c r="C238" s="59">
        <v>71.478399999999993</v>
      </c>
      <c r="D238" s="77">
        <v>109.9473</v>
      </c>
      <c r="E238" s="77">
        <v>130.32784000000001</v>
      </c>
      <c r="F238" s="59">
        <v>52.793509999999998</v>
      </c>
      <c r="G238" s="59">
        <v>43.243369999999999</v>
      </c>
      <c r="H238" s="76">
        <v>70.660510000000002</v>
      </c>
      <c r="I238" s="77">
        <v>41.832630000000002</v>
      </c>
      <c r="J238" s="60">
        <f t="shared" si="15"/>
        <v>1.7596209484263778</v>
      </c>
      <c r="K238" s="60">
        <f t="shared" si="16"/>
        <v>0.84362097921671986</v>
      </c>
      <c r="L238" s="60">
        <f t="shared" si="17"/>
        <v>1.2208463401441654</v>
      </c>
      <c r="M238" s="60">
        <f t="shared" si="18"/>
        <v>1.6891242553958477</v>
      </c>
      <c r="N238" s="74"/>
      <c r="O238" s="75"/>
      <c r="P238" s="75"/>
      <c r="Q238" s="75"/>
      <c r="R238" s="75"/>
      <c r="S238" s="75"/>
      <c r="T238" s="32"/>
      <c r="U238" s="32"/>
      <c r="V238" s="32"/>
      <c r="W238" s="32"/>
      <c r="X238" s="32"/>
      <c r="Y238" s="32"/>
      <c r="Z238" s="32"/>
    </row>
    <row r="239" spans="1:26" ht="15.75" customHeight="1" x14ac:dyDescent="0.2">
      <c r="A239" s="58">
        <v>36922</v>
      </c>
      <c r="B239" s="59">
        <v>125.14754000000001</v>
      </c>
      <c r="C239" s="59">
        <v>70.975239999999999</v>
      </c>
      <c r="D239" s="77">
        <v>109.47623</v>
      </c>
      <c r="E239" s="77">
        <v>129.13245000000001</v>
      </c>
      <c r="F239" s="59">
        <v>52.518889999999999</v>
      </c>
      <c r="G239" s="59">
        <v>43.126489999999997</v>
      </c>
      <c r="H239" s="76">
        <v>70.220830000000007</v>
      </c>
      <c r="I239" s="77">
        <v>42.194519999999997</v>
      </c>
      <c r="J239" s="60">
        <f t="shared" si="15"/>
        <v>1.7632563130466343</v>
      </c>
      <c r="K239" s="60">
        <f t="shared" si="16"/>
        <v>0.8477824899938009</v>
      </c>
      <c r="L239" s="60">
        <f t="shared" si="17"/>
        <v>1.2177872579011184</v>
      </c>
      <c r="M239" s="60">
        <f t="shared" si="18"/>
        <v>1.6642168224688896</v>
      </c>
      <c r="N239" s="74"/>
      <c r="O239" s="75"/>
      <c r="P239" s="75"/>
      <c r="Q239" s="75"/>
      <c r="R239" s="75"/>
      <c r="S239" s="75"/>
      <c r="T239" s="32"/>
      <c r="U239" s="32"/>
      <c r="V239" s="32"/>
      <c r="W239" s="32"/>
      <c r="X239" s="32"/>
      <c r="Y239" s="32"/>
      <c r="Z239" s="32"/>
    </row>
    <row r="240" spans="1:26" ht="15.75" customHeight="1" x14ac:dyDescent="0.2">
      <c r="A240" s="58">
        <v>36889</v>
      </c>
      <c r="B240" s="59">
        <v>124.71624</v>
      </c>
      <c r="C240" s="59">
        <v>70.531270000000006</v>
      </c>
      <c r="D240" s="77">
        <v>109.17198999999999</v>
      </c>
      <c r="E240" s="77">
        <v>128.2433</v>
      </c>
      <c r="F240" s="59">
        <v>52.18544</v>
      </c>
      <c r="G240" s="59">
        <v>43.058320000000002</v>
      </c>
      <c r="H240" s="76">
        <v>70.162210000000002</v>
      </c>
      <c r="I240" s="77">
        <v>42.272770000000001</v>
      </c>
      <c r="J240" s="60">
        <f t="shared" si="15"/>
        <v>1.7682403847258101</v>
      </c>
      <c r="K240" s="60">
        <f t="shared" si="16"/>
        <v>0.85128805949316644</v>
      </c>
      <c r="L240" s="60">
        <f t="shared" si="17"/>
        <v>1.2119711126676562</v>
      </c>
      <c r="M240" s="60">
        <f t="shared" si="18"/>
        <v>1.6597495267047795</v>
      </c>
      <c r="N240" s="74"/>
      <c r="O240" s="75"/>
      <c r="P240" s="75"/>
      <c r="Q240" s="75"/>
      <c r="R240" s="75"/>
      <c r="S240" s="75"/>
      <c r="T240" s="32"/>
      <c r="U240" s="32"/>
      <c r="V240" s="32"/>
      <c r="W240" s="32"/>
      <c r="X240" s="32"/>
      <c r="Y240" s="32"/>
      <c r="Z240" s="32"/>
    </row>
    <row r="241" spans="1:26" ht="15.75" customHeight="1" x14ac:dyDescent="0.2">
      <c r="A241" s="58">
        <v>36860</v>
      </c>
      <c r="B241" s="59">
        <v>124.30453</v>
      </c>
      <c r="C241" s="59">
        <v>70.245159999999998</v>
      </c>
      <c r="D241" s="77">
        <v>108.97571000000001</v>
      </c>
      <c r="E241" s="77">
        <v>127.08743</v>
      </c>
      <c r="F241" s="59">
        <v>52.08737</v>
      </c>
      <c r="G241" s="59">
        <v>43.126489999999997</v>
      </c>
      <c r="H241" s="76">
        <v>70.299000000000007</v>
      </c>
      <c r="I241" s="77">
        <v>41.979340000000001</v>
      </c>
      <c r="J241" s="60">
        <f t="shared" si="15"/>
        <v>1.7695814202715177</v>
      </c>
      <c r="K241" s="60">
        <f t="shared" si="16"/>
        <v>0.85748614162706738</v>
      </c>
      <c r="L241" s="60">
        <f t="shared" si="17"/>
        <v>1.2077813427431725</v>
      </c>
      <c r="M241" s="60">
        <f t="shared" si="18"/>
        <v>1.674609462654725</v>
      </c>
      <c r="N241" s="74"/>
      <c r="O241" s="75"/>
      <c r="P241" s="75"/>
      <c r="Q241" s="75"/>
      <c r="R241" s="75"/>
      <c r="S241" s="75"/>
      <c r="T241" s="32"/>
      <c r="U241" s="32"/>
      <c r="V241" s="32"/>
      <c r="W241" s="32"/>
      <c r="X241" s="32"/>
      <c r="Y241" s="32"/>
      <c r="Z241" s="32"/>
    </row>
    <row r="242" spans="1:26" ht="15.75" customHeight="1" x14ac:dyDescent="0.2">
      <c r="A242" s="58">
        <v>36830</v>
      </c>
      <c r="B242" s="59">
        <v>123.52034</v>
      </c>
      <c r="C242" s="59">
        <v>69.67295</v>
      </c>
      <c r="D242" s="77">
        <v>108.17095</v>
      </c>
      <c r="E242" s="77">
        <v>126.54407</v>
      </c>
      <c r="F242" s="59">
        <v>51.577379999999998</v>
      </c>
      <c r="G242" s="59">
        <v>42.883000000000003</v>
      </c>
      <c r="H242" s="76">
        <v>69.839780000000005</v>
      </c>
      <c r="I242" s="77">
        <v>41.656570000000002</v>
      </c>
      <c r="J242" s="60">
        <f t="shared" si="15"/>
        <v>1.7728593378061357</v>
      </c>
      <c r="K242" s="60">
        <f t="shared" si="16"/>
        <v>0.85480852638926508</v>
      </c>
      <c r="L242" s="60">
        <f t="shared" si="17"/>
        <v>1.2027465429191053</v>
      </c>
      <c r="M242" s="60">
        <f t="shared" si="18"/>
        <v>1.6765609842577054</v>
      </c>
      <c r="N242" s="74"/>
      <c r="O242" s="75"/>
      <c r="P242" s="75"/>
      <c r="Q242" s="75"/>
      <c r="R242" s="75"/>
      <c r="S242" s="75"/>
      <c r="T242" s="32"/>
      <c r="U242" s="32"/>
      <c r="V242" s="32"/>
      <c r="W242" s="32"/>
      <c r="X242" s="32"/>
      <c r="Y242" s="32"/>
      <c r="Z242" s="32"/>
    </row>
    <row r="243" spans="1:26" ht="15.75" customHeight="1" x14ac:dyDescent="0.2">
      <c r="A243" s="58">
        <v>36798</v>
      </c>
      <c r="B243" s="59">
        <v>124.32414</v>
      </c>
      <c r="C243" s="59">
        <v>70.21557</v>
      </c>
      <c r="D243" s="77">
        <v>108.86775</v>
      </c>
      <c r="E243" s="77">
        <v>128.33221</v>
      </c>
      <c r="F243" s="59">
        <v>52.273710000000001</v>
      </c>
      <c r="G243" s="59">
        <v>43.038829999999997</v>
      </c>
      <c r="H243" s="76">
        <v>69.429419999999993</v>
      </c>
      <c r="I243" s="77">
        <v>41.998910000000002</v>
      </c>
      <c r="J243" s="60">
        <f t="shared" si="15"/>
        <v>1.7706064338721454</v>
      </c>
      <c r="K243" s="60">
        <f t="shared" si="16"/>
        <v>0.84832755549055061</v>
      </c>
      <c r="L243" s="60">
        <f t="shared" si="17"/>
        <v>1.2145708886603099</v>
      </c>
      <c r="M243" s="60">
        <f t="shared" si="18"/>
        <v>1.6531243310838302</v>
      </c>
      <c r="N243" s="74"/>
      <c r="O243" s="75"/>
      <c r="P243" s="75"/>
      <c r="Q243" s="75"/>
      <c r="R243" s="75"/>
      <c r="S243" s="75"/>
      <c r="T243" s="32"/>
      <c r="U243" s="32"/>
      <c r="V243" s="32"/>
      <c r="W243" s="32"/>
      <c r="X243" s="32"/>
      <c r="Y243" s="32"/>
      <c r="Z243" s="32"/>
    </row>
    <row r="244" spans="1:26" ht="15.75" customHeight="1" x14ac:dyDescent="0.2">
      <c r="A244" s="58">
        <v>36769</v>
      </c>
      <c r="B244" s="59">
        <v>123.71639</v>
      </c>
      <c r="C244" s="59">
        <v>69.880129999999994</v>
      </c>
      <c r="D244" s="77">
        <v>108.47519</v>
      </c>
      <c r="E244" s="77">
        <v>127.01828</v>
      </c>
      <c r="F244" s="59">
        <v>52.067749999999997</v>
      </c>
      <c r="G244" s="59">
        <v>43.126489999999997</v>
      </c>
      <c r="H244" s="76">
        <v>69.429419999999993</v>
      </c>
      <c r="I244" s="77">
        <v>41.998910000000002</v>
      </c>
      <c r="J244" s="60">
        <f t="shared" si="15"/>
        <v>1.7704086984383116</v>
      </c>
      <c r="K244" s="60">
        <f t="shared" si="16"/>
        <v>0.85401243033679874</v>
      </c>
      <c r="L244" s="60">
        <f t="shared" si="17"/>
        <v>1.2073264019399679</v>
      </c>
      <c r="M244" s="60">
        <f t="shared" si="18"/>
        <v>1.6531243310838302</v>
      </c>
      <c r="N244" s="74"/>
      <c r="O244" s="75"/>
      <c r="P244" s="75"/>
      <c r="Q244" s="75"/>
      <c r="R244" s="75"/>
      <c r="S244" s="75"/>
      <c r="T244" s="32"/>
      <c r="U244" s="32"/>
      <c r="V244" s="32"/>
      <c r="W244" s="32"/>
      <c r="X244" s="32"/>
      <c r="Y244" s="32"/>
      <c r="Z244" s="32"/>
    </row>
    <row r="245" spans="1:26" ht="15.75" customHeight="1" x14ac:dyDescent="0.2">
      <c r="A245" s="78">
        <v>41774</v>
      </c>
      <c r="B245" s="77">
        <v>123.59875</v>
      </c>
      <c r="C245" s="59">
        <v>69.386830000000003</v>
      </c>
      <c r="D245" s="77">
        <v>108.063</v>
      </c>
      <c r="E245" s="77">
        <v>126.26745</v>
      </c>
      <c r="F245" s="59">
        <v>51.999099999999999</v>
      </c>
      <c r="G245" s="59">
        <v>42.863520000000001</v>
      </c>
      <c r="H245" s="76">
        <v>69.927719999999994</v>
      </c>
      <c r="I245" s="77">
        <v>41.451180000000001</v>
      </c>
      <c r="J245" s="60">
        <f t="shared" si="15"/>
        <v>1.7812998518594954</v>
      </c>
      <c r="K245" s="60">
        <f t="shared" si="16"/>
        <v>0.85582626401340967</v>
      </c>
      <c r="L245" s="60">
        <f t="shared" si="17"/>
        <v>1.2131318193186187</v>
      </c>
      <c r="M245" s="60">
        <f t="shared" si="18"/>
        <v>1.6869898516761161</v>
      </c>
      <c r="N245" s="74"/>
      <c r="O245" s="75"/>
      <c r="P245" s="75"/>
      <c r="Q245" s="75"/>
      <c r="R245" s="75"/>
      <c r="S245" s="75"/>
      <c r="T245" s="32"/>
      <c r="U245" s="32"/>
      <c r="V245" s="32"/>
      <c r="W245" s="32"/>
      <c r="X245" s="32"/>
      <c r="Y245" s="32"/>
      <c r="Z245" s="32"/>
    </row>
    <row r="246" spans="1:26" ht="15.75" customHeight="1" x14ac:dyDescent="0.2">
      <c r="A246" s="78">
        <v>41773</v>
      </c>
      <c r="B246" s="77">
        <v>124.52019</v>
      </c>
      <c r="C246" s="77">
        <v>70.047849999999997</v>
      </c>
      <c r="D246" s="77">
        <v>109.23088</v>
      </c>
      <c r="E246" s="77">
        <v>127.55176</v>
      </c>
      <c r="F246" s="59">
        <v>52.460050000000003</v>
      </c>
      <c r="G246" s="59">
        <v>43.243369999999999</v>
      </c>
      <c r="H246" s="76">
        <v>70.53349</v>
      </c>
      <c r="I246" s="77">
        <v>41.842410000000001</v>
      </c>
      <c r="J246" s="60">
        <f t="shared" si="15"/>
        <v>1.7776447100089439</v>
      </c>
      <c r="K246" s="60">
        <f t="shared" si="16"/>
        <v>0.85636513365240896</v>
      </c>
      <c r="L246" s="60">
        <f t="shared" si="17"/>
        <v>1.2131351002477375</v>
      </c>
      <c r="M246" s="60">
        <f t="shared" si="18"/>
        <v>1.6856937733749084</v>
      </c>
      <c r="N246" s="74"/>
      <c r="O246" s="75"/>
      <c r="P246" s="75"/>
      <c r="Q246" s="75"/>
      <c r="R246" s="75"/>
      <c r="S246" s="75"/>
      <c r="T246" s="32"/>
      <c r="U246" s="32"/>
      <c r="V246" s="32"/>
      <c r="W246" s="32"/>
      <c r="X246" s="32"/>
      <c r="Y246" s="32"/>
      <c r="Z246" s="32"/>
    </row>
    <row r="247" spans="1:26" ht="15.75" customHeight="1" x14ac:dyDescent="0.2">
      <c r="A247" s="78">
        <v>41772</v>
      </c>
      <c r="B247" s="77">
        <v>125.31417999999999</v>
      </c>
      <c r="C247" s="77">
        <v>70.452349999999996</v>
      </c>
      <c r="D247" s="77">
        <v>109.67251</v>
      </c>
      <c r="E247" s="77">
        <v>129.18183999999999</v>
      </c>
      <c r="F247" s="59">
        <v>52.852350000000001</v>
      </c>
      <c r="G247" s="59">
        <v>43.477110000000003</v>
      </c>
      <c r="H247" s="76">
        <v>70.152439999999999</v>
      </c>
      <c r="I247" s="77">
        <v>41.54898</v>
      </c>
      <c r="J247" s="60">
        <f t="shared" si="15"/>
        <v>1.7787083042652232</v>
      </c>
      <c r="K247" s="60">
        <f t="shared" si="16"/>
        <v>0.84897776653436741</v>
      </c>
      <c r="L247" s="60">
        <f t="shared" si="17"/>
        <v>1.2156362278909523</v>
      </c>
      <c r="M247" s="60">
        <f t="shared" si="18"/>
        <v>1.6884274896760401</v>
      </c>
      <c r="N247" s="74"/>
      <c r="O247" s="75"/>
      <c r="P247" s="75"/>
      <c r="Q247" s="75"/>
      <c r="R247" s="75"/>
      <c r="S247" s="75"/>
      <c r="T247" s="32"/>
      <c r="U247" s="32"/>
      <c r="V247" s="32"/>
      <c r="W247" s="32"/>
      <c r="X247" s="32"/>
      <c r="Y247" s="32"/>
      <c r="Z247" s="32"/>
    </row>
    <row r="248" spans="1:26" ht="15.75" customHeight="1" x14ac:dyDescent="0.2">
      <c r="A248" s="78">
        <v>41771</v>
      </c>
      <c r="B248" s="77">
        <v>125.32398000000001</v>
      </c>
      <c r="C248" s="77">
        <v>70.521420000000006</v>
      </c>
      <c r="D248" s="77">
        <v>109.49585999999999</v>
      </c>
      <c r="E248" s="77">
        <v>130.07097999999999</v>
      </c>
      <c r="F248" s="59">
        <v>52.76408</v>
      </c>
      <c r="G248" s="59">
        <v>43.38946</v>
      </c>
      <c r="H248" s="76">
        <v>70.250140000000002</v>
      </c>
      <c r="I248" s="77">
        <v>41.392490000000002</v>
      </c>
      <c r="J248" s="60">
        <f t="shared" si="15"/>
        <v>1.77710516889762</v>
      </c>
      <c r="K248" s="60">
        <f t="shared" si="16"/>
        <v>0.84181621450072874</v>
      </c>
      <c r="L248" s="60">
        <f t="shared" si="17"/>
        <v>1.2160575402413398</v>
      </c>
      <c r="M248" s="60">
        <f t="shared" si="18"/>
        <v>1.6971711535111804</v>
      </c>
      <c r="N248" s="74"/>
      <c r="O248" s="75"/>
      <c r="P248" s="75"/>
      <c r="Q248" s="75"/>
      <c r="R248" s="75"/>
      <c r="S248" s="75"/>
      <c r="T248" s="32"/>
      <c r="U248" s="32"/>
      <c r="V248" s="32"/>
      <c r="W248" s="32"/>
      <c r="X248" s="32"/>
      <c r="Y248" s="32"/>
      <c r="Z248" s="32"/>
    </row>
    <row r="249" spans="1:26" ht="15.75" customHeight="1" x14ac:dyDescent="0.2">
      <c r="A249" s="78">
        <v>41768</v>
      </c>
      <c r="B249" s="77">
        <v>124.10849</v>
      </c>
      <c r="C249" s="77">
        <v>69.613749999999996</v>
      </c>
      <c r="D249" s="77">
        <v>108.71071999999999</v>
      </c>
      <c r="E249" s="77">
        <v>127.04792</v>
      </c>
      <c r="F249" s="59">
        <v>51.989289999999997</v>
      </c>
      <c r="G249" s="59">
        <v>43.350499999999997</v>
      </c>
      <c r="H249" s="76">
        <v>70.103579999999994</v>
      </c>
      <c r="I249" s="77">
        <v>40.707830000000001</v>
      </c>
      <c r="J249" s="60">
        <f t="shared" si="15"/>
        <v>1.782815751198578</v>
      </c>
      <c r="K249" s="60">
        <f t="shared" si="16"/>
        <v>0.8556670585398013</v>
      </c>
      <c r="L249" s="60">
        <f t="shared" si="17"/>
        <v>1.1992777476615033</v>
      </c>
      <c r="M249" s="60">
        <f t="shared" si="18"/>
        <v>1.7221153768206261</v>
      </c>
      <c r="N249" s="74"/>
      <c r="O249" s="75"/>
      <c r="P249" s="75"/>
      <c r="Q249" s="75"/>
      <c r="R249" s="75"/>
      <c r="S249" s="75"/>
      <c r="T249" s="32"/>
      <c r="U249" s="32"/>
      <c r="V249" s="32"/>
      <c r="W249" s="32"/>
      <c r="X249" s="32"/>
      <c r="Y249" s="32"/>
      <c r="Z249" s="32"/>
    </row>
    <row r="250" spans="1:26" ht="15.75" customHeight="1" x14ac:dyDescent="0.2">
      <c r="A250" s="78">
        <v>41767</v>
      </c>
      <c r="B250" s="77">
        <v>124.1771</v>
      </c>
      <c r="C250" s="77">
        <v>69.317769999999996</v>
      </c>
      <c r="D250" s="77">
        <v>108.38686</v>
      </c>
      <c r="E250" s="77">
        <v>126.386</v>
      </c>
      <c r="F250" s="59">
        <v>51.950069999999997</v>
      </c>
      <c r="G250" s="59">
        <v>43.145969999999998</v>
      </c>
      <c r="H250" s="76">
        <v>70.338070000000002</v>
      </c>
      <c r="I250" s="77">
        <v>40.776299999999999</v>
      </c>
      <c r="J250" s="60">
        <f t="shared" si="15"/>
        <v>1.7914179870471887</v>
      </c>
      <c r="K250" s="60">
        <f t="shared" si="16"/>
        <v>0.85758596680012034</v>
      </c>
      <c r="L250" s="60">
        <f t="shared" si="17"/>
        <v>1.2040538200902657</v>
      </c>
      <c r="M250" s="60">
        <f t="shared" si="18"/>
        <v>1.7249743110581393</v>
      </c>
      <c r="N250" s="74"/>
      <c r="O250" s="75"/>
      <c r="P250" s="75"/>
      <c r="Q250" s="75"/>
      <c r="R250" s="75"/>
      <c r="S250" s="75"/>
      <c r="T250" s="32"/>
      <c r="U250" s="32"/>
      <c r="V250" s="32"/>
      <c r="W250" s="32"/>
      <c r="X250" s="32"/>
      <c r="Y250" s="32"/>
      <c r="Z250" s="32"/>
    </row>
    <row r="251" spans="1:26" ht="15.75" customHeight="1" x14ac:dyDescent="0.2">
      <c r="A251" s="78">
        <v>41766</v>
      </c>
      <c r="B251" s="77">
        <v>124.36335</v>
      </c>
      <c r="C251" s="77">
        <v>69.515090000000001</v>
      </c>
      <c r="D251" s="77">
        <v>108.47519</v>
      </c>
      <c r="E251" s="77">
        <v>127.09730999999999</v>
      </c>
      <c r="F251" s="59">
        <v>51.959870000000002</v>
      </c>
      <c r="G251" s="59">
        <v>43.087539999999997</v>
      </c>
      <c r="H251" s="76">
        <v>69.429419999999993</v>
      </c>
      <c r="I251" s="77">
        <v>40.874110000000002</v>
      </c>
      <c r="J251" s="60">
        <f t="shared" si="15"/>
        <v>1.7890122849585608</v>
      </c>
      <c r="K251" s="60">
        <f t="shared" si="16"/>
        <v>0.85348139940963352</v>
      </c>
      <c r="L251" s="60">
        <f t="shared" si="17"/>
        <v>1.2059140531114101</v>
      </c>
      <c r="M251" s="60">
        <f t="shared" si="18"/>
        <v>1.6986160677260005</v>
      </c>
      <c r="N251" s="74"/>
      <c r="O251" s="75"/>
      <c r="P251" s="75"/>
      <c r="Q251" s="75"/>
      <c r="R251" s="75"/>
      <c r="S251" s="75"/>
      <c r="T251" s="32"/>
      <c r="U251" s="32"/>
      <c r="V251" s="32"/>
      <c r="W251" s="32"/>
      <c r="X251" s="32"/>
      <c r="Y251" s="32"/>
      <c r="Z251" s="32"/>
    </row>
    <row r="252" spans="1:26" ht="15.75" customHeight="1" x14ac:dyDescent="0.2">
      <c r="A252" s="78">
        <v>41765</v>
      </c>
      <c r="B252" s="77">
        <v>123.55956</v>
      </c>
      <c r="C252" s="77">
        <v>69.406559999999999</v>
      </c>
      <c r="D252" s="77">
        <v>107.25825</v>
      </c>
      <c r="E252" s="77">
        <v>126.84045</v>
      </c>
      <c r="F252" s="59">
        <v>51.518540000000002</v>
      </c>
      <c r="G252" s="59">
        <v>42.678469999999997</v>
      </c>
      <c r="H252" s="76">
        <v>69.966800000000006</v>
      </c>
      <c r="I252" s="77">
        <v>40.658929999999998</v>
      </c>
      <c r="J252" s="60">
        <f t="shared" si="15"/>
        <v>1.7802288429220525</v>
      </c>
      <c r="K252" s="60">
        <f t="shared" si="16"/>
        <v>0.84561549568769268</v>
      </c>
      <c r="L252" s="60">
        <f t="shared" si="17"/>
        <v>1.2071318395434514</v>
      </c>
      <c r="M252" s="60">
        <f t="shared" si="18"/>
        <v>1.7208224613879413</v>
      </c>
      <c r="N252" s="74"/>
      <c r="O252" s="75"/>
      <c r="P252" s="75"/>
      <c r="Q252" s="75"/>
      <c r="R252" s="75"/>
      <c r="S252" s="75"/>
      <c r="T252" s="32"/>
      <c r="U252" s="32"/>
      <c r="V252" s="32"/>
      <c r="W252" s="32"/>
      <c r="X252" s="32"/>
      <c r="Y252" s="32"/>
      <c r="Z252" s="32"/>
    </row>
    <row r="253" spans="1:26" ht="15.75" customHeight="1" x14ac:dyDescent="0.2">
      <c r="A253" s="78">
        <v>41764</v>
      </c>
      <c r="B253" s="77">
        <v>124.42216000000001</v>
      </c>
      <c r="C253" s="77">
        <v>70.087310000000002</v>
      </c>
      <c r="D253" s="77">
        <v>108.063</v>
      </c>
      <c r="E253" s="77">
        <v>127.97656000000001</v>
      </c>
      <c r="F253" s="59">
        <v>51.91084</v>
      </c>
      <c r="G253" s="59">
        <v>42.951180000000001</v>
      </c>
      <c r="H253" s="76">
        <v>70.084050000000005</v>
      </c>
      <c r="I253" s="77">
        <v>40.473089999999999</v>
      </c>
      <c r="J253" s="60">
        <f t="shared" si="15"/>
        <v>1.7752451906058315</v>
      </c>
      <c r="K253" s="60">
        <f t="shared" si="16"/>
        <v>0.84439681766723529</v>
      </c>
      <c r="L253" s="60">
        <f t="shared" si="17"/>
        <v>1.2086010209731142</v>
      </c>
      <c r="M253" s="60">
        <f t="shared" si="18"/>
        <v>1.7316209362813664</v>
      </c>
      <c r="N253" s="74"/>
      <c r="O253" s="75"/>
      <c r="P253" s="75"/>
      <c r="Q253" s="75"/>
      <c r="R253" s="75"/>
      <c r="S253" s="75"/>
      <c r="T253" s="32"/>
      <c r="U253" s="32"/>
      <c r="V253" s="32"/>
      <c r="W253" s="32"/>
      <c r="X253" s="32"/>
      <c r="Y253" s="32"/>
      <c r="Z253" s="32"/>
    </row>
    <row r="254" spans="1:26" ht="15.75" customHeight="1" x14ac:dyDescent="0.2">
      <c r="A254" s="78">
        <v>41761</v>
      </c>
      <c r="B254" s="77">
        <v>124.41236000000001</v>
      </c>
      <c r="C254" s="77">
        <v>69.870260000000002</v>
      </c>
      <c r="D254" s="77">
        <v>108.00412</v>
      </c>
      <c r="E254" s="77">
        <v>128.54956000000001</v>
      </c>
      <c r="F254" s="59">
        <v>51.802950000000003</v>
      </c>
      <c r="G254" s="59">
        <v>43.048580000000001</v>
      </c>
      <c r="H254" s="76">
        <v>69.654139999999998</v>
      </c>
      <c r="I254" s="77">
        <v>40.698059999999998</v>
      </c>
      <c r="J254" s="60">
        <f t="shared" si="15"/>
        <v>1.7806196799611165</v>
      </c>
      <c r="K254" s="60">
        <f t="shared" si="16"/>
        <v>0.84017494886796962</v>
      </c>
      <c r="L254" s="60">
        <f t="shared" si="17"/>
        <v>1.2033602502103438</v>
      </c>
      <c r="M254" s="60">
        <f t="shared" si="18"/>
        <v>1.7114855106115623</v>
      </c>
      <c r="N254" s="74"/>
      <c r="O254" s="75"/>
      <c r="P254" s="75"/>
      <c r="Q254" s="75"/>
      <c r="R254" s="75"/>
      <c r="S254" s="75"/>
      <c r="T254" s="32"/>
      <c r="U254" s="32"/>
      <c r="V254" s="32"/>
      <c r="W254" s="32"/>
      <c r="X254" s="32"/>
      <c r="Y254" s="32"/>
      <c r="Z254" s="32"/>
    </row>
    <row r="255" spans="1:26" ht="15.75" customHeight="1" x14ac:dyDescent="0.2">
      <c r="A255" s="78">
        <v>41760</v>
      </c>
      <c r="B255" s="77">
        <v>124.55938999999999</v>
      </c>
      <c r="C255" s="77">
        <v>69.880129999999994</v>
      </c>
      <c r="D255" s="77">
        <v>108.1317</v>
      </c>
      <c r="E255" s="77">
        <v>127.83825</v>
      </c>
      <c r="F255" s="59">
        <v>51.881410000000002</v>
      </c>
      <c r="G255" s="59">
        <v>43.048580000000001</v>
      </c>
      <c r="H255" s="76">
        <v>70.504180000000005</v>
      </c>
      <c r="I255" s="77">
        <v>40.473089999999999</v>
      </c>
      <c r="J255" s="60">
        <f t="shared" si="15"/>
        <v>1.7824722134890134</v>
      </c>
      <c r="K255" s="60">
        <f t="shared" si="16"/>
        <v>0.8458477803004969</v>
      </c>
      <c r="L255" s="60">
        <f t="shared" si="17"/>
        <v>1.205182842267968</v>
      </c>
      <c r="M255" s="60">
        <f t="shared" si="18"/>
        <v>1.742001413778884</v>
      </c>
      <c r="N255" s="74"/>
      <c r="O255" s="75"/>
      <c r="P255" s="75"/>
      <c r="Q255" s="75"/>
      <c r="R255" s="75"/>
      <c r="S255" s="75"/>
      <c r="T255" s="32"/>
      <c r="U255" s="32"/>
      <c r="V255" s="32"/>
      <c r="W255" s="32"/>
      <c r="X255" s="32"/>
      <c r="Y255" s="32"/>
      <c r="Z255" s="32"/>
    </row>
    <row r="256" spans="1:26" ht="15.75" customHeight="1" x14ac:dyDescent="0.2">
      <c r="A256" s="78">
        <v>41759</v>
      </c>
      <c r="B256" s="77">
        <v>124.70644</v>
      </c>
      <c r="C256" s="77">
        <v>69.771609999999995</v>
      </c>
      <c r="D256" s="77">
        <v>108.30835</v>
      </c>
      <c r="E256" s="77">
        <v>128.33221</v>
      </c>
      <c r="F256" s="59">
        <v>52.00891</v>
      </c>
      <c r="G256" s="59">
        <v>43.087539999999997</v>
      </c>
      <c r="H256" s="76">
        <v>69.126530000000002</v>
      </c>
      <c r="I256" s="77">
        <v>40.424190000000003</v>
      </c>
      <c r="J256" s="60">
        <f t="shared" si="15"/>
        <v>1.7873521909556052</v>
      </c>
      <c r="K256" s="60">
        <f t="shared" si="16"/>
        <v>0.84396855629619405</v>
      </c>
      <c r="L256" s="60">
        <f t="shared" si="17"/>
        <v>1.2070522011699902</v>
      </c>
      <c r="M256" s="60">
        <f t="shared" si="18"/>
        <v>1.7100288218514705</v>
      </c>
      <c r="N256" s="74"/>
      <c r="O256" s="75"/>
      <c r="P256" s="75"/>
      <c r="Q256" s="75"/>
      <c r="R256" s="75"/>
      <c r="S256" s="75"/>
      <c r="T256" s="32"/>
      <c r="U256" s="32"/>
      <c r="V256" s="32"/>
      <c r="W256" s="32"/>
      <c r="X256" s="32"/>
      <c r="Y256" s="32"/>
      <c r="Z256" s="32"/>
    </row>
    <row r="257" spans="1:26" ht="15.75" customHeight="1" x14ac:dyDescent="0.2">
      <c r="A257" s="78">
        <v>41758</v>
      </c>
      <c r="B257" s="77">
        <v>124.32414</v>
      </c>
      <c r="C257" s="77">
        <v>69.534829999999999</v>
      </c>
      <c r="D257" s="77">
        <v>108.23965</v>
      </c>
      <c r="E257" s="77">
        <v>128.11487</v>
      </c>
      <c r="F257" s="59">
        <v>51.665649999999999</v>
      </c>
      <c r="G257" s="59">
        <v>42.951180000000001</v>
      </c>
      <c r="H257" s="76">
        <v>69.996110000000002</v>
      </c>
      <c r="I257" s="77">
        <v>40.50244</v>
      </c>
      <c r="J257" s="60">
        <f t="shared" si="15"/>
        <v>1.7879405184423403</v>
      </c>
      <c r="K257" s="60">
        <f t="shared" si="16"/>
        <v>0.8448640661306529</v>
      </c>
      <c r="L257" s="60">
        <f t="shared" si="17"/>
        <v>1.2028924467267255</v>
      </c>
      <c r="M257" s="60">
        <f t="shared" si="18"/>
        <v>1.7281948939372542</v>
      </c>
      <c r="N257" s="74"/>
      <c r="O257" s="75"/>
      <c r="P257" s="75"/>
      <c r="Q257" s="75"/>
      <c r="R257" s="75"/>
      <c r="S257" s="75"/>
      <c r="T257" s="32"/>
      <c r="U257" s="32"/>
      <c r="V257" s="32"/>
      <c r="W257" s="32"/>
      <c r="X257" s="32"/>
      <c r="Y257" s="32"/>
      <c r="Z257" s="32"/>
    </row>
    <row r="258" spans="1:26" ht="15.75" customHeight="1" x14ac:dyDescent="0.2">
      <c r="A258" s="78">
        <v>41757</v>
      </c>
      <c r="B258" s="77">
        <v>123.88303000000001</v>
      </c>
      <c r="C258" s="77">
        <v>69.189509999999999</v>
      </c>
      <c r="D258" s="77">
        <v>108.24947</v>
      </c>
      <c r="E258" s="77">
        <v>127.52213</v>
      </c>
      <c r="F258" s="59">
        <v>51.52834</v>
      </c>
      <c r="G258" s="59">
        <v>43.136229999999998</v>
      </c>
      <c r="H258" s="76">
        <v>68.628230000000002</v>
      </c>
      <c r="I258" s="77">
        <v>40.120989999999999</v>
      </c>
      <c r="J258" s="60">
        <f t="shared" si="15"/>
        <v>1.7904886159766127</v>
      </c>
      <c r="K258" s="60">
        <f t="shared" si="16"/>
        <v>0.84886811410693974</v>
      </c>
      <c r="L258" s="60">
        <f t="shared" si="17"/>
        <v>1.1945489904889695</v>
      </c>
      <c r="M258" s="60">
        <f t="shared" si="18"/>
        <v>1.7105318188808403</v>
      </c>
      <c r="N258" s="74"/>
      <c r="O258" s="75"/>
      <c r="P258" s="75"/>
      <c r="Q258" s="75"/>
      <c r="R258" s="75"/>
      <c r="S258" s="75"/>
      <c r="T258" s="32"/>
      <c r="U258" s="32"/>
      <c r="V258" s="32"/>
      <c r="W258" s="32"/>
      <c r="X258" s="32"/>
      <c r="Y258" s="32"/>
      <c r="Z258" s="32"/>
    </row>
    <row r="259" spans="1:26" ht="15.75" customHeight="1" x14ac:dyDescent="0.2">
      <c r="A259" s="78">
        <v>41754</v>
      </c>
      <c r="B259" s="77">
        <v>123.68698000000001</v>
      </c>
      <c r="C259" s="77">
        <v>69.011920000000003</v>
      </c>
      <c r="D259" s="77">
        <v>107.56247999999999</v>
      </c>
      <c r="E259" s="77">
        <v>128.0556</v>
      </c>
      <c r="F259" s="59">
        <v>51.498919999999998</v>
      </c>
      <c r="G259" s="59">
        <v>42.649259999999998</v>
      </c>
      <c r="H259" s="76">
        <v>69.341480000000004</v>
      </c>
      <c r="I259" s="77">
        <v>39.925370000000001</v>
      </c>
      <c r="J259" s="60">
        <f t="shared" si="15"/>
        <v>1.7922553089379343</v>
      </c>
      <c r="K259" s="60">
        <f t="shared" si="16"/>
        <v>0.83996701432815113</v>
      </c>
      <c r="L259" s="60">
        <f t="shared" si="17"/>
        <v>1.2074985591778147</v>
      </c>
      <c r="M259" s="60">
        <f t="shared" si="18"/>
        <v>1.7367773924199075</v>
      </c>
      <c r="N259" s="74"/>
      <c r="O259" s="75"/>
      <c r="P259" s="75"/>
      <c r="Q259" s="75"/>
      <c r="R259" s="75"/>
      <c r="S259" s="75"/>
      <c r="T259" s="32"/>
      <c r="U259" s="32"/>
      <c r="V259" s="32"/>
      <c r="W259" s="32"/>
      <c r="X259" s="32"/>
      <c r="Y259" s="32"/>
      <c r="Z259" s="32"/>
    </row>
    <row r="260" spans="1:26" ht="15.75" customHeight="1" x14ac:dyDescent="0.2">
      <c r="A260" s="78">
        <v>41753</v>
      </c>
      <c r="B260" s="77">
        <v>124.41236000000001</v>
      </c>
      <c r="C260" s="77">
        <v>69.870260000000002</v>
      </c>
      <c r="D260" s="77">
        <v>108.16114</v>
      </c>
      <c r="E260" s="77">
        <v>129.6857</v>
      </c>
      <c r="F260" s="59">
        <v>52.00891</v>
      </c>
      <c r="G260" s="59">
        <v>42.590820000000001</v>
      </c>
      <c r="H260" s="76">
        <v>69.693219999999997</v>
      </c>
      <c r="I260" s="77">
        <v>40.473089999999999</v>
      </c>
      <c r="J260" s="60">
        <f t="shared" si="15"/>
        <v>1.7806196799611165</v>
      </c>
      <c r="K260" s="60">
        <f t="shared" si="16"/>
        <v>0.8340251855061892</v>
      </c>
      <c r="L260" s="60">
        <f t="shared" si="17"/>
        <v>1.2211295767491679</v>
      </c>
      <c r="M260" s="60">
        <f t="shared" si="18"/>
        <v>1.7219643965904259</v>
      </c>
      <c r="N260" s="74"/>
      <c r="O260" s="75"/>
      <c r="P260" s="75"/>
      <c r="Q260" s="75"/>
      <c r="R260" s="75"/>
      <c r="S260" s="75"/>
      <c r="T260" s="32"/>
      <c r="U260" s="32"/>
      <c r="V260" s="32"/>
      <c r="W260" s="32"/>
      <c r="X260" s="32"/>
      <c r="Y260" s="32"/>
      <c r="Z260" s="32"/>
    </row>
    <row r="261" spans="1:26" ht="15.75" customHeight="1" x14ac:dyDescent="0.2">
      <c r="A261" s="78">
        <v>41752</v>
      </c>
      <c r="B261" s="77">
        <v>124.45157</v>
      </c>
      <c r="C261" s="77">
        <v>69.811070000000001</v>
      </c>
      <c r="D261" s="77">
        <v>108.11208000000001</v>
      </c>
      <c r="E261" s="77">
        <v>130.14014</v>
      </c>
      <c r="F261" s="59">
        <v>52.10698</v>
      </c>
      <c r="G261" s="59">
        <v>42.425249999999998</v>
      </c>
      <c r="H261" s="76">
        <v>69.663920000000005</v>
      </c>
      <c r="I261" s="77">
        <v>40.433970000000002</v>
      </c>
      <c r="J261" s="60">
        <f t="shared" si="15"/>
        <v>1.7826910545848962</v>
      </c>
      <c r="K261" s="60">
        <f t="shared" si="16"/>
        <v>0.83073585136761041</v>
      </c>
      <c r="L261" s="60">
        <f t="shared" si="17"/>
        <v>1.2282067872316604</v>
      </c>
      <c r="M261" s="60">
        <f t="shared" si="18"/>
        <v>1.7229057646330548</v>
      </c>
      <c r="N261" s="74"/>
      <c r="O261" s="75"/>
      <c r="P261" s="75"/>
      <c r="Q261" s="75"/>
      <c r="R261" s="75"/>
      <c r="S261" s="75"/>
      <c r="T261" s="32"/>
      <c r="U261" s="32"/>
      <c r="V261" s="32"/>
      <c r="W261" s="32"/>
      <c r="X261" s="32"/>
      <c r="Y261" s="32"/>
      <c r="Z261" s="32"/>
    </row>
    <row r="262" spans="1:26" ht="15.75" customHeight="1" x14ac:dyDescent="0.2">
      <c r="A262" s="78">
        <v>41751</v>
      </c>
      <c r="B262" s="77">
        <v>124.44176</v>
      </c>
      <c r="C262" s="77">
        <v>70.097179999999994</v>
      </c>
      <c r="D262" s="77">
        <v>108.24947</v>
      </c>
      <c r="E262" s="77">
        <v>130.47604000000001</v>
      </c>
      <c r="F262" s="59">
        <v>51.91084</v>
      </c>
      <c r="G262" s="59">
        <v>42.49342</v>
      </c>
      <c r="H262" s="76">
        <v>69.663920000000005</v>
      </c>
      <c r="I262" s="77">
        <v>40.72739</v>
      </c>
      <c r="J262" s="60">
        <f t="shared" si="15"/>
        <v>1.7752748398723031</v>
      </c>
      <c r="K262" s="60">
        <f t="shared" si="16"/>
        <v>0.82965017945057185</v>
      </c>
      <c r="L262" s="60">
        <f t="shared" si="17"/>
        <v>1.2216206650347277</v>
      </c>
      <c r="M262" s="60">
        <f t="shared" si="18"/>
        <v>1.7104931104104635</v>
      </c>
      <c r="N262" s="74"/>
      <c r="O262" s="75"/>
      <c r="P262" s="75"/>
      <c r="Q262" s="75"/>
      <c r="R262" s="75"/>
      <c r="S262" s="75"/>
      <c r="T262" s="32"/>
      <c r="U262" s="32"/>
      <c r="V262" s="32"/>
      <c r="W262" s="32"/>
      <c r="X262" s="32"/>
      <c r="Y262" s="32"/>
      <c r="Z262" s="32"/>
    </row>
    <row r="263" spans="1:26" ht="15.75" customHeight="1" x14ac:dyDescent="0.2">
      <c r="A263" s="78">
        <v>41750</v>
      </c>
      <c r="B263" s="77">
        <v>123.94185</v>
      </c>
      <c r="C263" s="77">
        <v>69.603890000000007</v>
      </c>
      <c r="D263" s="77">
        <v>107.90597</v>
      </c>
      <c r="E263" s="77">
        <v>129.24112</v>
      </c>
      <c r="F263" s="59">
        <v>51.881410000000002</v>
      </c>
      <c r="G263" s="59">
        <v>42.512909999999998</v>
      </c>
      <c r="H263" s="76">
        <v>69.175380000000004</v>
      </c>
      <c r="I263" s="77">
        <v>40.834989999999998</v>
      </c>
      <c r="J263" s="60">
        <f t="shared" si="15"/>
        <v>1.7806741835837048</v>
      </c>
      <c r="K263" s="60">
        <f t="shared" si="16"/>
        <v>0.83491979951891471</v>
      </c>
      <c r="L263" s="60">
        <f t="shared" si="17"/>
        <v>1.2203683539894119</v>
      </c>
      <c r="M263" s="60">
        <f t="shared" si="18"/>
        <v>1.694022209874424</v>
      </c>
      <c r="N263" s="74"/>
      <c r="O263" s="75"/>
      <c r="P263" s="75"/>
      <c r="Q263" s="75"/>
      <c r="R263" s="75"/>
      <c r="S263" s="75"/>
      <c r="T263" s="32"/>
      <c r="U263" s="32"/>
      <c r="V263" s="32"/>
      <c r="W263" s="32"/>
      <c r="X263" s="32"/>
      <c r="Y263" s="32"/>
      <c r="Z263" s="32"/>
    </row>
    <row r="264" spans="1:26" ht="15.75" customHeight="1" x14ac:dyDescent="0.2">
      <c r="A264" s="78">
        <v>41746</v>
      </c>
      <c r="B264" s="77">
        <v>123.70658</v>
      </c>
      <c r="C264" s="77">
        <v>69.288179999999997</v>
      </c>
      <c r="D264" s="77">
        <v>107.83727</v>
      </c>
      <c r="E264" s="77">
        <v>128.87558000000001</v>
      </c>
      <c r="F264" s="59">
        <v>51.734299999999998</v>
      </c>
      <c r="G264" s="59">
        <v>42.49342</v>
      </c>
      <c r="H264" s="76">
        <v>69.507580000000004</v>
      </c>
      <c r="I264" s="77">
        <v>41.089289999999998</v>
      </c>
      <c r="J264" s="60">
        <f t="shared" si="15"/>
        <v>1.7853922559374487</v>
      </c>
      <c r="K264" s="60">
        <f t="shared" si="16"/>
        <v>0.83675487629231227</v>
      </c>
      <c r="L264" s="60">
        <f t="shared" si="17"/>
        <v>1.2174661394634745</v>
      </c>
      <c r="M264" s="60">
        <f t="shared" si="18"/>
        <v>1.6916228048720241</v>
      </c>
      <c r="N264" s="74"/>
      <c r="O264" s="75"/>
      <c r="P264" s="75"/>
      <c r="Q264" s="75"/>
      <c r="R264" s="75"/>
      <c r="S264" s="75"/>
      <c r="T264" s="32"/>
      <c r="U264" s="32"/>
      <c r="V264" s="32"/>
      <c r="W264" s="32"/>
      <c r="X264" s="32"/>
      <c r="Y264" s="32"/>
      <c r="Z264" s="32"/>
    </row>
    <row r="265" spans="1:26" ht="15.75" customHeight="1" x14ac:dyDescent="0.2">
      <c r="A265" s="78">
        <v>41745</v>
      </c>
      <c r="B265" s="77">
        <v>123.18706</v>
      </c>
      <c r="C265" s="77">
        <v>69.189509999999999</v>
      </c>
      <c r="D265" s="77">
        <v>107.53304</v>
      </c>
      <c r="E265" s="77">
        <v>128.09512000000001</v>
      </c>
      <c r="F265" s="77">
        <v>51.3322</v>
      </c>
      <c r="G265" s="77">
        <v>42.48368</v>
      </c>
      <c r="H265" s="76">
        <v>69.009280000000004</v>
      </c>
      <c r="I265" s="77">
        <v>40.717619999999997</v>
      </c>
      <c r="J265" s="60">
        <f t="shared" ref="J265:J328" si="19">B265/C265</f>
        <v>1.7804297212106286</v>
      </c>
      <c r="K265" s="60">
        <f t="shared" ref="K265:K328" si="20">D265/E265</f>
        <v>0.83947803788309805</v>
      </c>
      <c r="L265" s="60">
        <f t="shared" ref="L265:L328" si="21">F265/G265</f>
        <v>1.2082804502811433</v>
      </c>
      <c r="M265" s="60">
        <f t="shared" ref="M265:M328" si="22">H265/I265</f>
        <v>1.6948259746026415</v>
      </c>
      <c r="N265" s="74"/>
      <c r="O265" s="75"/>
      <c r="P265" s="75"/>
      <c r="Q265" s="75"/>
      <c r="R265" s="75"/>
      <c r="S265" s="75"/>
      <c r="T265" s="32"/>
      <c r="U265" s="32"/>
      <c r="V265" s="32"/>
      <c r="W265" s="32"/>
      <c r="X265" s="32"/>
      <c r="Y265" s="32"/>
      <c r="Z265" s="32"/>
    </row>
    <row r="266" spans="1:26" ht="15.75" customHeight="1" x14ac:dyDescent="0.2">
      <c r="A266" s="78">
        <v>41744</v>
      </c>
      <c r="B266" s="77">
        <v>122.1284</v>
      </c>
      <c r="C266" s="77">
        <v>68.252260000000007</v>
      </c>
      <c r="D266" s="77">
        <v>106.74791</v>
      </c>
      <c r="E266" s="77">
        <v>126.85032</v>
      </c>
      <c r="F266" s="77">
        <v>50.557400000000001</v>
      </c>
      <c r="G266" s="77">
        <v>42.074629999999999</v>
      </c>
      <c r="H266" s="76">
        <v>67.905209999999997</v>
      </c>
      <c r="I266" s="77">
        <v>40.209009999999999</v>
      </c>
      <c r="J266" s="60">
        <f t="shared" si="19"/>
        <v>1.7893678538996363</v>
      </c>
      <c r="K266" s="60">
        <f t="shared" si="20"/>
        <v>0.84152653300362201</v>
      </c>
      <c r="L266" s="60">
        <f t="shared" si="21"/>
        <v>1.201612468131033</v>
      </c>
      <c r="M266" s="60">
        <f t="shared" si="22"/>
        <v>1.6888058174026168</v>
      </c>
      <c r="N266" s="74"/>
      <c r="O266" s="75"/>
      <c r="P266" s="75"/>
      <c r="Q266" s="75"/>
      <c r="R266" s="75"/>
      <c r="S266" s="75"/>
      <c r="T266" s="32"/>
      <c r="U266" s="32"/>
      <c r="V266" s="32"/>
      <c r="W266" s="32"/>
      <c r="X266" s="32"/>
      <c r="Y266" s="32"/>
      <c r="Z266" s="32"/>
    </row>
    <row r="267" spans="1:26" ht="15.75" customHeight="1" x14ac:dyDescent="0.2">
      <c r="A267" s="78">
        <v>41743</v>
      </c>
      <c r="B267" s="77">
        <v>120.86387999999999</v>
      </c>
      <c r="C267" s="77">
        <v>67.936549999999997</v>
      </c>
      <c r="D267" s="77">
        <v>105.93334</v>
      </c>
      <c r="E267" s="77">
        <v>126.30696</v>
      </c>
      <c r="F267" s="77">
        <v>50.204329999999999</v>
      </c>
      <c r="G267" s="77">
        <v>41.967489999999998</v>
      </c>
      <c r="H267" s="76">
        <v>68.471909999999994</v>
      </c>
      <c r="I267" s="77">
        <v>40.825209999999998</v>
      </c>
      <c r="J267" s="60">
        <f t="shared" si="19"/>
        <v>1.7790700293141173</v>
      </c>
      <c r="K267" s="60">
        <f t="shared" si="20"/>
        <v>0.8386975666265738</v>
      </c>
      <c r="L267" s="60">
        <f t="shared" si="21"/>
        <v>1.196267158221757</v>
      </c>
      <c r="M267" s="60">
        <f t="shared" si="22"/>
        <v>1.677196761510841</v>
      </c>
      <c r="N267" s="74"/>
      <c r="O267" s="75"/>
      <c r="P267" s="75"/>
      <c r="Q267" s="75"/>
      <c r="R267" s="75"/>
      <c r="S267" s="75"/>
      <c r="T267" s="32"/>
      <c r="U267" s="32"/>
      <c r="V267" s="32"/>
      <c r="W267" s="32"/>
      <c r="X267" s="32"/>
      <c r="Y267" s="32"/>
      <c r="Z267" s="32"/>
    </row>
    <row r="268" spans="1:26" ht="15.75" customHeight="1" x14ac:dyDescent="0.2">
      <c r="A268" s="78">
        <v>41740</v>
      </c>
      <c r="B268" s="77">
        <v>120.47179</v>
      </c>
      <c r="C268" s="77">
        <v>67.502449999999996</v>
      </c>
      <c r="D268" s="77">
        <v>105.4819</v>
      </c>
      <c r="E268" s="77">
        <v>125.65492999999999</v>
      </c>
      <c r="F268" s="77">
        <v>49.919919999999998</v>
      </c>
      <c r="G268" s="77">
        <v>41.63635</v>
      </c>
      <c r="H268" s="76">
        <v>68.198329999999999</v>
      </c>
      <c r="I268" s="77">
        <v>40.913229999999999</v>
      </c>
      <c r="J268" s="60">
        <f t="shared" si="19"/>
        <v>1.784702481169202</v>
      </c>
      <c r="K268" s="60">
        <f t="shared" si="20"/>
        <v>0.83945691585678339</v>
      </c>
      <c r="L268" s="60">
        <f t="shared" si="21"/>
        <v>1.198950436337479</v>
      </c>
      <c r="M268" s="60">
        <f t="shared" si="22"/>
        <v>1.6669016354856363</v>
      </c>
      <c r="N268" s="74"/>
      <c r="O268" s="75"/>
      <c r="P268" s="75"/>
      <c r="Q268" s="75"/>
      <c r="R268" s="75"/>
      <c r="S268" s="75"/>
      <c r="T268" s="32"/>
      <c r="U268" s="32"/>
      <c r="V268" s="32"/>
      <c r="W268" s="32"/>
      <c r="X268" s="32"/>
      <c r="Y268" s="32"/>
      <c r="Z268" s="32"/>
    </row>
    <row r="269" spans="1:26" ht="15.75" customHeight="1" x14ac:dyDescent="0.2">
      <c r="A269" s="78">
        <v>41739</v>
      </c>
      <c r="B269" s="77">
        <v>121.73631</v>
      </c>
      <c r="C269" s="77">
        <v>68.301590000000004</v>
      </c>
      <c r="D269" s="77">
        <v>106.45349</v>
      </c>
      <c r="E269" s="77">
        <v>127.70983</v>
      </c>
      <c r="F269" s="77">
        <v>50.420099999999998</v>
      </c>
      <c r="G269" s="77">
        <v>41.850619999999999</v>
      </c>
      <c r="H269" s="76">
        <v>68.667310000000001</v>
      </c>
      <c r="I269" s="77">
        <v>40.913229999999999</v>
      </c>
      <c r="J269" s="60">
        <f t="shared" si="19"/>
        <v>1.7823349353946225</v>
      </c>
      <c r="K269" s="60">
        <f t="shared" si="20"/>
        <v>0.833557526464486</v>
      </c>
      <c r="L269" s="60">
        <f t="shared" si="21"/>
        <v>1.204763513658818</v>
      </c>
      <c r="M269" s="60">
        <f t="shared" si="22"/>
        <v>1.6783644312609882</v>
      </c>
      <c r="N269" s="74"/>
      <c r="O269" s="75"/>
      <c r="P269" s="75"/>
      <c r="Q269" s="75"/>
      <c r="R269" s="75"/>
      <c r="S269" s="75"/>
      <c r="T269" s="32"/>
      <c r="U269" s="32"/>
      <c r="V269" s="32"/>
      <c r="W269" s="32"/>
      <c r="X269" s="32"/>
      <c r="Y269" s="32"/>
      <c r="Z269" s="32"/>
    </row>
    <row r="270" spans="1:26" ht="15.75" customHeight="1" x14ac:dyDescent="0.2">
      <c r="A270" s="78">
        <v>41738</v>
      </c>
      <c r="B270" s="77">
        <v>123.56935</v>
      </c>
      <c r="C270" s="77">
        <v>69.968919999999997</v>
      </c>
      <c r="D270" s="77">
        <v>108.38686</v>
      </c>
      <c r="E270" s="77">
        <v>130.33771999999999</v>
      </c>
      <c r="F270" s="77">
        <v>51.440080000000002</v>
      </c>
      <c r="G270" s="77">
        <v>42.269419999999997</v>
      </c>
      <c r="H270" s="76">
        <v>68.745480000000001</v>
      </c>
      <c r="I270" s="77">
        <v>41.353369999999998</v>
      </c>
      <c r="J270" s="60">
        <f t="shared" si="19"/>
        <v>1.7660605594598289</v>
      </c>
      <c r="K270" s="60">
        <f t="shared" si="20"/>
        <v>0.83158474768470714</v>
      </c>
      <c r="L270" s="60">
        <f t="shared" si="21"/>
        <v>1.2169573180800684</v>
      </c>
      <c r="M270" s="60">
        <f t="shared" si="22"/>
        <v>1.6623912392146034</v>
      </c>
      <c r="N270" s="74"/>
      <c r="O270" s="75"/>
      <c r="P270" s="75"/>
      <c r="Q270" s="75"/>
      <c r="R270" s="75"/>
      <c r="S270" s="75"/>
      <c r="T270" s="32"/>
      <c r="U270" s="32"/>
      <c r="V270" s="32"/>
      <c r="W270" s="32"/>
      <c r="X270" s="32"/>
      <c r="Y270" s="32"/>
      <c r="Z270" s="32"/>
    </row>
    <row r="271" spans="1:26" ht="15.75" customHeight="1" x14ac:dyDescent="0.2">
      <c r="A271" s="78">
        <v>41737</v>
      </c>
      <c r="B271" s="77">
        <v>122.83417</v>
      </c>
      <c r="C271" s="77">
        <v>69.031660000000002</v>
      </c>
      <c r="D271" s="77">
        <v>107.21899000000001</v>
      </c>
      <c r="E271" s="77">
        <v>129.05341999999999</v>
      </c>
      <c r="F271" s="77">
        <v>50.792789999999997</v>
      </c>
      <c r="G271" s="77">
        <v>42.08437</v>
      </c>
      <c r="H271" s="76">
        <v>69.019059999999996</v>
      </c>
      <c r="I271" s="77">
        <v>41.040379999999999</v>
      </c>
      <c r="J271" s="60">
        <f t="shared" si="19"/>
        <v>1.7793889064814608</v>
      </c>
      <c r="K271" s="60">
        <f t="shared" si="20"/>
        <v>0.83081091535582718</v>
      </c>
      <c r="L271" s="60">
        <f t="shared" si="21"/>
        <v>1.2069276550890509</v>
      </c>
      <c r="M271" s="60">
        <f t="shared" si="22"/>
        <v>1.6817354030347671</v>
      </c>
      <c r="N271" s="74"/>
      <c r="O271" s="75"/>
      <c r="P271" s="75"/>
      <c r="Q271" s="75"/>
      <c r="R271" s="75"/>
      <c r="S271" s="75"/>
      <c r="T271" s="32"/>
      <c r="U271" s="32"/>
      <c r="V271" s="32"/>
      <c r="W271" s="32"/>
      <c r="X271" s="32"/>
      <c r="Y271" s="32"/>
      <c r="Z271" s="32"/>
    </row>
    <row r="272" spans="1:26" ht="15.75" customHeight="1" x14ac:dyDescent="0.2">
      <c r="A272" s="78">
        <v>41736</v>
      </c>
      <c r="B272" s="77">
        <v>122.32445</v>
      </c>
      <c r="C272" s="77">
        <v>68.666629999999998</v>
      </c>
      <c r="D272" s="77">
        <v>107.23860999999999</v>
      </c>
      <c r="E272" s="77">
        <v>128.33221</v>
      </c>
      <c r="F272" s="77">
        <v>50.792789999999997</v>
      </c>
      <c r="G272" s="77">
        <v>41.870100000000001</v>
      </c>
      <c r="H272" s="76">
        <v>68.090860000000006</v>
      </c>
      <c r="I272" s="77">
        <v>40.570900000000002</v>
      </c>
      <c r="J272" s="60">
        <f t="shared" si="19"/>
        <v>1.7814249803725624</v>
      </c>
      <c r="K272" s="60">
        <f t="shared" si="20"/>
        <v>0.83563284696803708</v>
      </c>
      <c r="L272" s="60">
        <f t="shared" si="21"/>
        <v>1.2131041005395258</v>
      </c>
      <c r="M272" s="60">
        <f t="shared" si="22"/>
        <v>1.678317710477214</v>
      </c>
      <c r="N272" s="74"/>
      <c r="O272" s="75"/>
      <c r="P272" s="75"/>
      <c r="Q272" s="75"/>
      <c r="R272" s="75"/>
      <c r="S272" s="75"/>
      <c r="T272" s="32"/>
      <c r="U272" s="32"/>
      <c r="V272" s="32"/>
      <c r="W272" s="32"/>
      <c r="X272" s="32"/>
      <c r="Y272" s="32"/>
      <c r="Z272" s="32"/>
    </row>
    <row r="273" spans="1:26" ht="15.75" customHeight="1" x14ac:dyDescent="0.2">
      <c r="A273" s="78">
        <v>41733</v>
      </c>
      <c r="B273" s="77">
        <v>123.81441</v>
      </c>
      <c r="C273" s="77">
        <v>69.505229999999997</v>
      </c>
      <c r="D273" s="77">
        <v>108.19058</v>
      </c>
      <c r="E273" s="77">
        <v>131.45409000000001</v>
      </c>
      <c r="F273" s="77">
        <v>51.52834</v>
      </c>
      <c r="G273" s="77">
        <v>41.831139999999998</v>
      </c>
      <c r="H273" s="76">
        <v>68.677090000000007</v>
      </c>
      <c r="I273" s="77">
        <v>40.394849999999998</v>
      </c>
      <c r="J273" s="60">
        <f t="shared" si="19"/>
        <v>1.7813682509934863</v>
      </c>
      <c r="K273" s="60">
        <f t="shared" si="20"/>
        <v>0.82302939376020934</v>
      </c>
      <c r="L273" s="60">
        <f t="shared" si="21"/>
        <v>1.23181773195758</v>
      </c>
      <c r="M273" s="60">
        <f t="shared" si="22"/>
        <v>1.7001446966630649</v>
      </c>
      <c r="N273" s="74"/>
      <c r="O273" s="75"/>
      <c r="P273" s="75"/>
      <c r="Q273" s="75"/>
      <c r="R273" s="75"/>
      <c r="S273" s="75"/>
      <c r="T273" s="32"/>
      <c r="U273" s="32"/>
      <c r="V273" s="32"/>
      <c r="W273" s="32"/>
      <c r="X273" s="32"/>
      <c r="Y273" s="32"/>
      <c r="Z273" s="32"/>
    </row>
    <row r="274" spans="1:26" ht="15.75" customHeight="1" x14ac:dyDescent="0.2">
      <c r="A274" s="78">
        <v>41732</v>
      </c>
      <c r="B274" s="77">
        <v>125.04952</v>
      </c>
      <c r="C274" s="77">
        <v>70.708860000000001</v>
      </c>
      <c r="D274" s="77">
        <v>109.31921</v>
      </c>
      <c r="E274" s="77">
        <v>132.87671</v>
      </c>
      <c r="F274" s="77">
        <v>52.126600000000003</v>
      </c>
      <c r="G274" s="77">
        <v>41.967489999999998</v>
      </c>
      <c r="H274" s="76">
        <v>69.126530000000002</v>
      </c>
      <c r="I274" s="77">
        <v>40.50244</v>
      </c>
      <c r="J274" s="60">
        <f t="shared" si="19"/>
        <v>1.7685127436646553</v>
      </c>
      <c r="K274" s="60">
        <f t="shared" si="20"/>
        <v>0.82271159483102796</v>
      </c>
      <c r="L274" s="60">
        <f t="shared" si="21"/>
        <v>1.2420709458678612</v>
      </c>
      <c r="M274" s="60">
        <f t="shared" si="22"/>
        <v>1.7067250763163899</v>
      </c>
      <c r="N274" s="74"/>
      <c r="O274" s="75"/>
      <c r="P274" s="75"/>
      <c r="Q274" s="75"/>
      <c r="R274" s="75"/>
      <c r="S274" s="75"/>
      <c r="T274" s="32"/>
      <c r="U274" s="32"/>
      <c r="V274" s="32"/>
      <c r="W274" s="32"/>
      <c r="X274" s="32"/>
      <c r="Y274" s="32"/>
      <c r="Z274" s="32"/>
    </row>
    <row r="275" spans="1:26" ht="15.75" customHeight="1" x14ac:dyDescent="0.2">
      <c r="A275" s="78">
        <v>41731</v>
      </c>
      <c r="B275" s="77">
        <v>125.0005</v>
      </c>
      <c r="C275" s="77">
        <v>71.024569999999997</v>
      </c>
      <c r="D275" s="77">
        <v>109.32902</v>
      </c>
      <c r="E275" s="77">
        <v>133.86464000000001</v>
      </c>
      <c r="F275" s="77">
        <v>52.048139999999997</v>
      </c>
      <c r="G275" s="77">
        <v>41.918799999999997</v>
      </c>
      <c r="H275" s="76">
        <v>69.810469999999995</v>
      </c>
      <c r="I275" s="77">
        <v>40.658929999999998</v>
      </c>
      <c r="J275" s="60">
        <f t="shared" si="19"/>
        <v>1.7599613767461035</v>
      </c>
      <c r="K275" s="60">
        <f t="shared" si="20"/>
        <v>0.81671321119602602</v>
      </c>
      <c r="L275" s="60">
        <f t="shared" si="21"/>
        <v>1.2416419363149709</v>
      </c>
      <c r="M275" s="60">
        <f t="shared" si="22"/>
        <v>1.7169775495813588</v>
      </c>
      <c r="N275" s="74"/>
      <c r="O275" s="75"/>
      <c r="P275" s="75"/>
      <c r="Q275" s="75"/>
      <c r="R275" s="75"/>
      <c r="S275" s="75"/>
      <c r="T275" s="32"/>
      <c r="U275" s="32"/>
      <c r="V275" s="32"/>
      <c r="W275" s="32"/>
      <c r="X275" s="32"/>
      <c r="Y275" s="32"/>
      <c r="Z275" s="32"/>
    </row>
    <row r="276" spans="1:26" ht="15.75" customHeight="1" x14ac:dyDescent="0.2">
      <c r="A276" s="78">
        <v>41730</v>
      </c>
      <c r="B276" s="77">
        <v>124.53979</v>
      </c>
      <c r="C276" s="77">
        <v>70.827259999999995</v>
      </c>
      <c r="D276" s="77">
        <v>108.98553</v>
      </c>
      <c r="E276" s="77">
        <v>132.60995</v>
      </c>
      <c r="F276" s="77">
        <v>51.68526</v>
      </c>
      <c r="G276" s="77">
        <v>41.870100000000001</v>
      </c>
      <c r="H276" s="76">
        <v>69.624830000000003</v>
      </c>
      <c r="I276" s="77">
        <v>40.580680000000001</v>
      </c>
      <c r="J276" s="60">
        <f t="shared" si="19"/>
        <v>1.7583595638176601</v>
      </c>
      <c r="K276" s="60">
        <f t="shared" si="20"/>
        <v>0.82185032118630619</v>
      </c>
      <c r="L276" s="60">
        <f t="shared" si="21"/>
        <v>1.2344193111552157</v>
      </c>
      <c r="M276" s="60">
        <f t="shared" si="22"/>
        <v>1.7157137337274782</v>
      </c>
      <c r="N276" s="74"/>
      <c r="O276" s="75"/>
      <c r="P276" s="75"/>
      <c r="Q276" s="75"/>
      <c r="R276" s="75"/>
      <c r="S276" s="75"/>
      <c r="T276" s="32"/>
      <c r="U276" s="32"/>
      <c r="V276" s="32"/>
      <c r="W276" s="32"/>
      <c r="X276" s="32"/>
      <c r="Y276" s="32"/>
      <c r="Z276" s="32"/>
    </row>
    <row r="277" spans="1:26" ht="15.75" customHeight="1" x14ac:dyDescent="0.2">
      <c r="A277" s="78">
        <v>41729</v>
      </c>
      <c r="B277" s="77">
        <v>123.81441</v>
      </c>
      <c r="C277" s="77">
        <v>70.077449999999999</v>
      </c>
      <c r="D277" s="77">
        <v>108.54389</v>
      </c>
      <c r="E277" s="77">
        <v>131.22686999999999</v>
      </c>
      <c r="F277" s="77">
        <v>51.322389999999999</v>
      </c>
      <c r="G277" s="77">
        <v>41.938270000000003</v>
      </c>
      <c r="H277" s="76">
        <v>69.556439999999995</v>
      </c>
      <c r="I277" s="77">
        <v>40.111199999999997</v>
      </c>
      <c r="J277" s="60">
        <f t="shared" si="19"/>
        <v>1.766822422904943</v>
      </c>
      <c r="K277" s="60">
        <f t="shared" si="20"/>
        <v>0.82714683357150875</v>
      </c>
      <c r="L277" s="60">
        <f t="shared" si="21"/>
        <v>1.2237603029404884</v>
      </c>
      <c r="M277" s="60">
        <f t="shared" si="22"/>
        <v>1.734090229162927</v>
      </c>
      <c r="N277" s="74"/>
      <c r="O277" s="75"/>
      <c r="P277" s="75"/>
      <c r="Q277" s="75"/>
      <c r="R277" s="75"/>
      <c r="S277" s="75"/>
      <c r="T277" s="32"/>
      <c r="U277" s="32"/>
      <c r="V277" s="32"/>
      <c r="W277" s="32"/>
      <c r="X277" s="32"/>
      <c r="Y277" s="32"/>
      <c r="Z277" s="32"/>
    </row>
    <row r="278" spans="1:26" ht="15.75" customHeight="1" x14ac:dyDescent="0.2">
      <c r="A278" s="78">
        <v>41726</v>
      </c>
      <c r="B278" s="77">
        <v>122.66753</v>
      </c>
      <c r="C278" s="77">
        <v>69.347369999999998</v>
      </c>
      <c r="D278" s="77">
        <v>107.52321999999999</v>
      </c>
      <c r="E278" s="77">
        <v>129.28064000000001</v>
      </c>
      <c r="F278" s="77">
        <v>50.733939999999997</v>
      </c>
      <c r="G278" s="77">
        <v>41.63635</v>
      </c>
      <c r="H278" s="76">
        <v>68.286259999999999</v>
      </c>
      <c r="I278" s="77">
        <v>39.847119999999997</v>
      </c>
      <c r="J278" s="60">
        <f t="shared" si="19"/>
        <v>1.7688851069622396</v>
      </c>
      <c r="K278" s="60">
        <f t="shared" si="20"/>
        <v>0.831703958148722</v>
      </c>
      <c r="L278" s="60">
        <f t="shared" si="21"/>
        <v>1.2185011414305047</v>
      </c>
      <c r="M278" s="60">
        <f t="shared" si="22"/>
        <v>1.7137062854228864</v>
      </c>
      <c r="N278" s="74"/>
      <c r="O278" s="75"/>
      <c r="P278" s="75"/>
      <c r="Q278" s="75"/>
      <c r="R278" s="75"/>
      <c r="S278" s="75"/>
      <c r="T278" s="32"/>
      <c r="U278" s="32"/>
      <c r="V278" s="32"/>
      <c r="W278" s="32"/>
      <c r="X278" s="32"/>
      <c r="Y278" s="32"/>
      <c r="Z278" s="32"/>
    </row>
    <row r="279" spans="1:26" ht="15.75" customHeight="1" x14ac:dyDescent="0.2">
      <c r="A279" s="78">
        <v>41725</v>
      </c>
      <c r="B279" s="77">
        <v>122.04018000000001</v>
      </c>
      <c r="C279" s="77">
        <v>69.209249999999997</v>
      </c>
      <c r="D279" s="77">
        <v>106.96382</v>
      </c>
      <c r="E279" s="77">
        <v>128.60883999999999</v>
      </c>
      <c r="F279" s="77">
        <v>50.361260000000001</v>
      </c>
      <c r="G279" s="77">
        <v>41.529209999999999</v>
      </c>
      <c r="H279" s="76">
        <v>68.344890000000007</v>
      </c>
      <c r="I279" s="77">
        <v>39.534129999999998</v>
      </c>
      <c r="J279" s="60">
        <f t="shared" si="19"/>
        <v>1.763350708178459</v>
      </c>
      <c r="K279" s="60">
        <f t="shared" si="20"/>
        <v>0.83169881634886067</v>
      </c>
      <c r="L279" s="60">
        <f t="shared" si="21"/>
        <v>1.2126707924374194</v>
      </c>
      <c r="M279" s="60">
        <f t="shared" si="22"/>
        <v>1.7287566464723017</v>
      </c>
      <c r="N279" s="74"/>
      <c r="O279" s="75"/>
      <c r="P279" s="75"/>
      <c r="Q279" s="75"/>
      <c r="R279" s="75"/>
      <c r="S279" s="75"/>
      <c r="T279" s="32"/>
      <c r="U279" s="32"/>
      <c r="V279" s="32"/>
      <c r="W279" s="32"/>
      <c r="X279" s="32"/>
      <c r="Y279" s="32"/>
      <c r="Z279" s="32"/>
    </row>
    <row r="280" spans="1:26" ht="15.75" customHeight="1" x14ac:dyDescent="0.2">
      <c r="A280" s="78">
        <v>41724</v>
      </c>
      <c r="B280" s="77">
        <v>122.20681999999999</v>
      </c>
      <c r="C280" s="77">
        <v>69.406559999999999</v>
      </c>
      <c r="D280" s="77">
        <v>107.28767999999999</v>
      </c>
      <c r="E280" s="77">
        <v>129.67580000000001</v>
      </c>
      <c r="F280" s="77">
        <v>50.42991</v>
      </c>
      <c r="G280" s="77">
        <v>41.558430000000001</v>
      </c>
      <c r="H280" s="76">
        <v>69.214460000000003</v>
      </c>
      <c r="I280" s="77">
        <v>39.025530000000003</v>
      </c>
      <c r="J280" s="60">
        <f t="shared" si="19"/>
        <v>1.7607387543771078</v>
      </c>
      <c r="K280" s="60">
        <f t="shared" si="20"/>
        <v>0.82735313759390716</v>
      </c>
      <c r="L280" s="60">
        <f t="shared" si="21"/>
        <v>1.2134700468713568</v>
      </c>
      <c r="M280" s="60">
        <f t="shared" si="22"/>
        <v>1.7735687382080396</v>
      </c>
      <c r="N280" s="74"/>
      <c r="O280" s="75"/>
      <c r="P280" s="75"/>
      <c r="Q280" s="75"/>
      <c r="R280" s="75"/>
      <c r="S280" s="75"/>
      <c r="T280" s="32"/>
      <c r="U280" s="32"/>
      <c r="V280" s="32"/>
      <c r="W280" s="32"/>
      <c r="X280" s="32"/>
      <c r="Y280" s="32"/>
      <c r="Z280" s="32"/>
    </row>
    <row r="281" spans="1:26" ht="15.75" customHeight="1" x14ac:dyDescent="0.2">
      <c r="A281" s="78">
        <v>41723</v>
      </c>
      <c r="B281" s="77">
        <v>122.96160999999999</v>
      </c>
      <c r="C281" s="77">
        <v>70.116910000000004</v>
      </c>
      <c r="D281" s="77">
        <v>107.62137</v>
      </c>
      <c r="E281" s="77">
        <v>131.50348</v>
      </c>
      <c r="F281" s="77">
        <v>50.9497</v>
      </c>
      <c r="G281" s="77">
        <v>41.655830000000002</v>
      </c>
      <c r="H281" s="76">
        <v>68.647779999999997</v>
      </c>
      <c r="I281" s="77">
        <v>38.9375</v>
      </c>
      <c r="J281" s="60">
        <f t="shared" si="19"/>
        <v>1.7536655565683084</v>
      </c>
      <c r="K281" s="60">
        <f t="shared" si="20"/>
        <v>0.81839180225496699</v>
      </c>
      <c r="L281" s="60">
        <f t="shared" si="21"/>
        <v>1.2231109066846104</v>
      </c>
      <c r="M281" s="60">
        <f t="shared" si="22"/>
        <v>1.7630248475120385</v>
      </c>
      <c r="N281" s="74"/>
      <c r="O281" s="75"/>
      <c r="P281" s="75"/>
      <c r="Q281" s="75"/>
      <c r="R281" s="75"/>
      <c r="S281" s="75"/>
      <c r="T281" s="32"/>
      <c r="U281" s="32"/>
      <c r="V281" s="32"/>
      <c r="W281" s="32"/>
      <c r="X281" s="32"/>
      <c r="Y281" s="32"/>
      <c r="Z281" s="32"/>
    </row>
    <row r="282" spans="1:26" ht="15.75" customHeight="1" x14ac:dyDescent="0.2">
      <c r="A282" s="78">
        <v>41722</v>
      </c>
      <c r="B282" s="77">
        <v>122.38619</v>
      </c>
      <c r="C282" s="77">
        <v>69.926500000000004</v>
      </c>
      <c r="D282" s="77">
        <v>107.43980000000001</v>
      </c>
      <c r="E282" s="77">
        <v>131.07669000000001</v>
      </c>
      <c r="F282" s="77">
        <v>50.488750000000003</v>
      </c>
      <c r="G282" s="77">
        <v>41.353900000000003</v>
      </c>
      <c r="H282" s="76">
        <v>68.120170000000002</v>
      </c>
      <c r="I282" s="77">
        <v>38.497369999999997</v>
      </c>
      <c r="J282" s="60">
        <f t="shared" si="19"/>
        <v>1.7502118653157241</v>
      </c>
      <c r="K282" s="60">
        <f t="shared" si="20"/>
        <v>0.81967129319484644</v>
      </c>
      <c r="L282" s="60">
        <f t="shared" si="21"/>
        <v>1.2208945226447807</v>
      </c>
      <c r="M282" s="60">
        <f t="shared" si="22"/>
        <v>1.7694759408240097</v>
      </c>
      <c r="N282" s="74"/>
      <c r="O282" s="75"/>
      <c r="P282" s="75"/>
      <c r="Q282" s="75"/>
      <c r="R282" s="75"/>
      <c r="S282" s="75"/>
      <c r="T282" s="32"/>
      <c r="U282" s="32"/>
      <c r="V282" s="32"/>
      <c r="W282" s="32"/>
      <c r="X282" s="32"/>
      <c r="Y282" s="32"/>
      <c r="Z282" s="32"/>
    </row>
    <row r="283" spans="1:26" ht="15.75" customHeight="1" x14ac:dyDescent="0.2">
      <c r="A283" s="78">
        <v>41719</v>
      </c>
      <c r="B283" s="77">
        <v>122.85455</v>
      </c>
      <c r="C283" s="77">
        <v>70.536439999999999</v>
      </c>
      <c r="D283" s="77">
        <v>107.63515</v>
      </c>
      <c r="E283" s="77">
        <v>132.68397999999999</v>
      </c>
      <c r="F283" s="77">
        <v>50.655479999999997</v>
      </c>
      <c r="G283" s="77">
        <v>41.392859999999999</v>
      </c>
      <c r="H283" s="76">
        <v>68.383970000000005</v>
      </c>
      <c r="I283" s="77">
        <v>38.125689999999999</v>
      </c>
      <c r="J283" s="60">
        <f t="shared" si="19"/>
        <v>1.7417174725574469</v>
      </c>
      <c r="K283" s="60">
        <f t="shared" si="20"/>
        <v>0.8112143606183656</v>
      </c>
      <c r="L283" s="60">
        <f t="shared" si="21"/>
        <v>1.2237733754082225</v>
      </c>
      <c r="M283" s="60">
        <f t="shared" si="22"/>
        <v>1.7936454395972901</v>
      </c>
      <c r="N283" s="74"/>
      <c r="O283" s="75"/>
      <c r="P283" s="75"/>
      <c r="Q283" s="75"/>
      <c r="R283" s="75"/>
      <c r="S283" s="75"/>
      <c r="T283" s="32"/>
      <c r="U283" s="32"/>
      <c r="V283" s="32"/>
      <c r="W283" s="32"/>
      <c r="X283" s="32"/>
      <c r="Y283" s="32"/>
      <c r="Z283" s="32"/>
    </row>
    <row r="284" spans="1:26" ht="15.75" customHeight="1" x14ac:dyDescent="0.2">
      <c r="A284" s="78">
        <v>41718</v>
      </c>
      <c r="B284" s="77">
        <v>122.76673</v>
      </c>
      <c r="C284" s="77">
        <v>70.998810000000006</v>
      </c>
      <c r="D284" s="77">
        <v>107.80119999999999</v>
      </c>
      <c r="E284" s="77">
        <v>132.47691</v>
      </c>
      <c r="F284" s="77">
        <v>50.650579999999998</v>
      </c>
      <c r="G284" s="77">
        <v>41.416240000000002</v>
      </c>
      <c r="H284" s="76">
        <v>68.706400000000002</v>
      </c>
      <c r="I284" s="77">
        <v>37.89096</v>
      </c>
      <c r="J284" s="60">
        <f t="shared" si="19"/>
        <v>1.729137854564041</v>
      </c>
      <c r="K284" s="60">
        <f t="shared" si="20"/>
        <v>0.8137357672367207</v>
      </c>
      <c r="L284" s="60">
        <f t="shared" si="21"/>
        <v>1.222964228524849</v>
      </c>
      <c r="M284" s="60">
        <f t="shared" si="22"/>
        <v>1.8132662777612392</v>
      </c>
      <c r="N284" s="74"/>
      <c r="O284" s="75"/>
      <c r="P284" s="75"/>
      <c r="Q284" s="75"/>
      <c r="R284" s="75"/>
      <c r="S284" s="75"/>
      <c r="T284" s="32"/>
      <c r="U284" s="32"/>
      <c r="V284" s="32"/>
      <c r="W284" s="32"/>
      <c r="X284" s="32"/>
      <c r="Y284" s="32"/>
      <c r="Z284" s="32"/>
    </row>
    <row r="285" spans="1:26" ht="15.75" customHeight="1" x14ac:dyDescent="0.2">
      <c r="A285" s="78">
        <v>41717</v>
      </c>
      <c r="B285" s="77">
        <v>121.95687</v>
      </c>
      <c r="C285" s="77">
        <v>70.772540000000006</v>
      </c>
      <c r="D285" s="77">
        <v>106.77563000000001</v>
      </c>
      <c r="E285" s="77">
        <v>131.70778000000001</v>
      </c>
      <c r="F285" s="77">
        <v>50.504100000000001</v>
      </c>
      <c r="G285" s="77">
        <v>41.270879999999998</v>
      </c>
      <c r="H285" s="76">
        <v>69.009280000000004</v>
      </c>
      <c r="I285" s="77">
        <v>37.724679999999999</v>
      </c>
      <c r="J285" s="60">
        <f t="shared" si="19"/>
        <v>1.7232230184192907</v>
      </c>
      <c r="K285" s="60">
        <f t="shared" si="20"/>
        <v>0.81070100794349431</v>
      </c>
      <c r="L285" s="60">
        <f t="shared" si="21"/>
        <v>1.2237223921564067</v>
      </c>
      <c r="M285" s="60">
        <f t="shared" si="22"/>
        <v>1.8292873524705844</v>
      </c>
      <c r="N285" s="74"/>
      <c r="O285" s="75"/>
      <c r="P285" s="75"/>
      <c r="Q285" s="75"/>
      <c r="R285" s="75"/>
      <c r="S285" s="75"/>
      <c r="T285" s="32"/>
      <c r="U285" s="32"/>
      <c r="V285" s="32"/>
      <c r="W285" s="32"/>
      <c r="X285" s="32"/>
      <c r="Y285" s="32"/>
      <c r="Z285" s="32"/>
    </row>
    <row r="286" spans="1:26" ht="15.75" customHeight="1" x14ac:dyDescent="0.2">
      <c r="A286" s="78">
        <v>41716</v>
      </c>
      <c r="B286" s="77">
        <v>122.60086</v>
      </c>
      <c r="C286" s="77">
        <v>71.274259999999998</v>
      </c>
      <c r="D286" s="77">
        <v>107.46911</v>
      </c>
      <c r="E286" s="77">
        <v>132.94035</v>
      </c>
      <c r="F286" s="77">
        <v>51.031410000000001</v>
      </c>
      <c r="G286" s="77">
        <v>41.59066</v>
      </c>
      <c r="H286" s="76">
        <v>68.149479999999997</v>
      </c>
      <c r="I286" s="77">
        <v>38.54627</v>
      </c>
      <c r="J286" s="60">
        <f t="shared" si="19"/>
        <v>1.7201281360199321</v>
      </c>
      <c r="K286" s="60">
        <f t="shared" si="20"/>
        <v>0.80840098585568643</v>
      </c>
      <c r="L286" s="60">
        <f t="shared" si="21"/>
        <v>1.2269920698541452</v>
      </c>
      <c r="M286" s="60">
        <f t="shared" si="22"/>
        <v>1.7679915592351736</v>
      </c>
      <c r="N286" s="74"/>
      <c r="O286" s="75"/>
      <c r="P286" s="75"/>
      <c r="Q286" s="75"/>
      <c r="R286" s="75"/>
      <c r="S286" s="75"/>
      <c r="T286" s="32"/>
      <c r="U286" s="32"/>
      <c r="V286" s="32"/>
      <c r="W286" s="32"/>
      <c r="X286" s="32"/>
      <c r="Y286" s="32"/>
      <c r="Z286" s="32"/>
    </row>
    <row r="287" spans="1:26" ht="15.75" customHeight="1" x14ac:dyDescent="0.2">
      <c r="A287" s="78">
        <v>41715</v>
      </c>
      <c r="B287" s="77">
        <v>121.59586</v>
      </c>
      <c r="C287" s="77">
        <v>70.654489999999996</v>
      </c>
      <c r="D287" s="77">
        <v>106.70726000000001</v>
      </c>
      <c r="E287" s="77">
        <v>131.43167</v>
      </c>
      <c r="F287" s="77">
        <v>50.757989999999999</v>
      </c>
      <c r="G287" s="77">
        <v>41.503450000000001</v>
      </c>
      <c r="H287" s="76">
        <v>67.895449999999997</v>
      </c>
      <c r="I287" s="77">
        <v>38.018099999999997</v>
      </c>
      <c r="J287" s="60">
        <f t="shared" si="19"/>
        <v>1.7209926785969301</v>
      </c>
      <c r="K287" s="60">
        <f t="shared" si="20"/>
        <v>0.81188392417139654</v>
      </c>
      <c r="L287" s="60">
        <f t="shared" si="21"/>
        <v>1.2229824267621126</v>
      </c>
      <c r="M287" s="60">
        <f t="shared" si="22"/>
        <v>1.7858717295183084</v>
      </c>
      <c r="N287" s="74"/>
      <c r="O287" s="75"/>
      <c r="P287" s="75"/>
      <c r="Q287" s="75"/>
      <c r="R287" s="75"/>
      <c r="S287" s="75"/>
      <c r="T287" s="32"/>
      <c r="U287" s="32"/>
      <c r="V287" s="32"/>
      <c r="W287" s="32"/>
      <c r="X287" s="32"/>
      <c r="Y287" s="32"/>
      <c r="Z287" s="32"/>
    </row>
    <row r="288" spans="1:26" ht="15.75" customHeight="1" x14ac:dyDescent="0.2">
      <c r="A288" s="78">
        <v>41712</v>
      </c>
      <c r="B288" s="77">
        <v>120.73721</v>
      </c>
      <c r="C288" s="77">
        <v>70.024879999999996</v>
      </c>
      <c r="D288" s="77">
        <v>105.80868</v>
      </c>
      <c r="E288" s="77">
        <v>130.81047000000001</v>
      </c>
      <c r="F288" s="77">
        <v>50.142800000000001</v>
      </c>
      <c r="G288" s="77">
        <v>41.261189999999999</v>
      </c>
      <c r="H288" s="76">
        <v>67.895449999999997</v>
      </c>
      <c r="I288" s="77">
        <v>37.558410000000002</v>
      </c>
      <c r="J288" s="60">
        <f t="shared" si="19"/>
        <v>1.7242044541882831</v>
      </c>
      <c r="K288" s="60">
        <f t="shared" si="20"/>
        <v>0.80887011567193345</v>
      </c>
      <c r="L288" s="60">
        <f t="shared" si="21"/>
        <v>1.2152533652083228</v>
      </c>
      <c r="M288" s="60">
        <f t="shared" si="22"/>
        <v>1.8077296136870542</v>
      </c>
      <c r="N288" s="74"/>
      <c r="O288" s="75"/>
      <c r="P288" s="75"/>
      <c r="Q288" s="75"/>
      <c r="R288" s="75"/>
      <c r="S288" s="75"/>
      <c r="T288" s="32"/>
      <c r="U288" s="32"/>
      <c r="V288" s="32"/>
      <c r="W288" s="32"/>
      <c r="X288" s="32"/>
      <c r="Y288" s="32"/>
      <c r="Z288" s="32"/>
    </row>
    <row r="289" spans="1:26" ht="15.75" customHeight="1" x14ac:dyDescent="0.2">
      <c r="A289" s="78">
        <v>41711</v>
      </c>
      <c r="B289" s="77">
        <v>120.84453999999999</v>
      </c>
      <c r="C289" s="77">
        <v>70.123249999999999</v>
      </c>
      <c r="D289" s="77">
        <v>106.22866999999999</v>
      </c>
      <c r="E289" s="77">
        <v>130.03146000000001</v>
      </c>
      <c r="F289" s="77">
        <v>50.338099999999997</v>
      </c>
      <c r="G289" s="77">
        <v>41.241810000000001</v>
      </c>
      <c r="H289" s="76">
        <v>68.208100000000002</v>
      </c>
      <c r="I289" s="77">
        <v>37.353009999999998</v>
      </c>
      <c r="J289" s="60">
        <f t="shared" si="19"/>
        <v>1.7233163037936776</v>
      </c>
      <c r="K289" s="60">
        <f t="shared" si="20"/>
        <v>0.81694591447331277</v>
      </c>
      <c r="L289" s="60">
        <f t="shared" si="21"/>
        <v>1.2205599123801791</v>
      </c>
      <c r="M289" s="60">
        <f t="shared" si="22"/>
        <v>1.8260402575321242</v>
      </c>
      <c r="N289" s="74"/>
      <c r="O289" s="75"/>
      <c r="P289" s="75"/>
      <c r="Q289" s="75"/>
      <c r="R289" s="75"/>
      <c r="S289" s="75"/>
      <c r="T289" s="32"/>
      <c r="U289" s="32"/>
      <c r="V289" s="32"/>
      <c r="W289" s="32"/>
      <c r="X289" s="32"/>
      <c r="Y289" s="32"/>
      <c r="Z289" s="32"/>
    </row>
    <row r="290" spans="1:26" ht="15.75" customHeight="1" x14ac:dyDescent="0.2">
      <c r="A290" s="78">
        <v>41710</v>
      </c>
      <c r="B290" s="77">
        <v>121.75197</v>
      </c>
      <c r="C290" s="77">
        <v>70.910269999999997</v>
      </c>
      <c r="D290" s="77">
        <v>107.10773</v>
      </c>
      <c r="E290" s="77">
        <v>131.38238999999999</v>
      </c>
      <c r="F290" s="77">
        <v>51.060699999999997</v>
      </c>
      <c r="G290" s="77">
        <v>41.445309999999999</v>
      </c>
      <c r="H290" s="76">
        <v>68.843190000000007</v>
      </c>
      <c r="I290" s="77">
        <v>38.037669999999999</v>
      </c>
      <c r="J290" s="60">
        <f t="shared" si="19"/>
        <v>1.716986411136215</v>
      </c>
      <c r="K290" s="60">
        <f t="shared" si="20"/>
        <v>0.81523657774835745</v>
      </c>
      <c r="L290" s="60">
        <f t="shared" si="21"/>
        <v>1.232001883928483</v>
      </c>
      <c r="M290" s="60">
        <f t="shared" si="22"/>
        <v>1.8098687432747591</v>
      </c>
      <c r="N290" s="74"/>
      <c r="O290" s="75"/>
      <c r="P290" s="75"/>
      <c r="Q290" s="75"/>
      <c r="R290" s="75"/>
      <c r="S290" s="75"/>
      <c r="T290" s="32"/>
      <c r="U290" s="32"/>
      <c r="V290" s="32"/>
      <c r="W290" s="32"/>
      <c r="X290" s="32"/>
      <c r="Y290" s="32"/>
      <c r="Z290" s="32"/>
    </row>
    <row r="291" spans="1:26" ht="15.75" customHeight="1" x14ac:dyDescent="0.2">
      <c r="A291" s="78">
        <v>41709</v>
      </c>
      <c r="B291" s="77">
        <v>121.83002</v>
      </c>
      <c r="C291" s="77">
        <v>71.01849</v>
      </c>
      <c r="D291" s="77">
        <v>107.2054</v>
      </c>
      <c r="E291" s="77">
        <v>130.85977</v>
      </c>
      <c r="F291" s="77">
        <v>51.158349999999999</v>
      </c>
      <c r="G291" s="77">
        <v>41.358089999999997</v>
      </c>
      <c r="H291" s="76">
        <v>68.686859999999996</v>
      </c>
      <c r="I291" s="77">
        <v>37.959420000000001</v>
      </c>
      <c r="J291" s="60">
        <f t="shared" si="19"/>
        <v>1.715469027854577</v>
      </c>
      <c r="K291" s="60">
        <f t="shared" si="20"/>
        <v>0.81923879279323197</v>
      </c>
      <c r="L291" s="60">
        <f t="shared" si="21"/>
        <v>1.2369611362613699</v>
      </c>
      <c r="M291" s="60">
        <f t="shared" si="22"/>
        <v>1.8094812829068514</v>
      </c>
      <c r="N291" s="74"/>
      <c r="O291" s="75"/>
      <c r="P291" s="75"/>
      <c r="Q291" s="75"/>
      <c r="R291" s="75"/>
      <c r="S291" s="75"/>
      <c r="T291" s="32"/>
      <c r="U291" s="32"/>
      <c r="V291" s="32"/>
      <c r="W291" s="32"/>
      <c r="X291" s="32"/>
      <c r="Y291" s="32"/>
      <c r="Z291" s="32"/>
    </row>
    <row r="292" spans="1:26" ht="15.75" customHeight="1" x14ac:dyDescent="0.2">
      <c r="A292" s="78">
        <v>41708</v>
      </c>
      <c r="B292" s="77">
        <v>122.64964000000001</v>
      </c>
      <c r="C292" s="77">
        <v>71.333299999999994</v>
      </c>
      <c r="D292" s="77">
        <v>107.51794</v>
      </c>
      <c r="E292" s="77">
        <v>132.10220000000001</v>
      </c>
      <c r="F292" s="77">
        <v>51.529420000000002</v>
      </c>
      <c r="G292" s="77">
        <v>41.377479999999998</v>
      </c>
      <c r="H292" s="76">
        <v>69.400109999999998</v>
      </c>
      <c r="I292" s="77">
        <v>38.389780000000002</v>
      </c>
      <c r="J292" s="60">
        <f t="shared" si="19"/>
        <v>1.7193882800879816</v>
      </c>
      <c r="K292" s="60">
        <f t="shared" si="20"/>
        <v>0.8138996928135942</v>
      </c>
      <c r="L292" s="60">
        <f t="shared" si="21"/>
        <v>1.2453494026219094</v>
      </c>
      <c r="M292" s="60">
        <f t="shared" si="22"/>
        <v>1.8077756632103648</v>
      </c>
      <c r="N292" s="74"/>
      <c r="O292" s="75"/>
      <c r="P292" s="75"/>
      <c r="Q292" s="75"/>
      <c r="R292" s="75"/>
      <c r="S292" s="75"/>
      <c r="T292" s="32"/>
      <c r="U292" s="32"/>
      <c r="V292" s="32"/>
      <c r="W292" s="32"/>
      <c r="X292" s="32"/>
      <c r="Y292" s="32"/>
      <c r="Z292" s="32"/>
    </row>
    <row r="293" spans="1:26" ht="15.75" customHeight="1" x14ac:dyDescent="0.2">
      <c r="A293" s="78">
        <v>41705</v>
      </c>
      <c r="B293" s="77">
        <v>122.63012999999999</v>
      </c>
      <c r="C293" s="77">
        <v>71.392319999999998</v>
      </c>
      <c r="D293" s="77">
        <v>107.264</v>
      </c>
      <c r="E293" s="77">
        <v>132.32899</v>
      </c>
      <c r="F293" s="77">
        <v>51.754010000000001</v>
      </c>
      <c r="G293" s="77">
        <v>41.338709999999999</v>
      </c>
      <c r="H293" s="76">
        <v>69.859319999999997</v>
      </c>
      <c r="I293" s="77">
        <v>38.653860000000002</v>
      </c>
      <c r="J293" s="60">
        <f t="shared" si="19"/>
        <v>1.7176935838476743</v>
      </c>
      <c r="K293" s="60">
        <f t="shared" si="20"/>
        <v>0.81058579831977851</v>
      </c>
      <c r="L293" s="60">
        <f t="shared" si="21"/>
        <v>1.2519502906597715</v>
      </c>
      <c r="M293" s="60">
        <f t="shared" si="22"/>
        <v>1.8073051436518888</v>
      </c>
      <c r="N293" s="74"/>
      <c r="O293" s="75"/>
      <c r="P293" s="75"/>
      <c r="Q293" s="75"/>
      <c r="R293" s="75"/>
      <c r="S293" s="75"/>
      <c r="T293" s="32"/>
      <c r="U293" s="32"/>
      <c r="V293" s="32"/>
      <c r="W293" s="32"/>
      <c r="X293" s="32"/>
      <c r="Y293" s="32"/>
      <c r="Z293" s="32"/>
    </row>
    <row r="294" spans="1:26" ht="15.75" customHeight="1" x14ac:dyDescent="0.2">
      <c r="A294" s="78">
        <v>41704</v>
      </c>
      <c r="B294" s="77">
        <v>122.5228</v>
      </c>
      <c r="C294" s="77">
        <v>71.549729999999997</v>
      </c>
      <c r="D294" s="77">
        <v>107.30306</v>
      </c>
      <c r="E294" s="77">
        <v>132.50648000000001</v>
      </c>
      <c r="F294" s="77">
        <v>51.588009999999997</v>
      </c>
      <c r="G294" s="77">
        <v>41.222430000000003</v>
      </c>
      <c r="H294" s="76">
        <v>69.947249999999997</v>
      </c>
      <c r="I294" s="77">
        <v>39.152679999999997</v>
      </c>
      <c r="J294" s="60">
        <f t="shared" si="19"/>
        <v>1.7124145681611938</v>
      </c>
      <c r="K294" s="60">
        <f t="shared" si="20"/>
        <v>0.80979481154431088</v>
      </c>
      <c r="L294" s="60">
        <f t="shared" si="21"/>
        <v>1.2514548511574886</v>
      </c>
      <c r="M294" s="60">
        <f t="shared" si="22"/>
        <v>1.7865252135996821</v>
      </c>
      <c r="N294" s="74"/>
      <c r="O294" s="75"/>
      <c r="P294" s="75"/>
      <c r="Q294" s="75"/>
      <c r="R294" s="75"/>
      <c r="S294" s="75"/>
      <c r="T294" s="32"/>
      <c r="U294" s="32"/>
      <c r="V294" s="32"/>
      <c r="W294" s="32"/>
      <c r="X294" s="32"/>
      <c r="Y294" s="32"/>
      <c r="Z294" s="32"/>
    </row>
    <row r="295" spans="1:26" ht="15.75" customHeight="1" x14ac:dyDescent="0.2">
      <c r="A295" s="78">
        <v>41703</v>
      </c>
      <c r="B295" s="77">
        <v>122.17153</v>
      </c>
      <c r="C295" s="77">
        <v>71.589070000000007</v>
      </c>
      <c r="D295" s="77">
        <v>106.89285</v>
      </c>
      <c r="E295" s="77">
        <v>132.26982000000001</v>
      </c>
      <c r="F295" s="77">
        <v>51.295059999999999</v>
      </c>
      <c r="G295" s="77">
        <v>41.232120000000002</v>
      </c>
      <c r="H295" s="76">
        <v>69.507580000000004</v>
      </c>
      <c r="I295" s="77">
        <v>38.604959999999998</v>
      </c>
      <c r="J295" s="60">
        <f t="shared" si="19"/>
        <v>1.7065667985350277</v>
      </c>
      <c r="K295" s="60">
        <f t="shared" si="20"/>
        <v>0.80814240164536388</v>
      </c>
      <c r="L295" s="60">
        <f t="shared" si="21"/>
        <v>1.2440558477226007</v>
      </c>
      <c r="M295" s="60">
        <f t="shared" si="22"/>
        <v>1.800483150351665</v>
      </c>
      <c r="N295" s="74"/>
      <c r="O295" s="75"/>
      <c r="P295" s="75"/>
      <c r="Q295" s="75"/>
      <c r="R295" s="75"/>
      <c r="S295" s="75"/>
      <c r="T295" s="32"/>
      <c r="U295" s="32"/>
      <c r="V295" s="32"/>
      <c r="W295" s="32"/>
      <c r="X295" s="32"/>
      <c r="Y295" s="32"/>
      <c r="Z295" s="32"/>
    </row>
    <row r="296" spans="1:26" ht="15.75" customHeight="1" x14ac:dyDescent="0.2">
      <c r="A296" s="78">
        <v>41702</v>
      </c>
      <c r="B296" s="77">
        <v>121.9276</v>
      </c>
      <c r="C296" s="77">
        <v>71.589070000000007</v>
      </c>
      <c r="D296" s="77">
        <v>106.98074</v>
      </c>
      <c r="E296" s="77">
        <v>132.73328000000001</v>
      </c>
      <c r="F296" s="77">
        <v>51.226709999999997</v>
      </c>
      <c r="G296" s="77">
        <v>41.367780000000003</v>
      </c>
      <c r="H296" s="76">
        <v>69.273089999999996</v>
      </c>
      <c r="I296" s="77">
        <v>38.575609999999998</v>
      </c>
      <c r="J296" s="60">
        <f t="shared" si="19"/>
        <v>1.7031594348131633</v>
      </c>
      <c r="K296" s="60">
        <f t="shared" si="20"/>
        <v>0.80598279497048508</v>
      </c>
      <c r="L296" s="60">
        <f t="shared" si="21"/>
        <v>1.2383238839502626</v>
      </c>
      <c r="M296" s="60">
        <f t="shared" si="22"/>
        <v>1.7957743247611639</v>
      </c>
      <c r="N296" s="74"/>
      <c r="O296" s="75"/>
      <c r="P296" s="75"/>
      <c r="Q296" s="75"/>
      <c r="R296" s="75"/>
      <c r="S296" s="75"/>
      <c r="T296" s="32"/>
      <c r="U296" s="32"/>
      <c r="V296" s="32"/>
      <c r="W296" s="32"/>
      <c r="X296" s="32"/>
      <c r="Y296" s="32"/>
      <c r="Z296" s="32"/>
    </row>
    <row r="297" spans="1:26" ht="15.75" customHeight="1" x14ac:dyDescent="0.2">
      <c r="A297" s="78">
        <v>41701</v>
      </c>
      <c r="B297" s="77">
        <v>120.07371000000001</v>
      </c>
      <c r="C297" s="77">
        <v>70.398700000000005</v>
      </c>
      <c r="D297" s="77">
        <v>104.99799</v>
      </c>
      <c r="E297" s="77">
        <v>129.39053000000001</v>
      </c>
      <c r="F297" s="77">
        <v>50.494340000000001</v>
      </c>
      <c r="G297" s="77">
        <v>40.815440000000002</v>
      </c>
      <c r="H297" s="76">
        <v>68.393749999999997</v>
      </c>
      <c r="I297" s="77">
        <v>37.930079999999997</v>
      </c>
      <c r="J297" s="60">
        <f t="shared" si="19"/>
        <v>1.705623967488036</v>
      </c>
      <c r="K297" s="60">
        <f t="shared" si="20"/>
        <v>0.81148125755416556</v>
      </c>
      <c r="L297" s="60">
        <f t="shared" si="21"/>
        <v>1.237138200641718</v>
      </c>
      <c r="M297" s="60">
        <f t="shared" si="22"/>
        <v>1.8031533284401193</v>
      </c>
      <c r="N297" s="74"/>
      <c r="O297" s="75"/>
      <c r="P297" s="75"/>
      <c r="Q297" s="75"/>
      <c r="R297" s="75"/>
      <c r="S297" s="75"/>
      <c r="T297" s="32"/>
      <c r="U297" s="32"/>
      <c r="V297" s="32"/>
      <c r="W297" s="32"/>
      <c r="X297" s="32"/>
      <c r="Y297" s="32"/>
      <c r="Z297" s="32"/>
    </row>
    <row r="298" spans="1:26" ht="15.75" customHeight="1" x14ac:dyDescent="0.2">
      <c r="A298" s="78">
        <v>41698</v>
      </c>
      <c r="B298" s="77">
        <v>121.08847</v>
      </c>
      <c r="C298" s="77">
        <v>70.939790000000002</v>
      </c>
      <c r="D298" s="77">
        <v>105.62309999999999</v>
      </c>
      <c r="E298" s="77">
        <v>130.03146000000001</v>
      </c>
      <c r="F298" s="77">
        <v>50.836109999999998</v>
      </c>
      <c r="G298" s="77">
        <v>41.038310000000003</v>
      </c>
      <c r="H298" s="76">
        <v>69.312169999999995</v>
      </c>
      <c r="I298" s="77">
        <v>38.614730000000002</v>
      </c>
      <c r="J298" s="60">
        <f t="shared" si="19"/>
        <v>1.7069189237802931</v>
      </c>
      <c r="K298" s="60">
        <f t="shared" si="20"/>
        <v>0.81228881072318948</v>
      </c>
      <c r="L298" s="60">
        <f t="shared" si="21"/>
        <v>1.2387476482340525</v>
      </c>
      <c r="M298" s="60">
        <f t="shared" si="22"/>
        <v>1.7949671019323452</v>
      </c>
      <c r="N298" s="74"/>
      <c r="O298" s="75"/>
      <c r="P298" s="75"/>
      <c r="Q298" s="75"/>
      <c r="R298" s="75"/>
      <c r="S298" s="75"/>
      <c r="T298" s="32"/>
      <c r="U298" s="32"/>
      <c r="V298" s="32"/>
      <c r="W298" s="32"/>
      <c r="X298" s="32"/>
      <c r="Y298" s="32"/>
      <c r="Z298" s="32"/>
    </row>
    <row r="299" spans="1:26" ht="15.75" customHeight="1" x14ac:dyDescent="0.2">
      <c r="A299" s="78">
        <v>41697</v>
      </c>
      <c r="B299" s="77">
        <v>120.72745999999999</v>
      </c>
      <c r="C299" s="77">
        <v>70.939790000000002</v>
      </c>
      <c r="D299" s="77">
        <v>105.28124</v>
      </c>
      <c r="E299" s="77">
        <v>129.65678</v>
      </c>
      <c r="F299" s="77">
        <v>50.738460000000003</v>
      </c>
      <c r="G299" s="77">
        <v>40.757300000000001</v>
      </c>
      <c r="H299" s="76">
        <v>68.198329999999999</v>
      </c>
      <c r="I299" s="77">
        <v>38.878819999999997</v>
      </c>
      <c r="J299" s="60">
        <f t="shared" si="19"/>
        <v>1.701829960308594</v>
      </c>
      <c r="K299" s="60">
        <f t="shared" si="20"/>
        <v>0.81199949589986731</v>
      </c>
      <c r="L299" s="60">
        <f t="shared" si="21"/>
        <v>1.2448925713921188</v>
      </c>
      <c r="M299" s="60">
        <f t="shared" si="22"/>
        <v>1.7541255110108795</v>
      </c>
      <c r="N299" s="74"/>
      <c r="O299" s="75"/>
      <c r="P299" s="75"/>
      <c r="Q299" s="75"/>
      <c r="R299" s="75"/>
      <c r="S299" s="75"/>
      <c r="T299" s="32"/>
      <c r="U299" s="32"/>
      <c r="V299" s="32"/>
      <c r="W299" s="32"/>
      <c r="X299" s="32"/>
      <c r="Y299" s="32"/>
      <c r="Z299" s="32"/>
    </row>
    <row r="300" spans="1:26" ht="15.75" customHeight="1" x14ac:dyDescent="0.2">
      <c r="A300" s="78">
        <v>41696</v>
      </c>
      <c r="B300" s="77">
        <v>120.26886</v>
      </c>
      <c r="C300" s="77">
        <v>70.438059999999993</v>
      </c>
      <c r="D300" s="77">
        <v>104.68544</v>
      </c>
      <c r="E300" s="77">
        <v>129.50887</v>
      </c>
      <c r="F300" s="77">
        <v>50.445509999999999</v>
      </c>
      <c r="G300" s="77">
        <v>40.573180000000001</v>
      </c>
      <c r="H300" s="76">
        <v>68.589150000000004</v>
      </c>
      <c r="I300" s="77">
        <v>38.15504</v>
      </c>
      <c r="J300" s="60">
        <f t="shared" si="19"/>
        <v>1.7074414031277978</v>
      </c>
      <c r="K300" s="60">
        <f t="shared" si="20"/>
        <v>0.80832641038409181</v>
      </c>
      <c r="L300" s="60">
        <f t="shared" si="21"/>
        <v>1.2433215735123546</v>
      </c>
      <c r="M300" s="60">
        <f t="shared" si="22"/>
        <v>1.7976432471306545</v>
      </c>
      <c r="N300" s="74"/>
      <c r="O300" s="75"/>
      <c r="P300" s="75"/>
      <c r="Q300" s="75"/>
      <c r="R300" s="75"/>
      <c r="S300" s="75"/>
      <c r="T300" s="32"/>
      <c r="U300" s="32"/>
      <c r="V300" s="32"/>
      <c r="W300" s="32"/>
      <c r="X300" s="32"/>
      <c r="Y300" s="32"/>
      <c r="Z300" s="32"/>
    </row>
    <row r="301" spans="1:26" ht="15.75" customHeight="1" x14ac:dyDescent="0.2">
      <c r="A301" s="78">
        <v>41695</v>
      </c>
      <c r="B301" s="77">
        <v>120.08347000000001</v>
      </c>
      <c r="C301" s="77">
        <v>70.329840000000004</v>
      </c>
      <c r="D301" s="77">
        <v>104.53892999999999</v>
      </c>
      <c r="E301" s="77">
        <v>128.52279999999999</v>
      </c>
      <c r="F301" s="77">
        <v>50.39669</v>
      </c>
      <c r="G301" s="77">
        <v>40.611939999999997</v>
      </c>
      <c r="H301" s="76">
        <v>68.892039999999994</v>
      </c>
      <c r="I301" s="77">
        <v>38.125689999999999</v>
      </c>
      <c r="J301" s="60">
        <f t="shared" si="19"/>
        <v>1.7074327198810633</v>
      </c>
      <c r="K301" s="60">
        <f t="shared" si="20"/>
        <v>0.81338820816228719</v>
      </c>
      <c r="L301" s="60">
        <f t="shared" si="21"/>
        <v>1.2409328389631227</v>
      </c>
      <c r="M301" s="60">
        <f t="shared" si="22"/>
        <v>1.806971624644695</v>
      </c>
      <c r="N301" s="74"/>
      <c r="O301" s="75"/>
      <c r="P301" s="75"/>
      <c r="Q301" s="75"/>
      <c r="R301" s="75"/>
      <c r="S301" s="75"/>
      <c r="T301" s="32"/>
      <c r="U301" s="32"/>
      <c r="V301" s="32"/>
      <c r="W301" s="32"/>
      <c r="X301" s="32"/>
      <c r="Y301" s="32"/>
      <c r="Z301" s="32"/>
    </row>
    <row r="302" spans="1:26" ht="15.75" customHeight="1" x14ac:dyDescent="0.2">
      <c r="A302" s="78">
        <v>41694</v>
      </c>
      <c r="B302" s="77">
        <v>120.85429000000001</v>
      </c>
      <c r="C302" s="77">
        <v>70.428219999999996</v>
      </c>
      <c r="D302" s="77">
        <v>104.76358</v>
      </c>
      <c r="E302" s="77">
        <v>129.0257</v>
      </c>
      <c r="F302" s="77">
        <v>50.562690000000003</v>
      </c>
      <c r="G302" s="77">
        <v>40.456899999999997</v>
      </c>
      <c r="H302" s="76">
        <v>69.214460000000003</v>
      </c>
      <c r="I302" s="77">
        <v>38.565829999999998</v>
      </c>
      <c r="J302" s="60">
        <f t="shared" si="19"/>
        <v>1.7159923962298069</v>
      </c>
      <c r="K302" s="60">
        <f t="shared" si="20"/>
        <v>0.81195901281682648</v>
      </c>
      <c r="L302" s="60">
        <f t="shared" si="21"/>
        <v>1.2497915065168119</v>
      </c>
      <c r="M302" s="60">
        <f t="shared" si="22"/>
        <v>1.7947094617177954</v>
      </c>
      <c r="N302" s="74"/>
      <c r="O302" s="75"/>
      <c r="P302" s="75"/>
      <c r="Q302" s="75"/>
      <c r="R302" s="75"/>
      <c r="S302" s="75"/>
      <c r="T302" s="32"/>
      <c r="U302" s="32"/>
      <c r="V302" s="32"/>
      <c r="W302" s="32"/>
      <c r="X302" s="32"/>
      <c r="Y302" s="32"/>
      <c r="Z302" s="32"/>
    </row>
    <row r="303" spans="1:26" ht="15.75" customHeight="1" x14ac:dyDescent="0.2">
      <c r="A303" s="78">
        <v>41691</v>
      </c>
      <c r="B303" s="77">
        <v>119.74196000000001</v>
      </c>
      <c r="C303" s="77">
        <v>69.946169999999995</v>
      </c>
      <c r="D303" s="77">
        <v>104.44126</v>
      </c>
      <c r="E303" s="77">
        <v>127.40857</v>
      </c>
      <c r="F303" s="77">
        <v>50.18186</v>
      </c>
      <c r="G303" s="77">
        <v>40.311540000000001</v>
      </c>
      <c r="H303" s="76">
        <v>68.540300000000002</v>
      </c>
      <c r="I303" s="77">
        <v>38.565829999999998</v>
      </c>
      <c r="J303" s="60">
        <f t="shared" si="19"/>
        <v>1.7119158918922939</v>
      </c>
      <c r="K303" s="60">
        <f t="shared" si="20"/>
        <v>0.81973496759283937</v>
      </c>
      <c r="L303" s="60">
        <f t="shared" si="21"/>
        <v>1.244850978156627</v>
      </c>
      <c r="M303" s="60">
        <f t="shared" si="22"/>
        <v>1.7772287021957003</v>
      </c>
      <c r="N303" s="74"/>
      <c r="O303" s="75"/>
      <c r="P303" s="75"/>
      <c r="Q303" s="75"/>
      <c r="R303" s="75"/>
      <c r="S303" s="75"/>
      <c r="T303" s="32"/>
      <c r="U303" s="32"/>
      <c r="V303" s="32"/>
      <c r="W303" s="32"/>
      <c r="X303" s="32"/>
      <c r="Y303" s="32"/>
      <c r="Z303" s="32"/>
    </row>
    <row r="304" spans="1:26" ht="15.75" customHeight="1" x14ac:dyDescent="0.2">
      <c r="A304" s="78">
        <v>41690</v>
      </c>
      <c r="B304" s="77">
        <v>119.99565</v>
      </c>
      <c r="C304" s="77">
        <v>70.015039999999999</v>
      </c>
      <c r="D304" s="77">
        <v>104.42173</v>
      </c>
      <c r="E304" s="77">
        <v>127.16206</v>
      </c>
      <c r="F304" s="77">
        <v>50.123280000000001</v>
      </c>
      <c r="G304" s="77">
        <v>40.39875</v>
      </c>
      <c r="H304" s="76">
        <v>68.540300000000002</v>
      </c>
      <c r="I304" s="77">
        <v>38.301749999999998</v>
      </c>
      <c r="J304" s="60">
        <f t="shared" si="19"/>
        <v>1.7138553373675143</v>
      </c>
      <c r="K304" s="60">
        <f t="shared" si="20"/>
        <v>0.82117048119541314</v>
      </c>
      <c r="L304" s="60">
        <f t="shared" si="21"/>
        <v>1.2407136359417061</v>
      </c>
      <c r="M304" s="60">
        <f t="shared" si="22"/>
        <v>1.7894822038157527</v>
      </c>
      <c r="N304" s="74"/>
      <c r="O304" s="75"/>
      <c r="P304" s="75"/>
      <c r="Q304" s="75"/>
      <c r="R304" s="75"/>
      <c r="S304" s="75"/>
      <c r="T304" s="32"/>
      <c r="U304" s="32"/>
      <c r="V304" s="32"/>
      <c r="W304" s="32"/>
      <c r="X304" s="32"/>
      <c r="Y304" s="32"/>
      <c r="Z304" s="32"/>
    </row>
    <row r="305" spans="1:26" ht="15.75" customHeight="1" x14ac:dyDescent="0.2">
      <c r="A305" s="78">
        <v>41689</v>
      </c>
      <c r="B305" s="77">
        <v>119.05894000000001</v>
      </c>
      <c r="C305" s="77">
        <v>69.464129999999997</v>
      </c>
      <c r="D305" s="77">
        <v>104.09941000000001</v>
      </c>
      <c r="E305" s="77">
        <v>126.25487</v>
      </c>
      <c r="F305" s="77">
        <v>49.654559999999996</v>
      </c>
      <c r="G305" s="77">
        <v>40.224330000000002</v>
      </c>
      <c r="H305" s="76">
        <v>68.354659999999996</v>
      </c>
      <c r="I305" s="77">
        <v>38.164819999999999</v>
      </c>
      <c r="J305" s="60">
        <f t="shared" si="19"/>
        <v>1.7139628755157519</v>
      </c>
      <c r="K305" s="60">
        <f t="shared" si="20"/>
        <v>0.82451797700952056</v>
      </c>
      <c r="L305" s="60">
        <f t="shared" si="21"/>
        <v>1.2344409465614465</v>
      </c>
      <c r="M305" s="60">
        <f t="shared" si="22"/>
        <v>1.7910384484978574</v>
      </c>
      <c r="N305" s="74"/>
      <c r="O305" s="75"/>
      <c r="P305" s="75"/>
      <c r="Q305" s="75"/>
      <c r="R305" s="75"/>
      <c r="S305" s="75"/>
      <c r="T305" s="32"/>
      <c r="U305" s="32"/>
      <c r="V305" s="32"/>
      <c r="W305" s="32"/>
      <c r="X305" s="32"/>
      <c r="Y305" s="32"/>
      <c r="Z305" s="32"/>
    </row>
    <row r="306" spans="1:26" ht="15.75" customHeight="1" x14ac:dyDescent="0.2">
      <c r="A306" s="78">
        <v>41688</v>
      </c>
      <c r="B306" s="77">
        <v>119.92735</v>
      </c>
      <c r="C306" s="77">
        <v>69.936329999999998</v>
      </c>
      <c r="D306" s="77">
        <v>104.70497</v>
      </c>
      <c r="E306" s="77">
        <v>127.23107</v>
      </c>
      <c r="F306" s="77">
        <v>50.123280000000001</v>
      </c>
      <c r="G306" s="77">
        <v>40.311540000000001</v>
      </c>
      <c r="H306" s="76">
        <v>68.315569999999994</v>
      </c>
      <c r="I306" s="77">
        <v>38.428899999999999</v>
      </c>
      <c r="J306" s="60">
        <f t="shared" si="19"/>
        <v>1.7148075971387118</v>
      </c>
      <c r="K306" s="60">
        <f t="shared" si="20"/>
        <v>0.82295126497010518</v>
      </c>
      <c r="L306" s="60">
        <f t="shared" si="21"/>
        <v>1.2433977962637994</v>
      </c>
      <c r="M306" s="60">
        <f t="shared" si="22"/>
        <v>1.777713387580701</v>
      </c>
      <c r="N306" s="74"/>
      <c r="O306" s="75"/>
      <c r="P306" s="75"/>
      <c r="Q306" s="75"/>
      <c r="R306" s="75"/>
      <c r="S306" s="75"/>
      <c r="T306" s="32"/>
      <c r="U306" s="32"/>
      <c r="V306" s="32"/>
      <c r="W306" s="32"/>
      <c r="X306" s="32"/>
      <c r="Y306" s="32"/>
      <c r="Z306" s="32"/>
    </row>
    <row r="307" spans="1:26" ht="15.75" customHeight="1" x14ac:dyDescent="0.2">
      <c r="A307" s="78">
        <v>41684</v>
      </c>
      <c r="B307" s="77">
        <v>119.65414</v>
      </c>
      <c r="C307" s="77">
        <v>69.651049999999998</v>
      </c>
      <c r="D307" s="77">
        <v>104.70497</v>
      </c>
      <c r="E307" s="77">
        <v>126.11682999999999</v>
      </c>
      <c r="F307" s="77">
        <v>50.162329999999997</v>
      </c>
      <c r="G307" s="77">
        <v>40.544110000000003</v>
      </c>
      <c r="H307" s="76">
        <v>68.149479999999997</v>
      </c>
      <c r="I307" s="77">
        <v>38.790790000000001</v>
      </c>
      <c r="J307" s="60">
        <f t="shared" si="19"/>
        <v>1.7179086316717409</v>
      </c>
      <c r="K307" s="60">
        <f t="shared" si="20"/>
        <v>0.83022202508578757</v>
      </c>
      <c r="L307" s="60">
        <f t="shared" si="21"/>
        <v>1.2372285394845266</v>
      </c>
      <c r="M307" s="60">
        <f t="shared" si="22"/>
        <v>1.7568469216533098</v>
      </c>
      <c r="N307" s="74"/>
      <c r="O307" s="75"/>
      <c r="P307" s="75"/>
      <c r="Q307" s="75"/>
      <c r="R307" s="75"/>
      <c r="S307" s="75"/>
      <c r="T307" s="32"/>
      <c r="U307" s="32"/>
      <c r="V307" s="32"/>
      <c r="W307" s="32"/>
      <c r="X307" s="32"/>
      <c r="Y307" s="32"/>
      <c r="Z307" s="32"/>
    </row>
    <row r="308" spans="1:26" ht="15.75" customHeight="1" x14ac:dyDescent="0.2">
      <c r="A308" s="78">
        <v>41683</v>
      </c>
      <c r="B308" s="77">
        <v>118.85404</v>
      </c>
      <c r="C308" s="77">
        <v>69.513319999999993</v>
      </c>
      <c r="D308" s="77">
        <v>104.16777999999999</v>
      </c>
      <c r="E308" s="77">
        <v>125.78156</v>
      </c>
      <c r="F308" s="77">
        <v>49.840089999999996</v>
      </c>
      <c r="G308" s="77">
        <v>40.311540000000001</v>
      </c>
      <c r="H308" s="76">
        <v>67.963840000000005</v>
      </c>
      <c r="I308" s="77">
        <v>38.321309999999997</v>
      </c>
      <c r="J308" s="60">
        <f t="shared" si="19"/>
        <v>1.7098023803207789</v>
      </c>
      <c r="K308" s="60">
        <f t="shared" si="20"/>
        <v>0.82816416015193317</v>
      </c>
      <c r="L308" s="60">
        <f t="shared" si="21"/>
        <v>1.2363727607528761</v>
      </c>
      <c r="M308" s="60">
        <f t="shared" si="22"/>
        <v>1.7735260094187806</v>
      </c>
      <c r="N308" s="74"/>
      <c r="O308" s="75"/>
      <c r="P308" s="75"/>
      <c r="Q308" s="75"/>
      <c r="R308" s="75"/>
      <c r="S308" s="75"/>
      <c r="T308" s="32"/>
      <c r="U308" s="32"/>
      <c r="V308" s="32"/>
      <c r="W308" s="32"/>
      <c r="X308" s="32"/>
      <c r="Y308" s="32"/>
      <c r="Z308" s="32"/>
    </row>
    <row r="309" spans="1:26" ht="15.75" customHeight="1" x14ac:dyDescent="0.2">
      <c r="A309" s="78">
        <v>41682</v>
      </c>
      <c r="B309" s="77">
        <v>118.17103</v>
      </c>
      <c r="C309" s="77">
        <v>68.982079999999996</v>
      </c>
      <c r="D309" s="77">
        <v>103.5622</v>
      </c>
      <c r="E309" s="77">
        <v>123.69112</v>
      </c>
      <c r="F309" s="77">
        <v>49.801029999999997</v>
      </c>
      <c r="G309" s="77">
        <v>40.108049999999999</v>
      </c>
      <c r="H309" s="76">
        <v>67.787959999999998</v>
      </c>
      <c r="I309" s="77">
        <v>38.28219</v>
      </c>
      <c r="J309" s="60">
        <f t="shared" si="19"/>
        <v>1.7130685244631652</v>
      </c>
      <c r="K309" s="60">
        <f t="shared" si="20"/>
        <v>0.83726463144646124</v>
      </c>
      <c r="L309" s="60">
        <f t="shared" si="21"/>
        <v>1.2416716843626154</v>
      </c>
      <c r="M309" s="60">
        <f t="shared" si="22"/>
        <v>1.7707440457298811</v>
      </c>
      <c r="N309" s="74"/>
      <c r="O309" s="75"/>
      <c r="P309" s="75"/>
      <c r="Q309" s="75"/>
      <c r="R309" s="75"/>
      <c r="S309" s="75"/>
      <c r="T309" s="32"/>
      <c r="U309" s="32"/>
      <c r="V309" s="32"/>
      <c r="W309" s="32"/>
      <c r="X309" s="32"/>
      <c r="Y309" s="32"/>
      <c r="Z309" s="32"/>
    </row>
    <row r="310" spans="1:26" ht="15.75" customHeight="1" x14ac:dyDescent="0.2">
      <c r="A310" s="78">
        <v>41681</v>
      </c>
      <c r="B310" s="77">
        <v>118.14176</v>
      </c>
      <c r="C310" s="77">
        <v>68.873859999999993</v>
      </c>
      <c r="D310" s="77">
        <v>103.4743</v>
      </c>
      <c r="E310" s="77">
        <v>123.48405</v>
      </c>
      <c r="F310" s="77">
        <v>49.517850000000003</v>
      </c>
      <c r="G310" s="77">
        <v>40.282470000000004</v>
      </c>
      <c r="H310" s="76">
        <v>67.651179999999997</v>
      </c>
      <c r="I310" s="77">
        <v>38.272410000000001</v>
      </c>
      <c r="J310" s="60">
        <f t="shared" si="19"/>
        <v>1.7153352520099792</v>
      </c>
      <c r="K310" s="60">
        <f t="shared" si="20"/>
        <v>0.83795680494768354</v>
      </c>
      <c r="L310" s="60">
        <f t="shared" si="21"/>
        <v>1.2292654844650788</v>
      </c>
      <c r="M310" s="60">
        <f t="shared" si="22"/>
        <v>1.7676226817177176</v>
      </c>
      <c r="N310" s="74"/>
      <c r="O310" s="75"/>
      <c r="P310" s="75"/>
      <c r="Q310" s="75"/>
      <c r="R310" s="75"/>
      <c r="S310" s="75"/>
      <c r="T310" s="32"/>
      <c r="U310" s="32"/>
      <c r="V310" s="32"/>
      <c r="W310" s="32"/>
      <c r="X310" s="32"/>
      <c r="Y310" s="32"/>
      <c r="Z310" s="32"/>
    </row>
    <row r="311" spans="1:26" ht="15.75" customHeight="1" x14ac:dyDescent="0.2">
      <c r="A311" s="78">
        <v>41680</v>
      </c>
      <c r="B311" s="77">
        <v>116.75622</v>
      </c>
      <c r="C311" s="77">
        <v>68.136039999999994</v>
      </c>
      <c r="D311" s="77">
        <v>102.3706</v>
      </c>
      <c r="E311" s="77">
        <v>122.51772</v>
      </c>
      <c r="F311" s="77">
        <v>48.971020000000003</v>
      </c>
      <c r="G311" s="77">
        <v>39.817340000000002</v>
      </c>
      <c r="H311" s="76">
        <v>66.53734</v>
      </c>
      <c r="I311" s="77">
        <v>37.460599999999999</v>
      </c>
      <c r="J311" s="60">
        <f t="shared" si="19"/>
        <v>1.7135750771544693</v>
      </c>
      <c r="K311" s="60">
        <f t="shared" si="20"/>
        <v>0.83555750139653262</v>
      </c>
      <c r="L311" s="60">
        <f t="shared" si="21"/>
        <v>1.2298918009088502</v>
      </c>
      <c r="M311" s="60">
        <f t="shared" si="22"/>
        <v>1.7761952558154435</v>
      </c>
      <c r="N311" s="74"/>
      <c r="O311" s="75"/>
      <c r="P311" s="75"/>
      <c r="Q311" s="75"/>
      <c r="R311" s="75"/>
      <c r="S311" s="75"/>
      <c r="T311" s="32"/>
      <c r="U311" s="32"/>
      <c r="V311" s="32"/>
      <c r="W311" s="32"/>
      <c r="X311" s="32"/>
      <c r="Y311" s="32"/>
      <c r="Z311" s="32"/>
    </row>
    <row r="312" spans="1:26" ht="15.75" customHeight="1" x14ac:dyDescent="0.2">
      <c r="A312" s="78">
        <v>41677</v>
      </c>
      <c r="B312" s="77">
        <v>116.74646</v>
      </c>
      <c r="C312" s="77">
        <v>67.939279999999997</v>
      </c>
      <c r="D312" s="77">
        <v>102.18503</v>
      </c>
      <c r="E312" s="77">
        <v>122.52757</v>
      </c>
      <c r="F312" s="77">
        <v>49.28349</v>
      </c>
      <c r="G312" s="77">
        <v>39.662300000000002</v>
      </c>
      <c r="H312" s="76">
        <v>66.586200000000005</v>
      </c>
      <c r="I312" s="77">
        <v>37.881169999999997</v>
      </c>
      <c r="J312" s="60">
        <f t="shared" si="19"/>
        <v>1.7183941307591133</v>
      </c>
      <c r="K312" s="60">
        <f t="shared" si="20"/>
        <v>0.83397581458605607</v>
      </c>
      <c r="L312" s="60">
        <f t="shared" si="21"/>
        <v>1.2425777123363999</v>
      </c>
      <c r="M312" s="60">
        <f t="shared" si="22"/>
        <v>1.7577651376660228</v>
      </c>
      <c r="N312" s="74"/>
      <c r="O312" s="75"/>
      <c r="P312" s="75"/>
      <c r="Q312" s="75"/>
      <c r="R312" s="75"/>
      <c r="S312" s="75"/>
      <c r="T312" s="32"/>
      <c r="U312" s="32"/>
      <c r="V312" s="32"/>
      <c r="W312" s="32"/>
      <c r="X312" s="32"/>
      <c r="Y312" s="32"/>
      <c r="Z312" s="32"/>
    </row>
    <row r="313" spans="1:26" ht="15.75" customHeight="1" x14ac:dyDescent="0.2">
      <c r="A313" s="78">
        <v>41676</v>
      </c>
      <c r="B313" s="77">
        <v>115.44873</v>
      </c>
      <c r="C313" s="77">
        <v>66.955510000000004</v>
      </c>
      <c r="D313" s="77">
        <v>100.69063</v>
      </c>
      <c r="E313" s="77">
        <v>121.56122999999999</v>
      </c>
      <c r="F313" s="77">
        <v>48.443710000000003</v>
      </c>
      <c r="G313" s="77">
        <v>39.294060000000002</v>
      </c>
      <c r="H313" s="76">
        <v>65.863169999999997</v>
      </c>
      <c r="I313" s="77">
        <v>37.665990000000001</v>
      </c>
      <c r="J313" s="60">
        <f t="shared" si="19"/>
        <v>1.7242603334662074</v>
      </c>
      <c r="K313" s="60">
        <f t="shared" si="20"/>
        <v>0.82831203665839848</v>
      </c>
      <c r="L313" s="60">
        <f t="shared" si="21"/>
        <v>1.2328507158588347</v>
      </c>
      <c r="M313" s="60">
        <f t="shared" si="22"/>
        <v>1.7486111476161916</v>
      </c>
      <c r="N313" s="74"/>
      <c r="O313" s="75"/>
      <c r="P313" s="75"/>
      <c r="Q313" s="75"/>
      <c r="R313" s="75"/>
      <c r="S313" s="75"/>
      <c r="T313" s="32"/>
      <c r="U313" s="32"/>
      <c r="V313" s="32"/>
      <c r="W313" s="32"/>
      <c r="X313" s="32"/>
      <c r="Y313" s="32"/>
      <c r="Z313" s="32"/>
    </row>
    <row r="314" spans="1:26" ht="15.75" customHeight="1" x14ac:dyDescent="0.2">
      <c r="A314" s="78">
        <v>41675</v>
      </c>
      <c r="B314" s="77">
        <v>114.1998</v>
      </c>
      <c r="C314" s="77">
        <v>66.178330000000003</v>
      </c>
      <c r="D314" s="77">
        <v>99.674840000000003</v>
      </c>
      <c r="E314" s="77">
        <v>120.14131</v>
      </c>
      <c r="F314" s="77">
        <v>47.779690000000002</v>
      </c>
      <c r="G314" s="77">
        <v>38.877380000000002</v>
      </c>
      <c r="H314" s="76">
        <v>64.74933</v>
      </c>
      <c r="I314" s="77">
        <v>36.89331</v>
      </c>
      <c r="J314" s="60">
        <f t="shared" si="19"/>
        <v>1.7256373800910356</v>
      </c>
      <c r="K314" s="60">
        <f t="shared" si="20"/>
        <v>0.82964668855367063</v>
      </c>
      <c r="L314" s="60">
        <f t="shared" si="21"/>
        <v>1.228984309127827</v>
      </c>
      <c r="M314" s="60">
        <f t="shared" si="22"/>
        <v>1.7550425808906818</v>
      </c>
      <c r="N314" s="74"/>
      <c r="O314" s="75"/>
      <c r="P314" s="75"/>
      <c r="Q314" s="75"/>
      <c r="R314" s="75"/>
      <c r="S314" s="75"/>
      <c r="T314" s="32"/>
      <c r="U314" s="32"/>
      <c r="V314" s="32"/>
      <c r="W314" s="32"/>
      <c r="X314" s="32"/>
      <c r="Y314" s="32"/>
      <c r="Z314" s="32"/>
    </row>
    <row r="315" spans="1:26" ht="15.75" customHeight="1" x14ac:dyDescent="0.2">
      <c r="A315" s="78">
        <v>41674</v>
      </c>
      <c r="B315" s="77">
        <v>114.19002999999999</v>
      </c>
      <c r="C315" s="77">
        <v>66.345569999999995</v>
      </c>
      <c r="D315" s="77">
        <v>99.684600000000003</v>
      </c>
      <c r="E315" s="77">
        <v>120.65407</v>
      </c>
      <c r="F315" s="77">
        <v>47.799219999999998</v>
      </c>
      <c r="G315" s="77">
        <v>38.848309999999998</v>
      </c>
      <c r="H315" s="76">
        <v>64.856800000000007</v>
      </c>
      <c r="I315" s="77">
        <v>37.030239999999999</v>
      </c>
      <c r="J315" s="60">
        <f t="shared" si="19"/>
        <v>1.7211402358891483</v>
      </c>
      <c r="K315" s="60">
        <f t="shared" si="20"/>
        <v>0.82620171868217951</v>
      </c>
      <c r="L315" s="60">
        <f t="shared" si="21"/>
        <v>1.2304066766353543</v>
      </c>
      <c r="M315" s="60">
        <f t="shared" si="22"/>
        <v>1.7514550270265601</v>
      </c>
      <c r="N315" s="74"/>
      <c r="O315" s="75"/>
      <c r="P315" s="75"/>
      <c r="Q315" s="75"/>
      <c r="R315" s="75"/>
      <c r="S315" s="75"/>
      <c r="T315" s="32"/>
      <c r="U315" s="32"/>
      <c r="V315" s="32"/>
      <c r="W315" s="32"/>
      <c r="X315" s="32"/>
      <c r="Y315" s="32"/>
      <c r="Z315" s="32"/>
    </row>
    <row r="316" spans="1:26" ht="15.75" customHeight="1" x14ac:dyDescent="0.2">
      <c r="A316" s="78">
        <v>41673</v>
      </c>
      <c r="B316" s="77">
        <v>113.43873000000001</v>
      </c>
      <c r="C316" s="77">
        <v>65.73563</v>
      </c>
      <c r="D316" s="77">
        <v>99.254850000000005</v>
      </c>
      <c r="E316" s="77">
        <v>119.67787</v>
      </c>
      <c r="F316" s="77">
        <v>47.496510000000001</v>
      </c>
      <c r="G316" s="77">
        <v>38.644820000000003</v>
      </c>
      <c r="H316" s="76">
        <v>64.544150000000002</v>
      </c>
      <c r="I316" s="77">
        <v>36.296680000000002</v>
      </c>
      <c r="J316" s="60">
        <f t="shared" si="19"/>
        <v>1.725681034775205</v>
      </c>
      <c r="K316" s="60">
        <f t="shared" si="20"/>
        <v>0.82935007115350567</v>
      </c>
      <c r="L316" s="60">
        <f t="shared" si="21"/>
        <v>1.2290524318653833</v>
      </c>
      <c r="M316" s="60">
        <f t="shared" si="22"/>
        <v>1.7782383953573715</v>
      </c>
      <c r="N316" s="74"/>
      <c r="O316" s="75"/>
      <c r="P316" s="75"/>
      <c r="Q316" s="75"/>
      <c r="R316" s="75"/>
      <c r="S316" s="75"/>
      <c r="T316" s="32"/>
      <c r="U316" s="32"/>
      <c r="V316" s="32"/>
      <c r="W316" s="32"/>
      <c r="X316" s="32"/>
      <c r="Y316" s="32"/>
      <c r="Z316" s="32"/>
    </row>
    <row r="317" spans="1:26" ht="15.75" customHeight="1" x14ac:dyDescent="0.2">
      <c r="A317" s="78">
        <v>41670</v>
      </c>
      <c r="B317" s="77">
        <v>116.08296</v>
      </c>
      <c r="C317" s="77">
        <v>67.398210000000006</v>
      </c>
      <c r="D317" s="77">
        <v>101.87247000000001</v>
      </c>
      <c r="E317" s="77">
        <v>123.32628</v>
      </c>
      <c r="F317" s="77">
        <v>48.853830000000002</v>
      </c>
      <c r="G317" s="77">
        <v>39.49756</v>
      </c>
      <c r="H317" s="76">
        <v>65.833860000000001</v>
      </c>
      <c r="I317" s="77">
        <v>37.353009999999998</v>
      </c>
      <c r="J317" s="60">
        <f t="shared" si="19"/>
        <v>1.7223448515917559</v>
      </c>
      <c r="K317" s="60">
        <f t="shared" si="20"/>
        <v>0.82604024057159597</v>
      </c>
      <c r="L317" s="60">
        <f t="shared" si="21"/>
        <v>1.2368822276616582</v>
      </c>
      <c r="M317" s="60">
        <f t="shared" si="22"/>
        <v>1.7624780439380925</v>
      </c>
      <c r="N317" s="74"/>
      <c r="O317" s="75"/>
      <c r="P317" s="75"/>
      <c r="Q317" s="75"/>
      <c r="R317" s="75"/>
      <c r="S317" s="75"/>
      <c r="T317" s="32"/>
      <c r="U317" s="32"/>
      <c r="V317" s="32"/>
      <c r="W317" s="32"/>
      <c r="X317" s="32"/>
      <c r="Y317" s="32"/>
      <c r="Z317" s="32"/>
    </row>
    <row r="318" spans="1:26" ht="15.75" customHeight="1" x14ac:dyDescent="0.2">
      <c r="A318" s="78">
        <v>41669</v>
      </c>
      <c r="B318" s="77">
        <v>117.01966</v>
      </c>
      <c r="C318" s="77">
        <v>67.811390000000003</v>
      </c>
      <c r="D318" s="77">
        <v>102.14596</v>
      </c>
      <c r="E318" s="77">
        <v>123.90806000000001</v>
      </c>
      <c r="F318" s="77">
        <v>49.09796</v>
      </c>
      <c r="G318" s="77">
        <v>39.691369999999999</v>
      </c>
      <c r="H318" s="76">
        <v>66.214910000000003</v>
      </c>
      <c r="I318" s="77">
        <v>37.294319999999999</v>
      </c>
      <c r="J318" s="60">
        <f t="shared" si="19"/>
        <v>1.7256637859804966</v>
      </c>
      <c r="K318" s="60">
        <f t="shared" si="20"/>
        <v>0.82436897163913303</v>
      </c>
      <c r="L318" s="60">
        <f t="shared" si="21"/>
        <v>1.2369933312959467</v>
      </c>
      <c r="M318" s="60">
        <f t="shared" si="22"/>
        <v>1.7754690258462953</v>
      </c>
      <c r="N318" s="74"/>
      <c r="O318" s="75"/>
      <c r="P318" s="75"/>
      <c r="Q318" s="75"/>
      <c r="R318" s="75"/>
      <c r="S318" s="75"/>
      <c r="T318" s="32"/>
      <c r="U318" s="32"/>
      <c r="V318" s="32"/>
      <c r="W318" s="32"/>
      <c r="X318" s="32"/>
      <c r="Y318" s="32"/>
      <c r="Z318" s="32"/>
    </row>
    <row r="319" spans="1:26" ht="15.75" customHeight="1" x14ac:dyDescent="0.2">
      <c r="A319" s="78">
        <v>41668</v>
      </c>
      <c r="B319" s="77">
        <v>116.01466000000001</v>
      </c>
      <c r="C319" s="77">
        <v>66.896479999999997</v>
      </c>
      <c r="D319" s="77">
        <v>101.3548</v>
      </c>
      <c r="E319" s="77">
        <v>122.39937999999999</v>
      </c>
      <c r="F319" s="77">
        <v>48.619480000000003</v>
      </c>
      <c r="G319" s="77">
        <v>39.633229999999998</v>
      </c>
      <c r="H319" s="76">
        <v>65.980419999999995</v>
      </c>
      <c r="I319" s="77">
        <v>36.951990000000002</v>
      </c>
      <c r="J319" s="60">
        <f t="shared" si="19"/>
        <v>1.7342416222796777</v>
      </c>
      <c r="K319" s="60">
        <f t="shared" si="20"/>
        <v>0.82806628595667731</v>
      </c>
      <c r="L319" s="60">
        <f t="shared" si="21"/>
        <v>1.226735242118798</v>
      </c>
      <c r="M319" s="60">
        <f t="shared" si="22"/>
        <v>1.7855714942551129</v>
      </c>
      <c r="N319" s="74"/>
      <c r="O319" s="75"/>
      <c r="P319" s="75"/>
      <c r="Q319" s="75"/>
      <c r="R319" s="75"/>
      <c r="S319" s="75"/>
      <c r="T319" s="32"/>
      <c r="U319" s="32"/>
      <c r="V319" s="32"/>
      <c r="W319" s="32"/>
      <c r="X319" s="32"/>
      <c r="Y319" s="32"/>
      <c r="Z319" s="32"/>
    </row>
    <row r="320" spans="1:26" ht="15.75" customHeight="1" x14ac:dyDescent="0.2">
      <c r="A320" s="78">
        <v>41667</v>
      </c>
      <c r="B320" s="77">
        <v>117.0099</v>
      </c>
      <c r="C320" s="77">
        <v>67.59496</v>
      </c>
      <c r="D320" s="77">
        <v>102.27293</v>
      </c>
      <c r="E320" s="77">
        <v>123.77987</v>
      </c>
      <c r="F320" s="77">
        <v>49.14678</v>
      </c>
      <c r="G320" s="77">
        <v>40.340620000000001</v>
      </c>
      <c r="H320" s="76">
        <v>66.722980000000007</v>
      </c>
      <c r="I320" s="77">
        <v>37.489939999999997</v>
      </c>
      <c r="J320" s="60">
        <f t="shared" si="19"/>
        <v>1.7310447406137972</v>
      </c>
      <c r="K320" s="60">
        <f t="shared" si="20"/>
        <v>0.82624848450721433</v>
      </c>
      <c r="L320" s="60">
        <f t="shared" si="21"/>
        <v>1.21829510800776</v>
      </c>
      <c r="M320" s="60">
        <f t="shared" si="22"/>
        <v>1.7797569161220319</v>
      </c>
      <c r="N320" s="74"/>
      <c r="O320" s="75"/>
      <c r="P320" s="75"/>
      <c r="Q320" s="75"/>
      <c r="R320" s="75"/>
      <c r="S320" s="75"/>
      <c r="T320" s="32"/>
      <c r="U320" s="32"/>
      <c r="V320" s="32"/>
      <c r="W320" s="32"/>
      <c r="X320" s="32"/>
      <c r="Y320" s="32"/>
      <c r="Z320" s="32"/>
    </row>
    <row r="321" spans="1:26" ht="15.75" customHeight="1" x14ac:dyDescent="0.2">
      <c r="A321" s="78">
        <v>41666</v>
      </c>
      <c r="B321" s="77">
        <v>116.10247</v>
      </c>
      <c r="C321" s="77">
        <v>67.162090000000006</v>
      </c>
      <c r="D321" s="77">
        <v>101.46223999999999</v>
      </c>
      <c r="E321" s="77">
        <v>122.46841000000001</v>
      </c>
      <c r="F321" s="77">
        <v>48.687829999999998</v>
      </c>
      <c r="G321" s="77">
        <v>40.030529999999999</v>
      </c>
      <c r="H321" s="76">
        <v>66.156289999999998</v>
      </c>
      <c r="I321" s="77">
        <v>37.255200000000002</v>
      </c>
      <c r="J321" s="60">
        <f t="shared" si="19"/>
        <v>1.72869054551459</v>
      </c>
      <c r="K321" s="60">
        <f t="shared" si="20"/>
        <v>0.82847682924927324</v>
      </c>
      <c r="L321" s="60">
        <f t="shared" si="21"/>
        <v>1.2162674338810902</v>
      </c>
      <c r="M321" s="60">
        <f t="shared" si="22"/>
        <v>1.7757598939208485</v>
      </c>
      <c r="N321" s="74"/>
      <c r="O321" s="75"/>
      <c r="P321" s="75"/>
      <c r="Q321" s="75"/>
      <c r="R321" s="75"/>
      <c r="S321" s="75"/>
      <c r="T321" s="32"/>
      <c r="U321" s="32"/>
      <c r="V321" s="32"/>
      <c r="W321" s="32"/>
      <c r="X321" s="32"/>
      <c r="Y321" s="32"/>
      <c r="Z321" s="32"/>
    </row>
    <row r="322" spans="1:26" ht="15.75" customHeight="1" x14ac:dyDescent="0.2">
      <c r="A322" s="78">
        <v>41663</v>
      </c>
      <c r="B322" s="77">
        <v>116.61960999999999</v>
      </c>
      <c r="C322" s="77">
        <v>67.742519999999999</v>
      </c>
      <c r="D322" s="77">
        <v>102.24363</v>
      </c>
      <c r="E322" s="77">
        <v>123.87846999999999</v>
      </c>
      <c r="F322" s="77">
        <v>48.639009999999999</v>
      </c>
      <c r="G322" s="77">
        <v>40.195259999999998</v>
      </c>
      <c r="H322" s="76">
        <v>66.547110000000004</v>
      </c>
      <c r="I322" s="77">
        <v>37.401910000000001</v>
      </c>
      <c r="J322" s="60">
        <f t="shared" si="19"/>
        <v>1.7215127219949893</v>
      </c>
      <c r="K322" s="60">
        <f t="shared" si="20"/>
        <v>0.82535431701731543</v>
      </c>
      <c r="L322" s="60">
        <f t="shared" si="21"/>
        <v>1.2100683015858089</v>
      </c>
      <c r="M322" s="60">
        <f t="shared" si="22"/>
        <v>1.7792436268629062</v>
      </c>
      <c r="N322" s="74"/>
      <c r="O322" s="75"/>
      <c r="P322" s="75"/>
      <c r="Q322" s="75"/>
      <c r="R322" s="75"/>
      <c r="S322" s="75"/>
      <c r="T322" s="32"/>
      <c r="U322" s="32"/>
      <c r="V322" s="32"/>
      <c r="W322" s="32"/>
      <c r="X322" s="32"/>
      <c r="Y322" s="32"/>
      <c r="Z322" s="32"/>
    </row>
    <row r="323" spans="1:26" ht="15.75" customHeight="1" x14ac:dyDescent="0.2">
      <c r="A323" s="78">
        <v>41662</v>
      </c>
      <c r="B323" s="77">
        <v>119.14676</v>
      </c>
      <c r="C323" s="77">
        <v>69.228030000000004</v>
      </c>
      <c r="D323" s="77">
        <v>103.67941</v>
      </c>
      <c r="E323" s="77">
        <v>126.49151999999999</v>
      </c>
      <c r="F323" s="77">
        <v>50.201390000000004</v>
      </c>
      <c r="G323" s="77">
        <v>40.563490000000002</v>
      </c>
      <c r="H323" s="76">
        <v>67.670720000000003</v>
      </c>
      <c r="I323" s="77">
        <v>38.40934</v>
      </c>
      <c r="J323" s="60">
        <f t="shared" si="19"/>
        <v>1.7210768528296991</v>
      </c>
      <c r="K323" s="60">
        <f t="shared" si="20"/>
        <v>0.8196550250957535</v>
      </c>
      <c r="L323" s="60">
        <f t="shared" si="21"/>
        <v>1.2376003642684592</v>
      </c>
      <c r="M323" s="60">
        <f t="shared" si="22"/>
        <v>1.7618298049380698</v>
      </c>
      <c r="N323" s="74"/>
      <c r="O323" s="75"/>
      <c r="P323" s="75"/>
      <c r="Q323" s="75"/>
      <c r="R323" s="75"/>
      <c r="S323" s="75"/>
      <c r="T323" s="32"/>
      <c r="U323" s="32"/>
      <c r="V323" s="32"/>
      <c r="W323" s="32"/>
      <c r="X323" s="32"/>
      <c r="Y323" s="32"/>
      <c r="Z323" s="32"/>
    </row>
    <row r="324" spans="1:26" ht="15.75" customHeight="1" x14ac:dyDescent="0.2">
      <c r="A324" s="78">
        <v>41661</v>
      </c>
      <c r="B324" s="77">
        <v>120.41521</v>
      </c>
      <c r="C324" s="77">
        <v>69.719909999999999</v>
      </c>
      <c r="D324" s="77">
        <v>104.9101</v>
      </c>
      <c r="E324" s="77">
        <v>127.64521000000001</v>
      </c>
      <c r="F324" s="77">
        <v>50.806820000000002</v>
      </c>
      <c r="G324" s="77">
        <v>40.922029999999999</v>
      </c>
      <c r="H324" s="76">
        <v>68.598920000000007</v>
      </c>
      <c r="I324" s="77">
        <v>39.37764</v>
      </c>
      <c r="J324" s="60">
        <f t="shared" si="19"/>
        <v>1.7271280183809761</v>
      </c>
      <c r="K324" s="60">
        <f t="shared" si="20"/>
        <v>0.82188826357056399</v>
      </c>
      <c r="L324" s="60">
        <f t="shared" si="21"/>
        <v>1.2415517998496166</v>
      </c>
      <c r="M324" s="60">
        <f t="shared" si="22"/>
        <v>1.7420779914692706</v>
      </c>
      <c r="N324" s="74"/>
      <c r="O324" s="75"/>
      <c r="P324" s="75"/>
      <c r="Q324" s="75"/>
      <c r="R324" s="75"/>
      <c r="S324" s="75"/>
      <c r="T324" s="32"/>
      <c r="U324" s="32"/>
      <c r="V324" s="32"/>
      <c r="W324" s="32"/>
      <c r="X324" s="32"/>
      <c r="Y324" s="32"/>
      <c r="Z324" s="32"/>
    </row>
    <row r="325" spans="1:26" ht="15.75" customHeight="1" x14ac:dyDescent="0.2">
      <c r="A325" s="78">
        <v>41660</v>
      </c>
      <c r="B325" s="77">
        <v>120.15176</v>
      </c>
      <c r="C325" s="77">
        <v>69.542829999999995</v>
      </c>
      <c r="D325" s="77">
        <v>104.70497</v>
      </c>
      <c r="E325" s="77">
        <v>126.75776999999999</v>
      </c>
      <c r="F325" s="77">
        <v>50.650579999999998</v>
      </c>
      <c r="G325" s="77">
        <v>40.922029999999999</v>
      </c>
      <c r="H325" s="76">
        <v>68.540300000000002</v>
      </c>
      <c r="I325" s="77">
        <v>38.859259999999999</v>
      </c>
      <c r="J325" s="60">
        <f t="shared" si="19"/>
        <v>1.7277375683445728</v>
      </c>
      <c r="K325" s="60">
        <f t="shared" si="20"/>
        <v>0.8260240772616938</v>
      </c>
      <c r="L325" s="60">
        <f t="shared" si="21"/>
        <v>1.2377338074381941</v>
      </c>
      <c r="M325" s="60">
        <f t="shared" si="22"/>
        <v>1.7638086777771889</v>
      </c>
      <c r="N325" s="74"/>
      <c r="O325" s="75"/>
      <c r="P325" s="75"/>
      <c r="Q325" s="75"/>
      <c r="R325" s="75"/>
      <c r="S325" s="75"/>
      <c r="T325" s="32"/>
      <c r="U325" s="32"/>
      <c r="V325" s="32"/>
      <c r="W325" s="32"/>
      <c r="X325" s="32"/>
      <c r="Y325" s="32"/>
      <c r="Z325" s="32"/>
    </row>
    <row r="326" spans="1:26" ht="15.75" customHeight="1" x14ac:dyDescent="0.2">
      <c r="A326" s="78">
        <v>41656</v>
      </c>
      <c r="B326" s="77">
        <v>119.89807</v>
      </c>
      <c r="C326" s="77">
        <v>69.296890000000005</v>
      </c>
      <c r="D326" s="77">
        <v>104.6073</v>
      </c>
      <c r="E326" s="77">
        <v>126.06752</v>
      </c>
      <c r="F326" s="77">
        <v>50.601750000000003</v>
      </c>
      <c r="G326" s="77">
        <v>40.76699</v>
      </c>
      <c r="H326" s="76">
        <v>68.266729999999995</v>
      </c>
      <c r="I326" s="77">
        <v>38.917940000000002</v>
      </c>
      <c r="J326" s="60">
        <f t="shared" si="19"/>
        <v>1.7302085273956738</v>
      </c>
      <c r="K326" s="60">
        <f t="shared" si="20"/>
        <v>0.82977201423491154</v>
      </c>
      <c r="L326" s="60">
        <f t="shared" si="21"/>
        <v>1.2412432215378177</v>
      </c>
      <c r="M326" s="60">
        <f t="shared" si="22"/>
        <v>1.7541198223749765</v>
      </c>
      <c r="N326" s="74"/>
      <c r="O326" s="75"/>
      <c r="P326" s="75"/>
      <c r="Q326" s="75"/>
      <c r="R326" s="75"/>
      <c r="S326" s="75"/>
      <c r="T326" s="32"/>
      <c r="U326" s="32"/>
      <c r="V326" s="32"/>
      <c r="W326" s="32"/>
      <c r="X326" s="32"/>
      <c r="Y326" s="32"/>
      <c r="Z326" s="32"/>
    </row>
    <row r="327" spans="1:26" ht="15.75" customHeight="1" x14ac:dyDescent="0.2">
      <c r="A327" s="78">
        <v>41655</v>
      </c>
      <c r="B327" s="77">
        <v>120.43473</v>
      </c>
      <c r="C327" s="77">
        <v>69.582179999999994</v>
      </c>
      <c r="D327" s="77">
        <v>104.92963</v>
      </c>
      <c r="E327" s="77">
        <v>126.87609</v>
      </c>
      <c r="F327" s="77">
        <v>50.855640000000001</v>
      </c>
      <c r="G327" s="77">
        <v>41.086770000000001</v>
      </c>
      <c r="H327" s="76">
        <v>68.393749999999997</v>
      </c>
      <c r="I327" s="77">
        <v>39.11356</v>
      </c>
      <c r="J327" s="60">
        <f t="shared" si="19"/>
        <v>1.7308272031718468</v>
      </c>
      <c r="K327" s="60">
        <f t="shared" si="20"/>
        <v>0.8270244614253166</v>
      </c>
      <c r="L327" s="60">
        <f t="shared" si="21"/>
        <v>1.2377619365065688</v>
      </c>
      <c r="M327" s="60">
        <f t="shared" si="22"/>
        <v>1.7485943493765332</v>
      </c>
      <c r="N327" s="74"/>
      <c r="O327" s="75"/>
      <c r="P327" s="75"/>
      <c r="Q327" s="75"/>
      <c r="R327" s="75"/>
      <c r="S327" s="75"/>
      <c r="T327" s="32"/>
      <c r="U327" s="32"/>
      <c r="V327" s="32"/>
      <c r="W327" s="32"/>
      <c r="X327" s="32"/>
      <c r="Y327" s="32"/>
      <c r="Z327" s="32"/>
    </row>
    <row r="328" spans="1:26" ht="15.75" customHeight="1" x14ac:dyDescent="0.2">
      <c r="A328" s="78">
        <v>41654</v>
      </c>
      <c r="B328" s="77">
        <v>120.71769</v>
      </c>
      <c r="C328" s="77">
        <v>69.493639999999999</v>
      </c>
      <c r="D328" s="77">
        <v>105.19334000000001</v>
      </c>
      <c r="E328" s="77">
        <v>127.27052</v>
      </c>
      <c r="F328" s="77">
        <v>50.982579999999999</v>
      </c>
      <c r="G328" s="77">
        <v>41.077080000000002</v>
      </c>
      <c r="H328" s="76">
        <v>68.41328</v>
      </c>
      <c r="I328" s="77">
        <v>39.328740000000003</v>
      </c>
      <c r="J328" s="60">
        <f t="shared" si="19"/>
        <v>1.7371041436309855</v>
      </c>
      <c r="K328" s="60">
        <f t="shared" si="20"/>
        <v>0.82653343445127747</v>
      </c>
      <c r="L328" s="60">
        <f t="shared" si="21"/>
        <v>1.2411442098610708</v>
      </c>
      <c r="M328" s="60">
        <f t="shared" si="22"/>
        <v>1.7395238189680116</v>
      </c>
      <c r="N328" s="74"/>
      <c r="O328" s="75"/>
      <c r="P328" s="75"/>
      <c r="Q328" s="75"/>
      <c r="R328" s="75"/>
      <c r="S328" s="75"/>
      <c r="T328" s="32"/>
      <c r="U328" s="32"/>
      <c r="V328" s="32"/>
      <c r="W328" s="32"/>
      <c r="X328" s="32"/>
      <c r="Y328" s="32"/>
      <c r="Z328" s="32"/>
    </row>
    <row r="329" spans="1:26" ht="15.75" customHeight="1" x14ac:dyDescent="0.2">
      <c r="A329" s="78">
        <v>41653</v>
      </c>
      <c r="B329" s="77">
        <v>120.04443000000001</v>
      </c>
      <c r="C329" s="77">
        <v>69.109970000000004</v>
      </c>
      <c r="D329" s="77">
        <v>104.73428</v>
      </c>
      <c r="E329" s="77">
        <v>126.31404000000001</v>
      </c>
      <c r="F329" s="77">
        <v>50.621279999999999</v>
      </c>
      <c r="G329" s="77">
        <v>41.067390000000003</v>
      </c>
      <c r="H329" s="76">
        <v>67.797740000000005</v>
      </c>
      <c r="I329" s="77">
        <v>39.338520000000003</v>
      </c>
      <c r="J329" s="60">
        <f t="shared" ref="J329:J337" si="23">B329/C329</f>
        <v>1.7370059631048891</v>
      </c>
      <c r="K329" s="60">
        <f t="shared" ref="K329:K337" si="24">D329/E329</f>
        <v>0.82915786716979356</v>
      </c>
      <c r="L329" s="60">
        <f t="shared" ref="L329:L337" si="25">F329/G329</f>
        <v>1.2326393277001533</v>
      </c>
      <c r="M329" s="60">
        <f t="shared" ref="M329:M337" si="26">H329/I329</f>
        <v>1.7234440949989984</v>
      </c>
      <c r="N329" s="74"/>
      <c r="O329" s="75"/>
      <c r="P329" s="75"/>
      <c r="Q329" s="75"/>
      <c r="R329" s="75"/>
      <c r="S329" s="75"/>
      <c r="T329" s="32"/>
      <c r="U329" s="32"/>
      <c r="V329" s="32"/>
      <c r="W329" s="32"/>
      <c r="X329" s="32"/>
      <c r="Y329" s="32"/>
      <c r="Z329" s="32"/>
    </row>
    <row r="330" spans="1:26" ht="15.75" customHeight="1" x14ac:dyDescent="0.2">
      <c r="A330" s="78">
        <v>41652</v>
      </c>
      <c r="B330" s="77">
        <v>118.93210000000001</v>
      </c>
      <c r="C330" s="77">
        <v>68.234409999999997</v>
      </c>
      <c r="D330" s="77">
        <v>103.75754999999999</v>
      </c>
      <c r="E330" s="77">
        <v>124.6969</v>
      </c>
      <c r="F330" s="77">
        <v>50.093980000000002</v>
      </c>
      <c r="G330" s="77">
        <v>40.854199999999999</v>
      </c>
      <c r="H330" s="76">
        <v>67.905209999999997</v>
      </c>
      <c r="I330" s="77">
        <v>38.917940000000002</v>
      </c>
      <c r="J330" s="60">
        <f t="shared" si="23"/>
        <v>1.7429930148146662</v>
      </c>
      <c r="K330" s="60">
        <f t="shared" si="24"/>
        <v>0.83207802278966037</v>
      </c>
      <c r="L330" s="60">
        <f t="shared" si="25"/>
        <v>1.2261647517268728</v>
      </c>
      <c r="M330" s="60">
        <f t="shared" si="26"/>
        <v>1.7448305331679939</v>
      </c>
      <c r="N330" s="74"/>
      <c r="O330" s="75"/>
      <c r="P330" s="75"/>
      <c r="Q330" s="75"/>
      <c r="R330" s="75"/>
      <c r="S330" s="75"/>
      <c r="T330" s="32"/>
      <c r="U330" s="32"/>
      <c r="V330" s="32"/>
      <c r="W330" s="32"/>
      <c r="X330" s="32"/>
      <c r="Y330" s="32"/>
      <c r="Z330" s="32"/>
    </row>
    <row r="331" spans="1:26" ht="15.75" customHeight="1" x14ac:dyDescent="0.2">
      <c r="A331" s="78">
        <v>41649</v>
      </c>
      <c r="B331" s="77">
        <v>120.3274</v>
      </c>
      <c r="C331" s="77">
        <v>69.277209999999997</v>
      </c>
      <c r="D331" s="77">
        <v>105.09566</v>
      </c>
      <c r="E331" s="77">
        <v>126.4718</v>
      </c>
      <c r="F331" s="77">
        <v>50.70917</v>
      </c>
      <c r="G331" s="77">
        <v>41.086770000000001</v>
      </c>
      <c r="H331" s="76">
        <v>68.178790000000006</v>
      </c>
      <c r="I331" s="77">
        <v>39.387419999999999</v>
      </c>
      <c r="J331" s="60">
        <f t="shared" si="23"/>
        <v>1.7368973144270679</v>
      </c>
      <c r="K331" s="60">
        <f t="shared" si="24"/>
        <v>0.83098097757761014</v>
      </c>
      <c r="L331" s="60">
        <f t="shared" si="25"/>
        <v>1.2341970420162014</v>
      </c>
      <c r="M331" s="60">
        <f t="shared" si="26"/>
        <v>1.7309788252188136</v>
      </c>
      <c r="N331" s="74"/>
      <c r="O331" s="75"/>
      <c r="P331" s="75"/>
      <c r="Q331" s="75"/>
      <c r="R331" s="75"/>
      <c r="S331" s="75"/>
      <c r="T331" s="32"/>
      <c r="U331" s="32"/>
      <c r="V331" s="32"/>
      <c r="W331" s="32"/>
      <c r="X331" s="32"/>
      <c r="Y331" s="32"/>
      <c r="Z331" s="32"/>
    </row>
    <row r="332" spans="1:26" ht="15.75" customHeight="1" x14ac:dyDescent="0.2">
      <c r="A332" s="78">
        <v>41648</v>
      </c>
      <c r="B332" s="77">
        <v>120.02493</v>
      </c>
      <c r="C332" s="77">
        <v>68.942729999999997</v>
      </c>
      <c r="D332" s="77">
        <v>105.05659</v>
      </c>
      <c r="E332" s="77">
        <v>126.11682999999999</v>
      </c>
      <c r="F332" s="77">
        <v>50.631050000000002</v>
      </c>
      <c r="G332" s="77">
        <v>41.02863</v>
      </c>
      <c r="H332" s="76">
        <v>67.367840000000001</v>
      </c>
      <c r="I332" s="77">
        <v>38.702759999999998</v>
      </c>
      <c r="J332" s="60">
        <f t="shared" si="23"/>
        <v>1.7409367166052172</v>
      </c>
      <c r="K332" s="60">
        <f t="shared" si="24"/>
        <v>0.83301007486471079</v>
      </c>
      <c r="L332" s="60">
        <f t="shared" si="25"/>
        <v>1.2340419360821944</v>
      </c>
      <c r="M332" s="60">
        <f t="shared" si="26"/>
        <v>1.7406469202713193</v>
      </c>
      <c r="N332" s="74"/>
      <c r="O332" s="75"/>
      <c r="P332" s="75"/>
      <c r="Q332" s="75"/>
      <c r="R332" s="75"/>
      <c r="S332" s="75"/>
      <c r="T332" s="32"/>
      <c r="U332" s="32"/>
      <c r="V332" s="32"/>
      <c r="W332" s="32"/>
      <c r="X332" s="32"/>
      <c r="Y332" s="32"/>
      <c r="Z332" s="32"/>
    </row>
    <row r="333" spans="1:26" ht="15.75" customHeight="1" x14ac:dyDescent="0.2">
      <c r="A333" s="78">
        <v>41647</v>
      </c>
      <c r="B333" s="77">
        <v>119.98589</v>
      </c>
      <c r="C333" s="77">
        <v>68.775490000000005</v>
      </c>
      <c r="D333" s="77">
        <v>104.61707</v>
      </c>
      <c r="E333" s="77">
        <v>126.36333</v>
      </c>
      <c r="F333" s="77">
        <v>50.386920000000003</v>
      </c>
      <c r="G333" s="77">
        <v>40.815440000000002</v>
      </c>
      <c r="H333" s="76">
        <v>68.051770000000005</v>
      </c>
      <c r="I333" s="77">
        <v>38.908160000000002</v>
      </c>
      <c r="J333" s="60">
        <f t="shared" si="23"/>
        <v>1.7446024739336643</v>
      </c>
      <c r="K333" s="60">
        <f t="shared" si="24"/>
        <v>0.8279068777310632</v>
      </c>
      <c r="L333" s="60">
        <f t="shared" si="25"/>
        <v>1.2345063534779976</v>
      </c>
      <c r="M333" s="60">
        <f t="shared" si="26"/>
        <v>1.7490359348784419</v>
      </c>
      <c r="N333" s="74"/>
      <c r="O333" s="75"/>
      <c r="P333" s="75"/>
      <c r="Q333" s="75"/>
      <c r="R333" s="75"/>
      <c r="S333" s="75"/>
      <c r="T333" s="32"/>
      <c r="U333" s="32"/>
      <c r="V333" s="32"/>
      <c r="W333" s="32"/>
      <c r="X333" s="32"/>
      <c r="Y333" s="32"/>
      <c r="Z333" s="32"/>
    </row>
    <row r="334" spans="1:26" ht="15.75" customHeight="1" x14ac:dyDescent="0.2">
      <c r="A334" s="78">
        <v>41646</v>
      </c>
      <c r="B334" s="77">
        <v>120.05419000000001</v>
      </c>
      <c r="C334" s="77">
        <v>68.873859999999993</v>
      </c>
      <c r="D334" s="77">
        <v>104.92963</v>
      </c>
      <c r="E334" s="77">
        <v>126.61972</v>
      </c>
      <c r="F334" s="77">
        <v>50.474809999999998</v>
      </c>
      <c r="G334" s="77">
        <v>41.125529999999998</v>
      </c>
      <c r="H334" s="76">
        <v>68.217870000000005</v>
      </c>
      <c r="I334" s="77">
        <v>39.035310000000003</v>
      </c>
      <c r="J334" s="60">
        <f t="shared" si="23"/>
        <v>1.7431023903698735</v>
      </c>
      <c r="K334" s="60">
        <f t="shared" si="24"/>
        <v>0.82869895779267244</v>
      </c>
      <c r="L334" s="60">
        <f t="shared" si="25"/>
        <v>1.2273351857106767</v>
      </c>
      <c r="M334" s="60">
        <f t="shared" si="26"/>
        <v>1.7475939092068182</v>
      </c>
      <c r="N334" s="74"/>
      <c r="O334" s="75"/>
      <c r="P334" s="75"/>
      <c r="Q334" s="75"/>
      <c r="R334" s="75"/>
      <c r="S334" s="75"/>
      <c r="T334" s="32"/>
      <c r="U334" s="32"/>
      <c r="V334" s="32"/>
      <c r="W334" s="32"/>
      <c r="X334" s="32"/>
      <c r="Y334" s="32"/>
      <c r="Z334" s="32"/>
    </row>
    <row r="335" spans="1:26" ht="15.75" customHeight="1" x14ac:dyDescent="0.2">
      <c r="A335" s="78">
        <v>41645</v>
      </c>
      <c r="B335" s="77">
        <v>119.35166</v>
      </c>
      <c r="C335" s="77">
        <v>68.431169999999995</v>
      </c>
      <c r="D335" s="77">
        <v>104.32405</v>
      </c>
      <c r="E335" s="77">
        <v>125.39700000000001</v>
      </c>
      <c r="F335" s="77">
        <v>50.162329999999997</v>
      </c>
      <c r="G335" s="77">
        <v>40.902650000000001</v>
      </c>
      <c r="H335" s="76">
        <v>67.377610000000004</v>
      </c>
      <c r="I335" s="77">
        <v>38.869039999999998</v>
      </c>
      <c r="J335" s="60">
        <f t="shared" si="23"/>
        <v>1.7441125148086758</v>
      </c>
      <c r="K335" s="60">
        <f t="shared" si="24"/>
        <v>0.83195012639855814</v>
      </c>
      <c r="L335" s="60">
        <f t="shared" si="25"/>
        <v>1.2263833761382208</v>
      </c>
      <c r="M335" s="60">
        <f t="shared" si="26"/>
        <v>1.7334518681192026</v>
      </c>
      <c r="N335" s="74"/>
      <c r="O335" s="75"/>
      <c r="P335" s="75"/>
      <c r="Q335" s="75"/>
      <c r="R335" s="75"/>
      <c r="S335" s="75"/>
      <c r="T335" s="32"/>
      <c r="U335" s="32"/>
      <c r="V335" s="32"/>
      <c r="W335" s="32"/>
      <c r="X335" s="32"/>
      <c r="Y335" s="32"/>
      <c r="Z335" s="32"/>
    </row>
    <row r="336" spans="1:26" ht="15.75" customHeight="1" x14ac:dyDescent="0.2">
      <c r="A336" s="78">
        <v>41642</v>
      </c>
      <c r="B336" s="77">
        <v>119.5956</v>
      </c>
      <c r="C336" s="77">
        <v>68.677109999999999</v>
      </c>
      <c r="D336" s="77">
        <v>104.59753000000001</v>
      </c>
      <c r="E336" s="77">
        <v>126.6493</v>
      </c>
      <c r="F336" s="77">
        <v>50.455280000000002</v>
      </c>
      <c r="G336" s="77">
        <v>41.057690000000001</v>
      </c>
      <c r="H336" s="76">
        <v>67.954070000000002</v>
      </c>
      <c r="I336" s="77">
        <v>39.24071</v>
      </c>
      <c r="J336" s="60">
        <f t="shared" si="23"/>
        <v>1.7414186473484399</v>
      </c>
      <c r="K336" s="60">
        <f t="shared" si="24"/>
        <v>0.82588320661859171</v>
      </c>
      <c r="L336" s="60">
        <f t="shared" si="25"/>
        <v>1.2288874508039784</v>
      </c>
      <c r="M336" s="60">
        <f t="shared" si="26"/>
        <v>1.7317237634079505</v>
      </c>
      <c r="N336" s="74"/>
      <c r="O336" s="75"/>
      <c r="P336" s="75"/>
      <c r="Q336" s="75"/>
      <c r="R336" s="75"/>
      <c r="S336" s="75"/>
      <c r="T336" s="32"/>
      <c r="U336" s="32"/>
      <c r="V336" s="32"/>
      <c r="W336" s="32"/>
      <c r="X336" s="32"/>
      <c r="Y336" s="32"/>
      <c r="Z336" s="32"/>
    </row>
    <row r="337" spans="1:26" ht="15.75" customHeight="1" x14ac:dyDescent="0.2">
      <c r="A337" s="78">
        <v>41641</v>
      </c>
      <c r="B337" s="77">
        <v>119.41997000000001</v>
      </c>
      <c r="C337" s="77">
        <v>68.854190000000003</v>
      </c>
      <c r="D337" s="77">
        <v>104.33382</v>
      </c>
      <c r="E337" s="77">
        <v>125.49561</v>
      </c>
      <c r="F337" s="77">
        <v>50.318570000000001</v>
      </c>
      <c r="G337" s="77">
        <v>41.135219999999997</v>
      </c>
      <c r="H337" s="76">
        <v>67.954070000000002</v>
      </c>
      <c r="I337" s="77">
        <v>39.309170000000002</v>
      </c>
      <c r="J337" s="60">
        <f t="shared" si="23"/>
        <v>1.7343892942462906</v>
      </c>
      <c r="K337" s="60">
        <f t="shared" si="24"/>
        <v>0.83137426082075705</v>
      </c>
      <c r="L337" s="60">
        <f t="shared" si="25"/>
        <v>1.2232478639958655</v>
      </c>
      <c r="M337" s="60">
        <f t="shared" si="26"/>
        <v>1.7287078307682406</v>
      </c>
      <c r="N337" s="74"/>
      <c r="O337" s="75"/>
      <c r="P337" s="75"/>
      <c r="Q337" s="75"/>
      <c r="R337" s="75"/>
      <c r="S337" s="75"/>
      <c r="T337" s="32"/>
      <c r="U337" s="32"/>
      <c r="V337" s="32"/>
      <c r="W337" s="32"/>
      <c r="X337" s="32"/>
      <c r="Y337" s="32"/>
      <c r="Z337" s="32"/>
    </row>
  </sheetData>
  <mergeCells count="10">
    <mergeCell ref="O15:W15"/>
    <mergeCell ref="O20:W20"/>
    <mergeCell ref="O24:W24"/>
    <mergeCell ref="D2:I3"/>
    <mergeCell ref="B6:C6"/>
    <mergeCell ref="D6:E6"/>
    <mergeCell ref="F6:G6"/>
    <mergeCell ref="H6:I6"/>
    <mergeCell ref="J6:M6"/>
    <mergeCell ref="O7:W7"/>
  </mergeCells>
  <hyperlinks>
    <hyperlink ref="B7" r:id="rId1" xr:uid="{00000000-0004-0000-0000-000000000000}"/>
    <hyperlink ref="C7" r:id="rId2" xr:uid="{00000000-0004-0000-0000-000001000000}"/>
    <hyperlink ref="D7" r:id="rId3" xr:uid="{00000000-0004-0000-0000-000002000000}"/>
    <hyperlink ref="E7" r:id="rId4" xr:uid="{00000000-0004-0000-0000-000003000000}"/>
    <hyperlink ref="F7" r:id="rId5" xr:uid="{00000000-0004-0000-0000-000004000000}"/>
    <hyperlink ref="G7" r:id="rId6" xr:uid="{00000000-0004-0000-0000-000005000000}"/>
    <hyperlink ref="H7" r:id="rId7" xr:uid="{00000000-0004-0000-0000-000006000000}"/>
    <hyperlink ref="I7" r:id="rId8" xr:uid="{00000000-0004-0000-0000-000007000000}"/>
    <hyperlink ref="P11" r:id="rId9" display="https://finance.yahoo.com/q/hp?s=%5EGSPC&amp;a=00&amp;b=3&amp;c=1950&amp;d=03&amp;e=14&amp;f=2015&amp;g=m" xr:uid="{00000000-0004-0000-0000-000008000000}"/>
    <hyperlink ref="Q11" r:id="rId10" display="https://finance.yahoo.com/q/hp?s=%5EGSPC&amp;a=00&amp;b=3&amp;c=1950&amp;d=03&amp;e=14&amp;f=2015&amp;g=m" xr:uid="{00000000-0004-0000-0000-000009000000}"/>
    <hyperlink ref="R11" r:id="rId11" display="https://finance.yahoo.com/q/hp?s=%5EGSPC&amp;a=00&amp;b=3&amp;c=1950&amp;d=03&amp;e=14&amp;f=2015&amp;g=m" xr:uid="{00000000-0004-0000-0000-00000A000000}"/>
    <hyperlink ref="S11" r:id="rId12" display="https://finance.yahoo.com/q/hp?s=%5EGSPC&amp;a=00&amp;b=3&amp;c=1950&amp;d=03&amp;e=14&amp;f=2015&amp;g=m" xr:uid="{00000000-0004-0000-0000-00000B000000}"/>
    <hyperlink ref="T11" r:id="rId13" display="https://finance.yahoo.com/q/hp?s=%5EGSPC&amp;a=00&amp;b=3&amp;c=1950&amp;d=03&amp;e=14&amp;f=2015&amp;g=m" xr:uid="{00000000-0004-0000-0000-00000C000000}"/>
    <hyperlink ref="U11" r:id="rId14" display="https://finance.yahoo.com/q/hp?s=%5EGSPC&amp;a=00&amp;b=3&amp;c=1950&amp;d=03&amp;e=14&amp;f=2015&amp;g=m" xr:uid="{00000000-0004-0000-0000-00000D000000}"/>
    <hyperlink ref="V11" r:id="rId15" display="https://finance.yahoo.com/q/hp?s=%5EGSPC&amp;a=00&amp;b=3&amp;c=1950&amp;d=03&amp;e=14&amp;f=2015&amp;g=m" xr:uid="{00000000-0004-0000-0000-00000E000000}"/>
    <hyperlink ref="W11" r:id="rId16" display="https://finance.yahoo.com/q/hp?s=%5EGSPC&amp;a=00&amp;b=3&amp;c=1950&amp;d=03&amp;e=14&amp;f=2015&amp;g=m" xr:uid="{00000000-0004-0000-0000-00000F000000}"/>
  </hyperlinks>
  <pageMargins left="0.75" right="0.75" top="1" bottom="1" header="0" footer="0"/>
  <pageSetup paperSize="9" orientation="portrait"/>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5"/>
  <sheetViews>
    <sheetView showGridLines="0" topLeftCell="A2" workbookViewId="0">
      <selection activeCell="C12" sqref="C12"/>
    </sheetView>
  </sheetViews>
  <sheetFormatPr baseColWidth="10" defaultColWidth="11.28515625" defaultRowHeight="15" customHeight="1" x14ac:dyDescent="0.2"/>
  <cols>
    <col min="1" max="1" width="3.140625" style="6" customWidth="1"/>
    <col min="2" max="2" width="12.140625" style="6" customWidth="1"/>
    <col min="3" max="3" width="12.28515625" style="6" customWidth="1"/>
    <col min="4" max="4" width="4.7109375" style="6" customWidth="1"/>
    <col min="5" max="5" width="3.7109375" style="6" customWidth="1"/>
    <col min="6" max="6" width="5" style="6" customWidth="1"/>
    <col min="7" max="9" width="12.140625" style="6" customWidth="1"/>
    <col min="10" max="10" width="17.28515625" style="6" customWidth="1"/>
    <col min="11" max="11" width="12.140625" style="6" customWidth="1"/>
    <col min="12" max="12" width="16.7109375" style="6" customWidth="1"/>
    <col min="13" max="14" width="12.140625" style="6" customWidth="1"/>
    <col min="15" max="15" width="2.28515625" style="6" customWidth="1"/>
    <col min="16" max="16" width="22.7109375" style="6" customWidth="1"/>
    <col min="17" max="17" width="9.140625" style="6" customWidth="1"/>
    <col min="18" max="19" width="10" style="6" customWidth="1"/>
    <col min="20" max="20" width="12.140625" style="6" customWidth="1"/>
    <col min="21" max="16384" width="11.28515625" style="6"/>
  </cols>
  <sheetData>
    <row r="1" spans="1:20" ht="15" customHeight="1" x14ac:dyDescent="0.2">
      <c r="A1" s="32"/>
      <c r="B1" s="32"/>
      <c r="C1" s="32"/>
      <c r="D1" s="85" t="s">
        <v>1</v>
      </c>
      <c r="E1" s="80"/>
      <c r="F1" s="80"/>
      <c r="G1" s="80"/>
      <c r="H1" s="80"/>
      <c r="I1" s="80"/>
      <c r="J1" s="80"/>
      <c r="K1" s="80"/>
      <c r="L1" s="80"/>
      <c r="M1" s="80"/>
      <c r="N1" s="80"/>
      <c r="O1" s="32"/>
      <c r="P1" s="32"/>
      <c r="Q1" s="32"/>
      <c r="R1" s="32"/>
      <c r="S1" s="32"/>
      <c r="T1" s="32"/>
    </row>
    <row r="2" spans="1:20" ht="31.5" customHeight="1" x14ac:dyDescent="0.2">
      <c r="A2" s="32"/>
      <c r="B2" s="32"/>
      <c r="C2" s="32"/>
      <c r="D2" s="80"/>
      <c r="E2" s="80"/>
      <c r="F2" s="80"/>
      <c r="G2" s="80"/>
      <c r="H2" s="80"/>
      <c r="I2" s="80"/>
      <c r="J2" s="80"/>
      <c r="K2" s="80"/>
      <c r="L2" s="80"/>
      <c r="M2" s="80"/>
      <c r="N2" s="80"/>
      <c r="O2" s="32"/>
      <c r="P2" s="32"/>
      <c r="Q2" s="32"/>
      <c r="R2" s="32"/>
      <c r="S2" s="32"/>
      <c r="T2" s="32"/>
    </row>
    <row r="3" spans="1:20" ht="15.75" customHeight="1" x14ac:dyDescent="0.2">
      <c r="A3" s="32"/>
      <c r="B3" s="32"/>
      <c r="C3" s="32"/>
      <c r="D3" s="32"/>
      <c r="E3" s="32"/>
      <c r="F3" s="32"/>
      <c r="G3" s="32"/>
      <c r="H3" s="32"/>
      <c r="I3" s="32"/>
      <c r="J3" s="33"/>
      <c r="K3" s="32"/>
      <c r="L3" s="32"/>
      <c r="M3" s="32"/>
      <c r="N3" s="32"/>
      <c r="O3" s="32"/>
      <c r="P3" s="32"/>
      <c r="Q3" s="32"/>
      <c r="R3" s="32"/>
      <c r="S3" s="32"/>
      <c r="T3" s="32"/>
    </row>
    <row r="4" spans="1:20" ht="30" customHeight="1" x14ac:dyDescent="0.2">
      <c r="A4" s="32"/>
      <c r="B4" s="32"/>
      <c r="C4" s="32"/>
      <c r="D4" s="32"/>
      <c r="E4" s="32"/>
      <c r="F4" s="32"/>
      <c r="G4" s="32"/>
      <c r="H4" s="32"/>
      <c r="I4" s="32"/>
      <c r="J4" s="32"/>
      <c r="K4" s="32"/>
      <c r="L4" s="32"/>
      <c r="M4" s="32"/>
      <c r="N4" s="32"/>
      <c r="O4" s="32"/>
      <c r="P4" s="92" t="s">
        <v>2</v>
      </c>
      <c r="Q4" s="93"/>
      <c r="R4" s="93"/>
      <c r="S4" s="94"/>
      <c r="T4" s="32"/>
    </row>
    <row r="5" spans="1:20" ht="36.75" customHeight="1" x14ac:dyDescent="0.2">
      <c r="A5" s="32"/>
      <c r="B5" s="32"/>
      <c r="C5" s="32"/>
      <c r="D5" s="32"/>
      <c r="E5" s="32"/>
      <c r="F5" s="32"/>
      <c r="G5" s="32"/>
      <c r="H5" s="32"/>
      <c r="I5" s="32"/>
      <c r="J5" s="32"/>
      <c r="K5" s="32"/>
      <c r="L5" s="32"/>
      <c r="M5" s="32"/>
      <c r="N5" s="32"/>
      <c r="O5" s="32"/>
      <c r="P5" s="34" t="s">
        <v>193</v>
      </c>
      <c r="Q5" s="35" t="s">
        <v>194</v>
      </c>
      <c r="R5" s="35" t="s">
        <v>195</v>
      </c>
      <c r="S5" s="36" t="s">
        <v>197</v>
      </c>
      <c r="T5" s="32"/>
    </row>
    <row r="6" spans="1:20" ht="15.75" customHeight="1" x14ac:dyDescent="0.2">
      <c r="A6" s="32"/>
      <c r="B6" s="32"/>
      <c r="C6" s="32"/>
      <c r="D6" s="32"/>
      <c r="E6" s="32"/>
      <c r="F6" s="32"/>
      <c r="G6" s="32"/>
      <c r="H6" s="32"/>
      <c r="I6" s="32"/>
      <c r="J6" s="32"/>
      <c r="K6" s="32"/>
      <c r="L6" s="32"/>
      <c r="M6" s="32"/>
      <c r="N6" s="32"/>
      <c r="O6" s="32"/>
      <c r="P6" s="37" t="s">
        <v>4</v>
      </c>
      <c r="Q6" s="38" t="str">
        <f>IF(AVERAGE(Data!J8:J28)&gt;(AVERAGE(Data!J8:J70)), "Value", "Growth")</f>
        <v>Growth</v>
      </c>
      <c r="R6" s="39" t="str">
        <f>IF(AVERAGE(Data!J8:J70)&gt;(AVERAGE(Data!J8:J133)), "Value", "Growth")</f>
        <v>Growth</v>
      </c>
      <c r="S6" s="40" t="str">
        <f>IF(AVERAGE(Data!J8:J133)&gt;(AVERAGE(Data!J8:J259)), "Value", "Growth")</f>
        <v>Growth</v>
      </c>
      <c r="T6" s="32"/>
    </row>
    <row r="7" spans="1:20" ht="15.75" customHeight="1" x14ac:dyDescent="0.2">
      <c r="A7" s="32"/>
      <c r="B7" s="32"/>
      <c r="C7" s="32"/>
      <c r="D7" s="32"/>
      <c r="E7" s="32"/>
      <c r="F7" s="32"/>
      <c r="G7" s="32"/>
      <c r="H7" s="32"/>
      <c r="I7" s="32"/>
      <c r="J7" s="32"/>
      <c r="K7" s="32"/>
      <c r="L7" s="32"/>
      <c r="M7" s="32"/>
      <c r="N7" s="32"/>
      <c r="O7" s="32"/>
      <c r="P7" s="37" t="s">
        <v>213</v>
      </c>
      <c r="Q7" s="38" t="str">
        <f>IF(AVERAGE(Data!K8:K28)&gt;(AVERAGE(Data!K8:K70)), "Large Cap", "Small Cap")</f>
        <v>Small Cap</v>
      </c>
      <c r="R7" s="39" t="str">
        <f>IF(AVERAGE(Data!K8:K70)&gt;(AVERAGE(Data!K8:K133)), "Large Cap", "Small Cap")</f>
        <v>Small Cap</v>
      </c>
      <c r="S7" s="40" t="str">
        <f>IF(AVERAGE(Data!K8:K133)&gt;(AVERAGE(Data!K8:K259)), "Large Cap", "Small Cap")</f>
        <v>Large Cap</v>
      </c>
      <c r="T7" s="32"/>
    </row>
    <row r="8" spans="1:20" ht="15.75" customHeight="1" x14ac:dyDescent="0.2">
      <c r="A8" s="32"/>
      <c r="B8" s="32"/>
      <c r="C8" s="32"/>
      <c r="D8" s="32"/>
      <c r="E8" s="32"/>
      <c r="F8" s="32"/>
      <c r="G8" s="32"/>
      <c r="H8" s="32"/>
      <c r="I8" s="41"/>
      <c r="J8" s="32"/>
      <c r="K8" s="32"/>
      <c r="L8" s="32"/>
      <c r="M8" s="32"/>
      <c r="N8" s="32"/>
      <c r="O8" s="32"/>
      <c r="P8" s="37" t="s">
        <v>6</v>
      </c>
      <c r="Q8" s="38" t="str">
        <f>IF(AVERAGE(Data!L8:L28)&gt;(AVERAGE(Data!L8:L70)), "Cyclicals", "Defensives")</f>
        <v>Defensives</v>
      </c>
      <c r="R8" s="39" t="str">
        <f>IF(AVERAGE(Data!L8:L70)&gt;(AVERAGE(Data!L8:L133)), "Cyclicals", "Defensives")</f>
        <v>Defensives</v>
      </c>
      <c r="S8" s="40" t="str">
        <f>IF(AVERAGE(Data!L8:L133)&gt;(AVERAGE(Data!L8:L259)), "Cyclicals", "Defensives")</f>
        <v>Defensives</v>
      </c>
      <c r="T8" s="32"/>
    </row>
    <row r="9" spans="1:20" ht="15.75" customHeight="1" x14ac:dyDescent="0.2">
      <c r="A9" s="32"/>
      <c r="B9" s="32"/>
      <c r="C9" s="32"/>
      <c r="D9" s="32"/>
      <c r="E9" s="32"/>
      <c r="F9" s="32"/>
      <c r="G9" s="32"/>
      <c r="H9" s="32"/>
      <c r="I9" s="32"/>
      <c r="J9" s="32"/>
      <c r="K9" s="32"/>
      <c r="L9" s="32"/>
      <c r="M9" s="32"/>
      <c r="N9" s="32"/>
      <c r="O9" s="32"/>
      <c r="P9" s="42" t="s">
        <v>7</v>
      </c>
      <c r="Q9" s="43" t="str">
        <f>IF(AVERAGE(Data!M8:M28)&gt;(AVERAGE(Data!M8:M70)), "Developed", "Emerging")</f>
        <v>Emerging</v>
      </c>
      <c r="R9" s="44" t="str">
        <f>IF(AVERAGE(Data!M8:M70)&gt;(AVERAGE(Data!M8:M133)), "Developed", "Emerging")</f>
        <v>Developed</v>
      </c>
      <c r="S9" s="45" t="str">
        <f>IF(AVERAGE(Data!M8:M133)&gt;(AVERAGE(Data!M8:M259)), "Developed", "Emerging")</f>
        <v>Developed</v>
      </c>
      <c r="T9" s="32"/>
    </row>
    <row r="10" spans="1:20" ht="15.75" customHeight="1" x14ac:dyDescent="0.2">
      <c r="A10" s="32"/>
      <c r="B10" s="32"/>
      <c r="C10" s="32"/>
      <c r="D10" s="32"/>
      <c r="E10" s="32"/>
      <c r="F10" s="32"/>
      <c r="G10" s="32"/>
      <c r="H10" s="32"/>
      <c r="I10" s="32"/>
      <c r="J10" s="95"/>
      <c r="K10" s="96"/>
      <c r="L10" s="46"/>
      <c r="M10" s="46"/>
      <c r="N10" s="32"/>
      <c r="O10" s="32"/>
      <c r="P10" s="32"/>
      <c r="Q10" s="32"/>
      <c r="R10" s="32"/>
      <c r="S10" s="32"/>
      <c r="T10" s="32"/>
    </row>
    <row r="11" spans="1:20" ht="15.75" customHeight="1" x14ac:dyDescent="0.2">
      <c r="A11" s="32"/>
      <c r="B11" s="32"/>
      <c r="C11" s="32"/>
      <c r="D11" s="32"/>
      <c r="E11" s="32"/>
      <c r="F11" s="32"/>
      <c r="G11" s="32"/>
      <c r="H11" s="32"/>
      <c r="I11" s="32"/>
      <c r="J11" s="32"/>
      <c r="K11" s="32"/>
      <c r="L11" s="32"/>
      <c r="M11" s="32"/>
      <c r="N11" s="32"/>
      <c r="O11" s="32"/>
      <c r="P11" s="32"/>
      <c r="Q11" s="32"/>
      <c r="R11" s="32"/>
      <c r="S11" s="32"/>
      <c r="T11" s="32"/>
    </row>
    <row r="12" spans="1:20" ht="15.75" customHeight="1" x14ac:dyDescent="0.2">
      <c r="A12" s="32"/>
      <c r="B12" s="32"/>
      <c r="C12" s="32"/>
      <c r="D12" s="32"/>
      <c r="E12" s="32"/>
      <c r="F12" s="32"/>
      <c r="G12" s="32"/>
      <c r="H12" s="32"/>
      <c r="I12" s="32"/>
      <c r="J12" s="32"/>
      <c r="K12" s="32"/>
      <c r="L12" s="32"/>
      <c r="M12" s="32"/>
      <c r="N12" s="32"/>
      <c r="O12" s="32"/>
      <c r="P12" s="32"/>
      <c r="Q12" s="32"/>
      <c r="R12" s="32"/>
      <c r="S12" s="32"/>
      <c r="T12" s="32"/>
    </row>
    <row r="13" spans="1:20" ht="15.75" customHeight="1" x14ac:dyDescent="0.2">
      <c r="A13" s="32"/>
      <c r="B13" s="32"/>
      <c r="C13" s="32"/>
      <c r="D13" s="32"/>
      <c r="E13" s="32"/>
      <c r="F13" s="32"/>
      <c r="G13" s="32"/>
      <c r="H13" s="32"/>
      <c r="I13" s="32"/>
      <c r="J13" s="32"/>
      <c r="K13" s="32"/>
      <c r="L13" s="32"/>
      <c r="M13" s="32"/>
      <c r="N13" s="32"/>
      <c r="O13" s="32"/>
      <c r="P13" s="32"/>
      <c r="Q13" s="32"/>
      <c r="R13" s="32"/>
      <c r="S13" s="32"/>
      <c r="T13" s="32"/>
    </row>
    <row r="14" spans="1:20" ht="15" customHeight="1" x14ac:dyDescent="0.2">
      <c r="A14" s="32"/>
      <c r="B14" s="32"/>
      <c r="C14" s="32"/>
      <c r="D14" s="32"/>
      <c r="E14" s="32"/>
      <c r="F14" s="32"/>
      <c r="G14" s="32"/>
      <c r="H14" s="32"/>
      <c r="I14" s="32"/>
      <c r="J14" s="32"/>
      <c r="K14" s="32"/>
      <c r="L14" s="32"/>
      <c r="M14" s="32"/>
      <c r="N14" s="32"/>
      <c r="O14" s="32"/>
      <c r="P14" s="32"/>
      <c r="Q14" s="32"/>
      <c r="R14" s="32"/>
      <c r="S14" s="32"/>
      <c r="T14" s="32"/>
    </row>
    <row r="15" spans="1:20" ht="15.75" customHeight="1" x14ac:dyDescent="0.2">
      <c r="A15" s="32"/>
      <c r="B15" s="32"/>
      <c r="C15" s="32"/>
      <c r="D15" s="32"/>
      <c r="E15" s="32"/>
      <c r="F15" s="32"/>
      <c r="G15" s="32"/>
      <c r="H15" s="32"/>
      <c r="I15" s="32"/>
      <c r="J15" s="32"/>
      <c r="K15" s="32"/>
      <c r="L15" s="32"/>
      <c r="M15" s="32"/>
      <c r="N15" s="32"/>
      <c r="O15" s="32"/>
      <c r="P15" s="32"/>
      <c r="Q15" s="32"/>
      <c r="R15" s="32"/>
      <c r="S15" s="32"/>
      <c r="T15" s="32"/>
    </row>
    <row r="16" spans="1:20" ht="15.75" customHeight="1" x14ac:dyDescent="0.2">
      <c r="A16" s="32"/>
      <c r="B16" s="32"/>
      <c r="C16" s="32"/>
      <c r="D16" s="32"/>
      <c r="E16" s="32"/>
      <c r="F16" s="32"/>
      <c r="G16" s="32"/>
      <c r="H16" s="32"/>
      <c r="I16" s="32"/>
      <c r="J16" s="32"/>
      <c r="K16" s="32"/>
      <c r="L16" s="32"/>
      <c r="M16" s="32"/>
      <c r="N16" s="32"/>
      <c r="O16" s="32"/>
      <c r="P16" s="32"/>
      <c r="Q16" s="32"/>
      <c r="R16" s="32"/>
      <c r="S16" s="32"/>
      <c r="T16" s="32"/>
    </row>
    <row r="17" spans="1:20" ht="15.75" customHeight="1" x14ac:dyDescent="0.2">
      <c r="A17" s="32"/>
      <c r="B17" s="32"/>
      <c r="C17" s="32"/>
      <c r="D17" s="32"/>
      <c r="E17" s="41"/>
      <c r="F17" s="47"/>
      <c r="G17" s="32"/>
      <c r="H17" s="47"/>
      <c r="I17" s="32"/>
      <c r="J17" s="32"/>
      <c r="K17" s="32"/>
      <c r="L17" s="32"/>
      <c r="M17" s="32"/>
      <c r="N17" s="32"/>
      <c r="O17" s="32"/>
      <c r="P17" s="32"/>
      <c r="Q17" s="32"/>
      <c r="R17" s="32"/>
      <c r="S17" s="32"/>
      <c r="T17" s="32"/>
    </row>
    <row r="18" spans="1:20" ht="15.75" customHeight="1" x14ac:dyDescent="0.2">
      <c r="A18" s="32"/>
      <c r="B18" s="32"/>
      <c r="C18" s="32"/>
      <c r="D18" s="32"/>
      <c r="E18" s="32"/>
      <c r="F18" s="47"/>
      <c r="G18" s="32"/>
      <c r="H18" s="47"/>
      <c r="I18" s="32"/>
      <c r="J18" s="32"/>
      <c r="K18" s="32"/>
      <c r="L18" s="32"/>
      <c r="M18" s="32"/>
      <c r="N18" s="32"/>
      <c r="O18" s="32"/>
      <c r="P18" s="32"/>
      <c r="Q18" s="32"/>
      <c r="R18" s="32"/>
      <c r="S18" s="32"/>
      <c r="T18" s="32"/>
    </row>
    <row r="19" spans="1:20" ht="15.75" customHeight="1" x14ac:dyDescent="0.2">
      <c r="A19" s="32"/>
      <c r="B19" s="32"/>
      <c r="C19" s="32"/>
      <c r="D19" s="32"/>
      <c r="E19" s="32"/>
      <c r="F19" s="47"/>
      <c r="G19" s="32"/>
      <c r="H19" s="47"/>
      <c r="I19" s="32"/>
      <c r="J19" s="32"/>
      <c r="K19" s="32"/>
      <c r="L19" s="32"/>
      <c r="M19" s="32"/>
      <c r="N19" s="32"/>
      <c r="O19" s="32"/>
      <c r="P19" s="32"/>
      <c r="Q19" s="32"/>
      <c r="R19" s="32"/>
      <c r="S19" s="32"/>
      <c r="T19" s="32"/>
    </row>
    <row r="20" spans="1:20" ht="15.75" customHeight="1" x14ac:dyDescent="0.2">
      <c r="A20" s="32"/>
      <c r="B20" s="32"/>
      <c r="C20" s="32"/>
      <c r="D20" s="32"/>
      <c r="E20" s="32"/>
      <c r="F20" s="32"/>
      <c r="G20" s="32"/>
      <c r="H20" s="32"/>
      <c r="I20" s="32"/>
      <c r="J20" s="32"/>
      <c r="K20" s="32"/>
      <c r="L20" s="32"/>
      <c r="M20" s="32"/>
      <c r="N20" s="32"/>
      <c r="O20" s="32"/>
      <c r="P20" s="32"/>
      <c r="Q20" s="32"/>
      <c r="R20" s="32"/>
      <c r="S20" s="32"/>
      <c r="T20" s="32"/>
    </row>
    <row r="21" spans="1:20" ht="15.75" customHeight="1" x14ac:dyDescent="0.2">
      <c r="A21" s="32"/>
      <c r="B21" s="32"/>
      <c r="C21" s="32"/>
      <c r="D21" s="32"/>
      <c r="E21" s="32"/>
      <c r="F21" s="32"/>
      <c r="G21" s="32"/>
      <c r="H21" s="32"/>
      <c r="I21" s="32"/>
      <c r="J21" s="32"/>
      <c r="K21" s="32"/>
      <c r="L21" s="32"/>
      <c r="M21" s="32"/>
      <c r="N21" s="32"/>
      <c r="O21" s="32"/>
      <c r="P21" s="32"/>
      <c r="Q21" s="32"/>
      <c r="R21" s="32"/>
      <c r="S21" s="32"/>
      <c r="T21" s="32"/>
    </row>
    <row r="22" spans="1:20" ht="15.75" customHeight="1" x14ac:dyDescent="0.2">
      <c r="A22" s="32"/>
      <c r="B22" s="32"/>
      <c r="C22" s="32"/>
      <c r="D22" s="32"/>
      <c r="E22" s="32"/>
      <c r="F22" s="32"/>
      <c r="G22" s="32"/>
      <c r="H22" s="32"/>
      <c r="I22" s="32"/>
      <c r="J22" s="32"/>
      <c r="K22" s="32"/>
      <c r="L22" s="32"/>
      <c r="M22" s="32"/>
      <c r="N22" s="32"/>
      <c r="O22" s="32"/>
      <c r="P22" s="32"/>
      <c r="Q22" s="32"/>
      <c r="R22" s="32"/>
      <c r="S22" s="32"/>
      <c r="T22" s="32"/>
    </row>
    <row r="23" spans="1:20" ht="15.75" customHeight="1" x14ac:dyDescent="0.2">
      <c r="A23" s="32"/>
      <c r="B23" s="32"/>
      <c r="C23" s="32"/>
      <c r="D23" s="32"/>
      <c r="E23" s="32"/>
      <c r="F23" s="32"/>
      <c r="G23" s="32"/>
      <c r="H23" s="32"/>
      <c r="I23" s="32"/>
      <c r="J23" s="32"/>
      <c r="K23" s="32"/>
      <c r="L23" s="32"/>
      <c r="M23" s="32"/>
      <c r="N23" s="32"/>
      <c r="O23" s="32"/>
      <c r="P23" s="32"/>
      <c r="Q23" s="32"/>
      <c r="R23" s="32"/>
      <c r="S23" s="32"/>
      <c r="T23" s="32"/>
    </row>
    <row r="24" spans="1:20" ht="15.75" customHeight="1" x14ac:dyDescent="0.2">
      <c r="A24" s="32"/>
      <c r="B24" s="32"/>
      <c r="C24" s="32"/>
      <c r="D24" s="32"/>
      <c r="E24" s="32"/>
      <c r="F24" s="32"/>
      <c r="G24" s="32"/>
      <c r="H24" s="32"/>
      <c r="I24" s="32"/>
      <c r="J24" s="32"/>
      <c r="K24" s="32"/>
      <c r="L24" s="32"/>
      <c r="M24" s="32"/>
      <c r="N24" s="32"/>
      <c r="O24" s="32"/>
      <c r="P24" s="32"/>
      <c r="Q24" s="32"/>
      <c r="R24" s="32"/>
      <c r="S24" s="32"/>
      <c r="T24" s="32"/>
    </row>
    <row r="25" spans="1:20" ht="15.75" customHeight="1" x14ac:dyDescent="0.2">
      <c r="A25" s="32"/>
      <c r="B25" s="32"/>
      <c r="C25" s="32"/>
      <c r="D25" s="32"/>
      <c r="E25" s="32"/>
      <c r="F25" s="32"/>
      <c r="G25" s="32"/>
      <c r="H25" s="32"/>
      <c r="I25" s="32"/>
      <c r="J25" s="32"/>
      <c r="K25" s="32"/>
      <c r="L25" s="32"/>
      <c r="M25" s="32"/>
      <c r="N25" s="32"/>
      <c r="O25" s="32"/>
      <c r="P25" s="32"/>
      <c r="Q25" s="32"/>
      <c r="R25" s="32"/>
      <c r="S25" s="32"/>
      <c r="T25" s="32"/>
    </row>
    <row r="26" spans="1:20" ht="15.75" customHeight="1" x14ac:dyDescent="0.2">
      <c r="A26" s="32"/>
      <c r="B26" s="32"/>
      <c r="C26" s="32"/>
      <c r="D26" s="32"/>
      <c r="E26" s="32"/>
      <c r="F26" s="32"/>
      <c r="G26" s="32"/>
      <c r="H26" s="32"/>
      <c r="I26" s="32"/>
      <c r="J26" s="32"/>
      <c r="K26" s="32"/>
      <c r="L26" s="32"/>
      <c r="M26" s="32"/>
      <c r="N26" s="32"/>
      <c r="O26" s="32"/>
      <c r="P26" s="32"/>
      <c r="Q26" s="32"/>
      <c r="R26" s="32"/>
      <c r="S26" s="32"/>
      <c r="T26" s="32"/>
    </row>
    <row r="27" spans="1:20" ht="15.75" customHeight="1" x14ac:dyDescent="0.2">
      <c r="A27" s="32"/>
      <c r="B27" s="32"/>
      <c r="C27" s="32"/>
      <c r="D27" s="32"/>
      <c r="E27" s="32"/>
      <c r="F27" s="32"/>
      <c r="G27" s="32"/>
      <c r="H27" s="32"/>
      <c r="I27" s="32"/>
      <c r="J27" s="32"/>
      <c r="K27" s="32"/>
      <c r="L27" s="32"/>
      <c r="M27" s="32"/>
      <c r="N27" s="32"/>
      <c r="O27" s="32"/>
      <c r="P27" s="32"/>
      <c r="Q27" s="32"/>
      <c r="R27" s="32"/>
      <c r="S27" s="32"/>
      <c r="T27" s="32"/>
    </row>
    <row r="28" spans="1:20" ht="15.75" customHeight="1" x14ac:dyDescent="0.2">
      <c r="A28" s="32"/>
      <c r="B28" s="32"/>
      <c r="C28" s="32"/>
      <c r="D28" s="32"/>
      <c r="E28" s="32"/>
      <c r="F28" s="32"/>
      <c r="G28" s="32"/>
      <c r="H28" s="32"/>
      <c r="I28" s="32"/>
      <c r="J28" s="32"/>
      <c r="K28" s="32"/>
      <c r="L28" s="32"/>
      <c r="M28" s="32"/>
      <c r="N28" s="32"/>
      <c r="O28" s="32"/>
      <c r="P28" s="32"/>
      <c r="Q28" s="32"/>
      <c r="R28" s="32"/>
      <c r="S28" s="32"/>
      <c r="T28" s="32"/>
    </row>
    <row r="29" spans="1:20" ht="15.75" customHeight="1" x14ac:dyDescent="0.2">
      <c r="A29" s="32"/>
      <c r="B29" s="32"/>
      <c r="C29" s="32"/>
      <c r="D29" s="32"/>
      <c r="E29" s="32"/>
      <c r="F29" s="32"/>
      <c r="G29" s="32"/>
      <c r="H29" s="32"/>
      <c r="I29" s="32"/>
      <c r="J29" s="32"/>
      <c r="K29" s="32"/>
      <c r="L29" s="32"/>
      <c r="M29" s="32"/>
      <c r="N29" s="32"/>
      <c r="O29" s="32"/>
      <c r="P29" s="32"/>
      <c r="Q29" s="32"/>
      <c r="R29" s="32"/>
      <c r="S29" s="32"/>
      <c r="T29" s="32"/>
    </row>
    <row r="30" spans="1:20" ht="15.75" customHeight="1" x14ac:dyDescent="0.2">
      <c r="A30" s="32"/>
      <c r="B30" s="32"/>
      <c r="C30" s="32"/>
      <c r="D30" s="32"/>
      <c r="E30" s="32"/>
      <c r="F30" s="32"/>
      <c r="G30" s="32"/>
      <c r="H30" s="32"/>
      <c r="I30" s="32"/>
      <c r="J30" s="32"/>
      <c r="K30" s="32"/>
      <c r="L30" s="32"/>
      <c r="M30" s="32"/>
      <c r="N30" s="32"/>
      <c r="O30" s="32"/>
      <c r="P30" s="32"/>
      <c r="Q30" s="32"/>
      <c r="R30" s="32"/>
      <c r="S30" s="32"/>
      <c r="T30" s="32"/>
    </row>
    <row r="31" spans="1:20" ht="15.75" customHeight="1" x14ac:dyDescent="0.2">
      <c r="A31" s="32"/>
      <c r="B31" s="32"/>
      <c r="C31" s="32"/>
      <c r="D31" s="32"/>
      <c r="E31" s="32"/>
      <c r="F31" s="32"/>
      <c r="G31" s="32"/>
      <c r="H31" s="32"/>
      <c r="I31" s="32"/>
      <c r="J31" s="32"/>
      <c r="K31" s="32"/>
      <c r="L31" s="32"/>
      <c r="M31" s="32"/>
      <c r="N31" s="32"/>
      <c r="O31" s="32"/>
      <c r="P31" s="32"/>
      <c r="Q31" s="32"/>
      <c r="R31" s="32"/>
      <c r="S31" s="32"/>
      <c r="T31" s="32"/>
    </row>
    <row r="32" spans="1:20" ht="15.75" customHeight="1" x14ac:dyDescent="0.2">
      <c r="A32" s="32"/>
      <c r="B32" s="32"/>
      <c r="C32" s="32"/>
      <c r="D32" s="32"/>
      <c r="E32" s="32"/>
      <c r="F32" s="32"/>
      <c r="G32" s="32"/>
      <c r="H32" s="32"/>
      <c r="I32" s="32"/>
      <c r="J32" s="32"/>
      <c r="K32" s="32"/>
      <c r="L32" s="32"/>
      <c r="M32" s="32"/>
      <c r="N32" s="32"/>
      <c r="O32" s="32"/>
      <c r="P32" s="32"/>
      <c r="Q32" s="32"/>
      <c r="R32" s="32"/>
      <c r="S32" s="32"/>
      <c r="T32" s="32"/>
    </row>
    <row r="33" spans="1:20" ht="15.75" customHeight="1" x14ac:dyDescent="0.2">
      <c r="A33" s="32"/>
      <c r="B33" s="32"/>
      <c r="C33" s="32"/>
      <c r="D33" s="32"/>
      <c r="E33" s="32"/>
      <c r="F33" s="32"/>
      <c r="G33" s="32"/>
      <c r="H33" s="32"/>
      <c r="I33" s="32"/>
      <c r="J33" s="32"/>
      <c r="K33" s="32"/>
      <c r="L33" s="32"/>
      <c r="M33" s="32"/>
      <c r="N33" s="32"/>
      <c r="O33" s="32"/>
      <c r="P33" s="32"/>
      <c r="Q33" s="32"/>
      <c r="R33" s="32"/>
      <c r="S33" s="32"/>
      <c r="T33" s="32"/>
    </row>
    <row r="34" spans="1:20" ht="15.75" customHeight="1" x14ac:dyDescent="0.2">
      <c r="A34" s="32"/>
      <c r="B34" s="32"/>
      <c r="C34" s="32"/>
      <c r="D34" s="32"/>
      <c r="E34" s="32"/>
      <c r="F34" s="32"/>
      <c r="G34" s="32"/>
      <c r="H34" s="32"/>
      <c r="I34" s="32"/>
      <c r="J34" s="32"/>
      <c r="K34" s="32"/>
      <c r="L34" s="32"/>
      <c r="M34" s="32"/>
      <c r="N34" s="32"/>
      <c r="O34" s="32"/>
      <c r="P34" s="32"/>
      <c r="Q34" s="32"/>
      <c r="R34" s="32"/>
      <c r="S34" s="32"/>
      <c r="T34" s="32"/>
    </row>
    <row r="35" spans="1:20" ht="15.75" customHeight="1" x14ac:dyDescent="0.2">
      <c r="A35" s="32"/>
      <c r="B35" s="32"/>
      <c r="C35" s="32"/>
      <c r="D35" s="32"/>
      <c r="E35" s="32"/>
      <c r="F35" s="32"/>
      <c r="G35" s="32"/>
      <c r="H35" s="32"/>
      <c r="I35" s="32"/>
      <c r="J35" s="32"/>
      <c r="K35" s="32"/>
      <c r="L35" s="32"/>
      <c r="M35" s="32"/>
      <c r="N35" s="32"/>
      <c r="O35" s="32"/>
      <c r="P35" s="32"/>
      <c r="Q35" s="32"/>
      <c r="R35" s="32"/>
      <c r="S35" s="32"/>
      <c r="T35" s="32"/>
    </row>
  </sheetData>
  <mergeCells count="3">
    <mergeCell ref="D1:N2"/>
    <mergeCell ref="P4:S4"/>
    <mergeCell ref="J10:K10"/>
  </mergeCells>
  <pageMargins left="0.75" right="0.75" top="1" bottom="1"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6415"/>
  <sheetViews>
    <sheetView showGridLines="0" workbookViewId="0">
      <pane ySplit="8" topLeftCell="A6154" activePane="bottomLeft" state="frozen"/>
      <selection pane="bottomLeft" activeCell="D6143" sqref="D6143:D6156"/>
    </sheetView>
  </sheetViews>
  <sheetFormatPr baseColWidth="10" defaultColWidth="11.28515625" defaultRowHeight="15" customHeight="1" x14ac:dyDescent="0.2"/>
  <cols>
    <col min="1" max="1" width="2.42578125" style="6" customWidth="1"/>
    <col min="2" max="2" width="18.28515625" style="6" customWidth="1"/>
    <col min="3" max="3" width="19" style="6" customWidth="1"/>
    <col min="4" max="6" width="25.42578125" style="6" customWidth="1"/>
    <col min="7" max="7" width="10.7109375" style="6" customWidth="1"/>
    <col min="8" max="9" width="25.42578125" style="6" customWidth="1"/>
    <col min="10" max="11" width="20.7109375" style="6" customWidth="1"/>
    <col min="12" max="12" width="48.7109375" style="6" customWidth="1"/>
    <col min="13" max="13" width="28.7109375" style="6" customWidth="1"/>
    <col min="14" max="14" width="26.7109375" style="6" customWidth="1"/>
    <col min="15" max="15" width="27.140625" style="6" customWidth="1"/>
    <col min="16" max="16" width="27.42578125" style="6" customWidth="1"/>
    <col min="17" max="17" width="28" style="6" customWidth="1"/>
    <col min="18" max="18" width="31.42578125" style="6" hidden="1" customWidth="1"/>
    <col min="19" max="19" width="28.42578125" style="6" hidden="1" customWidth="1"/>
    <col min="20" max="20" width="20.28515625" style="6" customWidth="1"/>
    <col min="21" max="21" width="8.7109375" style="6" customWidth="1"/>
    <col min="22" max="22" width="24.42578125" style="6" customWidth="1"/>
    <col min="23" max="23" width="20.28515625" style="6" customWidth="1"/>
    <col min="24" max="24" width="20.7109375" style="6" customWidth="1"/>
    <col min="25" max="16384" width="11.28515625" style="6"/>
  </cols>
  <sheetData>
    <row r="1" spans="1:24" ht="87.75" customHeight="1" x14ac:dyDescent="0.2">
      <c r="A1" s="1"/>
      <c r="B1" s="1"/>
      <c r="C1" s="97"/>
      <c r="D1" s="96"/>
      <c r="E1" s="98" t="s">
        <v>0</v>
      </c>
      <c r="F1" s="80"/>
      <c r="G1" s="80"/>
      <c r="H1" s="80"/>
      <c r="I1" s="80"/>
      <c r="J1" s="80"/>
      <c r="K1" s="80"/>
      <c r="L1" s="80"/>
      <c r="M1" s="2"/>
      <c r="N1" s="2"/>
      <c r="O1" s="2"/>
      <c r="P1" s="1"/>
      <c r="Q1" s="1"/>
      <c r="R1" s="1"/>
      <c r="S1" s="3"/>
      <c r="T1" s="4"/>
      <c r="U1" s="5"/>
      <c r="V1" s="5"/>
      <c r="W1" s="1"/>
      <c r="X1" s="1"/>
    </row>
    <row r="2" spans="1:24" ht="15" customHeight="1" x14ac:dyDescent="0.2">
      <c r="A2" s="1"/>
      <c r="B2" s="99" t="s">
        <v>2</v>
      </c>
      <c r="C2" s="100"/>
      <c r="D2" s="100"/>
      <c r="E2" s="100"/>
      <c r="F2" s="101"/>
      <c r="G2" s="7"/>
      <c r="H2" s="7"/>
      <c r="I2" s="7"/>
      <c r="J2" s="1"/>
      <c r="K2" s="8"/>
      <c r="L2" s="8"/>
      <c r="M2" s="8"/>
      <c r="N2" s="8"/>
      <c r="O2" s="8"/>
      <c r="P2" s="1"/>
      <c r="Q2" s="1"/>
      <c r="R2" s="1"/>
      <c r="S2" s="3"/>
      <c r="T2" s="4"/>
      <c r="U2" s="5"/>
      <c r="V2" s="5"/>
      <c r="W2" s="1"/>
      <c r="X2" s="1"/>
    </row>
    <row r="3" spans="1:24" ht="48.75" customHeight="1" x14ac:dyDescent="0.2">
      <c r="A3" s="1"/>
      <c r="B3" s="9" t="s">
        <v>3</v>
      </c>
      <c r="C3" s="10" t="s">
        <v>4</v>
      </c>
      <c r="D3" s="10" t="s">
        <v>5</v>
      </c>
      <c r="E3" s="10" t="s">
        <v>6</v>
      </c>
      <c r="F3" s="11" t="s">
        <v>7</v>
      </c>
      <c r="G3" s="7"/>
      <c r="H3" s="7"/>
      <c r="I3" s="7"/>
      <c r="J3" s="1"/>
      <c r="K3" s="8"/>
      <c r="L3" s="8"/>
      <c r="M3" s="8"/>
      <c r="N3" s="8"/>
      <c r="O3" s="8"/>
      <c r="P3" s="1"/>
      <c r="Q3" s="1"/>
      <c r="R3" s="1"/>
      <c r="S3" s="3"/>
      <c r="T3" s="4"/>
      <c r="U3" s="5"/>
      <c r="V3" s="5"/>
      <c r="W3" s="1"/>
      <c r="X3" s="1"/>
    </row>
    <row r="4" spans="1:24" ht="15" customHeight="1" x14ac:dyDescent="0.2">
      <c r="A4" s="1"/>
      <c r="B4" s="12" t="str">
        <f>'Style Analysis'!Q5</f>
        <v>1 Month</v>
      </c>
      <c r="C4" s="13" t="str">
        <f>'Style Analysis'!Q6</f>
        <v>Growth</v>
      </c>
      <c r="D4" s="13" t="str">
        <f>'Style Analysis'!Q7</f>
        <v>Small Cap</v>
      </c>
      <c r="E4" s="13" t="str">
        <f>'Style Analysis'!Q8</f>
        <v>Defensives</v>
      </c>
      <c r="F4" s="14" t="str">
        <f>'Style Analysis'!Q9</f>
        <v>Emerging</v>
      </c>
      <c r="G4" s="7"/>
      <c r="H4" s="7"/>
      <c r="I4" s="7"/>
      <c r="J4" s="1"/>
      <c r="K4" s="8"/>
      <c r="L4" s="8"/>
      <c r="M4" s="8"/>
      <c r="N4" s="8"/>
      <c r="O4" s="8"/>
      <c r="P4" s="1"/>
      <c r="Q4" s="1"/>
      <c r="R4" s="1"/>
      <c r="S4" s="3"/>
      <c r="T4" s="4"/>
      <c r="U4" s="5"/>
      <c r="V4" s="5"/>
      <c r="W4" s="1"/>
      <c r="X4" s="1"/>
    </row>
    <row r="5" spans="1:24" ht="15" customHeight="1" x14ac:dyDescent="0.2">
      <c r="A5" s="1"/>
      <c r="B5" s="15" t="str">
        <f>'Style Analysis'!R5</f>
        <v>3 Months</v>
      </c>
      <c r="C5" s="16" t="str">
        <f>'Style Analysis'!R6</f>
        <v>Growth</v>
      </c>
      <c r="D5" s="16" t="str">
        <f>'Style Analysis'!R7</f>
        <v>Small Cap</v>
      </c>
      <c r="E5" s="16" t="str">
        <f>'Style Analysis'!R8</f>
        <v>Defensives</v>
      </c>
      <c r="F5" s="17" t="str">
        <f>'Style Analysis'!R9</f>
        <v>Developed</v>
      </c>
      <c r="G5" s="7"/>
      <c r="H5" s="7"/>
      <c r="I5" s="7"/>
      <c r="J5" s="1"/>
      <c r="K5" s="8"/>
      <c r="L5" s="8"/>
      <c r="M5" s="8"/>
      <c r="N5" s="8"/>
      <c r="O5" s="8"/>
      <c r="P5" s="1"/>
      <c r="Q5" s="1"/>
      <c r="R5" s="1"/>
      <c r="S5" s="3"/>
      <c r="T5" s="4"/>
      <c r="U5" s="5"/>
      <c r="V5" s="5"/>
      <c r="W5" s="1"/>
      <c r="X5" s="1"/>
    </row>
    <row r="6" spans="1:24" ht="15" customHeight="1" x14ac:dyDescent="0.2">
      <c r="A6" s="1"/>
      <c r="B6" s="18" t="str">
        <f>'Style Analysis'!S5</f>
        <v>6 Months</v>
      </c>
      <c r="C6" s="19" t="str">
        <f>'Style Analysis'!S6</f>
        <v>Growth</v>
      </c>
      <c r="D6" s="19" t="str">
        <f>'Style Analysis'!S7</f>
        <v>Large Cap</v>
      </c>
      <c r="E6" s="19" t="str">
        <f>'Style Analysis'!S8</f>
        <v>Defensives</v>
      </c>
      <c r="F6" s="20" t="str">
        <f>'Style Analysis'!S9</f>
        <v>Developed</v>
      </c>
      <c r="G6" s="7"/>
      <c r="H6" s="7"/>
      <c r="I6" s="7"/>
      <c r="J6" s="1"/>
      <c r="K6" s="8"/>
      <c r="L6" s="8"/>
      <c r="M6" s="8"/>
      <c r="N6" s="8"/>
      <c r="O6" s="8"/>
      <c r="P6" s="1"/>
      <c r="Q6" s="1"/>
      <c r="R6" s="1"/>
      <c r="S6" s="3"/>
      <c r="T6" s="4"/>
      <c r="U6" s="5"/>
      <c r="V6" s="5"/>
      <c r="W6" s="1"/>
      <c r="X6" s="1"/>
    </row>
    <row r="7" spans="1:24" ht="15" customHeight="1" x14ac:dyDescent="0.2">
      <c r="A7" s="1"/>
      <c r="B7" s="1"/>
      <c r="C7" s="21"/>
      <c r="D7" s="21"/>
      <c r="E7" s="21"/>
      <c r="F7" s="21"/>
      <c r="G7" s="7"/>
      <c r="H7" s="7"/>
      <c r="I7" s="7"/>
      <c r="J7" s="1"/>
      <c r="K7" s="8"/>
      <c r="L7" s="8"/>
      <c r="M7" s="8"/>
      <c r="N7" s="8"/>
      <c r="O7" s="8"/>
      <c r="P7" s="1"/>
      <c r="Q7" s="1"/>
      <c r="R7" s="1"/>
      <c r="S7" s="3"/>
      <c r="T7" s="4"/>
      <c r="U7" s="5"/>
      <c r="V7" s="5"/>
      <c r="W7" s="1"/>
      <c r="X7" s="1"/>
    </row>
    <row r="8" spans="1:24" ht="15" customHeight="1" x14ac:dyDescent="0.2">
      <c r="A8" s="22"/>
      <c r="B8" s="22"/>
      <c r="C8" s="23" t="s">
        <v>4</v>
      </c>
      <c r="D8" s="23" t="s">
        <v>5</v>
      </c>
      <c r="E8" s="23" t="s">
        <v>6</v>
      </c>
      <c r="F8" s="23" t="s">
        <v>7</v>
      </c>
      <c r="G8" s="24" t="s">
        <v>21</v>
      </c>
      <c r="H8" s="24" t="s">
        <v>22</v>
      </c>
      <c r="I8" s="24" t="s">
        <v>23</v>
      </c>
      <c r="J8" s="24" t="s">
        <v>24</v>
      </c>
      <c r="K8" s="24" t="s">
        <v>25</v>
      </c>
      <c r="L8" s="24" t="s">
        <v>26</v>
      </c>
      <c r="M8" s="24" t="s">
        <v>27</v>
      </c>
      <c r="N8" s="24" t="s">
        <v>28</v>
      </c>
      <c r="O8" s="24" t="s">
        <v>30</v>
      </c>
      <c r="P8" s="24" t="s">
        <v>31</v>
      </c>
      <c r="Q8" s="24" t="s">
        <v>32</v>
      </c>
      <c r="R8" s="25" t="s">
        <v>33</v>
      </c>
      <c r="S8" s="26" t="s">
        <v>35</v>
      </c>
      <c r="T8" s="27" t="s">
        <v>36</v>
      </c>
      <c r="U8" s="22"/>
      <c r="V8" s="22"/>
      <c r="W8" s="22"/>
      <c r="X8" s="22"/>
    </row>
    <row r="9" spans="1:24" ht="15.75" customHeight="1" x14ac:dyDescent="0.2">
      <c r="A9" s="1"/>
      <c r="B9" s="1"/>
      <c r="C9" s="28" t="str">
        <f>IF('Style Screener'!$S9&lt;(AVERAGE('Style Screener'!$S$9:$S$6415)), "Value", "Growth")</f>
        <v>Value</v>
      </c>
      <c r="D9" s="28" t="str">
        <f>IF('Style Screener'!$R9&gt;2000, "Large Cap", "Small Cap")</f>
        <v>Large Cap</v>
      </c>
      <c r="E9" s="28" t="s">
        <v>15</v>
      </c>
      <c r="F9" s="28" t="s">
        <v>37</v>
      </c>
      <c r="G9" s="1" t="s">
        <v>38</v>
      </c>
      <c r="H9" s="1" t="s">
        <v>39</v>
      </c>
      <c r="I9" s="1" t="s">
        <v>40</v>
      </c>
      <c r="J9" s="1" t="s">
        <v>41</v>
      </c>
      <c r="K9" s="1" t="s">
        <v>42</v>
      </c>
      <c r="L9" s="1" t="s">
        <v>43</v>
      </c>
      <c r="M9" s="1" t="s">
        <v>44</v>
      </c>
      <c r="N9" s="1" t="s">
        <v>45</v>
      </c>
      <c r="O9" s="1" t="s">
        <v>46</v>
      </c>
      <c r="P9" s="1" t="s">
        <v>45</v>
      </c>
      <c r="Q9" s="29" t="s">
        <v>47</v>
      </c>
      <c r="R9" s="30">
        <v>14402.903638329999</v>
      </c>
      <c r="S9" s="5">
        <v>25.318772136953957</v>
      </c>
      <c r="T9" s="4">
        <v>70.348087666523426</v>
      </c>
      <c r="U9" s="1"/>
      <c r="V9" s="1"/>
      <c r="W9" s="1"/>
      <c r="X9" s="1"/>
    </row>
    <row r="10" spans="1:24" ht="15.75" customHeight="1" x14ac:dyDescent="0.2">
      <c r="A10" s="1"/>
      <c r="B10" s="1"/>
      <c r="C10" s="31" t="str">
        <f>IF('Style Screener'!$S10&lt;(AVERAGE('Style Screener'!$S$9:$S$6415)), "Value", "Growth")</f>
        <v>Value</v>
      </c>
      <c r="D10" s="31" t="str">
        <f>IF('Style Screener'!$R10&gt;2000, "Large Cap", "Small Cap")</f>
        <v>Large Cap</v>
      </c>
      <c r="E10" s="31" t="s">
        <v>14</v>
      </c>
      <c r="F10" s="31" t="s">
        <v>37</v>
      </c>
      <c r="G10" s="1" t="s">
        <v>38</v>
      </c>
      <c r="H10" s="1" t="s">
        <v>49</v>
      </c>
      <c r="I10" s="1" t="s">
        <v>50</v>
      </c>
      <c r="J10" s="1" t="s">
        <v>41</v>
      </c>
      <c r="K10" s="1" t="s">
        <v>52</v>
      </c>
      <c r="L10" s="1" t="s">
        <v>53</v>
      </c>
      <c r="M10" s="1" t="s">
        <v>54</v>
      </c>
      <c r="N10" s="1" t="s">
        <v>55</v>
      </c>
      <c r="O10" s="1" t="s">
        <v>54</v>
      </c>
      <c r="P10" s="1" t="s">
        <v>56</v>
      </c>
      <c r="Q10" s="29" t="s">
        <v>57</v>
      </c>
      <c r="R10" s="30">
        <v>16525.17026264</v>
      </c>
      <c r="S10" s="5">
        <v>12.803030303030303</v>
      </c>
      <c r="T10" s="4">
        <v>49.372542457960336</v>
      </c>
      <c r="U10" s="1"/>
      <c r="V10" s="1"/>
      <c r="W10" s="1"/>
      <c r="X10" s="1"/>
    </row>
    <row r="11" spans="1:24" ht="15.75" customHeight="1" x14ac:dyDescent="0.2">
      <c r="A11" s="1"/>
      <c r="B11" s="1"/>
      <c r="C11" s="31" t="str">
        <f>IF('Style Screener'!$S11&lt;(AVERAGE('Style Screener'!$S$9:$S$6415)), "Value", "Growth")</f>
        <v>Growth</v>
      </c>
      <c r="D11" s="31" t="str">
        <f>IF('Style Screener'!$R11&gt;2000, "Large Cap", "Small Cap")</f>
        <v>Small Cap</v>
      </c>
      <c r="E11" s="31" t="s">
        <v>15</v>
      </c>
      <c r="F11" s="31" t="s">
        <v>37</v>
      </c>
      <c r="G11" s="1" t="s">
        <v>38</v>
      </c>
      <c r="H11" s="1" t="s">
        <v>58</v>
      </c>
      <c r="I11" s="1" t="s">
        <v>60</v>
      </c>
      <c r="J11" s="1" t="s">
        <v>41</v>
      </c>
      <c r="K11" s="1" t="s">
        <v>61</v>
      </c>
      <c r="L11" s="1" t="s">
        <v>62</v>
      </c>
      <c r="M11" s="1" t="s">
        <v>44</v>
      </c>
      <c r="N11" s="1" t="s">
        <v>63</v>
      </c>
      <c r="O11" s="1" t="s">
        <v>64</v>
      </c>
      <c r="P11" s="1" t="s">
        <v>65</v>
      </c>
      <c r="Q11" s="29" t="s">
        <v>66</v>
      </c>
      <c r="R11" s="30">
        <v>721.16473814000005</v>
      </c>
      <c r="S11" s="5">
        <v>55.183333333333337</v>
      </c>
      <c r="T11" s="4" t="s">
        <v>61</v>
      </c>
      <c r="U11" s="1"/>
      <c r="V11" s="1"/>
      <c r="W11" s="1"/>
      <c r="X11" s="1"/>
    </row>
    <row r="12" spans="1:24" ht="15.75" customHeight="1" x14ac:dyDescent="0.2">
      <c r="A12" s="1"/>
      <c r="B12" s="1"/>
      <c r="C12" s="31" t="str">
        <f>IF('Style Screener'!$S12&lt;(AVERAGE('Style Screener'!$S$9:$S$6415)), "Value", "Growth")</f>
        <v>Value</v>
      </c>
      <c r="D12" s="31" t="str">
        <f>IF('Style Screener'!$R12&gt;2000, "Large Cap", "Small Cap")</f>
        <v>Large Cap</v>
      </c>
      <c r="E12" s="31" t="s">
        <v>14</v>
      </c>
      <c r="F12" s="31" t="s">
        <v>37</v>
      </c>
      <c r="G12" s="1" t="s">
        <v>38</v>
      </c>
      <c r="H12" s="1" t="s">
        <v>69</v>
      </c>
      <c r="I12" s="1" t="s">
        <v>70</v>
      </c>
      <c r="J12" s="1" t="s">
        <v>71</v>
      </c>
      <c r="K12" s="1" t="s">
        <v>72</v>
      </c>
      <c r="L12" s="1" t="s">
        <v>73</v>
      </c>
      <c r="M12" s="1" t="s">
        <v>74</v>
      </c>
      <c r="N12" s="1" t="s">
        <v>75</v>
      </c>
      <c r="O12" s="1" t="s">
        <v>76</v>
      </c>
      <c r="P12" s="1" t="s">
        <v>75</v>
      </c>
      <c r="Q12" s="29" t="s">
        <v>77</v>
      </c>
      <c r="R12" s="30">
        <v>35779.936296</v>
      </c>
      <c r="S12" s="5">
        <v>4.9134219841193918</v>
      </c>
      <c r="T12" s="4" t="s">
        <v>61</v>
      </c>
      <c r="U12" s="1"/>
      <c r="V12" s="1"/>
      <c r="W12" s="1"/>
      <c r="X12" s="1"/>
    </row>
    <row r="13" spans="1:24" ht="15.75" customHeight="1" x14ac:dyDescent="0.2">
      <c r="A13" s="1"/>
      <c r="B13" s="1"/>
      <c r="C13" s="31" t="str">
        <f>IF('Style Screener'!$S13&lt;(AVERAGE('Style Screener'!$S$9:$S$6415)), "Value", "Growth")</f>
        <v>Growth</v>
      </c>
      <c r="D13" s="31" t="str">
        <f>IF('Style Screener'!$R13&gt;2000, "Large Cap", "Small Cap")</f>
        <v>Small Cap</v>
      </c>
      <c r="E13" s="31" t="s">
        <v>14</v>
      </c>
      <c r="F13" s="31" t="s">
        <v>37</v>
      </c>
      <c r="G13" s="1" t="s">
        <v>81</v>
      </c>
      <c r="H13" s="1" t="s">
        <v>82</v>
      </c>
      <c r="I13" s="1" t="s">
        <v>83</v>
      </c>
      <c r="J13" s="1" t="s">
        <v>84</v>
      </c>
      <c r="K13" s="1" t="s">
        <v>61</v>
      </c>
      <c r="L13" s="1" t="s">
        <v>85</v>
      </c>
      <c r="M13" s="1" t="s">
        <v>86</v>
      </c>
      <c r="N13" s="1" t="s">
        <v>87</v>
      </c>
      <c r="O13" s="1" t="s">
        <v>88</v>
      </c>
      <c r="P13" s="1" t="s">
        <v>89</v>
      </c>
      <c r="Q13" s="29" t="s">
        <v>90</v>
      </c>
      <c r="R13" s="30">
        <v>501.77560979999998</v>
      </c>
      <c r="S13" s="5" t="s">
        <v>61</v>
      </c>
      <c r="T13" s="4" t="s">
        <v>61</v>
      </c>
      <c r="U13" s="1"/>
      <c r="V13" s="1"/>
      <c r="W13" s="1"/>
      <c r="X13" s="1"/>
    </row>
    <row r="14" spans="1:24" ht="15.75" customHeight="1" x14ac:dyDescent="0.2">
      <c r="A14" s="1"/>
      <c r="B14" s="1"/>
      <c r="C14" s="31" t="str">
        <f>IF('Style Screener'!$S14&lt;(AVERAGE('Style Screener'!$S$9:$S$6415)), "Value", "Growth")</f>
        <v>Value</v>
      </c>
      <c r="D14" s="31" t="str">
        <f>IF('Style Screener'!$R14&gt;2000, "Large Cap", "Small Cap")</f>
        <v>Large Cap</v>
      </c>
      <c r="E14" s="31" t="s">
        <v>14</v>
      </c>
      <c r="F14" s="31" t="s">
        <v>37</v>
      </c>
      <c r="G14" s="1" t="s">
        <v>38</v>
      </c>
      <c r="H14" s="1" t="s">
        <v>94</v>
      </c>
      <c r="I14" s="1" t="s">
        <v>95</v>
      </c>
      <c r="J14" s="1" t="s">
        <v>41</v>
      </c>
      <c r="K14" s="1" t="s">
        <v>96</v>
      </c>
      <c r="L14" s="1" t="s">
        <v>97</v>
      </c>
      <c r="M14" s="1" t="s">
        <v>98</v>
      </c>
      <c r="N14" s="1" t="s">
        <v>99</v>
      </c>
      <c r="O14" s="1" t="s">
        <v>100</v>
      </c>
      <c r="P14" s="1" t="s">
        <v>101</v>
      </c>
      <c r="Q14" s="29" t="s">
        <v>102</v>
      </c>
      <c r="R14" s="30">
        <v>2070.28820374</v>
      </c>
      <c r="S14" s="5">
        <v>14.392334846192636</v>
      </c>
      <c r="T14" s="4" t="s">
        <v>61</v>
      </c>
      <c r="U14" s="1"/>
      <c r="V14" s="1"/>
      <c r="W14" s="1"/>
      <c r="X14" s="1"/>
    </row>
    <row r="15" spans="1:24" ht="15.75" customHeight="1" x14ac:dyDescent="0.2">
      <c r="A15" s="1"/>
      <c r="B15" s="1"/>
      <c r="C15" s="31" t="str">
        <f>IF('Style Screener'!$S15&lt;(AVERAGE('Style Screener'!$S$9:$S$6415)), "Value", "Growth")</f>
        <v>Value</v>
      </c>
      <c r="D15" s="31" t="str">
        <f>IF('Style Screener'!$R15&gt;2000, "Large Cap", "Small Cap")</f>
        <v>Small Cap</v>
      </c>
      <c r="E15" s="31" t="s">
        <v>14</v>
      </c>
      <c r="F15" s="31" t="s">
        <v>37</v>
      </c>
      <c r="G15" s="1" t="s">
        <v>38</v>
      </c>
      <c r="H15" s="1" t="s">
        <v>103</v>
      </c>
      <c r="I15" s="1" t="s">
        <v>104</v>
      </c>
      <c r="J15" s="1" t="s">
        <v>105</v>
      </c>
      <c r="K15" s="1" t="s">
        <v>106</v>
      </c>
      <c r="L15" s="1" t="s">
        <v>107</v>
      </c>
      <c r="M15" s="1" t="s">
        <v>108</v>
      </c>
      <c r="N15" s="1" t="s">
        <v>109</v>
      </c>
      <c r="O15" s="1" t="s">
        <v>110</v>
      </c>
      <c r="P15" s="1" t="s">
        <v>109</v>
      </c>
      <c r="Q15" s="29" t="s">
        <v>111</v>
      </c>
      <c r="R15" s="30">
        <v>223.2062928</v>
      </c>
      <c r="S15" s="5">
        <v>15.480868665977251</v>
      </c>
      <c r="T15" s="4">
        <v>81.249362440069376</v>
      </c>
      <c r="U15" s="1"/>
      <c r="V15" s="1"/>
      <c r="W15" s="1"/>
      <c r="X15" s="1"/>
    </row>
    <row r="16" spans="1:24" ht="15.75" customHeight="1" x14ac:dyDescent="0.2">
      <c r="A16" s="1"/>
      <c r="B16" s="1"/>
      <c r="C16" s="31" t="str">
        <f>IF('Style Screener'!$S16&lt;(AVERAGE('Style Screener'!$S$9:$S$6415)), "Value", "Growth")</f>
        <v>Value</v>
      </c>
      <c r="D16" s="31" t="str">
        <f>IF('Style Screener'!$R16&gt;2000, "Large Cap", "Small Cap")</f>
        <v>Small Cap</v>
      </c>
      <c r="E16" s="31" t="s">
        <v>14</v>
      </c>
      <c r="F16" s="31" t="s">
        <v>37</v>
      </c>
      <c r="G16" s="1" t="s">
        <v>38</v>
      </c>
      <c r="H16" s="1" t="s">
        <v>112</v>
      </c>
      <c r="I16" s="1" t="s">
        <v>113</v>
      </c>
      <c r="J16" s="1" t="s">
        <v>71</v>
      </c>
      <c r="K16" s="1" t="s">
        <v>114</v>
      </c>
      <c r="L16" s="1" t="s">
        <v>115</v>
      </c>
      <c r="M16" s="1" t="s">
        <v>74</v>
      </c>
      <c r="N16" s="1" t="s">
        <v>116</v>
      </c>
      <c r="O16" s="1" t="s">
        <v>117</v>
      </c>
      <c r="P16" s="1" t="s">
        <v>116</v>
      </c>
      <c r="Q16" s="29" t="s">
        <v>118</v>
      </c>
      <c r="R16" s="30">
        <v>1319.1063018</v>
      </c>
      <c r="S16" s="5">
        <v>25.777777777777775</v>
      </c>
      <c r="T16" s="4" t="s">
        <v>61</v>
      </c>
      <c r="U16" s="1"/>
      <c r="V16" s="1"/>
      <c r="W16" s="1"/>
      <c r="X16" s="1"/>
    </row>
    <row r="17" spans="1:24" ht="15.75" customHeight="1" x14ac:dyDescent="0.2">
      <c r="A17" s="1"/>
      <c r="B17" s="1"/>
      <c r="C17" s="31" t="str">
        <f>IF('Style Screener'!$S17&lt;(AVERAGE('Style Screener'!$S$9:$S$6415)), "Value", "Growth")</f>
        <v>Value</v>
      </c>
      <c r="D17" s="31" t="str">
        <f>IF('Style Screener'!$R17&gt;2000, "Large Cap", "Small Cap")</f>
        <v>Large Cap</v>
      </c>
      <c r="E17" s="31" t="s">
        <v>14</v>
      </c>
      <c r="F17" s="31" t="s">
        <v>37</v>
      </c>
      <c r="G17" s="1" t="s">
        <v>38</v>
      </c>
      <c r="H17" s="1" t="s">
        <v>119</v>
      </c>
      <c r="I17" s="1" t="s">
        <v>120</v>
      </c>
      <c r="J17" s="1" t="s">
        <v>41</v>
      </c>
      <c r="K17" s="1" t="s">
        <v>121</v>
      </c>
      <c r="L17" s="1" t="s">
        <v>122</v>
      </c>
      <c r="M17" s="1" t="s">
        <v>98</v>
      </c>
      <c r="N17" s="1" t="s">
        <v>99</v>
      </c>
      <c r="O17" s="1" t="s">
        <v>100</v>
      </c>
      <c r="P17" s="1" t="s">
        <v>123</v>
      </c>
      <c r="Q17" s="29" t="s">
        <v>124</v>
      </c>
      <c r="R17" s="30">
        <v>11148.915421200001</v>
      </c>
      <c r="S17" s="5">
        <v>17.891523831885419</v>
      </c>
      <c r="T17" s="4" t="s">
        <v>61</v>
      </c>
      <c r="U17" s="1"/>
      <c r="V17" s="1"/>
      <c r="W17" s="1"/>
      <c r="X17" s="1"/>
    </row>
    <row r="18" spans="1:24" ht="15.75" customHeight="1" x14ac:dyDescent="0.2">
      <c r="A18" s="1"/>
      <c r="B18" s="1"/>
      <c r="C18" s="31" t="str">
        <f>IF('Style Screener'!$S18&lt;(AVERAGE('Style Screener'!$S$9:$S$6415)), "Value", "Growth")</f>
        <v>Value</v>
      </c>
      <c r="D18" s="31" t="str">
        <f>IF('Style Screener'!$R18&gt;2000, "Large Cap", "Small Cap")</f>
        <v>Large Cap</v>
      </c>
      <c r="E18" s="31" t="s">
        <v>14</v>
      </c>
      <c r="F18" s="31" t="s">
        <v>37</v>
      </c>
      <c r="G18" s="1" t="s">
        <v>38</v>
      </c>
      <c r="H18" s="1" t="s">
        <v>125</v>
      </c>
      <c r="I18" s="1" t="s">
        <v>126</v>
      </c>
      <c r="J18" s="1" t="s">
        <v>71</v>
      </c>
      <c r="K18" s="1" t="s">
        <v>127</v>
      </c>
      <c r="L18" s="1" t="s">
        <v>128</v>
      </c>
      <c r="M18" s="1" t="s">
        <v>108</v>
      </c>
      <c r="N18" s="1" t="s">
        <v>129</v>
      </c>
      <c r="O18" s="1" t="s">
        <v>110</v>
      </c>
      <c r="P18" s="1" t="s">
        <v>129</v>
      </c>
      <c r="Q18" s="29" t="s">
        <v>130</v>
      </c>
      <c r="R18" s="30">
        <v>739218.76867999998</v>
      </c>
      <c r="S18" s="5">
        <v>14.629394812680113</v>
      </c>
      <c r="T18" s="4" t="s">
        <v>61</v>
      </c>
      <c r="U18" s="1"/>
      <c r="V18" s="1"/>
      <c r="W18" s="1"/>
      <c r="X18" s="1"/>
    </row>
    <row r="19" spans="1:24" ht="15.75" customHeight="1" x14ac:dyDescent="0.2">
      <c r="A19" s="1"/>
      <c r="B19" s="1"/>
      <c r="C19" s="31" t="str">
        <f>IF('Style Screener'!$S19&lt;(AVERAGE('Style Screener'!$S$9:$S$6415)), "Value", "Growth")</f>
        <v>Growth</v>
      </c>
      <c r="D19" s="31" t="str">
        <f>IF('Style Screener'!$R19&gt;2000, "Large Cap", "Small Cap")</f>
        <v>Small Cap</v>
      </c>
      <c r="E19" s="31" t="s">
        <v>14</v>
      </c>
      <c r="F19" s="31" t="s">
        <v>37</v>
      </c>
      <c r="G19" s="1" t="s">
        <v>38</v>
      </c>
      <c r="H19" s="1" t="s">
        <v>131</v>
      </c>
      <c r="I19" s="1" t="s">
        <v>132</v>
      </c>
      <c r="J19" s="1" t="s">
        <v>41</v>
      </c>
      <c r="K19" s="1" t="s">
        <v>133</v>
      </c>
      <c r="L19" s="1" t="s">
        <v>134</v>
      </c>
      <c r="M19" s="1" t="s">
        <v>86</v>
      </c>
      <c r="N19" s="1" t="s">
        <v>135</v>
      </c>
      <c r="O19" s="1" t="s">
        <v>88</v>
      </c>
      <c r="P19" s="1" t="s">
        <v>136</v>
      </c>
      <c r="Q19" s="29" t="s">
        <v>137</v>
      </c>
      <c r="R19" s="30">
        <v>1809.3759028499999</v>
      </c>
      <c r="S19" s="5">
        <v>68.816666666666663</v>
      </c>
      <c r="T19" s="4" t="s">
        <v>61</v>
      </c>
      <c r="U19" s="1"/>
      <c r="V19" s="1"/>
      <c r="W19" s="1"/>
      <c r="X19" s="1"/>
    </row>
    <row r="20" spans="1:24" ht="15.75" customHeight="1" x14ac:dyDescent="0.2">
      <c r="A20" s="1"/>
      <c r="B20" s="1"/>
      <c r="C20" s="31" t="str">
        <f>IF('Style Screener'!$S20&lt;(AVERAGE('Style Screener'!$S$9:$S$6415)), "Value", "Growth")</f>
        <v>Growth</v>
      </c>
      <c r="D20" s="31" t="str">
        <f>IF('Style Screener'!$R20&gt;2000, "Large Cap", "Small Cap")</f>
        <v>Small Cap</v>
      </c>
      <c r="E20" s="31" t="s">
        <v>15</v>
      </c>
      <c r="F20" s="31" t="s">
        <v>37</v>
      </c>
      <c r="G20" s="1" t="s">
        <v>38</v>
      </c>
      <c r="H20" s="1" t="s">
        <v>138</v>
      </c>
      <c r="I20" s="1" t="s">
        <v>139</v>
      </c>
      <c r="J20" s="1" t="s">
        <v>105</v>
      </c>
      <c r="K20" s="1" t="s">
        <v>140</v>
      </c>
      <c r="L20" s="1" t="s">
        <v>141</v>
      </c>
      <c r="M20" s="1" t="s">
        <v>44</v>
      </c>
      <c r="N20" s="1" t="s">
        <v>142</v>
      </c>
      <c r="O20" s="1" t="s">
        <v>46</v>
      </c>
      <c r="P20" s="1" t="s">
        <v>142</v>
      </c>
      <c r="Q20" s="29" t="s">
        <v>143</v>
      </c>
      <c r="R20" s="30">
        <v>992.46582825000007</v>
      </c>
      <c r="S20" s="5" t="s">
        <v>61</v>
      </c>
      <c r="T20" s="4" t="s">
        <v>61</v>
      </c>
      <c r="U20" s="1"/>
      <c r="V20" s="1"/>
      <c r="W20" s="1"/>
      <c r="X20" s="1"/>
    </row>
    <row r="21" spans="1:24" ht="15.75" customHeight="1" x14ac:dyDescent="0.2">
      <c r="A21" s="1"/>
      <c r="B21" s="1"/>
      <c r="C21" s="31" t="str">
        <f>IF('Style Screener'!$S21&lt;(AVERAGE('Style Screener'!$S$9:$S$6415)), "Value", "Growth")</f>
        <v>Value</v>
      </c>
      <c r="D21" s="31" t="str">
        <f>IF('Style Screener'!$R21&gt;2000, "Large Cap", "Small Cap")</f>
        <v>Small Cap</v>
      </c>
      <c r="E21" s="31" t="s">
        <v>14</v>
      </c>
      <c r="F21" s="31" t="s">
        <v>37</v>
      </c>
      <c r="G21" s="1" t="s">
        <v>38</v>
      </c>
      <c r="H21" s="1" t="s">
        <v>144</v>
      </c>
      <c r="I21" s="1" t="s">
        <v>145</v>
      </c>
      <c r="J21" s="1" t="s">
        <v>71</v>
      </c>
      <c r="K21" s="1" t="s">
        <v>146</v>
      </c>
      <c r="L21" s="1" t="s">
        <v>147</v>
      </c>
      <c r="M21" s="1" t="s">
        <v>74</v>
      </c>
      <c r="N21" s="1" t="s">
        <v>148</v>
      </c>
      <c r="O21" s="1" t="s">
        <v>76</v>
      </c>
      <c r="P21" s="1" t="s">
        <v>148</v>
      </c>
      <c r="Q21" s="29" t="s">
        <v>77</v>
      </c>
      <c r="R21" s="30">
        <v>1086.8261255800001</v>
      </c>
      <c r="S21" s="5">
        <v>11.049180327868852</v>
      </c>
      <c r="T21" s="4" t="s">
        <v>61</v>
      </c>
      <c r="U21" s="1"/>
      <c r="V21" s="1"/>
      <c r="W21" s="1"/>
      <c r="X21" s="1"/>
    </row>
    <row r="22" spans="1:24" ht="15.75" customHeight="1" x14ac:dyDescent="0.2">
      <c r="A22" s="1"/>
      <c r="B22" s="1"/>
      <c r="C22" s="31" t="str">
        <f>IF('Style Screener'!$S22&lt;(AVERAGE('Style Screener'!$S$9:$S$6415)), "Value", "Growth")</f>
        <v>Growth</v>
      </c>
      <c r="D22" s="31" t="str">
        <f>IF('Style Screener'!$R22&gt;2000, "Large Cap", "Small Cap")</f>
        <v>Small Cap</v>
      </c>
      <c r="E22" s="31" t="s">
        <v>15</v>
      </c>
      <c r="F22" s="31" t="s">
        <v>37</v>
      </c>
      <c r="G22" s="1" t="s">
        <v>38</v>
      </c>
      <c r="H22" s="1" t="s">
        <v>149</v>
      </c>
      <c r="I22" s="1" t="s">
        <v>150</v>
      </c>
      <c r="J22" s="1" t="s">
        <v>71</v>
      </c>
      <c r="K22" s="1" t="s">
        <v>151</v>
      </c>
      <c r="L22" s="1" t="s">
        <v>152</v>
      </c>
      <c r="M22" s="1" t="s">
        <v>44</v>
      </c>
      <c r="N22" s="1" t="s">
        <v>153</v>
      </c>
      <c r="O22" s="1" t="s">
        <v>64</v>
      </c>
      <c r="P22" s="1" t="s">
        <v>154</v>
      </c>
      <c r="Q22" s="29" t="s">
        <v>155</v>
      </c>
      <c r="R22" s="30">
        <v>1427.6202600000001</v>
      </c>
      <c r="S22" s="5">
        <v>67.743315508021396</v>
      </c>
      <c r="T22" s="4" t="s">
        <v>61</v>
      </c>
      <c r="U22" s="1"/>
      <c r="V22" s="1"/>
      <c r="W22" s="1"/>
      <c r="X22" s="1"/>
    </row>
    <row r="23" spans="1:24" ht="15.75" customHeight="1" x14ac:dyDescent="0.2">
      <c r="A23" s="1"/>
      <c r="B23" s="1"/>
      <c r="C23" s="31" t="str">
        <f>IF('Style Screener'!$S23&lt;(AVERAGE('Style Screener'!$S$9:$S$6415)), "Value", "Growth")</f>
        <v>Value</v>
      </c>
      <c r="D23" s="31" t="str">
        <f>IF('Style Screener'!$R23&gt;2000, "Large Cap", "Small Cap")</f>
        <v>Large Cap</v>
      </c>
      <c r="E23" s="31" t="s">
        <v>15</v>
      </c>
      <c r="F23" s="31" t="s">
        <v>37</v>
      </c>
      <c r="G23" s="1" t="s">
        <v>38</v>
      </c>
      <c r="H23" s="1" t="s">
        <v>156</v>
      </c>
      <c r="I23" s="1" t="s">
        <v>157</v>
      </c>
      <c r="J23" s="1" t="s">
        <v>41</v>
      </c>
      <c r="K23" s="1" t="s">
        <v>158</v>
      </c>
      <c r="L23" s="1" t="s">
        <v>159</v>
      </c>
      <c r="M23" s="1" t="s">
        <v>44</v>
      </c>
      <c r="N23" s="1" t="s">
        <v>160</v>
      </c>
      <c r="O23" s="1" t="s">
        <v>46</v>
      </c>
      <c r="P23" s="1" t="s">
        <v>160</v>
      </c>
      <c r="Q23" s="29" t="s">
        <v>161</v>
      </c>
      <c r="R23" s="30">
        <v>101276.38600509</v>
      </c>
      <c r="S23" s="5">
        <v>15.217703349282298</v>
      </c>
      <c r="T23" s="4">
        <v>45.666332665330664</v>
      </c>
      <c r="U23" s="1"/>
      <c r="V23" s="1"/>
      <c r="W23" s="1"/>
      <c r="X23" s="1"/>
    </row>
    <row r="24" spans="1:24" ht="15.75" customHeight="1" x14ac:dyDescent="0.2">
      <c r="A24" s="1"/>
      <c r="B24" s="1"/>
      <c r="C24" s="31" t="str">
        <f>IF('Style Screener'!$S24&lt;(AVERAGE('Style Screener'!$S$9:$S$6415)), "Value", "Growth")</f>
        <v>Value</v>
      </c>
      <c r="D24" s="31" t="str">
        <f>IF('Style Screener'!$R24&gt;2000, "Large Cap", "Small Cap")</f>
        <v>Large Cap</v>
      </c>
      <c r="E24" s="31" t="s">
        <v>15</v>
      </c>
      <c r="F24" s="31" t="s">
        <v>37</v>
      </c>
      <c r="G24" s="1" t="s">
        <v>38</v>
      </c>
      <c r="H24" s="1" t="s">
        <v>162</v>
      </c>
      <c r="I24" s="1" t="s">
        <v>163</v>
      </c>
      <c r="J24" s="1" t="s">
        <v>41</v>
      </c>
      <c r="K24" s="1" t="s">
        <v>164</v>
      </c>
      <c r="L24" s="1" t="s">
        <v>165</v>
      </c>
      <c r="M24" s="1" t="s">
        <v>44</v>
      </c>
      <c r="N24" s="1" t="s">
        <v>63</v>
      </c>
      <c r="O24" s="1" t="s">
        <v>64</v>
      </c>
      <c r="P24" s="1" t="s">
        <v>166</v>
      </c>
      <c r="Q24" s="29" t="s">
        <v>167</v>
      </c>
      <c r="R24" s="30">
        <v>25010.81310833</v>
      </c>
      <c r="S24" s="5">
        <v>24.694275802254985</v>
      </c>
      <c r="T24" s="4" t="s">
        <v>61</v>
      </c>
      <c r="U24" s="1"/>
      <c r="V24" s="1"/>
      <c r="W24" s="1"/>
      <c r="X24" s="1"/>
    </row>
    <row r="25" spans="1:24" ht="15.75" customHeight="1" x14ac:dyDescent="0.2">
      <c r="A25" s="1"/>
      <c r="B25" s="1"/>
      <c r="C25" s="31" t="str">
        <f>IF('Style Screener'!$S25&lt;(AVERAGE('Style Screener'!$S$9:$S$6415)), "Value", "Growth")</f>
        <v>Value</v>
      </c>
      <c r="D25" s="31" t="str">
        <f>IF('Style Screener'!$R25&gt;2000, "Large Cap", "Small Cap")</f>
        <v>Small Cap</v>
      </c>
      <c r="E25" s="31" t="s">
        <v>14</v>
      </c>
      <c r="F25" s="31" t="s">
        <v>37</v>
      </c>
      <c r="G25" s="1" t="s">
        <v>38</v>
      </c>
      <c r="H25" s="1" t="s">
        <v>168</v>
      </c>
      <c r="I25" s="1" t="s">
        <v>169</v>
      </c>
      <c r="J25" s="1" t="s">
        <v>71</v>
      </c>
      <c r="K25" s="1" t="s">
        <v>170</v>
      </c>
      <c r="L25" s="1" t="s">
        <v>171</v>
      </c>
      <c r="M25" s="1" t="s">
        <v>86</v>
      </c>
      <c r="N25" s="1" t="s">
        <v>172</v>
      </c>
      <c r="O25" s="1" t="s">
        <v>172</v>
      </c>
      <c r="P25" s="1" t="s">
        <v>173</v>
      </c>
      <c r="Q25" s="29" t="s">
        <v>174</v>
      </c>
      <c r="R25" s="30">
        <v>828.9696284800001</v>
      </c>
      <c r="S25" s="5">
        <v>13.237410071942447</v>
      </c>
      <c r="T25" s="4">
        <v>0</v>
      </c>
      <c r="U25" s="1"/>
      <c r="V25" s="1"/>
      <c r="W25" s="1"/>
      <c r="X25" s="1"/>
    </row>
    <row r="26" spans="1:24" ht="15.75" customHeight="1" x14ac:dyDescent="0.2">
      <c r="A26" s="1"/>
      <c r="B26" s="1"/>
      <c r="C26" s="31" t="str">
        <f>IF('Style Screener'!$S26&lt;(AVERAGE('Style Screener'!$S$9:$S$6415)), "Value", "Growth")</f>
        <v>Growth</v>
      </c>
      <c r="D26" s="31" t="str">
        <f>IF('Style Screener'!$R26&gt;2000, "Large Cap", "Small Cap")</f>
        <v>Large Cap</v>
      </c>
      <c r="E26" s="31" t="s">
        <v>14</v>
      </c>
      <c r="F26" s="31" t="s">
        <v>37</v>
      </c>
      <c r="G26" s="1" t="s">
        <v>38</v>
      </c>
      <c r="H26" s="1" t="s">
        <v>175</v>
      </c>
      <c r="I26" s="1" t="s">
        <v>176</v>
      </c>
      <c r="J26" s="1" t="s">
        <v>71</v>
      </c>
      <c r="K26" s="1" t="s">
        <v>177</v>
      </c>
      <c r="L26" s="1" t="s">
        <v>178</v>
      </c>
      <c r="M26" s="1" t="s">
        <v>74</v>
      </c>
      <c r="N26" s="1" t="s">
        <v>179</v>
      </c>
      <c r="O26" s="1" t="s">
        <v>180</v>
      </c>
      <c r="P26" s="1" t="s">
        <v>181</v>
      </c>
      <c r="Q26" s="29" t="s">
        <v>182</v>
      </c>
      <c r="R26" s="30">
        <v>2197.1152477999999</v>
      </c>
      <c r="S26" s="5">
        <v>39.261492087415228</v>
      </c>
      <c r="T26" s="4">
        <v>0</v>
      </c>
      <c r="U26" s="1"/>
      <c r="V26" s="1"/>
      <c r="W26" s="1"/>
      <c r="X26" s="1"/>
    </row>
    <row r="27" spans="1:24" ht="15.75" customHeight="1" x14ac:dyDescent="0.2">
      <c r="A27" s="1"/>
      <c r="B27" s="1"/>
      <c r="C27" s="31" t="str">
        <f>IF('Style Screener'!$S27&lt;(AVERAGE('Style Screener'!$S$9:$S$6415)), "Value", "Growth")</f>
        <v>Value</v>
      </c>
      <c r="D27" s="31" t="str">
        <f>IF('Style Screener'!$R27&gt;2000, "Large Cap", "Small Cap")</f>
        <v>Small Cap</v>
      </c>
      <c r="E27" s="31" t="s">
        <v>14</v>
      </c>
      <c r="F27" s="31" t="s">
        <v>37</v>
      </c>
      <c r="G27" s="1" t="s">
        <v>38</v>
      </c>
      <c r="H27" s="1" t="s">
        <v>183</v>
      </c>
      <c r="I27" s="1" t="s">
        <v>184</v>
      </c>
      <c r="J27" s="1" t="s">
        <v>71</v>
      </c>
      <c r="K27" s="1" t="s">
        <v>185</v>
      </c>
      <c r="L27" s="1" t="s">
        <v>186</v>
      </c>
      <c r="M27" s="1" t="s">
        <v>86</v>
      </c>
      <c r="N27" s="1" t="s">
        <v>187</v>
      </c>
      <c r="O27" s="1" t="s">
        <v>172</v>
      </c>
      <c r="P27" s="1" t="s">
        <v>187</v>
      </c>
      <c r="Q27" s="29" t="s">
        <v>174</v>
      </c>
      <c r="R27" s="30">
        <v>328.34151693000001</v>
      </c>
      <c r="S27" s="5">
        <v>24.830324909747294</v>
      </c>
      <c r="T27" s="4">
        <v>5.3327637272767713E-15</v>
      </c>
      <c r="U27" s="1"/>
      <c r="V27" s="1"/>
      <c r="W27" s="1"/>
      <c r="X27" s="1"/>
    </row>
    <row r="28" spans="1:24" ht="15.75" customHeight="1" x14ac:dyDescent="0.2">
      <c r="A28" s="1"/>
      <c r="B28" s="1"/>
      <c r="C28" s="31" t="str">
        <f>IF('Style Screener'!$S28&lt;(AVERAGE('Style Screener'!$S$9:$S$6415)), "Value", "Growth")</f>
        <v>Value</v>
      </c>
      <c r="D28" s="31" t="str">
        <f>IF('Style Screener'!$R28&gt;2000, "Large Cap", "Small Cap")</f>
        <v>Large Cap</v>
      </c>
      <c r="E28" s="31" t="s">
        <v>14</v>
      </c>
      <c r="F28" s="31" t="s">
        <v>37</v>
      </c>
      <c r="G28" s="1" t="s">
        <v>38</v>
      </c>
      <c r="H28" s="1" t="s">
        <v>188</v>
      </c>
      <c r="I28" s="1" t="s">
        <v>189</v>
      </c>
      <c r="J28" s="1" t="s">
        <v>41</v>
      </c>
      <c r="K28" s="1" t="s">
        <v>190</v>
      </c>
      <c r="L28" s="1" t="s">
        <v>191</v>
      </c>
      <c r="M28" s="1" t="s">
        <v>98</v>
      </c>
      <c r="N28" s="1" t="s">
        <v>99</v>
      </c>
      <c r="O28" s="1" t="s">
        <v>100</v>
      </c>
      <c r="P28" s="1" t="s">
        <v>123</v>
      </c>
      <c r="Q28" s="29" t="s">
        <v>192</v>
      </c>
      <c r="R28" s="30">
        <v>2490.6371018699997</v>
      </c>
      <c r="S28" s="5">
        <v>16.225325884543761</v>
      </c>
      <c r="T28" s="4" t="s">
        <v>61</v>
      </c>
      <c r="U28" s="1"/>
      <c r="V28" s="1"/>
      <c r="W28" s="1"/>
      <c r="X28" s="1"/>
    </row>
    <row r="29" spans="1:24" ht="15.75" customHeight="1" x14ac:dyDescent="0.2">
      <c r="A29" s="1"/>
      <c r="B29" s="1"/>
      <c r="C29" s="31" t="str">
        <f>IF('Style Screener'!$S29&lt;(AVERAGE('Style Screener'!$S$9:$S$6415)), "Value", "Growth")</f>
        <v>Value</v>
      </c>
      <c r="D29" s="31" t="str">
        <f>IF('Style Screener'!$R29&gt;2000, "Large Cap", "Small Cap")</f>
        <v>Small Cap</v>
      </c>
      <c r="E29" s="31" t="s">
        <v>14</v>
      </c>
      <c r="F29" s="31" t="s">
        <v>37</v>
      </c>
      <c r="G29" s="1" t="s">
        <v>38</v>
      </c>
      <c r="H29" s="1" t="s">
        <v>196</v>
      </c>
      <c r="I29" s="1" t="s">
        <v>198</v>
      </c>
      <c r="J29" s="1" t="s">
        <v>41</v>
      </c>
      <c r="K29" s="1" t="s">
        <v>199</v>
      </c>
      <c r="L29" s="1" t="s">
        <v>200</v>
      </c>
      <c r="M29" s="1" t="s">
        <v>74</v>
      </c>
      <c r="N29" s="1" t="s">
        <v>201</v>
      </c>
      <c r="O29" s="1" t="s">
        <v>180</v>
      </c>
      <c r="P29" s="1" t="s">
        <v>202</v>
      </c>
      <c r="Q29" s="29" t="s">
        <v>203</v>
      </c>
      <c r="R29" s="30">
        <v>1792.8765199200002</v>
      </c>
      <c r="S29" s="5">
        <v>17.898267188373392</v>
      </c>
      <c r="T29" s="4">
        <v>2.5890160546812941</v>
      </c>
      <c r="U29" s="1"/>
      <c r="V29" s="1"/>
      <c r="W29" s="1"/>
      <c r="X29" s="1"/>
    </row>
    <row r="30" spans="1:24" ht="15.75" customHeight="1" x14ac:dyDescent="0.2">
      <c r="A30" s="1"/>
      <c r="B30" s="1"/>
      <c r="C30" s="31" t="str">
        <f>IF('Style Screener'!$S30&lt;(AVERAGE('Style Screener'!$S$9:$S$6415)), "Value", "Growth")</f>
        <v>Growth</v>
      </c>
      <c r="D30" s="31" t="str">
        <f>IF('Style Screener'!$R30&gt;2000, "Large Cap", "Small Cap")</f>
        <v>Large Cap</v>
      </c>
      <c r="E30" s="31" t="s">
        <v>15</v>
      </c>
      <c r="F30" s="31" t="s">
        <v>37</v>
      </c>
      <c r="G30" s="1" t="s">
        <v>38</v>
      </c>
      <c r="H30" s="1" t="s">
        <v>204</v>
      </c>
      <c r="I30" s="1" t="s">
        <v>205</v>
      </c>
      <c r="J30" s="1" t="s">
        <v>71</v>
      </c>
      <c r="K30" s="1" t="s">
        <v>206</v>
      </c>
      <c r="L30" s="1" t="s">
        <v>207</v>
      </c>
      <c r="M30" s="1" t="s">
        <v>44</v>
      </c>
      <c r="N30" s="1" t="s">
        <v>153</v>
      </c>
      <c r="O30" s="1" t="s">
        <v>64</v>
      </c>
      <c r="P30" s="1" t="s">
        <v>154</v>
      </c>
      <c r="Q30" s="29" t="s">
        <v>208</v>
      </c>
      <c r="R30" s="30">
        <v>2865.5486146799994</v>
      </c>
      <c r="S30" s="5">
        <v>125.83032490974728</v>
      </c>
      <c r="T30" s="4">
        <v>8.9999999999999982</v>
      </c>
      <c r="U30" s="1"/>
      <c r="V30" s="1"/>
      <c r="W30" s="1"/>
      <c r="X30" s="1"/>
    </row>
    <row r="31" spans="1:24" ht="15.75" customHeight="1" x14ac:dyDescent="0.2">
      <c r="A31" s="1"/>
      <c r="B31" s="1"/>
      <c r="C31" s="31" t="str">
        <f>IF('Style Screener'!$S31&lt;(AVERAGE('Style Screener'!$S$9:$S$6415)), "Value", "Growth")</f>
        <v>Value</v>
      </c>
      <c r="D31" s="31" t="str">
        <f>IF('Style Screener'!$R31&gt;2000, "Large Cap", "Small Cap")</f>
        <v>Large Cap</v>
      </c>
      <c r="E31" s="31" t="s">
        <v>15</v>
      </c>
      <c r="F31" s="31" t="s">
        <v>37</v>
      </c>
      <c r="G31" s="1" t="s">
        <v>38</v>
      </c>
      <c r="H31" s="1" t="s">
        <v>209</v>
      </c>
      <c r="I31" s="1" t="s">
        <v>210</v>
      </c>
      <c r="J31" s="1" t="s">
        <v>41</v>
      </c>
      <c r="K31" s="1" t="s">
        <v>211</v>
      </c>
      <c r="L31" s="1" t="s">
        <v>212</v>
      </c>
      <c r="M31" s="1" t="s">
        <v>44</v>
      </c>
      <c r="N31" s="1" t="s">
        <v>153</v>
      </c>
      <c r="O31" s="1" t="s">
        <v>64</v>
      </c>
      <c r="P31" s="1" t="s">
        <v>154</v>
      </c>
      <c r="Q31" s="29" t="s">
        <v>161</v>
      </c>
      <c r="R31" s="30">
        <v>71103.035255359995</v>
      </c>
      <c r="S31" s="5">
        <v>21.987867475501631</v>
      </c>
      <c r="T31" s="4">
        <v>69.758482738183432</v>
      </c>
      <c r="U31" s="1"/>
      <c r="V31" s="1"/>
      <c r="W31" s="1"/>
      <c r="X31" s="1"/>
    </row>
    <row r="32" spans="1:24" ht="15.75" customHeight="1" x14ac:dyDescent="0.2">
      <c r="A32" s="1"/>
      <c r="B32" s="1"/>
      <c r="C32" s="31" t="str">
        <f>IF('Style Screener'!$S32&lt;(AVERAGE('Style Screener'!$S$9:$S$6415)), "Value", "Growth")</f>
        <v>Growth</v>
      </c>
      <c r="D32" s="31" t="str">
        <f>IF('Style Screener'!$R32&gt;2000, "Large Cap", "Small Cap")</f>
        <v>Large Cap</v>
      </c>
      <c r="E32" s="31" t="s">
        <v>15</v>
      </c>
      <c r="F32" s="31" t="s">
        <v>37</v>
      </c>
      <c r="G32" s="1" t="s">
        <v>214</v>
      </c>
      <c r="H32" s="1" t="s">
        <v>215</v>
      </c>
      <c r="I32" s="1" t="s">
        <v>216</v>
      </c>
      <c r="J32" s="1" t="s">
        <v>71</v>
      </c>
      <c r="K32" s="1" t="s">
        <v>217</v>
      </c>
      <c r="L32" s="1" t="s">
        <v>218</v>
      </c>
      <c r="M32" s="1" t="s">
        <v>219</v>
      </c>
      <c r="N32" s="1" t="s">
        <v>220</v>
      </c>
      <c r="O32" s="1" t="s">
        <v>219</v>
      </c>
      <c r="P32" s="1" t="s">
        <v>221</v>
      </c>
      <c r="Q32" s="29" t="s">
        <v>222</v>
      </c>
      <c r="R32" s="30">
        <v>2816.8</v>
      </c>
      <c r="S32" s="5">
        <v>32.753488372093024</v>
      </c>
      <c r="T32" s="4" t="s">
        <v>61</v>
      </c>
      <c r="U32" s="1"/>
      <c r="V32" s="1"/>
      <c r="W32" s="1"/>
      <c r="X32" s="1"/>
    </row>
    <row r="33" spans="1:24" ht="15.75" customHeight="1" x14ac:dyDescent="0.2">
      <c r="A33" s="1"/>
      <c r="B33" s="1"/>
      <c r="C33" s="31" t="str">
        <f>IF('Style Screener'!$S33&lt;(AVERAGE('Style Screener'!$S$9:$S$6415)), "Value", "Growth")</f>
        <v>Growth</v>
      </c>
      <c r="D33" s="31" t="str">
        <f>IF('Style Screener'!$R33&gt;2000, "Large Cap", "Small Cap")</f>
        <v>Large Cap</v>
      </c>
      <c r="E33" s="31" t="s">
        <v>15</v>
      </c>
      <c r="F33" s="31" t="s">
        <v>37</v>
      </c>
      <c r="G33" s="1" t="s">
        <v>38</v>
      </c>
      <c r="H33" s="1" t="s">
        <v>223</v>
      </c>
      <c r="I33" s="1" t="s">
        <v>224</v>
      </c>
      <c r="J33" s="1" t="s">
        <v>71</v>
      </c>
      <c r="K33" s="1" t="s">
        <v>225</v>
      </c>
      <c r="L33" s="1" t="s">
        <v>226</v>
      </c>
      <c r="M33" s="1" t="s">
        <v>44</v>
      </c>
      <c r="N33" s="1" t="s">
        <v>142</v>
      </c>
      <c r="O33" s="1" t="s">
        <v>46</v>
      </c>
      <c r="P33" s="1" t="s">
        <v>142</v>
      </c>
      <c r="Q33" s="29" t="s">
        <v>161</v>
      </c>
      <c r="R33" s="30">
        <v>3886.3818825000003</v>
      </c>
      <c r="S33" s="5" t="s">
        <v>61</v>
      </c>
      <c r="T33" s="4" t="s">
        <v>61</v>
      </c>
      <c r="U33" s="1"/>
      <c r="V33" s="1"/>
      <c r="W33" s="1"/>
      <c r="X33" s="1"/>
    </row>
    <row r="34" spans="1:24" ht="15.75" customHeight="1" x14ac:dyDescent="0.2">
      <c r="A34" s="1"/>
      <c r="B34" s="1"/>
      <c r="C34" s="31" t="str">
        <f>IF('Style Screener'!$S34&lt;(AVERAGE('Style Screener'!$S$9:$S$6415)), "Value", "Growth")</f>
        <v>Growth</v>
      </c>
      <c r="D34" s="31" t="str">
        <f>IF('Style Screener'!$R34&gt;2000, "Large Cap", "Small Cap")</f>
        <v>Small Cap</v>
      </c>
      <c r="E34" s="31" t="s">
        <v>14</v>
      </c>
      <c r="F34" s="31" t="s">
        <v>37</v>
      </c>
      <c r="G34" s="1" t="s">
        <v>38</v>
      </c>
      <c r="H34" s="1" t="s">
        <v>227</v>
      </c>
      <c r="I34" s="1" t="s">
        <v>228</v>
      </c>
      <c r="J34" s="1" t="s">
        <v>71</v>
      </c>
      <c r="K34" s="1" t="s">
        <v>229</v>
      </c>
      <c r="L34" s="1" t="s">
        <v>230</v>
      </c>
      <c r="M34" s="1" t="s">
        <v>98</v>
      </c>
      <c r="N34" s="1" t="s">
        <v>231</v>
      </c>
      <c r="O34" s="1" t="s">
        <v>232</v>
      </c>
      <c r="P34" s="1" t="s">
        <v>231</v>
      </c>
      <c r="Q34" s="29" t="s">
        <v>233</v>
      </c>
      <c r="R34" s="30">
        <v>476.57203929000002</v>
      </c>
      <c r="S34" s="5">
        <v>28.735362997658083</v>
      </c>
      <c r="T34" s="4">
        <v>44.647230424467928</v>
      </c>
      <c r="U34" s="1"/>
      <c r="V34" s="1"/>
      <c r="W34" s="1"/>
      <c r="X34" s="1"/>
    </row>
    <row r="35" spans="1:24" ht="15.75" customHeight="1" x14ac:dyDescent="0.2">
      <c r="A35" s="1"/>
      <c r="B35" s="1"/>
      <c r="C35" s="31" t="str">
        <f>IF('Style Screener'!$S35&lt;(AVERAGE('Style Screener'!$S$9:$S$6415)), "Value", "Growth")</f>
        <v>Growth</v>
      </c>
      <c r="D35" s="31" t="str">
        <f>IF('Style Screener'!$R35&gt;2000, "Large Cap", "Small Cap")</f>
        <v>Large Cap</v>
      </c>
      <c r="E35" s="31" t="s">
        <v>14</v>
      </c>
      <c r="F35" s="31" t="s">
        <v>37</v>
      </c>
      <c r="G35" s="1" t="s">
        <v>38</v>
      </c>
      <c r="H35" s="1" t="s">
        <v>234</v>
      </c>
      <c r="I35" s="1" t="s">
        <v>235</v>
      </c>
      <c r="J35" s="1" t="s">
        <v>41</v>
      </c>
      <c r="K35" s="1" t="s">
        <v>236</v>
      </c>
      <c r="L35" s="1" t="s">
        <v>237</v>
      </c>
      <c r="M35" s="1" t="s">
        <v>86</v>
      </c>
      <c r="N35" s="1" t="s">
        <v>135</v>
      </c>
      <c r="O35" s="1" t="s">
        <v>88</v>
      </c>
      <c r="P35" s="1" t="s">
        <v>238</v>
      </c>
      <c r="Q35" s="29" t="s">
        <v>239</v>
      </c>
      <c r="R35" s="30">
        <v>4634.6725875000002</v>
      </c>
      <c r="S35" s="5">
        <v>62.530303030303031</v>
      </c>
      <c r="T35" s="4">
        <v>4.3175961270888905E-16</v>
      </c>
      <c r="U35" s="1"/>
      <c r="V35" s="1"/>
      <c r="W35" s="1"/>
      <c r="X35" s="1"/>
    </row>
    <row r="36" spans="1:24" ht="15.75" customHeight="1" x14ac:dyDescent="0.2">
      <c r="A36" s="1"/>
      <c r="B36" s="1"/>
      <c r="C36" s="31" t="str">
        <f>IF('Style Screener'!$S36&lt;(AVERAGE('Style Screener'!$S$9:$S$6415)), "Value", "Growth")</f>
        <v>Value</v>
      </c>
      <c r="D36" s="31" t="str">
        <f>IF('Style Screener'!$R36&gt;2000, "Large Cap", "Small Cap")</f>
        <v>Small Cap</v>
      </c>
      <c r="E36" s="31" t="s">
        <v>14</v>
      </c>
      <c r="F36" s="31" t="s">
        <v>37</v>
      </c>
      <c r="G36" s="1" t="s">
        <v>38</v>
      </c>
      <c r="H36" s="1" t="s">
        <v>240</v>
      </c>
      <c r="I36" s="1" t="s">
        <v>241</v>
      </c>
      <c r="J36" s="1" t="s">
        <v>41</v>
      </c>
      <c r="K36" s="1" t="s">
        <v>242</v>
      </c>
      <c r="L36" s="1" t="s">
        <v>243</v>
      </c>
      <c r="M36" s="1" t="s">
        <v>74</v>
      </c>
      <c r="N36" s="1" t="s">
        <v>201</v>
      </c>
      <c r="O36" s="1" t="s">
        <v>180</v>
      </c>
      <c r="P36" s="1" t="s">
        <v>244</v>
      </c>
      <c r="Q36" s="29" t="s">
        <v>245</v>
      </c>
      <c r="R36" s="30">
        <v>936.46431425999992</v>
      </c>
      <c r="S36" s="5">
        <v>11.583333333333334</v>
      </c>
      <c r="T36" s="4">
        <v>45.47714894624675</v>
      </c>
      <c r="U36" s="1"/>
      <c r="V36" s="1"/>
      <c r="W36" s="1"/>
      <c r="X36" s="1"/>
    </row>
    <row r="37" spans="1:24" ht="15.75" customHeight="1" x14ac:dyDescent="0.2">
      <c r="A37" s="1"/>
      <c r="B37" s="1"/>
      <c r="C37" s="31" t="str">
        <f>IF('Style Screener'!$S37&lt;(AVERAGE('Style Screener'!$S$9:$S$6415)), "Value", "Growth")</f>
        <v>Value</v>
      </c>
      <c r="D37" s="31" t="str">
        <f>IF('Style Screener'!$R37&gt;2000, "Large Cap", "Small Cap")</f>
        <v>Large Cap</v>
      </c>
      <c r="E37" s="31" t="s">
        <v>14</v>
      </c>
      <c r="F37" s="31" t="s">
        <v>37</v>
      </c>
      <c r="G37" s="1" t="s">
        <v>246</v>
      </c>
      <c r="H37" s="1" t="s">
        <v>247</v>
      </c>
      <c r="I37" s="1" t="s">
        <v>248</v>
      </c>
      <c r="J37" s="1" t="s">
        <v>41</v>
      </c>
      <c r="K37" s="1" t="s">
        <v>249</v>
      </c>
      <c r="L37" s="1" t="s">
        <v>250</v>
      </c>
      <c r="M37" s="1" t="s">
        <v>86</v>
      </c>
      <c r="N37" s="1" t="s">
        <v>251</v>
      </c>
      <c r="O37" s="1" t="s">
        <v>251</v>
      </c>
      <c r="P37" s="1" t="s">
        <v>252</v>
      </c>
      <c r="Q37" s="29" t="s">
        <v>253</v>
      </c>
      <c r="R37" s="30">
        <v>35664.380594369999</v>
      </c>
      <c r="S37" s="5">
        <v>11.791238507301243</v>
      </c>
      <c r="T37" s="4" t="s">
        <v>61</v>
      </c>
      <c r="U37" s="1"/>
      <c r="V37" s="1"/>
      <c r="W37" s="1"/>
      <c r="X37" s="1"/>
    </row>
    <row r="38" spans="1:24" ht="15.75" customHeight="1" x14ac:dyDescent="0.2">
      <c r="A38" s="1"/>
      <c r="B38" s="1"/>
      <c r="C38" s="31" t="str">
        <f>IF('Style Screener'!$S38&lt;(AVERAGE('Style Screener'!$S$9:$S$6415)), "Value", "Growth")</f>
        <v>Growth</v>
      </c>
      <c r="D38" s="31" t="str">
        <f>IF('Style Screener'!$R38&gt;2000, "Large Cap", "Small Cap")</f>
        <v>Small Cap</v>
      </c>
      <c r="E38" s="31" t="s">
        <v>15</v>
      </c>
      <c r="F38" s="31" t="s">
        <v>37</v>
      </c>
      <c r="G38" s="1" t="s">
        <v>38</v>
      </c>
      <c r="H38" s="1" t="s">
        <v>254</v>
      </c>
      <c r="I38" s="1" t="s">
        <v>255</v>
      </c>
      <c r="J38" s="1" t="s">
        <v>71</v>
      </c>
      <c r="K38" s="1" t="s">
        <v>256</v>
      </c>
      <c r="L38" s="1" t="s">
        <v>257</v>
      </c>
      <c r="M38" s="1" t="s">
        <v>44</v>
      </c>
      <c r="N38" s="1" t="s">
        <v>63</v>
      </c>
      <c r="O38" s="1" t="s">
        <v>64</v>
      </c>
      <c r="P38" s="1" t="s">
        <v>166</v>
      </c>
      <c r="Q38" s="29" t="s">
        <v>258</v>
      </c>
      <c r="R38" s="30">
        <v>594.40435060000004</v>
      </c>
      <c r="S38" s="5" t="s">
        <v>61</v>
      </c>
      <c r="T38" s="4">
        <v>30.276432389416264</v>
      </c>
      <c r="U38" s="1"/>
      <c r="V38" s="1"/>
      <c r="W38" s="1"/>
      <c r="X38" s="1"/>
    </row>
    <row r="39" spans="1:24" ht="15.75" customHeight="1" x14ac:dyDescent="0.2">
      <c r="A39" s="1"/>
      <c r="B39" s="1"/>
      <c r="C39" s="31" t="str">
        <f>IF('Style Screener'!$S39&lt;(AVERAGE('Style Screener'!$S$9:$S$6415)), "Value", "Growth")</f>
        <v>Value</v>
      </c>
      <c r="D39" s="31" t="str">
        <f>IF('Style Screener'!$R39&gt;2000, "Large Cap", "Small Cap")</f>
        <v>Large Cap</v>
      </c>
      <c r="E39" s="31" t="s">
        <v>14</v>
      </c>
      <c r="F39" s="31" t="s">
        <v>37</v>
      </c>
      <c r="G39" s="1" t="s">
        <v>259</v>
      </c>
      <c r="H39" s="1" t="s">
        <v>260</v>
      </c>
      <c r="I39" s="1" t="s">
        <v>261</v>
      </c>
      <c r="J39" s="1" t="s">
        <v>71</v>
      </c>
      <c r="K39" s="1" t="s">
        <v>262</v>
      </c>
      <c r="L39" s="1" t="s">
        <v>263</v>
      </c>
      <c r="M39" s="1" t="s">
        <v>86</v>
      </c>
      <c r="N39" s="1" t="s">
        <v>251</v>
      </c>
      <c r="O39" s="1" t="s">
        <v>251</v>
      </c>
      <c r="P39" s="1" t="s">
        <v>252</v>
      </c>
      <c r="Q39" s="29" t="s">
        <v>264</v>
      </c>
      <c r="R39" s="30">
        <v>7699.8543351199996</v>
      </c>
      <c r="S39" s="5">
        <v>15.492319315033997</v>
      </c>
      <c r="T39" s="4" t="s">
        <v>61</v>
      </c>
      <c r="U39" s="1"/>
      <c r="V39" s="1"/>
      <c r="W39" s="1"/>
      <c r="X39" s="1"/>
    </row>
    <row r="40" spans="1:24" ht="15.75" customHeight="1" x14ac:dyDescent="0.2">
      <c r="A40" s="1"/>
      <c r="B40" s="1"/>
      <c r="C40" s="31" t="str">
        <f>IF('Style Screener'!$S40&lt;(AVERAGE('Style Screener'!$S$9:$S$6415)), "Value", "Growth")</f>
        <v>Growth</v>
      </c>
      <c r="D40" s="31" t="str">
        <f>IF('Style Screener'!$R40&gt;2000, "Large Cap", "Small Cap")</f>
        <v>Large Cap</v>
      </c>
      <c r="E40" s="31" t="s">
        <v>15</v>
      </c>
      <c r="F40" s="31" t="s">
        <v>37</v>
      </c>
      <c r="G40" s="1" t="s">
        <v>38</v>
      </c>
      <c r="H40" s="1" t="s">
        <v>265</v>
      </c>
      <c r="I40" s="1" t="s">
        <v>266</v>
      </c>
      <c r="J40" s="1" t="s">
        <v>71</v>
      </c>
      <c r="K40" s="1" t="s">
        <v>267</v>
      </c>
      <c r="L40" s="1" t="s">
        <v>268</v>
      </c>
      <c r="M40" s="1" t="s">
        <v>44</v>
      </c>
      <c r="N40" s="1" t="s">
        <v>63</v>
      </c>
      <c r="O40" s="1" t="s">
        <v>64</v>
      </c>
      <c r="P40" s="1" t="s">
        <v>65</v>
      </c>
      <c r="Q40" s="29" t="s">
        <v>269</v>
      </c>
      <c r="R40" s="30">
        <v>4812.1631964000007</v>
      </c>
      <c r="S40" s="5">
        <v>34.532888465204962</v>
      </c>
      <c r="T40" s="4" t="s">
        <v>61</v>
      </c>
      <c r="U40" s="1"/>
      <c r="V40" s="1"/>
      <c r="W40" s="1"/>
      <c r="X40" s="1"/>
    </row>
    <row r="41" spans="1:24" ht="15.75" customHeight="1" x14ac:dyDescent="0.2">
      <c r="A41" s="1"/>
      <c r="B41" s="1"/>
      <c r="C41" s="31" t="str">
        <f>IF('Style Screener'!$S41&lt;(AVERAGE('Style Screener'!$S$9:$S$6415)), "Value", "Growth")</f>
        <v>Growth</v>
      </c>
      <c r="D41" s="31" t="str">
        <f>IF('Style Screener'!$R41&gt;2000, "Large Cap", "Small Cap")</f>
        <v>Small Cap</v>
      </c>
      <c r="E41" s="31" t="s">
        <v>15</v>
      </c>
      <c r="F41" s="31" t="s">
        <v>37</v>
      </c>
      <c r="G41" s="1" t="s">
        <v>38</v>
      </c>
      <c r="H41" s="1" t="s">
        <v>270</v>
      </c>
      <c r="I41" s="1" t="s">
        <v>271</v>
      </c>
      <c r="J41" s="1" t="s">
        <v>71</v>
      </c>
      <c r="K41" s="1" t="s">
        <v>272</v>
      </c>
      <c r="L41" s="1" t="s">
        <v>273</v>
      </c>
      <c r="M41" s="1" t="s">
        <v>44</v>
      </c>
      <c r="N41" s="1" t="s">
        <v>142</v>
      </c>
      <c r="O41" s="1" t="s">
        <v>46</v>
      </c>
      <c r="P41" s="1" t="s">
        <v>142</v>
      </c>
      <c r="Q41" s="29" t="s">
        <v>161</v>
      </c>
      <c r="R41" s="30">
        <v>1192.0394888999999</v>
      </c>
      <c r="S41" s="5" t="s">
        <v>61</v>
      </c>
      <c r="T41" s="4" t="s">
        <v>61</v>
      </c>
      <c r="U41" s="1"/>
      <c r="V41" s="1"/>
      <c r="W41" s="1"/>
      <c r="X41" s="1"/>
    </row>
    <row r="42" spans="1:24" ht="15.75" customHeight="1" x14ac:dyDescent="0.2">
      <c r="A42" s="1"/>
      <c r="B42" s="1"/>
      <c r="C42" s="31" t="str">
        <f>IF('Style Screener'!$S42&lt;(AVERAGE('Style Screener'!$S$9:$S$6415)), "Value", "Growth")</f>
        <v>Growth</v>
      </c>
      <c r="D42" s="31" t="str">
        <f>IF('Style Screener'!$R42&gt;2000, "Large Cap", "Small Cap")</f>
        <v>Small Cap</v>
      </c>
      <c r="E42" s="31" t="s">
        <v>14</v>
      </c>
      <c r="F42" s="31" t="s">
        <v>37</v>
      </c>
      <c r="G42" s="1" t="s">
        <v>38</v>
      </c>
      <c r="H42" s="1" t="s">
        <v>274</v>
      </c>
      <c r="I42" s="1" t="s">
        <v>275</v>
      </c>
      <c r="J42" s="1" t="s">
        <v>41</v>
      </c>
      <c r="K42" s="1" t="s">
        <v>276</v>
      </c>
      <c r="L42" s="1" t="s">
        <v>277</v>
      </c>
      <c r="M42" s="1" t="s">
        <v>278</v>
      </c>
      <c r="N42" s="1" t="s">
        <v>279</v>
      </c>
      <c r="O42" s="1" t="s">
        <v>278</v>
      </c>
      <c r="P42" s="1" t="s">
        <v>280</v>
      </c>
      <c r="Q42" s="29" t="s">
        <v>281</v>
      </c>
      <c r="R42" s="30">
        <v>212.693085</v>
      </c>
      <c r="S42" s="5" t="s">
        <v>61</v>
      </c>
      <c r="T42" s="4" t="s">
        <v>61</v>
      </c>
      <c r="U42" s="1"/>
      <c r="V42" s="1"/>
      <c r="W42" s="1"/>
      <c r="X42" s="1"/>
    </row>
    <row r="43" spans="1:24" ht="15.75" customHeight="1" x14ac:dyDescent="0.2">
      <c r="A43" s="1"/>
      <c r="B43" s="1"/>
      <c r="C43" s="31" t="str">
        <f>IF('Style Screener'!$S43&lt;(AVERAGE('Style Screener'!$S$9:$S$6415)), "Value", "Growth")</f>
        <v>Value</v>
      </c>
      <c r="D43" s="31" t="str">
        <f>IF('Style Screener'!$R43&gt;2000, "Large Cap", "Small Cap")</f>
        <v>Large Cap</v>
      </c>
      <c r="E43" s="31" t="s">
        <v>14</v>
      </c>
      <c r="F43" s="31" t="s">
        <v>37</v>
      </c>
      <c r="G43" s="1" t="s">
        <v>38</v>
      </c>
      <c r="H43" s="1" t="s">
        <v>282</v>
      </c>
      <c r="I43" s="1" t="s">
        <v>283</v>
      </c>
      <c r="J43" s="1" t="s">
        <v>71</v>
      </c>
      <c r="K43" s="1" t="s">
        <v>284</v>
      </c>
      <c r="L43" s="1" t="s">
        <v>285</v>
      </c>
      <c r="M43" s="1" t="s">
        <v>108</v>
      </c>
      <c r="N43" s="1" t="s">
        <v>286</v>
      </c>
      <c r="O43" s="1" t="s">
        <v>287</v>
      </c>
      <c r="P43" s="1" t="s">
        <v>288</v>
      </c>
      <c r="Q43" s="29" t="s">
        <v>289</v>
      </c>
      <c r="R43" s="30">
        <v>2595.7032639999998</v>
      </c>
      <c r="S43" s="5">
        <v>28.318584070796458</v>
      </c>
      <c r="T43" s="4" t="s">
        <v>61</v>
      </c>
      <c r="U43" s="1"/>
      <c r="V43" s="1"/>
      <c r="W43" s="1"/>
      <c r="X43" s="1"/>
    </row>
    <row r="44" spans="1:24" ht="15.75" customHeight="1" x14ac:dyDescent="0.2">
      <c r="A44" s="1"/>
      <c r="B44" s="1"/>
      <c r="C44" s="31" t="str">
        <f>IF('Style Screener'!$S44&lt;(AVERAGE('Style Screener'!$S$9:$S$6415)), "Value", "Growth")</f>
        <v>Growth</v>
      </c>
      <c r="D44" s="31" t="str">
        <f>IF('Style Screener'!$R44&gt;2000, "Large Cap", "Small Cap")</f>
        <v>Small Cap</v>
      </c>
      <c r="E44" s="31" t="s">
        <v>14</v>
      </c>
      <c r="F44" s="31" t="s">
        <v>37</v>
      </c>
      <c r="G44" s="1" t="s">
        <v>38</v>
      </c>
      <c r="H44" s="1" t="s">
        <v>290</v>
      </c>
      <c r="I44" s="1" t="s">
        <v>291</v>
      </c>
      <c r="J44" s="1" t="s">
        <v>71</v>
      </c>
      <c r="K44" s="1" t="s">
        <v>292</v>
      </c>
      <c r="L44" s="1" t="s">
        <v>293</v>
      </c>
      <c r="M44" s="1" t="s">
        <v>108</v>
      </c>
      <c r="N44" s="1" t="s">
        <v>294</v>
      </c>
      <c r="O44" s="1" t="s">
        <v>294</v>
      </c>
      <c r="P44" s="1" t="s">
        <v>295</v>
      </c>
      <c r="Q44" s="29" t="s">
        <v>296</v>
      </c>
      <c r="R44" s="30">
        <v>299.59512791999998</v>
      </c>
      <c r="S44" s="5">
        <v>36.164383561643838</v>
      </c>
      <c r="T44" s="4">
        <v>37.821040034277104</v>
      </c>
      <c r="U44" s="1"/>
      <c r="V44" s="1"/>
      <c r="W44" s="1"/>
      <c r="X44" s="1"/>
    </row>
    <row r="45" spans="1:24" ht="15.75" customHeight="1" x14ac:dyDescent="0.2">
      <c r="A45" s="1"/>
      <c r="B45" s="1"/>
      <c r="C45" s="31" t="str">
        <f>IF('Style Screener'!$S45&lt;(AVERAGE('Style Screener'!$S$9:$S$6415)), "Value", "Growth")</f>
        <v>Value</v>
      </c>
      <c r="D45" s="31" t="str">
        <f>IF('Style Screener'!$R45&gt;2000, "Large Cap", "Small Cap")</f>
        <v>Large Cap</v>
      </c>
      <c r="E45" s="31" t="s">
        <v>14</v>
      </c>
      <c r="F45" s="31" t="s">
        <v>37</v>
      </c>
      <c r="G45" s="1" t="s">
        <v>38</v>
      </c>
      <c r="H45" s="1" t="s">
        <v>297</v>
      </c>
      <c r="I45" s="1" t="s">
        <v>298</v>
      </c>
      <c r="J45" s="1" t="s">
        <v>41</v>
      </c>
      <c r="K45" s="1" t="s">
        <v>299</v>
      </c>
      <c r="L45" s="1" t="s">
        <v>300</v>
      </c>
      <c r="M45" s="1" t="s">
        <v>74</v>
      </c>
      <c r="N45" s="1" t="s">
        <v>301</v>
      </c>
      <c r="O45" s="1" t="s">
        <v>117</v>
      </c>
      <c r="P45" s="1" t="s">
        <v>301</v>
      </c>
      <c r="Q45" s="29" t="s">
        <v>302</v>
      </c>
      <c r="R45" s="30">
        <v>5065.39420092</v>
      </c>
      <c r="S45" s="5">
        <v>12.662261951029926</v>
      </c>
      <c r="T45" s="4">
        <v>40.961851426383298</v>
      </c>
      <c r="U45" s="1"/>
      <c r="V45" s="1"/>
      <c r="W45" s="1"/>
      <c r="X45" s="1"/>
    </row>
    <row r="46" spans="1:24" ht="15.75" customHeight="1" x14ac:dyDescent="0.2">
      <c r="A46" s="1"/>
      <c r="B46" s="1"/>
      <c r="C46" s="31" t="str">
        <f>IF('Style Screener'!$S46&lt;(AVERAGE('Style Screener'!$S$9:$S$6415)), "Value", "Growth")</f>
        <v>Value</v>
      </c>
      <c r="D46" s="31" t="str">
        <f>IF('Style Screener'!$R46&gt;2000, "Large Cap", "Small Cap")</f>
        <v>Large Cap</v>
      </c>
      <c r="E46" s="31" t="s">
        <v>14</v>
      </c>
      <c r="F46" s="31" t="s">
        <v>37</v>
      </c>
      <c r="G46" s="1" t="s">
        <v>303</v>
      </c>
      <c r="H46" s="1" t="s">
        <v>304</v>
      </c>
      <c r="I46" s="1" t="s">
        <v>305</v>
      </c>
      <c r="J46" s="1" t="s">
        <v>41</v>
      </c>
      <c r="K46" s="1" t="s">
        <v>306</v>
      </c>
      <c r="L46" s="1" t="s">
        <v>307</v>
      </c>
      <c r="M46" s="1" t="s">
        <v>108</v>
      </c>
      <c r="N46" s="1" t="s">
        <v>308</v>
      </c>
      <c r="O46" s="1" t="s">
        <v>287</v>
      </c>
      <c r="P46" s="1" t="s">
        <v>309</v>
      </c>
      <c r="Q46" s="29" t="s">
        <v>182</v>
      </c>
      <c r="R46" s="30">
        <v>61670.77947300001</v>
      </c>
      <c r="S46" s="5">
        <v>19.62025316455696</v>
      </c>
      <c r="T46" s="4" t="s">
        <v>61</v>
      </c>
      <c r="U46" s="1"/>
      <c r="V46" s="1"/>
      <c r="W46" s="1"/>
      <c r="X46" s="1"/>
    </row>
    <row r="47" spans="1:24" ht="15.75" customHeight="1" x14ac:dyDescent="0.2">
      <c r="A47" s="1"/>
      <c r="B47" s="1"/>
      <c r="C47" s="31" t="str">
        <f>IF('Style Screener'!$S47&lt;(AVERAGE('Style Screener'!$S$9:$S$6415)), "Value", "Growth")</f>
        <v>Growth</v>
      </c>
      <c r="D47" s="31" t="str">
        <f>IF('Style Screener'!$R47&gt;2000, "Large Cap", "Small Cap")</f>
        <v>Small Cap</v>
      </c>
      <c r="E47" s="31" t="s">
        <v>15</v>
      </c>
      <c r="F47" s="31" t="s">
        <v>37</v>
      </c>
      <c r="G47" s="1" t="s">
        <v>38</v>
      </c>
      <c r="H47" s="1" t="s">
        <v>310</v>
      </c>
      <c r="I47" s="1" t="s">
        <v>311</v>
      </c>
      <c r="J47" s="1" t="s">
        <v>71</v>
      </c>
      <c r="K47" s="1" t="s">
        <v>312</v>
      </c>
      <c r="L47" s="1" t="s">
        <v>313</v>
      </c>
      <c r="M47" s="1" t="s">
        <v>44</v>
      </c>
      <c r="N47" s="1" t="s">
        <v>142</v>
      </c>
      <c r="O47" s="1" t="s">
        <v>46</v>
      </c>
      <c r="P47" s="1" t="s">
        <v>142</v>
      </c>
      <c r="Q47" s="29" t="s">
        <v>161</v>
      </c>
      <c r="R47" s="30">
        <v>1476.08887531</v>
      </c>
      <c r="S47" s="5">
        <v>66.545105566218808</v>
      </c>
      <c r="T47" s="4">
        <v>5.1025696824764044E-15</v>
      </c>
      <c r="U47" s="1"/>
      <c r="V47" s="1"/>
      <c r="W47" s="1"/>
      <c r="X47" s="1"/>
    </row>
    <row r="48" spans="1:24" ht="15.75" customHeight="1" x14ac:dyDescent="0.2">
      <c r="A48" s="1"/>
      <c r="B48" s="1"/>
      <c r="C48" s="31" t="str">
        <f>IF('Style Screener'!$S48&lt;(AVERAGE('Style Screener'!$S$9:$S$6415)), "Value", "Growth")</f>
        <v>Value</v>
      </c>
      <c r="D48" s="31" t="str">
        <f>IF('Style Screener'!$R48&gt;2000, "Large Cap", "Small Cap")</f>
        <v>Small Cap</v>
      </c>
      <c r="E48" s="31" t="s">
        <v>14</v>
      </c>
      <c r="F48" s="31" t="s">
        <v>37</v>
      </c>
      <c r="G48" s="1" t="s">
        <v>38</v>
      </c>
      <c r="H48" s="1" t="s">
        <v>314</v>
      </c>
      <c r="I48" s="1" t="s">
        <v>315</v>
      </c>
      <c r="J48" s="1" t="s">
        <v>41</v>
      </c>
      <c r="K48" s="1" t="s">
        <v>316</v>
      </c>
      <c r="L48" s="1" t="s">
        <v>317</v>
      </c>
      <c r="M48" s="1" t="s">
        <v>86</v>
      </c>
      <c r="N48" s="1" t="s">
        <v>135</v>
      </c>
      <c r="O48" s="1" t="s">
        <v>88</v>
      </c>
      <c r="P48" s="1" t="s">
        <v>318</v>
      </c>
      <c r="Q48" s="29" t="s">
        <v>319</v>
      </c>
      <c r="R48" s="30">
        <v>328.14541060000005</v>
      </c>
      <c r="S48" s="5">
        <v>10.600184672206833</v>
      </c>
      <c r="T48" s="4" t="s">
        <v>61</v>
      </c>
      <c r="U48" s="1"/>
      <c r="V48" s="1"/>
      <c r="W48" s="1"/>
      <c r="X48" s="1"/>
    </row>
    <row r="49" spans="1:24" ht="15.75" customHeight="1" x14ac:dyDescent="0.2">
      <c r="A49" s="1"/>
      <c r="B49" s="1"/>
      <c r="C49" s="31" t="str">
        <f>IF('Style Screener'!$S49&lt;(AVERAGE('Style Screener'!$S$9:$S$6415)), "Value", "Growth")</f>
        <v>Growth</v>
      </c>
      <c r="D49" s="31" t="str">
        <f>IF('Style Screener'!$R49&gt;2000, "Large Cap", "Small Cap")</f>
        <v>Small Cap</v>
      </c>
      <c r="E49" s="31" t="s">
        <v>15</v>
      </c>
      <c r="F49" s="31" t="s">
        <v>37</v>
      </c>
      <c r="G49" s="1" t="s">
        <v>38</v>
      </c>
      <c r="H49" s="1" t="s">
        <v>320</v>
      </c>
      <c r="I49" s="1" t="s">
        <v>321</v>
      </c>
      <c r="J49" s="1" t="s">
        <v>105</v>
      </c>
      <c r="K49" s="1" t="s">
        <v>322</v>
      </c>
      <c r="L49" s="1" t="s">
        <v>323</v>
      </c>
      <c r="M49" s="1" t="s">
        <v>44</v>
      </c>
      <c r="N49" s="1" t="s">
        <v>160</v>
      </c>
      <c r="O49" s="1" t="s">
        <v>46</v>
      </c>
      <c r="P49" s="1" t="s">
        <v>160</v>
      </c>
      <c r="Q49" s="29" t="s">
        <v>161</v>
      </c>
      <c r="R49" s="30">
        <v>199.77601905</v>
      </c>
      <c r="S49" s="5" t="s">
        <v>61</v>
      </c>
      <c r="T49" s="4">
        <v>2.4208873803584381E-15</v>
      </c>
      <c r="U49" s="1"/>
      <c r="V49" s="1"/>
      <c r="W49" s="1"/>
      <c r="X49" s="1"/>
    </row>
    <row r="50" spans="1:24" ht="15.75" customHeight="1" x14ac:dyDescent="0.2">
      <c r="A50" s="1"/>
      <c r="B50" s="1"/>
      <c r="C50" s="31" t="str">
        <f>IF('Style Screener'!$S50&lt;(AVERAGE('Style Screener'!$S$9:$S$6415)), "Value", "Growth")</f>
        <v>Value</v>
      </c>
      <c r="D50" s="31" t="str">
        <f>IF('Style Screener'!$R50&gt;2000, "Large Cap", "Small Cap")</f>
        <v>Large Cap</v>
      </c>
      <c r="E50" s="31" t="s">
        <v>15</v>
      </c>
      <c r="F50" s="31" t="s">
        <v>37</v>
      </c>
      <c r="G50" s="1" t="s">
        <v>38</v>
      </c>
      <c r="H50" s="1" t="s">
        <v>324</v>
      </c>
      <c r="I50" s="1" t="s">
        <v>325</v>
      </c>
      <c r="J50" s="1" t="s">
        <v>41</v>
      </c>
      <c r="K50" s="1" t="s">
        <v>326</v>
      </c>
      <c r="L50" s="1" t="s">
        <v>327</v>
      </c>
      <c r="M50" s="1" t="s">
        <v>44</v>
      </c>
      <c r="N50" s="1" t="s">
        <v>160</v>
      </c>
      <c r="O50" s="1" t="s">
        <v>46</v>
      </c>
      <c r="P50" s="1" t="s">
        <v>160</v>
      </c>
      <c r="Q50" s="29" t="s">
        <v>161</v>
      </c>
      <c r="R50" s="30">
        <v>115379.16099383999</v>
      </c>
      <c r="S50" s="5">
        <v>16.748933750355413</v>
      </c>
      <c r="T50" s="4" t="s">
        <v>61</v>
      </c>
      <c r="U50" s="1"/>
      <c r="V50" s="1"/>
      <c r="W50" s="1"/>
      <c r="X50" s="1"/>
    </row>
    <row r="51" spans="1:24" ht="15.75" customHeight="1" x14ac:dyDescent="0.2">
      <c r="A51" s="1"/>
      <c r="B51" s="1"/>
      <c r="C51" s="31" t="str">
        <f>IF('Style Screener'!$S51&lt;(AVERAGE('Style Screener'!$S$9:$S$6415)), "Value", "Growth")</f>
        <v>Growth</v>
      </c>
      <c r="D51" s="31" t="str">
        <f>IF('Style Screener'!$R51&gt;2000, "Large Cap", "Small Cap")</f>
        <v>Small Cap</v>
      </c>
      <c r="E51" s="31" t="s">
        <v>14</v>
      </c>
      <c r="F51" s="31" t="s">
        <v>37</v>
      </c>
      <c r="G51" s="1" t="s">
        <v>38</v>
      </c>
      <c r="H51" s="1" t="s">
        <v>328</v>
      </c>
      <c r="I51" s="1" t="s">
        <v>329</v>
      </c>
      <c r="J51" s="1" t="s">
        <v>71</v>
      </c>
      <c r="K51" s="1" t="s">
        <v>330</v>
      </c>
      <c r="L51" s="1" t="s">
        <v>331</v>
      </c>
      <c r="M51" s="1" t="s">
        <v>108</v>
      </c>
      <c r="N51" s="1" t="s">
        <v>332</v>
      </c>
      <c r="O51" s="1" t="s">
        <v>287</v>
      </c>
      <c r="P51" s="1" t="s">
        <v>332</v>
      </c>
      <c r="Q51" s="29" t="s">
        <v>222</v>
      </c>
      <c r="R51" s="30">
        <v>585.22768976000009</v>
      </c>
      <c r="S51" s="5" t="s">
        <v>61</v>
      </c>
      <c r="T51" s="4" t="s">
        <v>61</v>
      </c>
      <c r="U51" s="1"/>
      <c r="V51" s="1"/>
      <c r="W51" s="1"/>
      <c r="X51" s="1"/>
    </row>
    <row r="52" spans="1:24" ht="15.75" customHeight="1" x14ac:dyDescent="0.2">
      <c r="A52" s="1"/>
      <c r="B52" s="1"/>
      <c r="C52" s="31" t="str">
        <f>IF('Style Screener'!$S52&lt;(AVERAGE('Style Screener'!$S$9:$S$6415)), "Value", "Growth")</f>
        <v>Value</v>
      </c>
      <c r="D52" s="31" t="str">
        <f>IF('Style Screener'!$R52&gt;2000, "Large Cap", "Small Cap")</f>
        <v>Small Cap</v>
      </c>
      <c r="E52" s="31" t="s">
        <v>14</v>
      </c>
      <c r="F52" s="31" t="s">
        <v>37</v>
      </c>
      <c r="G52" s="1" t="s">
        <v>38</v>
      </c>
      <c r="H52" s="1" t="s">
        <v>333</v>
      </c>
      <c r="I52" s="1" t="s">
        <v>334</v>
      </c>
      <c r="J52" s="1" t="s">
        <v>71</v>
      </c>
      <c r="K52" s="1" t="s">
        <v>335</v>
      </c>
      <c r="L52" s="1" t="s">
        <v>336</v>
      </c>
      <c r="M52" s="1" t="s">
        <v>74</v>
      </c>
      <c r="N52" s="1" t="s">
        <v>179</v>
      </c>
      <c r="O52" s="1" t="s">
        <v>180</v>
      </c>
      <c r="P52" s="1" t="s">
        <v>181</v>
      </c>
      <c r="Q52" s="29" t="s">
        <v>337</v>
      </c>
      <c r="R52" s="30">
        <v>506.07957906000001</v>
      </c>
      <c r="S52" s="5">
        <v>13.997175141242939</v>
      </c>
      <c r="T52" s="4">
        <v>0</v>
      </c>
      <c r="U52" s="1"/>
      <c r="V52" s="1"/>
      <c r="W52" s="1"/>
      <c r="X52" s="1"/>
    </row>
    <row r="53" spans="1:24" ht="15.75" customHeight="1" x14ac:dyDescent="0.2">
      <c r="A53" s="1"/>
      <c r="B53" s="1"/>
      <c r="C53" s="31" t="str">
        <f>IF('Style Screener'!$S53&lt;(AVERAGE('Style Screener'!$S$9:$S$6415)), "Value", "Growth")</f>
        <v>Value</v>
      </c>
      <c r="D53" s="31" t="str">
        <f>IF('Style Screener'!$R53&gt;2000, "Large Cap", "Small Cap")</f>
        <v>Small Cap</v>
      </c>
      <c r="E53" s="31" t="s">
        <v>14</v>
      </c>
      <c r="F53" s="31" t="s">
        <v>37</v>
      </c>
      <c r="G53" s="1" t="s">
        <v>38</v>
      </c>
      <c r="H53" s="1" t="s">
        <v>338</v>
      </c>
      <c r="I53" s="1" t="s">
        <v>339</v>
      </c>
      <c r="J53" s="1" t="s">
        <v>41</v>
      </c>
      <c r="K53" s="1" t="s">
        <v>340</v>
      </c>
      <c r="L53" s="1" t="s">
        <v>341</v>
      </c>
      <c r="M53" s="1" t="s">
        <v>74</v>
      </c>
      <c r="N53" s="1" t="s">
        <v>342</v>
      </c>
      <c r="O53" s="1" t="s">
        <v>117</v>
      </c>
      <c r="P53" s="1" t="s">
        <v>343</v>
      </c>
      <c r="Q53" s="29" t="s">
        <v>344</v>
      </c>
      <c r="R53" s="30">
        <v>215.58426889999998</v>
      </c>
      <c r="S53" s="5">
        <v>14.548387096774192</v>
      </c>
      <c r="T53" s="4">
        <v>2.317854499147733</v>
      </c>
      <c r="U53" s="1"/>
      <c r="V53" s="1"/>
      <c r="W53" s="1"/>
      <c r="X53" s="1"/>
    </row>
    <row r="54" spans="1:24" ht="15.75" customHeight="1" x14ac:dyDescent="0.2">
      <c r="A54" s="1"/>
      <c r="B54" s="1"/>
      <c r="C54" s="31" t="str">
        <f>IF('Style Screener'!$S54&lt;(AVERAGE('Style Screener'!$S$9:$S$6415)), "Value", "Growth")</f>
        <v>Value</v>
      </c>
      <c r="D54" s="31" t="str">
        <f>IF('Style Screener'!$R54&gt;2000, "Large Cap", "Small Cap")</f>
        <v>Small Cap</v>
      </c>
      <c r="E54" s="31" t="s">
        <v>14</v>
      </c>
      <c r="F54" s="31" t="s">
        <v>37</v>
      </c>
      <c r="G54" s="1" t="s">
        <v>38</v>
      </c>
      <c r="H54" s="1" t="s">
        <v>345</v>
      </c>
      <c r="I54" s="1" t="s">
        <v>346</v>
      </c>
      <c r="J54" s="1" t="s">
        <v>71</v>
      </c>
      <c r="K54" s="1" t="s">
        <v>347</v>
      </c>
      <c r="L54" s="1" t="s">
        <v>348</v>
      </c>
      <c r="M54" s="1" t="s">
        <v>108</v>
      </c>
      <c r="N54" s="1" t="s">
        <v>308</v>
      </c>
      <c r="O54" s="1" t="s">
        <v>287</v>
      </c>
      <c r="P54" s="1" t="s">
        <v>309</v>
      </c>
      <c r="Q54" s="29" t="s">
        <v>349</v>
      </c>
      <c r="R54" s="30">
        <v>1419.56081806</v>
      </c>
      <c r="S54" s="5">
        <v>24.171052631578949</v>
      </c>
      <c r="T54" s="4">
        <v>13.452478030513561</v>
      </c>
      <c r="U54" s="1"/>
      <c r="V54" s="1"/>
      <c r="W54" s="1"/>
      <c r="X54" s="1"/>
    </row>
    <row r="55" spans="1:24" ht="15.75" customHeight="1" x14ac:dyDescent="0.2">
      <c r="A55" s="1"/>
      <c r="B55" s="1"/>
      <c r="C55" s="31" t="str">
        <f>IF('Style Screener'!$S55&lt;(AVERAGE('Style Screener'!$S$9:$S$6415)), "Value", "Growth")</f>
        <v>Growth</v>
      </c>
      <c r="D55" s="31" t="str">
        <f>IF('Style Screener'!$R55&gt;2000, "Large Cap", "Small Cap")</f>
        <v>Large Cap</v>
      </c>
      <c r="E55" s="31" t="s">
        <v>14</v>
      </c>
      <c r="F55" s="31" t="s">
        <v>37</v>
      </c>
      <c r="G55" s="1" t="s">
        <v>38</v>
      </c>
      <c r="H55" s="1" t="s">
        <v>350</v>
      </c>
      <c r="I55" s="1" t="s">
        <v>351</v>
      </c>
      <c r="J55" s="1" t="s">
        <v>71</v>
      </c>
      <c r="K55" s="1" t="s">
        <v>352</v>
      </c>
      <c r="L55" s="1" t="s">
        <v>353</v>
      </c>
      <c r="M55" s="1" t="s">
        <v>108</v>
      </c>
      <c r="N55" s="1" t="s">
        <v>286</v>
      </c>
      <c r="O55" s="1" t="s">
        <v>287</v>
      </c>
      <c r="P55" s="1" t="s">
        <v>288</v>
      </c>
      <c r="Q55" s="29" t="s">
        <v>289</v>
      </c>
      <c r="R55" s="30">
        <v>37330.080242000004</v>
      </c>
      <c r="S55" s="5">
        <v>35.823331733077289</v>
      </c>
      <c r="T55" s="4">
        <v>48.996507168322665</v>
      </c>
      <c r="U55" s="1"/>
      <c r="V55" s="1"/>
      <c r="W55" s="1"/>
      <c r="X55" s="1"/>
    </row>
    <row r="56" spans="1:24" ht="15.75" customHeight="1" x14ac:dyDescent="0.2">
      <c r="A56" s="1"/>
      <c r="B56" s="1"/>
      <c r="C56" s="31" t="str">
        <f>IF('Style Screener'!$S56&lt;(AVERAGE('Style Screener'!$S$9:$S$6415)), "Value", "Growth")</f>
        <v>Value</v>
      </c>
      <c r="D56" s="31" t="str">
        <f>IF('Style Screener'!$R56&gt;2000, "Large Cap", "Small Cap")</f>
        <v>Small Cap</v>
      </c>
      <c r="E56" s="31" t="s">
        <v>14</v>
      </c>
      <c r="F56" s="31" t="s">
        <v>37</v>
      </c>
      <c r="G56" s="1" t="s">
        <v>38</v>
      </c>
      <c r="H56" s="1" t="s">
        <v>354</v>
      </c>
      <c r="I56" s="1" t="s">
        <v>355</v>
      </c>
      <c r="J56" s="1" t="s">
        <v>41</v>
      </c>
      <c r="K56" s="1" t="s">
        <v>356</v>
      </c>
      <c r="L56" s="1" t="s">
        <v>357</v>
      </c>
      <c r="M56" s="1" t="s">
        <v>86</v>
      </c>
      <c r="N56" s="1" t="s">
        <v>135</v>
      </c>
      <c r="O56" s="1" t="s">
        <v>88</v>
      </c>
      <c r="P56" s="1" t="s">
        <v>358</v>
      </c>
      <c r="Q56" s="29" t="s">
        <v>137</v>
      </c>
      <c r="R56" s="30">
        <v>561.82995183000003</v>
      </c>
      <c r="S56" s="5">
        <v>20.667530784186649</v>
      </c>
      <c r="T56" s="4">
        <v>2.6400367103306964E-15</v>
      </c>
      <c r="U56" s="1"/>
      <c r="V56" s="1"/>
      <c r="W56" s="1"/>
      <c r="X56" s="1"/>
    </row>
    <row r="57" spans="1:24" ht="15.75" customHeight="1" x14ac:dyDescent="0.2">
      <c r="A57" s="1"/>
      <c r="B57" s="1"/>
      <c r="C57" s="31" t="str">
        <f>IF('Style Screener'!$S57&lt;(AVERAGE('Style Screener'!$S$9:$S$6415)), "Value", "Growth")</f>
        <v>Value</v>
      </c>
      <c r="D57" s="31" t="str">
        <f>IF('Style Screener'!$R57&gt;2000, "Large Cap", "Small Cap")</f>
        <v>Large Cap</v>
      </c>
      <c r="E57" s="31" t="s">
        <v>14</v>
      </c>
      <c r="F57" s="31" t="s">
        <v>37</v>
      </c>
      <c r="G57" s="1" t="s">
        <v>38</v>
      </c>
      <c r="H57" s="1" t="s">
        <v>359</v>
      </c>
      <c r="I57" s="1" t="s">
        <v>360</v>
      </c>
      <c r="J57" s="1" t="s">
        <v>71</v>
      </c>
      <c r="K57" s="1" t="s">
        <v>361</v>
      </c>
      <c r="L57" s="1" t="s">
        <v>362</v>
      </c>
      <c r="M57" s="1" t="s">
        <v>108</v>
      </c>
      <c r="N57" s="1" t="s">
        <v>294</v>
      </c>
      <c r="O57" s="1" t="s">
        <v>294</v>
      </c>
      <c r="P57" s="1" t="s">
        <v>363</v>
      </c>
      <c r="Q57" s="29" t="s">
        <v>111</v>
      </c>
      <c r="R57" s="30">
        <v>20059.454772450001</v>
      </c>
      <c r="S57" s="5">
        <v>21.916922029281579</v>
      </c>
      <c r="T57" s="4">
        <v>71.322195510778684</v>
      </c>
      <c r="U57" s="1"/>
      <c r="V57" s="1"/>
      <c r="W57" s="1"/>
      <c r="X57" s="1"/>
    </row>
    <row r="58" spans="1:24" ht="15.75" customHeight="1" x14ac:dyDescent="0.2">
      <c r="A58" s="1"/>
      <c r="B58" s="1"/>
      <c r="C58" s="31" t="str">
        <f>IF('Style Screener'!$S58&lt;(AVERAGE('Style Screener'!$S$9:$S$6415)), "Value", "Growth")</f>
        <v>Value</v>
      </c>
      <c r="D58" s="31" t="str">
        <f>IF('Style Screener'!$R58&gt;2000, "Large Cap", "Small Cap")</f>
        <v>Large Cap</v>
      </c>
      <c r="E58" s="31" t="s">
        <v>15</v>
      </c>
      <c r="F58" s="31" t="s">
        <v>37</v>
      </c>
      <c r="G58" s="1" t="s">
        <v>38</v>
      </c>
      <c r="H58" s="1" t="s">
        <v>364</v>
      </c>
      <c r="I58" s="1" t="s">
        <v>365</v>
      </c>
      <c r="J58" s="1" t="s">
        <v>41</v>
      </c>
      <c r="K58" s="1" t="s">
        <v>366</v>
      </c>
      <c r="L58" s="1" t="s">
        <v>367</v>
      </c>
      <c r="M58" s="1" t="s">
        <v>368</v>
      </c>
      <c r="N58" s="1" t="s">
        <v>369</v>
      </c>
      <c r="O58" s="1" t="s">
        <v>370</v>
      </c>
      <c r="P58" s="1" t="s">
        <v>371</v>
      </c>
      <c r="Q58" s="29" t="s">
        <v>372</v>
      </c>
      <c r="R58" s="30">
        <v>30151.189059479995</v>
      </c>
      <c r="S58" s="5">
        <v>14.474637681159418</v>
      </c>
      <c r="T58" s="4">
        <v>51.221044075811875</v>
      </c>
      <c r="U58" s="1"/>
      <c r="V58" s="1"/>
      <c r="W58" s="1"/>
      <c r="X58" s="1"/>
    </row>
    <row r="59" spans="1:24" ht="15.75" customHeight="1" x14ac:dyDescent="0.2">
      <c r="A59" s="1"/>
      <c r="B59" s="1"/>
      <c r="C59" s="31" t="str">
        <f>IF('Style Screener'!$S59&lt;(AVERAGE('Style Screener'!$S$9:$S$6415)), "Value", "Growth")</f>
        <v>Growth</v>
      </c>
      <c r="D59" s="31" t="str">
        <f>IF('Style Screener'!$R59&gt;2000, "Large Cap", "Small Cap")</f>
        <v>Small Cap</v>
      </c>
      <c r="E59" s="31" t="s">
        <v>15</v>
      </c>
      <c r="F59" s="31" t="s">
        <v>37</v>
      </c>
      <c r="G59" s="1" t="s">
        <v>38</v>
      </c>
      <c r="H59" s="1" t="s">
        <v>373</v>
      </c>
      <c r="I59" s="1" t="s">
        <v>374</v>
      </c>
      <c r="J59" s="1" t="s">
        <v>105</v>
      </c>
      <c r="K59" s="1" t="s">
        <v>375</v>
      </c>
      <c r="L59" s="1" t="s">
        <v>376</v>
      </c>
      <c r="M59" s="1" t="s">
        <v>44</v>
      </c>
      <c r="N59" s="1" t="s">
        <v>142</v>
      </c>
      <c r="O59" s="1" t="s">
        <v>46</v>
      </c>
      <c r="P59" s="1" t="s">
        <v>142</v>
      </c>
      <c r="Q59" s="29" t="s">
        <v>161</v>
      </c>
      <c r="R59" s="30">
        <v>315.68738897999998</v>
      </c>
      <c r="S59" s="5" t="s">
        <v>61</v>
      </c>
      <c r="T59" s="4" t="s">
        <v>61</v>
      </c>
      <c r="U59" s="1"/>
      <c r="V59" s="1"/>
      <c r="W59" s="1"/>
      <c r="X59" s="1"/>
    </row>
    <row r="60" spans="1:24" ht="15.75" customHeight="1" x14ac:dyDescent="0.2">
      <c r="A60" s="1"/>
      <c r="B60" s="1"/>
      <c r="C60" s="31" t="str">
        <f>IF('Style Screener'!$S60&lt;(AVERAGE('Style Screener'!$S$9:$S$6415)), "Value", "Growth")</f>
        <v>Growth</v>
      </c>
      <c r="D60" s="31" t="str">
        <f>IF('Style Screener'!$R60&gt;2000, "Large Cap", "Small Cap")</f>
        <v>Small Cap</v>
      </c>
      <c r="E60" s="31" t="s">
        <v>14</v>
      </c>
      <c r="F60" s="31" t="s">
        <v>37</v>
      </c>
      <c r="G60" s="1" t="s">
        <v>38</v>
      </c>
      <c r="H60" s="1" t="s">
        <v>377</v>
      </c>
      <c r="I60" s="1" t="s">
        <v>378</v>
      </c>
      <c r="J60" s="1" t="s">
        <v>71</v>
      </c>
      <c r="K60" s="1" t="s">
        <v>379</v>
      </c>
      <c r="L60" s="1" t="s">
        <v>380</v>
      </c>
      <c r="M60" s="1" t="s">
        <v>108</v>
      </c>
      <c r="N60" s="1" t="s">
        <v>294</v>
      </c>
      <c r="O60" s="1" t="s">
        <v>294</v>
      </c>
      <c r="P60" s="1" t="s">
        <v>363</v>
      </c>
      <c r="Q60" s="29" t="s">
        <v>111</v>
      </c>
      <c r="R60" s="30">
        <v>137.30094947000001</v>
      </c>
      <c r="S60" s="5" t="s">
        <v>61</v>
      </c>
      <c r="T60" s="4">
        <v>90.95906123169226</v>
      </c>
      <c r="U60" s="1"/>
      <c r="V60" s="1"/>
      <c r="W60" s="1"/>
      <c r="X60" s="1"/>
    </row>
    <row r="61" spans="1:24" ht="15.75" customHeight="1" x14ac:dyDescent="0.2">
      <c r="A61" s="1"/>
      <c r="B61" s="1"/>
      <c r="C61" s="31" t="str">
        <f>IF('Style Screener'!$S61&lt;(AVERAGE('Style Screener'!$S$9:$S$6415)), "Value", "Growth")</f>
        <v>Growth</v>
      </c>
      <c r="D61" s="31" t="str">
        <f>IF('Style Screener'!$R61&gt;2000, "Large Cap", "Small Cap")</f>
        <v>Large Cap</v>
      </c>
      <c r="E61" s="31" t="s">
        <v>14</v>
      </c>
      <c r="F61" s="31" t="s">
        <v>37</v>
      </c>
      <c r="G61" s="1" t="s">
        <v>38</v>
      </c>
      <c r="H61" s="1" t="s">
        <v>381</v>
      </c>
      <c r="I61" s="1" t="s">
        <v>382</v>
      </c>
      <c r="J61" s="1" t="s">
        <v>71</v>
      </c>
      <c r="K61" s="1" t="s">
        <v>383</v>
      </c>
      <c r="L61" s="1" t="s">
        <v>384</v>
      </c>
      <c r="M61" s="1" t="s">
        <v>108</v>
      </c>
      <c r="N61" s="1" t="s">
        <v>308</v>
      </c>
      <c r="O61" s="1" t="s">
        <v>287</v>
      </c>
      <c r="P61" s="1" t="s">
        <v>385</v>
      </c>
      <c r="Q61" s="29" t="s">
        <v>349</v>
      </c>
      <c r="R61" s="30">
        <v>40435.444731199997</v>
      </c>
      <c r="S61" s="5">
        <v>29.09401709401709</v>
      </c>
      <c r="T61" s="4">
        <v>18.975955433580474</v>
      </c>
      <c r="U61" s="1"/>
      <c r="V61" s="1"/>
      <c r="W61" s="1"/>
      <c r="X61" s="1"/>
    </row>
    <row r="62" spans="1:24" ht="15.75" customHeight="1" x14ac:dyDescent="0.2">
      <c r="A62" s="1"/>
      <c r="B62" s="1"/>
      <c r="C62" s="31" t="str">
        <f>IF('Style Screener'!$S62&lt;(AVERAGE('Style Screener'!$S$9:$S$6415)), "Value", "Growth")</f>
        <v>Growth</v>
      </c>
      <c r="D62" s="31" t="str">
        <f>IF('Style Screener'!$R62&gt;2000, "Large Cap", "Small Cap")</f>
        <v>Small Cap</v>
      </c>
      <c r="E62" s="31" t="s">
        <v>15</v>
      </c>
      <c r="F62" s="31" t="s">
        <v>37</v>
      </c>
      <c r="G62" s="1" t="s">
        <v>38</v>
      </c>
      <c r="H62" s="1" t="s">
        <v>386</v>
      </c>
      <c r="I62" s="1" t="s">
        <v>387</v>
      </c>
      <c r="J62" s="1" t="s">
        <v>41</v>
      </c>
      <c r="K62" s="1" t="s">
        <v>388</v>
      </c>
      <c r="L62" s="1" t="s">
        <v>389</v>
      </c>
      <c r="M62" s="1" t="s">
        <v>44</v>
      </c>
      <c r="N62" s="1" t="s">
        <v>63</v>
      </c>
      <c r="O62" s="1" t="s">
        <v>64</v>
      </c>
      <c r="P62" s="1" t="s">
        <v>390</v>
      </c>
      <c r="Q62" s="29" t="s">
        <v>391</v>
      </c>
      <c r="R62" s="30">
        <v>1130.2617956700001</v>
      </c>
      <c r="S62" s="5">
        <v>96.684397163120565</v>
      </c>
      <c r="T62" s="4" t="s">
        <v>61</v>
      </c>
      <c r="U62" s="1"/>
      <c r="V62" s="1"/>
      <c r="W62" s="1"/>
      <c r="X62" s="1"/>
    </row>
    <row r="63" spans="1:24" ht="15.75" customHeight="1" x14ac:dyDescent="0.2">
      <c r="A63" s="1"/>
      <c r="B63" s="1"/>
      <c r="C63" s="31" t="str">
        <f>IF('Style Screener'!$S63&lt;(AVERAGE('Style Screener'!$S$9:$S$6415)), "Value", "Growth")</f>
        <v>Value</v>
      </c>
      <c r="D63" s="31" t="str">
        <f>IF('Style Screener'!$R63&gt;2000, "Large Cap", "Small Cap")</f>
        <v>Large Cap</v>
      </c>
      <c r="E63" s="31" t="s">
        <v>14</v>
      </c>
      <c r="F63" s="31" t="s">
        <v>37</v>
      </c>
      <c r="G63" s="1" t="s">
        <v>38</v>
      </c>
      <c r="H63" s="1" t="s">
        <v>392</v>
      </c>
      <c r="I63" s="1" t="s">
        <v>393</v>
      </c>
      <c r="J63" s="1" t="s">
        <v>41</v>
      </c>
      <c r="K63" s="1" t="s">
        <v>394</v>
      </c>
      <c r="L63" s="1" t="s">
        <v>395</v>
      </c>
      <c r="M63" s="1" t="s">
        <v>108</v>
      </c>
      <c r="N63" s="1" t="s">
        <v>308</v>
      </c>
      <c r="O63" s="1" t="s">
        <v>287</v>
      </c>
      <c r="P63" s="1" t="s">
        <v>385</v>
      </c>
      <c r="Q63" s="29" t="s">
        <v>396</v>
      </c>
      <c r="R63" s="30">
        <v>18972.754490340001</v>
      </c>
      <c r="S63" s="5">
        <v>20.383792457876439</v>
      </c>
      <c r="T63" s="4">
        <v>27.077941670092439</v>
      </c>
      <c r="U63" s="1"/>
      <c r="V63" s="1"/>
      <c r="W63" s="1"/>
      <c r="X63" s="1"/>
    </row>
    <row r="64" spans="1:24" ht="15.75" customHeight="1" x14ac:dyDescent="0.2">
      <c r="A64" s="1"/>
      <c r="B64" s="1"/>
      <c r="C64" s="31" t="str">
        <f>IF('Style Screener'!$S64&lt;(AVERAGE('Style Screener'!$S$9:$S$6415)), "Value", "Growth")</f>
        <v>Growth</v>
      </c>
      <c r="D64" s="31" t="str">
        <f>IF('Style Screener'!$R64&gt;2000, "Large Cap", "Small Cap")</f>
        <v>Large Cap</v>
      </c>
      <c r="E64" s="31" t="s">
        <v>14</v>
      </c>
      <c r="F64" s="31" t="s">
        <v>37</v>
      </c>
      <c r="G64" s="1" t="s">
        <v>38</v>
      </c>
      <c r="H64" s="1" t="s">
        <v>397</v>
      </c>
      <c r="I64" s="1" t="s">
        <v>398</v>
      </c>
      <c r="J64" s="1" t="s">
        <v>71</v>
      </c>
      <c r="K64" s="1" t="s">
        <v>399</v>
      </c>
      <c r="L64" s="1" t="s">
        <v>400</v>
      </c>
      <c r="M64" s="1" t="s">
        <v>108</v>
      </c>
      <c r="N64" s="1" t="s">
        <v>286</v>
      </c>
      <c r="O64" s="1" t="s">
        <v>287</v>
      </c>
      <c r="P64" s="1" t="s">
        <v>288</v>
      </c>
      <c r="Q64" s="29" t="s">
        <v>401</v>
      </c>
      <c r="R64" s="30">
        <v>13998.05790876</v>
      </c>
      <c r="S64" s="5">
        <v>52.74828767123288</v>
      </c>
      <c r="T64" s="4">
        <v>70.687047209617077</v>
      </c>
      <c r="U64" s="1"/>
      <c r="V64" s="1"/>
      <c r="W64" s="1"/>
      <c r="X64" s="1"/>
    </row>
    <row r="65" spans="1:24" ht="15.75" customHeight="1" x14ac:dyDescent="0.2">
      <c r="A65" s="1"/>
      <c r="B65" s="1"/>
      <c r="C65" s="31" t="str">
        <f>IF('Style Screener'!$S65&lt;(AVERAGE('Style Screener'!$S$9:$S$6415)), "Value", "Growth")</f>
        <v>Value</v>
      </c>
      <c r="D65" s="31" t="str">
        <f>IF('Style Screener'!$R65&gt;2000, "Large Cap", "Small Cap")</f>
        <v>Large Cap</v>
      </c>
      <c r="E65" s="31" t="s">
        <v>14</v>
      </c>
      <c r="F65" s="31" t="s">
        <v>37</v>
      </c>
      <c r="G65" s="1" t="s">
        <v>38</v>
      </c>
      <c r="H65" s="1" t="s">
        <v>402</v>
      </c>
      <c r="I65" s="1" t="s">
        <v>403</v>
      </c>
      <c r="J65" s="1" t="s">
        <v>41</v>
      </c>
      <c r="K65" s="1" t="s">
        <v>404</v>
      </c>
      <c r="L65" s="1" t="s">
        <v>405</v>
      </c>
      <c r="M65" s="1" t="s">
        <v>74</v>
      </c>
      <c r="N65" s="1" t="s">
        <v>201</v>
      </c>
      <c r="O65" s="1" t="s">
        <v>180</v>
      </c>
      <c r="P65" s="1" t="s">
        <v>406</v>
      </c>
      <c r="Q65" s="29" t="s">
        <v>407</v>
      </c>
      <c r="R65" s="30">
        <v>6904.2805144600006</v>
      </c>
      <c r="S65" s="5">
        <v>19.282982791586999</v>
      </c>
      <c r="T65" s="4">
        <v>5.9272300469483525</v>
      </c>
      <c r="U65" s="1"/>
      <c r="V65" s="1"/>
      <c r="W65" s="1"/>
      <c r="X65" s="1"/>
    </row>
    <row r="66" spans="1:24" ht="15.75" customHeight="1" x14ac:dyDescent="0.2">
      <c r="A66" s="1"/>
      <c r="B66" s="1"/>
      <c r="C66" s="31" t="str">
        <f>IF('Style Screener'!$S66&lt;(AVERAGE('Style Screener'!$S$9:$S$6415)), "Value", "Growth")</f>
        <v>Value</v>
      </c>
      <c r="D66" s="31" t="str">
        <f>IF('Style Screener'!$R66&gt;2000, "Large Cap", "Small Cap")</f>
        <v>Small Cap</v>
      </c>
      <c r="E66" s="31" t="s">
        <v>14</v>
      </c>
      <c r="F66" s="31" t="s">
        <v>37</v>
      </c>
      <c r="G66" s="1" t="s">
        <v>38</v>
      </c>
      <c r="H66" s="1" t="s">
        <v>408</v>
      </c>
      <c r="I66" s="1" t="s">
        <v>409</v>
      </c>
      <c r="J66" s="1" t="s">
        <v>71</v>
      </c>
      <c r="K66" s="1" t="s">
        <v>410</v>
      </c>
      <c r="L66" s="1" t="s">
        <v>411</v>
      </c>
      <c r="M66" s="1" t="s">
        <v>108</v>
      </c>
      <c r="N66" s="1" t="s">
        <v>109</v>
      </c>
      <c r="O66" s="1" t="s">
        <v>110</v>
      </c>
      <c r="P66" s="1" t="s">
        <v>109</v>
      </c>
      <c r="Q66" s="29" t="s">
        <v>412</v>
      </c>
      <c r="R66" s="30">
        <v>987.98502302000009</v>
      </c>
      <c r="S66" s="5">
        <v>19.261954261954262</v>
      </c>
      <c r="T66" s="4">
        <v>39.463847227094291</v>
      </c>
      <c r="U66" s="1"/>
      <c r="V66" s="1"/>
      <c r="W66" s="1"/>
      <c r="X66" s="1"/>
    </row>
    <row r="67" spans="1:24" ht="15.75" customHeight="1" x14ac:dyDescent="0.2">
      <c r="A67" s="1"/>
      <c r="B67" s="1"/>
      <c r="C67" s="31" t="str">
        <f>IF('Style Screener'!$S67&lt;(AVERAGE('Style Screener'!$S$9:$S$6415)), "Value", "Growth")</f>
        <v>Value</v>
      </c>
      <c r="D67" s="31" t="str">
        <f>IF('Style Screener'!$R67&gt;2000, "Large Cap", "Small Cap")</f>
        <v>Small Cap</v>
      </c>
      <c r="E67" s="31" t="s">
        <v>15</v>
      </c>
      <c r="F67" s="31" t="s">
        <v>37</v>
      </c>
      <c r="G67" s="1" t="s">
        <v>38</v>
      </c>
      <c r="H67" s="1" t="s">
        <v>413</v>
      </c>
      <c r="I67" s="1" t="s">
        <v>414</v>
      </c>
      <c r="J67" s="1" t="s">
        <v>71</v>
      </c>
      <c r="K67" s="1" t="s">
        <v>415</v>
      </c>
      <c r="L67" s="1" t="s">
        <v>416</v>
      </c>
      <c r="M67" s="1" t="s">
        <v>44</v>
      </c>
      <c r="N67" s="1" t="s">
        <v>63</v>
      </c>
      <c r="O67" s="1" t="s">
        <v>64</v>
      </c>
      <c r="P67" s="1" t="s">
        <v>390</v>
      </c>
      <c r="Q67" s="29" t="s">
        <v>417</v>
      </c>
      <c r="R67" s="30">
        <v>307.50592046999998</v>
      </c>
      <c r="S67" s="5">
        <v>21.786271450858035</v>
      </c>
      <c r="T67" s="4" t="s">
        <v>61</v>
      </c>
      <c r="U67" s="1"/>
      <c r="V67" s="1"/>
      <c r="W67" s="1"/>
      <c r="X67" s="1"/>
    </row>
    <row r="68" spans="1:24" ht="15.75" customHeight="1" x14ac:dyDescent="0.2">
      <c r="A68" s="1"/>
      <c r="B68" s="1"/>
      <c r="C68" s="31" t="str">
        <f>IF('Style Screener'!$S68&lt;(AVERAGE('Style Screener'!$S$9:$S$6415)), "Value", "Growth")</f>
        <v>Value</v>
      </c>
      <c r="D68" s="31" t="str">
        <f>IF('Style Screener'!$R68&gt;2000, "Large Cap", "Small Cap")</f>
        <v>Large Cap</v>
      </c>
      <c r="E68" s="31" t="s">
        <v>14</v>
      </c>
      <c r="F68" s="31" t="s">
        <v>37</v>
      </c>
      <c r="G68" s="1" t="s">
        <v>38</v>
      </c>
      <c r="H68" s="1" t="s">
        <v>418</v>
      </c>
      <c r="I68" s="1" t="s">
        <v>419</v>
      </c>
      <c r="J68" s="1" t="s">
        <v>71</v>
      </c>
      <c r="K68" s="1" t="s">
        <v>420</v>
      </c>
      <c r="L68" s="1" t="s">
        <v>421</v>
      </c>
      <c r="M68" s="1" t="s">
        <v>108</v>
      </c>
      <c r="N68" s="1" t="s">
        <v>286</v>
      </c>
      <c r="O68" s="1" t="s">
        <v>287</v>
      </c>
      <c r="P68" s="1" t="s">
        <v>288</v>
      </c>
      <c r="Q68" s="29" t="s">
        <v>289</v>
      </c>
      <c r="R68" s="30">
        <v>2303.3058695999998</v>
      </c>
      <c r="S68" s="5">
        <v>28.349514563106794</v>
      </c>
      <c r="T68" s="4">
        <v>18.764175192782613</v>
      </c>
      <c r="U68" s="1"/>
      <c r="V68" s="1"/>
      <c r="W68" s="1"/>
      <c r="X68" s="1"/>
    </row>
    <row r="69" spans="1:24" ht="15.75" customHeight="1" x14ac:dyDescent="0.2">
      <c r="A69" s="1"/>
      <c r="B69" s="1"/>
      <c r="C69" s="31" t="str">
        <f>IF('Style Screener'!$S69&lt;(AVERAGE('Style Screener'!$S$9:$S$6415)), "Value", "Growth")</f>
        <v>Growth</v>
      </c>
      <c r="D69" s="31" t="str">
        <f>IF('Style Screener'!$R69&gt;2000, "Large Cap", "Small Cap")</f>
        <v>Small Cap</v>
      </c>
      <c r="E69" s="31" t="s">
        <v>14</v>
      </c>
      <c r="F69" s="31" t="s">
        <v>37</v>
      </c>
      <c r="G69" s="1" t="s">
        <v>38</v>
      </c>
      <c r="H69" s="1" t="s">
        <v>422</v>
      </c>
      <c r="I69" s="1" t="s">
        <v>423</v>
      </c>
      <c r="J69" s="1" t="s">
        <v>84</v>
      </c>
      <c r="K69" s="1" t="s">
        <v>424</v>
      </c>
      <c r="L69" s="1" t="s">
        <v>425</v>
      </c>
      <c r="M69" s="1" t="s">
        <v>278</v>
      </c>
      <c r="N69" s="1" t="s">
        <v>279</v>
      </c>
      <c r="O69" s="1" t="s">
        <v>278</v>
      </c>
      <c r="P69" s="1" t="s">
        <v>426</v>
      </c>
      <c r="Q69" s="29" t="s">
        <v>427</v>
      </c>
      <c r="R69" s="30">
        <v>257.23118004000003</v>
      </c>
      <c r="S69" s="5" t="s">
        <v>61</v>
      </c>
      <c r="T69" s="4">
        <v>0</v>
      </c>
      <c r="U69" s="1"/>
      <c r="V69" s="1"/>
      <c r="W69" s="1"/>
      <c r="X69" s="1"/>
    </row>
    <row r="70" spans="1:24" ht="15.75" customHeight="1" x14ac:dyDescent="0.2">
      <c r="A70" s="1"/>
      <c r="B70" s="1"/>
      <c r="C70" s="31" t="str">
        <f>IF('Style Screener'!$S70&lt;(AVERAGE('Style Screener'!$S$9:$S$6415)), "Value", "Growth")</f>
        <v>Value</v>
      </c>
      <c r="D70" s="31" t="str">
        <f>IF('Style Screener'!$R70&gt;2000, "Large Cap", "Small Cap")</f>
        <v>Small Cap</v>
      </c>
      <c r="E70" s="31" t="s">
        <v>14</v>
      </c>
      <c r="F70" s="31" t="s">
        <v>37</v>
      </c>
      <c r="G70" s="1" t="s">
        <v>38</v>
      </c>
      <c r="H70" s="1" t="s">
        <v>428</v>
      </c>
      <c r="I70" s="1" t="s">
        <v>429</v>
      </c>
      <c r="J70" s="1" t="s">
        <v>41</v>
      </c>
      <c r="K70" s="1" t="s">
        <v>430</v>
      </c>
      <c r="L70" s="1" t="s">
        <v>431</v>
      </c>
      <c r="M70" s="1" t="s">
        <v>86</v>
      </c>
      <c r="N70" s="1" t="s">
        <v>135</v>
      </c>
      <c r="O70" s="1" t="s">
        <v>88</v>
      </c>
      <c r="P70" s="1" t="s">
        <v>238</v>
      </c>
      <c r="Q70" s="29" t="s">
        <v>239</v>
      </c>
      <c r="R70" s="30">
        <v>1417.04538768</v>
      </c>
      <c r="S70" s="5">
        <v>24.578313253012048</v>
      </c>
      <c r="T70" s="4">
        <v>0</v>
      </c>
      <c r="U70" s="1"/>
      <c r="V70" s="1"/>
      <c r="W70" s="1"/>
      <c r="X70" s="1"/>
    </row>
    <row r="71" spans="1:24" ht="15.75" customHeight="1" x14ac:dyDescent="0.2">
      <c r="A71" s="1"/>
      <c r="B71" s="1"/>
      <c r="C71" s="31" t="str">
        <f>IF('Style Screener'!$S71&lt;(AVERAGE('Style Screener'!$S$9:$S$6415)), "Value", "Growth")</f>
        <v>Value</v>
      </c>
      <c r="D71" s="31" t="str">
        <f>IF('Style Screener'!$R71&gt;2000, "Large Cap", "Small Cap")</f>
        <v>Large Cap</v>
      </c>
      <c r="E71" s="31" t="s">
        <v>15</v>
      </c>
      <c r="F71" s="31" t="s">
        <v>37</v>
      </c>
      <c r="G71" s="1" t="s">
        <v>38</v>
      </c>
      <c r="H71" s="1" t="s">
        <v>432</v>
      </c>
      <c r="I71" s="1" t="s">
        <v>433</v>
      </c>
      <c r="J71" s="1" t="s">
        <v>41</v>
      </c>
      <c r="K71" s="1" t="s">
        <v>434</v>
      </c>
      <c r="L71" s="1" t="s">
        <v>435</v>
      </c>
      <c r="M71" s="1" t="s">
        <v>219</v>
      </c>
      <c r="N71" s="1" t="s">
        <v>436</v>
      </c>
      <c r="O71" s="1" t="s">
        <v>219</v>
      </c>
      <c r="P71" s="1" t="s">
        <v>436</v>
      </c>
      <c r="Q71" s="29" t="s">
        <v>222</v>
      </c>
      <c r="R71" s="30">
        <v>10081.475856899999</v>
      </c>
      <c r="S71" s="5">
        <v>16.24951114587407</v>
      </c>
      <c r="T71" s="4" t="s">
        <v>61</v>
      </c>
      <c r="U71" s="1"/>
      <c r="V71" s="1"/>
      <c r="W71" s="1"/>
      <c r="X71" s="1"/>
    </row>
    <row r="72" spans="1:24" ht="15.75" customHeight="1" x14ac:dyDescent="0.2">
      <c r="A72" s="1"/>
      <c r="B72" s="1"/>
      <c r="C72" s="31" t="str">
        <f>IF('Style Screener'!$S72&lt;(AVERAGE('Style Screener'!$S$9:$S$6415)), "Value", "Growth")</f>
        <v>Value</v>
      </c>
      <c r="D72" s="31" t="str">
        <f>IF('Style Screener'!$R72&gt;2000, "Large Cap", "Small Cap")</f>
        <v>Small Cap</v>
      </c>
      <c r="E72" s="31" t="s">
        <v>14</v>
      </c>
      <c r="F72" s="31" t="s">
        <v>37</v>
      </c>
      <c r="G72" s="1" t="s">
        <v>38</v>
      </c>
      <c r="H72" s="1" t="s">
        <v>437</v>
      </c>
      <c r="I72" s="1" t="s">
        <v>438</v>
      </c>
      <c r="J72" s="1" t="s">
        <v>71</v>
      </c>
      <c r="K72" s="1" t="s">
        <v>439</v>
      </c>
      <c r="L72" s="1" t="s">
        <v>440</v>
      </c>
      <c r="M72" s="1" t="s">
        <v>74</v>
      </c>
      <c r="N72" s="1" t="s">
        <v>301</v>
      </c>
      <c r="O72" s="1" t="s">
        <v>117</v>
      </c>
      <c r="P72" s="1" t="s">
        <v>301</v>
      </c>
      <c r="Q72" s="29" t="s">
        <v>441</v>
      </c>
      <c r="R72" s="30">
        <v>692.60233314999994</v>
      </c>
      <c r="S72" s="5">
        <v>14.181957186544343</v>
      </c>
      <c r="T72" s="4">
        <v>30.387608427386976</v>
      </c>
      <c r="U72" s="1"/>
      <c r="V72" s="1"/>
      <c r="W72" s="1"/>
      <c r="X72" s="1"/>
    </row>
    <row r="73" spans="1:24" ht="15.75" customHeight="1" x14ac:dyDescent="0.2">
      <c r="A73" s="1"/>
      <c r="B73" s="1"/>
      <c r="C73" s="31" t="str">
        <f>IF('Style Screener'!$S73&lt;(AVERAGE('Style Screener'!$S$9:$S$6415)), "Value", "Growth")</f>
        <v>Growth</v>
      </c>
      <c r="D73" s="31" t="str">
        <f>IF('Style Screener'!$R73&gt;2000, "Large Cap", "Small Cap")</f>
        <v>Small Cap</v>
      </c>
      <c r="E73" s="31" t="s">
        <v>15</v>
      </c>
      <c r="F73" s="31" t="s">
        <v>37</v>
      </c>
      <c r="G73" s="1" t="s">
        <v>38</v>
      </c>
      <c r="H73" s="1" t="s">
        <v>442</v>
      </c>
      <c r="I73" s="1" t="s">
        <v>443</v>
      </c>
      <c r="J73" s="1" t="s">
        <v>71</v>
      </c>
      <c r="K73" s="1" t="s">
        <v>444</v>
      </c>
      <c r="L73" s="1" t="s">
        <v>445</v>
      </c>
      <c r="M73" s="1" t="s">
        <v>44</v>
      </c>
      <c r="N73" s="1" t="s">
        <v>142</v>
      </c>
      <c r="O73" s="1" t="s">
        <v>46</v>
      </c>
      <c r="P73" s="1" t="s">
        <v>142</v>
      </c>
      <c r="Q73" s="29" t="s">
        <v>143</v>
      </c>
      <c r="R73" s="30">
        <v>731.15197814999999</v>
      </c>
      <c r="S73" s="5" t="s">
        <v>61</v>
      </c>
      <c r="T73" s="4" t="s">
        <v>61</v>
      </c>
      <c r="U73" s="1"/>
      <c r="V73" s="1"/>
      <c r="W73" s="1"/>
      <c r="X73" s="1"/>
    </row>
    <row r="74" spans="1:24" ht="15.75" customHeight="1" x14ac:dyDescent="0.2">
      <c r="A74" s="1"/>
      <c r="B74" s="1"/>
      <c r="C74" s="31" t="str">
        <f>IF('Style Screener'!$S74&lt;(AVERAGE('Style Screener'!$S$9:$S$6415)), "Value", "Growth")</f>
        <v>Value</v>
      </c>
      <c r="D74" s="31" t="str">
        <f>IF('Style Screener'!$R74&gt;2000, "Large Cap", "Small Cap")</f>
        <v>Small Cap</v>
      </c>
      <c r="E74" s="31" t="s">
        <v>14</v>
      </c>
      <c r="F74" s="31" t="s">
        <v>37</v>
      </c>
      <c r="G74" s="1" t="s">
        <v>38</v>
      </c>
      <c r="H74" s="1" t="s">
        <v>446</v>
      </c>
      <c r="I74" s="1" t="s">
        <v>447</v>
      </c>
      <c r="J74" s="1" t="s">
        <v>71</v>
      </c>
      <c r="K74" s="1" t="s">
        <v>448</v>
      </c>
      <c r="L74" s="1" t="s">
        <v>449</v>
      </c>
      <c r="M74" s="1" t="s">
        <v>108</v>
      </c>
      <c r="N74" s="1" t="s">
        <v>294</v>
      </c>
      <c r="O74" s="1" t="s">
        <v>294</v>
      </c>
      <c r="P74" s="1" t="s">
        <v>295</v>
      </c>
      <c r="Q74" s="29" t="s">
        <v>111</v>
      </c>
      <c r="R74" s="30">
        <v>1038.18754896</v>
      </c>
      <c r="S74" s="5">
        <v>13.46031746031746</v>
      </c>
      <c r="T74" s="4">
        <v>36.565380090482222</v>
      </c>
      <c r="U74" s="1"/>
      <c r="V74" s="1"/>
      <c r="W74" s="1"/>
      <c r="X74" s="1"/>
    </row>
    <row r="75" spans="1:24" ht="15.75" customHeight="1" x14ac:dyDescent="0.2">
      <c r="A75" s="1"/>
      <c r="B75" s="1"/>
      <c r="C75" s="31" t="str">
        <f>IF('Style Screener'!$S75&lt;(AVERAGE('Style Screener'!$S$9:$S$6415)), "Value", "Growth")</f>
        <v>Value</v>
      </c>
      <c r="D75" s="31" t="str">
        <f>IF('Style Screener'!$R75&gt;2000, "Large Cap", "Small Cap")</f>
        <v>Large Cap</v>
      </c>
      <c r="E75" s="31" t="s">
        <v>14</v>
      </c>
      <c r="F75" s="31" t="s">
        <v>37</v>
      </c>
      <c r="G75" s="1" t="s">
        <v>38</v>
      </c>
      <c r="H75" s="1" t="s">
        <v>450</v>
      </c>
      <c r="I75" s="1" t="s">
        <v>451</v>
      </c>
      <c r="J75" s="1" t="s">
        <v>41</v>
      </c>
      <c r="K75" s="1" t="s">
        <v>452</v>
      </c>
      <c r="L75" s="1" t="s">
        <v>453</v>
      </c>
      <c r="M75" s="1" t="s">
        <v>86</v>
      </c>
      <c r="N75" s="1" t="s">
        <v>251</v>
      </c>
      <c r="O75" s="1" t="s">
        <v>251</v>
      </c>
      <c r="P75" s="1" t="s">
        <v>454</v>
      </c>
      <c r="Q75" s="29" t="s">
        <v>455</v>
      </c>
      <c r="R75" s="30">
        <v>2274.0343202399995</v>
      </c>
      <c r="S75" s="5">
        <v>12.533898305084746</v>
      </c>
      <c r="T75" s="4">
        <v>0</v>
      </c>
      <c r="U75" s="1"/>
      <c r="V75" s="1"/>
      <c r="W75" s="1"/>
      <c r="X75" s="1"/>
    </row>
    <row r="76" spans="1:24" ht="15.75" customHeight="1" x14ac:dyDescent="0.2">
      <c r="A76" s="1"/>
      <c r="B76" s="1"/>
      <c r="C76" s="31" t="str">
        <f>IF('Style Screener'!$S76&lt;(AVERAGE('Style Screener'!$S$9:$S$6415)), "Value", "Growth")</f>
        <v>Value</v>
      </c>
      <c r="D76" s="31" t="str">
        <f>IF('Style Screener'!$R76&gt;2000, "Large Cap", "Small Cap")</f>
        <v>Large Cap</v>
      </c>
      <c r="E76" s="31" t="s">
        <v>14</v>
      </c>
      <c r="F76" s="31" t="s">
        <v>37</v>
      </c>
      <c r="G76" s="1" t="s">
        <v>38</v>
      </c>
      <c r="H76" s="1" t="s">
        <v>456</v>
      </c>
      <c r="I76" s="1" t="s">
        <v>457</v>
      </c>
      <c r="J76" s="1" t="s">
        <v>41</v>
      </c>
      <c r="K76" s="1" t="s">
        <v>458</v>
      </c>
      <c r="L76" s="1" t="s">
        <v>459</v>
      </c>
      <c r="M76" s="1" t="s">
        <v>98</v>
      </c>
      <c r="N76" s="1" t="s">
        <v>99</v>
      </c>
      <c r="O76" s="1" t="s">
        <v>100</v>
      </c>
      <c r="P76" s="1" t="s">
        <v>460</v>
      </c>
      <c r="Q76" s="29" t="s">
        <v>461</v>
      </c>
      <c r="R76" s="30">
        <v>3301.7236958900003</v>
      </c>
      <c r="S76" s="5">
        <v>19.260523321956768</v>
      </c>
      <c r="T76" s="4">
        <v>11.805443229957227</v>
      </c>
      <c r="U76" s="1"/>
      <c r="V76" s="1"/>
      <c r="W76" s="1"/>
      <c r="X76" s="1"/>
    </row>
    <row r="77" spans="1:24" ht="15.75" customHeight="1" x14ac:dyDescent="0.2">
      <c r="A77" s="1"/>
      <c r="B77" s="1"/>
      <c r="C77" s="31" t="str">
        <f>IF('Style Screener'!$S77&lt;(AVERAGE('Style Screener'!$S$9:$S$6415)), "Value", "Growth")</f>
        <v>Value</v>
      </c>
      <c r="D77" s="31" t="str">
        <f>IF('Style Screener'!$R77&gt;2000, "Large Cap", "Small Cap")</f>
        <v>Large Cap</v>
      </c>
      <c r="E77" s="31" t="s">
        <v>15</v>
      </c>
      <c r="F77" s="31" t="s">
        <v>37</v>
      </c>
      <c r="G77" s="1" t="s">
        <v>38</v>
      </c>
      <c r="H77" s="1" t="s">
        <v>462</v>
      </c>
      <c r="I77" s="1" t="s">
        <v>463</v>
      </c>
      <c r="J77" s="1" t="s">
        <v>41</v>
      </c>
      <c r="K77" s="1" t="s">
        <v>464</v>
      </c>
      <c r="L77" s="1" t="s">
        <v>465</v>
      </c>
      <c r="M77" s="1" t="s">
        <v>219</v>
      </c>
      <c r="N77" s="1" t="s">
        <v>466</v>
      </c>
      <c r="O77" s="1" t="s">
        <v>219</v>
      </c>
      <c r="P77" s="1" t="s">
        <v>466</v>
      </c>
      <c r="Q77" s="29" t="s">
        <v>222</v>
      </c>
      <c r="R77" s="30">
        <v>27404.062071559998</v>
      </c>
      <c r="S77" s="5">
        <v>15.959509552323922</v>
      </c>
      <c r="T77" s="4" t="s">
        <v>61</v>
      </c>
      <c r="U77" s="1"/>
      <c r="V77" s="1"/>
      <c r="W77" s="1"/>
      <c r="X77" s="1"/>
    </row>
    <row r="78" spans="1:24" ht="15.75" customHeight="1" x14ac:dyDescent="0.2">
      <c r="A78" s="1"/>
      <c r="B78" s="1"/>
      <c r="C78" s="31" t="str">
        <f>IF('Style Screener'!$S78&lt;(AVERAGE('Style Screener'!$S$9:$S$6415)), "Value", "Growth")</f>
        <v>Growth</v>
      </c>
      <c r="D78" s="31" t="str">
        <f>IF('Style Screener'!$R78&gt;2000, "Large Cap", "Small Cap")</f>
        <v>Small Cap</v>
      </c>
      <c r="E78" s="31" t="s">
        <v>14</v>
      </c>
      <c r="F78" s="31" t="s">
        <v>37</v>
      </c>
      <c r="G78" s="1" t="s">
        <v>38</v>
      </c>
      <c r="H78" s="1" t="s">
        <v>467</v>
      </c>
      <c r="I78" s="1" t="s">
        <v>468</v>
      </c>
      <c r="J78" s="1" t="s">
        <v>71</v>
      </c>
      <c r="K78" s="1" t="s">
        <v>469</v>
      </c>
      <c r="L78" s="1" t="s">
        <v>470</v>
      </c>
      <c r="M78" s="1" t="s">
        <v>54</v>
      </c>
      <c r="N78" s="1" t="s">
        <v>471</v>
      </c>
      <c r="O78" s="1" t="s">
        <v>54</v>
      </c>
      <c r="P78" s="1" t="s">
        <v>472</v>
      </c>
      <c r="Q78" s="29" t="s">
        <v>473</v>
      </c>
      <c r="R78" s="30">
        <v>281.8067868</v>
      </c>
      <c r="S78" s="5" t="s">
        <v>61</v>
      </c>
      <c r="T78" s="4">
        <v>6.3358452292139926</v>
      </c>
      <c r="U78" s="1"/>
      <c r="V78" s="1"/>
      <c r="W78" s="1"/>
      <c r="X78" s="1"/>
    </row>
    <row r="79" spans="1:24" ht="15.75" customHeight="1" x14ac:dyDescent="0.2">
      <c r="A79" s="1"/>
      <c r="B79" s="1"/>
      <c r="C79" s="31" t="str">
        <f>IF('Style Screener'!$S79&lt;(AVERAGE('Style Screener'!$S$9:$S$6415)), "Value", "Growth")</f>
        <v>Growth</v>
      </c>
      <c r="D79" s="31" t="str">
        <f>IF('Style Screener'!$R79&gt;2000, "Large Cap", "Small Cap")</f>
        <v>Small Cap</v>
      </c>
      <c r="E79" s="31" t="s">
        <v>15</v>
      </c>
      <c r="F79" s="31" t="s">
        <v>37</v>
      </c>
      <c r="G79" s="1" t="s">
        <v>38</v>
      </c>
      <c r="H79" s="1" t="s">
        <v>474</v>
      </c>
      <c r="I79" s="1" t="s">
        <v>475</v>
      </c>
      <c r="J79" s="1" t="s">
        <v>105</v>
      </c>
      <c r="K79" s="1" t="s">
        <v>476</v>
      </c>
      <c r="L79" s="1" t="s">
        <v>477</v>
      </c>
      <c r="M79" s="1" t="s">
        <v>44</v>
      </c>
      <c r="N79" s="1" t="s">
        <v>160</v>
      </c>
      <c r="O79" s="1" t="s">
        <v>46</v>
      </c>
      <c r="P79" s="1" t="s">
        <v>160</v>
      </c>
      <c r="Q79" s="29" t="s">
        <v>143</v>
      </c>
      <c r="R79" s="30">
        <v>844.52849767999987</v>
      </c>
      <c r="S79" s="5" t="s">
        <v>61</v>
      </c>
      <c r="T79" s="4" t="s">
        <v>61</v>
      </c>
      <c r="U79" s="1"/>
      <c r="V79" s="1"/>
      <c r="W79" s="1"/>
      <c r="X79" s="1"/>
    </row>
    <row r="80" spans="1:24" ht="15.75" customHeight="1" x14ac:dyDescent="0.2">
      <c r="A80" s="1"/>
      <c r="B80" s="1"/>
      <c r="C80" s="31" t="str">
        <f>IF('Style Screener'!$S80&lt;(AVERAGE('Style Screener'!$S$9:$S$6415)), "Value", "Growth")</f>
        <v>Value</v>
      </c>
      <c r="D80" s="31" t="str">
        <f>IF('Style Screener'!$R80&gt;2000, "Large Cap", "Small Cap")</f>
        <v>Large Cap</v>
      </c>
      <c r="E80" s="31" t="s">
        <v>15</v>
      </c>
      <c r="F80" s="31" t="s">
        <v>37</v>
      </c>
      <c r="G80" s="1" t="s">
        <v>38</v>
      </c>
      <c r="H80" s="1" t="s">
        <v>478</v>
      </c>
      <c r="I80" s="1" t="s">
        <v>479</v>
      </c>
      <c r="J80" s="1" t="s">
        <v>41</v>
      </c>
      <c r="K80" s="1" t="s">
        <v>480</v>
      </c>
      <c r="L80" s="1" t="s">
        <v>481</v>
      </c>
      <c r="M80" s="1" t="s">
        <v>219</v>
      </c>
      <c r="N80" s="1" t="s">
        <v>220</v>
      </c>
      <c r="O80" s="1" t="s">
        <v>219</v>
      </c>
      <c r="P80" s="1" t="s">
        <v>482</v>
      </c>
      <c r="Q80" s="29" t="s">
        <v>483</v>
      </c>
      <c r="R80" s="30">
        <v>9373.7156517500007</v>
      </c>
      <c r="S80" s="5">
        <v>10.529225908372828</v>
      </c>
      <c r="T80" s="4">
        <v>77.698764280718123</v>
      </c>
      <c r="U80" s="1"/>
      <c r="V80" s="1"/>
      <c r="W80" s="1"/>
      <c r="X80" s="1"/>
    </row>
    <row r="81" spans="1:24" ht="15.75" customHeight="1" x14ac:dyDescent="0.2">
      <c r="A81" s="1"/>
      <c r="B81" s="1"/>
      <c r="C81" s="31" t="str">
        <f>IF('Style Screener'!$S81&lt;(AVERAGE('Style Screener'!$S$9:$S$6415)), "Value", "Growth")</f>
        <v>Value</v>
      </c>
      <c r="D81" s="31" t="str">
        <f>IF('Style Screener'!$R81&gt;2000, "Large Cap", "Small Cap")</f>
        <v>Large Cap</v>
      </c>
      <c r="E81" s="31" t="s">
        <v>15</v>
      </c>
      <c r="F81" s="31" t="s">
        <v>37</v>
      </c>
      <c r="G81" s="1" t="s">
        <v>38</v>
      </c>
      <c r="H81" s="1" t="s">
        <v>484</v>
      </c>
      <c r="I81" s="1" t="s">
        <v>485</v>
      </c>
      <c r="J81" s="1" t="s">
        <v>41</v>
      </c>
      <c r="K81" s="1" t="s">
        <v>486</v>
      </c>
      <c r="L81" s="1" t="s">
        <v>487</v>
      </c>
      <c r="M81" s="1" t="s">
        <v>44</v>
      </c>
      <c r="N81" s="1" t="s">
        <v>63</v>
      </c>
      <c r="O81" s="1" t="s">
        <v>64</v>
      </c>
      <c r="P81" s="1" t="s">
        <v>488</v>
      </c>
      <c r="Q81" s="29" t="s">
        <v>489</v>
      </c>
      <c r="R81" s="30">
        <v>37830.16414044</v>
      </c>
      <c r="S81" s="5">
        <v>15.070931849791377</v>
      </c>
      <c r="T81" s="4">
        <v>4.9243615099273182E-16</v>
      </c>
      <c r="U81" s="1"/>
      <c r="V81" s="1"/>
      <c r="W81" s="1"/>
      <c r="X81" s="1"/>
    </row>
    <row r="82" spans="1:24" ht="15.75" customHeight="1" x14ac:dyDescent="0.2">
      <c r="A82" s="1"/>
      <c r="B82" s="1"/>
      <c r="C82" s="31" t="str">
        <f>IF('Style Screener'!$S82&lt;(AVERAGE('Style Screener'!$S$9:$S$6415)), "Value", "Growth")</f>
        <v>Value</v>
      </c>
      <c r="D82" s="31" t="str">
        <f>IF('Style Screener'!$R82&gt;2000, "Large Cap", "Small Cap")</f>
        <v>Small Cap</v>
      </c>
      <c r="E82" s="31" t="s">
        <v>14</v>
      </c>
      <c r="F82" s="31" t="s">
        <v>37</v>
      </c>
      <c r="G82" s="1" t="s">
        <v>38</v>
      </c>
      <c r="H82" s="1" t="s">
        <v>490</v>
      </c>
      <c r="I82" s="1" t="s">
        <v>491</v>
      </c>
      <c r="J82" s="1" t="s">
        <v>41</v>
      </c>
      <c r="K82" s="1" t="s">
        <v>492</v>
      </c>
      <c r="L82" s="1" t="s">
        <v>493</v>
      </c>
      <c r="M82" s="1" t="s">
        <v>86</v>
      </c>
      <c r="N82" s="1" t="s">
        <v>187</v>
      </c>
      <c r="O82" s="1" t="s">
        <v>172</v>
      </c>
      <c r="P82" s="1" t="s">
        <v>187</v>
      </c>
      <c r="Q82" s="29" t="s">
        <v>494</v>
      </c>
      <c r="R82" s="30">
        <v>1307.1677291399999</v>
      </c>
      <c r="S82" s="5">
        <v>20.280373831775698</v>
      </c>
      <c r="T82" s="4" t="s">
        <v>61</v>
      </c>
      <c r="U82" s="1"/>
      <c r="V82" s="1"/>
      <c r="W82" s="1"/>
      <c r="X82" s="1"/>
    </row>
    <row r="83" spans="1:24" ht="15.75" customHeight="1" x14ac:dyDescent="0.2">
      <c r="A83" s="1"/>
      <c r="B83" s="1"/>
      <c r="C83" s="31" t="str">
        <f>IF('Style Screener'!$S83&lt;(AVERAGE('Style Screener'!$S$9:$S$6415)), "Value", "Growth")</f>
        <v>Value</v>
      </c>
      <c r="D83" s="31" t="str">
        <f>IF('Style Screener'!$R83&gt;2000, "Large Cap", "Small Cap")</f>
        <v>Small Cap</v>
      </c>
      <c r="E83" s="31" t="s">
        <v>15</v>
      </c>
      <c r="F83" s="31" t="s">
        <v>37</v>
      </c>
      <c r="G83" s="1" t="s">
        <v>38</v>
      </c>
      <c r="H83" s="1" t="s">
        <v>495</v>
      </c>
      <c r="I83" s="1" t="s">
        <v>496</v>
      </c>
      <c r="J83" s="1" t="s">
        <v>71</v>
      </c>
      <c r="K83" s="1" t="s">
        <v>497</v>
      </c>
      <c r="L83" s="1" t="s">
        <v>498</v>
      </c>
      <c r="M83" s="1" t="s">
        <v>44</v>
      </c>
      <c r="N83" s="1" t="s">
        <v>63</v>
      </c>
      <c r="O83" s="1" t="s">
        <v>64</v>
      </c>
      <c r="P83" s="1" t="s">
        <v>390</v>
      </c>
      <c r="Q83" s="29" t="s">
        <v>417</v>
      </c>
      <c r="R83" s="30">
        <v>424.55812229999998</v>
      </c>
      <c r="S83" s="5">
        <v>21.906158357771258</v>
      </c>
      <c r="T83" s="4">
        <v>5.3799829042382528E-15</v>
      </c>
      <c r="U83" s="1"/>
      <c r="V83" s="1"/>
      <c r="W83" s="1"/>
      <c r="X83" s="1"/>
    </row>
    <row r="84" spans="1:24" ht="15.75" customHeight="1" x14ac:dyDescent="0.2">
      <c r="A84" s="1"/>
      <c r="B84" s="1"/>
      <c r="C84" s="31" t="str">
        <f>IF('Style Screener'!$S84&lt;(AVERAGE('Style Screener'!$S$9:$S$6415)), "Value", "Growth")</f>
        <v>Growth</v>
      </c>
      <c r="D84" s="31" t="str">
        <f>IF('Style Screener'!$R84&gt;2000, "Large Cap", "Small Cap")</f>
        <v>Small Cap</v>
      </c>
      <c r="E84" s="31" t="s">
        <v>15</v>
      </c>
      <c r="F84" s="31" t="s">
        <v>37</v>
      </c>
      <c r="G84" s="1" t="s">
        <v>38</v>
      </c>
      <c r="H84" s="1" t="s">
        <v>499</v>
      </c>
      <c r="I84" s="1" t="s">
        <v>500</v>
      </c>
      <c r="J84" s="1" t="s">
        <v>71</v>
      </c>
      <c r="K84" s="1" t="s">
        <v>501</v>
      </c>
      <c r="L84" s="1" t="s">
        <v>502</v>
      </c>
      <c r="M84" s="1" t="s">
        <v>44</v>
      </c>
      <c r="N84" s="1" t="s">
        <v>45</v>
      </c>
      <c r="O84" s="1" t="s">
        <v>46</v>
      </c>
      <c r="P84" s="1" t="s">
        <v>45</v>
      </c>
      <c r="Q84" s="29" t="s">
        <v>503</v>
      </c>
      <c r="R84" s="30">
        <v>980.13820989999999</v>
      </c>
      <c r="S84" s="5">
        <v>44.097222222222214</v>
      </c>
      <c r="T84" s="4">
        <v>39.041714061412122</v>
      </c>
      <c r="U84" s="1"/>
      <c r="V84" s="1"/>
      <c r="W84" s="1"/>
      <c r="X84" s="1"/>
    </row>
    <row r="85" spans="1:24" ht="15.75" customHeight="1" x14ac:dyDescent="0.2">
      <c r="A85" s="1"/>
      <c r="B85" s="1"/>
      <c r="C85" s="31" t="str">
        <f>IF('Style Screener'!$S85&lt;(AVERAGE('Style Screener'!$S$9:$S$6415)), "Value", "Growth")</f>
        <v>Value</v>
      </c>
      <c r="D85" s="31" t="str">
        <f>IF('Style Screener'!$R85&gt;2000, "Large Cap", "Small Cap")</f>
        <v>Large Cap</v>
      </c>
      <c r="E85" s="31" t="s">
        <v>14</v>
      </c>
      <c r="F85" s="31" t="s">
        <v>37</v>
      </c>
      <c r="G85" s="1" t="s">
        <v>38</v>
      </c>
      <c r="H85" s="1" t="s">
        <v>504</v>
      </c>
      <c r="I85" s="1" t="s">
        <v>505</v>
      </c>
      <c r="J85" s="1" t="s">
        <v>41</v>
      </c>
      <c r="K85" s="1" t="s">
        <v>506</v>
      </c>
      <c r="L85" s="1" t="s">
        <v>507</v>
      </c>
      <c r="M85" s="1" t="s">
        <v>86</v>
      </c>
      <c r="N85" s="1" t="s">
        <v>251</v>
      </c>
      <c r="O85" s="1" t="s">
        <v>251</v>
      </c>
      <c r="P85" s="1" t="s">
        <v>508</v>
      </c>
      <c r="Q85" s="29" t="s">
        <v>253</v>
      </c>
      <c r="R85" s="30">
        <v>5666.7558325500004</v>
      </c>
      <c r="S85" s="5">
        <v>12.157121326299926</v>
      </c>
      <c r="T85" s="4" t="s">
        <v>61</v>
      </c>
      <c r="U85" s="1"/>
      <c r="V85" s="1"/>
      <c r="W85" s="1"/>
      <c r="X85" s="1"/>
    </row>
    <row r="86" spans="1:24" ht="15.75" customHeight="1" x14ac:dyDescent="0.2">
      <c r="A86" s="1"/>
      <c r="B86" s="1"/>
      <c r="C86" s="31" t="str">
        <f>IF('Style Screener'!$S86&lt;(AVERAGE('Style Screener'!$S$9:$S$6415)), "Value", "Growth")</f>
        <v>Value</v>
      </c>
      <c r="D86" s="31" t="str">
        <f>IF('Style Screener'!$R86&gt;2000, "Large Cap", "Small Cap")</f>
        <v>Small Cap</v>
      </c>
      <c r="E86" s="31" t="s">
        <v>14</v>
      </c>
      <c r="F86" s="31" t="s">
        <v>37</v>
      </c>
      <c r="G86" s="1" t="s">
        <v>38</v>
      </c>
      <c r="H86" s="1" t="s">
        <v>509</v>
      </c>
      <c r="I86" s="1" t="s">
        <v>510</v>
      </c>
      <c r="J86" s="1" t="s">
        <v>511</v>
      </c>
      <c r="K86" s="1" t="s">
        <v>512</v>
      </c>
      <c r="L86" s="1" t="s">
        <v>513</v>
      </c>
      <c r="M86" s="1" t="s">
        <v>86</v>
      </c>
      <c r="N86" s="1" t="s">
        <v>251</v>
      </c>
      <c r="O86" s="1" t="s">
        <v>251</v>
      </c>
      <c r="P86" s="1" t="s">
        <v>252</v>
      </c>
      <c r="Q86" s="29" t="s">
        <v>61</v>
      </c>
      <c r="R86" s="30">
        <v>226.86340518</v>
      </c>
      <c r="S86" s="5">
        <v>13.986928104575165</v>
      </c>
      <c r="T86" s="4" t="s">
        <v>61</v>
      </c>
      <c r="U86" s="1"/>
      <c r="V86" s="1"/>
      <c r="W86" s="1"/>
      <c r="X86" s="1"/>
    </row>
    <row r="87" spans="1:24" ht="15.75" customHeight="1" x14ac:dyDescent="0.2">
      <c r="A87" s="1"/>
      <c r="B87" s="1"/>
      <c r="C87" s="31" t="str">
        <f>IF('Style Screener'!$S87&lt;(AVERAGE('Style Screener'!$S$9:$S$6415)), "Value", "Growth")</f>
        <v>Value</v>
      </c>
      <c r="D87" s="31" t="str">
        <f>IF('Style Screener'!$R87&gt;2000, "Large Cap", "Small Cap")</f>
        <v>Large Cap</v>
      </c>
      <c r="E87" s="31" t="s">
        <v>14</v>
      </c>
      <c r="F87" s="31" t="s">
        <v>37</v>
      </c>
      <c r="G87" s="1" t="s">
        <v>38</v>
      </c>
      <c r="H87" s="1" t="s">
        <v>514</v>
      </c>
      <c r="I87" s="1" t="s">
        <v>515</v>
      </c>
      <c r="J87" s="1" t="s">
        <v>41</v>
      </c>
      <c r="K87" s="1" t="s">
        <v>516</v>
      </c>
      <c r="L87" s="1" t="s">
        <v>517</v>
      </c>
      <c r="M87" s="1" t="s">
        <v>86</v>
      </c>
      <c r="N87" s="1" t="s">
        <v>251</v>
      </c>
      <c r="O87" s="1" t="s">
        <v>251</v>
      </c>
      <c r="P87" s="1" t="s">
        <v>454</v>
      </c>
      <c r="Q87" s="29" t="s">
        <v>489</v>
      </c>
      <c r="R87" s="30">
        <v>27996.592599920001</v>
      </c>
      <c r="S87" s="5">
        <v>10.632700632700633</v>
      </c>
      <c r="T87" s="4">
        <v>73.860087445346664</v>
      </c>
      <c r="U87" s="1"/>
      <c r="V87" s="1"/>
      <c r="W87" s="1"/>
      <c r="X87" s="1"/>
    </row>
    <row r="88" spans="1:24" ht="15.75" customHeight="1" x14ac:dyDescent="0.2">
      <c r="A88" s="1"/>
      <c r="B88" s="1"/>
      <c r="C88" s="31" t="str">
        <f>IF('Style Screener'!$S88&lt;(AVERAGE('Style Screener'!$S$9:$S$6415)), "Value", "Growth")</f>
        <v>Value</v>
      </c>
      <c r="D88" s="31" t="str">
        <f>IF('Style Screener'!$R88&gt;2000, "Large Cap", "Small Cap")</f>
        <v>Small Cap</v>
      </c>
      <c r="E88" s="31" t="s">
        <v>14</v>
      </c>
      <c r="F88" s="31" t="s">
        <v>37</v>
      </c>
      <c r="G88" s="1" t="s">
        <v>38</v>
      </c>
      <c r="H88" s="1" t="s">
        <v>518</v>
      </c>
      <c r="I88" s="1" t="s">
        <v>519</v>
      </c>
      <c r="J88" s="1" t="s">
        <v>105</v>
      </c>
      <c r="K88" s="1" t="s">
        <v>520</v>
      </c>
      <c r="L88" s="1" t="s">
        <v>521</v>
      </c>
      <c r="M88" s="1" t="s">
        <v>108</v>
      </c>
      <c r="N88" s="1" t="s">
        <v>109</v>
      </c>
      <c r="O88" s="1" t="s">
        <v>110</v>
      </c>
      <c r="P88" s="1" t="s">
        <v>109</v>
      </c>
      <c r="Q88" s="29" t="s">
        <v>522</v>
      </c>
      <c r="R88" s="30">
        <v>329.94561795999999</v>
      </c>
      <c r="S88" s="5">
        <v>16.477876106194689</v>
      </c>
      <c r="T88" s="4" t="s">
        <v>61</v>
      </c>
      <c r="U88" s="1"/>
      <c r="V88" s="1"/>
      <c r="W88" s="1"/>
      <c r="X88" s="1"/>
    </row>
    <row r="89" spans="1:24" ht="15.75" customHeight="1" x14ac:dyDescent="0.2">
      <c r="A89" s="1"/>
      <c r="B89" s="1"/>
      <c r="C89" s="31" t="str">
        <f>IF('Style Screener'!$S89&lt;(AVERAGE('Style Screener'!$S$9:$S$6415)), "Value", "Growth")</f>
        <v>Value</v>
      </c>
      <c r="D89" s="31" t="str">
        <f>IF('Style Screener'!$R89&gt;2000, "Large Cap", "Small Cap")</f>
        <v>Large Cap</v>
      </c>
      <c r="E89" s="31" t="s">
        <v>14</v>
      </c>
      <c r="F89" s="31" t="s">
        <v>37</v>
      </c>
      <c r="G89" s="1" t="s">
        <v>38</v>
      </c>
      <c r="H89" s="1" t="s">
        <v>523</v>
      </c>
      <c r="I89" s="1" t="s">
        <v>524</v>
      </c>
      <c r="J89" s="1" t="s">
        <v>71</v>
      </c>
      <c r="K89" s="1" t="s">
        <v>525</v>
      </c>
      <c r="L89" s="1" t="s">
        <v>526</v>
      </c>
      <c r="M89" s="1" t="s">
        <v>86</v>
      </c>
      <c r="N89" s="1" t="s">
        <v>251</v>
      </c>
      <c r="O89" s="1" t="s">
        <v>251</v>
      </c>
      <c r="P89" s="1" t="s">
        <v>252</v>
      </c>
      <c r="Q89" s="29" t="s">
        <v>253</v>
      </c>
      <c r="R89" s="30">
        <v>4894.89632291</v>
      </c>
      <c r="S89" s="5">
        <v>10.985785490123686</v>
      </c>
      <c r="T89" s="4" t="s">
        <v>61</v>
      </c>
      <c r="U89" s="1"/>
      <c r="V89" s="1"/>
      <c r="W89" s="1"/>
      <c r="X89" s="1"/>
    </row>
    <row r="90" spans="1:24" ht="15.75" customHeight="1" x14ac:dyDescent="0.2">
      <c r="A90" s="1"/>
      <c r="B90" s="1"/>
      <c r="C90" s="31" t="str">
        <f>IF('Style Screener'!$S90&lt;(AVERAGE('Style Screener'!$S$9:$S$6415)), "Value", "Growth")</f>
        <v>Value</v>
      </c>
      <c r="D90" s="31" t="str">
        <f>IF('Style Screener'!$R90&gt;2000, "Large Cap", "Small Cap")</f>
        <v>Large Cap</v>
      </c>
      <c r="E90" s="31" t="s">
        <v>14</v>
      </c>
      <c r="F90" s="31" t="s">
        <v>37</v>
      </c>
      <c r="G90" s="1" t="s">
        <v>38</v>
      </c>
      <c r="H90" s="1" t="s">
        <v>527</v>
      </c>
      <c r="I90" s="1" t="s">
        <v>528</v>
      </c>
      <c r="J90" s="1" t="s">
        <v>41</v>
      </c>
      <c r="K90" s="1" t="s">
        <v>529</v>
      </c>
      <c r="L90" s="1" t="s">
        <v>530</v>
      </c>
      <c r="M90" s="1" t="s">
        <v>74</v>
      </c>
      <c r="N90" s="1" t="s">
        <v>342</v>
      </c>
      <c r="O90" s="1" t="s">
        <v>117</v>
      </c>
      <c r="P90" s="1" t="s">
        <v>531</v>
      </c>
      <c r="Q90" s="29" t="s">
        <v>532</v>
      </c>
      <c r="R90" s="30">
        <v>4273.5305830400002</v>
      </c>
      <c r="S90" s="5">
        <v>16.737097332871492</v>
      </c>
      <c r="T90" s="4" t="s">
        <v>61</v>
      </c>
      <c r="U90" s="1"/>
      <c r="V90" s="1"/>
      <c r="W90" s="1"/>
      <c r="X90" s="1"/>
    </row>
    <row r="91" spans="1:24" ht="15.75" customHeight="1" x14ac:dyDescent="0.2">
      <c r="A91" s="1"/>
      <c r="B91" s="1"/>
      <c r="C91" s="31" t="str">
        <f>IF('Style Screener'!$S91&lt;(AVERAGE('Style Screener'!$S$9:$S$6415)), "Value", "Growth")</f>
        <v>Growth</v>
      </c>
      <c r="D91" s="31" t="str">
        <f>IF('Style Screener'!$R91&gt;2000, "Large Cap", "Small Cap")</f>
        <v>Small Cap</v>
      </c>
      <c r="E91" s="31" t="s">
        <v>15</v>
      </c>
      <c r="F91" s="31" t="s">
        <v>37</v>
      </c>
      <c r="G91" s="1" t="s">
        <v>38</v>
      </c>
      <c r="H91" s="1" t="s">
        <v>533</v>
      </c>
      <c r="I91" s="1" t="s">
        <v>534</v>
      </c>
      <c r="J91" s="1" t="s">
        <v>511</v>
      </c>
      <c r="K91" s="1" t="s">
        <v>535</v>
      </c>
      <c r="L91" s="1" t="s">
        <v>536</v>
      </c>
      <c r="M91" s="1" t="s">
        <v>44</v>
      </c>
      <c r="N91" s="1" t="s">
        <v>142</v>
      </c>
      <c r="O91" s="1" t="s">
        <v>46</v>
      </c>
      <c r="P91" s="1" t="s">
        <v>142</v>
      </c>
      <c r="Q91" s="29" t="s">
        <v>537</v>
      </c>
      <c r="R91" s="30">
        <v>415.36081845000001</v>
      </c>
      <c r="S91" s="5" t="s">
        <v>61</v>
      </c>
      <c r="T91" s="4" t="s">
        <v>61</v>
      </c>
      <c r="U91" s="1"/>
      <c r="V91" s="1"/>
      <c r="W91" s="1"/>
      <c r="X91" s="1"/>
    </row>
    <row r="92" spans="1:24" ht="15.75" customHeight="1" x14ac:dyDescent="0.2">
      <c r="A92" s="1"/>
      <c r="B92" s="1"/>
      <c r="C92" s="31" t="str">
        <f>IF('Style Screener'!$S92&lt;(AVERAGE('Style Screener'!$S$9:$S$6415)), "Value", "Growth")</f>
        <v>Value</v>
      </c>
      <c r="D92" s="31" t="str">
        <f>IF('Style Screener'!$R92&gt;2000, "Large Cap", "Small Cap")</f>
        <v>Small Cap</v>
      </c>
      <c r="E92" s="31" t="s">
        <v>14</v>
      </c>
      <c r="F92" s="31" t="s">
        <v>37</v>
      </c>
      <c r="G92" s="1" t="s">
        <v>259</v>
      </c>
      <c r="H92" s="1" t="s">
        <v>538</v>
      </c>
      <c r="I92" s="1" t="s">
        <v>539</v>
      </c>
      <c r="J92" s="1" t="s">
        <v>71</v>
      </c>
      <c r="K92" s="1" t="s">
        <v>540</v>
      </c>
      <c r="L92" s="1" t="s">
        <v>541</v>
      </c>
      <c r="M92" s="1" t="s">
        <v>86</v>
      </c>
      <c r="N92" s="1" t="s">
        <v>251</v>
      </c>
      <c r="O92" s="1" t="s">
        <v>251</v>
      </c>
      <c r="P92" s="1" t="s">
        <v>252</v>
      </c>
      <c r="Q92" s="29" t="s">
        <v>264</v>
      </c>
      <c r="R92" s="30">
        <v>1417.8860540000001</v>
      </c>
      <c r="S92" s="5">
        <v>14.998513232233124</v>
      </c>
      <c r="T92" s="4" t="s">
        <v>61</v>
      </c>
      <c r="U92" s="1"/>
      <c r="V92" s="1"/>
      <c r="W92" s="1"/>
      <c r="X92" s="1"/>
    </row>
    <row r="93" spans="1:24" ht="15.75" customHeight="1" x14ac:dyDescent="0.2">
      <c r="A93" s="1"/>
      <c r="B93" s="1"/>
      <c r="C93" s="31" t="str">
        <f>IF('Style Screener'!$S93&lt;(AVERAGE('Style Screener'!$S$9:$S$6415)), "Value", "Growth")</f>
        <v>Growth</v>
      </c>
      <c r="D93" s="31" t="str">
        <f>IF('Style Screener'!$R93&gt;2000, "Large Cap", "Small Cap")</f>
        <v>Large Cap</v>
      </c>
      <c r="E93" s="31" t="s">
        <v>15</v>
      </c>
      <c r="F93" s="31" t="s">
        <v>37</v>
      </c>
      <c r="G93" s="1" t="s">
        <v>38</v>
      </c>
      <c r="H93" s="1" t="s">
        <v>542</v>
      </c>
      <c r="I93" s="1" t="s">
        <v>543</v>
      </c>
      <c r="J93" s="1" t="s">
        <v>71</v>
      </c>
      <c r="K93" s="1" t="s">
        <v>544</v>
      </c>
      <c r="L93" s="1" t="s">
        <v>545</v>
      </c>
      <c r="M93" s="1" t="s">
        <v>44</v>
      </c>
      <c r="N93" s="1" t="s">
        <v>142</v>
      </c>
      <c r="O93" s="1" t="s">
        <v>46</v>
      </c>
      <c r="P93" s="1" t="s">
        <v>142</v>
      </c>
      <c r="Q93" s="29" t="s">
        <v>161</v>
      </c>
      <c r="R93" s="30">
        <v>4005.8224192800003</v>
      </c>
      <c r="S93" s="5" t="s">
        <v>61</v>
      </c>
      <c r="T93" s="4" t="s">
        <v>61</v>
      </c>
      <c r="U93" s="1"/>
      <c r="V93" s="1"/>
      <c r="W93" s="1"/>
      <c r="X93" s="1"/>
    </row>
    <row r="94" spans="1:24" ht="15.75" customHeight="1" x14ac:dyDescent="0.2">
      <c r="A94" s="1"/>
      <c r="B94" s="1"/>
      <c r="C94" s="31" t="str">
        <f>IF('Style Screener'!$S94&lt;(AVERAGE('Style Screener'!$S$9:$S$6415)), "Value", "Growth")</f>
        <v>Value</v>
      </c>
      <c r="D94" s="31" t="str">
        <f>IF('Style Screener'!$R94&gt;2000, "Large Cap", "Small Cap")</f>
        <v>Small Cap</v>
      </c>
      <c r="E94" s="31" t="s">
        <v>14</v>
      </c>
      <c r="F94" s="31" t="s">
        <v>37</v>
      </c>
      <c r="G94" s="1" t="s">
        <v>38</v>
      </c>
      <c r="H94" s="1" t="s">
        <v>546</v>
      </c>
      <c r="I94" s="1" t="s">
        <v>547</v>
      </c>
      <c r="J94" s="1" t="s">
        <v>41</v>
      </c>
      <c r="K94" s="1" t="s">
        <v>548</v>
      </c>
      <c r="L94" s="1" t="s">
        <v>549</v>
      </c>
      <c r="M94" s="1" t="s">
        <v>86</v>
      </c>
      <c r="N94" s="1" t="s">
        <v>187</v>
      </c>
      <c r="O94" s="1" t="s">
        <v>172</v>
      </c>
      <c r="P94" s="1" t="s">
        <v>187</v>
      </c>
      <c r="Q94" s="29" t="s">
        <v>550</v>
      </c>
      <c r="R94" s="30">
        <v>332.68952940000003</v>
      </c>
      <c r="S94" s="5">
        <v>7.6191646191646187</v>
      </c>
      <c r="T94" s="4">
        <v>6.0828257244934088E-15</v>
      </c>
      <c r="U94" s="1"/>
      <c r="V94" s="1"/>
      <c r="W94" s="1"/>
      <c r="X94" s="1"/>
    </row>
    <row r="95" spans="1:24" ht="15.75" customHeight="1" x14ac:dyDescent="0.2">
      <c r="A95" s="1"/>
      <c r="B95" s="1"/>
      <c r="C95" s="31" t="str">
        <f>IF('Style Screener'!$S95&lt;(AVERAGE('Style Screener'!$S$9:$S$6415)), "Value", "Growth")</f>
        <v>Value</v>
      </c>
      <c r="D95" s="31" t="str">
        <f>IF('Style Screener'!$R95&gt;2000, "Large Cap", "Small Cap")</f>
        <v>Large Cap</v>
      </c>
      <c r="E95" s="31" t="s">
        <v>14</v>
      </c>
      <c r="F95" s="31" t="s">
        <v>37</v>
      </c>
      <c r="G95" s="1" t="s">
        <v>38</v>
      </c>
      <c r="H95" s="1" t="s">
        <v>551</v>
      </c>
      <c r="I95" s="1" t="s">
        <v>552</v>
      </c>
      <c r="J95" s="1" t="s">
        <v>71</v>
      </c>
      <c r="K95" s="1" t="s">
        <v>553</v>
      </c>
      <c r="L95" s="1" t="s">
        <v>554</v>
      </c>
      <c r="M95" s="1" t="s">
        <v>86</v>
      </c>
      <c r="N95" s="1" t="s">
        <v>135</v>
      </c>
      <c r="O95" s="1" t="s">
        <v>88</v>
      </c>
      <c r="P95" s="1" t="s">
        <v>318</v>
      </c>
      <c r="Q95" s="29" t="s">
        <v>319</v>
      </c>
      <c r="R95" s="30">
        <v>7634.3476194799996</v>
      </c>
      <c r="S95" s="5">
        <v>7.5453277545327762</v>
      </c>
      <c r="T95" s="4">
        <v>0</v>
      </c>
      <c r="U95" s="1"/>
      <c r="V95" s="1"/>
      <c r="W95" s="1"/>
      <c r="X95" s="1"/>
    </row>
    <row r="96" spans="1:24" ht="15.75" customHeight="1" x14ac:dyDescent="0.2">
      <c r="A96" s="1"/>
      <c r="B96" s="1"/>
      <c r="C96" s="31" t="str">
        <f>IF('Style Screener'!$S96&lt;(AVERAGE('Style Screener'!$S$9:$S$6415)), "Value", "Growth")</f>
        <v>Value</v>
      </c>
      <c r="D96" s="31" t="str">
        <f>IF('Style Screener'!$R96&gt;2000, "Large Cap", "Small Cap")</f>
        <v>Large Cap</v>
      </c>
      <c r="E96" s="31" t="s">
        <v>14</v>
      </c>
      <c r="F96" s="31" t="s">
        <v>37</v>
      </c>
      <c r="G96" s="1" t="s">
        <v>259</v>
      </c>
      <c r="H96" s="1" t="s">
        <v>555</v>
      </c>
      <c r="I96" s="1" t="s">
        <v>556</v>
      </c>
      <c r="J96" s="1" t="s">
        <v>41</v>
      </c>
      <c r="K96" s="1" t="s">
        <v>557</v>
      </c>
      <c r="L96" s="1" t="s">
        <v>558</v>
      </c>
      <c r="M96" s="1" t="s">
        <v>86</v>
      </c>
      <c r="N96" s="1" t="s">
        <v>251</v>
      </c>
      <c r="O96" s="1" t="s">
        <v>251</v>
      </c>
      <c r="P96" s="1" t="s">
        <v>252</v>
      </c>
      <c r="Q96" s="29" t="s">
        <v>253</v>
      </c>
      <c r="R96" s="30">
        <v>4246.3688849999999</v>
      </c>
      <c r="S96" s="5">
        <v>10.912698412698413</v>
      </c>
      <c r="T96" s="4" t="s">
        <v>61</v>
      </c>
      <c r="U96" s="1"/>
      <c r="V96" s="1"/>
      <c r="W96" s="1"/>
      <c r="X96" s="1"/>
    </row>
    <row r="97" spans="1:24" ht="15.75" customHeight="1" x14ac:dyDescent="0.2">
      <c r="A97" s="1"/>
      <c r="B97" s="1"/>
      <c r="C97" s="31" t="str">
        <f>IF('Style Screener'!$S97&lt;(AVERAGE('Style Screener'!$S$9:$S$6415)), "Value", "Growth")</f>
        <v>Growth</v>
      </c>
      <c r="D97" s="31" t="str">
        <f>IF('Style Screener'!$R97&gt;2000, "Large Cap", "Small Cap")</f>
        <v>Small Cap</v>
      </c>
      <c r="E97" s="31" t="s">
        <v>15</v>
      </c>
      <c r="F97" s="31" t="s">
        <v>37</v>
      </c>
      <c r="G97" s="1" t="s">
        <v>38</v>
      </c>
      <c r="H97" s="1" t="s">
        <v>559</v>
      </c>
      <c r="I97" s="1" t="s">
        <v>560</v>
      </c>
      <c r="J97" s="1" t="s">
        <v>105</v>
      </c>
      <c r="K97" s="1" t="s">
        <v>561</v>
      </c>
      <c r="L97" s="1" t="s">
        <v>562</v>
      </c>
      <c r="M97" s="1" t="s">
        <v>44</v>
      </c>
      <c r="N97" s="1" t="s">
        <v>142</v>
      </c>
      <c r="O97" s="1" t="s">
        <v>46</v>
      </c>
      <c r="P97" s="1" t="s">
        <v>142</v>
      </c>
      <c r="Q97" s="29" t="s">
        <v>143</v>
      </c>
      <c r="R97" s="30">
        <v>352.34263079999999</v>
      </c>
      <c r="S97" s="5" t="s">
        <v>61</v>
      </c>
      <c r="T97" s="4">
        <v>0</v>
      </c>
      <c r="U97" s="1"/>
      <c r="V97" s="1"/>
      <c r="W97" s="1"/>
      <c r="X97" s="1"/>
    </row>
    <row r="98" spans="1:24" ht="15.75" customHeight="1" x14ac:dyDescent="0.2">
      <c r="A98" s="1"/>
      <c r="B98" s="1"/>
      <c r="C98" s="31" t="str">
        <f>IF('Style Screener'!$S98&lt;(AVERAGE('Style Screener'!$S$9:$S$6415)), "Value", "Growth")</f>
        <v>Value</v>
      </c>
      <c r="D98" s="31" t="str">
        <f>IF('Style Screener'!$R98&gt;2000, "Large Cap", "Small Cap")</f>
        <v>Small Cap</v>
      </c>
      <c r="E98" s="31" t="s">
        <v>14</v>
      </c>
      <c r="F98" s="31" t="s">
        <v>37</v>
      </c>
      <c r="G98" s="1" t="s">
        <v>38</v>
      </c>
      <c r="H98" s="1" t="s">
        <v>563</v>
      </c>
      <c r="I98" s="1" t="s">
        <v>564</v>
      </c>
      <c r="J98" s="1" t="s">
        <v>41</v>
      </c>
      <c r="K98" s="1" t="s">
        <v>565</v>
      </c>
      <c r="L98" s="1" t="s">
        <v>566</v>
      </c>
      <c r="M98" s="1" t="s">
        <v>74</v>
      </c>
      <c r="N98" s="1" t="s">
        <v>301</v>
      </c>
      <c r="O98" s="1" t="s">
        <v>117</v>
      </c>
      <c r="P98" s="1" t="s">
        <v>301</v>
      </c>
      <c r="Q98" s="29" t="s">
        <v>302</v>
      </c>
      <c r="R98" s="30">
        <v>484.73997163000007</v>
      </c>
      <c r="S98" s="5">
        <v>15.851674641148328</v>
      </c>
      <c r="T98" s="4">
        <v>6.7512065609953746E-15</v>
      </c>
      <c r="U98" s="1"/>
      <c r="V98" s="1"/>
      <c r="W98" s="1"/>
      <c r="X98" s="1"/>
    </row>
    <row r="99" spans="1:24" ht="15.75" customHeight="1" x14ac:dyDescent="0.2">
      <c r="A99" s="1"/>
      <c r="B99" s="1"/>
      <c r="C99" s="31" t="str">
        <f>IF('Style Screener'!$S99&lt;(AVERAGE('Style Screener'!$S$9:$S$6415)), "Value", "Growth")</f>
        <v>Growth</v>
      </c>
      <c r="D99" s="31" t="str">
        <f>IF('Style Screener'!$R99&gt;2000, "Large Cap", "Small Cap")</f>
        <v>Small Cap</v>
      </c>
      <c r="E99" s="31" t="s">
        <v>14</v>
      </c>
      <c r="F99" s="31" t="s">
        <v>37</v>
      </c>
      <c r="G99" s="1" t="s">
        <v>38</v>
      </c>
      <c r="H99" s="1" t="s">
        <v>567</v>
      </c>
      <c r="I99" s="1" t="s">
        <v>568</v>
      </c>
      <c r="J99" s="1" t="s">
        <v>71</v>
      </c>
      <c r="K99" s="1" t="s">
        <v>569</v>
      </c>
      <c r="L99" s="1" t="s">
        <v>570</v>
      </c>
      <c r="M99" s="1" t="s">
        <v>108</v>
      </c>
      <c r="N99" s="1" t="s">
        <v>571</v>
      </c>
      <c r="O99" s="1" t="s">
        <v>110</v>
      </c>
      <c r="P99" s="1" t="s">
        <v>572</v>
      </c>
      <c r="Q99" s="29" t="s">
        <v>573</v>
      </c>
      <c r="R99" s="30">
        <v>228.22554</v>
      </c>
      <c r="S99" s="5" t="s">
        <v>61</v>
      </c>
      <c r="T99" s="4" t="s">
        <v>61</v>
      </c>
      <c r="U99" s="1"/>
      <c r="V99" s="1"/>
      <c r="W99" s="1"/>
      <c r="X99" s="1"/>
    </row>
    <row r="100" spans="1:24" ht="15.75" customHeight="1" x14ac:dyDescent="0.2">
      <c r="A100" s="1"/>
      <c r="B100" s="1"/>
      <c r="C100" s="31" t="str">
        <f>IF('Style Screener'!$S100&lt;(AVERAGE('Style Screener'!$S$9:$S$6415)), "Value", "Growth")</f>
        <v>Growth</v>
      </c>
      <c r="D100" s="31" t="str">
        <f>IF('Style Screener'!$R100&gt;2000, "Large Cap", "Small Cap")</f>
        <v>Small Cap</v>
      </c>
      <c r="E100" s="31" t="s">
        <v>14</v>
      </c>
      <c r="F100" s="31" t="s">
        <v>37</v>
      </c>
      <c r="G100" s="1" t="s">
        <v>38</v>
      </c>
      <c r="H100" s="1" t="s">
        <v>574</v>
      </c>
      <c r="I100" s="1" t="s">
        <v>575</v>
      </c>
      <c r="J100" s="1" t="s">
        <v>41</v>
      </c>
      <c r="K100" s="1" t="s">
        <v>576</v>
      </c>
      <c r="L100" s="1" t="s">
        <v>577</v>
      </c>
      <c r="M100" s="1" t="s">
        <v>98</v>
      </c>
      <c r="N100" s="1" t="s">
        <v>578</v>
      </c>
      <c r="O100" s="1" t="s">
        <v>578</v>
      </c>
      <c r="P100" s="1" t="s">
        <v>579</v>
      </c>
      <c r="Q100" s="29" t="s">
        <v>580</v>
      </c>
      <c r="R100" s="30">
        <v>164.57904495</v>
      </c>
      <c r="S100" s="5">
        <v>251.66666666666666</v>
      </c>
      <c r="T100" s="4">
        <v>0</v>
      </c>
      <c r="U100" s="1"/>
      <c r="V100" s="1"/>
      <c r="W100" s="1"/>
      <c r="X100" s="1"/>
    </row>
    <row r="101" spans="1:24" ht="15.75" customHeight="1" x14ac:dyDescent="0.2">
      <c r="A101" s="1"/>
      <c r="B101" s="1"/>
      <c r="C101" s="31" t="str">
        <f>IF('Style Screener'!$S101&lt;(AVERAGE('Style Screener'!$S$9:$S$6415)), "Value", "Growth")</f>
        <v>Growth</v>
      </c>
      <c r="D101" s="31" t="str">
        <f>IF('Style Screener'!$R101&gt;2000, "Large Cap", "Small Cap")</f>
        <v>Small Cap</v>
      </c>
      <c r="E101" s="31" t="s">
        <v>14</v>
      </c>
      <c r="F101" s="31" t="s">
        <v>37</v>
      </c>
      <c r="G101" s="1" t="s">
        <v>38</v>
      </c>
      <c r="H101" s="1" t="s">
        <v>581</v>
      </c>
      <c r="I101" s="1" t="s">
        <v>582</v>
      </c>
      <c r="J101" s="1" t="s">
        <v>41</v>
      </c>
      <c r="K101" s="1" t="s">
        <v>583</v>
      </c>
      <c r="L101" s="1" t="s">
        <v>584</v>
      </c>
      <c r="M101" s="1" t="s">
        <v>86</v>
      </c>
      <c r="N101" s="1" t="s">
        <v>135</v>
      </c>
      <c r="O101" s="1" t="s">
        <v>88</v>
      </c>
      <c r="P101" s="1" t="s">
        <v>136</v>
      </c>
      <c r="Q101" s="29" t="s">
        <v>137</v>
      </c>
      <c r="R101" s="30">
        <v>258.83867544000003</v>
      </c>
      <c r="S101" s="5">
        <v>33.29032258064516</v>
      </c>
      <c r="T101" s="4">
        <v>8.0565504985879503E-15</v>
      </c>
      <c r="U101" s="1"/>
      <c r="V101" s="1"/>
      <c r="W101" s="1"/>
      <c r="X101" s="1"/>
    </row>
    <row r="102" spans="1:24" ht="15.75" customHeight="1" x14ac:dyDescent="0.2">
      <c r="A102" s="1"/>
      <c r="B102" s="1"/>
      <c r="C102" s="31" t="str">
        <f>IF('Style Screener'!$S102&lt;(AVERAGE('Style Screener'!$S$9:$S$6415)), "Value", "Growth")</f>
        <v>Value</v>
      </c>
      <c r="D102" s="31" t="str">
        <f>IF('Style Screener'!$R102&gt;2000, "Large Cap", "Small Cap")</f>
        <v>Large Cap</v>
      </c>
      <c r="E102" s="31" t="s">
        <v>14</v>
      </c>
      <c r="F102" s="31" t="s">
        <v>37</v>
      </c>
      <c r="G102" s="1" t="s">
        <v>259</v>
      </c>
      <c r="H102" s="1" t="s">
        <v>585</v>
      </c>
      <c r="I102" s="1" t="s">
        <v>586</v>
      </c>
      <c r="J102" s="1" t="s">
        <v>41</v>
      </c>
      <c r="K102" s="1" t="s">
        <v>587</v>
      </c>
      <c r="L102" s="1" t="s">
        <v>588</v>
      </c>
      <c r="M102" s="1" t="s">
        <v>86</v>
      </c>
      <c r="N102" s="1" t="s">
        <v>251</v>
      </c>
      <c r="O102" s="1" t="s">
        <v>251</v>
      </c>
      <c r="P102" s="1" t="s">
        <v>252</v>
      </c>
      <c r="Q102" s="29" t="s">
        <v>264</v>
      </c>
      <c r="R102" s="30">
        <v>2996.68120572</v>
      </c>
      <c r="S102" s="5">
        <v>11.130635838150289</v>
      </c>
      <c r="T102" s="4" t="s">
        <v>61</v>
      </c>
      <c r="U102" s="1"/>
      <c r="V102" s="1"/>
      <c r="W102" s="1"/>
      <c r="X102" s="1"/>
    </row>
    <row r="103" spans="1:24" ht="15.75" customHeight="1" x14ac:dyDescent="0.2">
      <c r="A103" s="1"/>
      <c r="B103" s="1"/>
      <c r="C103" s="31" t="str">
        <f>IF('Style Screener'!$S103&lt;(AVERAGE('Style Screener'!$S$9:$S$6415)), "Value", "Growth")</f>
        <v>Value</v>
      </c>
      <c r="D103" s="31" t="str">
        <f>IF('Style Screener'!$R103&gt;2000, "Large Cap", "Small Cap")</f>
        <v>Small Cap</v>
      </c>
      <c r="E103" s="31" t="s">
        <v>14</v>
      </c>
      <c r="F103" s="31" t="s">
        <v>37</v>
      </c>
      <c r="G103" s="1" t="s">
        <v>38</v>
      </c>
      <c r="H103" s="1" t="s">
        <v>589</v>
      </c>
      <c r="I103" s="1" t="s">
        <v>590</v>
      </c>
      <c r="J103" s="1" t="s">
        <v>41</v>
      </c>
      <c r="K103" s="1" t="s">
        <v>591</v>
      </c>
      <c r="L103" s="1" t="s">
        <v>592</v>
      </c>
      <c r="M103" s="1" t="s">
        <v>86</v>
      </c>
      <c r="N103" s="1" t="s">
        <v>135</v>
      </c>
      <c r="O103" s="1" t="s">
        <v>88</v>
      </c>
      <c r="P103" s="1" t="s">
        <v>593</v>
      </c>
      <c r="Q103" s="29" t="s">
        <v>137</v>
      </c>
      <c r="R103" s="30">
        <v>384.60981499000002</v>
      </c>
      <c r="S103" s="5">
        <v>16.539256198347111</v>
      </c>
      <c r="T103" s="4" t="s">
        <v>61</v>
      </c>
      <c r="U103" s="1"/>
      <c r="V103" s="1"/>
      <c r="W103" s="1"/>
      <c r="X103" s="1"/>
    </row>
    <row r="104" spans="1:24" ht="15.75" customHeight="1" x14ac:dyDescent="0.2">
      <c r="A104" s="1"/>
      <c r="B104" s="1"/>
      <c r="C104" s="31" t="str">
        <f>IF('Style Screener'!$S104&lt;(AVERAGE('Style Screener'!$S$9:$S$6415)), "Value", "Growth")</f>
        <v>Value</v>
      </c>
      <c r="D104" s="31" t="str">
        <f>IF('Style Screener'!$R104&gt;2000, "Large Cap", "Small Cap")</f>
        <v>Small Cap</v>
      </c>
      <c r="E104" s="31" t="s">
        <v>15</v>
      </c>
      <c r="F104" s="31" t="s">
        <v>37</v>
      </c>
      <c r="G104" s="1" t="s">
        <v>38</v>
      </c>
      <c r="H104" s="1" t="s">
        <v>594</v>
      </c>
      <c r="I104" s="1" t="s">
        <v>595</v>
      </c>
      <c r="J104" s="1" t="s">
        <v>41</v>
      </c>
      <c r="K104" s="1" t="s">
        <v>596</v>
      </c>
      <c r="L104" s="1" t="s">
        <v>597</v>
      </c>
      <c r="M104" s="1" t="s">
        <v>44</v>
      </c>
      <c r="N104" s="1" t="s">
        <v>63</v>
      </c>
      <c r="O104" s="1" t="s">
        <v>64</v>
      </c>
      <c r="P104" s="1" t="s">
        <v>390</v>
      </c>
      <c r="Q104" s="29" t="s">
        <v>598</v>
      </c>
      <c r="R104" s="30">
        <v>1147.9224102400001</v>
      </c>
      <c r="S104" s="5">
        <v>27.022222222222222</v>
      </c>
      <c r="T104" s="4" t="s">
        <v>61</v>
      </c>
      <c r="U104" s="1"/>
      <c r="V104" s="1"/>
      <c r="W104" s="1"/>
      <c r="X104" s="1"/>
    </row>
    <row r="105" spans="1:24" ht="15.75" customHeight="1" x14ac:dyDescent="0.2">
      <c r="A105" s="1"/>
      <c r="B105" s="1"/>
      <c r="C105" s="31" t="str">
        <f>IF('Style Screener'!$S105&lt;(AVERAGE('Style Screener'!$S$9:$S$6415)), "Value", "Growth")</f>
        <v>Growth</v>
      </c>
      <c r="D105" s="31" t="str">
        <f>IF('Style Screener'!$R105&gt;2000, "Large Cap", "Small Cap")</f>
        <v>Small Cap</v>
      </c>
      <c r="E105" s="31" t="s">
        <v>14</v>
      </c>
      <c r="F105" s="31" t="s">
        <v>37</v>
      </c>
      <c r="G105" s="1" t="s">
        <v>38</v>
      </c>
      <c r="H105" s="1" t="s">
        <v>589</v>
      </c>
      <c r="I105" s="1" t="s">
        <v>599</v>
      </c>
      <c r="J105" s="1" t="s">
        <v>41</v>
      </c>
      <c r="K105" s="1" t="s">
        <v>600</v>
      </c>
      <c r="L105" s="1" t="s">
        <v>601</v>
      </c>
      <c r="M105" s="1" t="s">
        <v>86</v>
      </c>
      <c r="N105" s="1" t="s">
        <v>135</v>
      </c>
      <c r="O105" s="1" t="s">
        <v>88</v>
      </c>
      <c r="P105" s="1" t="s">
        <v>593</v>
      </c>
      <c r="Q105" s="29" t="s">
        <v>137</v>
      </c>
      <c r="R105" s="30">
        <v>961.03841280000006</v>
      </c>
      <c r="S105" s="5">
        <v>40.336134453781511</v>
      </c>
      <c r="T105" s="4">
        <v>3.942156292313453E-15</v>
      </c>
      <c r="U105" s="1"/>
      <c r="V105" s="1"/>
      <c r="W105" s="1"/>
      <c r="X105" s="1"/>
    </row>
    <row r="106" spans="1:24" ht="15.75" customHeight="1" x14ac:dyDescent="0.2">
      <c r="A106" s="1"/>
      <c r="B106" s="1"/>
      <c r="C106" s="31" t="str">
        <f>IF('Style Screener'!$S106&lt;(AVERAGE('Style Screener'!$S$9:$S$6415)), "Value", "Growth")</f>
        <v>Value</v>
      </c>
      <c r="D106" s="31" t="str">
        <f>IF('Style Screener'!$R106&gt;2000, "Large Cap", "Small Cap")</f>
        <v>Small Cap</v>
      </c>
      <c r="E106" s="31" t="s">
        <v>14</v>
      </c>
      <c r="F106" s="31" t="s">
        <v>37</v>
      </c>
      <c r="G106" s="1" t="s">
        <v>38</v>
      </c>
      <c r="H106" s="1" t="s">
        <v>602</v>
      </c>
      <c r="I106" s="1" t="s">
        <v>603</v>
      </c>
      <c r="J106" s="1" t="s">
        <v>41</v>
      </c>
      <c r="K106" s="1" t="s">
        <v>604</v>
      </c>
      <c r="L106" s="1" t="s">
        <v>605</v>
      </c>
      <c r="M106" s="1" t="s">
        <v>86</v>
      </c>
      <c r="N106" s="1" t="s">
        <v>606</v>
      </c>
      <c r="O106" s="1" t="s">
        <v>607</v>
      </c>
      <c r="P106" s="1" t="s">
        <v>608</v>
      </c>
      <c r="Q106" s="29" t="s">
        <v>609</v>
      </c>
      <c r="R106" s="30">
        <v>550.05464444999996</v>
      </c>
      <c r="S106" s="5">
        <v>4.9422203879488231</v>
      </c>
      <c r="T106" s="4">
        <v>3.5213553869796395E-15</v>
      </c>
      <c r="U106" s="1"/>
      <c r="V106" s="1"/>
      <c r="W106" s="1"/>
      <c r="X106" s="1"/>
    </row>
    <row r="107" spans="1:24" ht="15.75" customHeight="1" x14ac:dyDescent="0.2">
      <c r="A107" s="1"/>
      <c r="B107" s="1"/>
      <c r="C107" s="31" t="str">
        <f>IF('Style Screener'!$S107&lt;(AVERAGE('Style Screener'!$S$9:$S$6415)), "Value", "Growth")</f>
        <v>Value</v>
      </c>
      <c r="D107" s="31" t="str">
        <f>IF('Style Screener'!$R107&gt;2000, "Large Cap", "Small Cap")</f>
        <v>Large Cap</v>
      </c>
      <c r="E107" s="31" t="s">
        <v>14</v>
      </c>
      <c r="F107" s="31" t="s">
        <v>37</v>
      </c>
      <c r="G107" s="1" t="s">
        <v>38</v>
      </c>
      <c r="H107" s="1" t="s">
        <v>610</v>
      </c>
      <c r="I107" s="1" t="s">
        <v>611</v>
      </c>
      <c r="J107" s="1" t="s">
        <v>41</v>
      </c>
      <c r="K107" s="1" t="s">
        <v>612</v>
      </c>
      <c r="L107" s="1" t="s">
        <v>613</v>
      </c>
      <c r="M107" s="1" t="s">
        <v>86</v>
      </c>
      <c r="N107" s="1" t="s">
        <v>251</v>
      </c>
      <c r="O107" s="1" t="s">
        <v>251</v>
      </c>
      <c r="P107" s="1" t="s">
        <v>508</v>
      </c>
      <c r="Q107" s="29" t="s">
        <v>253</v>
      </c>
      <c r="R107" s="30">
        <v>76688.838993600002</v>
      </c>
      <c r="S107" s="5">
        <v>11.516876779178528</v>
      </c>
      <c r="T107" s="4">
        <v>31.257957333167717</v>
      </c>
      <c r="U107" s="1"/>
      <c r="V107" s="1"/>
      <c r="W107" s="1"/>
      <c r="X107" s="1"/>
    </row>
    <row r="108" spans="1:24" ht="15.75" customHeight="1" x14ac:dyDescent="0.2">
      <c r="A108" s="1"/>
      <c r="B108" s="1"/>
      <c r="C108" s="31" t="str">
        <f>IF('Style Screener'!$S108&lt;(AVERAGE('Style Screener'!$S$9:$S$6415)), "Value", "Growth")</f>
        <v>Value</v>
      </c>
      <c r="D108" s="31" t="str">
        <f>IF('Style Screener'!$R108&gt;2000, "Large Cap", "Small Cap")</f>
        <v>Small Cap</v>
      </c>
      <c r="E108" s="31" t="s">
        <v>14</v>
      </c>
      <c r="F108" s="31" t="s">
        <v>37</v>
      </c>
      <c r="G108" s="1" t="s">
        <v>38</v>
      </c>
      <c r="H108" s="1" t="s">
        <v>614</v>
      </c>
      <c r="I108" s="1" t="s">
        <v>615</v>
      </c>
      <c r="J108" s="1" t="s">
        <v>71</v>
      </c>
      <c r="K108" s="1" t="s">
        <v>616</v>
      </c>
      <c r="L108" s="1" t="s">
        <v>617</v>
      </c>
      <c r="M108" s="1" t="s">
        <v>74</v>
      </c>
      <c r="N108" s="1" t="s">
        <v>342</v>
      </c>
      <c r="O108" s="1" t="s">
        <v>117</v>
      </c>
      <c r="P108" s="1" t="s">
        <v>618</v>
      </c>
      <c r="Q108" s="29" t="s">
        <v>619</v>
      </c>
      <c r="R108" s="30">
        <v>740.49251271999992</v>
      </c>
      <c r="S108" s="5">
        <v>16.742243436754176</v>
      </c>
      <c r="T108" s="4">
        <v>40.410725808320642</v>
      </c>
      <c r="U108" s="1"/>
      <c r="V108" s="1"/>
      <c r="W108" s="1"/>
      <c r="X108" s="1"/>
    </row>
    <row r="109" spans="1:24" ht="15.75" customHeight="1" x14ac:dyDescent="0.2">
      <c r="A109" s="1"/>
      <c r="B109" s="1"/>
      <c r="C109" s="31" t="str">
        <f>IF('Style Screener'!$S109&lt;(AVERAGE('Style Screener'!$S$9:$S$6415)), "Value", "Growth")</f>
        <v>Value</v>
      </c>
      <c r="D109" s="31" t="str">
        <f>IF('Style Screener'!$R109&gt;2000, "Large Cap", "Small Cap")</f>
        <v>Small Cap</v>
      </c>
      <c r="E109" s="31" t="s">
        <v>14</v>
      </c>
      <c r="F109" s="31" t="s">
        <v>37</v>
      </c>
      <c r="G109" s="1" t="s">
        <v>38</v>
      </c>
      <c r="H109" s="1" t="s">
        <v>620</v>
      </c>
      <c r="I109" s="1" t="s">
        <v>621</v>
      </c>
      <c r="J109" s="1" t="s">
        <v>41</v>
      </c>
      <c r="K109" s="1" t="s">
        <v>622</v>
      </c>
      <c r="L109" s="1" t="s">
        <v>623</v>
      </c>
      <c r="M109" s="1" t="s">
        <v>74</v>
      </c>
      <c r="N109" s="1" t="s">
        <v>342</v>
      </c>
      <c r="O109" s="1" t="s">
        <v>117</v>
      </c>
      <c r="P109" s="1" t="s">
        <v>618</v>
      </c>
      <c r="Q109" s="29" t="s">
        <v>624</v>
      </c>
      <c r="R109" s="30">
        <v>1290.5235154200002</v>
      </c>
      <c r="S109" s="5">
        <v>24.978328173374614</v>
      </c>
      <c r="T109" s="4">
        <v>56.429572882356496</v>
      </c>
      <c r="U109" s="1"/>
      <c r="V109" s="1"/>
      <c r="W109" s="1"/>
      <c r="X109" s="1"/>
    </row>
    <row r="110" spans="1:24" ht="15.75" customHeight="1" x14ac:dyDescent="0.2">
      <c r="A110" s="1"/>
      <c r="B110" s="1"/>
      <c r="C110" s="31" t="str">
        <f>IF('Style Screener'!$S110&lt;(AVERAGE('Style Screener'!$S$9:$S$6415)), "Value", "Growth")</f>
        <v>Growth</v>
      </c>
      <c r="D110" s="31" t="str">
        <f>IF('Style Screener'!$R110&gt;2000, "Large Cap", "Small Cap")</f>
        <v>Small Cap</v>
      </c>
      <c r="E110" s="31" t="s">
        <v>14</v>
      </c>
      <c r="F110" s="31" t="s">
        <v>37</v>
      </c>
      <c r="G110" s="1" t="s">
        <v>38</v>
      </c>
      <c r="H110" s="1" t="s">
        <v>625</v>
      </c>
      <c r="I110" s="1" t="s">
        <v>626</v>
      </c>
      <c r="J110" s="1" t="s">
        <v>84</v>
      </c>
      <c r="K110" s="1" t="s">
        <v>627</v>
      </c>
      <c r="L110" s="1" t="s">
        <v>628</v>
      </c>
      <c r="M110" s="1" t="s">
        <v>86</v>
      </c>
      <c r="N110" s="1" t="s">
        <v>606</v>
      </c>
      <c r="O110" s="1" t="s">
        <v>607</v>
      </c>
      <c r="P110" s="1" t="s">
        <v>608</v>
      </c>
      <c r="Q110" s="29" t="s">
        <v>90</v>
      </c>
      <c r="R110" s="30">
        <v>213.08976974999999</v>
      </c>
      <c r="S110" s="5" t="s">
        <v>61</v>
      </c>
      <c r="T110" s="4" t="s">
        <v>61</v>
      </c>
      <c r="U110" s="1"/>
      <c r="V110" s="1"/>
      <c r="W110" s="1"/>
      <c r="X110" s="1"/>
    </row>
    <row r="111" spans="1:24" ht="15.75" customHeight="1" x14ac:dyDescent="0.2">
      <c r="A111" s="1"/>
      <c r="B111" s="1"/>
      <c r="C111" s="31" t="str">
        <f>IF('Style Screener'!$S111&lt;(AVERAGE('Style Screener'!$S$9:$S$6415)), "Value", "Growth")</f>
        <v>Growth</v>
      </c>
      <c r="D111" s="31" t="str">
        <f>IF('Style Screener'!$R111&gt;2000, "Large Cap", "Small Cap")</f>
        <v>Small Cap</v>
      </c>
      <c r="E111" s="31" t="s">
        <v>15</v>
      </c>
      <c r="F111" s="31" t="s">
        <v>37</v>
      </c>
      <c r="G111" s="1" t="s">
        <v>38</v>
      </c>
      <c r="H111" s="1" t="s">
        <v>629</v>
      </c>
      <c r="I111" s="1" t="s">
        <v>630</v>
      </c>
      <c r="J111" s="1" t="s">
        <v>105</v>
      </c>
      <c r="K111" s="1" t="s">
        <v>631</v>
      </c>
      <c r="L111" s="1" t="s">
        <v>632</v>
      </c>
      <c r="M111" s="1" t="s">
        <v>44</v>
      </c>
      <c r="N111" s="1" t="s">
        <v>63</v>
      </c>
      <c r="O111" s="1" t="s">
        <v>64</v>
      </c>
      <c r="P111" s="1" t="s">
        <v>390</v>
      </c>
      <c r="Q111" s="29" t="s">
        <v>633</v>
      </c>
      <c r="R111" s="30">
        <v>260.45091107000002</v>
      </c>
      <c r="S111" s="5" t="s">
        <v>61</v>
      </c>
      <c r="T111" s="4" t="s">
        <v>61</v>
      </c>
      <c r="U111" s="1"/>
      <c r="V111" s="1"/>
      <c r="W111" s="1"/>
      <c r="X111" s="1"/>
    </row>
    <row r="112" spans="1:24" ht="15.75" customHeight="1" x14ac:dyDescent="0.2">
      <c r="A112" s="1"/>
      <c r="B112" s="1"/>
      <c r="C112" s="31" t="str">
        <f>IF('Style Screener'!$S112&lt;(AVERAGE('Style Screener'!$S$9:$S$6415)), "Value", "Growth")</f>
        <v>Value</v>
      </c>
      <c r="D112" s="31" t="str">
        <f>IF('Style Screener'!$R112&gt;2000, "Large Cap", "Small Cap")</f>
        <v>Small Cap</v>
      </c>
      <c r="E112" s="31" t="s">
        <v>14</v>
      </c>
      <c r="F112" s="31" t="s">
        <v>37</v>
      </c>
      <c r="G112" s="1" t="s">
        <v>38</v>
      </c>
      <c r="H112" s="1" t="s">
        <v>634</v>
      </c>
      <c r="I112" s="1" t="s">
        <v>635</v>
      </c>
      <c r="J112" s="1" t="s">
        <v>41</v>
      </c>
      <c r="K112" s="1" t="s">
        <v>636</v>
      </c>
      <c r="L112" s="1" t="s">
        <v>637</v>
      </c>
      <c r="M112" s="1" t="s">
        <v>74</v>
      </c>
      <c r="N112" s="1" t="s">
        <v>638</v>
      </c>
      <c r="O112" s="1" t="s">
        <v>117</v>
      </c>
      <c r="P112" s="1" t="s">
        <v>638</v>
      </c>
      <c r="Q112" s="29" t="s">
        <v>639</v>
      </c>
      <c r="R112" s="30">
        <v>1202.84453205</v>
      </c>
      <c r="S112" s="5">
        <v>28.313027179006564</v>
      </c>
      <c r="T112" s="4">
        <v>32.845208845208845</v>
      </c>
      <c r="U112" s="1"/>
      <c r="V112" s="1"/>
      <c r="W112" s="1"/>
      <c r="X112" s="1"/>
    </row>
    <row r="113" spans="1:24" ht="15.75" customHeight="1" x14ac:dyDescent="0.2">
      <c r="A113" s="1"/>
      <c r="B113" s="1"/>
      <c r="C113" s="31" t="str">
        <f>IF('Style Screener'!$S113&lt;(AVERAGE('Style Screener'!$S$9:$S$6415)), "Value", "Growth")</f>
        <v>Value</v>
      </c>
      <c r="D113" s="31" t="str">
        <f>IF('Style Screener'!$R113&gt;2000, "Large Cap", "Small Cap")</f>
        <v>Small Cap</v>
      </c>
      <c r="E113" s="31" t="s">
        <v>15</v>
      </c>
      <c r="F113" s="31" t="s">
        <v>37</v>
      </c>
      <c r="G113" s="1" t="s">
        <v>38</v>
      </c>
      <c r="H113" s="1" t="s">
        <v>640</v>
      </c>
      <c r="I113" s="1" t="s">
        <v>641</v>
      </c>
      <c r="J113" s="1" t="s">
        <v>71</v>
      </c>
      <c r="K113" s="1" t="s">
        <v>642</v>
      </c>
      <c r="L113" s="1" t="s">
        <v>643</v>
      </c>
      <c r="M113" s="1" t="s">
        <v>44</v>
      </c>
      <c r="N113" s="1" t="s">
        <v>63</v>
      </c>
      <c r="O113" s="1" t="s">
        <v>64</v>
      </c>
      <c r="P113" s="1" t="s">
        <v>390</v>
      </c>
      <c r="Q113" s="29" t="s">
        <v>644</v>
      </c>
      <c r="R113" s="30">
        <v>1808.1049896</v>
      </c>
      <c r="S113" s="5">
        <v>15.63667232597623</v>
      </c>
      <c r="T113" s="4">
        <v>4.3455193697858304E-15</v>
      </c>
      <c r="U113" s="1"/>
      <c r="V113" s="1"/>
      <c r="W113" s="1"/>
      <c r="X113" s="1"/>
    </row>
    <row r="114" spans="1:24" ht="15.75" customHeight="1" x14ac:dyDescent="0.2">
      <c r="A114" s="1"/>
      <c r="B114" s="1"/>
      <c r="C114" s="31" t="str">
        <f>IF('Style Screener'!$S114&lt;(AVERAGE('Style Screener'!$S$9:$S$6415)), "Value", "Growth")</f>
        <v>Value</v>
      </c>
      <c r="D114" s="31" t="str">
        <f>IF('Style Screener'!$R114&gt;2000, "Large Cap", "Small Cap")</f>
        <v>Small Cap</v>
      </c>
      <c r="E114" s="31" t="s">
        <v>14</v>
      </c>
      <c r="F114" s="31" t="s">
        <v>37</v>
      </c>
      <c r="G114" s="1" t="s">
        <v>38</v>
      </c>
      <c r="H114" s="1" t="s">
        <v>645</v>
      </c>
      <c r="I114" s="1" t="s">
        <v>646</v>
      </c>
      <c r="J114" s="1" t="s">
        <v>41</v>
      </c>
      <c r="K114" s="1" t="s">
        <v>647</v>
      </c>
      <c r="L114" s="1" t="s">
        <v>648</v>
      </c>
      <c r="M114" s="1" t="s">
        <v>74</v>
      </c>
      <c r="N114" s="1" t="s">
        <v>649</v>
      </c>
      <c r="O114" s="1" t="s">
        <v>117</v>
      </c>
      <c r="P114" s="1" t="s">
        <v>649</v>
      </c>
      <c r="Q114" s="29" t="s">
        <v>650</v>
      </c>
      <c r="R114" s="30">
        <v>1720.8067558499999</v>
      </c>
      <c r="S114" s="5">
        <v>14.071956960322797</v>
      </c>
      <c r="T114" s="4">
        <v>12.535940220276903</v>
      </c>
      <c r="U114" s="1"/>
      <c r="V114" s="1"/>
      <c r="W114" s="1"/>
      <c r="X114" s="1"/>
    </row>
    <row r="115" spans="1:24" ht="15.75" customHeight="1" x14ac:dyDescent="0.2">
      <c r="A115" s="1"/>
      <c r="B115" s="1"/>
      <c r="C115" s="31" t="str">
        <f>IF('Style Screener'!$S115&lt;(AVERAGE('Style Screener'!$S$9:$S$6415)), "Value", "Growth")</f>
        <v>Growth</v>
      </c>
      <c r="D115" s="31" t="str">
        <f>IF('Style Screener'!$R115&gt;2000, "Large Cap", "Small Cap")</f>
        <v>Large Cap</v>
      </c>
      <c r="E115" s="31" t="s">
        <v>14</v>
      </c>
      <c r="F115" s="31" t="s">
        <v>37</v>
      </c>
      <c r="G115" s="1" t="s">
        <v>38</v>
      </c>
      <c r="H115" s="1" t="s">
        <v>651</v>
      </c>
      <c r="I115" s="1" t="s">
        <v>652</v>
      </c>
      <c r="J115" s="1" t="s">
        <v>41</v>
      </c>
      <c r="K115" s="1" t="s">
        <v>653</v>
      </c>
      <c r="L115" s="1" t="s">
        <v>654</v>
      </c>
      <c r="M115" s="1" t="s">
        <v>86</v>
      </c>
      <c r="N115" s="1" t="s">
        <v>135</v>
      </c>
      <c r="O115" s="1" t="s">
        <v>88</v>
      </c>
      <c r="P115" s="1" t="s">
        <v>238</v>
      </c>
      <c r="Q115" s="29" t="s">
        <v>239</v>
      </c>
      <c r="R115" s="30">
        <v>5927.6155126599997</v>
      </c>
      <c r="S115" s="5">
        <v>89.45754716981132</v>
      </c>
      <c r="T115" s="4">
        <v>0</v>
      </c>
      <c r="U115" s="1"/>
      <c r="V115" s="1"/>
      <c r="W115" s="1"/>
      <c r="X115" s="1"/>
    </row>
    <row r="116" spans="1:24" ht="15.75" customHeight="1" x14ac:dyDescent="0.2">
      <c r="A116" s="1"/>
      <c r="B116" s="1"/>
      <c r="C116" s="31" t="str">
        <f>IF('Style Screener'!$S116&lt;(AVERAGE('Style Screener'!$S$9:$S$6415)), "Value", "Growth")</f>
        <v>Value</v>
      </c>
      <c r="D116" s="31" t="str">
        <f>IF('Style Screener'!$R116&gt;2000, "Large Cap", "Small Cap")</f>
        <v>Large Cap</v>
      </c>
      <c r="E116" s="31" t="s">
        <v>14</v>
      </c>
      <c r="F116" s="31" t="s">
        <v>37</v>
      </c>
      <c r="G116" s="1" t="s">
        <v>38</v>
      </c>
      <c r="H116" s="1" t="s">
        <v>655</v>
      </c>
      <c r="I116" s="1" t="s">
        <v>656</v>
      </c>
      <c r="J116" s="1" t="s">
        <v>41</v>
      </c>
      <c r="K116" s="1" t="s">
        <v>657</v>
      </c>
      <c r="L116" s="1" t="s">
        <v>658</v>
      </c>
      <c r="M116" s="1" t="s">
        <v>86</v>
      </c>
      <c r="N116" s="1" t="s">
        <v>251</v>
      </c>
      <c r="O116" s="1" t="s">
        <v>251</v>
      </c>
      <c r="P116" s="1" t="s">
        <v>508</v>
      </c>
      <c r="Q116" s="29" t="s">
        <v>253</v>
      </c>
      <c r="R116" s="30">
        <v>4156.7289439200003</v>
      </c>
      <c r="S116" s="5">
        <v>9.9620399405842548</v>
      </c>
      <c r="T116" s="4">
        <v>14.514384173695651</v>
      </c>
      <c r="U116" s="1"/>
      <c r="V116" s="1"/>
      <c r="W116" s="1"/>
      <c r="X116" s="1"/>
    </row>
    <row r="117" spans="1:24" ht="15.75" customHeight="1" x14ac:dyDescent="0.2">
      <c r="A117" s="1"/>
      <c r="B117" s="1"/>
      <c r="C117" s="31" t="str">
        <f>IF('Style Screener'!$S117&lt;(AVERAGE('Style Screener'!$S$9:$S$6415)), "Value", "Growth")</f>
        <v>Value</v>
      </c>
      <c r="D117" s="31" t="str">
        <f>IF('Style Screener'!$R117&gt;2000, "Large Cap", "Small Cap")</f>
        <v>Large Cap</v>
      </c>
      <c r="E117" s="31" t="s">
        <v>14</v>
      </c>
      <c r="F117" s="31" t="s">
        <v>37</v>
      </c>
      <c r="G117" s="1" t="s">
        <v>38</v>
      </c>
      <c r="H117" s="1" t="s">
        <v>659</v>
      </c>
      <c r="I117" s="1" t="s">
        <v>660</v>
      </c>
      <c r="J117" s="1" t="s">
        <v>41</v>
      </c>
      <c r="K117" s="1" t="s">
        <v>661</v>
      </c>
      <c r="L117" s="1" t="s">
        <v>662</v>
      </c>
      <c r="M117" s="1" t="s">
        <v>86</v>
      </c>
      <c r="N117" s="1" t="s">
        <v>251</v>
      </c>
      <c r="O117" s="1" t="s">
        <v>251</v>
      </c>
      <c r="P117" s="1" t="s">
        <v>663</v>
      </c>
      <c r="Q117" s="29" t="s">
        <v>664</v>
      </c>
      <c r="R117" s="30">
        <v>7947.2838389600001</v>
      </c>
      <c r="S117" s="5">
        <v>17.286906057308666</v>
      </c>
      <c r="T117" s="4">
        <v>2.5526856154760651</v>
      </c>
      <c r="U117" s="1"/>
      <c r="V117" s="1"/>
      <c r="W117" s="1"/>
      <c r="X117" s="1"/>
    </row>
    <row r="118" spans="1:24" ht="15.75" customHeight="1" x14ac:dyDescent="0.2">
      <c r="A118" s="1"/>
      <c r="B118" s="1"/>
      <c r="C118" s="31" t="str">
        <f>IF('Style Screener'!$S118&lt;(AVERAGE('Style Screener'!$S$9:$S$6415)), "Value", "Growth")</f>
        <v>Value</v>
      </c>
      <c r="D118" s="31" t="str">
        <f>IF('Style Screener'!$R118&gt;2000, "Large Cap", "Small Cap")</f>
        <v>Small Cap</v>
      </c>
      <c r="E118" s="31" t="s">
        <v>14</v>
      </c>
      <c r="F118" s="31" t="s">
        <v>37</v>
      </c>
      <c r="G118" s="1" t="s">
        <v>38</v>
      </c>
      <c r="H118" s="1" t="s">
        <v>665</v>
      </c>
      <c r="I118" s="1" t="s">
        <v>666</v>
      </c>
      <c r="J118" s="1" t="s">
        <v>41</v>
      </c>
      <c r="K118" s="1" t="s">
        <v>667</v>
      </c>
      <c r="L118" s="1" t="s">
        <v>668</v>
      </c>
      <c r="M118" s="1" t="s">
        <v>86</v>
      </c>
      <c r="N118" s="1" t="s">
        <v>135</v>
      </c>
      <c r="O118" s="1" t="s">
        <v>88</v>
      </c>
      <c r="P118" s="1" t="s">
        <v>318</v>
      </c>
      <c r="Q118" s="29" t="s">
        <v>669</v>
      </c>
      <c r="R118" s="30">
        <v>227.92686822000002</v>
      </c>
      <c r="S118" s="5">
        <v>7.4009264024704065</v>
      </c>
      <c r="T118" s="4" t="s">
        <v>61</v>
      </c>
      <c r="U118" s="1"/>
      <c r="V118" s="1"/>
      <c r="W118" s="1"/>
      <c r="X118" s="1"/>
    </row>
    <row r="119" spans="1:24" ht="15.75" customHeight="1" x14ac:dyDescent="0.2">
      <c r="A119" s="1"/>
      <c r="B119" s="1"/>
      <c r="C119" s="31" t="str">
        <f>IF('Style Screener'!$S119&lt;(AVERAGE('Style Screener'!$S$9:$S$6415)), "Value", "Growth")</f>
        <v>Value</v>
      </c>
      <c r="D119" s="31" t="str">
        <f>IF('Style Screener'!$R119&gt;2000, "Large Cap", "Small Cap")</f>
        <v>Large Cap</v>
      </c>
      <c r="E119" s="31" t="s">
        <v>14</v>
      </c>
      <c r="F119" s="31" t="s">
        <v>37</v>
      </c>
      <c r="G119" s="1" t="s">
        <v>38</v>
      </c>
      <c r="H119" s="1" t="s">
        <v>670</v>
      </c>
      <c r="I119" s="1" t="s">
        <v>671</v>
      </c>
      <c r="J119" s="1" t="s">
        <v>71</v>
      </c>
      <c r="K119" s="1" t="s">
        <v>672</v>
      </c>
      <c r="L119" s="1" t="s">
        <v>673</v>
      </c>
      <c r="M119" s="1" t="s">
        <v>108</v>
      </c>
      <c r="N119" s="1" t="s">
        <v>332</v>
      </c>
      <c r="O119" s="1" t="s">
        <v>287</v>
      </c>
      <c r="P119" s="1" t="s">
        <v>332</v>
      </c>
      <c r="Q119" s="29" t="s">
        <v>349</v>
      </c>
      <c r="R119" s="30">
        <v>13467.832026299999</v>
      </c>
      <c r="S119" s="5">
        <v>28.308270676691727</v>
      </c>
      <c r="T119" s="4">
        <v>27.084222307541115</v>
      </c>
      <c r="U119" s="1"/>
      <c r="V119" s="1"/>
      <c r="W119" s="1"/>
      <c r="X119" s="1"/>
    </row>
    <row r="120" spans="1:24" ht="15.75" customHeight="1" x14ac:dyDescent="0.2">
      <c r="A120" s="1"/>
      <c r="B120" s="1"/>
      <c r="C120" s="31" t="str">
        <f>IF('Style Screener'!$S120&lt;(AVERAGE('Style Screener'!$S$9:$S$6415)), "Value", "Growth")</f>
        <v>Growth</v>
      </c>
      <c r="D120" s="31" t="str">
        <f>IF('Style Screener'!$R120&gt;2000, "Large Cap", "Small Cap")</f>
        <v>Small Cap</v>
      </c>
      <c r="E120" s="31" t="s">
        <v>15</v>
      </c>
      <c r="F120" s="31" t="s">
        <v>37</v>
      </c>
      <c r="G120" s="1" t="s">
        <v>38</v>
      </c>
      <c r="H120" s="1" t="s">
        <v>674</v>
      </c>
      <c r="I120" s="1" t="s">
        <v>675</v>
      </c>
      <c r="J120" s="1" t="s">
        <v>105</v>
      </c>
      <c r="K120" s="1" t="s">
        <v>676</v>
      </c>
      <c r="L120" s="1" t="s">
        <v>677</v>
      </c>
      <c r="M120" s="1" t="s">
        <v>44</v>
      </c>
      <c r="N120" s="1" t="s">
        <v>160</v>
      </c>
      <c r="O120" s="1" t="s">
        <v>46</v>
      </c>
      <c r="P120" s="1" t="s">
        <v>160</v>
      </c>
      <c r="Q120" s="29" t="s">
        <v>161</v>
      </c>
      <c r="R120" s="30">
        <v>121.11505714</v>
      </c>
      <c r="S120" s="5" t="s">
        <v>61</v>
      </c>
      <c r="T120" s="4" t="s">
        <v>61</v>
      </c>
      <c r="U120" s="1"/>
      <c r="V120" s="1"/>
      <c r="W120" s="1"/>
      <c r="X120" s="1"/>
    </row>
    <row r="121" spans="1:24" ht="15.75" customHeight="1" x14ac:dyDescent="0.2">
      <c r="A121" s="1"/>
      <c r="B121" s="1"/>
      <c r="C121" s="31" t="str">
        <f>IF('Style Screener'!$S121&lt;(AVERAGE('Style Screener'!$S$9:$S$6415)), "Value", "Growth")</f>
        <v>Growth</v>
      </c>
      <c r="D121" s="31" t="str">
        <f>IF('Style Screener'!$R121&gt;2000, "Large Cap", "Small Cap")</f>
        <v>Small Cap</v>
      </c>
      <c r="E121" s="31" t="s">
        <v>15</v>
      </c>
      <c r="F121" s="31" t="s">
        <v>37</v>
      </c>
      <c r="G121" s="1" t="s">
        <v>38</v>
      </c>
      <c r="H121" s="1" t="s">
        <v>678</v>
      </c>
      <c r="I121" s="1" t="s">
        <v>679</v>
      </c>
      <c r="J121" s="1" t="s">
        <v>105</v>
      </c>
      <c r="K121" s="1" t="s">
        <v>680</v>
      </c>
      <c r="L121" s="1" t="s">
        <v>681</v>
      </c>
      <c r="M121" s="1" t="s">
        <v>44</v>
      </c>
      <c r="N121" s="1" t="s">
        <v>142</v>
      </c>
      <c r="O121" s="1" t="s">
        <v>46</v>
      </c>
      <c r="P121" s="1" t="s">
        <v>142</v>
      </c>
      <c r="Q121" s="29" t="s">
        <v>161</v>
      </c>
      <c r="R121" s="30">
        <v>230.84964032000002</v>
      </c>
      <c r="S121" s="5" t="s">
        <v>61</v>
      </c>
      <c r="T121" s="4" t="s">
        <v>61</v>
      </c>
      <c r="U121" s="1"/>
      <c r="V121" s="1"/>
      <c r="W121" s="1"/>
      <c r="X121" s="1"/>
    </row>
    <row r="122" spans="1:24" ht="15.75" customHeight="1" x14ac:dyDescent="0.2">
      <c r="A122" s="1"/>
      <c r="B122" s="1"/>
      <c r="C122" s="31" t="str">
        <f>IF('Style Screener'!$S122&lt;(AVERAGE('Style Screener'!$S$9:$S$6415)), "Value", "Growth")</f>
        <v>Growth</v>
      </c>
      <c r="D122" s="31" t="str">
        <f>IF('Style Screener'!$R122&gt;2000, "Large Cap", "Small Cap")</f>
        <v>Large Cap</v>
      </c>
      <c r="E122" s="31" t="s">
        <v>14</v>
      </c>
      <c r="F122" s="31" t="s">
        <v>37</v>
      </c>
      <c r="G122" s="1" t="s">
        <v>38</v>
      </c>
      <c r="H122" s="1" t="s">
        <v>682</v>
      </c>
      <c r="I122" s="1" t="s">
        <v>683</v>
      </c>
      <c r="J122" s="1" t="s">
        <v>41</v>
      </c>
      <c r="K122" s="1" t="s">
        <v>684</v>
      </c>
      <c r="L122" s="1" t="s">
        <v>685</v>
      </c>
      <c r="M122" s="1" t="s">
        <v>86</v>
      </c>
      <c r="N122" s="1" t="s">
        <v>135</v>
      </c>
      <c r="O122" s="1" t="s">
        <v>88</v>
      </c>
      <c r="P122" s="1" t="s">
        <v>358</v>
      </c>
      <c r="Q122" s="29" t="s">
        <v>137</v>
      </c>
      <c r="R122" s="30">
        <v>2238.6201631700001</v>
      </c>
      <c r="S122" s="5">
        <v>57.850799289520424</v>
      </c>
      <c r="T122" s="4" t="s">
        <v>61</v>
      </c>
      <c r="U122" s="1"/>
      <c r="V122" s="1"/>
      <c r="W122" s="1"/>
      <c r="X122" s="1"/>
    </row>
    <row r="123" spans="1:24" ht="15.75" customHeight="1" x14ac:dyDescent="0.2">
      <c r="A123" s="1"/>
      <c r="B123" s="1"/>
      <c r="C123" s="31" t="str">
        <f>IF('Style Screener'!$S123&lt;(AVERAGE('Style Screener'!$S$9:$S$6415)), "Value", "Growth")</f>
        <v>Value</v>
      </c>
      <c r="D123" s="31" t="str">
        <f>IF('Style Screener'!$R123&gt;2000, "Large Cap", "Small Cap")</f>
        <v>Large Cap</v>
      </c>
      <c r="E123" s="31" t="s">
        <v>15</v>
      </c>
      <c r="F123" s="31" t="s">
        <v>37</v>
      </c>
      <c r="G123" s="1" t="s">
        <v>38</v>
      </c>
      <c r="H123" s="1" t="s">
        <v>686</v>
      </c>
      <c r="I123" s="1" t="s">
        <v>687</v>
      </c>
      <c r="J123" s="1" t="s">
        <v>71</v>
      </c>
      <c r="K123" s="1" t="s">
        <v>688</v>
      </c>
      <c r="L123" s="1" t="s">
        <v>689</v>
      </c>
      <c r="M123" s="1" t="s">
        <v>44</v>
      </c>
      <c r="N123" s="1" t="s">
        <v>160</v>
      </c>
      <c r="O123" s="1" t="s">
        <v>46</v>
      </c>
      <c r="P123" s="1" t="s">
        <v>160</v>
      </c>
      <c r="Q123" s="29" t="s">
        <v>161</v>
      </c>
      <c r="R123" s="30">
        <v>6310.2897422900005</v>
      </c>
      <c r="S123" s="5">
        <v>28.332480818414322</v>
      </c>
      <c r="T123" s="4" t="s">
        <v>61</v>
      </c>
      <c r="U123" s="1"/>
      <c r="V123" s="1"/>
      <c r="W123" s="1"/>
      <c r="X123" s="1"/>
    </row>
    <row r="124" spans="1:24" ht="15.75" customHeight="1" x14ac:dyDescent="0.2">
      <c r="A124" s="1"/>
      <c r="B124" s="1"/>
      <c r="C124" s="31" t="str">
        <f>IF('Style Screener'!$S124&lt;(AVERAGE('Style Screener'!$S$9:$S$6415)), "Value", "Growth")</f>
        <v>Growth</v>
      </c>
      <c r="D124" s="31" t="str">
        <f>IF('Style Screener'!$R124&gt;2000, "Large Cap", "Small Cap")</f>
        <v>Small Cap</v>
      </c>
      <c r="E124" s="31" t="s">
        <v>14</v>
      </c>
      <c r="F124" s="31" t="s">
        <v>37</v>
      </c>
      <c r="G124" s="1" t="s">
        <v>38</v>
      </c>
      <c r="H124" s="1" t="s">
        <v>690</v>
      </c>
      <c r="I124" s="1" t="s">
        <v>691</v>
      </c>
      <c r="J124" s="1" t="s">
        <v>41</v>
      </c>
      <c r="K124" s="1" t="s">
        <v>692</v>
      </c>
      <c r="L124" s="1" t="s">
        <v>693</v>
      </c>
      <c r="M124" s="1" t="s">
        <v>54</v>
      </c>
      <c r="N124" s="1" t="s">
        <v>55</v>
      </c>
      <c r="O124" s="1" t="s">
        <v>54</v>
      </c>
      <c r="P124" s="1" t="s">
        <v>694</v>
      </c>
      <c r="Q124" s="29" t="s">
        <v>695</v>
      </c>
      <c r="R124" s="30">
        <v>844.49034000000006</v>
      </c>
      <c r="S124" s="5" t="s">
        <v>61</v>
      </c>
      <c r="T124" s="4">
        <v>11.611356195336391</v>
      </c>
      <c r="U124" s="1"/>
      <c r="V124" s="1"/>
      <c r="W124" s="1"/>
      <c r="X124" s="1"/>
    </row>
    <row r="125" spans="1:24" ht="15.75" customHeight="1" x14ac:dyDescent="0.2">
      <c r="A125" s="1"/>
      <c r="B125" s="1"/>
      <c r="C125" s="31" t="str">
        <f>IF('Style Screener'!$S125&lt;(AVERAGE('Style Screener'!$S$9:$S$6415)), "Value", "Growth")</f>
        <v>Value</v>
      </c>
      <c r="D125" s="31" t="str">
        <f>IF('Style Screener'!$R125&gt;2000, "Large Cap", "Small Cap")</f>
        <v>Large Cap</v>
      </c>
      <c r="E125" s="31" t="s">
        <v>14</v>
      </c>
      <c r="F125" s="31" t="s">
        <v>37</v>
      </c>
      <c r="G125" s="1" t="s">
        <v>38</v>
      </c>
      <c r="H125" s="1" t="s">
        <v>696</v>
      </c>
      <c r="I125" s="1" t="s">
        <v>697</v>
      </c>
      <c r="J125" s="1" t="s">
        <v>41</v>
      </c>
      <c r="K125" s="1" t="s">
        <v>698</v>
      </c>
      <c r="L125" s="1" t="s">
        <v>699</v>
      </c>
      <c r="M125" s="1" t="s">
        <v>74</v>
      </c>
      <c r="N125" s="1" t="s">
        <v>649</v>
      </c>
      <c r="O125" s="1" t="s">
        <v>117</v>
      </c>
      <c r="P125" s="1" t="s">
        <v>649</v>
      </c>
      <c r="Q125" s="29" t="s">
        <v>700</v>
      </c>
      <c r="R125" s="30">
        <v>3994.65478515625</v>
      </c>
      <c r="S125" s="5">
        <v>13.614120936735407</v>
      </c>
      <c r="T125" s="4" t="s">
        <v>61</v>
      </c>
      <c r="U125" s="1"/>
      <c r="V125" s="1"/>
      <c r="W125" s="1"/>
      <c r="X125" s="1"/>
    </row>
    <row r="126" spans="1:24" ht="15.75" customHeight="1" x14ac:dyDescent="0.2">
      <c r="A126" s="1"/>
      <c r="B126" s="1"/>
      <c r="C126" s="31" t="str">
        <f>IF('Style Screener'!$S126&lt;(AVERAGE('Style Screener'!$S$9:$S$6415)), "Value", "Growth")</f>
        <v>Value</v>
      </c>
      <c r="D126" s="31" t="str">
        <f>IF('Style Screener'!$R126&gt;2000, "Large Cap", "Small Cap")</f>
        <v>Large Cap</v>
      </c>
      <c r="E126" s="31" t="s">
        <v>14</v>
      </c>
      <c r="F126" s="31" t="s">
        <v>37</v>
      </c>
      <c r="G126" s="1" t="s">
        <v>38</v>
      </c>
      <c r="H126" s="1" t="s">
        <v>701</v>
      </c>
      <c r="I126" s="1" t="s">
        <v>702</v>
      </c>
      <c r="J126" s="1" t="s">
        <v>41</v>
      </c>
      <c r="K126" s="1" t="s">
        <v>703</v>
      </c>
      <c r="L126" s="1" t="s">
        <v>704</v>
      </c>
      <c r="M126" s="1" t="s">
        <v>54</v>
      </c>
      <c r="N126" s="1" t="s">
        <v>705</v>
      </c>
      <c r="O126" s="1" t="s">
        <v>54</v>
      </c>
      <c r="P126" s="1" t="s">
        <v>706</v>
      </c>
      <c r="Q126" s="29" t="s">
        <v>707</v>
      </c>
      <c r="R126" s="30">
        <v>6590.5671862500003</v>
      </c>
      <c r="S126" s="5">
        <v>16.848293662173788</v>
      </c>
      <c r="T126" s="4">
        <v>63.837430301920065</v>
      </c>
      <c r="U126" s="1"/>
      <c r="V126" s="1"/>
      <c r="W126" s="1"/>
      <c r="X126" s="1"/>
    </row>
    <row r="127" spans="1:24" ht="15.75" customHeight="1" x14ac:dyDescent="0.2">
      <c r="A127" s="1"/>
      <c r="B127" s="1"/>
      <c r="C127" s="31" t="str">
        <f>IF('Style Screener'!$S127&lt;(AVERAGE('Style Screener'!$S$9:$S$6415)), "Value", "Growth")</f>
        <v>Growth</v>
      </c>
      <c r="D127" s="31" t="str">
        <f>IF('Style Screener'!$R127&gt;2000, "Large Cap", "Small Cap")</f>
        <v>Small Cap</v>
      </c>
      <c r="E127" s="31" t="s">
        <v>15</v>
      </c>
      <c r="F127" s="31" t="s">
        <v>37</v>
      </c>
      <c r="G127" s="1" t="s">
        <v>38</v>
      </c>
      <c r="H127" s="1" t="s">
        <v>708</v>
      </c>
      <c r="I127" s="1" t="s">
        <v>709</v>
      </c>
      <c r="J127" s="1" t="s">
        <v>71</v>
      </c>
      <c r="K127" s="1" t="s">
        <v>710</v>
      </c>
      <c r="L127" s="1" t="s">
        <v>711</v>
      </c>
      <c r="M127" s="1" t="s">
        <v>368</v>
      </c>
      <c r="N127" s="1" t="s">
        <v>369</v>
      </c>
      <c r="O127" s="1" t="s">
        <v>370</v>
      </c>
      <c r="P127" s="1" t="s">
        <v>371</v>
      </c>
      <c r="Q127" s="29" t="s">
        <v>712</v>
      </c>
      <c r="R127" s="30">
        <v>366.91956893999998</v>
      </c>
      <c r="S127" s="5" t="s">
        <v>61</v>
      </c>
      <c r="T127" s="4">
        <v>3.8077435821206987E-15</v>
      </c>
      <c r="U127" s="1"/>
      <c r="V127" s="1"/>
      <c r="W127" s="1"/>
      <c r="X127" s="1"/>
    </row>
    <row r="128" spans="1:24" ht="15.75" customHeight="1" x14ac:dyDescent="0.2">
      <c r="A128" s="1"/>
      <c r="B128" s="1"/>
      <c r="C128" s="31" t="str">
        <f>IF('Style Screener'!$S128&lt;(AVERAGE('Style Screener'!$S$9:$S$6415)), "Value", "Growth")</f>
        <v>Growth</v>
      </c>
      <c r="D128" s="31" t="str">
        <f>IF('Style Screener'!$R128&gt;2000, "Large Cap", "Small Cap")</f>
        <v>Small Cap</v>
      </c>
      <c r="E128" s="31" t="s">
        <v>15</v>
      </c>
      <c r="F128" s="31" t="s">
        <v>37</v>
      </c>
      <c r="G128" s="1" t="s">
        <v>38</v>
      </c>
      <c r="H128" s="1" t="s">
        <v>713</v>
      </c>
      <c r="I128" s="1" t="s">
        <v>714</v>
      </c>
      <c r="J128" s="1" t="s">
        <v>105</v>
      </c>
      <c r="K128" s="1" t="s">
        <v>715</v>
      </c>
      <c r="L128" s="1" t="s">
        <v>716</v>
      </c>
      <c r="M128" s="1" t="s">
        <v>44</v>
      </c>
      <c r="N128" s="1" t="s">
        <v>142</v>
      </c>
      <c r="O128" s="1" t="s">
        <v>46</v>
      </c>
      <c r="P128" s="1" t="s">
        <v>142</v>
      </c>
      <c r="Q128" s="29" t="s">
        <v>161</v>
      </c>
      <c r="R128" s="30">
        <v>960.01972571999988</v>
      </c>
      <c r="S128" s="5" t="s">
        <v>61</v>
      </c>
      <c r="T128" s="4" t="s">
        <v>61</v>
      </c>
      <c r="U128" s="1"/>
      <c r="V128" s="1"/>
      <c r="W128" s="1"/>
      <c r="X128" s="1"/>
    </row>
    <row r="129" spans="1:24" ht="15.75" customHeight="1" x14ac:dyDescent="0.2">
      <c r="A129" s="1"/>
      <c r="B129" s="1"/>
      <c r="C129" s="31" t="str">
        <f>IF('Style Screener'!$S129&lt;(AVERAGE('Style Screener'!$S$9:$S$6415)), "Value", "Growth")</f>
        <v>Value</v>
      </c>
      <c r="D129" s="31" t="str">
        <f>IF('Style Screener'!$R129&gt;2000, "Large Cap", "Small Cap")</f>
        <v>Large Cap</v>
      </c>
      <c r="E129" s="31" t="s">
        <v>15</v>
      </c>
      <c r="F129" s="31" t="s">
        <v>37</v>
      </c>
      <c r="G129" s="1" t="s">
        <v>38</v>
      </c>
      <c r="H129" s="1" t="s">
        <v>717</v>
      </c>
      <c r="I129" s="1" t="s">
        <v>718</v>
      </c>
      <c r="J129" s="1" t="s">
        <v>41</v>
      </c>
      <c r="K129" s="1" t="s">
        <v>719</v>
      </c>
      <c r="L129" s="1" t="s">
        <v>720</v>
      </c>
      <c r="M129" s="1" t="s">
        <v>219</v>
      </c>
      <c r="N129" s="1" t="s">
        <v>466</v>
      </c>
      <c r="O129" s="1" t="s">
        <v>219</v>
      </c>
      <c r="P129" s="1" t="s">
        <v>466</v>
      </c>
      <c r="Q129" s="29" t="s">
        <v>222</v>
      </c>
      <c r="R129" s="30">
        <v>2460.5551932499998</v>
      </c>
      <c r="S129" s="5">
        <v>16.118504435994929</v>
      </c>
      <c r="T129" s="4">
        <v>0</v>
      </c>
      <c r="U129" s="1"/>
      <c r="V129" s="1"/>
      <c r="W129" s="1"/>
      <c r="X129" s="1"/>
    </row>
    <row r="130" spans="1:24" ht="15.75" customHeight="1" x14ac:dyDescent="0.2">
      <c r="A130" s="1"/>
      <c r="B130" s="1"/>
      <c r="C130" s="31" t="str">
        <f>IF('Style Screener'!$S130&lt;(AVERAGE('Style Screener'!$S$9:$S$6415)), "Value", "Growth")</f>
        <v>Growth</v>
      </c>
      <c r="D130" s="31" t="str">
        <f>IF('Style Screener'!$R130&gt;2000, "Large Cap", "Small Cap")</f>
        <v>Large Cap</v>
      </c>
      <c r="E130" s="31" t="s">
        <v>14</v>
      </c>
      <c r="F130" s="31" t="s">
        <v>37</v>
      </c>
      <c r="G130" s="1" t="s">
        <v>38</v>
      </c>
      <c r="H130" s="1" t="s">
        <v>721</v>
      </c>
      <c r="I130" s="1" t="s">
        <v>722</v>
      </c>
      <c r="J130" s="1" t="s">
        <v>41</v>
      </c>
      <c r="K130" s="1" t="s">
        <v>723</v>
      </c>
      <c r="L130" s="1" t="s">
        <v>724</v>
      </c>
      <c r="M130" s="1" t="s">
        <v>86</v>
      </c>
      <c r="N130" s="1" t="s">
        <v>87</v>
      </c>
      <c r="O130" s="1" t="s">
        <v>88</v>
      </c>
      <c r="P130" s="1" t="s">
        <v>725</v>
      </c>
      <c r="Q130" s="29" t="s">
        <v>726</v>
      </c>
      <c r="R130" s="30">
        <v>2039.1824764799999</v>
      </c>
      <c r="S130" s="5">
        <v>40.78125</v>
      </c>
      <c r="T130" s="4" t="s">
        <v>61</v>
      </c>
      <c r="U130" s="1"/>
      <c r="V130" s="1"/>
      <c r="W130" s="1"/>
      <c r="X130" s="1"/>
    </row>
    <row r="131" spans="1:24" ht="15.75" customHeight="1" x14ac:dyDescent="0.2">
      <c r="A131" s="1"/>
      <c r="B131" s="1"/>
      <c r="C131" s="31" t="str">
        <f>IF('Style Screener'!$S131&lt;(AVERAGE('Style Screener'!$S$9:$S$6415)), "Value", "Growth")</f>
        <v>Value</v>
      </c>
      <c r="D131" s="31" t="str">
        <f>IF('Style Screener'!$R131&gt;2000, "Large Cap", "Small Cap")</f>
        <v>Small Cap</v>
      </c>
      <c r="E131" s="31" t="s">
        <v>14</v>
      </c>
      <c r="F131" s="31" t="s">
        <v>37</v>
      </c>
      <c r="G131" s="1" t="s">
        <v>38</v>
      </c>
      <c r="H131" s="1" t="s">
        <v>727</v>
      </c>
      <c r="I131" s="1" t="s">
        <v>728</v>
      </c>
      <c r="J131" s="1" t="s">
        <v>41</v>
      </c>
      <c r="K131" s="1" t="s">
        <v>729</v>
      </c>
      <c r="L131" s="1" t="s">
        <v>730</v>
      </c>
      <c r="M131" s="1" t="s">
        <v>74</v>
      </c>
      <c r="N131" s="1" t="s">
        <v>342</v>
      </c>
      <c r="O131" s="1" t="s">
        <v>117</v>
      </c>
      <c r="P131" s="1" t="s">
        <v>343</v>
      </c>
      <c r="Q131" s="29" t="s">
        <v>532</v>
      </c>
      <c r="R131" s="30">
        <v>705.88230196999996</v>
      </c>
      <c r="S131" s="5">
        <v>14.848629320619784</v>
      </c>
      <c r="T131" s="4">
        <v>31.849878732621814</v>
      </c>
      <c r="U131" s="1"/>
      <c r="V131" s="1"/>
      <c r="W131" s="1"/>
      <c r="X131" s="1"/>
    </row>
    <row r="132" spans="1:24" ht="15.75" customHeight="1" x14ac:dyDescent="0.2">
      <c r="A132" s="1"/>
      <c r="B132" s="1"/>
      <c r="C132" s="31" t="str">
        <f>IF('Style Screener'!$S132&lt;(AVERAGE('Style Screener'!$S$9:$S$6415)), "Value", "Growth")</f>
        <v>Growth</v>
      </c>
      <c r="D132" s="31" t="str">
        <f>IF('Style Screener'!$R132&gt;2000, "Large Cap", "Small Cap")</f>
        <v>Large Cap</v>
      </c>
      <c r="E132" s="31" t="s">
        <v>15</v>
      </c>
      <c r="F132" s="31" t="s">
        <v>37</v>
      </c>
      <c r="G132" s="1" t="s">
        <v>38</v>
      </c>
      <c r="H132" s="1" t="s">
        <v>731</v>
      </c>
      <c r="I132" s="1" t="s">
        <v>732</v>
      </c>
      <c r="J132" s="1" t="s">
        <v>71</v>
      </c>
      <c r="K132" s="1" t="s">
        <v>733</v>
      </c>
      <c r="L132" s="1" t="s">
        <v>734</v>
      </c>
      <c r="M132" s="1" t="s">
        <v>44</v>
      </c>
      <c r="N132" s="1" t="s">
        <v>153</v>
      </c>
      <c r="O132" s="1" t="s">
        <v>64</v>
      </c>
      <c r="P132" s="1" t="s">
        <v>735</v>
      </c>
      <c r="Q132" s="29" t="s">
        <v>736</v>
      </c>
      <c r="R132" s="30">
        <v>4532.8293040500002</v>
      </c>
      <c r="S132" s="5">
        <v>33.107311320754718</v>
      </c>
      <c r="T132" s="4">
        <v>30.077213639281933</v>
      </c>
      <c r="U132" s="1"/>
      <c r="V132" s="1"/>
      <c r="W132" s="1"/>
      <c r="X132" s="1"/>
    </row>
    <row r="133" spans="1:24" ht="15.75" customHeight="1" x14ac:dyDescent="0.2">
      <c r="A133" s="1"/>
      <c r="B133" s="1"/>
      <c r="C133" s="31" t="str">
        <f>IF('Style Screener'!$S133&lt;(AVERAGE('Style Screener'!$S$9:$S$6415)), "Value", "Growth")</f>
        <v>Value</v>
      </c>
      <c r="D133" s="31" t="str">
        <f>IF('Style Screener'!$R133&gt;2000, "Large Cap", "Small Cap")</f>
        <v>Large Cap</v>
      </c>
      <c r="E133" s="31" t="s">
        <v>14</v>
      </c>
      <c r="F133" s="31" t="s">
        <v>37</v>
      </c>
      <c r="G133" s="1" t="s">
        <v>38</v>
      </c>
      <c r="H133" s="1" t="s">
        <v>737</v>
      </c>
      <c r="I133" s="1" t="s">
        <v>738</v>
      </c>
      <c r="J133" s="1" t="s">
        <v>71</v>
      </c>
      <c r="K133" s="1" t="s">
        <v>739</v>
      </c>
      <c r="L133" s="1" t="s">
        <v>740</v>
      </c>
      <c r="M133" s="1" t="s">
        <v>74</v>
      </c>
      <c r="N133" s="1" t="s">
        <v>75</v>
      </c>
      <c r="O133" s="1" t="s">
        <v>76</v>
      </c>
      <c r="P133" s="1" t="s">
        <v>75</v>
      </c>
      <c r="Q133" s="29" t="s">
        <v>77</v>
      </c>
      <c r="R133" s="30">
        <v>2941.6786692999999</v>
      </c>
      <c r="S133" s="5">
        <v>14.133344487200935</v>
      </c>
      <c r="T133" s="4">
        <v>0</v>
      </c>
      <c r="U133" s="1"/>
      <c r="V133" s="1"/>
      <c r="W133" s="1"/>
      <c r="X133" s="1"/>
    </row>
    <row r="134" spans="1:24" ht="15.75" customHeight="1" x14ac:dyDescent="0.2">
      <c r="A134" s="1"/>
      <c r="B134" s="1"/>
      <c r="C134" s="31" t="str">
        <f>IF('Style Screener'!$S134&lt;(AVERAGE('Style Screener'!$S$9:$S$6415)), "Value", "Growth")</f>
        <v>Growth</v>
      </c>
      <c r="D134" s="31" t="str">
        <f>IF('Style Screener'!$R134&gt;2000, "Large Cap", "Small Cap")</f>
        <v>Small Cap</v>
      </c>
      <c r="E134" s="31" t="s">
        <v>15</v>
      </c>
      <c r="F134" s="31" t="s">
        <v>37</v>
      </c>
      <c r="G134" s="1" t="s">
        <v>38</v>
      </c>
      <c r="H134" s="1" t="s">
        <v>741</v>
      </c>
      <c r="I134" s="1" t="s">
        <v>742</v>
      </c>
      <c r="J134" s="1" t="s">
        <v>105</v>
      </c>
      <c r="K134" s="1" t="s">
        <v>743</v>
      </c>
      <c r="L134" s="1" t="s">
        <v>744</v>
      </c>
      <c r="M134" s="1" t="s">
        <v>44</v>
      </c>
      <c r="N134" s="1" t="s">
        <v>160</v>
      </c>
      <c r="O134" s="1" t="s">
        <v>46</v>
      </c>
      <c r="P134" s="1" t="s">
        <v>160</v>
      </c>
      <c r="Q134" s="29" t="s">
        <v>745</v>
      </c>
      <c r="R134" s="30">
        <v>222.20940675</v>
      </c>
      <c r="S134" s="5" t="s">
        <v>61</v>
      </c>
      <c r="T134" s="4" t="s">
        <v>61</v>
      </c>
      <c r="U134" s="1"/>
      <c r="V134" s="1"/>
      <c r="W134" s="1"/>
      <c r="X134" s="1"/>
    </row>
    <row r="135" spans="1:24" ht="15.75" customHeight="1" x14ac:dyDescent="0.2">
      <c r="A135" s="1"/>
      <c r="B135" s="1"/>
      <c r="C135" s="31" t="str">
        <f>IF('Style Screener'!$S135&lt;(AVERAGE('Style Screener'!$S$9:$S$6415)), "Value", "Growth")</f>
        <v>Value</v>
      </c>
      <c r="D135" s="31" t="str">
        <f>IF('Style Screener'!$R135&gt;2000, "Large Cap", "Small Cap")</f>
        <v>Small Cap</v>
      </c>
      <c r="E135" s="31" t="s">
        <v>14</v>
      </c>
      <c r="F135" s="31" t="s">
        <v>37</v>
      </c>
      <c r="G135" s="1" t="s">
        <v>38</v>
      </c>
      <c r="H135" s="1" t="s">
        <v>746</v>
      </c>
      <c r="I135" s="1" t="s">
        <v>747</v>
      </c>
      <c r="J135" s="1" t="s">
        <v>41</v>
      </c>
      <c r="K135" s="1" t="s">
        <v>748</v>
      </c>
      <c r="L135" s="1" t="s">
        <v>749</v>
      </c>
      <c r="M135" s="1" t="s">
        <v>278</v>
      </c>
      <c r="N135" s="1" t="s">
        <v>279</v>
      </c>
      <c r="O135" s="1" t="s">
        <v>278</v>
      </c>
      <c r="P135" s="1" t="s">
        <v>426</v>
      </c>
      <c r="Q135" s="29" t="s">
        <v>750</v>
      </c>
      <c r="R135" s="30">
        <v>1121.9396935199998</v>
      </c>
      <c r="S135" s="5">
        <v>15.27065527065527</v>
      </c>
      <c r="T135" s="4" t="s">
        <v>61</v>
      </c>
      <c r="U135" s="1"/>
      <c r="V135" s="1"/>
      <c r="W135" s="1"/>
      <c r="X135" s="1"/>
    </row>
    <row r="136" spans="1:24" ht="15.75" customHeight="1" x14ac:dyDescent="0.2">
      <c r="A136" s="1"/>
      <c r="B136" s="1"/>
      <c r="C136" s="31" t="str">
        <f>IF('Style Screener'!$S136&lt;(AVERAGE('Style Screener'!$S$9:$S$6415)), "Value", "Growth")</f>
        <v>Value</v>
      </c>
      <c r="D136" s="31" t="str">
        <f>IF('Style Screener'!$R136&gt;2000, "Large Cap", "Small Cap")</f>
        <v>Large Cap</v>
      </c>
      <c r="E136" s="31" t="s">
        <v>14</v>
      </c>
      <c r="F136" s="31" t="s">
        <v>37</v>
      </c>
      <c r="G136" s="1" t="s">
        <v>38</v>
      </c>
      <c r="H136" s="1" t="s">
        <v>751</v>
      </c>
      <c r="I136" s="1" t="s">
        <v>752</v>
      </c>
      <c r="J136" s="1" t="s">
        <v>41</v>
      </c>
      <c r="K136" s="1" t="s">
        <v>753</v>
      </c>
      <c r="L136" s="1" t="s">
        <v>754</v>
      </c>
      <c r="M136" s="1" t="s">
        <v>74</v>
      </c>
      <c r="N136" s="1" t="s">
        <v>75</v>
      </c>
      <c r="O136" s="1" t="s">
        <v>76</v>
      </c>
      <c r="P136" s="1" t="s">
        <v>75</v>
      </c>
      <c r="Q136" s="29" t="s">
        <v>77</v>
      </c>
      <c r="R136" s="30">
        <v>8497.3542325899998</v>
      </c>
      <c r="S136" s="5">
        <v>10.732231404958679</v>
      </c>
      <c r="T136" s="4" t="s">
        <v>61</v>
      </c>
      <c r="U136" s="1"/>
      <c r="V136" s="1"/>
      <c r="W136" s="1"/>
      <c r="X136" s="1"/>
    </row>
    <row r="137" spans="1:24" ht="15.75" customHeight="1" x14ac:dyDescent="0.2">
      <c r="A137" s="1"/>
      <c r="B137" s="1"/>
      <c r="C137" s="31" t="str">
        <f>IF('Style Screener'!$S137&lt;(AVERAGE('Style Screener'!$S$9:$S$6415)), "Value", "Growth")</f>
        <v>Growth</v>
      </c>
      <c r="D137" s="31" t="str">
        <f>IF('Style Screener'!$R137&gt;2000, "Large Cap", "Small Cap")</f>
        <v>Large Cap</v>
      </c>
      <c r="E137" s="31" t="s">
        <v>15</v>
      </c>
      <c r="F137" s="31" t="s">
        <v>37</v>
      </c>
      <c r="G137" s="1" t="s">
        <v>303</v>
      </c>
      <c r="H137" s="1" t="s">
        <v>755</v>
      </c>
      <c r="I137" s="1" t="s">
        <v>756</v>
      </c>
      <c r="J137" s="1" t="s">
        <v>71</v>
      </c>
      <c r="K137" s="1" t="s">
        <v>757</v>
      </c>
      <c r="L137" s="1" t="s">
        <v>758</v>
      </c>
      <c r="M137" s="1" t="s">
        <v>44</v>
      </c>
      <c r="N137" s="1" t="s">
        <v>142</v>
      </c>
      <c r="O137" s="1" t="s">
        <v>46</v>
      </c>
      <c r="P137" s="1" t="s">
        <v>142</v>
      </c>
      <c r="Q137" s="29" t="s">
        <v>161</v>
      </c>
      <c r="R137" s="30">
        <v>9326.0024566400007</v>
      </c>
      <c r="S137" s="5" t="s">
        <v>61</v>
      </c>
      <c r="T137" s="4" t="s">
        <v>61</v>
      </c>
      <c r="U137" s="1"/>
      <c r="V137" s="1"/>
      <c r="W137" s="1"/>
      <c r="X137" s="1"/>
    </row>
    <row r="138" spans="1:24" ht="15.75" customHeight="1" x14ac:dyDescent="0.2">
      <c r="A138" s="1"/>
      <c r="B138" s="1"/>
      <c r="C138" s="31" t="str">
        <f>IF('Style Screener'!$S138&lt;(AVERAGE('Style Screener'!$S$9:$S$6415)), "Value", "Growth")</f>
        <v>Value</v>
      </c>
      <c r="D138" s="31" t="str">
        <f>IF('Style Screener'!$R138&gt;2000, "Large Cap", "Small Cap")</f>
        <v>Large Cap</v>
      </c>
      <c r="E138" s="31" t="s">
        <v>14</v>
      </c>
      <c r="F138" s="31" t="s">
        <v>37</v>
      </c>
      <c r="G138" s="1" t="s">
        <v>38</v>
      </c>
      <c r="H138" s="1" t="s">
        <v>759</v>
      </c>
      <c r="I138" s="1" t="s">
        <v>760</v>
      </c>
      <c r="J138" s="1" t="s">
        <v>41</v>
      </c>
      <c r="K138" s="1" t="s">
        <v>761</v>
      </c>
      <c r="L138" s="1" t="s">
        <v>762</v>
      </c>
      <c r="M138" s="1" t="s">
        <v>86</v>
      </c>
      <c r="N138" s="1" t="s">
        <v>251</v>
      </c>
      <c r="O138" s="1" t="s">
        <v>251</v>
      </c>
      <c r="P138" s="1" t="s">
        <v>252</v>
      </c>
      <c r="Q138" s="29" t="s">
        <v>253</v>
      </c>
      <c r="R138" s="30">
        <v>28956.800369459997</v>
      </c>
      <c r="S138" s="5">
        <v>12.363826815642458</v>
      </c>
      <c r="T138" s="4">
        <v>3.064786174409031</v>
      </c>
      <c r="U138" s="1"/>
      <c r="V138" s="1"/>
      <c r="W138" s="1"/>
      <c r="X138" s="1"/>
    </row>
    <row r="139" spans="1:24" ht="15.75" customHeight="1" x14ac:dyDescent="0.2">
      <c r="A139" s="1"/>
      <c r="B139" s="1"/>
      <c r="C139" s="31" t="str">
        <f>IF('Style Screener'!$S139&lt;(AVERAGE('Style Screener'!$S$9:$S$6415)), "Value", "Growth")</f>
        <v>Value</v>
      </c>
      <c r="D139" s="31" t="str">
        <f>IF('Style Screener'!$R139&gt;2000, "Large Cap", "Small Cap")</f>
        <v>Large Cap</v>
      </c>
      <c r="E139" s="31" t="s">
        <v>14</v>
      </c>
      <c r="F139" s="31" t="s">
        <v>37</v>
      </c>
      <c r="G139" s="1" t="s">
        <v>303</v>
      </c>
      <c r="H139" s="1" t="s">
        <v>763</v>
      </c>
      <c r="I139" s="1" t="s">
        <v>764</v>
      </c>
      <c r="J139" s="1" t="s">
        <v>41</v>
      </c>
      <c r="K139" s="1" t="s">
        <v>765</v>
      </c>
      <c r="L139" s="1" t="s">
        <v>766</v>
      </c>
      <c r="M139" s="1" t="s">
        <v>74</v>
      </c>
      <c r="N139" s="1" t="s">
        <v>116</v>
      </c>
      <c r="O139" s="1" t="s">
        <v>117</v>
      </c>
      <c r="P139" s="1" t="s">
        <v>116</v>
      </c>
      <c r="Q139" s="29" t="s">
        <v>61</v>
      </c>
      <c r="R139" s="30">
        <v>5742.30648397</v>
      </c>
      <c r="S139" s="5">
        <v>21.693870148712367</v>
      </c>
      <c r="T139" s="4" t="s">
        <v>61</v>
      </c>
      <c r="U139" s="1"/>
      <c r="V139" s="1"/>
      <c r="W139" s="1"/>
      <c r="X139" s="1"/>
    </row>
    <row r="140" spans="1:24" ht="15.75" customHeight="1" x14ac:dyDescent="0.2">
      <c r="A140" s="1"/>
      <c r="B140" s="1"/>
      <c r="C140" s="31" t="str">
        <f>IF('Style Screener'!$S140&lt;(AVERAGE('Style Screener'!$S$9:$S$6415)), "Value", "Growth")</f>
        <v>Value</v>
      </c>
      <c r="D140" s="31" t="str">
        <f>IF('Style Screener'!$R140&gt;2000, "Large Cap", "Small Cap")</f>
        <v>Large Cap</v>
      </c>
      <c r="E140" s="31" t="s">
        <v>14</v>
      </c>
      <c r="F140" s="31" t="s">
        <v>37</v>
      </c>
      <c r="G140" s="1" t="s">
        <v>38</v>
      </c>
      <c r="H140" s="1" t="s">
        <v>767</v>
      </c>
      <c r="I140" s="1" t="s">
        <v>768</v>
      </c>
      <c r="J140" s="1" t="s">
        <v>41</v>
      </c>
      <c r="K140" s="1" t="s">
        <v>769</v>
      </c>
      <c r="L140" s="1" t="s">
        <v>770</v>
      </c>
      <c r="M140" s="1" t="s">
        <v>86</v>
      </c>
      <c r="N140" s="1" t="s">
        <v>771</v>
      </c>
      <c r="O140" s="1" t="s">
        <v>607</v>
      </c>
      <c r="P140" s="1" t="s">
        <v>771</v>
      </c>
      <c r="Q140" s="29" t="s">
        <v>772</v>
      </c>
      <c r="R140" s="30">
        <v>9894.9266403000001</v>
      </c>
      <c r="S140" s="5">
        <v>10.614669421487603</v>
      </c>
      <c r="T140" s="4">
        <v>2.7090948183186363</v>
      </c>
      <c r="U140" s="1"/>
      <c r="V140" s="1"/>
      <c r="W140" s="1"/>
      <c r="X140" s="1"/>
    </row>
    <row r="141" spans="1:24" ht="15.75" customHeight="1" x14ac:dyDescent="0.2">
      <c r="A141" s="1"/>
      <c r="B141" s="1"/>
      <c r="C141" s="31" t="str">
        <f>IF('Style Screener'!$S141&lt;(AVERAGE('Style Screener'!$S$9:$S$6415)), "Value", "Growth")</f>
        <v>Growth</v>
      </c>
      <c r="D141" s="31" t="str">
        <f>IF('Style Screener'!$R141&gt;2000, "Large Cap", "Small Cap")</f>
        <v>Large Cap</v>
      </c>
      <c r="E141" s="31" t="s">
        <v>15</v>
      </c>
      <c r="F141" s="31" t="s">
        <v>37</v>
      </c>
      <c r="G141" s="1" t="s">
        <v>38</v>
      </c>
      <c r="H141" s="1" t="s">
        <v>773</v>
      </c>
      <c r="I141" s="1" t="s">
        <v>774</v>
      </c>
      <c r="J141" s="1" t="s">
        <v>71</v>
      </c>
      <c r="K141" s="1" t="s">
        <v>775</v>
      </c>
      <c r="L141" s="1" t="s">
        <v>776</v>
      </c>
      <c r="M141" s="1" t="s">
        <v>44</v>
      </c>
      <c r="N141" s="1" t="s">
        <v>142</v>
      </c>
      <c r="O141" s="1" t="s">
        <v>46</v>
      </c>
      <c r="P141" s="1" t="s">
        <v>142</v>
      </c>
      <c r="Q141" s="29" t="s">
        <v>161</v>
      </c>
      <c r="R141" s="30">
        <v>10137.6999402</v>
      </c>
      <c r="S141" s="5" t="s">
        <v>61</v>
      </c>
      <c r="T141" s="4" t="s">
        <v>61</v>
      </c>
      <c r="U141" s="1"/>
      <c r="V141" s="1"/>
      <c r="W141" s="1"/>
      <c r="X141" s="1"/>
    </row>
    <row r="142" spans="1:24" ht="15.75" customHeight="1" x14ac:dyDescent="0.2">
      <c r="A142" s="1"/>
      <c r="B142" s="1"/>
      <c r="C142" s="31" t="str">
        <f>IF('Style Screener'!$S142&lt;(AVERAGE('Style Screener'!$S$9:$S$6415)), "Value", "Growth")</f>
        <v>Value</v>
      </c>
      <c r="D142" s="31" t="str">
        <f>IF('Style Screener'!$R142&gt;2000, "Large Cap", "Small Cap")</f>
        <v>Small Cap</v>
      </c>
      <c r="E142" s="31" t="s">
        <v>15</v>
      </c>
      <c r="F142" s="31" t="s">
        <v>37</v>
      </c>
      <c r="G142" s="1" t="s">
        <v>38</v>
      </c>
      <c r="H142" s="1" t="s">
        <v>777</v>
      </c>
      <c r="I142" s="1" t="s">
        <v>778</v>
      </c>
      <c r="J142" s="1" t="s">
        <v>71</v>
      </c>
      <c r="K142" s="1" t="s">
        <v>779</v>
      </c>
      <c r="L142" s="1" t="s">
        <v>780</v>
      </c>
      <c r="M142" s="1" t="s">
        <v>44</v>
      </c>
      <c r="N142" s="1" t="s">
        <v>153</v>
      </c>
      <c r="O142" s="1" t="s">
        <v>64</v>
      </c>
      <c r="P142" s="1" t="s">
        <v>154</v>
      </c>
      <c r="Q142" s="29" t="s">
        <v>47</v>
      </c>
      <c r="R142" s="30">
        <v>1086.0675486600001</v>
      </c>
      <c r="S142" s="5">
        <v>22.106060606060609</v>
      </c>
      <c r="T142" s="4">
        <v>64.483091787439619</v>
      </c>
      <c r="U142" s="1"/>
      <c r="V142" s="1"/>
      <c r="W142" s="1"/>
      <c r="X142" s="1"/>
    </row>
    <row r="143" spans="1:24" ht="15.75" customHeight="1" x14ac:dyDescent="0.2">
      <c r="A143" s="1"/>
      <c r="B143" s="1"/>
      <c r="C143" s="31" t="str">
        <f>IF('Style Screener'!$S143&lt;(AVERAGE('Style Screener'!$S$9:$S$6415)), "Value", "Growth")</f>
        <v>Value</v>
      </c>
      <c r="D143" s="31" t="str">
        <f>IF('Style Screener'!$R143&gt;2000, "Large Cap", "Small Cap")</f>
        <v>Large Cap</v>
      </c>
      <c r="E143" s="31" t="s">
        <v>15</v>
      </c>
      <c r="F143" s="31" t="s">
        <v>37</v>
      </c>
      <c r="G143" s="1" t="s">
        <v>38</v>
      </c>
      <c r="H143" s="1" t="s">
        <v>781</v>
      </c>
      <c r="I143" s="1" t="s">
        <v>782</v>
      </c>
      <c r="J143" s="1" t="s">
        <v>41</v>
      </c>
      <c r="K143" s="1" t="s">
        <v>783</v>
      </c>
      <c r="L143" s="1" t="s">
        <v>784</v>
      </c>
      <c r="M143" s="1" t="s">
        <v>44</v>
      </c>
      <c r="N143" s="1" t="s">
        <v>153</v>
      </c>
      <c r="O143" s="1" t="s">
        <v>64</v>
      </c>
      <c r="P143" s="1" t="s">
        <v>735</v>
      </c>
      <c r="Q143" s="29" t="s">
        <v>785</v>
      </c>
      <c r="R143" s="30">
        <v>4228.5624380999998</v>
      </c>
      <c r="S143" s="5">
        <v>20.793518903199001</v>
      </c>
      <c r="T143" s="4">
        <v>47.272924084447681</v>
      </c>
      <c r="U143" s="1"/>
      <c r="V143" s="1"/>
      <c r="W143" s="1"/>
      <c r="X143" s="1"/>
    </row>
    <row r="144" spans="1:24" ht="15.75" customHeight="1" x14ac:dyDescent="0.2">
      <c r="A144" s="1"/>
      <c r="B144" s="1"/>
      <c r="C144" s="31" t="str">
        <f>IF('Style Screener'!$S144&lt;(AVERAGE('Style Screener'!$S$9:$S$6415)), "Value", "Growth")</f>
        <v>Value</v>
      </c>
      <c r="D144" s="31" t="str">
        <f>IF('Style Screener'!$R144&gt;2000, "Large Cap", "Small Cap")</f>
        <v>Large Cap</v>
      </c>
      <c r="E144" s="31" t="s">
        <v>14</v>
      </c>
      <c r="F144" s="31" t="s">
        <v>37</v>
      </c>
      <c r="G144" s="1" t="s">
        <v>38</v>
      </c>
      <c r="H144" s="1" t="s">
        <v>786</v>
      </c>
      <c r="I144" s="1" t="s">
        <v>787</v>
      </c>
      <c r="J144" s="1" t="s">
        <v>41</v>
      </c>
      <c r="K144" s="1" t="s">
        <v>788</v>
      </c>
      <c r="L144" s="1" t="s">
        <v>789</v>
      </c>
      <c r="M144" s="1" t="s">
        <v>74</v>
      </c>
      <c r="N144" s="1" t="s">
        <v>342</v>
      </c>
      <c r="O144" s="1" t="s">
        <v>117</v>
      </c>
      <c r="P144" s="1" t="s">
        <v>343</v>
      </c>
      <c r="Q144" s="29" t="s">
        <v>344</v>
      </c>
      <c r="R144" s="30">
        <v>5780.2757989499996</v>
      </c>
      <c r="S144" s="5">
        <v>13.282221301284705</v>
      </c>
      <c r="T144" s="4">
        <v>25.824950643978557</v>
      </c>
      <c r="U144" s="1"/>
      <c r="V144" s="1"/>
      <c r="W144" s="1"/>
      <c r="X144" s="1"/>
    </row>
    <row r="145" spans="1:24" ht="15.75" customHeight="1" x14ac:dyDescent="0.2">
      <c r="A145" s="1"/>
      <c r="B145" s="1"/>
      <c r="C145" s="31" t="str">
        <f>IF('Style Screener'!$S145&lt;(AVERAGE('Style Screener'!$S$9:$S$6415)), "Value", "Growth")</f>
        <v>Value</v>
      </c>
      <c r="D145" s="31" t="str">
        <f>IF('Style Screener'!$R145&gt;2000, "Large Cap", "Small Cap")</f>
        <v>Large Cap</v>
      </c>
      <c r="E145" s="31" t="s">
        <v>14</v>
      </c>
      <c r="F145" s="31" t="s">
        <v>37</v>
      </c>
      <c r="G145" s="1" t="s">
        <v>38</v>
      </c>
      <c r="H145" s="1" t="s">
        <v>790</v>
      </c>
      <c r="I145" s="1" t="s">
        <v>791</v>
      </c>
      <c r="J145" s="1" t="s">
        <v>71</v>
      </c>
      <c r="K145" s="1" t="s">
        <v>792</v>
      </c>
      <c r="L145" s="1" t="s">
        <v>793</v>
      </c>
      <c r="M145" s="1" t="s">
        <v>108</v>
      </c>
      <c r="N145" s="1" t="s">
        <v>294</v>
      </c>
      <c r="O145" s="1" t="s">
        <v>294</v>
      </c>
      <c r="P145" s="1" t="s">
        <v>363</v>
      </c>
      <c r="Q145" s="29" t="s">
        <v>111</v>
      </c>
      <c r="R145" s="30">
        <v>13014.592740440001</v>
      </c>
      <c r="S145" s="5">
        <v>26.658446362515413</v>
      </c>
      <c r="T145" s="4">
        <v>85.465214076577212</v>
      </c>
      <c r="U145" s="1"/>
      <c r="V145" s="1"/>
      <c r="W145" s="1"/>
      <c r="X145" s="1"/>
    </row>
    <row r="146" spans="1:24" ht="15.75" customHeight="1" x14ac:dyDescent="0.2">
      <c r="A146" s="1"/>
      <c r="B146" s="1"/>
      <c r="C146" s="31" t="str">
        <f>IF('Style Screener'!$S146&lt;(AVERAGE('Style Screener'!$S$9:$S$6415)), "Value", "Growth")</f>
        <v>Growth</v>
      </c>
      <c r="D146" s="31" t="str">
        <f>IF('Style Screener'!$R146&gt;2000, "Large Cap", "Small Cap")</f>
        <v>Large Cap</v>
      </c>
      <c r="E146" s="31" t="s">
        <v>14</v>
      </c>
      <c r="F146" s="31" t="s">
        <v>37</v>
      </c>
      <c r="G146" s="1" t="s">
        <v>38</v>
      </c>
      <c r="H146" s="1" t="s">
        <v>794</v>
      </c>
      <c r="I146" s="1" t="s">
        <v>795</v>
      </c>
      <c r="J146" s="1" t="s">
        <v>41</v>
      </c>
      <c r="K146" s="1" t="s">
        <v>796</v>
      </c>
      <c r="L146" s="1" t="s">
        <v>797</v>
      </c>
      <c r="M146" s="1" t="s">
        <v>86</v>
      </c>
      <c r="N146" s="1" t="s">
        <v>135</v>
      </c>
      <c r="O146" s="1" t="s">
        <v>88</v>
      </c>
      <c r="P146" s="1" t="s">
        <v>358</v>
      </c>
      <c r="Q146" s="29" t="s">
        <v>137</v>
      </c>
      <c r="R146" s="30">
        <v>2283.4397892399998</v>
      </c>
      <c r="S146" s="5" t="s">
        <v>61</v>
      </c>
      <c r="T146" s="4" t="s">
        <v>61</v>
      </c>
      <c r="U146" s="1"/>
      <c r="V146" s="1"/>
      <c r="W146" s="1"/>
      <c r="X146" s="1"/>
    </row>
    <row r="147" spans="1:24" ht="15.75" customHeight="1" x14ac:dyDescent="0.2">
      <c r="A147" s="1"/>
      <c r="B147" s="1"/>
      <c r="C147" s="31" t="str">
        <f>IF('Style Screener'!$S147&lt;(AVERAGE('Style Screener'!$S$9:$S$6415)), "Value", "Growth")</f>
        <v>Growth</v>
      </c>
      <c r="D147" s="31" t="str">
        <f>IF('Style Screener'!$R147&gt;2000, "Large Cap", "Small Cap")</f>
        <v>Large Cap</v>
      </c>
      <c r="E147" s="31" t="s">
        <v>15</v>
      </c>
      <c r="F147" s="31" t="s">
        <v>37</v>
      </c>
      <c r="G147" s="1" t="s">
        <v>38</v>
      </c>
      <c r="H147" s="1" t="s">
        <v>798</v>
      </c>
      <c r="I147" s="1" t="s">
        <v>799</v>
      </c>
      <c r="J147" s="1" t="s">
        <v>71</v>
      </c>
      <c r="K147" s="1" t="s">
        <v>800</v>
      </c>
      <c r="L147" s="1" t="s">
        <v>801</v>
      </c>
      <c r="M147" s="1" t="s">
        <v>44</v>
      </c>
      <c r="N147" s="1" t="s">
        <v>142</v>
      </c>
      <c r="O147" s="1" t="s">
        <v>46</v>
      </c>
      <c r="P147" s="1" t="s">
        <v>142</v>
      </c>
      <c r="Q147" s="29" t="s">
        <v>143</v>
      </c>
      <c r="R147" s="30">
        <v>37288.266474359996</v>
      </c>
      <c r="S147" s="5">
        <v>31.835691153911711</v>
      </c>
      <c r="T147" s="4">
        <v>67.315296859561997</v>
      </c>
      <c r="U147" s="1"/>
      <c r="V147" s="1"/>
      <c r="W147" s="1"/>
      <c r="X147" s="1"/>
    </row>
    <row r="148" spans="1:24" ht="15.75" customHeight="1" x14ac:dyDescent="0.2">
      <c r="A148" s="1"/>
      <c r="B148" s="1"/>
      <c r="C148" s="31" t="str">
        <f>IF('Style Screener'!$S148&lt;(AVERAGE('Style Screener'!$S$9:$S$6415)), "Value", "Growth")</f>
        <v>Value</v>
      </c>
      <c r="D148" s="31" t="str">
        <f>IF('Style Screener'!$R148&gt;2000, "Large Cap", "Small Cap")</f>
        <v>Small Cap</v>
      </c>
      <c r="E148" s="31" t="s">
        <v>15</v>
      </c>
      <c r="F148" s="31" t="s">
        <v>37</v>
      </c>
      <c r="G148" s="1" t="s">
        <v>38</v>
      </c>
      <c r="H148" s="1" t="s">
        <v>802</v>
      </c>
      <c r="I148" s="1" t="s">
        <v>803</v>
      </c>
      <c r="J148" s="1" t="s">
        <v>71</v>
      </c>
      <c r="K148" s="1" t="s">
        <v>804</v>
      </c>
      <c r="L148" s="1" t="s">
        <v>805</v>
      </c>
      <c r="M148" s="1" t="s">
        <v>44</v>
      </c>
      <c r="N148" s="1" t="s">
        <v>142</v>
      </c>
      <c r="O148" s="1" t="s">
        <v>46</v>
      </c>
      <c r="P148" s="1" t="s">
        <v>142</v>
      </c>
      <c r="Q148" s="29" t="s">
        <v>785</v>
      </c>
      <c r="R148" s="30">
        <v>1746.5835414000001</v>
      </c>
      <c r="S148" s="5">
        <v>10.685468808367576</v>
      </c>
      <c r="T148" s="4">
        <v>12.532962438898888</v>
      </c>
      <c r="U148" s="1"/>
      <c r="V148" s="1"/>
      <c r="W148" s="1"/>
      <c r="X148" s="1"/>
    </row>
    <row r="149" spans="1:24" ht="15.75" customHeight="1" x14ac:dyDescent="0.2">
      <c r="A149" s="1"/>
      <c r="B149" s="1"/>
      <c r="C149" s="31" t="str">
        <f>IF('Style Screener'!$S149&lt;(AVERAGE('Style Screener'!$S$9:$S$6415)), "Value", "Growth")</f>
        <v>Value</v>
      </c>
      <c r="D149" s="31" t="str">
        <f>IF('Style Screener'!$R149&gt;2000, "Large Cap", "Small Cap")</f>
        <v>Large Cap</v>
      </c>
      <c r="E149" s="31" t="s">
        <v>14</v>
      </c>
      <c r="F149" s="31" t="s">
        <v>37</v>
      </c>
      <c r="G149" s="1" t="s">
        <v>38</v>
      </c>
      <c r="H149" s="1" t="s">
        <v>806</v>
      </c>
      <c r="I149" s="1" t="s">
        <v>807</v>
      </c>
      <c r="J149" s="1" t="s">
        <v>71</v>
      </c>
      <c r="K149" s="1" t="s">
        <v>808</v>
      </c>
      <c r="L149" s="1" t="s">
        <v>809</v>
      </c>
      <c r="M149" s="1" t="s">
        <v>108</v>
      </c>
      <c r="N149" s="1" t="s">
        <v>294</v>
      </c>
      <c r="O149" s="1" t="s">
        <v>294</v>
      </c>
      <c r="P149" s="1" t="s">
        <v>295</v>
      </c>
      <c r="Q149" s="29" t="s">
        <v>296</v>
      </c>
      <c r="R149" s="30">
        <v>27387.649933379998</v>
      </c>
      <c r="S149" s="5">
        <v>17.746815286624201</v>
      </c>
      <c r="T149" s="4" t="s">
        <v>61</v>
      </c>
      <c r="U149" s="1"/>
      <c r="V149" s="1"/>
      <c r="W149" s="1"/>
      <c r="X149" s="1"/>
    </row>
    <row r="150" spans="1:24" ht="15.75" customHeight="1" x14ac:dyDescent="0.2">
      <c r="A150" s="1"/>
      <c r="B150" s="1"/>
      <c r="C150" s="31" t="str">
        <f>IF('Style Screener'!$S150&lt;(AVERAGE('Style Screener'!$S$9:$S$6415)), "Value", "Growth")</f>
        <v>Growth</v>
      </c>
      <c r="D150" s="31" t="str">
        <f>IF('Style Screener'!$R150&gt;2000, "Large Cap", "Small Cap")</f>
        <v>Large Cap</v>
      </c>
      <c r="E150" s="31" t="s">
        <v>14</v>
      </c>
      <c r="F150" s="31" t="s">
        <v>37</v>
      </c>
      <c r="G150" s="1" t="s">
        <v>38</v>
      </c>
      <c r="H150" s="1" t="s">
        <v>810</v>
      </c>
      <c r="I150" s="1" t="s">
        <v>811</v>
      </c>
      <c r="J150" s="1" t="s">
        <v>71</v>
      </c>
      <c r="K150" s="1" t="s">
        <v>812</v>
      </c>
      <c r="L150" s="1" t="s">
        <v>813</v>
      </c>
      <c r="M150" s="1" t="s">
        <v>108</v>
      </c>
      <c r="N150" s="1" t="s">
        <v>294</v>
      </c>
      <c r="O150" s="1" t="s">
        <v>294</v>
      </c>
      <c r="P150" s="1" t="s">
        <v>363</v>
      </c>
      <c r="Q150" s="29" t="s">
        <v>111</v>
      </c>
      <c r="R150" s="30">
        <v>2330.3637778500001</v>
      </c>
      <c r="S150" s="5">
        <v>33.981269986295111</v>
      </c>
      <c r="T150" s="4">
        <v>96.941056817452974</v>
      </c>
      <c r="U150" s="1"/>
      <c r="V150" s="1"/>
      <c r="W150" s="1"/>
      <c r="X150" s="1"/>
    </row>
    <row r="151" spans="1:24" ht="15.75" customHeight="1" x14ac:dyDescent="0.2">
      <c r="A151" s="1"/>
      <c r="B151" s="1"/>
      <c r="C151" s="31" t="str">
        <f>IF('Style Screener'!$S151&lt;(AVERAGE('Style Screener'!$S$9:$S$6415)), "Value", "Growth")</f>
        <v>Value</v>
      </c>
      <c r="D151" s="31" t="str">
        <f>IF('Style Screener'!$R151&gt;2000, "Large Cap", "Small Cap")</f>
        <v>Small Cap</v>
      </c>
      <c r="E151" s="31" t="s">
        <v>14</v>
      </c>
      <c r="F151" s="31" t="s">
        <v>37</v>
      </c>
      <c r="G151" s="1" t="s">
        <v>38</v>
      </c>
      <c r="H151" s="1" t="s">
        <v>814</v>
      </c>
      <c r="I151" s="1" t="s">
        <v>815</v>
      </c>
      <c r="J151" s="1" t="s">
        <v>71</v>
      </c>
      <c r="K151" s="1" t="s">
        <v>816</v>
      </c>
      <c r="L151" s="1" t="s">
        <v>817</v>
      </c>
      <c r="M151" s="1" t="s">
        <v>86</v>
      </c>
      <c r="N151" s="1" t="s">
        <v>251</v>
      </c>
      <c r="O151" s="1" t="s">
        <v>251</v>
      </c>
      <c r="P151" s="1" t="s">
        <v>252</v>
      </c>
      <c r="Q151" s="29" t="s">
        <v>253</v>
      </c>
      <c r="R151" s="30">
        <v>1073.3358123</v>
      </c>
      <c r="S151" s="5">
        <v>6.1358374067404169</v>
      </c>
      <c r="T151" s="4" t="s">
        <v>61</v>
      </c>
      <c r="U151" s="1"/>
      <c r="V151" s="1"/>
      <c r="W151" s="1"/>
      <c r="X151" s="1"/>
    </row>
    <row r="152" spans="1:24" ht="15.75" customHeight="1" x14ac:dyDescent="0.2">
      <c r="A152" s="1"/>
      <c r="B152" s="1"/>
      <c r="C152" s="31" t="str">
        <f>IF('Style Screener'!$S152&lt;(AVERAGE('Style Screener'!$S$9:$S$6415)), "Value", "Growth")</f>
        <v>Growth</v>
      </c>
      <c r="D152" s="31" t="str">
        <f>IF('Style Screener'!$R152&gt;2000, "Large Cap", "Small Cap")</f>
        <v>Small Cap</v>
      </c>
      <c r="E152" s="31" t="s">
        <v>14</v>
      </c>
      <c r="F152" s="31" t="s">
        <v>37</v>
      </c>
      <c r="G152" s="1" t="s">
        <v>38</v>
      </c>
      <c r="H152" s="1" t="s">
        <v>818</v>
      </c>
      <c r="I152" s="1" t="s">
        <v>819</v>
      </c>
      <c r="J152" s="1" t="s">
        <v>41</v>
      </c>
      <c r="K152" s="1" t="s">
        <v>820</v>
      </c>
      <c r="L152" s="1" t="s">
        <v>821</v>
      </c>
      <c r="M152" s="1" t="s">
        <v>108</v>
      </c>
      <c r="N152" s="1" t="s">
        <v>332</v>
      </c>
      <c r="O152" s="1" t="s">
        <v>287</v>
      </c>
      <c r="P152" s="1" t="s">
        <v>332</v>
      </c>
      <c r="Q152" s="29" t="s">
        <v>289</v>
      </c>
      <c r="R152" s="30">
        <v>245.18719830000001</v>
      </c>
      <c r="S152" s="5" t="s">
        <v>61</v>
      </c>
      <c r="T152" s="4" t="s">
        <v>61</v>
      </c>
      <c r="U152" s="1"/>
      <c r="V152" s="1"/>
      <c r="W152" s="1"/>
      <c r="X152" s="1"/>
    </row>
    <row r="153" spans="1:24" ht="15.75" customHeight="1" x14ac:dyDescent="0.2">
      <c r="A153" s="1"/>
      <c r="B153" s="1"/>
      <c r="C153" s="31" t="str">
        <f>IF('Style Screener'!$S153&lt;(AVERAGE('Style Screener'!$S$9:$S$6415)), "Value", "Growth")</f>
        <v>Value</v>
      </c>
      <c r="D153" s="31" t="str">
        <f>IF('Style Screener'!$R153&gt;2000, "Large Cap", "Small Cap")</f>
        <v>Large Cap</v>
      </c>
      <c r="E153" s="31" t="s">
        <v>14</v>
      </c>
      <c r="F153" s="31" t="s">
        <v>37</v>
      </c>
      <c r="G153" s="1" t="s">
        <v>38</v>
      </c>
      <c r="H153" s="1" t="s">
        <v>822</v>
      </c>
      <c r="I153" s="1" t="s">
        <v>823</v>
      </c>
      <c r="J153" s="1" t="s">
        <v>41</v>
      </c>
      <c r="K153" s="1" t="s">
        <v>824</v>
      </c>
      <c r="L153" s="1" t="s">
        <v>825</v>
      </c>
      <c r="M153" s="1" t="s">
        <v>98</v>
      </c>
      <c r="N153" s="1" t="s">
        <v>578</v>
      </c>
      <c r="O153" s="1" t="s">
        <v>578</v>
      </c>
      <c r="P153" s="1" t="s">
        <v>826</v>
      </c>
      <c r="Q153" s="29" t="s">
        <v>827</v>
      </c>
      <c r="R153" s="30">
        <v>3250.3200568299999</v>
      </c>
      <c r="S153" s="5">
        <v>26.358609794628748</v>
      </c>
      <c r="T153" s="4" t="s">
        <v>61</v>
      </c>
      <c r="U153" s="1"/>
      <c r="V153" s="1"/>
      <c r="W153" s="1"/>
      <c r="X153" s="1"/>
    </row>
    <row r="154" spans="1:24" ht="15.75" customHeight="1" x14ac:dyDescent="0.2">
      <c r="A154" s="1"/>
      <c r="B154" s="1"/>
      <c r="C154" s="31" t="str">
        <f>IF('Style Screener'!$S154&lt;(AVERAGE('Style Screener'!$S$9:$S$6415)), "Value", "Growth")</f>
        <v>Growth</v>
      </c>
      <c r="D154" s="31" t="str">
        <f>IF('Style Screener'!$R154&gt;2000, "Large Cap", "Small Cap")</f>
        <v>Small Cap</v>
      </c>
      <c r="E154" s="31" t="s">
        <v>14</v>
      </c>
      <c r="F154" s="31" t="s">
        <v>37</v>
      </c>
      <c r="G154" s="1" t="s">
        <v>38</v>
      </c>
      <c r="H154" s="1" t="s">
        <v>828</v>
      </c>
      <c r="I154" s="1" t="s">
        <v>829</v>
      </c>
      <c r="J154" s="1" t="s">
        <v>71</v>
      </c>
      <c r="K154" s="1" t="s">
        <v>830</v>
      </c>
      <c r="L154" s="1" t="s">
        <v>831</v>
      </c>
      <c r="M154" s="1" t="s">
        <v>108</v>
      </c>
      <c r="N154" s="1" t="s">
        <v>294</v>
      </c>
      <c r="O154" s="1" t="s">
        <v>294</v>
      </c>
      <c r="P154" s="1" t="s">
        <v>363</v>
      </c>
      <c r="Q154" s="29" t="s">
        <v>111</v>
      </c>
      <c r="R154" s="30">
        <v>407.57167465000003</v>
      </c>
      <c r="S154" s="5" t="s">
        <v>61</v>
      </c>
      <c r="T154" s="4">
        <v>53.145963451306969</v>
      </c>
      <c r="U154" s="1"/>
      <c r="V154" s="1"/>
      <c r="W154" s="1"/>
      <c r="X154" s="1"/>
    </row>
    <row r="155" spans="1:24" ht="15.75" customHeight="1" x14ac:dyDescent="0.2">
      <c r="A155" s="1"/>
      <c r="B155" s="1"/>
      <c r="C155" s="31" t="str">
        <f>IF('Style Screener'!$S155&lt;(AVERAGE('Style Screener'!$S$9:$S$6415)), "Value", "Growth")</f>
        <v>Value</v>
      </c>
      <c r="D155" s="31" t="str">
        <f>IF('Style Screener'!$R155&gt;2000, "Large Cap", "Small Cap")</f>
        <v>Large Cap</v>
      </c>
      <c r="E155" s="31" t="s">
        <v>14</v>
      </c>
      <c r="F155" s="31" t="s">
        <v>37</v>
      </c>
      <c r="G155" s="1" t="s">
        <v>38</v>
      </c>
      <c r="H155" s="1" t="s">
        <v>832</v>
      </c>
      <c r="I155" s="1" t="s">
        <v>833</v>
      </c>
      <c r="J155" s="1" t="s">
        <v>71</v>
      </c>
      <c r="K155" s="1" t="s">
        <v>834</v>
      </c>
      <c r="L155" s="1" t="s">
        <v>835</v>
      </c>
      <c r="M155" s="1" t="s">
        <v>98</v>
      </c>
      <c r="N155" s="1" t="s">
        <v>578</v>
      </c>
      <c r="O155" s="1" t="s">
        <v>578</v>
      </c>
      <c r="P155" s="1" t="s">
        <v>836</v>
      </c>
      <c r="Q155" s="29" t="s">
        <v>837</v>
      </c>
      <c r="R155" s="30">
        <v>5441.7188687400012</v>
      </c>
      <c r="S155" s="5">
        <v>16.203346203346204</v>
      </c>
      <c r="T155" s="4">
        <v>15.233128189329094</v>
      </c>
      <c r="U155" s="1"/>
      <c r="V155" s="1"/>
      <c r="W155" s="1"/>
      <c r="X155" s="1"/>
    </row>
    <row r="156" spans="1:24" ht="15.75" customHeight="1" x14ac:dyDescent="0.2">
      <c r="A156" s="1"/>
      <c r="B156" s="1"/>
      <c r="C156" s="31" t="str">
        <f>IF('Style Screener'!$S156&lt;(AVERAGE('Style Screener'!$S$9:$S$6415)), "Value", "Growth")</f>
        <v>Growth</v>
      </c>
      <c r="D156" s="31" t="str">
        <f>IF('Style Screener'!$R156&gt;2000, "Large Cap", "Small Cap")</f>
        <v>Small Cap</v>
      </c>
      <c r="E156" s="31" t="s">
        <v>14</v>
      </c>
      <c r="F156" s="31" t="s">
        <v>37</v>
      </c>
      <c r="G156" s="1" t="s">
        <v>38</v>
      </c>
      <c r="H156" s="1" t="s">
        <v>838</v>
      </c>
      <c r="I156" s="1" t="s">
        <v>839</v>
      </c>
      <c r="J156" s="1" t="s">
        <v>511</v>
      </c>
      <c r="K156" s="1" t="s">
        <v>840</v>
      </c>
      <c r="L156" s="1" t="s">
        <v>841</v>
      </c>
      <c r="M156" s="1" t="s">
        <v>108</v>
      </c>
      <c r="N156" s="1" t="s">
        <v>294</v>
      </c>
      <c r="O156" s="1" t="s">
        <v>294</v>
      </c>
      <c r="P156" s="1" t="s">
        <v>363</v>
      </c>
      <c r="Q156" s="29" t="s">
        <v>111</v>
      </c>
      <c r="R156" s="30">
        <v>1827.6772688000001</v>
      </c>
      <c r="S156" s="5" t="s">
        <v>61</v>
      </c>
      <c r="T156" s="4">
        <v>81.293134762077727</v>
      </c>
      <c r="U156" s="1"/>
      <c r="V156" s="1"/>
      <c r="W156" s="1"/>
      <c r="X156" s="1"/>
    </row>
    <row r="157" spans="1:24" ht="15.75" customHeight="1" x14ac:dyDescent="0.2">
      <c r="A157" s="1"/>
      <c r="B157" s="1"/>
      <c r="C157" s="31" t="str">
        <f>IF('Style Screener'!$S157&lt;(AVERAGE('Style Screener'!$S$9:$S$6415)), "Value", "Growth")</f>
        <v>Value</v>
      </c>
      <c r="D157" s="31" t="str">
        <f>IF('Style Screener'!$R157&gt;2000, "Large Cap", "Small Cap")</f>
        <v>Large Cap</v>
      </c>
      <c r="E157" s="31" t="s">
        <v>14</v>
      </c>
      <c r="F157" s="31" t="s">
        <v>37</v>
      </c>
      <c r="G157" s="1" t="s">
        <v>38</v>
      </c>
      <c r="H157" s="1" t="s">
        <v>842</v>
      </c>
      <c r="I157" s="1" t="s">
        <v>843</v>
      </c>
      <c r="J157" s="1" t="s">
        <v>41</v>
      </c>
      <c r="K157" s="1" t="s">
        <v>844</v>
      </c>
      <c r="L157" s="1" t="s">
        <v>845</v>
      </c>
      <c r="M157" s="1" t="s">
        <v>74</v>
      </c>
      <c r="N157" s="1" t="s">
        <v>846</v>
      </c>
      <c r="O157" s="1" t="s">
        <v>117</v>
      </c>
      <c r="P157" s="1" t="s">
        <v>847</v>
      </c>
      <c r="Q157" s="29" t="s">
        <v>848</v>
      </c>
      <c r="R157" s="30">
        <v>12571.244270720001</v>
      </c>
      <c r="S157" s="5">
        <v>20.026923076923076</v>
      </c>
      <c r="T157" s="4">
        <v>54.604292828081007</v>
      </c>
      <c r="U157" s="1"/>
      <c r="V157" s="1"/>
      <c r="W157" s="1"/>
      <c r="X157" s="1"/>
    </row>
    <row r="158" spans="1:24" ht="15.75" customHeight="1" x14ac:dyDescent="0.2">
      <c r="A158" s="1"/>
      <c r="B158" s="1"/>
      <c r="C158" s="31" t="str">
        <f>IF('Style Screener'!$S158&lt;(AVERAGE('Style Screener'!$S$9:$S$6415)), "Value", "Growth")</f>
        <v>Value</v>
      </c>
      <c r="D158" s="31" t="str">
        <f>IF('Style Screener'!$R158&gt;2000, "Large Cap", "Small Cap")</f>
        <v>Small Cap</v>
      </c>
      <c r="E158" s="31" t="s">
        <v>15</v>
      </c>
      <c r="F158" s="31" t="s">
        <v>37</v>
      </c>
      <c r="G158" s="1" t="s">
        <v>38</v>
      </c>
      <c r="H158" s="1" t="s">
        <v>849</v>
      </c>
      <c r="I158" s="1" t="s">
        <v>850</v>
      </c>
      <c r="J158" s="1" t="s">
        <v>71</v>
      </c>
      <c r="K158" s="1" t="s">
        <v>851</v>
      </c>
      <c r="L158" s="1" t="s">
        <v>852</v>
      </c>
      <c r="M158" s="1" t="s">
        <v>44</v>
      </c>
      <c r="N158" s="1" t="s">
        <v>63</v>
      </c>
      <c r="O158" s="1" t="s">
        <v>64</v>
      </c>
      <c r="P158" s="1" t="s">
        <v>390</v>
      </c>
      <c r="Q158" s="29" t="s">
        <v>417</v>
      </c>
      <c r="R158" s="30">
        <v>876.84593556000004</v>
      </c>
      <c r="S158" s="5">
        <v>24.450704225352112</v>
      </c>
      <c r="T158" s="4">
        <v>7.1025326523634101E-15</v>
      </c>
      <c r="U158" s="1"/>
      <c r="V158" s="1"/>
      <c r="W158" s="1"/>
      <c r="X158" s="1"/>
    </row>
    <row r="159" spans="1:24" ht="15.75" customHeight="1" x14ac:dyDescent="0.2">
      <c r="A159" s="1"/>
      <c r="B159" s="1"/>
      <c r="C159" s="31" t="str">
        <f>IF('Style Screener'!$S159&lt;(AVERAGE('Style Screener'!$S$9:$S$6415)), "Value", "Growth")</f>
        <v>Value</v>
      </c>
      <c r="D159" s="31" t="str">
        <f>IF('Style Screener'!$R159&gt;2000, "Large Cap", "Small Cap")</f>
        <v>Large Cap</v>
      </c>
      <c r="E159" s="31" t="s">
        <v>14</v>
      </c>
      <c r="F159" s="31" t="s">
        <v>37</v>
      </c>
      <c r="G159" s="1" t="s">
        <v>38</v>
      </c>
      <c r="H159" s="1" t="s">
        <v>853</v>
      </c>
      <c r="I159" s="1" t="s">
        <v>854</v>
      </c>
      <c r="J159" s="1" t="s">
        <v>41</v>
      </c>
      <c r="K159" s="1" t="s">
        <v>855</v>
      </c>
      <c r="L159" s="1" t="s">
        <v>856</v>
      </c>
      <c r="M159" s="1" t="s">
        <v>86</v>
      </c>
      <c r="N159" s="1" t="s">
        <v>606</v>
      </c>
      <c r="O159" s="1" t="s">
        <v>607</v>
      </c>
      <c r="P159" s="1" t="s">
        <v>608</v>
      </c>
      <c r="Q159" s="29" t="s">
        <v>90</v>
      </c>
      <c r="R159" s="30">
        <v>12090.107395520001</v>
      </c>
      <c r="S159" s="5">
        <v>16.203649205414951</v>
      </c>
      <c r="T159" s="4" t="s">
        <v>61</v>
      </c>
      <c r="U159" s="1"/>
      <c r="V159" s="1"/>
      <c r="W159" s="1"/>
      <c r="X159" s="1"/>
    </row>
    <row r="160" spans="1:24" ht="15.75" customHeight="1" x14ac:dyDescent="0.2">
      <c r="A160" s="1"/>
      <c r="B160" s="1"/>
      <c r="C160" s="31" t="str">
        <f>IF('Style Screener'!$S160&lt;(AVERAGE('Style Screener'!$S$9:$S$6415)), "Value", "Growth")</f>
        <v>Value</v>
      </c>
      <c r="D160" s="31" t="str">
        <f>IF('Style Screener'!$R160&gt;2000, "Large Cap", "Small Cap")</f>
        <v>Large Cap</v>
      </c>
      <c r="E160" s="31" t="s">
        <v>15</v>
      </c>
      <c r="F160" s="31" t="s">
        <v>37</v>
      </c>
      <c r="G160" s="1" t="s">
        <v>38</v>
      </c>
      <c r="H160" s="1" t="s">
        <v>857</v>
      </c>
      <c r="I160" s="1" t="s">
        <v>858</v>
      </c>
      <c r="J160" s="1" t="s">
        <v>71</v>
      </c>
      <c r="K160" s="1" t="s">
        <v>859</v>
      </c>
      <c r="L160" s="1" t="s">
        <v>860</v>
      </c>
      <c r="M160" s="1" t="s">
        <v>44</v>
      </c>
      <c r="N160" s="1" t="s">
        <v>142</v>
      </c>
      <c r="O160" s="1" t="s">
        <v>46</v>
      </c>
      <c r="P160" s="1" t="s">
        <v>142</v>
      </c>
      <c r="Q160" s="29" t="s">
        <v>161</v>
      </c>
      <c r="R160" s="30">
        <v>127678.10804154001</v>
      </c>
      <c r="S160" s="5">
        <v>17.890824129141887</v>
      </c>
      <c r="T160" s="4">
        <v>22.902856003588688</v>
      </c>
      <c r="U160" s="1"/>
      <c r="V160" s="1"/>
      <c r="W160" s="1"/>
      <c r="X160" s="1"/>
    </row>
    <row r="161" spans="1:24" ht="15.75" customHeight="1" x14ac:dyDescent="0.2">
      <c r="A161" s="1"/>
      <c r="B161" s="1"/>
      <c r="C161" s="31" t="str">
        <f>IF('Style Screener'!$S161&lt;(AVERAGE('Style Screener'!$S$9:$S$6415)), "Value", "Growth")</f>
        <v>Growth</v>
      </c>
      <c r="D161" s="31" t="str">
        <f>IF('Style Screener'!$R161&gt;2000, "Large Cap", "Small Cap")</f>
        <v>Large Cap</v>
      </c>
      <c r="E161" s="31" t="s">
        <v>14</v>
      </c>
      <c r="F161" s="31" t="s">
        <v>37</v>
      </c>
      <c r="G161" s="1" t="s">
        <v>38</v>
      </c>
      <c r="H161" s="1" t="s">
        <v>861</v>
      </c>
      <c r="I161" s="1" t="s">
        <v>862</v>
      </c>
      <c r="J161" s="1" t="s">
        <v>41</v>
      </c>
      <c r="K161" s="1" t="s">
        <v>863</v>
      </c>
      <c r="L161" s="1" t="s">
        <v>864</v>
      </c>
      <c r="M161" s="1" t="s">
        <v>86</v>
      </c>
      <c r="N161" s="1" t="s">
        <v>135</v>
      </c>
      <c r="O161" s="1" t="s">
        <v>88</v>
      </c>
      <c r="P161" s="1" t="s">
        <v>238</v>
      </c>
      <c r="Q161" s="29" t="s">
        <v>239</v>
      </c>
      <c r="R161" s="30">
        <v>3616.4305044000007</v>
      </c>
      <c r="S161" s="5" t="s">
        <v>61</v>
      </c>
      <c r="T161" s="4">
        <v>3.797378362879114E-15</v>
      </c>
      <c r="U161" s="1"/>
      <c r="V161" s="1"/>
      <c r="W161" s="1"/>
      <c r="X161" s="1"/>
    </row>
    <row r="162" spans="1:24" ht="15.75" customHeight="1" x14ac:dyDescent="0.2">
      <c r="A162" s="1"/>
      <c r="B162" s="1"/>
      <c r="C162" s="31" t="str">
        <f>IF('Style Screener'!$S162&lt;(AVERAGE('Style Screener'!$S$9:$S$6415)), "Value", "Growth")</f>
        <v>Value</v>
      </c>
      <c r="D162" s="31" t="str">
        <f>IF('Style Screener'!$R162&gt;2000, "Large Cap", "Small Cap")</f>
        <v>Small Cap</v>
      </c>
      <c r="E162" s="31" t="s">
        <v>14</v>
      </c>
      <c r="F162" s="31" t="s">
        <v>37</v>
      </c>
      <c r="G162" s="1" t="s">
        <v>38</v>
      </c>
      <c r="H162" s="1" t="s">
        <v>865</v>
      </c>
      <c r="I162" s="1" t="s">
        <v>866</v>
      </c>
      <c r="J162" s="1" t="s">
        <v>71</v>
      </c>
      <c r="K162" s="1" t="s">
        <v>867</v>
      </c>
      <c r="L162" s="1" t="s">
        <v>868</v>
      </c>
      <c r="M162" s="1" t="s">
        <v>108</v>
      </c>
      <c r="N162" s="1" t="s">
        <v>294</v>
      </c>
      <c r="O162" s="1" t="s">
        <v>294</v>
      </c>
      <c r="P162" s="1" t="s">
        <v>295</v>
      </c>
      <c r="Q162" s="29" t="s">
        <v>111</v>
      </c>
      <c r="R162" s="30">
        <v>1970.1370779000001</v>
      </c>
      <c r="S162" s="5">
        <v>10.22167487684729</v>
      </c>
      <c r="T162" s="4">
        <v>63.845831842118713</v>
      </c>
      <c r="U162" s="1"/>
      <c r="V162" s="1"/>
      <c r="W162" s="1"/>
      <c r="X162" s="1"/>
    </row>
    <row r="163" spans="1:24" ht="15.75" customHeight="1" x14ac:dyDescent="0.2">
      <c r="A163" s="1"/>
      <c r="B163" s="1"/>
      <c r="C163" s="31" t="str">
        <f>IF('Style Screener'!$S163&lt;(AVERAGE('Style Screener'!$S$9:$S$6415)), "Value", "Growth")</f>
        <v>Value</v>
      </c>
      <c r="D163" s="31" t="str">
        <f>IF('Style Screener'!$R163&gt;2000, "Large Cap", "Small Cap")</f>
        <v>Small Cap</v>
      </c>
      <c r="E163" s="31" t="s">
        <v>14</v>
      </c>
      <c r="F163" s="31" t="s">
        <v>37</v>
      </c>
      <c r="G163" s="1" t="s">
        <v>38</v>
      </c>
      <c r="H163" s="1" t="s">
        <v>869</v>
      </c>
      <c r="I163" s="1" t="s">
        <v>870</v>
      </c>
      <c r="J163" s="1" t="s">
        <v>71</v>
      </c>
      <c r="K163" s="1" t="s">
        <v>871</v>
      </c>
      <c r="L163" s="1" t="s">
        <v>872</v>
      </c>
      <c r="M163" s="1" t="s">
        <v>86</v>
      </c>
      <c r="N163" s="1" t="s">
        <v>172</v>
      </c>
      <c r="O163" s="1" t="s">
        <v>172</v>
      </c>
      <c r="P163" s="1" t="s">
        <v>173</v>
      </c>
      <c r="Q163" s="29" t="s">
        <v>174</v>
      </c>
      <c r="R163" s="30">
        <v>193.58029728</v>
      </c>
      <c r="S163" s="5">
        <v>13.047058823529412</v>
      </c>
      <c r="T163" s="4">
        <v>2.5666726687861062E-15</v>
      </c>
      <c r="U163" s="1"/>
      <c r="V163" s="1"/>
      <c r="W163" s="1"/>
      <c r="X163" s="1"/>
    </row>
    <row r="164" spans="1:24" ht="15.75" customHeight="1" x14ac:dyDescent="0.2">
      <c r="A164" s="1"/>
      <c r="B164" s="1"/>
      <c r="C164" s="31" t="str">
        <f>IF('Style Screener'!$S164&lt;(AVERAGE('Style Screener'!$S$9:$S$6415)), "Value", "Growth")</f>
        <v>Value</v>
      </c>
      <c r="D164" s="31" t="str">
        <f>IF('Style Screener'!$R164&gt;2000, "Large Cap", "Small Cap")</f>
        <v>Large Cap</v>
      </c>
      <c r="E164" s="31" t="s">
        <v>14</v>
      </c>
      <c r="F164" s="31" t="s">
        <v>37</v>
      </c>
      <c r="G164" s="1" t="s">
        <v>38</v>
      </c>
      <c r="H164" s="1" t="s">
        <v>873</v>
      </c>
      <c r="I164" s="1" t="s">
        <v>874</v>
      </c>
      <c r="J164" s="1" t="s">
        <v>41</v>
      </c>
      <c r="K164" s="1" t="s">
        <v>875</v>
      </c>
      <c r="L164" s="1" t="s">
        <v>876</v>
      </c>
      <c r="M164" s="1" t="s">
        <v>86</v>
      </c>
      <c r="N164" s="1" t="s">
        <v>606</v>
      </c>
      <c r="O164" s="1" t="s">
        <v>607</v>
      </c>
      <c r="P164" s="1" t="s">
        <v>608</v>
      </c>
      <c r="Q164" s="29" t="s">
        <v>90</v>
      </c>
      <c r="R164" s="30">
        <v>23760.668351730001</v>
      </c>
      <c r="S164" s="5">
        <v>13.369922035289292</v>
      </c>
      <c r="T164" s="4">
        <v>0</v>
      </c>
      <c r="U164" s="1"/>
      <c r="V164" s="1"/>
      <c r="W164" s="1"/>
      <c r="X164" s="1"/>
    </row>
    <row r="165" spans="1:24" ht="15.75" customHeight="1" x14ac:dyDescent="0.2">
      <c r="A165" s="1"/>
      <c r="B165" s="1"/>
      <c r="C165" s="31" t="str">
        <f>IF('Style Screener'!$S165&lt;(AVERAGE('Style Screener'!$S$9:$S$6415)), "Value", "Growth")</f>
        <v>Growth</v>
      </c>
      <c r="D165" s="31" t="str">
        <f>IF('Style Screener'!$R165&gt;2000, "Large Cap", "Small Cap")</f>
        <v>Small Cap</v>
      </c>
      <c r="E165" s="31" t="s">
        <v>15</v>
      </c>
      <c r="F165" s="31" t="s">
        <v>37</v>
      </c>
      <c r="G165" s="1" t="s">
        <v>38</v>
      </c>
      <c r="H165" s="1" t="s">
        <v>877</v>
      </c>
      <c r="I165" s="1" t="s">
        <v>878</v>
      </c>
      <c r="J165" s="1" t="s">
        <v>84</v>
      </c>
      <c r="K165" s="1" t="s">
        <v>879</v>
      </c>
      <c r="L165" s="1" t="s">
        <v>880</v>
      </c>
      <c r="M165" s="1" t="s">
        <v>44</v>
      </c>
      <c r="N165" s="1" t="s">
        <v>160</v>
      </c>
      <c r="O165" s="1" t="s">
        <v>46</v>
      </c>
      <c r="P165" s="1" t="s">
        <v>160</v>
      </c>
      <c r="Q165" s="29" t="s">
        <v>881</v>
      </c>
      <c r="R165" s="30">
        <v>139.80539553999998</v>
      </c>
      <c r="S165" s="5" t="s">
        <v>61</v>
      </c>
      <c r="T165" s="4">
        <v>3.095006565901459E-15</v>
      </c>
      <c r="U165" s="1"/>
      <c r="V165" s="1"/>
      <c r="W165" s="1"/>
      <c r="X165" s="1"/>
    </row>
    <row r="166" spans="1:24" ht="15.75" customHeight="1" x14ac:dyDescent="0.2">
      <c r="A166" s="1"/>
      <c r="B166" s="1"/>
      <c r="C166" s="31" t="str">
        <f>IF('Style Screener'!$S166&lt;(AVERAGE('Style Screener'!$S$9:$S$6415)), "Value", "Growth")</f>
        <v>Growth</v>
      </c>
      <c r="D166" s="31" t="str">
        <f>IF('Style Screener'!$R166&gt;2000, "Large Cap", "Small Cap")</f>
        <v>Small Cap</v>
      </c>
      <c r="E166" s="31" t="s">
        <v>15</v>
      </c>
      <c r="F166" s="31" t="s">
        <v>37</v>
      </c>
      <c r="G166" s="1" t="s">
        <v>38</v>
      </c>
      <c r="H166" s="1" t="s">
        <v>882</v>
      </c>
      <c r="I166" s="1" t="s">
        <v>883</v>
      </c>
      <c r="J166" s="1" t="s">
        <v>71</v>
      </c>
      <c r="K166" s="1" t="s">
        <v>884</v>
      </c>
      <c r="L166" s="1" t="s">
        <v>885</v>
      </c>
      <c r="M166" s="1" t="s">
        <v>44</v>
      </c>
      <c r="N166" s="1" t="s">
        <v>160</v>
      </c>
      <c r="O166" s="1" t="s">
        <v>46</v>
      </c>
      <c r="P166" s="1" t="s">
        <v>160</v>
      </c>
      <c r="Q166" s="29" t="s">
        <v>161</v>
      </c>
      <c r="R166" s="30">
        <v>679.27003677000005</v>
      </c>
      <c r="S166" s="5" t="s">
        <v>61</v>
      </c>
      <c r="T166" s="4">
        <v>5.6927411729489075</v>
      </c>
      <c r="U166" s="1"/>
      <c r="V166" s="1"/>
      <c r="W166" s="1"/>
      <c r="X166" s="1"/>
    </row>
    <row r="167" spans="1:24" ht="15.75" customHeight="1" x14ac:dyDescent="0.2">
      <c r="A167" s="1"/>
      <c r="B167" s="1"/>
      <c r="C167" s="31" t="str">
        <f>IF('Style Screener'!$S167&lt;(AVERAGE('Style Screener'!$S$9:$S$6415)), "Value", "Growth")</f>
        <v>Growth</v>
      </c>
      <c r="D167" s="31" t="str">
        <f>IF('Style Screener'!$R167&gt;2000, "Large Cap", "Small Cap")</f>
        <v>Small Cap</v>
      </c>
      <c r="E167" s="31" t="s">
        <v>14</v>
      </c>
      <c r="F167" s="31" t="s">
        <v>37</v>
      </c>
      <c r="G167" s="1" t="s">
        <v>38</v>
      </c>
      <c r="H167" s="1" t="s">
        <v>886</v>
      </c>
      <c r="I167" s="1" t="s">
        <v>887</v>
      </c>
      <c r="J167" s="1" t="s">
        <v>41</v>
      </c>
      <c r="K167" s="1" t="s">
        <v>888</v>
      </c>
      <c r="L167" s="1" t="s">
        <v>889</v>
      </c>
      <c r="M167" s="1" t="s">
        <v>74</v>
      </c>
      <c r="N167" s="1" t="s">
        <v>301</v>
      </c>
      <c r="O167" s="1" t="s">
        <v>117</v>
      </c>
      <c r="P167" s="1" t="s">
        <v>301</v>
      </c>
      <c r="Q167" s="29" t="s">
        <v>890</v>
      </c>
      <c r="R167" s="30">
        <v>346.25807831999998</v>
      </c>
      <c r="S167" s="5">
        <v>42.146892655367232</v>
      </c>
      <c r="T167" s="4">
        <v>36.901866189289017</v>
      </c>
      <c r="U167" s="1"/>
      <c r="V167" s="1"/>
      <c r="W167" s="1"/>
      <c r="X167" s="1"/>
    </row>
    <row r="168" spans="1:24" ht="15.75" customHeight="1" x14ac:dyDescent="0.2">
      <c r="A168" s="1"/>
      <c r="B168" s="1"/>
      <c r="C168" s="31" t="str">
        <f>IF('Style Screener'!$S168&lt;(AVERAGE('Style Screener'!$S$9:$S$6415)), "Value", "Growth")</f>
        <v>Value</v>
      </c>
      <c r="D168" s="31" t="str">
        <f>IF('Style Screener'!$R168&gt;2000, "Large Cap", "Small Cap")</f>
        <v>Small Cap</v>
      </c>
      <c r="E168" s="31" t="s">
        <v>15</v>
      </c>
      <c r="F168" s="31" t="s">
        <v>37</v>
      </c>
      <c r="G168" s="1" t="s">
        <v>38</v>
      </c>
      <c r="H168" s="1" t="s">
        <v>891</v>
      </c>
      <c r="I168" s="1" t="s">
        <v>892</v>
      </c>
      <c r="J168" s="1" t="s">
        <v>71</v>
      </c>
      <c r="K168" s="1" t="s">
        <v>893</v>
      </c>
      <c r="L168" s="1" t="s">
        <v>894</v>
      </c>
      <c r="M168" s="1" t="s">
        <v>44</v>
      </c>
      <c r="N168" s="1" t="s">
        <v>45</v>
      </c>
      <c r="O168" s="1" t="s">
        <v>46</v>
      </c>
      <c r="P168" s="1" t="s">
        <v>45</v>
      </c>
      <c r="Q168" s="29" t="s">
        <v>745</v>
      </c>
      <c r="R168" s="30">
        <v>618.05595543000004</v>
      </c>
      <c r="S168" s="5">
        <v>22.76829268292683</v>
      </c>
      <c r="T168" s="4">
        <v>32</v>
      </c>
      <c r="U168" s="1"/>
      <c r="V168" s="1"/>
      <c r="W168" s="1"/>
      <c r="X168" s="1"/>
    </row>
    <row r="169" spans="1:24" ht="15.75" customHeight="1" x14ac:dyDescent="0.2">
      <c r="A169" s="1"/>
      <c r="B169" s="1"/>
      <c r="C169" s="31" t="str">
        <f>IF('Style Screener'!$S169&lt;(AVERAGE('Style Screener'!$S$9:$S$6415)), "Value", "Growth")</f>
        <v>Growth</v>
      </c>
      <c r="D169" s="31" t="str">
        <f>IF('Style Screener'!$R169&gt;2000, "Large Cap", "Small Cap")</f>
        <v>Small Cap</v>
      </c>
      <c r="E169" s="31" t="s">
        <v>14</v>
      </c>
      <c r="F169" s="31" t="s">
        <v>37</v>
      </c>
      <c r="G169" s="1" t="s">
        <v>38</v>
      </c>
      <c r="H169" s="1" t="s">
        <v>895</v>
      </c>
      <c r="I169" s="1" t="s">
        <v>896</v>
      </c>
      <c r="J169" s="1" t="s">
        <v>71</v>
      </c>
      <c r="K169" s="1" t="s">
        <v>897</v>
      </c>
      <c r="L169" s="1" t="s">
        <v>898</v>
      </c>
      <c r="M169" s="1" t="s">
        <v>278</v>
      </c>
      <c r="N169" s="1" t="s">
        <v>279</v>
      </c>
      <c r="O169" s="1" t="s">
        <v>278</v>
      </c>
      <c r="P169" s="1" t="s">
        <v>426</v>
      </c>
      <c r="Q169" s="29" t="s">
        <v>899</v>
      </c>
      <c r="R169" s="30">
        <v>206.77107212999999</v>
      </c>
      <c r="S169" s="5" t="s">
        <v>61</v>
      </c>
      <c r="T169" s="4">
        <v>50.707122059435228</v>
      </c>
      <c r="U169" s="1"/>
      <c r="V169" s="1"/>
      <c r="W169" s="1"/>
      <c r="X169" s="1"/>
    </row>
    <row r="170" spans="1:24" ht="15.75" customHeight="1" x14ac:dyDescent="0.2">
      <c r="A170" s="1"/>
      <c r="B170" s="1"/>
      <c r="C170" s="31" t="str">
        <f>IF('Style Screener'!$S170&lt;(AVERAGE('Style Screener'!$S$9:$S$6415)), "Value", "Growth")</f>
        <v>Value</v>
      </c>
      <c r="D170" s="31" t="str">
        <f>IF('Style Screener'!$R170&gt;2000, "Large Cap", "Small Cap")</f>
        <v>Small Cap</v>
      </c>
      <c r="E170" s="31" t="s">
        <v>14</v>
      </c>
      <c r="F170" s="31" t="s">
        <v>37</v>
      </c>
      <c r="G170" s="1" t="s">
        <v>38</v>
      </c>
      <c r="H170" s="1" t="s">
        <v>900</v>
      </c>
      <c r="I170" s="1" t="s">
        <v>901</v>
      </c>
      <c r="J170" s="1" t="s">
        <v>71</v>
      </c>
      <c r="K170" s="1" t="s">
        <v>902</v>
      </c>
      <c r="L170" s="1" t="s">
        <v>903</v>
      </c>
      <c r="M170" s="1" t="s">
        <v>86</v>
      </c>
      <c r="N170" s="1" t="s">
        <v>251</v>
      </c>
      <c r="O170" s="1" t="s">
        <v>251</v>
      </c>
      <c r="P170" s="1" t="s">
        <v>252</v>
      </c>
      <c r="Q170" s="29" t="s">
        <v>253</v>
      </c>
      <c r="R170" s="30">
        <v>854.43559975999995</v>
      </c>
      <c r="S170" s="5">
        <v>13.508824409213281</v>
      </c>
      <c r="T170" s="4">
        <v>0</v>
      </c>
      <c r="U170" s="1"/>
      <c r="V170" s="1"/>
      <c r="W170" s="1"/>
      <c r="X170" s="1"/>
    </row>
    <row r="171" spans="1:24" ht="15.75" customHeight="1" x14ac:dyDescent="0.2">
      <c r="A171" s="1"/>
      <c r="B171" s="1"/>
      <c r="C171" s="31" t="str">
        <f>IF('Style Screener'!$S171&lt;(AVERAGE('Style Screener'!$S$9:$S$6415)), "Value", "Growth")</f>
        <v>Value</v>
      </c>
      <c r="D171" s="31" t="str">
        <f>IF('Style Screener'!$R171&gt;2000, "Large Cap", "Small Cap")</f>
        <v>Large Cap</v>
      </c>
      <c r="E171" s="31" t="s">
        <v>15</v>
      </c>
      <c r="F171" s="31" t="s">
        <v>37</v>
      </c>
      <c r="G171" s="1" t="s">
        <v>38</v>
      </c>
      <c r="H171" s="1" t="s">
        <v>904</v>
      </c>
      <c r="I171" s="1" t="s">
        <v>905</v>
      </c>
      <c r="J171" s="1" t="s">
        <v>71</v>
      </c>
      <c r="K171" s="1" t="s">
        <v>906</v>
      </c>
      <c r="L171" s="1" t="s">
        <v>907</v>
      </c>
      <c r="M171" s="1" t="s">
        <v>44</v>
      </c>
      <c r="N171" s="1" t="s">
        <v>63</v>
      </c>
      <c r="O171" s="1" t="s">
        <v>64</v>
      </c>
      <c r="P171" s="1" t="s">
        <v>65</v>
      </c>
      <c r="Q171" s="29" t="s">
        <v>391</v>
      </c>
      <c r="R171" s="30">
        <v>3159.4443878400002</v>
      </c>
      <c r="S171" s="5">
        <v>20.141975308641975</v>
      </c>
      <c r="T171" s="4">
        <v>0</v>
      </c>
      <c r="U171" s="1"/>
      <c r="V171" s="1"/>
      <c r="W171" s="1"/>
      <c r="X171" s="1"/>
    </row>
    <row r="172" spans="1:24" ht="15.75" customHeight="1" x14ac:dyDescent="0.2">
      <c r="A172" s="1"/>
      <c r="B172" s="1"/>
      <c r="C172" s="31" t="str">
        <f>IF('Style Screener'!$S172&lt;(AVERAGE('Style Screener'!$S$9:$S$6415)), "Value", "Growth")</f>
        <v>Growth</v>
      </c>
      <c r="D172" s="31" t="str">
        <f>IF('Style Screener'!$R172&gt;2000, "Large Cap", "Small Cap")</f>
        <v>Small Cap</v>
      </c>
      <c r="E172" s="31" t="s">
        <v>14</v>
      </c>
      <c r="F172" s="31" t="s">
        <v>37</v>
      </c>
      <c r="G172" s="1" t="s">
        <v>38</v>
      </c>
      <c r="H172" s="1" t="s">
        <v>908</v>
      </c>
      <c r="I172" s="1" t="s">
        <v>909</v>
      </c>
      <c r="J172" s="1" t="s">
        <v>71</v>
      </c>
      <c r="K172" s="1" t="s">
        <v>910</v>
      </c>
      <c r="L172" s="1" t="s">
        <v>911</v>
      </c>
      <c r="M172" s="1" t="s">
        <v>108</v>
      </c>
      <c r="N172" s="1" t="s">
        <v>286</v>
      </c>
      <c r="O172" s="1" t="s">
        <v>287</v>
      </c>
      <c r="P172" s="1" t="s">
        <v>288</v>
      </c>
      <c r="Q172" s="29" t="s">
        <v>289</v>
      </c>
      <c r="R172" s="30">
        <v>283.84836089999999</v>
      </c>
      <c r="S172" s="5">
        <v>35.263157894736842</v>
      </c>
      <c r="T172" s="4">
        <v>16.99784296378764</v>
      </c>
      <c r="U172" s="1"/>
      <c r="V172" s="1"/>
      <c r="W172" s="1"/>
      <c r="X172" s="1"/>
    </row>
    <row r="173" spans="1:24" ht="15.75" customHeight="1" x14ac:dyDescent="0.2">
      <c r="A173" s="1"/>
      <c r="B173" s="1"/>
      <c r="C173" s="31" t="str">
        <f>IF('Style Screener'!$S173&lt;(AVERAGE('Style Screener'!$S$9:$S$6415)), "Value", "Growth")</f>
        <v>Growth</v>
      </c>
      <c r="D173" s="31" t="str">
        <f>IF('Style Screener'!$R173&gt;2000, "Large Cap", "Small Cap")</f>
        <v>Large Cap</v>
      </c>
      <c r="E173" s="31" t="s">
        <v>14</v>
      </c>
      <c r="F173" s="31" t="s">
        <v>37</v>
      </c>
      <c r="G173" s="1" t="s">
        <v>38</v>
      </c>
      <c r="H173" s="1" t="s">
        <v>912</v>
      </c>
      <c r="I173" s="1" t="s">
        <v>913</v>
      </c>
      <c r="J173" s="1" t="s">
        <v>41</v>
      </c>
      <c r="K173" s="1" t="s">
        <v>914</v>
      </c>
      <c r="L173" s="1" t="s">
        <v>915</v>
      </c>
      <c r="M173" s="1" t="s">
        <v>86</v>
      </c>
      <c r="N173" s="1" t="s">
        <v>135</v>
      </c>
      <c r="O173" s="1" t="s">
        <v>88</v>
      </c>
      <c r="P173" s="1" t="s">
        <v>916</v>
      </c>
      <c r="Q173" s="29" t="s">
        <v>137</v>
      </c>
      <c r="R173" s="30">
        <v>40183.406199180004</v>
      </c>
      <c r="S173" s="5">
        <v>43.113935542442128</v>
      </c>
      <c r="T173" s="4">
        <v>35.615631816993364</v>
      </c>
      <c r="U173" s="1"/>
      <c r="V173" s="1"/>
      <c r="W173" s="1"/>
      <c r="X173" s="1"/>
    </row>
    <row r="174" spans="1:24" ht="15.75" customHeight="1" x14ac:dyDescent="0.2">
      <c r="A174" s="1"/>
      <c r="B174" s="1"/>
      <c r="C174" s="31" t="str">
        <f>IF('Style Screener'!$S174&lt;(AVERAGE('Style Screener'!$S$9:$S$6415)), "Value", "Growth")</f>
        <v>Value</v>
      </c>
      <c r="D174" s="31" t="str">
        <f>IF('Style Screener'!$R174&gt;2000, "Large Cap", "Small Cap")</f>
        <v>Large Cap</v>
      </c>
      <c r="E174" s="31" t="s">
        <v>14</v>
      </c>
      <c r="F174" s="31" t="s">
        <v>37</v>
      </c>
      <c r="G174" s="1" t="s">
        <v>38</v>
      </c>
      <c r="H174" s="1" t="s">
        <v>917</v>
      </c>
      <c r="I174" s="1" t="s">
        <v>918</v>
      </c>
      <c r="J174" s="1" t="s">
        <v>41</v>
      </c>
      <c r="K174" s="1" t="s">
        <v>919</v>
      </c>
      <c r="L174" s="1" t="s">
        <v>920</v>
      </c>
      <c r="M174" s="1" t="s">
        <v>86</v>
      </c>
      <c r="N174" s="1" t="s">
        <v>606</v>
      </c>
      <c r="O174" s="1" t="s">
        <v>607</v>
      </c>
      <c r="P174" s="1" t="s">
        <v>921</v>
      </c>
      <c r="Q174" s="29" t="s">
        <v>922</v>
      </c>
      <c r="R174" s="30">
        <v>19251.944987660001</v>
      </c>
      <c r="S174" s="5">
        <v>23.676470588235297</v>
      </c>
      <c r="T174" s="4" t="s">
        <v>61</v>
      </c>
      <c r="U174" s="1"/>
      <c r="V174" s="1"/>
      <c r="W174" s="1"/>
      <c r="X174" s="1"/>
    </row>
    <row r="175" spans="1:24" ht="15.75" customHeight="1" x14ac:dyDescent="0.2">
      <c r="A175" s="1"/>
      <c r="B175" s="1"/>
      <c r="C175" s="31" t="str">
        <f>IF('Style Screener'!$S175&lt;(AVERAGE('Style Screener'!$S$9:$S$6415)), "Value", "Growth")</f>
        <v>Value</v>
      </c>
      <c r="D175" s="31" t="str">
        <f>IF('Style Screener'!$R175&gt;2000, "Large Cap", "Small Cap")</f>
        <v>Small Cap</v>
      </c>
      <c r="E175" s="31" t="s">
        <v>14</v>
      </c>
      <c r="F175" s="31" t="s">
        <v>37</v>
      </c>
      <c r="G175" s="1" t="s">
        <v>38</v>
      </c>
      <c r="H175" s="1" t="s">
        <v>923</v>
      </c>
      <c r="I175" s="1" t="s">
        <v>924</v>
      </c>
      <c r="J175" s="1" t="s">
        <v>41</v>
      </c>
      <c r="K175" s="1" t="s">
        <v>925</v>
      </c>
      <c r="L175" s="1" t="s">
        <v>926</v>
      </c>
      <c r="M175" s="1" t="s">
        <v>86</v>
      </c>
      <c r="N175" s="1" t="s">
        <v>135</v>
      </c>
      <c r="O175" s="1" t="s">
        <v>88</v>
      </c>
      <c r="P175" s="1" t="s">
        <v>318</v>
      </c>
      <c r="Q175" s="29" t="s">
        <v>927</v>
      </c>
      <c r="R175" s="30">
        <v>514.69224180000003</v>
      </c>
      <c r="S175" s="5">
        <v>7.8781925343811388</v>
      </c>
      <c r="T175" s="4" t="s">
        <v>61</v>
      </c>
      <c r="U175" s="1"/>
      <c r="V175" s="1"/>
      <c r="W175" s="1"/>
      <c r="X175" s="1"/>
    </row>
    <row r="176" spans="1:24" ht="15.75" customHeight="1" x14ac:dyDescent="0.2">
      <c r="A176" s="1"/>
      <c r="B176" s="1"/>
      <c r="C176" s="31" t="str">
        <f>IF('Style Screener'!$S176&lt;(AVERAGE('Style Screener'!$S$9:$S$6415)), "Value", "Growth")</f>
        <v>Value</v>
      </c>
      <c r="D176" s="31" t="str">
        <f>IF('Style Screener'!$R176&gt;2000, "Large Cap", "Small Cap")</f>
        <v>Small Cap</v>
      </c>
      <c r="E176" s="31" t="s">
        <v>14</v>
      </c>
      <c r="F176" s="31" t="s">
        <v>37</v>
      </c>
      <c r="G176" s="1" t="s">
        <v>38</v>
      </c>
      <c r="H176" s="1" t="s">
        <v>928</v>
      </c>
      <c r="I176" s="1" t="s">
        <v>929</v>
      </c>
      <c r="J176" s="1" t="s">
        <v>71</v>
      </c>
      <c r="K176" s="1" t="s">
        <v>930</v>
      </c>
      <c r="L176" s="1" t="s">
        <v>931</v>
      </c>
      <c r="M176" s="1" t="s">
        <v>74</v>
      </c>
      <c r="N176" s="1" t="s">
        <v>116</v>
      </c>
      <c r="O176" s="1" t="s">
        <v>117</v>
      </c>
      <c r="P176" s="1" t="s">
        <v>116</v>
      </c>
      <c r="Q176" s="29" t="s">
        <v>932</v>
      </c>
      <c r="R176" s="30">
        <v>843.08476958999995</v>
      </c>
      <c r="S176" s="5">
        <v>26.268582755203166</v>
      </c>
      <c r="T176" s="4" t="s">
        <v>61</v>
      </c>
      <c r="U176" s="1"/>
      <c r="V176" s="1"/>
      <c r="W176" s="1"/>
      <c r="X176" s="1"/>
    </row>
    <row r="177" spans="1:24" ht="15.75" customHeight="1" x14ac:dyDescent="0.2">
      <c r="A177" s="1"/>
      <c r="B177" s="1"/>
      <c r="C177" s="31" t="str">
        <f>IF('Style Screener'!$S177&lt;(AVERAGE('Style Screener'!$S$9:$S$6415)), "Value", "Growth")</f>
        <v>Growth</v>
      </c>
      <c r="D177" s="31" t="str">
        <f>IF('Style Screener'!$R177&gt;2000, "Large Cap", "Small Cap")</f>
        <v>Small Cap</v>
      </c>
      <c r="E177" s="31" t="s">
        <v>14</v>
      </c>
      <c r="F177" s="31" t="s">
        <v>37</v>
      </c>
      <c r="G177" s="1" t="s">
        <v>38</v>
      </c>
      <c r="H177" s="1" t="s">
        <v>933</v>
      </c>
      <c r="I177" s="1" t="s">
        <v>934</v>
      </c>
      <c r="J177" s="1" t="s">
        <v>84</v>
      </c>
      <c r="K177" s="1" t="s">
        <v>935</v>
      </c>
      <c r="L177" s="1" t="s">
        <v>936</v>
      </c>
      <c r="M177" s="1" t="s">
        <v>278</v>
      </c>
      <c r="N177" s="1" t="s">
        <v>279</v>
      </c>
      <c r="O177" s="1" t="s">
        <v>278</v>
      </c>
      <c r="P177" s="1" t="s">
        <v>937</v>
      </c>
      <c r="Q177" s="29" t="s">
        <v>427</v>
      </c>
      <c r="R177" s="30">
        <v>5.0544865239999996</v>
      </c>
      <c r="S177" s="5" t="s">
        <v>61</v>
      </c>
      <c r="T177" s="4" t="s">
        <v>61</v>
      </c>
      <c r="U177" s="1"/>
      <c r="V177" s="1"/>
      <c r="W177" s="1"/>
      <c r="X177" s="1"/>
    </row>
    <row r="178" spans="1:24" ht="15.75" customHeight="1" x14ac:dyDescent="0.2">
      <c r="A178" s="1"/>
      <c r="B178" s="1"/>
      <c r="C178" s="31" t="str">
        <f>IF('Style Screener'!$S178&lt;(AVERAGE('Style Screener'!$S$9:$S$6415)), "Value", "Growth")</f>
        <v>Growth</v>
      </c>
      <c r="D178" s="31" t="str">
        <f>IF('Style Screener'!$R178&gt;2000, "Large Cap", "Small Cap")</f>
        <v>Large Cap</v>
      </c>
      <c r="E178" s="31" t="s">
        <v>14</v>
      </c>
      <c r="F178" s="31" t="s">
        <v>37</v>
      </c>
      <c r="G178" s="1" t="s">
        <v>38</v>
      </c>
      <c r="H178" s="1" t="s">
        <v>938</v>
      </c>
      <c r="I178" s="1" t="s">
        <v>939</v>
      </c>
      <c r="J178" s="1" t="s">
        <v>71</v>
      </c>
      <c r="K178" s="1" t="s">
        <v>940</v>
      </c>
      <c r="L178" s="1" t="s">
        <v>941</v>
      </c>
      <c r="M178" s="1" t="s">
        <v>98</v>
      </c>
      <c r="N178" s="1" t="s">
        <v>942</v>
      </c>
      <c r="O178" s="1" t="s">
        <v>100</v>
      </c>
      <c r="P178" s="1" t="s">
        <v>943</v>
      </c>
      <c r="Q178" s="29" t="s">
        <v>944</v>
      </c>
      <c r="R178" s="30">
        <v>181657.70925802001</v>
      </c>
      <c r="S178" s="5">
        <v>122.1292538245395</v>
      </c>
      <c r="T178" s="4" t="s">
        <v>61</v>
      </c>
      <c r="U178" s="1"/>
      <c r="V178" s="1"/>
      <c r="W178" s="1"/>
      <c r="X178" s="1"/>
    </row>
    <row r="179" spans="1:24" ht="15.75" customHeight="1" x14ac:dyDescent="0.2">
      <c r="A179" s="1"/>
      <c r="B179" s="1"/>
      <c r="C179" s="31" t="str">
        <f>IF('Style Screener'!$S179&lt;(AVERAGE('Style Screener'!$S$9:$S$6415)), "Value", "Growth")</f>
        <v>Value</v>
      </c>
      <c r="D179" s="31" t="str">
        <f>IF('Style Screener'!$R179&gt;2000, "Large Cap", "Small Cap")</f>
        <v>Large Cap</v>
      </c>
      <c r="E179" s="31" t="s">
        <v>14</v>
      </c>
      <c r="F179" s="31" t="s">
        <v>37</v>
      </c>
      <c r="G179" s="1" t="s">
        <v>38</v>
      </c>
      <c r="H179" s="1" t="s">
        <v>945</v>
      </c>
      <c r="I179" s="1" t="s">
        <v>946</v>
      </c>
      <c r="J179" s="1" t="s">
        <v>41</v>
      </c>
      <c r="K179" s="1" t="s">
        <v>947</v>
      </c>
      <c r="L179" s="1" t="s">
        <v>948</v>
      </c>
      <c r="M179" s="1" t="s">
        <v>98</v>
      </c>
      <c r="N179" s="1" t="s">
        <v>99</v>
      </c>
      <c r="O179" s="1" t="s">
        <v>100</v>
      </c>
      <c r="P179" s="1" t="s">
        <v>123</v>
      </c>
      <c r="Q179" s="29" t="s">
        <v>192</v>
      </c>
      <c r="R179" s="30">
        <v>7374.3531653000009</v>
      </c>
      <c r="S179" s="5">
        <v>16.294250564900828</v>
      </c>
      <c r="T179" s="4" t="s">
        <v>61</v>
      </c>
      <c r="U179" s="1"/>
      <c r="V179" s="1"/>
      <c r="W179" s="1"/>
      <c r="X179" s="1"/>
    </row>
    <row r="180" spans="1:24" ht="15.75" customHeight="1" x14ac:dyDescent="0.2">
      <c r="A180" s="1"/>
      <c r="B180" s="1"/>
      <c r="C180" s="31" t="str">
        <f>IF('Style Screener'!$S180&lt;(AVERAGE('Style Screener'!$S$9:$S$6415)), "Value", "Growth")</f>
        <v>Growth</v>
      </c>
      <c r="D180" s="31" t="str">
        <f>IF('Style Screener'!$R180&gt;2000, "Large Cap", "Small Cap")</f>
        <v>Large Cap</v>
      </c>
      <c r="E180" s="31" t="s">
        <v>15</v>
      </c>
      <c r="F180" s="31" t="s">
        <v>37</v>
      </c>
      <c r="G180" s="1" t="s">
        <v>38</v>
      </c>
      <c r="H180" s="1" t="s">
        <v>949</v>
      </c>
      <c r="I180" s="1" t="s">
        <v>950</v>
      </c>
      <c r="J180" s="1" t="s">
        <v>105</v>
      </c>
      <c r="K180" s="1" t="s">
        <v>951</v>
      </c>
      <c r="L180" s="1" t="s">
        <v>952</v>
      </c>
      <c r="M180" s="1" t="s">
        <v>44</v>
      </c>
      <c r="N180" s="1" t="s">
        <v>142</v>
      </c>
      <c r="O180" s="1" t="s">
        <v>46</v>
      </c>
      <c r="P180" s="1" t="s">
        <v>142</v>
      </c>
      <c r="Q180" s="29" t="s">
        <v>161</v>
      </c>
      <c r="R180" s="30">
        <v>2895.5907723000005</v>
      </c>
      <c r="S180" s="5" t="s">
        <v>61</v>
      </c>
      <c r="T180" s="4" t="s">
        <v>61</v>
      </c>
      <c r="U180" s="1"/>
      <c r="V180" s="1"/>
      <c r="W180" s="1"/>
      <c r="X180" s="1"/>
    </row>
    <row r="181" spans="1:24" ht="15.75" customHeight="1" x14ac:dyDescent="0.2">
      <c r="A181" s="1"/>
      <c r="B181" s="1"/>
      <c r="C181" s="31" t="str">
        <f>IF('Style Screener'!$S181&lt;(AVERAGE('Style Screener'!$S$9:$S$6415)), "Value", "Growth")</f>
        <v>Growth</v>
      </c>
      <c r="D181" s="31" t="str">
        <f>IF('Style Screener'!$R181&gt;2000, "Large Cap", "Small Cap")</f>
        <v>Large Cap</v>
      </c>
      <c r="E181" s="31" t="s">
        <v>14</v>
      </c>
      <c r="F181" s="31" t="s">
        <v>37</v>
      </c>
      <c r="G181" s="1" t="s">
        <v>38</v>
      </c>
      <c r="H181" s="1" t="s">
        <v>953</v>
      </c>
      <c r="I181" s="1" t="s">
        <v>954</v>
      </c>
      <c r="J181" s="1" t="s">
        <v>71</v>
      </c>
      <c r="K181" s="1" t="s">
        <v>955</v>
      </c>
      <c r="L181" s="1" t="s">
        <v>956</v>
      </c>
      <c r="M181" s="1" t="s">
        <v>86</v>
      </c>
      <c r="N181" s="1" t="s">
        <v>251</v>
      </c>
      <c r="O181" s="1" t="s">
        <v>251</v>
      </c>
      <c r="P181" s="1" t="s">
        <v>508</v>
      </c>
      <c r="Q181" s="29" t="s">
        <v>455</v>
      </c>
      <c r="R181" s="30">
        <v>2698.3052342400001</v>
      </c>
      <c r="S181" s="5" t="s">
        <v>61</v>
      </c>
      <c r="T181" s="4" t="s">
        <v>61</v>
      </c>
      <c r="U181" s="1"/>
      <c r="V181" s="1"/>
      <c r="W181" s="1"/>
      <c r="X181" s="1"/>
    </row>
    <row r="182" spans="1:24" ht="15.75" customHeight="1" x14ac:dyDescent="0.2">
      <c r="A182" s="1"/>
      <c r="B182" s="1"/>
      <c r="C182" s="31" t="str">
        <f>IF('Style Screener'!$S182&lt;(AVERAGE('Style Screener'!$S$9:$S$6415)), "Value", "Growth")</f>
        <v>Value</v>
      </c>
      <c r="D182" s="31" t="str">
        <f>IF('Style Screener'!$R182&gt;2000, "Large Cap", "Small Cap")</f>
        <v>Small Cap</v>
      </c>
      <c r="E182" s="31" t="s">
        <v>15</v>
      </c>
      <c r="F182" s="31" t="s">
        <v>37</v>
      </c>
      <c r="G182" s="1" t="s">
        <v>38</v>
      </c>
      <c r="H182" s="1" t="s">
        <v>957</v>
      </c>
      <c r="I182" s="1" t="s">
        <v>958</v>
      </c>
      <c r="J182" s="1" t="s">
        <v>71</v>
      </c>
      <c r="K182" s="1" t="s">
        <v>959</v>
      </c>
      <c r="L182" s="1" t="s">
        <v>960</v>
      </c>
      <c r="M182" s="1" t="s">
        <v>368</v>
      </c>
      <c r="N182" s="1" t="s">
        <v>961</v>
      </c>
      <c r="O182" s="1" t="s">
        <v>961</v>
      </c>
      <c r="P182" s="1" t="s">
        <v>962</v>
      </c>
      <c r="Q182" s="29" t="s">
        <v>372</v>
      </c>
      <c r="R182" s="30">
        <v>1229.2092981000001</v>
      </c>
      <c r="S182" s="5">
        <v>15.019345761519522</v>
      </c>
      <c r="T182" s="4" t="s">
        <v>61</v>
      </c>
      <c r="U182" s="1"/>
      <c r="V182" s="1"/>
      <c r="W182" s="1"/>
      <c r="X182" s="1"/>
    </row>
    <row r="183" spans="1:24" ht="15.75" customHeight="1" x14ac:dyDescent="0.2">
      <c r="A183" s="1"/>
      <c r="B183" s="1"/>
      <c r="C183" s="31" t="str">
        <f>IF('Style Screener'!$S183&lt;(AVERAGE('Style Screener'!$S$9:$S$6415)), "Value", "Growth")</f>
        <v>Growth</v>
      </c>
      <c r="D183" s="31" t="str">
        <f>IF('Style Screener'!$R183&gt;2000, "Large Cap", "Small Cap")</f>
        <v>Large Cap</v>
      </c>
      <c r="E183" s="31" t="s">
        <v>14</v>
      </c>
      <c r="F183" s="31" t="s">
        <v>37</v>
      </c>
      <c r="G183" s="1" t="s">
        <v>38</v>
      </c>
      <c r="H183" s="1" t="s">
        <v>963</v>
      </c>
      <c r="I183" s="1" t="s">
        <v>964</v>
      </c>
      <c r="J183" s="1" t="s">
        <v>41</v>
      </c>
      <c r="K183" s="1" t="s">
        <v>965</v>
      </c>
      <c r="L183" s="1" t="s">
        <v>966</v>
      </c>
      <c r="M183" s="1" t="s">
        <v>108</v>
      </c>
      <c r="N183" s="1" t="s">
        <v>109</v>
      </c>
      <c r="O183" s="1" t="s">
        <v>110</v>
      </c>
      <c r="P183" s="1" t="s">
        <v>109</v>
      </c>
      <c r="Q183" s="29" t="s">
        <v>967</v>
      </c>
      <c r="R183" s="30">
        <v>4363.5285085000005</v>
      </c>
      <c r="S183" s="5">
        <v>36.922645739910315</v>
      </c>
      <c r="T183" s="4" t="s">
        <v>61</v>
      </c>
      <c r="U183" s="1"/>
      <c r="V183" s="1"/>
      <c r="W183" s="1"/>
      <c r="X183" s="1"/>
    </row>
    <row r="184" spans="1:24" ht="15.75" customHeight="1" x14ac:dyDescent="0.2">
      <c r="A184" s="1"/>
      <c r="B184" s="1"/>
      <c r="C184" s="31" t="str">
        <f>IF('Style Screener'!$S184&lt;(AVERAGE('Style Screener'!$S$9:$S$6415)), "Value", "Growth")</f>
        <v>Value</v>
      </c>
      <c r="D184" s="31" t="str">
        <f>IF('Style Screener'!$R184&gt;2000, "Large Cap", "Small Cap")</f>
        <v>Small Cap</v>
      </c>
      <c r="E184" s="31" t="s">
        <v>14</v>
      </c>
      <c r="F184" s="31" t="s">
        <v>37</v>
      </c>
      <c r="G184" s="1" t="s">
        <v>38</v>
      </c>
      <c r="H184" s="1" t="s">
        <v>968</v>
      </c>
      <c r="I184" s="1" t="s">
        <v>969</v>
      </c>
      <c r="J184" s="1" t="s">
        <v>41</v>
      </c>
      <c r="K184" s="1" t="s">
        <v>970</v>
      </c>
      <c r="L184" s="1" t="s">
        <v>971</v>
      </c>
      <c r="M184" s="1" t="s">
        <v>98</v>
      </c>
      <c r="N184" s="1" t="s">
        <v>99</v>
      </c>
      <c r="O184" s="1" t="s">
        <v>100</v>
      </c>
      <c r="P184" s="1" t="s">
        <v>460</v>
      </c>
      <c r="Q184" s="29" t="s">
        <v>461</v>
      </c>
      <c r="R184" s="30">
        <v>1532.83937464</v>
      </c>
      <c r="S184" s="5">
        <v>23.102725366876307</v>
      </c>
      <c r="T184" s="4">
        <v>35.67287121096787</v>
      </c>
      <c r="U184" s="1"/>
      <c r="V184" s="1"/>
      <c r="W184" s="1"/>
      <c r="X184" s="1"/>
    </row>
    <row r="185" spans="1:24" ht="15.75" customHeight="1" x14ac:dyDescent="0.2">
      <c r="A185" s="1"/>
      <c r="B185" s="1"/>
      <c r="C185" s="31" t="str">
        <f>IF('Style Screener'!$S185&lt;(AVERAGE('Style Screener'!$S$9:$S$6415)), "Value", "Growth")</f>
        <v>Growth</v>
      </c>
      <c r="D185" s="31" t="str">
        <f>IF('Style Screener'!$R185&gt;2000, "Large Cap", "Small Cap")</f>
        <v>Small Cap</v>
      </c>
      <c r="E185" s="31" t="s">
        <v>14</v>
      </c>
      <c r="F185" s="31" t="s">
        <v>37</v>
      </c>
      <c r="G185" s="1" t="s">
        <v>38</v>
      </c>
      <c r="H185" s="1" t="s">
        <v>972</v>
      </c>
      <c r="I185" s="1" t="s">
        <v>973</v>
      </c>
      <c r="J185" s="1" t="s">
        <v>71</v>
      </c>
      <c r="K185" s="1" t="s">
        <v>974</v>
      </c>
      <c r="L185" s="1" t="s">
        <v>975</v>
      </c>
      <c r="M185" s="1" t="s">
        <v>108</v>
      </c>
      <c r="N185" s="1" t="s">
        <v>332</v>
      </c>
      <c r="O185" s="1" t="s">
        <v>287</v>
      </c>
      <c r="P185" s="1" t="s">
        <v>332</v>
      </c>
      <c r="Q185" s="29" t="s">
        <v>976</v>
      </c>
      <c r="R185" s="30">
        <v>359.87756355000005</v>
      </c>
      <c r="S185" s="5">
        <v>28.472222222222225</v>
      </c>
      <c r="T185" s="4">
        <v>5.8686733854404054E-15</v>
      </c>
      <c r="U185" s="1"/>
      <c r="V185" s="1"/>
      <c r="W185" s="1"/>
      <c r="X185" s="1"/>
    </row>
    <row r="186" spans="1:24" ht="15.75" customHeight="1" x14ac:dyDescent="0.2">
      <c r="A186" s="1"/>
      <c r="B186" s="1"/>
      <c r="C186" s="31" t="str">
        <f>IF('Style Screener'!$S186&lt;(AVERAGE('Style Screener'!$S$9:$S$6415)), "Value", "Growth")</f>
        <v>Growth</v>
      </c>
      <c r="D186" s="31" t="str">
        <f>IF('Style Screener'!$R186&gt;2000, "Large Cap", "Small Cap")</f>
        <v>Small Cap</v>
      </c>
      <c r="E186" s="31" t="s">
        <v>15</v>
      </c>
      <c r="F186" s="31" t="s">
        <v>37</v>
      </c>
      <c r="G186" s="1" t="s">
        <v>38</v>
      </c>
      <c r="H186" s="1" t="s">
        <v>977</v>
      </c>
      <c r="I186" s="1" t="s">
        <v>978</v>
      </c>
      <c r="J186" s="1" t="s">
        <v>71</v>
      </c>
      <c r="K186" s="1" t="s">
        <v>979</v>
      </c>
      <c r="L186" s="1" t="s">
        <v>980</v>
      </c>
      <c r="M186" s="1" t="s">
        <v>44</v>
      </c>
      <c r="N186" s="1" t="s">
        <v>153</v>
      </c>
      <c r="O186" s="1" t="s">
        <v>64</v>
      </c>
      <c r="P186" s="1" t="s">
        <v>154</v>
      </c>
      <c r="Q186" s="29" t="s">
        <v>155</v>
      </c>
      <c r="R186" s="30">
        <v>603.05882101999998</v>
      </c>
      <c r="S186" s="5">
        <v>28.603066439522998</v>
      </c>
      <c r="T186" s="4">
        <v>19.580092419850178</v>
      </c>
      <c r="U186" s="1"/>
      <c r="V186" s="1"/>
      <c r="W186" s="1"/>
      <c r="X186" s="1"/>
    </row>
    <row r="187" spans="1:24" ht="15.75" customHeight="1" x14ac:dyDescent="0.2">
      <c r="A187" s="1"/>
      <c r="B187" s="1"/>
      <c r="C187" s="31" t="str">
        <f>IF('Style Screener'!$S187&lt;(AVERAGE('Style Screener'!$S$9:$S$6415)), "Value", "Growth")</f>
        <v>Value</v>
      </c>
      <c r="D187" s="31" t="str">
        <f>IF('Style Screener'!$R187&gt;2000, "Large Cap", "Small Cap")</f>
        <v>Small Cap</v>
      </c>
      <c r="E187" s="31" t="s">
        <v>14</v>
      </c>
      <c r="F187" s="31" t="s">
        <v>37</v>
      </c>
      <c r="G187" s="1" t="s">
        <v>38</v>
      </c>
      <c r="H187" s="1" t="s">
        <v>981</v>
      </c>
      <c r="I187" s="1" t="s">
        <v>982</v>
      </c>
      <c r="J187" s="1" t="s">
        <v>41</v>
      </c>
      <c r="K187" s="1" t="s">
        <v>983</v>
      </c>
      <c r="L187" s="1" t="s">
        <v>984</v>
      </c>
      <c r="M187" s="1" t="s">
        <v>86</v>
      </c>
      <c r="N187" s="1" t="s">
        <v>135</v>
      </c>
      <c r="O187" s="1" t="s">
        <v>88</v>
      </c>
      <c r="P187" s="1" t="s">
        <v>318</v>
      </c>
      <c r="Q187" s="29" t="s">
        <v>319</v>
      </c>
      <c r="R187" s="30">
        <v>557.85839024999996</v>
      </c>
      <c r="S187" s="5">
        <v>10.135135135135135</v>
      </c>
      <c r="T187" s="4" t="s">
        <v>61</v>
      </c>
      <c r="U187" s="1"/>
      <c r="V187" s="1"/>
      <c r="W187" s="1"/>
      <c r="X187" s="1"/>
    </row>
    <row r="188" spans="1:24" ht="15.75" customHeight="1" x14ac:dyDescent="0.2">
      <c r="A188" s="1"/>
      <c r="B188" s="1"/>
      <c r="C188" s="31" t="str">
        <f>IF('Style Screener'!$S188&lt;(AVERAGE('Style Screener'!$S$9:$S$6415)), "Value", "Growth")</f>
        <v>Growth</v>
      </c>
      <c r="D188" s="31" t="str">
        <f>IF('Style Screener'!$R188&gt;2000, "Large Cap", "Small Cap")</f>
        <v>Small Cap</v>
      </c>
      <c r="E188" s="31" t="s">
        <v>15</v>
      </c>
      <c r="F188" s="31" t="s">
        <v>37</v>
      </c>
      <c r="G188" s="1" t="s">
        <v>38</v>
      </c>
      <c r="H188" s="1" t="s">
        <v>985</v>
      </c>
      <c r="I188" s="1" t="s">
        <v>986</v>
      </c>
      <c r="J188" s="1" t="s">
        <v>71</v>
      </c>
      <c r="K188" s="1" t="s">
        <v>987</v>
      </c>
      <c r="L188" s="1" t="s">
        <v>988</v>
      </c>
      <c r="M188" s="1" t="s">
        <v>44</v>
      </c>
      <c r="N188" s="1" t="s">
        <v>153</v>
      </c>
      <c r="O188" s="1" t="s">
        <v>64</v>
      </c>
      <c r="P188" s="1" t="s">
        <v>735</v>
      </c>
      <c r="Q188" s="29" t="s">
        <v>537</v>
      </c>
      <c r="R188" s="30">
        <v>561.92260325000007</v>
      </c>
      <c r="S188" s="5" t="s">
        <v>61</v>
      </c>
      <c r="T188" s="4">
        <v>12.629121012249474</v>
      </c>
      <c r="U188" s="1"/>
      <c r="V188" s="1"/>
      <c r="W188" s="1"/>
      <c r="X188" s="1"/>
    </row>
    <row r="189" spans="1:24" ht="15.75" customHeight="1" x14ac:dyDescent="0.2">
      <c r="A189" s="1"/>
      <c r="B189" s="1"/>
      <c r="C189" s="31" t="str">
        <f>IF('Style Screener'!$S189&lt;(AVERAGE('Style Screener'!$S$9:$S$6415)), "Value", "Growth")</f>
        <v>Value</v>
      </c>
      <c r="D189" s="31" t="str">
        <f>IF('Style Screener'!$R189&gt;2000, "Large Cap", "Small Cap")</f>
        <v>Small Cap</v>
      </c>
      <c r="E189" s="31" t="s">
        <v>15</v>
      </c>
      <c r="F189" s="31" t="s">
        <v>37</v>
      </c>
      <c r="G189" s="1" t="s">
        <v>38</v>
      </c>
      <c r="H189" s="1" t="s">
        <v>989</v>
      </c>
      <c r="I189" s="1" t="s">
        <v>990</v>
      </c>
      <c r="J189" s="1" t="s">
        <v>105</v>
      </c>
      <c r="K189" s="1" t="s">
        <v>991</v>
      </c>
      <c r="L189" s="1" t="s">
        <v>992</v>
      </c>
      <c r="M189" s="1" t="s">
        <v>44</v>
      </c>
      <c r="N189" s="1" t="s">
        <v>160</v>
      </c>
      <c r="O189" s="1" t="s">
        <v>46</v>
      </c>
      <c r="P189" s="1" t="s">
        <v>160</v>
      </c>
      <c r="Q189" s="29" t="s">
        <v>161</v>
      </c>
      <c r="R189" s="30">
        <v>781.3968505859375</v>
      </c>
      <c r="S189" s="5">
        <v>25.53072625698324</v>
      </c>
      <c r="T189" s="4">
        <v>0</v>
      </c>
      <c r="U189" s="1"/>
      <c r="V189" s="1"/>
      <c r="W189" s="1"/>
      <c r="X189" s="1"/>
    </row>
    <row r="190" spans="1:24" ht="15.75" customHeight="1" x14ac:dyDescent="0.2">
      <c r="A190" s="1"/>
      <c r="B190" s="1"/>
      <c r="C190" s="31" t="str">
        <f>IF('Style Screener'!$S190&lt;(AVERAGE('Style Screener'!$S$9:$S$6415)), "Value", "Growth")</f>
        <v>Value</v>
      </c>
      <c r="D190" s="31" t="str">
        <f>IF('Style Screener'!$R190&gt;2000, "Large Cap", "Small Cap")</f>
        <v>Small Cap</v>
      </c>
      <c r="E190" s="31" t="s">
        <v>14</v>
      </c>
      <c r="F190" s="31" t="s">
        <v>37</v>
      </c>
      <c r="G190" s="1" t="s">
        <v>38</v>
      </c>
      <c r="H190" s="1" t="s">
        <v>993</v>
      </c>
      <c r="I190" s="1" t="s">
        <v>994</v>
      </c>
      <c r="J190" s="1" t="s">
        <v>41</v>
      </c>
      <c r="K190" s="1" t="s">
        <v>995</v>
      </c>
      <c r="L190" s="1" t="s">
        <v>996</v>
      </c>
      <c r="M190" s="1" t="s">
        <v>98</v>
      </c>
      <c r="N190" s="1" t="s">
        <v>99</v>
      </c>
      <c r="O190" s="1" t="s">
        <v>100</v>
      </c>
      <c r="P190" s="1" t="s">
        <v>460</v>
      </c>
      <c r="Q190" s="29" t="s">
        <v>997</v>
      </c>
      <c r="R190" s="30">
        <v>1769.0532020200001</v>
      </c>
      <c r="S190" s="5">
        <v>18.923832923832922</v>
      </c>
      <c r="T190" s="4">
        <v>0</v>
      </c>
      <c r="U190" s="1"/>
      <c r="V190" s="1"/>
      <c r="W190" s="1"/>
      <c r="X190" s="1"/>
    </row>
    <row r="191" spans="1:24" ht="15.75" customHeight="1" x14ac:dyDescent="0.2">
      <c r="A191" s="1"/>
      <c r="B191" s="1"/>
      <c r="C191" s="31" t="str">
        <f>IF('Style Screener'!$S191&lt;(AVERAGE('Style Screener'!$S$9:$S$6415)), "Value", "Growth")</f>
        <v>Growth</v>
      </c>
      <c r="D191" s="31" t="str">
        <f>IF('Style Screener'!$R191&gt;2000, "Large Cap", "Small Cap")</f>
        <v>Small Cap</v>
      </c>
      <c r="E191" s="31" t="s">
        <v>14</v>
      </c>
      <c r="F191" s="31" t="s">
        <v>37</v>
      </c>
      <c r="G191" s="1" t="s">
        <v>38</v>
      </c>
      <c r="H191" s="1" t="s">
        <v>998</v>
      </c>
      <c r="I191" s="1" t="s">
        <v>999</v>
      </c>
      <c r="J191" s="1" t="s">
        <v>41</v>
      </c>
      <c r="K191" s="1" t="s">
        <v>1000</v>
      </c>
      <c r="L191" s="1" t="s">
        <v>1001</v>
      </c>
      <c r="M191" s="1" t="s">
        <v>278</v>
      </c>
      <c r="N191" s="1" t="s">
        <v>279</v>
      </c>
      <c r="O191" s="1" t="s">
        <v>278</v>
      </c>
      <c r="P191" s="1" t="s">
        <v>280</v>
      </c>
      <c r="Q191" s="29" t="s">
        <v>281</v>
      </c>
      <c r="R191" s="30">
        <v>189.270042273</v>
      </c>
      <c r="S191" s="5" t="s">
        <v>61</v>
      </c>
      <c r="T191" s="4" t="s">
        <v>61</v>
      </c>
      <c r="U191" s="1"/>
      <c r="V191" s="1"/>
      <c r="W191" s="1"/>
      <c r="X191" s="1"/>
    </row>
    <row r="192" spans="1:24" ht="15.75" customHeight="1" x14ac:dyDescent="0.2">
      <c r="A192" s="1"/>
      <c r="B192" s="1"/>
      <c r="C192" s="31" t="str">
        <f>IF('Style Screener'!$S192&lt;(AVERAGE('Style Screener'!$S$9:$S$6415)), "Value", "Growth")</f>
        <v>Value</v>
      </c>
      <c r="D192" s="31" t="str">
        <f>IF('Style Screener'!$R192&gt;2000, "Large Cap", "Small Cap")</f>
        <v>Large Cap</v>
      </c>
      <c r="E192" s="31" t="s">
        <v>14</v>
      </c>
      <c r="F192" s="31" t="s">
        <v>37</v>
      </c>
      <c r="G192" s="1" t="s">
        <v>38</v>
      </c>
      <c r="H192" s="1" t="s">
        <v>1002</v>
      </c>
      <c r="I192" s="1" t="s">
        <v>1003</v>
      </c>
      <c r="J192" s="1" t="s">
        <v>71</v>
      </c>
      <c r="K192" s="1" t="s">
        <v>1004</v>
      </c>
      <c r="L192" s="1" t="s">
        <v>1005</v>
      </c>
      <c r="M192" s="1" t="s">
        <v>108</v>
      </c>
      <c r="N192" s="1" t="s">
        <v>286</v>
      </c>
      <c r="O192" s="1" t="s">
        <v>287</v>
      </c>
      <c r="P192" s="1" t="s">
        <v>288</v>
      </c>
      <c r="Q192" s="29" t="s">
        <v>289</v>
      </c>
      <c r="R192" s="30">
        <v>7773.6960026000006</v>
      </c>
      <c r="S192" s="5">
        <v>24.922369177688328</v>
      </c>
      <c r="T192" s="4">
        <v>65.777797720350293</v>
      </c>
      <c r="U192" s="1"/>
      <c r="V192" s="1"/>
      <c r="W192" s="1"/>
      <c r="X192" s="1"/>
    </row>
    <row r="193" spans="1:24" ht="15.75" customHeight="1" x14ac:dyDescent="0.2">
      <c r="A193" s="1"/>
      <c r="B193" s="1"/>
      <c r="C193" s="31" t="str">
        <f>IF('Style Screener'!$S193&lt;(AVERAGE('Style Screener'!$S$9:$S$6415)), "Value", "Growth")</f>
        <v>Value</v>
      </c>
      <c r="D193" s="31" t="str">
        <f>IF('Style Screener'!$R193&gt;2000, "Large Cap", "Small Cap")</f>
        <v>Large Cap</v>
      </c>
      <c r="E193" s="31" t="s">
        <v>15</v>
      </c>
      <c r="F193" s="31" t="s">
        <v>37</v>
      </c>
      <c r="G193" s="1" t="s">
        <v>38</v>
      </c>
      <c r="H193" s="1" t="s">
        <v>1006</v>
      </c>
      <c r="I193" s="1" t="s">
        <v>1007</v>
      </c>
      <c r="J193" s="1" t="s">
        <v>41</v>
      </c>
      <c r="K193" s="1" t="s">
        <v>1008</v>
      </c>
      <c r="L193" s="1" t="s">
        <v>1009</v>
      </c>
      <c r="M193" s="1" t="s">
        <v>44</v>
      </c>
      <c r="N193" s="1" t="s">
        <v>63</v>
      </c>
      <c r="O193" s="1" t="s">
        <v>64</v>
      </c>
      <c r="P193" s="1" t="s">
        <v>488</v>
      </c>
      <c r="Q193" s="29" t="s">
        <v>489</v>
      </c>
      <c r="R193" s="30">
        <v>40663.808661839998</v>
      </c>
      <c r="S193" s="5">
        <v>15.590454823577399</v>
      </c>
      <c r="T193" s="4">
        <v>0</v>
      </c>
      <c r="U193" s="1"/>
      <c r="V193" s="1"/>
      <c r="W193" s="1"/>
      <c r="X193" s="1"/>
    </row>
    <row r="194" spans="1:24" ht="15.75" customHeight="1" x14ac:dyDescent="0.2">
      <c r="A194" s="1"/>
      <c r="B194" s="1"/>
      <c r="C194" s="31" t="str">
        <f>IF('Style Screener'!$S194&lt;(AVERAGE('Style Screener'!$S$9:$S$6415)), "Value", "Growth")</f>
        <v>Growth</v>
      </c>
      <c r="D194" s="31" t="str">
        <f>IF('Style Screener'!$R194&gt;2000, "Large Cap", "Small Cap")</f>
        <v>Small Cap</v>
      </c>
      <c r="E194" s="31" t="s">
        <v>15</v>
      </c>
      <c r="F194" s="31" t="s">
        <v>37</v>
      </c>
      <c r="G194" s="1" t="s">
        <v>38</v>
      </c>
      <c r="H194" s="1" t="s">
        <v>1010</v>
      </c>
      <c r="I194" s="1" t="s">
        <v>1011</v>
      </c>
      <c r="J194" s="1" t="s">
        <v>41</v>
      </c>
      <c r="K194" s="1" t="s">
        <v>1012</v>
      </c>
      <c r="L194" s="1" t="s">
        <v>1013</v>
      </c>
      <c r="M194" s="1" t="s">
        <v>368</v>
      </c>
      <c r="N194" s="1" t="s">
        <v>1014</v>
      </c>
      <c r="O194" s="1" t="s">
        <v>370</v>
      </c>
      <c r="P194" s="1" t="s">
        <v>1014</v>
      </c>
      <c r="Q194" s="29" t="s">
        <v>1015</v>
      </c>
      <c r="R194" s="30">
        <v>122.24467661999999</v>
      </c>
      <c r="S194" s="5" t="s">
        <v>61</v>
      </c>
      <c r="T194" s="4">
        <v>80.164767409667107</v>
      </c>
      <c r="U194" s="1"/>
      <c r="V194" s="1"/>
      <c r="W194" s="1"/>
      <c r="X194" s="1"/>
    </row>
    <row r="195" spans="1:24" ht="15.75" customHeight="1" x14ac:dyDescent="0.2">
      <c r="A195" s="1"/>
      <c r="B195" s="1"/>
      <c r="C195" s="31" t="str">
        <f>IF('Style Screener'!$S195&lt;(AVERAGE('Style Screener'!$S$9:$S$6415)), "Value", "Growth")</f>
        <v>Value</v>
      </c>
      <c r="D195" s="31" t="str">
        <f>IF('Style Screener'!$R195&gt;2000, "Large Cap", "Small Cap")</f>
        <v>Large Cap</v>
      </c>
      <c r="E195" s="31" t="s">
        <v>14</v>
      </c>
      <c r="F195" s="31" t="s">
        <v>37</v>
      </c>
      <c r="G195" s="1" t="s">
        <v>38</v>
      </c>
      <c r="H195" s="1" t="s">
        <v>1016</v>
      </c>
      <c r="I195" s="1" t="s">
        <v>1017</v>
      </c>
      <c r="J195" s="1" t="s">
        <v>41</v>
      </c>
      <c r="K195" s="1" t="s">
        <v>1018</v>
      </c>
      <c r="L195" s="1" t="s">
        <v>1019</v>
      </c>
      <c r="M195" s="1" t="s">
        <v>108</v>
      </c>
      <c r="N195" s="1" t="s">
        <v>332</v>
      </c>
      <c r="O195" s="1" t="s">
        <v>287</v>
      </c>
      <c r="P195" s="1" t="s">
        <v>332</v>
      </c>
      <c r="Q195" s="29" t="s">
        <v>976</v>
      </c>
      <c r="R195" s="30">
        <v>3155.0849098800004</v>
      </c>
      <c r="S195" s="5">
        <v>18.919680601221231</v>
      </c>
      <c r="T195" s="4">
        <v>11.316872427983542</v>
      </c>
      <c r="U195" s="1"/>
      <c r="V195" s="1"/>
      <c r="W195" s="1"/>
      <c r="X195" s="1"/>
    </row>
    <row r="196" spans="1:24" ht="15.75" customHeight="1" x14ac:dyDescent="0.2">
      <c r="A196" s="1"/>
      <c r="B196" s="1"/>
      <c r="C196" s="31" t="str">
        <f>IF('Style Screener'!$S196&lt;(AVERAGE('Style Screener'!$S$9:$S$6415)), "Value", "Growth")</f>
        <v>Value</v>
      </c>
      <c r="D196" s="31" t="str">
        <f>IF('Style Screener'!$R196&gt;2000, "Large Cap", "Small Cap")</f>
        <v>Large Cap</v>
      </c>
      <c r="E196" s="31" t="s">
        <v>14</v>
      </c>
      <c r="F196" s="31" t="s">
        <v>37</v>
      </c>
      <c r="G196" s="1" t="s">
        <v>1020</v>
      </c>
      <c r="H196" s="1" t="s">
        <v>1021</v>
      </c>
      <c r="I196" s="1" t="s">
        <v>1022</v>
      </c>
      <c r="J196" s="1" t="s">
        <v>41</v>
      </c>
      <c r="K196" s="1" t="s">
        <v>1023</v>
      </c>
      <c r="L196" s="1" t="s">
        <v>1024</v>
      </c>
      <c r="M196" s="1" t="s">
        <v>86</v>
      </c>
      <c r="N196" s="1" t="s">
        <v>251</v>
      </c>
      <c r="O196" s="1" t="s">
        <v>251</v>
      </c>
      <c r="P196" s="1" t="s">
        <v>663</v>
      </c>
      <c r="Q196" s="29" t="s">
        <v>664</v>
      </c>
      <c r="R196" s="30">
        <v>27359.2690582</v>
      </c>
      <c r="S196" s="5">
        <v>15.88937980690558</v>
      </c>
      <c r="T196" s="4">
        <v>86.525529265255287</v>
      </c>
      <c r="U196" s="1"/>
      <c r="V196" s="1"/>
      <c r="W196" s="1"/>
      <c r="X196" s="1"/>
    </row>
    <row r="197" spans="1:24" ht="15.75" customHeight="1" x14ac:dyDescent="0.2">
      <c r="A197" s="1"/>
      <c r="B197" s="1"/>
      <c r="C197" s="31" t="str">
        <f>IF('Style Screener'!$S197&lt;(AVERAGE('Style Screener'!$S$9:$S$6415)), "Value", "Growth")</f>
        <v>Value</v>
      </c>
      <c r="D197" s="31" t="str">
        <f>IF('Style Screener'!$R197&gt;2000, "Large Cap", "Small Cap")</f>
        <v>Large Cap</v>
      </c>
      <c r="E197" s="31" t="s">
        <v>14</v>
      </c>
      <c r="F197" s="31" t="s">
        <v>37</v>
      </c>
      <c r="G197" s="1" t="s">
        <v>38</v>
      </c>
      <c r="H197" s="1" t="s">
        <v>1025</v>
      </c>
      <c r="I197" s="1" t="s">
        <v>1026</v>
      </c>
      <c r="J197" s="1" t="s">
        <v>41</v>
      </c>
      <c r="K197" s="1" t="s">
        <v>1027</v>
      </c>
      <c r="L197" s="1" t="s">
        <v>1028</v>
      </c>
      <c r="M197" s="1" t="s">
        <v>74</v>
      </c>
      <c r="N197" s="1" t="s">
        <v>116</v>
      </c>
      <c r="O197" s="1" t="s">
        <v>117</v>
      </c>
      <c r="P197" s="1" t="s">
        <v>116</v>
      </c>
      <c r="Q197" s="29" t="s">
        <v>1029</v>
      </c>
      <c r="R197" s="30">
        <v>5850.0124921200004</v>
      </c>
      <c r="S197" s="5">
        <v>23.694313654473017</v>
      </c>
      <c r="T197" s="4">
        <v>38.544142614601022</v>
      </c>
      <c r="U197" s="1"/>
      <c r="V197" s="1"/>
      <c r="W197" s="1"/>
      <c r="X197" s="1"/>
    </row>
    <row r="198" spans="1:24" ht="15.75" customHeight="1" x14ac:dyDescent="0.2">
      <c r="A198" s="1"/>
      <c r="B198" s="1"/>
      <c r="C198" s="31" t="str">
        <f>IF('Style Screener'!$S198&lt;(AVERAGE('Style Screener'!$S$9:$S$6415)), "Value", "Growth")</f>
        <v>Growth</v>
      </c>
      <c r="D198" s="31" t="str">
        <f>IF('Style Screener'!$R198&gt;2000, "Large Cap", "Small Cap")</f>
        <v>Small Cap</v>
      </c>
      <c r="E198" s="31" t="s">
        <v>14</v>
      </c>
      <c r="F198" s="31" t="s">
        <v>37</v>
      </c>
      <c r="G198" s="1" t="s">
        <v>38</v>
      </c>
      <c r="H198" s="1" t="s">
        <v>1030</v>
      </c>
      <c r="I198" s="1" t="s">
        <v>1031</v>
      </c>
      <c r="J198" s="1" t="s">
        <v>71</v>
      </c>
      <c r="K198" s="1" t="s">
        <v>1032</v>
      </c>
      <c r="L198" s="1" t="s">
        <v>1033</v>
      </c>
      <c r="M198" s="1" t="s">
        <v>108</v>
      </c>
      <c r="N198" s="1" t="s">
        <v>294</v>
      </c>
      <c r="O198" s="1" t="s">
        <v>294</v>
      </c>
      <c r="P198" s="1" t="s">
        <v>363</v>
      </c>
      <c r="Q198" s="29" t="s">
        <v>111</v>
      </c>
      <c r="R198" s="30">
        <v>230.58189090000002</v>
      </c>
      <c r="S198" s="5" t="s">
        <v>61</v>
      </c>
      <c r="T198" s="4">
        <v>99.378852700701941</v>
      </c>
      <c r="U198" s="1"/>
      <c r="V198" s="1"/>
      <c r="W198" s="1"/>
      <c r="X198" s="1"/>
    </row>
    <row r="199" spans="1:24" ht="15.75" customHeight="1" x14ac:dyDescent="0.2">
      <c r="A199" s="1"/>
      <c r="B199" s="1"/>
      <c r="C199" s="31" t="str">
        <f>IF('Style Screener'!$S199&lt;(AVERAGE('Style Screener'!$S$9:$S$6415)), "Value", "Growth")</f>
        <v>Growth</v>
      </c>
      <c r="D199" s="31" t="str">
        <f>IF('Style Screener'!$R199&gt;2000, "Large Cap", "Small Cap")</f>
        <v>Small Cap</v>
      </c>
      <c r="E199" s="31" t="s">
        <v>14</v>
      </c>
      <c r="F199" s="31" t="s">
        <v>37</v>
      </c>
      <c r="G199" s="1" t="s">
        <v>38</v>
      </c>
      <c r="H199" s="1" t="s">
        <v>1034</v>
      </c>
      <c r="I199" s="1" t="s">
        <v>1035</v>
      </c>
      <c r="J199" s="1" t="s">
        <v>41</v>
      </c>
      <c r="K199" s="1" t="s">
        <v>1036</v>
      </c>
      <c r="L199" s="1" t="s">
        <v>1037</v>
      </c>
      <c r="M199" s="1" t="s">
        <v>54</v>
      </c>
      <c r="N199" s="1" t="s">
        <v>55</v>
      </c>
      <c r="O199" s="1" t="s">
        <v>54</v>
      </c>
      <c r="P199" s="1" t="s">
        <v>694</v>
      </c>
      <c r="Q199" s="29" t="s">
        <v>1038</v>
      </c>
      <c r="R199" s="30">
        <v>172.96176575999999</v>
      </c>
      <c r="S199" s="5" t="s">
        <v>61</v>
      </c>
      <c r="T199" s="4">
        <v>47.411107609086038</v>
      </c>
      <c r="U199" s="1"/>
      <c r="V199" s="1"/>
      <c r="W199" s="1"/>
      <c r="X199" s="1"/>
    </row>
    <row r="200" spans="1:24" ht="15.75" customHeight="1" x14ac:dyDescent="0.2">
      <c r="A200" s="1"/>
      <c r="B200" s="1"/>
      <c r="C200" s="31" t="str">
        <f>IF('Style Screener'!$S200&lt;(AVERAGE('Style Screener'!$S$9:$S$6415)), "Value", "Growth")</f>
        <v>Growth</v>
      </c>
      <c r="D200" s="31" t="str">
        <f>IF('Style Screener'!$R200&gt;2000, "Large Cap", "Small Cap")</f>
        <v>Large Cap</v>
      </c>
      <c r="E200" s="31" t="s">
        <v>14</v>
      </c>
      <c r="F200" s="31" t="s">
        <v>37</v>
      </c>
      <c r="G200" s="1" t="s">
        <v>38</v>
      </c>
      <c r="H200" s="1" t="s">
        <v>1039</v>
      </c>
      <c r="I200" s="1" t="s">
        <v>1040</v>
      </c>
      <c r="J200" s="1" t="s">
        <v>41</v>
      </c>
      <c r="K200" s="1" t="s">
        <v>1041</v>
      </c>
      <c r="L200" s="1" t="s">
        <v>1042</v>
      </c>
      <c r="M200" s="1" t="s">
        <v>278</v>
      </c>
      <c r="N200" s="1" t="s">
        <v>279</v>
      </c>
      <c r="O200" s="1" t="s">
        <v>278</v>
      </c>
      <c r="P200" s="1" t="s">
        <v>937</v>
      </c>
      <c r="Q200" s="29" t="s">
        <v>427</v>
      </c>
      <c r="R200" s="30">
        <v>25765.631046000002</v>
      </c>
      <c r="S200" s="5" t="s">
        <v>61</v>
      </c>
      <c r="T200" s="4" t="s">
        <v>61</v>
      </c>
      <c r="U200" s="1"/>
      <c r="V200" s="1"/>
      <c r="W200" s="1"/>
      <c r="X200" s="1"/>
    </row>
    <row r="201" spans="1:24" ht="15.75" customHeight="1" x14ac:dyDescent="0.2">
      <c r="A201" s="1"/>
      <c r="B201" s="1"/>
      <c r="C201" s="31" t="str">
        <f>IF('Style Screener'!$S201&lt;(AVERAGE('Style Screener'!$S$9:$S$6415)), "Value", "Growth")</f>
        <v>Value</v>
      </c>
      <c r="D201" s="31" t="str">
        <f>IF('Style Screener'!$R201&gt;2000, "Large Cap", "Small Cap")</f>
        <v>Large Cap</v>
      </c>
      <c r="E201" s="31" t="s">
        <v>14</v>
      </c>
      <c r="F201" s="31" t="s">
        <v>37</v>
      </c>
      <c r="G201" s="1" t="s">
        <v>38</v>
      </c>
      <c r="H201" s="1" t="s">
        <v>1043</v>
      </c>
      <c r="I201" s="1" t="s">
        <v>1044</v>
      </c>
      <c r="J201" s="1" t="s">
        <v>41</v>
      </c>
      <c r="K201" s="1" t="s">
        <v>1045</v>
      </c>
      <c r="L201" s="1" t="s">
        <v>1046</v>
      </c>
      <c r="M201" s="1" t="s">
        <v>86</v>
      </c>
      <c r="N201" s="1" t="s">
        <v>606</v>
      </c>
      <c r="O201" s="1" t="s">
        <v>607</v>
      </c>
      <c r="P201" s="1" t="s">
        <v>608</v>
      </c>
      <c r="Q201" s="29" t="s">
        <v>90</v>
      </c>
      <c r="R201" s="30">
        <v>3307.824462890625</v>
      </c>
      <c r="S201" s="5">
        <v>15.035058430717863</v>
      </c>
      <c r="T201" s="4" t="s">
        <v>61</v>
      </c>
      <c r="U201" s="1"/>
      <c r="V201" s="1"/>
      <c r="W201" s="1"/>
      <c r="X201" s="1"/>
    </row>
    <row r="202" spans="1:24" ht="15.75" customHeight="1" x14ac:dyDescent="0.2">
      <c r="A202" s="1"/>
      <c r="B202" s="1"/>
      <c r="C202" s="31" t="str">
        <f>IF('Style Screener'!$S202&lt;(AVERAGE('Style Screener'!$S$9:$S$6415)), "Value", "Growth")</f>
        <v>Growth</v>
      </c>
      <c r="D202" s="31" t="str">
        <f>IF('Style Screener'!$R202&gt;2000, "Large Cap", "Small Cap")</f>
        <v>Large Cap</v>
      </c>
      <c r="E202" s="31" t="s">
        <v>14</v>
      </c>
      <c r="F202" s="31" t="s">
        <v>37</v>
      </c>
      <c r="G202" s="1" t="s">
        <v>38</v>
      </c>
      <c r="H202" s="1" t="s">
        <v>1047</v>
      </c>
      <c r="I202" s="1" t="s">
        <v>1048</v>
      </c>
      <c r="J202" s="1" t="s">
        <v>41</v>
      </c>
      <c r="K202" s="1" t="s">
        <v>1049</v>
      </c>
      <c r="L202" s="1" t="s">
        <v>1050</v>
      </c>
      <c r="M202" s="1" t="s">
        <v>278</v>
      </c>
      <c r="N202" s="1" t="s">
        <v>279</v>
      </c>
      <c r="O202" s="1" t="s">
        <v>278</v>
      </c>
      <c r="P202" s="1" t="s">
        <v>937</v>
      </c>
      <c r="Q202" s="29" t="s">
        <v>427</v>
      </c>
      <c r="R202" s="30">
        <v>47712.590365440003</v>
      </c>
      <c r="S202" s="5" t="s">
        <v>61</v>
      </c>
      <c r="T202" s="4">
        <v>20.103816793893124</v>
      </c>
      <c r="U202" s="1"/>
      <c r="V202" s="1"/>
      <c r="W202" s="1"/>
      <c r="X202" s="1"/>
    </row>
    <row r="203" spans="1:24" ht="15.75" customHeight="1" x14ac:dyDescent="0.2">
      <c r="A203" s="1"/>
      <c r="B203" s="1"/>
      <c r="C203" s="31" t="str">
        <f>IF('Style Screener'!$S203&lt;(AVERAGE('Style Screener'!$S$9:$S$6415)), "Value", "Growth")</f>
        <v>Value</v>
      </c>
      <c r="D203" s="31" t="str">
        <f>IF('Style Screener'!$R203&gt;2000, "Large Cap", "Small Cap")</f>
        <v>Large Cap</v>
      </c>
      <c r="E203" s="31" t="s">
        <v>14</v>
      </c>
      <c r="F203" s="31" t="s">
        <v>37</v>
      </c>
      <c r="G203" s="1" t="s">
        <v>38</v>
      </c>
      <c r="H203" s="1" t="s">
        <v>1051</v>
      </c>
      <c r="I203" s="1" t="s">
        <v>1052</v>
      </c>
      <c r="J203" s="1" t="s">
        <v>41</v>
      </c>
      <c r="K203" s="1" t="s">
        <v>1053</v>
      </c>
      <c r="L203" s="1" t="s">
        <v>1054</v>
      </c>
      <c r="M203" s="1" t="s">
        <v>54</v>
      </c>
      <c r="N203" s="1" t="s">
        <v>705</v>
      </c>
      <c r="O203" s="1" t="s">
        <v>54</v>
      </c>
      <c r="P203" s="1" t="s">
        <v>1055</v>
      </c>
      <c r="Q203" s="29" t="s">
        <v>1056</v>
      </c>
      <c r="R203" s="30">
        <v>32554.655656850002</v>
      </c>
      <c r="S203" s="5">
        <v>23.384639064183471</v>
      </c>
      <c r="T203" s="4" t="s">
        <v>61</v>
      </c>
      <c r="U203" s="1"/>
      <c r="V203" s="1"/>
      <c r="W203" s="1"/>
      <c r="X203" s="1"/>
    </row>
    <row r="204" spans="1:24" ht="15.75" customHeight="1" x14ac:dyDescent="0.2">
      <c r="A204" s="1"/>
      <c r="B204" s="1"/>
      <c r="C204" s="31" t="str">
        <f>IF('Style Screener'!$S204&lt;(AVERAGE('Style Screener'!$S$9:$S$6415)), "Value", "Growth")</f>
        <v>Value</v>
      </c>
      <c r="D204" s="31" t="str">
        <f>IF('Style Screener'!$R204&gt;2000, "Large Cap", "Small Cap")</f>
        <v>Small Cap</v>
      </c>
      <c r="E204" s="31" t="s">
        <v>14</v>
      </c>
      <c r="F204" s="31" t="s">
        <v>37</v>
      </c>
      <c r="G204" s="1" t="s">
        <v>38</v>
      </c>
      <c r="H204" s="1" t="s">
        <v>1057</v>
      </c>
      <c r="I204" s="1" t="s">
        <v>1058</v>
      </c>
      <c r="J204" s="1" t="s">
        <v>71</v>
      </c>
      <c r="K204" s="1" t="s">
        <v>1059</v>
      </c>
      <c r="L204" s="1" t="s">
        <v>1060</v>
      </c>
      <c r="M204" s="1" t="s">
        <v>98</v>
      </c>
      <c r="N204" s="1" t="s">
        <v>1061</v>
      </c>
      <c r="O204" s="1" t="s">
        <v>1062</v>
      </c>
      <c r="P204" s="1" t="s">
        <v>1063</v>
      </c>
      <c r="Q204" s="29" t="s">
        <v>1064</v>
      </c>
      <c r="R204" s="30">
        <v>523.57469557499996</v>
      </c>
      <c r="S204" s="5">
        <v>14.223210107627516</v>
      </c>
      <c r="T204" s="4">
        <v>0</v>
      </c>
      <c r="U204" s="1"/>
      <c r="V204" s="1"/>
      <c r="W204" s="1"/>
      <c r="X204" s="1"/>
    </row>
    <row r="205" spans="1:24" ht="15.75" customHeight="1" x14ac:dyDescent="0.2">
      <c r="A205" s="1"/>
      <c r="B205" s="1"/>
      <c r="C205" s="31" t="str">
        <f>IF('Style Screener'!$S205&lt;(AVERAGE('Style Screener'!$S$9:$S$6415)), "Value", "Growth")</f>
        <v>Value</v>
      </c>
      <c r="D205" s="31" t="str">
        <f>IF('Style Screener'!$R205&gt;2000, "Large Cap", "Small Cap")</f>
        <v>Large Cap</v>
      </c>
      <c r="E205" s="31" t="s">
        <v>14</v>
      </c>
      <c r="F205" s="31" t="s">
        <v>37</v>
      </c>
      <c r="G205" s="1" t="s">
        <v>38</v>
      </c>
      <c r="H205" s="1" t="s">
        <v>1065</v>
      </c>
      <c r="I205" s="1" t="s">
        <v>1066</v>
      </c>
      <c r="J205" s="1" t="s">
        <v>41</v>
      </c>
      <c r="K205" s="1" t="s">
        <v>1067</v>
      </c>
      <c r="L205" s="1" t="s">
        <v>1068</v>
      </c>
      <c r="M205" s="1" t="s">
        <v>108</v>
      </c>
      <c r="N205" s="1" t="s">
        <v>571</v>
      </c>
      <c r="O205" s="1" t="s">
        <v>110</v>
      </c>
      <c r="P205" s="1" t="s">
        <v>1069</v>
      </c>
      <c r="Q205" s="29" t="s">
        <v>522</v>
      </c>
      <c r="R205" s="30">
        <v>18057.140737439997</v>
      </c>
      <c r="S205" s="5">
        <v>23.565640194489465</v>
      </c>
      <c r="T205" s="4">
        <v>68.693293424375639</v>
      </c>
      <c r="U205" s="1"/>
      <c r="V205" s="1"/>
      <c r="W205" s="1"/>
      <c r="X205" s="1"/>
    </row>
    <row r="206" spans="1:24" ht="15.75" customHeight="1" x14ac:dyDescent="0.2">
      <c r="A206" s="1"/>
      <c r="B206" s="1"/>
      <c r="C206" s="31" t="str">
        <f>IF('Style Screener'!$S206&lt;(AVERAGE('Style Screener'!$S$9:$S$6415)), "Value", "Growth")</f>
        <v>Value</v>
      </c>
      <c r="D206" s="31" t="str">
        <f>IF('Style Screener'!$R206&gt;2000, "Large Cap", "Small Cap")</f>
        <v>Small Cap</v>
      </c>
      <c r="E206" s="31" t="s">
        <v>14</v>
      </c>
      <c r="F206" s="31" t="s">
        <v>37</v>
      </c>
      <c r="G206" s="1" t="s">
        <v>38</v>
      </c>
      <c r="H206" s="1" t="s">
        <v>1070</v>
      </c>
      <c r="I206" s="1" t="s">
        <v>1071</v>
      </c>
      <c r="J206" s="1" t="s">
        <v>71</v>
      </c>
      <c r="K206" s="1" t="s">
        <v>1072</v>
      </c>
      <c r="L206" s="1" t="s">
        <v>1073</v>
      </c>
      <c r="M206" s="1" t="s">
        <v>74</v>
      </c>
      <c r="N206" s="1" t="s">
        <v>116</v>
      </c>
      <c r="O206" s="1" t="s">
        <v>117</v>
      </c>
      <c r="P206" s="1" t="s">
        <v>116</v>
      </c>
      <c r="Q206" s="29" t="s">
        <v>1074</v>
      </c>
      <c r="R206" s="30">
        <v>1513.6021098000001</v>
      </c>
      <c r="S206" s="5">
        <v>24.472573839662449</v>
      </c>
      <c r="T206" s="4">
        <v>6.8137067451341311</v>
      </c>
      <c r="U206" s="1"/>
      <c r="V206" s="1"/>
      <c r="W206" s="1"/>
      <c r="X206" s="1"/>
    </row>
    <row r="207" spans="1:24" ht="15.75" customHeight="1" x14ac:dyDescent="0.2">
      <c r="A207" s="1"/>
      <c r="B207" s="1"/>
      <c r="C207" s="31" t="str">
        <f>IF('Style Screener'!$S207&lt;(AVERAGE('Style Screener'!$S$9:$S$6415)), "Value", "Growth")</f>
        <v>Value</v>
      </c>
      <c r="D207" s="31" t="str">
        <f>IF('Style Screener'!$R207&gt;2000, "Large Cap", "Small Cap")</f>
        <v>Small Cap</v>
      </c>
      <c r="E207" s="31" t="s">
        <v>14</v>
      </c>
      <c r="F207" s="31" t="s">
        <v>37</v>
      </c>
      <c r="G207" s="1" t="s">
        <v>38</v>
      </c>
      <c r="H207" s="1" t="s">
        <v>1075</v>
      </c>
      <c r="I207" s="1" t="s">
        <v>1076</v>
      </c>
      <c r="J207" s="1" t="s">
        <v>71</v>
      </c>
      <c r="K207" s="1" t="s">
        <v>1077</v>
      </c>
      <c r="L207" s="1" t="s">
        <v>1078</v>
      </c>
      <c r="M207" s="1" t="s">
        <v>98</v>
      </c>
      <c r="N207" s="1" t="s">
        <v>1061</v>
      </c>
      <c r="O207" s="1" t="s">
        <v>1062</v>
      </c>
      <c r="P207" s="1" t="s">
        <v>1063</v>
      </c>
      <c r="Q207" s="29" t="s">
        <v>1064</v>
      </c>
      <c r="R207" s="30">
        <v>1887.1610868400001</v>
      </c>
      <c r="S207" s="5">
        <v>15.994525547445255</v>
      </c>
      <c r="T207" s="4">
        <v>11.163595529099146</v>
      </c>
      <c r="U207" s="1"/>
      <c r="V207" s="1"/>
      <c r="W207" s="1"/>
      <c r="X207" s="1"/>
    </row>
    <row r="208" spans="1:24" ht="15.75" customHeight="1" x14ac:dyDescent="0.2">
      <c r="A208" s="1"/>
      <c r="B208" s="1"/>
      <c r="C208" s="31" t="str">
        <f>IF('Style Screener'!$S208&lt;(AVERAGE('Style Screener'!$S$9:$S$6415)), "Value", "Growth")</f>
        <v>Growth</v>
      </c>
      <c r="D208" s="31" t="str">
        <f>IF('Style Screener'!$R208&gt;2000, "Large Cap", "Small Cap")</f>
        <v>Large Cap</v>
      </c>
      <c r="E208" s="31" t="s">
        <v>14</v>
      </c>
      <c r="F208" s="31" t="s">
        <v>37</v>
      </c>
      <c r="G208" s="1" t="s">
        <v>38</v>
      </c>
      <c r="H208" s="1" t="s">
        <v>1079</v>
      </c>
      <c r="I208" s="1" t="s">
        <v>1080</v>
      </c>
      <c r="J208" s="1" t="s">
        <v>41</v>
      </c>
      <c r="K208" s="1" t="s">
        <v>1081</v>
      </c>
      <c r="L208" s="1" t="s">
        <v>1082</v>
      </c>
      <c r="M208" s="1" t="s">
        <v>278</v>
      </c>
      <c r="N208" s="1" t="s">
        <v>279</v>
      </c>
      <c r="O208" s="1" t="s">
        <v>278</v>
      </c>
      <c r="P208" s="1" t="s">
        <v>937</v>
      </c>
      <c r="Q208" s="29" t="s">
        <v>427</v>
      </c>
      <c r="R208" s="30">
        <v>11462.215971680002</v>
      </c>
      <c r="S208" s="5">
        <v>65.371248025276458</v>
      </c>
      <c r="T208" s="4" t="s">
        <v>61</v>
      </c>
      <c r="U208" s="1"/>
      <c r="V208" s="1"/>
      <c r="W208" s="1"/>
      <c r="X208" s="1"/>
    </row>
    <row r="209" spans="1:24" ht="15.75" customHeight="1" x14ac:dyDescent="0.2">
      <c r="A209" s="1"/>
      <c r="B209" s="1"/>
      <c r="C209" s="31" t="str">
        <f>IF('Style Screener'!$S209&lt;(AVERAGE('Style Screener'!$S$9:$S$6415)), "Value", "Growth")</f>
        <v>Growth</v>
      </c>
      <c r="D209" s="31" t="str">
        <f>IF('Style Screener'!$R209&gt;2000, "Large Cap", "Small Cap")</f>
        <v>Small Cap</v>
      </c>
      <c r="E209" s="31" t="s">
        <v>15</v>
      </c>
      <c r="F209" s="31" t="s">
        <v>37</v>
      </c>
      <c r="G209" s="1" t="s">
        <v>38</v>
      </c>
      <c r="H209" s="1" t="s">
        <v>1083</v>
      </c>
      <c r="I209" s="1" t="s">
        <v>1084</v>
      </c>
      <c r="J209" s="1" t="s">
        <v>71</v>
      </c>
      <c r="K209" s="1" t="s">
        <v>1085</v>
      </c>
      <c r="L209" s="1" t="s">
        <v>1086</v>
      </c>
      <c r="M209" s="1" t="s">
        <v>44</v>
      </c>
      <c r="N209" s="1" t="s">
        <v>153</v>
      </c>
      <c r="O209" s="1" t="s">
        <v>64</v>
      </c>
      <c r="P209" s="1" t="s">
        <v>154</v>
      </c>
      <c r="Q209" s="29" t="s">
        <v>155</v>
      </c>
      <c r="R209" s="30">
        <v>706.404402</v>
      </c>
      <c r="S209" s="5" t="s">
        <v>61</v>
      </c>
      <c r="T209" s="4">
        <v>57.706019452166785</v>
      </c>
      <c r="U209" s="1"/>
      <c r="V209" s="1"/>
      <c r="W209" s="1"/>
      <c r="X209" s="1"/>
    </row>
    <row r="210" spans="1:24" ht="15.75" customHeight="1" x14ac:dyDescent="0.2">
      <c r="A210" s="1"/>
      <c r="B210" s="1"/>
      <c r="C210" s="31" t="str">
        <f>IF('Style Screener'!$S210&lt;(AVERAGE('Style Screener'!$S$9:$S$6415)), "Value", "Growth")</f>
        <v>Value</v>
      </c>
      <c r="D210" s="31" t="str">
        <f>IF('Style Screener'!$R210&gt;2000, "Large Cap", "Small Cap")</f>
        <v>Small Cap</v>
      </c>
      <c r="E210" s="31" t="s">
        <v>14</v>
      </c>
      <c r="F210" s="31" t="s">
        <v>37</v>
      </c>
      <c r="G210" s="1" t="s">
        <v>38</v>
      </c>
      <c r="H210" s="1" t="s">
        <v>1087</v>
      </c>
      <c r="I210" s="1" t="s">
        <v>1088</v>
      </c>
      <c r="J210" s="1" t="s">
        <v>41</v>
      </c>
      <c r="K210" s="1" t="s">
        <v>1089</v>
      </c>
      <c r="L210" s="1" t="s">
        <v>1090</v>
      </c>
      <c r="M210" s="1" t="s">
        <v>74</v>
      </c>
      <c r="N210" s="1" t="s">
        <v>201</v>
      </c>
      <c r="O210" s="1" t="s">
        <v>180</v>
      </c>
      <c r="P210" s="1" t="s">
        <v>244</v>
      </c>
      <c r="Q210" s="29" t="s">
        <v>289</v>
      </c>
      <c r="R210" s="30">
        <v>424.33694142000002</v>
      </c>
      <c r="S210" s="5">
        <v>22.097560975609756</v>
      </c>
      <c r="T210" s="4">
        <v>14.011365030819618</v>
      </c>
      <c r="U210" s="1"/>
      <c r="V210" s="1"/>
      <c r="W210" s="1"/>
      <c r="X210" s="1"/>
    </row>
    <row r="211" spans="1:24" ht="15.75" customHeight="1" x14ac:dyDescent="0.2">
      <c r="A211" s="1"/>
      <c r="B211" s="1"/>
      <c r="C211" s="31" t="str">
        <f>IF('Style Screener'!$S211&lt;(AVERAGE('Style Screener'!$S$9:$S$6415)), "Value", "Growth")</f>
        <v>Value</v>
      </c>
      <c r="D211" s="31" t="str">
        <f>IF('Style Screener'!$R211&gt;2000, "Large Cap", "Small Cap")</f>
        <v>Small Cap</v>
      </c>
      <c r="E211" s="31" t="s">
        <v>14</v>
      </c>
      <c r="F211" s="31" t="s">
        <v>37</v>
      </c>
      <c r="G211" s="1" t="s">
        <v>38</v>
      </c>
      <c r="H211" s="1" t="s">
        <v>1091</v>
      </c>
      <c r="I211" s="1" t="s">
        <v>1092</v>
      </c>
      <c r="J211" s="1" t="s">
        <v>71</v>
      </c>
      <c r="K211" s="1" t="s">
        <v>1093</v>
      </c>
      <c r="L211" s="1" t="s">
        <v>1094</v>
      </c>
      <c r="M211" s="1" t="s">
        <v>74</v>
      </c>
      <c r="N211" s="1" t="s">
        <v>1095</v>
      </c>
      <c r="O211" s="1" t="s">
        <v>76</v>
      </c>
      <c r="P211" s="1" t="s">
        <v>1096</v>
      </c>
      <c r="Q211" s="29" t="s">
        <v>1097</v>
      </c>
      <c r="R211" s="30">
        <v>1006.4408396699999</v>
      </c>
      <c r="S211" s="5">
        <v>15.430278884462149</v>
      </c>
      <c r="T211" s="4" t="s">
        <v>61</v>
      </c>
      <c r="U211" s="1"/>
      <c r="V211" s="1"/>
      <c r="W211" s="1"/>
      <c r="X211" s="1"/>
    </row>
    <row r="212" spans="1:24" ht="15.75" customHeight="1" x14ac:dyDescent="0.2">
      <c r="A212" s="1"/>
      <c r="B212" s="1"/>
      <c r="C212" s="31" t="str">
        <f>IF('Style Screener'!$S212&lt;(AVERAGE('Style Screener'!$S$9:$S$6415)), "Value", "Growth")</f>
        <v>Growth</v>
      </c>
      <c r="D212" s="31" t="str">
        <f>IF('Style Screener'!$R212&gt;2000, "Large Cap", "Small Cap")</f>
        <v>Large Cap</v>
      </c>
      <c r="E212" s="31" t="s">
        <v>14</v>
      </c>
      <c r="F212" s="31" t="s">
        <v>37</v>
      </c>
      <c r="G212" s="1" t="s">
        <v>38</v>
      </c>
      <c r="H212" s="1" t="s">
        <v>1098</v>
      </c>
      <c r="I212" s="1" t="s">
        <v>1099</v>
      </c>
      <c r="J212" s="1" t="s">
        <v>71</v>
      </c>
      <c r="K212" s="1" t="s">
        <v>1100</v>
      </c>
      <c r="L212" s="1" t="s">
        <v>1101</v>
      </c>
      <c r="M212" s="1" t="s">
        <v>86</v>
      </c>
      <c r="N212" s="1" t="s">
        <v>135</v>
      </c>
      <c r="O212" s="1" t="s">
        <v>88</v>
      </c>
      <c r="P212" s="1" t="s">
        <v>136</v>
      </c>
      <c r="Q212" s="29" t="s">
        <v>137</v>
      </c>
      <c r="R212" s="30">
        <v>8318.7299651499998</v>
      </c>
      <c r="S212" s="5">
        <v>32.020905923344941</v>
      </c>
      <c r="T212" s="4">
        <v>0</v>
      </c>
      <c r="U212" s="1"/>
      <c r="V212" s="1"/>
      <c r="W212" s="1"/>
      <c r="X212" s="1"/>
    </row>
    <row r="213" spans="1:24" ht="15.75" customHeight="1" x14ac:dyDescent="0.2">
      <c r="A213" s="1"/>
      <c r="B213" s="1"/>
      <c r="C213" s="31" t="str">
        <f>IF('Style Screener'!$S213&lt;(AVERAGE('Style Screener'!$S$9:$S$6415)), "Value", "Growth")</f>
        <v>Growth</v>
      </c>
      <c r="D213" s="31" t="str">
        <f>IF('Style Screener'!$R213&gt;2000, "Large Cap", "Small Cap")</f>
        <v>Small Cap</v>
      </c>
      <c r="E213" s="31" t="s">
        <v>14</v>
      </c>
      <c r="F213" s="31" t="s">
        <v>37</v>
      </c>
      <c r="G213" s="1" t="s">
        <v>38</v>
      </c>
      <c r="H213" s="1" t="s">
        <v>1102</v>
      </c>
      <c r="I213" s="1" t="s">
        <v>1103</v>
      </c>
      <c r="J213" s="1" t="s">
        <v>511</v>
      </c>
      <c r="K213" s="1" t="s">
        <v>1104</v>
      </c>
      <c r="L213" s="1" t="s">
        <v>1105</v>
      </c>
      <c r="M213" s="1" t="s">
        <v>74</v>
      </c>
      <c r="N213" s="1" t="s">
        <v>342</v>
      </c>
      <c r="O213" s="1" t="s">
        <v>117</v>
      </c>
      <c r="P213" s="1" t="s">
        <v>618</v>
      </c>
      <c r="Q213" s="29" t="s">
        <v>1106</v>
      </c>
      <c r="R213" s="30">
        <v>141.38482322999999</v>
      </c>
      <c r="S213" s="5">
        <v>66.929824561403507</v>
      </c>
      <c r="T213" s="4" t="s">
        <v>61</v>
      </c>
      <c r="U213" s="1"/>
      <c r="V213" s="1"/>
      <c r="W213" s="1"/>
      <c r="X213" s="1"/>
    </row>
    <row r="214" spans="1:24" ht="15.75" customHeight="1" x14ac:dyDescent="0.2">
      <c r="A214" s="1"/>
      <c r="B214" s="1"/>
      <c r="C214" s="31" t="str">
        <f>IF('Style Screener'!$S214&lt;(AVERAGE('Style Screener'!$S$9:$S$6415)), "Value", "Growth")</f>
        <v>Value</v>
      </c>
      <c r="D214" s="31" t="str">
        <f>IF('Style Screener'!$R214&gt;2000, "Large Cap", "Small Cap")</f>
        <v>Small Cap</v>
      </c>
      <c r="E214" s="31" t="s">
        <v>15</v>
      </c>
      <c r="F214" s="31" t="s">
        <v>37</v>
      </c>
      <c r="G214" s="1" t="s">
        <v>38</v>
      </c>
      <c r="H214" s="1" t="s">
        <v>1107</v>
      </c>
      <c r="I214" s="1" t="s">
        <v>1108</v>
      </c>
      <c r="J214" s="1" t="s">
        <v>105</v>
      </c>
      <c r="K214" s="1" t="s">
        <v>1109</v>
      </c>
      <c r="L214" s="1" t="s">
        <v>1110</v>
      </c>
      <c r="M214" s="1" t="s">
        <v>44</v>
      </c>
      <c r="N214" s="1" t="s">
        <v>142</v>
      </c>
      <c r="O214" s="1" t="s">
        <v>46</v>
      </c>
      <c r="P214" s="1" t="s">
        <v>142</v>
      </c>
      <c r="Q214" s="29" t="s">
        <v>537</v>
      </c>
      <c r="R214" s="30">
        <v>232.84862516000001</v>
      </c>
      <c r="S214" s="5">
        <v>10.121261115602262</v>
      </c>
      <c r="T214" s="4">
        <v>0</v>
      </c>
      <c r="U214" s="1"/>
      <c r="V214" s="1"/>
      <c r="W214" s="1"/>
      <c r="X214" s="1"/>
    </row>
    <row r="215" spans="1:24" ht="15.75" customHeight="1" x14ac:dyDescent="0.2">
      <c r="A215" s="1"/>
      <c r="B215" s="1"/>
      <c r="C215" s="31" t="str">
        <f>IF('Style Screener'!$S215&lt;(AVERAGE('Style Screener'!$S$9:$S$6415)), "Value", "Growth")</f>
        <v>Growth</v>
      </c>
      <c r="D215" s="31" t="str">
        <f>IF('Style Screener'!$R215&gt;2000, "Large Cap", "Small Cap")</f>
        <v>Large Cap</v>
      </c>
      <c r="E215" s="31" t="s">
        <v>14</v>
      </c>
      <c r="F215" s="31" t="s">
        <v>37</v>
      </c>
      <c r="G215" s="1" t="s">
        <v>38</v>
      </c>
      <c r="H215" s="1" t="s">
        <v>1111</v>
      </c>
      <c r="I215" s="1" t="s">
        <v>1112</v>
      </c>
      <c r="J215" s="1" t="s">
        <v>41</v>
      </c>
      <c r="K215" s="1" t="s">
        <v>1113</v>
      </c>
      <c r="L215" s="1" t="s">
        <v>1114</v>
      </c>
      <c r="M215" s="1" t="s">
        <v>86</v>
      </c>
      <c r="N215" s="1" t="s">
        <v>135</v>
      </c>
      <c r="O215" s="1" t="s">
        <v>88</v>
      </c>
      <c r="P215" s="1" t="s">
        <v>1115</v>
      </c>
      <c r="Q215" s="29" t="s">
        <v>137</v>
      </c>
      <c r="R215" s="30">
        <v>6755.4790617600001</v>
      </c>
      <c r="S215" s="5">
        <v>58.140111593304404</v>
      </c>
      <c r="T215" s="4">
        <v>1.9812386100890514E-15</v>
      </c>
      <c r="U215" s="1"/>
      <c r="V215" s="1"/>
      <c r="W215" s="1"/>
      <c r="X215" s="1"/>
    </row>
    <row r="216" spans="1:24" ht="15.75" customHeight="1" x14ac:dyDescent="0.2">
      <c r="A216" s="1"/>
      <c r="B216" s="1"/>
      <c r="C216" s="31" t="str">
        <f>IF('Style Screener'!$S216&lt;(AVERAGE('Style Screener'!$S$9:$S$6415)), "Value", "Growth")</f>
        <v>Growth</v>
      </c>
      <c r="D216" s="31" t="str">
        <f>IF('Style Screener'!$R216&gt;2000, "Large Cap", "Small Cap")</f>
        <v>Small Cap</v>
      </c>
      <c r="E216" s="31" t="s">
        <v>14</v>
      </c>
      <c r="F216" s="31" t="s">
        <v>37</v>
      </c>
      <c r="G216" s="1" t="s">
        <v>38</v>
      </c>
      <c r="H216" s="1" t="s">
        <v>1116</v>
      </c>
      <c r="I216" s="1" t="s">
        <v>1117</v>
      </c>
      <c r="J216" s="1" t="s">
        <v>71</v>
      </c>
      <c r="K216" s="1" t="s">
        <v>1118</v>
      </c>
      <c r="L216" s="1" t="s">
        <v>1119</v>
      </c>
      <c r="M216" s="1" t="s">
        <v>278</v>
      </c>
      <c r="N216" s="1" t="s">
        <v>279</v>
      </c>
      <c r="O216" s="1" t="s">
        <v>278</v>
      </c>
      <c r="P216" s="1" t="s">
        <v>937</v>
      </c>
      <c r="Q216" s="29" t="s">
        <v>427</v>
      </c>
      <c r="R216" s="30">
        <v>342.82300650000002</v>
      </c>
      <c r="S216" s="5" t="s">
        <v>61</v>
      </c>
      <c r="T216" s="4" t="s">
        <v>61</v>
      </c>
      <c r="U216" s="1"/>
      <c r="V216" s="1"/>
      <c r="W216" s="1"/>
      <c r="X216" s="1"/>
    </row>
    <row r="217" spans="1:24" ht="15.75" customHeight="1" x14ac:dyDescent="0.2">
      <c r="A217" s="1"/>
      <c r="B217" s="1"/>
      <c r="C217" s="31" t="str">
        <f>IF('Style Screener'!$S217&lt;(AVERAGE('Style Screener'!$S$9:$S$6415)), "Value", "Growth")</f>
        <v>Value</v>
      </c>
      <c r="D217" s="31" t="str">
        <f>IF('Style Screener'!$R217&gt;2000, "Large Cap", "Small Cap")</f>
        <v>Large Cap</v>
      </c>
      <c r="E217" s="31" t="s">
        <v>14</v>
      </c>
      <c r="F217" s="31" t="s">
        <v>37</v>
      </c>
      <c r="G217" s="1" t="s">
        <v>38</v>
      </c>
      <c r="H217" s="1" t="s">
        <v>1120</v>
      </c>
      <c r="I217" s="1" t="s">
        <v>1121</v>
      </c>
      <c r="J217" s="1" t="s">
        <v>41</v>
      </c>
      <c r="K217" s="1" t="s">
        <v>1122</v>
      </c>
      <c r="L217" s="1" t="s">
        <v>1123</v>
      </c>
      <c r="M217" s="1" t="s">
        <v>54</v>
      </c>
      <c r="N217" s="1" t="s">
        <v>705</v>
      </c>
      <c r="O217" s="1" t="s">
        <v>54</v>
      </c>
      <c r="P217" s="1" t="s">
        <v>1055</v>
      </c>
      <c r="Q217" s="29" t="s">
        <v>1056</v>
      </c>
      <c r="R217" s="30">
        <v>7883.7020026499995</v>
      </c>
      <c r="S217" s="5">
        <v>21.661506707946337</v>
      </c>
      <c r="T217" s="4">
        <v>1.6756900935370296</v>
      </c>
      <c r="U217" s="1"/>
      <c r="V217" s="1"/>
      <c r="W217" s="1"/>
      <c r="X217" s="1"/>
    </row>
    <row r="218" spans="1:24" ht="15.75" customHeight="1" x14ac:dyDescent="0.2">
      <c r="A218" s="1"/>
      <c r="B218" s="1"/>
      <c r="C218" s="31" t="str">
        <f>IF('Style Screener'!$S218&lt;(AVERAGE('Style Screener'!$S$9:$S$6415)), "Value", "Growth")</f>
        <v>Value</v>
      </c>
      <c r="D218" s="31" t="str">
        <f>IF('Style Screener'!$R218&gt;2000, "Large Cap", "Small Cap")</f>
        <v>Small Cap</v>
      </c>
      <c r="E218" s="31" t="s">
        <v>14</v>
      </c>
      <c r="F218" s="31" t="s">
        <v>37</v>
      </c>
      <c r="G218" s="1" t="s">
        <v>38</v>
      </c>
      <c r="H218" s="1" t="s">
        <v>1124</v>
      </c>
      <c r="I218" s="1" t="s">
        <v>1125</v>
      </c>
      <c r="J218" s="1" t="s">
        <v>41</v>
      </c>
      <c r="K218" s="1" t="s">
        <v>1126</v>
      </c>
      <c r="L218" s="1" t="s">
        <v>1127</v>
      </c>
      <c r="M218" s="1" t="s">
        <v>86</v>
      </c>
      <c r="N218" s="1" t="s">
        <v>135</v>
      </c>
      <c r="O218" s="1" t="s">
        <v>88</v>
      </c>
      <c r="P218" s="1" t="s">
        <v>318</v>
      </c>
      <c r="Q218" s="29" t="s">
        <v>319</v>
      </c>
      <c r="R218" s="30">
        <v>998.64755820000005</v>
      </c>
      <c r="S218" s="5">
        <v>9.238249594813615</v>
      </c>
      <c r="T218" s="4" t="s">
        <v>61</v>
      </c>
      <c r="U218" s="1"/>
      <c r="V218" s="1"/>
      <c r="W218" s="1"/>
      <c r="X218" s="1"/>
    </row>
    <row r="219" spans="1:24" ht="15.75" customHeight="1" x14ac:dyDescent="0.2">
      <c r="A219" s="1"/>
      <c r="B219" s="1"/>
      <c r="C219" s="31" t="str">
        <f>IF('Style Screener'!$S219&lt;(AVERAGE('Style Screener'!$S$9:$S$6415)), "Value", "Growth")</f>
        <v>Growth</v>
      </c>
      <c r="D219" s="31" t="str">
        <f>IF('Style Screener'!$R219&gt;2000, "Large Cap", "Small Cap")</f>
        <v>Small Cap</v>
      </c>
      <c r="E219" s="31" t="s">
        <v>15</v>
      </c>
      <c r="F219" s="31" t="s">
        <v>37</v>
      </c>
      <c r="G219" s="1" t="s">
        <v>38</v>
      </c>
      <c r="H219" s="1" t="s">
        <v>1128</v>
      </c>
      <c r="I219" s="1" t="s">
        <v>1129</v>
      </c>
      <c r="J219" s="1" t="s">
        <v>71</v>
      </c>
      <c r="K219" s="1" t="s">
        <v>1130</v>
      </c>
      <c r="L219" s="1" t="s">
        <v>1131</v>
      </c>
      <c r="M219" s="1" t="s">
        <v>44</v>
      </c>
      <c r="N219" s="1" t="s">
        <v>142</v>
      </c>
      <c r="O219" s="1" t="s">
        <v>46</v>
      </c>
      <c r="P219" s="1" t="s">
        <v>142</v>
      </c>
      <c r="Q219" s="29" t="s">
        <v>537</v>
      </c>
      <c r="R219" s="30">
        <v>1738.4207871599997</v>
      </c>
      <c r="S219" s="5" t="s">
        <v>61</v>
      </c>
      <c r="T219" s="4">
        <v>3.1321608944190988E-15</v>
      </c>
      <c r="U219" s="1"/>
      <c r="V219" s="1"/>
      <c r="W219" s="1"/>
      <c r="X219" s="1"/>
    </row>
    <row r="220" spans="1:24" ht="15.75" customHeight="1" x14ac:dyDescent="0.2">
      <c r="A220" s="1"/>
      <c r="B220" s="1"/>
      <c r="C220" s="31" t="str">
        <f>IF('Style Screener'!$S220&lt;(AVERAGE('Style Screener'!$S$9:$S$6415)), "Value", "Growth")</f>
        <v>Value</v>
      </c>
      <c r="D220" s="31" t="str">
        <f>IF('Style Screener'!$R220&gt;2000, "Large Cap", "Small Cap")</f>
        <v>Small Cap</v>
      </c>
      <c r="E220" s="31" t="s">
        <v>14</v>
      </c>
      <c r="F220" s="31" t="s">
        <v>37</v>
      </c>
      <c r="G220" s="1" t="s">
        <v>38</v>
      </c>
      <c r="H220" s="1" t="s">
        <v>1132</v>
      </c>
      <c r="I220" s="1" t="s">
        <v>1133</v>
      </c>
      <c r="J220" s="1" t="s">
        <v>71</v>
      </c>
      <c r="K220" s="1" t="s">
        <v>1134</v>
      </c>
      <c r="L220" s="1" t="s">
        <v>1135</v>
      </c>
      <c r="M220" s="1" t="s">
        <v>74</v>
      </c>
      <c r="N220" s="1" t="s">
        <v>342</v>
      </c>
      <c r="O220" s="1" t="s">
        <v>117</v>
      </c>
      <c r="P220" s="1" t="s">
        <v>343</v>
      </c>
      <c r="Q220" s="29" t="s">
        <v>1136</v>
      </c>
      <c r="R220" s="30">
        <v>1126.97423566</v>
      </c>
      <c r="S220" s="5">
        <v>10.134408602150538</v>
      </c>
      <c r="T220" s="4" t="s">
        <v>61</v>
      </c>
      <c r="U220" s="1"/>
      <c r="V220" s="1"/>
      <c r="W220" s="1"/>
      <c r="X220" s="1"/>
    </row>
    <row r="221" spans="1:24" ht="15.75" customHeight="1" x14ac:dyDescent="0.2">
      <c r="A221" s="1"/>
      <c r="B221" s="1"/>
      <c r="C221" s="31" t="str">
        <f>IF('Style Screener'!$S221&lt;(AVERAGE('Style Screener'!$S$9:$S$6415)), "Value", "Growth")</f>
        <v>Value</v>
      </c>
      <c r="D221" s="31" t="str">
        <f>IF('Style Screener'!$R221&gt;2000, "Large Cap", "Small Cap")</f>
        <v>Large Cap</v>
      </c>
      <c r="E221" s="31" t="s">
        <v>14</v>
      </c>
      <c r="F221" s="31" t="s">
        <v>37</v>
      </c>
      <c r="G221" s="1" t="s">
        <v>38</v>
      </c>
      <c r="H221" s="1" t="s">
        <v>1137</v>
      </c>
      <c r="I221" s="1" t="s">
        <v>1138</v>
      </c>
      <c r="J221" s="1" t="s">
        <v>41</v>
      </c>
      <c r="K221" s="1" t="s">
        <v>1139</v>
      </c>
      <c r="L221" s="1" t="s">
        <v>1140</v>
      </c>
      <c r="M221" s="1" t="s">
        <v>98</v>
      </c>
      <c r="N221" s="1" t="s">
        <v>1141</v>
      </c>
      <c r="O221" s="1" t="s">
        <v>1062</v>
      </c>
      <c r="P221" s="1" t="s">
        <v>1142</v>
      </c>
      <c r="Q221" s="29" t="s">
        <v>1143</v>
      </c>
      <c r="R221" s="30">
        <v>7359.2926800799996</v>
      </c>
      <c r="S221" s="5">
        <v>19.974210186976144</v>
      </c>
      <c r="T221" s="4" t="s">
        <v>61</v>
      </c>
      <c r="U221" s="1"/>
      <c r="V221" s="1"/>
      <c r="W221" s="1"/>
      <c r="X221" s="1"/>
    </row>
    <row r="222" spans="1:24" ht="15.75" customHeight="1" x14ac:dyDescent="0.2">
      <c r="A222" s="1"/>
      <c r="B222" s="1"/>
      <c r="C222" s="31" t="str">
        <f>IF('Style Screener'!$S222&lt;(AVERAGE('Style Screener'!$S$9:$S$6415)), "Value", "Growth")</f>
        <v>Growth</v>
      </c>
      <c r="D222" s="31" t="str">
        <f>IF('Style Screener'!$R222&gt;2000, "Large Cap", "Small Cap")</f>
        <v>Small Cap</v>
      </c>
      <c r="E222" s="31" t="s">
        <v>15</v>
      </c>
      <c r="F222" s="31" t="s">
        <v>37</v>
      </c>
      <c r="G222" s="1" t="s">
        <v>38</v>
      </c>
      <c r="H222" s="1" t="s">
        <v>1144</v>
      </c>
      <c r="I222" s="1" t="s">
        <v>1145</v>
      </c>
      <c r="J222" s="1" t="s">
        <v>71</v>
      </c>
      <c r="K222" s="1" t="s">
        <v>1146</v>
      </c>
      <c r="L222" s="1" t="s">
        <v>1147</v>
      </c>
      <c r="M222" s="1" t="s">
        <v>44</v>
      </c>
      <c r="N222" s="1" t="s">
        <v>142</v>
      </c>
      <c r="O222" s="1" t="s">
        <v>46</v>
      </c>
      <c r="P222" s="1" t="s">
        <v>142</v>
      </c>
      <c r="Q222" s="29" t="s">
        <v>537</v>
      </c>
      <c r="R222" s="30">
        <v>1076.9251360999999</v>
      </c>
      <c r="S222" s="5" t="s">
        <v>61</v>
      </c>
      <c r="T222" s="4" t="s">
        <v>61</v>
      </c>
      <c r="U222" s="1"/>
      <c r="V222" s="1"/>
      <c r="W222" s="1"/>
      <c r="X222" s="1"/>
    </row>
    <row r="223" spans="1:24" ht="15.75" customHeight="1" x14ac:dyDescent="0.2">
      <c r="A223" s="1"/>
      <c r="B223" s="1"/>
      <c r="C223" s="31" t="str">
        <f>IF('Style Screener'!$S223&lt;(AVERAGE('Style Screener'!$S$9:$S$6415)), "Value", "Growth")</f>
        <v>Growth</v>
      </c>
      <c r="D223" s="31" t="str">
        <f>IF('Style Screener'!$R223&gt;2000, "Large Cap", "Small Cap")</f>
        <v>Small Cap</v>
      </c>
      <c r="E223" s="31" t="s">
        <v>14</v>
      </c>
      <c r="F223" s="31" t="s">
        <v>37</v>
      </c>
      <c r="G223" s="1" t="s">
        <v>38</v>
      </c>
      <c r="H223" s="1" t="s">
        <v>1148</v>
      </c>
      <c r="I223" s="1" t="s">
        <v>1149</v>
      </c>
      <c r="J223" s="1" t="s">
        <v>41</v>
      </c>
      <c r="K223" s="1" t="s">
        <v>1150</v>
      </c>
      <c r="L223" s="1" t="s">
        <v>1151</v>
      </c>
      <c r="M223" s="1" t="s">
        <v>98</v>
      </c>
      <c r="N223" s="1" t="s">
        <v>99</v>
      </c>
      <c r="O223" s="1" t="s">
        <v>100</v>
      </c>
      <c r="P223" s="1" t="s">
        <v>460</v>
      </c>
      <c r="Q223" s="29" t="s">
        <v>461</v>
      </c>
      <c r="R223" s="30">
        <v>265.19880035</v>
      </c>
      <c r="S223" s="5" t="s">
        <v>61</v>
      </c>
      <c r="T223" s="4">
        <v>5.1083314343085213</v>
      </c>
      <c r="U223" s="1"/>
      <c r="V223" s="1"/>
      <c r="W223" s="1"/>
      <c r="X223" s="1"/>
    </row>
    <row r="224" spans="1:24" ht="15.75" customHeight="1" x14ac:dyDescent="0.2">
      <c r="A224" s="1"/>
      <c r="B224" s="1"/>
      <c r="C224" s="31" t="str">
        <f>IF('Style Screener'!$S224&lt;(AVERAGE('Style Screener'!$S$9:$S$6415)), "Value", "Growth")</f>
        <v>Value</v>
      </c>
      <c r="D224" s="31" t="str">
        <f>IF('Style Screener'!$R224&gt;2000, "Large Cap", "Small Cap")</f>
        <v>Small Cap</v>
      </c>
      <c r="E224" s="31" t="s">
        <v>14</v>
      </c>
      <c r="F224" s="31" t="s">
        <v>37</v>
      </c>
      <c r="G224" s="1" t="s">
        <v>38</v>
      </c>
      <c r="H224" s="1" t="s">
        <v>1152</v>
      </c>
      <c r="I224" s="1" t="s">
        <v>1153</v>
      </c>
      <c r="J224" s="1" t="s">
        <v>71</v>
      </c>
      <c r="K224" s="1" t="s">
        <v>1154</v>
      </c>
      <c r="L224" s="1" t="s">
        <v>1155</v>
      </c>
      <c r="M224" s="1" t="s">
        <v>86</v>
      </c>
      <c r="N224" s="1" t="s">
        <v>172</v>
      </c>
      <c r="O224" s="1" t="s">
        <v>172</v>
      </c>
      <c r="P224" s="1" t="s">
        <v>173</v>
      </c>
      <c r="Q224" s="29" t="s">
        <v>174</v>
      </c>
      <c r="R224" s="30">
        <v>335.87881640000001</v>
      </c>
      <c r="S224" s="5">
        <v>13.324937027707808</v>
      </c>
      <c r="T224" s="4" t="s">
        <v>61</v>
      </c>
      <c r="U224" s="1"/>
      <c r="V224" s="1"/>
      <c r="W224" s="1"/>
      <c r="X224" s="1"/>
    </row>
    <row r="225" spans="1:24" ht="15.75" customHeight="1" x14ac:dyDescent="0.2">
      <c r="A225" s="1"/>
      <c r="B225" s="1"/>
      <c r="C225" s="31" t="str">
        <f>IF('Style Screener'!$S225&lt;(AVERAGE('Style Screener'!$S$9:$S$6415)), "Value", "Growth")</f>
        <v>Growth</v>
      </c>
      <c r="D225" s="31" t="str">
        <f>IF('Style Screener'!$R225&gt;2000, "Large Cap", "Small Cap")</f>
        <v>Small Cap</v>
      </c>
      <c r="E225" s="31" t="s">
        <v>14</v>
      </c>
      <c r="F225" s="31" t="s">
        <v>37</v>
      </c>
      <c r="G225" s="1" t="s">
        <v>38</v>
      </c>
      <c r="H225" s="1" t="s">
        <v>1156</v>
      </c>
      <c r="I225" s="1" t="s">
        <v>1157</v>
      </c>
      <c r="J225" s="1" t="s">
        <v>41</v>
      </c>
      <c r="K225" s="1" t="s">
        <v>1158</v>
      </c>
      <c r="L225" s="1" t="s">
        <v>1159</v>
      </c>
      <c r="M225" s="1" t="s">
        <v>86</v>
      </c>
      <c r="N225" s="1" t="s">
        <v>135</v>
      </c>
      <c r="O225" s="1" t="s">
        <v>88</v>
      </c>
      <c r="P225" s="1" t="s">
        <v>238</v>
      </c>
      <c r="Q225" s="29" t="s">
        <v>239</v>
      </c>
      <c r="R225" s="30">
        <v>612.03227279999999</v>
      </c>
      <c r="S225" s="5" t="s">
        <v>61</v>
      </c>
      <c r="T225" s="4">
        <v>6.8612945149018916E-15</v>
      </c>
      <c r="U225" s="1"/>
      <c r="V225" s="1"/>
      <c r="W225" s="1"/>
      <c r="X225" s="1"/>
    </row>
    <row r="226" spans="1:24" ht="15.75" customHeight="1" x14ac:dyDescent="0.2">
      <c r="A226" s="1"/>
      <c r="B226" s="1"/>
      <c r="C226" s="31" t="str">
        <f>IF('Style Screener'!$S226&lt;(AVERAGE('Style Screener'!$S$9:$S$6415)), "Value", "Growth")</f>
        <v>Value</v>
      </c>
      <c r="D226" s="31" t="str">
        <f>IF('Style Screener'!$R226&gt;2000, "Large Cap", "Small Cap")</f>
        <v>Small Cap</v>
      </c>
      <c r="E226" s="31" t="s">
        <v>14</v>
      </c>
      <c r="F226" s="31" t="s">
        <v>37</v>
      </c>
      <c r="G226" s="1" t="s">
        <v>38</v>
      </c>
      <c r="H226" s="1" t="s">
        <v>1160</v>
      </c>
      <c r="I226" s="1" t="s">
        <v>1161</v>
      </c>
      <c r="J226" s="1" t="s">
        <v>41</v>
      </c>
      <c r="K226" s="1" t="s">
        <v>1162</v>
      </c>
      <c r="L226" s="1" t="s">
        <v>1163</v>
      </c>
      <c r="M226" s="1" t="s">
        <v>86</v>
      </c>
      <c r="N226" s="1" t="s">
        <v>135</v>
      </c>
      <c r="O226" s="1" t="s">
        <v>88</v>
      </c>
      <c r="P226" s="1" t="s">
        <v>318</v>
      </c>
      <c r="Q226" s="29" t="s">
        <v>319</v>
      </c>
      <c r="R226" s="30">
        <v>1113.5059638000002</v>
      </c>
      <c r="S226" s="5">
        <v>7.5598086124401922</v>
      </c>
      <c r="T226" s="4" t="s">
        <v>61</v>
      </c>
      <c r="U226" s="1"/>
      <c r="V226" s="1"/>
      <c r="W226" s="1"/>
      <c r="X226" s="1"/>
    </row>
    <row r="227" spans="1:24" ht="15.75" customHeight="1" x14ac:dyDescent="0.2">
      <c r="A227" s="1"/>
      <c r="B227" s="1"/>
      <c r="C227" s="31" t="str">
        <f>IF('Style Screener'!$S227&lt;(AVERAGE('Style Screener'!$S$9:$S$6415)), "Value", "Growth")</f>
        <v>Value</v>
      </c>
      <c r="D227" s="31" t="str">
        <f>IF('Style Screener'!$R227&gt;2000, "Large Cap", "Small Cap")</f>
        <v>Large Cap</v>
      </c>
      <c r="E227" s="31" t="s">
        <v>14</v>
      </c>
      <c r="F227" s="31" t="s">
        <v>37</v>
      </c>
      <c r="G227" s="1" t="s">
        <v>38</v>
      </c>
      <c r="H227" s="1" t="s">
        <v>1164</v>
      </c>
      <c r="I227" s="1" t="s">
        <v>1165</v>
      </c>
      <c r="J227" s="1" t="s">
        <v>71</v>
      </c>
      <c r="K227" s="1" t="s">
        <v>1166</v>
      </c>
      <c r="L227" s="1" t="s">
        <v>1167</v>
      </c>
      <c r="M227" s="1" t="s">
        <v>108</v>
      </c>
      <c r="N227" s="1" t="s">
        <v>109</v>
      </c>
      <c r="O227" s="1" t="s">
        <v>110</v>
      </c>
      <c r="P227" s="1" t="s">
        <v>109</v>
      </c>
      <c r="Q227" s="29" t="s">
        <v>1168</v>
      </c>
      <c r="R227" s="30">
        <v>4362.3769332000002</v>
      </c>
      <c r="S227" s="5">
        <v>11.228592702903947</v>
      </c>
      <c r="T227" s="4">
        <v>25.657303574484761</v>
      </c>
      <c r="U227" s="1"/>
      <c r="V227" s="1"/>
      <c r="W227" s="1"/>
      <c r="X227" s="1"/>
    </row>
    <row r="228" spans="1:24" ht="15.75" customHeight="1" x14ac:dyDescent="0.2">
      <c r="A228" s="1"/>
      <c r="B228" s="1"/>
      <c r="C228" s="31" t="str">
        <f>IF('Style Screener'!$S228&lt;(AVERAGE('Style Screener'!$S$9:$S$6415)), "Value", "Growth")</f>
        <v>Growth</v>
      </c>
      <c r="D228" s="31" t="str">
        <f>IF('Style Screener'!$R228&gt;2000, "Large Cap", "Small Cap")</f>
        <v>Small Cap</v>
      </c>
      <c r="E228" s="31" t="s">
        <v>15</v>
      </c>
      <c r="F228" s="31" t="s">
        <v>37</v>
      </c>
      <c r="G228" s="1" t="s">
        <v>38</v>
      </c>
      <c r="H228" s="1" t="s">
        <v>1169</v>
      </c>
      <c r="I228" s="1" t="s">
        <v>1170</v>
      </c>
      <c r="J228" s="1" t="s">
        <v>105</v>
      </c>
      <c r="K228" s="1" t="s">
        <v>1171</v>
      </c>
      <c r="L228" s="1" t="s">
        <v>1172</v>
      </c>
      <c r="M228" s="1" t="s">
        <v>44</v>
      </c>
      <c r="N228" s="1" t="s">
        <v>142</v>
      </c>
      <c r="O228" s="1" t="s">
        <v>46</v>
      </c>
      <c r="P228" s="1" t="s">
        <v>142</v>
      </c>
      <c r="Q228" s="29" t="s">
        <v>161</v>
      </c>
      <c r="R228" s="30">
        <v>1026.7718915999999</v>
      </c>
      <c r="S228" s="5" t="s">
        <v>61</v>
      </c>
      <c r="T228" s="4" t="s">
        <v>61</v>
      </c>
      <c r="U228" s="1"/>
      <c r="V228" s="1"/>
      <c r="W228" s="1"/>
      <c r="X228" s="1"/>
    </row>
    <row r="229" spans="1:24" ht="15.75" customHeight="1" x14ac:dyDescent="0.2">
      <c r="A229" s="1"/>
      <c r="B229" s="1"/>
      <c r="C229" s="31" t="str">
        <f>IF('Style Screener'!$S229&lt;(AVERAGE('Style Screener'!$S$9:$S$6415)), "Value", "Growth")</f>
        <v>Value</v>
      </c>
      <c r="D229" s="31" t="str">
        <f>IF('Style Screener'!$R229&gt;2000, "Large Cap", "Small Cap")</f>
        <v>Small Cap</v>
      </c>
      <c r="E229" s="31" t="s">
        <v>15</v>
      </c>
      <c r="F229" s="31" t="s">
        <v>37</v>
      </c>
      <c r="G229" s="1" t="s">
        <v>38</v>
      </c>
      <c r="H229" s="1" t="s">
        <v>1173</v>
      </c>
      <c r="I229" s="1" t="s">
        <v>1174</v>
      </c>
      <c r="J229" s="1" t="s">
        <v>71</v>
      </c>
      <c r="K229" s="1" t="s">
        <v>1175</v>
      </c>
      <c r="L229" s="1" t="s">
        <v>1176</v>
      </c>
      <c r="M229" s="1" t="s">
        <v>219</v>
      </c>
      <c r="N229" s="1" t="s">
        <v>1177</v>
      </c>
      <c r="O229" s="1" t="s">
        <v>219</v>
      </c>
      <c r="P229" s="1" t="s">
        <v>1177</v>
      </c>
      <c r="Q229" s="29" t="s">
        <v>1178</v>
      </c>
      <c r="R229" s="30">
        <v>196.576413</v>
      </c>
      <c r="S229" s="5">
        <v>18.521008403361346</v>
      </c>
      <c r="T229" s="4" t="s">
        <v>61</v>
      </c>
      <c r="U229" s="1"/>
      <c r="V229" s="1"/>
      <c r="W229" s="1"/>
      <c r="X229" s="1"/>
    </row>
    <row r="230" spans="1:24" ht="15.75" customHeight="1" x14ac:dyDescent="0.2">
      <c r="A230" s="1"/>
      <c r="B230" s="1"/>
      <c r="C230" s="31" t="str">
        <f>IF('Style Screener'!$S230&lt;(AVERAGE('Style Screener'!$S$9:$S$6415)), "Value", "Growth")</f>
        <v>Value</v>
      </c>
      <c r="D230" s="31" t="str">
        <f>IF('Style Screener'!$R230&gt;2000, "Large Cap", "Small Cap")</f>
        <v>Large Cap</v>
      </c>
      <c r="E230" s="31" t="s">
        <v>14</v>
      </c>
      <c r="F230" s="31" t="s">
        <v>37</v>
      </c>
      <c r="G230" s="1" t="s">
        <v>38</v>
      </c>
      <c r="H230" s="1" t="s">
        <v>1179</v>
      </c>
      <c r="I230" s="1" t="s">
        <v>1180</v>
      </c>
      <c r="J230" s="1" t="s">
        <v>71</v>
      </c>
      <c r="K230" s="1" t="s">
        <v>1181</v>
      </c>
      <c r="L230" s="1" t="s">
        <v>1182</v>
      </c>
      <c r="M230" s="1" t="s">
        <v>108</v>
      </c>
      <c r="N230" s="1" t="s">
        <v>109</v>
      </c>
      <c r="O230" s="1" t="s">
        <v>110</v>
      </c>
      <c r="P230" s="1" t="s">
        <v>109</v>
      </c>
      <c r="Q230" s="29" t="s">
        <v>1183</v>
      </c>
      <c r="R230" s="30">
        <v>2697.8070272999998</v>
      </c>
      <c r="S230" s="5">
        <v>21.467248908296941</v>
      </c>
      <c r="T230" s="4">
        <v>34.683434554341758</v>
      </c>
      <c r="U230" s="1"/>
      <c r="V230" s="1"/>
      <c r="W230" s="1"/>
      <c r="X230" s="1"/>
    </row>
    <row r="231" spans="1:24" ht="15.75" customHeight="1" x14ac:dyDescent="0.2">
      <c r="A231" s="1"/>
      <c r="B231" s="1"/>
      <c r="C231" s="31" t="str">
        <f>IF('Style Screener'!$S231&lt;(AVERAGE('Style Screener'!$S$9:$S$6415)), "Value", "Growth")</f>
        <v>Value</v>
      </c>
      <c r="D231" s="31" t="str">
        <f>IF('Style Screener'!$R231&gt;2000, "Large Cap", "Small Cap")</f>
        <v>Large Cap</v>
      </c>
      <c r="E231" s="31" t="s">
        <v>14</v>
      </c>
      <c r="F231" s="31" t="s">
        <v>37</v>
      </c>
      <c r="G231" s="1" t="s">
        <v>38</v>
      </c>
      <c r="H231" s="1" t="s">
        <v>1184</v>
      </c>
      <c r="I231" s="1" t="s">
        <v>1185</v>
      </c>
      <c r="J231" s="1" t="s">
        <v>41</v>
      </c>
      <c r="K231" s="1" t="s">
        <v>1186</v>
      </c>
      <c r="L231" s="1" t="s">
        <v>1187</v>
      </c>
      <c r="M231" s="1" t="s">
        <v>108</v>
      </c>
      <c r="N231" s="1" t="s">
        <v>571</v>
      </c>
      <c r="O231" s="1" t="s">
        <v>110</v>
      </c>
      <c r="P231" s="1" t="s">
        <v>572</v>
      </c>
      <c r="Q231" s="29" t="s">
        <v>1188</v>
      </c>
      <c r="R231" s="30">
        <v>5976.3741085800002</v>
      </c>
      <c r="S231" s="5">
        <v>10.064453754431195</v>
      </c>
      <c r="T231" s="4" t="s">
        <v>61</v>
      </c>
      <c r="U231" s="1"/>
      <c r="V231" s="1"/>
      <c r="W231" s="1"/>
      <c r="X231" s="1"/>
    </row>
    <row r="232" spans="1:24" ht="15.75" customHeight="1" x14ac:dyDescent="0.2">
      <c r="A232" s="1"/>
      <c r="B232" s="1"/>
      <c r="C232" s="31" t="str">
        <f>IF('Style Screener'!$S232&lt;(AVERAGE('Style Screener'!$S$9:$S$6415)), "Value", "Growth")</f>
        <v>Growth</v>
      </c>
      <c r="D232" s="31" t="str">
        <f>IF('Style Screener'!$R232&gt;2000, "Large Cap", "Small Cap")</f>
        <v>Small Cap</v>
      </c>
      <c r="E232" s="31" t="s">
        <v>15</v>
      </c>
      <c r="F232" s="31" t="s">
        <v>37</v>
      </c>
      <c r="G232" s="1" t="s">
        <v>38</v>
      </c>
      <c r="H232" s="1" t="s">
        <v>1189</v>
      </c>
      <c r="I232" s="1" t="s">
        <v>1190</v>
      </c>
      <c r="J232" s="1" t="s">
        <v>71</v>
      </c>
      <c r="K232" s="1" t="s">
        <v>1191</v>
      </c>
      <c r="L232" s="1" t="s">
        <v>1192</v>
      </c>
      <c r="M232" s="1" t="s">
        <v>44</v>
      </c>
      <c r="N232" s="1" t="s">
        <v>142</v>
      </c>
      <c r="O232" s="1" t="s">
        <v>46</v>
      </c>
      <c r="P232" s="1" t="s">
        <v>142</v>
      </c>
      <c r="Q232" s="29" t="s">
        <v>537</v>
      </c>
      <c r="R232" s="30">
        <v>369.30245425999999</v>
      </c>
      <c r="S232" s="5" t="s">
        <v>61</v>
      </c>
      <c r="T232" s="4">
        <v>1.8189427518752346E-15</v>
      </c>
      <c r="U232" s="1"/>
      <c r="V232" s="1"/>
      <c r="W232" s="1"/>
      <c r="X232" s="1"/>
    </row>
    <row r="233" spans="1:24" ht="15.75" customHeight="1" x14ac:dyDescent="0.2">
      <c r="A233" s="1"/>
      <c r="B233" s="1"/>
      <c r="C233" s="31" t="str">
        <f>IF('Style Screener'!$S233&lt;(AVERAGE('Style Screener'!$S$9:$S$6415)), "Value", "Growth")</f>
        <v>Value</v>
      </c>
      <c r="D233" s="31" t="str">
        <f>IF('Style Screener'!$R233&gt;2000, "Large Cap", "Small Cap")</f>
        <v>Large Cap</v>
      </c>
      <c r="E233" s="31" t="s">
        <v>14</v>
      </c>
      <c r="F233" s="31" t="s">
        <v>37</v>
      </c>
      <c r="G233" s="1" t="s">
        <v>38</v>
      </c>
      <c r="H233" s="1" t="s">
        <v>1193</v>
      </c>
      <c r="I233" s="1" t="s">
        <v>1194</v>
      </c>
      <c r="J233" s="1" t="s">
        <v>41</v>
      </c>
      <c r="K233" s="1" t="s">
        <v>1195</v>
      </c>
      <c r="L233" s="1" t="s">
        <v>1196</v>
      </c>
      <c r="M233" s="1" t="s">
        <v>86</v>
      </c>
      <c r="N233" s="1" t="s">
        <v>172</v>
      </c>
      <c r="O233" s="1" t="s">
        <v>172</v>
      </c>
      <c r="P233" s="1" t="s">
        <v>173</v>
      </c>
      <c r="Q233" s="29" t="s">
        <v>174</v>
      </c>
      <c r="R233" s="30">
        <v>2827.5339063400002</v>
      </c>
      <c r="S233" s="5">
        <v>15.237704918032787</v>
      </c>
      <c r="T233" s="4">
        <v>0</v>
      </c>
      <c r="U233" s="1"/>
      <c r="V233" s="1"/>
      <c r="W233" s="1"/>
      <c r="X233" s="1"/>
    </row>
    <row r="234" spans="1:24" ht="15.75" customHeight="1" x14ac:dyDescent="0.2">
      <c r="A234" s="1"/>
      <c r="B234" s="1"/>
      <c r="C234" s="31" t="str">
        <f>IF('Style Screener'!$S234&lt;(AVERAGE('Style Screener'!$S$9:$S$6415)), "Value", "Growth")</f>
        <v>Value</v>
      </c>
      <c r="D234" s="31" t="str">
        <f>IF('Style Screener'!$R234&gt;2000, "Large Cap", "Small Cap")</f>
        <v>Small Cap</v>
      </c>
      <c r="E234" s="31" t="s">
        <v>14</v>
      </c>
      <c r="F234" s="31" t="s">
        <v>37</v>
      </c>
      <c r="G234" s="1" t="s">
        <v>303</v>
      </c>
      <c r="H234" s="1" t="s">
        <v>1197</v>
      </c>
      <c r="I234" s="1" t="s">
        <v>1198</v>
      </c>
      <c r="J234" s="1" t="s">
        <v>41</v>
      </c>
      <c r="K234" s="1" t="s">
        <v>1199</v>
      </c>
      <c r="L234" s="1" t="s">
        <v>1200</v>
      </c>
      <c r="M234" s="1" t="s">
        <v>278</v>
      </c>
      <c r="N234" s="1" t="s">
        <v>279</v>
      </c>
      <c r="O234" s="1" t="s">
        <v>278</v>
      </c>
      <c r="P234" s="1" t="s">
        <v>1201</v>
      </c>
      <c r="Q234" s="29" t="s">
        <v>61</v>
      </c>
      <c r="R234" s="30">
        <v>266.53200000000004</v>
      </c>
      <c r="S234" s="5">
        <v>13.11960542540074</v>
      </c>
      <c r="T234" s="4" t="s">
        <v>61</v>
      </c>
      <c r="U234" s="1"/>
      <c r="V234" s="1"/>
      <c r="W234" s="1"/>
      <c r="X234" s="1"/>
    </row>
    <row r="235" spans="1:24" ht="15.75" customHeight="1" x14ac:dyDescent="0.2">
      <c r="A235" s="1"/>
      <c r="B235" s="1"/>
      <c r="C235" s="31" t="str">
        <f>IF('Style Screener'!$S235&lt;(AVERAGE('Style Screener'!$S$9:$S$6415)), "Value", "Growth")</f>
        <v>Growth</v>
      </c>
      <c r="D235" s="31" t="str">
        <f>IF('Style Screener'!$R235&gt;2000, "Large Cap", "Small Cap")</f>
        <v>Small Cap</v>
      </c>
      <c r="E235" s="31" t="s">
        <v>14</v>
      </c>
      <c r="F235" s="31" t="s">
        <v>37</v>
      </c>
      <c r="G235" s="1" t="s">
        <v>38</v>
      </c>
      <c r="H235" s="1" t="s">
        <v>1202</v>
      </c>
      <c r="I235" s="1" t="s">
        <v>1203</v>
      </c>
      <c r="J235" s="1" t="s">
        <v>71</v>
      </c>
      <c r="K235" s="1" t="s">
        <v>1204</v>
      </c>
      <c r="L235" s="1" t="s">
        <v>1205</v>
      </c>
      <c r="M235" s="1" t="s">
        <v>98</v>
      </c>
      <c r="N235" s="1" t="s">
        <v>1061</v>
      </c>
      <c r="O235" s="1" t="s">
        <v>1062</v>
      </c>
      <c r="P235" s="1" t="s">
        <v>1206</v>
      </c>
      <c r="Q235" s="29" t="s">
        <v>1207</v>
      </c>
      <c r="R235" s="30">
        <v>537.39521100000013</v>
      </c>
      <c r="S235" s="5" t="s">
        <v>61</v>
      </c>
      <c r="T235" s="4">
        <v>0</v>
      </c>
      <c r="U235" s="1"/>
      <c r="V235" s="1"/>
      <c r="W235" s="1"/>
      <c r="X235" s="1"/>
    </row>
    <row r="236" spans="1:24" ht="15.75" customHeight="1" x14ac:dyDescent="0.2">
      <c r="A236" s="1"/>
      <c r="B236" s="1"/>
      <c r="C236" s="31" t="str">
        <f>IF('Style Screener'!$S236&lt;(AVERAGE('Style Screener'!$S$9:$S$6415)), "Value", "Growth")</f>
        <v>Growth</v>
      </c>
      <c r="D236" s="31" t="str">
        <f>IF('Style Screener'!$R236&gt;2000, "Large Cap", "Small Cap")</f>
        <v>Small Cap</v>
      </c>
      <c r="E236" s="31" t="s">
        <v>14</v>
      </c>
      <c r="F236" s="31" t="s">
        <v>37</v>
      </c>
      <c r="G236" s="1" t="s">
        <v>38</v>
      </c>
      <c r="H236" s="1" t="s">
        <v>1208</v>
      </c>
      <c r="I236" s="1" t="s">
        <v>1209</v>
      </c>
      <c r="J236" s="1" t="s">
        <v>71</v>
      </c>
      <c r="K236" s="1" t="s">
        <v>1210</v>
      </c>
      <c r="L236" s="1" t="s">
        <v>1211</v>
      </c>
      <c r="M236" s="1" t="s">
        <v>74</v>
      </c>
      <c r="N236" s="1" t="s">
        <v>638</v>
      </c>
      <c r="O236" s="1" t="s">
        <v>117</v>
      </c>
      <c r="P236" s="1" t="s">
        <v>638</v>
      </c>
      <c r="Q236" s="29" t="s">
        <v>1212</v>
      </c>
      <c r="R236" s="30">
        <v>361.37575792000001</v>
      </c>
      <c r="S236" s="5">
        <v>134.02739726027397</v>
      </c>
      <c r="T236" s="4">
        <v>33.762588386543818</v>
      </c>
      <c r="U236" s="1"/>
      <c r="V236" s="1"/>
      <c r="W236" s="1"/>
      <c r="X236" s="1"/>
    </row>
    <row r="237" spans="1:24" ht="15.75" customHeight="1" x14ac:dyDescent="0.2">
      <c r="A237" s="1"/>
      <c r="B237" s="1"/>
      <c r="C237" s="31" t="str">
        <f>IF('Style Screener'!$S237&lt;(AVERAGE('Style Screener'!$S$9:$S$6415)), "Value", "Growth")</f>
        <v>Value</v>
      </c>
      <c r="D237" s="31" t="str">
        <f>IF('Style Screener'!$R237&gt;2000, "Large Cap", "Small Cap")</f>
        <v>Small Cap</v>
      </c>
      <c r="E237" s="31" t="s">
        <v>14</v>
      </c>
      <c r="F237" s="31" t="s">
        <v>37</v>
      </c>
      <c r="G237" s="1" t="s">
        <v>38</v>
      </c>
      <c r="H237" s="1" t="s">
        <v>1213</v>
      </c>
      <c r="I237" s="1" t="s">
        <v>1214</v>
      </c>
      <c r="J237" s="1" t="s">
        <v>41</v>
      </c>
      <c r="K237" s="1" t="s">
        <v>1215</v>
      </c>
      <c r="L237" s="1" t="s">
        <v>1216</v>
      </c>
      <c r="M237" s="1" t="s">
        <v>74</v>
      </c>
      <c r="N237" s="1" t="s">
        <v>179</v>
      </c>
      <c r="O237" s="1" t="s">
        <v>180</v>
      </c>
      <c r="P237" s="1" t="s">
        <v>1217</v>
      </c>
      <c r="Q237" s="29" t="s">
        <v>598</v>
      </c>
      <c r="R237" s="30">
        <v>1993.2274735599999</v>
      </c>
      <c r="S237" s="5">
        <v>18.685990338164252</v>
      </c>
      <c r="T237" s="4">
        <v>4.3741619272205972</v>
      </c>
      <c r="U237" s="1"/>
      <c r="V237" s="1"/>
      <c r="W237" s="1"/>
      <c r="X237" s="1"/>
    </row>
    <row r="238" spans="1:24" ht="15.75" customHeight="1" x14ac:dyDescent="0.2">
      <c r="A238" s="1"/>
      <c r="B238" s="1"/>
      <c r="C238" s="31" t="str">
        <f>IF('Style Screener'!$S238&lt;(AVERAGE('Style Screener'!$S$9:$S$6415)), "Value", "Growth")</f>
        <v>Value</v>
      </c>
      <c r="D238" s="31" t="str">
        <f>IF('Style Screener'!$R238&gt;2000, "Large Cap", "Small Cap")</f>
        <v>Large Cap</v>
      </c>
      <c r="E238" s="31" t="s">
        <v>14</v>
      </c>
      <c r="F238" s="31" t="s">
        <v>37</v>
      </c>
      <c r="G238" s="1" t="s">
        <v>38</v>
      </c>
      <c r="H238" s="1" t="s">
        <v>1218</v>
      </c>
      <c r="I238" s="1" t="s">
        <v>1219</v>
      </c>
      <c r="J238" s="1" t="s">
        <v>41</v>
      </c>
      <c r="K238" s="1" t="s">
        <v>1220</v>
      </c>
      <c r="L238" s="1" t="s">
        <v>1221</v>
      </c>
      <c r="M238" s="1" t="s">
        <v>54</v>
      </c>
      <c r="N238" s="1" t="s">
        <v>705</v>
      </c>
      <c r="O238" s="1" t="s">
        <v>54</v>
      </c>
      <c r="P238" s="1" t="s">
        <v>706</v>
      </c>
      <c r="Q238" s="29" t="s">
        <v>899</v>
      </c>
      <c r="R238" s="30">
        <v>8790.3762238599993</v>
      </c>
      <c r="S238" s="5">
        <v>17.816931068370067</v>
      </c>
      <c r="T238" s="4" t="s">
        <v>61</v>
      </c>
      <c r="U238" s="1"/>
      <c r="V238" s="1"/>
      <c r="W238" s="1"/>
      <c r="X238" s="1"/>
    </row>
    <row r="239" spans="1:24" ht="15.75" customHeight="1" x14ac:dyDescent="0.2">
      <c r="A239" s="1"/>
      <c r="B239" s="1"/>
      <c r="C239" s="31" t="str">
        <f>IF('Style Screener'!$S239&lt;(AVERAGE('Style Screener'!$S$9:$S$6415)), "Value", "Growth")</f>
        <v>Value</v>
      </c>
      <c r="D239" s="31" t="str">
        <f>IF('Style Screener'!$R239&gt;2000, "Large Cap", "Small Cap")</f>
        <v>Large Cap</v>
      </c>
      <c r="E239" s="31" t="s">
        <v>14</v>
      </c>
      <c r="F239" s="31" t="s">
        <v>37</v>
      </c>
      <c r="G239" s="1" t="s">
        <v>38</v>
      </c>
      <c r="H239" s="1" t="s">
        <v>1222</v>
      </c>
      <c r="I239" s="1" t="s">
        <v>1223</v>
      </c>
      <c r="J239" s="1" t="s">
        <v>71</v>
      </c>
      <c r="K239" s="1" t="s">
        <v>1224</v>
      </c>
      <c r="L239" s="1" t="s">
        <v>1225</v>
      </c>
      <c r="M239" s="1" t="s">
        <v>98</v>
      </c>
      <c r="N239" s="1" t="s">
        <v>99</v>
      </c>
      <c r="O239" s="1" t="s">
        <v>100</v>
      </c>
      <c r="P239" s="1" t="s">
        <v>460</v>
      </c>
      <c r="Q239" s="29" t="s">
        <v>997</v>
      </c>
      <c r="R239" s="30">
        <v>2457.1326265000002</v>
      </c>
      <c r="S239" s="5">
        <v>21.030640668523677</v>
      </c>
      <c r="T239" s="4">
        <v>6.8658023123794033E-15</v>
      </c>
      <c r="U239" s="1"/>
      <c r="V239" s="1"/>
      <c r="W239" s="1"/>
      <c r="X239" s="1"/>
    </row>
    <row r="240" spans="1:24" ht="15.75" customHeight="1" x14ac:dyDescent="0.2">
      <c r="A240" s="1"/>
      <c r="B240" s="1"/>
      <c r="C240" s="31" t="str">
        <f>IF('Style Screener'!$S240&lt;(AVERAGE('Style Screener'!$S$9:$S$6415)), "Value", "Growth")</f>
        <v>Growth</v>
      </c>
      <c r="D240" s="31" t="str">
        <f>IF('Style Screener'!$R240&gt;2000, "Large Cap", "Small Cap")</f>
        <v>Small Cap</v>
      </c>
      <c r="E240" s="31" t="s">
        <v>14</v>
      </c>
      <c r="F240" s="31" t="s">
        <v>37</v>
      </c>
      <c r="G240" s="1" t="s">
        <v>38</v>
      </c>
      <c r="H240" s="1" t="s">
        <v>1226</v>
      </c>
      <c r="I240" s="1" t="s">
        <v>1227</v>
      </c>
      <c r="J240" s="1" t="s">
        <v>41</v>
      </c>
      <c r="K240" s="1" t="s">
        <v>1228</v>
      </c>
      <c r="L240" s="1" t="s">
        <v>1229</v>
      </c>
      <c r="M240" s="1" t="s">
        <v>278</v>
      </c>
      <c r="N240" s="1" t="s">
        <v>1230</v>
      </c>
      <c r="O240" s="1" t="s">
        <v>278</v>
      </c>
      <c r="P240" s="1" t="s">
        <v>1231</v>
      </c>
      <c r="Q240" s="29" t="s">
        <v>1232</v>
      </c>
      <c r="R240" s="30">
        <v>161.17583372999999</v>
      </c>
      <c r="S240" s="5" t="s">
        <v>61</v>
      </c>
      <c r="T240" s="4">
        <v>61.123643785583845</v>
      </c>
      <c r="U240" s="1"/>
      <c r="V240" s="1"/>
      <c r="W240" s="1"/>
      <c r="X240" s="1"/>
    </row>
    <row r="241" spans="1:24" ht="15.75" customHeight="1" x14ac:dyDescent="0.2">
      <c r="A241" s="1"/>
      <c r="B241" s="1"/>
      <c r="C241" s="31" t="str">
        <f>IF('Style Screener'!$S241&lt;(AVERAGE('Style Screener'!$S$9:$S$6415)), "Value", "Growth")</f>
        <v>Value</v>
      </c>
      <c r="D241" s="31" t="str">
        <f>IF('Style Screener'!$R241&gt;2000, "Large Cap", "Small Cap")</f>
        <v>Small Cap</v>
      </c>
      <c r="E241" s="31" t="s">
        <v>14</v>
      </c>
      <c r="F241" s="31" t="s">
        <v>37</v>
      </c>
      <c r="G241" s="1" t="s">
        <v>1233</v>
      </c>
      <c r="H241" s="1" t="s">
        <v>1234</v>
      </c>
      <c r="I241" s="1" t="s">
        <v>1235</v>
      </c>
      <c r="J241" s="1" t="s">
        <v>71</v>
      </c>
      <c r="K241" s="1" t="s">
        <v>1236</v>
      </c>
      <c r="L241" s="1" t="s">
        <v>1237</v>
      </c>
      <c r="M241" s="1" t="s">
        <v>86</v>
      </c>
      <c r="N241" s="1" t="s">
        <v>87</v>
      </c>
      <c r="O241" s="1" t="s">
        <v>88</v>
      </c>
      <c r="P241" s="1" t="s">
        <v>89</v>
      </c>
      <c r="Q241" s="29" t="s">
        <v>61</v>
      </c>
      <c r="R241" s="30">
        <v>337.21646049999998</v>
      </c>
      <c r="S241" s="5">
        <v>3.1844106463878328</v>
      </c>
      <c r="T241" s="4" t="s">
        <v>61</v>
      </c>
      <c r="U241" s="1"/>
      <c r="V241" s="1"/>
      <c r="W241" s="1"/>
      <c r="X241" s="1"/>
    </row>
    <row r="242" spans="1:24" ht="15.75" customHeight="1" x14ac:dyDescent="0.2">
      <c r="A242" s="1"/>
      <c r="B242" s="1"/>
      <c r="C242" s="31" t="str">
        <f>IF('Style Screener'!$S242&lt;(AVERAGE('Style Screener'!$S$9:$S$6415)), "Value", "Growth")</f>
        <v>Growth</v>
      </c>
      <c r="D242" s="31" t="str">
        <f>IF('Style Screener'!$R242&gt;2000, "Large Cap", "Small Cap")</f>
        <v>Large Cap</v>
      </c>
      <c r="E242" s="31" t="s">
        <v>15</v>
      </c>
      <c r="F242" s="31" t="s">
        <v>37</v>
      </c>
      <c r="G242" s="1" t="s">
        <v>38</v>
      </c>
      <c r="H242" s="1" t="s">
        <v>1238</v>
      </c>
      <c r="I242" s="1" t="s">
        <v>1239</v>
      </c>
      <c r="J242" s="1" t="s">
        <v>105</v>
      </c>
      <c r="K242" s="1" t="s">
        <v>1240</v>
      </c>
      <c r="L242" s="1" t="s">
        <v>1241</v>
      </c>
      <c r="M242" s="1" t="s">
        <v>44</v>
      </c>
      <c r="N242" s="1" t="s">
        <v>142</v>
      </c>
      <c r="O242" s="1" t="s">
        <v>46</v>
      </c>
      <c r="P242" s="1" t="s">
        <v>142</v>
      </c>
      <c r="Q242" s="29" t="s">
        <v>161</v>
      </c>
      <c r="R242" s="30">
        <v>3203.7893309000001</v>
      </c>
      <c r="S242" s="5" t="s">
        <v>61</v>
      </c>
      <c r="T242" s="4" t="s">
        <v>61</v>
      </c>
      <c r="U242" s="1"/>
      <c r="V242" s="1"/>
      <c r="W242" s="1"/>
      <c r="X242" s="1"/>
    </row>
    <row r="243" spans="1:24" ht="15.75" customHeight="1" x14ac:dyDescent="0.2">
      <c r="A243" s="1"/>
      <c r="B243" s="1"/>
      <c r="C243" s="31" t="str">
        <f>IF('Style Screener'!$S243&lt;(AVERAGE('Style Screener'!$S$9:$S$6415)), "Value", "Growth")</f>
        <v>Value</v>
      </c>
      <c r="D243" s="31" t="str">
        <f>IF('Style Screener'!$R243&gt;2000, "Large Cap", "Small Cap")</f>
        <v>Small Cap</v>
      </c>
      <c r="E243" s="31" t="s">
        <v>14</v>
      </c>
      <c r="F243" s="31" t="s">
        <v>37</v>
      </c>
      <c r="G243" s="1" t="s">
        <v>38</v>
      </c>
      <c r="H243" s="1" t="s">
        <v>1242</v>
      </c>
      <c r="I243" s="1" t="s">
        <v>1243</v>
      </c>
      <c r="J243" s="1" t="s">
        <v>71</v>
      </c>
      <c r="K243" s="1" t="s">
        <v>1244</v>
      </c>
      <c r="L243" s="1" t="s">
        <v>1245</v>
      </c>
      <c r="M243" s="1" t="s">
        <v>74</v>
      </c>
      <c r="N243" s="1" t="s">
        <v>342</v>
      </c>
      <c r="O243" s="1" t="s">
        <v>117</v>
      </c>
      <c r="P243" s="1" t="s">
        <v>343</v>
      </c>
      <c r="Q243" s="29" t="s">
        <v>1246</v>
      </c>
      <c r="R243" s="30">
        <v>977.95658688000003</v>
      </c>
      <c r="S243" s="5">
        <v>19.559633027522935</v>
      </c>
      <c r="T243" s="4">
        <v>32.940410723712198</v>
      </c>
      <c r="U243" s="1"/>
      <c r="V243" s="1"/>
      <c r="W243" s="1"/>
      <c r="X243" s="1"/>
    </row>
    <row r="244" spans="1:24" ht="15.75" customHeight="1" x14ac:dyDescent="0.2">
      <c r="A244" s="1"/>
      <c r="B244" s="1"/>
      <c r="C244" s="31" t="str">
        <f>IF('Style Screener'!$S244&lt;(AVERAGE('Style Screener'!$S$9:$S$6415)), "Value", "Growth")</f>
        <v>Growth</v>
      </c>
      <c r="D244" s="31" t="str">
        <f>IF('Style Screener'!$R244&gt;2000, "Large Cap", "Small Cap")</f>
        <v>Small Cap</v>
      </c>
      <c r="E244" s="31" t="s">
        <v>15</v>
      </c>
      <c r="F244" s="31" t="s">
        <v>37</v>
      </c>
      <c r="G244" s="1" t="s">
        <v>38</v>
      </c>
      <c r="H244" s="1" t="s">
        <v>1247</v>
      </c>
      <c r="I244" s="1" t="s">
        <v>1248</v>
      </c>
      <c r="J244" s="1" t="s">
        <v>41</v>
      </c>
      <c r="K244" s="1" t="s">
        <v>1249</v>
      </c>
      <c r="L244" s="1" t="s">
        <v>1250</v>
      </c>
      <c r="M244" s="1" t="s">
        <v>219</v>
      </c>
      <c r="N244" s="1" t="s">
        <v>220</v>
      </c>
      <c r="O244" s="1" t="s">
        <v>219</v>
      </c>
      <c r="P244" s="1" t="s">
        <v>482</v>
      </c>
      <c r="Q244" s="29" t="s">
        <v>1251</v>
      </c>
      <c r="R244" s="30">
        <v>360.60688323000005</v>
      </c>
      <c r="S244" s="5" t="s">
        <v>61</v>
      </c>
      <c r="T244" s="4">
        <v>34.838369641602256</v>
      </c>
      <c r="U244" s="1"/>
      <c r="V244" s="1"/>
      <c r="W244" s="1"/>
      <c r="X244" s="1"/>
    </row>
    <row r="245" spans="1:24" ht="15.75" customHeight="1" x14ac:dyDescent="0.2">
      <c r="A245" s="1"/>
      <c r="B245" s="1"/>
      <c r="C245" s="31" t="str">
        <f>IF('Style Screener'!$S245&lt;(AVERAGE('Style Screener'!$S$9:$S$6415)), "Value", "Growth")</f>
        <v>Growth</v>
      </c>
      <c r="D245" s="31" t="str">
        <f>IF('Style Screener'!$R245&gt;2000, "Large Cap", "Small Cap")</f>
        <v>Small Cap</v>
      </c>
      <c r="E245" s="31" t="s">
        <v>14</v>
      </c>
      <c r="F245" s="31" t="s">
        <v>37</v>
      </c>
      <c r="G245" s="1" t="s">
        <v>38</v>
      </c>
      <c r="H245" s="1" t="s">
        <v>1252</v>
      </c>
      <c r="I245" s="1" t="s">
        <v>1253</v>
      </c>
      <c r="J245" s="1" t="s">
        <v>41</v>
      </c>
      <c r="K245" s="1" t="s">
        <v>1254</v>
      </c>
      <c r="L245" s="1" t="s">
        <v>1255</v>
      </c>
      <c r="M245" s="1" t="s">
        <v>108</v>
      </c>
      <c r="N245" s="1" t="s">
        <v>286</v>
      </c>
      <c r="O245" s="1" t="s">
        <v>287</v>
      </c>
      <c r="P245" s="1" t="s">
        <v>1256</v>
      </c>
      <c r="Q245" s="29" t="s">
        <v>289</v>
      </c>
      <c r="R245" s="30">
        <v>291.10459576</v>
      </c>
      <c r="S245" s="5" t="s">
        <v>61</v>
      </c>
      <c r="T245" s="4" t="s">
        <v>61</v>
      </c>
      <c r="U245" s="1"/>
      <c r="V245" s="1"/>
      <c r="W245" s="1"/>
      <c r="X245" s="1"/>
    </row>
    <row r="246" spans="1:24" ht="15.75" customHeight="1" x14ac:dyDescent="0.2">
      <c r="A246" s="1"/>
      <c r="B246" s="1"/>
      <c r="C246" s="31" t="str">
        <f>IF('Style Screener'!$S246&lt;(AVERAGE('Style Screener'!$S$9:$S$6415)), "Value", "Growth")</f>
        <v>Growth</v>
      </c>
      <c r="D246" s="31" t="str">
        <f>IF('Style Screener'!$R246&gt;2000, "Large Cap", "Small Cap")</f>
        <v>Large Cap</v>
      </c>
      <c r="E246" s="31" t="s">
        <v>15</v>
      </c>
      <c r="F246" s="31" t="s">
        <v>37</v>
      </c>
      <c r="G246" s="1" t="s">
        <v>38</v>
      </c>
      <c r="H246" s="1" t="s">
        <v>1257</v>
      </c>
      <c r="I246" s="1" t="s">
        <v>1258</v>
      </c>
      <c r="J246" s="1" t="s">
        <v>71</v>
      </c>
      <c r="K246" s="1" t="s">
        <v>1259</v>
      </c>
      <c r="L246" s="1" t="s">
        <v>1260</v>
      </c>
      <c r="M246" s="1" t="s">
        <v>44</v>
      </c>
      <c r="N246" s="1" t="s">
        <v>1261</v>
      </c>
      <c r="O246" s="1" t="s">
        <v>64</v>
      </c>
      <c r="P246" s="1" t="s">
        <v>1261</v>
      </c>
      <c r="Q246" s="29" t="s">
        <v>1262</v>
      </c>
      <c r="R246" s="30">
        <v>4641.1642458900005</v>
      </c>
      <c r="S246" s="5">
        <v>104.30042918454936</v>
      </c>
      <c r="T246" s="4">
        <v>4.4175028326169537E-15</v>
      </c>
      <c r="U246" s="1"/>
      <c r="V246" s="1"/>
      <c r="W246" s="1"/>
      <c r="X246" s="1"/>
    </row>
    <row r="247" spans="1:24" ht="15.75" customHeight="1" x14ac:dyDescent="0.2">
      <c r="A247" s="1"/>
      <c r="B247" s="1"/>
      <c r="C247" s="31" t="str">
        <f>IF('Style Screener'!$S247&lt;(AVERAGE('Style Screener'!$S$9:$S$6415)), "Value", "Growth")</f>
        <v>Growth</v>
      </c>
      <c r="D247" s="31" t="str">
        <f>IF('Style Screener'!$R247&gt;2000, "Large Cap", "Small Cap")</f>
        <v>Large Cap</v>
      </c>
      <c r="E247" s="31" t="s">
        <v>14</v>
      </c>
      <c r="F247" s="31" t="s">
        <v>37</v>
      </c>
      <c r="G247" s="1" t="s">
        <v>38</v>
      </c>
      <c r="H247" s="1" t="s">
        <v>1263</v>
      </c>
      <c r="I247" s="1" t="s">
        <v>1264</v>
      </c>
      <c r="J247" s="1" t="s">
        <v>41</v>
      </c>
      <c r="K247" s="1" t="s">
        <v>1265</v>
      </c>
      <c r="L247" s="1" t="s">
        <v>1266</v>
      </c>
      <c r="M247" s="1" t="s">
        <v>54</v>
      </c>
      <c r="N247" s="1" t="s">
        <v>55</v>
      </c>
      <c r="O247" s="1" t="s">
        <v>54</v>
      </c>
      <c r="P247" s="1" t="s">
        <v>694</v>
      </c>
      <c r="Q247" s="29" t="s">
        <v>695</v>
      </c>
      <c r="R247" s="30">
        <v>3783.9347122499998</v>
      </c>
      <c r="S247" s="5">
        <v>28.683774834437084</v>
      </c>
      <c r="T247" s="4" t="s">
        <v>61</v>
      </c>
      <c r="U247" s="1"/>
      <c r="V247" s="1"/>
      <c r="W247" s="1"/>
      <c r="X247" s="1"/>
    </row>
    <row r="248" spans="1:24" ht="15.75" customHeight="1" x14ac:dyDescent="0.2">
      <c r="A248" s="1"/>
      <c r="B248" s="1"/>
      <c r="C248" s="31" t="str">
        <f>IF('Style Screener'!$S248&lt;(AVERAGE('Style Screener'!$S$9:$S$6415)), "Value", "Growth")</f>
        <v>Growth</v>
      </c>
      <c r="D248" s="31" t="str">
        <f>IF('Style Screener'!$R248&gt;2000, "Large Cap", "Small Cap")</f>
        <v>Small Cap</v>
      </c>
      <c r="E248" s="31" t="s">
        <v>14</v>
      </c>
      <c r="F248" s="31" t="s">
        <v>37</v>
      </c>
      <c r="G248" s="1" t="s">
        <v>38</v>
      </c>
      <c r="H248" s="1" t="s">
        <v>1267</v>
      </c>
      <c r="I248" s="1" t="s">
        <v>1268</v>
      </c>
      <c r="J248" s="1" t="s">
        <v>511</v>
      </c>
      <c r="K248" s="1" t="s">
        <v>1269</v>
      </c>
      <c r="L248" s="1" t="s">
        <v>1270</v>
      </c>
      <c r="M248" s="1" t="s">
        <v>86</v>
      </c>
      <c r="N248" s="1" t="s">
        <v>172</v>
      </c>
      <c r="O248" s="1" t="s">
        <v>172</v>
      </c>
      <c r="P248" s="1" t="s">
        <v>173</v>
      </c>
      <c r="Q248" s="29" t="s">
        <v>174</v>
      </c>
      <c r="R248" s="30">
        <v>236.49719019999998</v>
      </c>
      <c r="S248" s="5" t="s">
        <v>61</v>
      </c>
      <c r="T248" s="4">
        <v>4.5169758657438093E-15</v>
      </c>
      <c r="U248" s="1"/>
      <c r="V248" s="1"/>
      <c r="W248" s="1"/>
      <c r="X248" s="1"/>
    </row>
    <row r="249" spans="1:24" ht="15.75" customHeight="1" x14ac:dyDescent="0.2">
      <c r="A249" s="1"/>
      <c r="B249" s="1"/>
      <c r="C249" s="31" t="str">
        <f>IF('Style Screener'!$S249&lt;(AVERAGE('Style Screener'!$S$9:$S$6415)), "Value", "Growth")</f>
        <v>Value</v>
      </c>
      <c r="D249" s="31" t="str">
        <f>IF('Style Screener'!$R249&gt;2000, "Large Cap", "Small Cap")</f>
        <v>Large Cap</v>
      </c>
      <c r="E249" s="31" t="s">
        <v>14</v>
      </c>
      <c r="F249" s="31" t="s">
        <v>37</v>
      </c>
      <c r="G249" s="1" t="s">
        <v>38</v>
      </c>
      <c r="H249" s="1" t="s">
        <v>1271</v>
      </c>
      <c r="I249" s="1" t="s">
        <v>1272</v>
      </c>
      <c r="J249" s="1" t="s">
        <v>71</v>
      </c>
      <c r="K249" s="1" t="s">
        <v>1273</v>
      </c>
      <c r="L249" s="1" t="s">
        <v>1274</v>
      </c>
      <c r="M249" s="1" t="s">
        <v>108</v>
      </c>
      <c r="N249" s="1" t="s">
        <v>294</v>
      </c>
      <c r="O249" s="1" t="s">
        <v>294</v>
      </c>
      <c r="P249" s="1" t="s">
        <v>363</v>
      </c>
      <c r="Q249" s="29" t="s">
        <v>111</v>
      </c>
      <c r="R249" s="30">
        <v>3480.9304850399999</v>
      </c>
      <c r="S249" s="5">
        <v>17.090163934426229</v>
      </c>
      <c r="T249" s="4">
        <v>85.033120267396114</v>
      </c>
      <c r="U249" s="1"/>
      <c r="V249" s="1"/>
      <c r="W249" s="1"/>
      <c r="X249" s="1"/>
    </row>
    <row r="250" spans="1:24" ht="15.75" customHeight="1" x14ac:dyDescent="0.2">
      <c r="A250" s="1"/>
      <c r="B250" s="1"/>
      <c r="C250" s="31" t="str">
        <f>IF('Style Screener'!$S250&lt;(AVERAGE('Style Screener'!$S$9:$S$6415)), "Value", "Growth")</f>
        <v>Growth</v>
      </c>
      <c r="D250" s="31" t="str">
        <f>IF('Style Screener'!$R250&gt;2000, "Large Cap", "Small Cap")</f>
        <v>Small Cap</v>
      </c>
      <c r="E250" s="31" t="s">
        <v>15</v>
      </c>
      <c r="F250" s="31" t="s">
        <v>37</v>
      </c>
      <c r="G250" s="1" t="s">
        <v>38</v>
      </c>
      <c r="H250" s="1" t="s">
        <v>1275</v>
      </c>
      <c r="I250" s="1" t="s">
        <v>1276</v>
      </c>
      <c r="J250" s="1" t="s">
        <v>71</v>
      </c>
      <c r="K250" s="1" t="s">
        <v>1277</v>
      </c>
      <c r="L250" s="1" t="s">
        <v>1278</v>
      </c>
      <c r="M250" s="1" t="s">
        <v>1279</v>
      </c>
      <c r="N250" s="1" t="s">
        <v>1280</v>
      </c>
      <c r="O250" s="1" t="s">
        <v>1279</v>
      </c>
      <c r="P250" s="1" t="s">
        <v>1281</v>
      </c>
      <c r="Q250" s="29" t="s">
        <v>1282</v>
      </c>
      <c r="R250" s="30">
        <v>1102.6189765799998</v>
      </c>
      <c r="S250" s="5" t="s">
        <v>61</v>
      </c>
      <c r="T250" s="4" t="s">
        <v>61</v>
      </c>
      <c r="U250" s="1"/>
      <c r="V250" s="1"/>
      <c r="W250" s="1"/>
      <c r="X250" s="1"/>
    </row>
    <row r="251" spans="1:24" ht="15.75" customHeight="1" x14ac:dyDescent="0.2">
      <c r="A251" s="1"/>
      <c r="B251" s="1"/>
      <c r="C251" s="31" t="str">
        <f>IF('Style Screener'!$S251&lt;(AVERAGE('Style Screener'!$S$9:$S$6415)), "Value", "Growth")</f>
        <v>Growth</v>
      </c>
      <c r="D251" s="31" t="str">
        <f>IF('Style Screener'!$R251&gt;2000, "Large Cap", "Small Cap")</f>
        <v>Small Cap</v>
      </c>
      <c r="E251" s="31" t="s">
        <v>15</v>
      </c>
      <c r="F251" s="31" t="s">
        <v>37</v>
      </c>
      <c r="G251" s="1" t="s">
        <v>38</v>
      </c>
      <c r="H251" s="1" t="s">
        <v>1283</v>
      </c>
      <c r="I251" s="1" t="s">
        <v>1284</v>
      </c>
      <c r="J251" s="1" t="s">
        <v>84</v>
      </c>
      <c r="K251" s="1" t="s">
        <v>1285</v>
      </c>
      <c r="L251" s="1" t="s">
        <v>1286</v>
      </c>
      <c r="M251" s="1" t="s">
        <v>44</v>
      </c>
      <c r="N251" s="1" t="s">
        <v>142</v>
      </c>
      <c r="O251" s="1" t="s">
        <v>46</v>
      </c>
      <c r="P251" s="1" t="s">
        <v>142</v>
      </c>
      <c r="Q251" s="29" t="s">
        <v>319</v>
      </c>
      <c r="R251" s="30">
        <v>109.28479408</v>
      </c>
      <c r="S251" s="5" t="s">
        <v>61</v>
      </c>
      <c r="T251" s="4" t="s">
        <v>61</v>
      </c>
      <c r="U251" s="1"/>
      <c r="V251" s="1"/>
      <c r="W251" s="1"/>
      <c r="X251" s="1"/>
    </row>
    <row r="252" spans="1:24" ht="15.75" customHeight="1" x14ac:dyDescent="0.2">
      <c r="A252" s="1"/>
      <c r="B252" s="1"/>
      <c r="C252" s="31" t="str">
        <f>IF('Style Screener'!$S252&lt;(AVERAGE('Style Screener'!$S$9:$S$6415)), "Value", "Growth")</f>
        <v>Value</v>
      </c>
      <c r="D252" s="31" t="str">
        <f>IF('Style Screener'!$R252&gt;2000, "Large Cap", "Small Cap")</f>
        <v>Large Cap</v>
      </c>
      <c r="E252" s="31" t="s">
        <v>15</v>
      </c>
      <c r="F252" s="31" t="s">
        <v>37</v>
      </c>
      <c r="G252" s="1" t="s">
        <v>38</v>
      </c>
      <c r="H252" s="1" t="s">
        <v>1287</v>
      </c>
      <c r="I252" s="1" t="s">
        <v>1288</v>
      </c>
      <c r="J252" s="1" t="s">
        <v>41</v>
      </c>
      <c r="K252" s="1" t="s">
        <v>1289</v>
      </c>
      <c r="L252" s="1" t="s">
        <v>1290</v>
      </c>
      <c r="M252" s="1" t="s">
        <v>219</v>
      </c>
      <c r="N252" s="1" t="s">
        <v>1291</v>
      </c>
      <c r="O252" s="1" t="s">
        <v>219</v>
      </c>
      <c r="P252" s="1" t="s">
        <v>1291</v>
      </c>
      <c r="Q252" s="29" t="s">
        <v>222</v>
      </c>
      <c r="R252" s="30">
        <v>5511.1024666399999</v>
      </c>
      <c r="S252" s="5">
        <v>18.134749419183539</v>
      </c>
      <c r="T252" s="4" t="s">
        <v>61</v>
      </c>
      <c r="U252" s="1"/>
      <c r="V252" s="1"/>
      <c r="W252" s="1"/>
      <c r="X252" s="1"/>
    </row>
    <row r="253" spans="1:24" ht="15.75" customHeight="1" x14ac:dyDescent="0.2">
      <c r="A253" s="1"/>
      <c r="B253" s="1"/>
      <c r="C253" s="31" t="str">
        <f>IF('Style Screener'!$S253&lt;(AVERAGE('Style Screener'!$S$9:$S$6415)), "Value", "Growth")</f>
        <v>Value</v>
      </c>
      <c r="D253" s="31" t="str">
        <f>IF('Style Screener'!$R253&gt;2000, "Large Cap", "Small Cap")</f>
        <v>Large Cap</v>
      </c>
      <c r="E253" s="31" t="s">
        <v>14</v>
      </c>
      <c r="F253" s="31" t="s">
        <v>37</v>
      </c>
      <c r="G253" s="1" t="s">
        <v>38</v>
      </c>
      <c r="H253" s="1" t="s">
        <v>1292</v>
      </c>
      <c r="I253" s="1" t="s">
        <v>1293</v>
      </c>
      <c r="J253" s="1" t="s">
        <v>41</v>
      </c>
      <c r="K253" s="1" t="s">
        <v>1294</v>
      </c>
      <c r="L253" s="1" t="s">
        <v>1295</v>
      </c>
      <c r="M253" s="1" t="s">
        <v>54</v>
      </c>
      <c r="N253" s="1" t="s">
        <v>471</v>
      </c>
      <c r="O253" s="1" t="s">
        <v>54</v>
      </c>
      <c r="P253" s="1" t="s">
        <v>1296</v>
      </c>
      <c r="Q253" s="29" t="s">
        <v>1297</v>
      </c>
      <c r="R253" s="30">
        <v>3919.840064</v>
      </c>
      <c r="S253" s="5">
        <v>22.741116751269036</v>
      </c>
      <c r="T253" s="4">
        <v>75.284557101773075</v>
      </c>
      <c r="U253" s="1"/>
      <c r="V253" s="1"/>
      <c r="W253" s="1"/>
      <c r="X253" s="1"/>
    </row>
    <row r="254" spans="1:24" ht="15.75" customHeight="1" x14ac:dyDescent="0.2">
      <c r="A254" s="1"/>
      <c r="B254" s="1"/>
      <c r="C254" s="31" t="str">
        <f>IF('Style Screener'!$S254&lt;(AVERAGE('Style Screener'!$S$9:$S$6415)), "Value", "Growth")</f>
        <v>Growth</v>
      </c>
      <c r="D254" s="31" t="str">
        <f>IF('Style Screener'!$R254&gt;2000, "Large Cap", "Small Cap")</f>
        <v>Small Cap</v>
      </c>
      <c r="E254" s="31" t="s">
        <v>15</v>
      </c>
      <c r="F254" s="31" t="s">
        <v>37</v>
      </c>
      <c r="G254" s="1" t="s">
        <v>38</v>
      </c>
      <c r="H254" s="1" t="s">
        <v>1298</v>
      </c>
      <c r="I254" s="1" t="s">
        <v>1299</v>
      </c>
      <c r="J254" s="1" t="s">
        <v>71</v>
      </c>
      <c r="K254" s="1" t="s">
        <v>1300</v>
      </c>
      <c r="L254" s="1" t="s">
        <v>1301</v>
      </c>
      <c r="M254" s="1" t="s">
        <v>44</v>
      </c>
      <c r="N254" s="1" t="s">
        <v>142</v>
      </c>
      <c r="O254" s="1" t="s">
        <v>46</v>
      </c>
      <c r="P254" s="1" t="s">
        <v>142</v>
      </c>
      <c r="Q254" s="29" t="s">
        <v>143</v>
      </c>
      <c r="R254" s="30">
        <v>1367.8278690500001</v>
      </c>
      <c r="S254" s="5" t="s">
        <v>61</v>
      </c>
      <c r="T254" s="4" t="s">
        <v>61</v>
      </c>
      <c r="U254" s="1"/>
      <c r="V254" s="1"/>
      <c r="W254" s="1"/>
      <c r="X254" s="1"/>
    </row>
    <row r="255" spans="1:24" ht="15.75" customHeight="1" x14ac:dyDescent="0.2">
      <c r="A255" s="1"/>
      <c r="B255" s="1"/>
      <c r="C255" s="31" t="str">
        <f>IF('Style Screener'!$S255&lt;(AVERAGE('Style Screener'!$S$9:$S$6415)), "Value", "Growth")</f>
        <v>Growth</v>
      </c>
      <c r="D255" s="31" t="str">
        <f>IF('Style Screener'!$R255&gt;2000, "Large Cap", "Small Cap")</f>
        <v>Small Cap</v>
      </c>
      <c r="E255" s="31" t="s">
        <v>15</v>
      </c>
      <c r="F255" s="31" t="s">
        <v>37</v>
      </c>
      <c r="G255" s="1" t="s">
        <v>38</v>
      </c>
      <c r="H255" s="1" t="s">
        <v>1302</v>
      </c>
      <c r="I255" s="1" t="s">
        <v>1303</v>
      </c>
      <c r="J255" s="1" t="s">
        <v>105</v>
      </c>
      <c r="K255" s="1" t="s">
        <v>1304</v>
      </c>
      <c r="L255" s="1" t="s">
        <v>1305</v>
      </c>
      <c r="M255" s="1" t="s">
        <v>44</v>
      </c>
      <c r="N255" s="1" t="s">
        <v>153</v>
      </c>
      <c r="O255" s="1" t="s">
        <v>64</v>
      </c>
      <c r="P255" s="1" t="s">
        <v>154</v>
      </c>
      <c r="Q255" s="29" t="s">
        <v>155</v>
      </c>
      <c r="R255" s="30">
        <v>614.61955731</v>
      </c>
      <c r="S255" s="5" t="s">
        <v>61</v>
      </c>
      <c r="T255" s="4">
        <v>26.043120090215787</v>
      </c>
      <c r="U255" s="1"/>
      <c r="V255" s="1"/>
      <c r="W255" s="1"/>
      <c r="X255" s="1"/>
    </row>
    <row r="256" spans="1:24" ht="15.75" customHeight="1" x14ac:dyDescent="0.2">
      <c r="A256" s="1"/>
      <c r="B256" s="1"/>
      <c r="C256" s="31" t="str">
        <f>IF('Style Screener'!$S256&lt;(AVERAGE('Style Screener'!$S$9:$S$6415)), "Value", "Growth")</f>
        <v>Growth</v>
      </c>
      <c r="D256" s="31" t="str">
        <f>IF('Style Screener'!$R256&gt;2000, "Large Cap", "Small Cap")</f>
        <v>Small Cap</v>
      </c>
      <c r="E256" s="31" t="s">
        <v>15</v>
      </c>
      <c r="F256" s="31" t="s">
        <v>37</v>
      </c>
      <c r="G256" s="1" t="s">
        <v>38</v>
      </c>
      <c r="H256" s="1" t="s">
        <v>1306</v>
      </c>
      <c r="I256" s="1" t="s">
        <v>1307</v>
      </c>
      <c r="J256" s="1" t="s">
        <v>71</v>
      </c>
      <c r="K256" s="1" t="s">
        <v>1308</v>
      </c>
      <c r="L256" s="1" t="s">
        <v>1309</v>
      </c>
      <c r="M256" s="1" t="s">
        <v>44</v>
      </c>
      <c r="N256" s="1" t="s">
        <v>153</v>
      </c>
      <c r="O256" s="1" t="s">
        <v>64</v>
      </c>
      <c r="P256" s="1" t="s">
        <v>735</v>
      </c>
      <c r="Q256" s="29" t="s">
        <v>155</v>
      </c>
      <c r="R256" s="30">
        <v>616.83012465000002</v>
      </c>
      <c r="S256" s="5" t="s">
        <v>61</v>
      </c>
      <c r="T256" s="4">
        <v>41.76624373055229</v>
      </c>
      <c r="U256" s="1"/>
      <c r="V256" s="1"/>
      <c r="W256" s="1"/>
      <c r="X256" s="1"/>
    </row>
    <row r="257" spans="1:24" ht="15.75" customHeight="1" x14ac:dyDescent="0.2">
      <c r="A257" s="1"/>
      <c r="B257" s="1"/>
      <c r="C257" s="31" t="str">
        <f>IF('Style Screener'!$S257&lt;(AVERAGE('Style Screener'!$S$9:$S$6415)), "Value", "Growth")</f>
        <v>Value</v>
      </c>
      <c r="D257" s="31" t="str">
        <f>IF('Style Screener'!$R257&gt;2000, "Large Cap", "Small Cap")</f>
        <v>Small Cap</v>
      </c>
      <c r="E257" s="31" t="s">
        <v>14</v>
      </c>
      <c r="F257" s="31" t="s">
        <v>37</v>
      </c>
      <c r="G257" s="1" t="s">
        <v>38</v>
      </c>
      <c r="H257" s="1" t="s">
        <v>1310</v>
      </c>
      <c r="I257" s="1" t="s">
        <v>1311</v>
      </c>
      <c r="J257" s="1" t="s">
        <v>71</v>
      </c>
      <c r="K257" s="1" t="s">
        <v>1312</v>
      </c>
      <c r="L257" s="1" t="s">
        <v>1313</v>
      </c>
      <c r="M257" s="1" t="s">
        <v>74</v>
      </c>
      <c r="N257" s="1" t="s">
        <v>638</v>
      </c>
      <c r="O257" s="1" t="s">
        <v>117</v>
      </c>
      <c r="P257" s="1" t="s">
        <v>638</v>
      </c>
      <c r="Q257" s="29" t="s">
        <v>1314</v>
      </c>
      <c r="R257" s="30">
        <v>1636.3683676000001</v>
      </c>
      <c r="S257" s="5">
        <v>23.359375</v>
      </c>
      <c r="T257" s="4" t="s">
        <v>61</v>
      </c>
      <c r="U257" s="1"/>
      <c r="V257" s="1"/>
      <c r="W257" s="1"/>
      <c r="X257" s="1"/>
    </row>
    <row r="258" spans="1:24" ht="15.75" customHeight="1" x14ac:dyDescent="0.2">
      <c r="A258" s="1"/>
      <c r="B258" s="1"/>
      <c r="C258" s="31" t="str">
        <f>IF('Style Screener'!$S258&lt;(AVERAGE('Style Screener'!$S$9:$S$6415)), "Value", "Growth")</f>
        <v>Growth</v>
      </c>
      <c r="D258" s="31" t="str">
        <f>IF('Style Screener'!$R258&gt;2000, "Large Cap", "Small Cap")</f>
        <v>Small Cap</v>
      </c>
      <c r="E258" s="31" t="s">
        <v>15</v>
      </c>
      <c r="F258" s="31" t="s">
        <v>37</v>
      </c>
      <c r="G258" s="1" t="s">
        <v>38</v>
      </c>
      <c r="H258" s="1" t="s">
        <v>1315</v>
      </c>
      <c r="I258" s="1" t="s">
        <v>1316</v>
      </c>
      <c r="J258" s="1" t="s">
        <v>511</v>
      </c>
      <c r="K258" s="1" t="s">
        <v>1317</v>
      </c>
      <c r="L258" s="1" t="s">
        <v>1318</v>
      </c>
      <c r="M258" s="1" t="s">
        <v>44</v>
      </c>
      <c r="N258" s="1" t="s">
        <v>153</v>
      </c>
      <c r="O258" s="1" t="s">
        <v>64</v>
      </c>
      <c r="P258" s="1" t="s">
        <v>735</v>
      </c>
      <c r="Q258" s="29" t="s">
        <v>161</v>
      </c>
      <c r="R258" s="30">
        <v>366.26806911999995</v>
      </c>
      <c r="S258" s="5" t="s">
        <v>61</v>
      </c>
      <c r="T258" s="4">
        <v>19.214996491729856</v>
      </c>
      <c r="U258" s="1"/>
      <c r="V258" s="1"/>
      <c r="W258" s="1"/>
      <c r="X258" s="1"/>
    </row>
    <row r="259" spans="1:24" ht="15.75" customHeight="1" x14ac:dyDescent="0.2">
      <c r="A259" s="1"/>
      <c r="B259" s="1"/>
      <c r="C259" s="31" t="str">
        <f>IF('Style Screener'!$S259&lt;(AVERAGE('Style Screener'!$S$9:$S$6415)), "Value", "Growth")</f>
        <v>Value</v>
      </c>
      <c r="D259" s="31" t="str">
        <f>IF('Style Screener'!$R259&gt;2000, "Large Cap", "Small Cap")</f>
        <v>Small Cap</v>
      </c>
      <c r="E259" s="31" t="s">
        <v>14</v>
      </c>
      <c r="F259" s="31" t="s">
        <v>37</v>
      </c>
      <c r="G259" s="1" t="s">
        <v>38</v>
      </c>
      <c r="H259" s="1" t="s">
        <v>1319</v>
      </c>
      <c r="I259" s="1" t="s">
        <v>1320</v>
      </c>
      <c r="J259" s="1" t="s">
        <v>71</v>
      </c>
      <c r="K259" s="1" t="s">
        <v>1321</v>
      </c>
      <c r="L259" s="1" t="s">
        <v>1322</v>
      </c>
      <c r="M259" s="1" t="s">
        <v>74</v>
      </c>
      <c r="N259" s="1" t="s">
        <v>148</v>
      </c>
      <c r="O259" s="1" t="s">
        <v>76</v>
      </c>
      <c r="P259" s="1" t="s">
        <v>148</v>
      </c>
      <c r="Q259" s="29" t="s">
        <v>1323</v>
      </c>
      <c r="R259" s="30">
        <v>615.71487047999995</v>
      </c>
      <c r="S259" s="5">
        <v>17.142857142857142</v>
      </c>
      <c r="T259" s="4" t="s">
        <v>61</v>
      </c>
      <c r="U259" s="1"/>
      <c r="V259" s="1"/>
      <c r="W259" s="1"/>
      <c r="X259" s="1"/>
    </row>
    <row r="260" spans="1:24" ht="15.75" customHeight="1" x14ac:dyDescent="0.2">
      <c r="A260" s="1"/>
      <c r="B260" s="1"/>
      <c r="C260" s="31" t="str">
        <f>IF('Style Screener'!$S260&lt;(AVERAGE('Style Screener'!$S$9:$S$6415)), "Value", "Growth")</f>
        <v>Value</v>
      </c>
      <c r="D260" s="31" t="str">
        <f>IF('Style Screener'!$R260&gt;2000, "Large Cap", "Small Cap")</f>
        <v>Small Cap</v>
      </c>
      <c r="E260" s="31" t="s">
        <v>14</v>
      </c>
      <c r="F260" s="31" t="s">
        <v>37</v>
      </c>
      <c r="G260" s="1" t="s">
        <v>38</v>
      </c>
      <c r="H260" s="1" t="s">
        <v>1324</v>
      </c>
      <c r="I260" s="1" t="s">
        <v>1325</v>
      </c>
      <c r="J260" s="1" t="s">
        <v>41</v>
      </c>
      <c r="K260" s="1" t="s">
        <v>1326</v>
      </c>
      <c r="L260" s="1" t="s">
        <v>1327</v>
      </c>
      <c r="M260" s="1" t="s">
        <v>74</v>
      </c>
      <c r="N260" s="1" t="s">
        <v>342</v>
      </c>
      <c r="O260" s="1" t="s">
        <v>117</v>
      </c>
      <c r="P260" s="1" t="s">
        <v>618</v>
      </c>
      <c r="Q260" s="29" t="s">
        <v>1328</v>
      </c>
      <c r="R260" s="30">
        <v>1425.8468889000001</v>
      </c>
      <c r="S260" s="5">
        <v>14.439083232810615</v>
      </c>
      <c r="T260" s="4">
        <v>59.025246774324913</v>
      </c>
      <c r="U260" s="1"/>
      <c r="V260" s="1"/>
      <c r="W260" s="1"/>
      <c r="X260" s="1"/>
    </row>
    <row r="261" spans="1:24" ht="15.75" customHeight="1" x14ac:dyDescent="0.2">
      <c r="A261" s="1"/>
      <c r="B261" s="1"/>
      <c r="C261" s="31" t="str">
        <f>IF('Style Screener'!$S261&lt;(AVERAGE('Style Screener'!$S$9:$S$6415)), "Value", "Growth")</f>
        <v>Value</v>
      </c>
      <c r="D261" s="31" t="str">
        <f>IF('Style Screener'!$R261&gt;2000, "Large Cap", "Small Cap")</f>
        <v>Large Cap</v>
      </c>
      <c r="E261" s="31" t="s">
        <v>14</v>
      </c>
      <c r="F261" s="31" t="s">
        <v>37</v>
      </c>
      <c r="G261" s="1" t="s">
        <v>38</v>
      </c>
      <c r="H261" s="1" t="s">
        <v>1329</v>
      </c>
      <c r="I261" s="1" t="s">
        <v>1330</v>
      </c>
      <c r="J261" s="1" t="s">
        <v>71</v>
      </c>
      <c r="K261" s="1" t="s">
        <v>1331</v>
      </c>
      <c r="L261" s="1" t="s">
        <v>1332</v>
      </c>
      <c r="M261" s="1" t="s">
        <v>108</v>
      </c>
      <c r="N261" s="1" t="s">
        <v>286</v>
      </c>
      <c r="O261" s="1" t="s">
        <v>287</v>
      </c>
      <c r="P261" s="1" t="s">
        <v>1333</v>
      </c>
      <c r="Q261" s="29" t="s">
        <v>289</v>
      </c>
      <c r="R261" s="30">
        <v>16909.06025328</v>
      </c>
      <c r="S261" s="5">
        <v>19.721753794266444</v>
      </c>
      <c r="T261" s="4" t="s">
        <v>61</v>
      </c>
      <c r="U261" s="1"/>
      <c r="V261" s="1"/>
      <c r="W261" s="1"/>
      <c r="X261" s="1"/>
    </row>
    <row r="262" spans="1:24" ht="15.75" customHeight="1" x14ac:dyDescent="0.2">
      <c r="A262" s="1"/>
      <c r="B262" s="1"/>
      <c r="C262" s="31" t="str">
        <f>IF('Style Screener'!$S262&lt;(AVERAGE('Style Screener'!$S$9:$S$6415)), "Value", "Growth")</f>
        <v>Value</v>
      </c>
      <c r="D262" s="31" t="str">
        <f>IF('Style Screener'!$R262&gt;2000, "Large Cap", "Small Cap")</f>
        <v>Small Cap</v>
      </c>
      <c r="E262" s="31" t="s">
        <v>14</v>
      </c>
      <c r="F262" s="31" t="s">
        <v>37</v>
      </c>
      <c r="G262" s="1" t="s">
        <v>38</v>
      </c>
      <c r="H262" s="1" t="s">
        <v>1334</v>
      </c>
      <c r="I262" s="1" t="s">
        <v>1335</v>
      </c>
      <c r="J262" s="1" t="s">
        <v>41</v>
      </c>
      <c r="K262" s="1" t="s">
        <v>1336</v>
      </c>
      <c r="L262" s="1" t="s">
        <v>1337</v>
      </c>
      <c r="M262" s="1" t="s">
        <v>278</v>
      </c>
      <c r="N262" s="1" t="s">
        <v>1230</v>
      </c>
      <c r="O262" s="1" t="s">
        <v>278</v>
      </c>
      <c r="P262" s="1" t="s">
        <v>1338</v>
      </c>
      <c r="Q262" s="29" t="s">
        <v>1339</v>
      </c>
      <c r="R262" s="30">
        <v>1898.5943599999998</v>
      </c>
      <c r="S262" s="5">
        <v>4.3244038857815719</v>
      </c>
      <c r="T262" s="4" t="s">
        <v>61</v>
      </c>
      <c r="U262" s="1"/>
      <c r="V262" s="1"/>
      <c r="W262" s="1"/>
      <c r="X262" s="1"/>
    </row>
    <row r="263" spans="1:24" ht="15.75" customHeight="1" x14ac:dyDescent="0.2">
      <c r="A263" s="1"/>
      <c r="B263" s="1"/>
      <c r="C263" s="31" t="str">
        <f>IF('Style Screener'!$S263&lt;(AVERAGE('Style Screener'!$S$9:$S$6415)), "Value", "Growth")</f>
        <v>Value</v>
      </c>
      <c r="D263" s="31" t="str">
        <f>IF('Style Screener'!$R263&gt;2000, "Large Cap", "Small Cap")</f>
        <v>Large Cap</v>
      </c>
      <c r="E263" s="31" t="s">
        <v>15</v>
      </c>
      <c r="F263" s="31" t="s">
        <v>37</v>
      </c>
      <c r="G263" s="1" t="s">
        <v>38</v>
      </c>
      <c r="H263" s="1" t="s">
        <v>1340</v>
      </c>
      <c r="I263" s="1" t="s">
        <v>1341</v>
      </c>
      <c r="J263" s="1" t="s">
        <v>41</v>
      </c>
      <c r="K263" s="1" t="s">
        <v>1342</v>
      </c>
      <c r="L263" s="1" t="s">
        <v>1343</v>
      </c>
      <c r="M263" s="1" t="s">
        <v>219</v>
      </c>
      <c r="N263" s="1" t="s">
        <v>436</v>
      </c>
      <c r="O263" s="1" t="s">
        <v>219</v>
      </c>
      <c r="P263" s="1" t="s">
        <v>436</v>
      </c>
      <c r="Q263" s="29" t="s">
        <v>222</v>
      </c>
      <c r="R263" s="30">
        <v>2082.1341876299998</v>
      </c>
      <c r="S263" s="5">
        <v>16.728456913827657</v>
      </c>
      <c r="T263" s="4">
        <v>2.3922385369932597E-15</v>
      </c>
      <c r="U263" s="1"/>
      <c r="V263" s="1"/>
      <c r="W263" s="1"/>
      <c r="X263" s="1"/>
    </row>
    <row r="264" spans="1:24" ht="15.75" customHeight="1" x14ac:dyDescent="0.2">
      <c r="A264" s="1"/>
      <c r="B264" s="1"/>
      <c r="C264" s="31" t="str">
        <f>IF('Style Screener'!$S264&lt;(AVERAGE('Style Screener'!$S$9:$S$6415)), "Value", "Growth")</f>
        <v>Growth</v>
      </c>
      <c r="D264" s="31" t="str">
        <f>IF('Style Screener'!$R264&gt;2000, "Large Cap", "Small Cap")</f>
        <v>Small Cap</v>
      </c>
      <c r="E264" s="31" t="s">
        <v>14</v>
      </c>
      <c r="F264" s="31" t="s">
        <v>37</v>
      </c>
      <c r="G264" s="1" t="s">
        <v>38</v>
      </c>
      <c r="H264" s="1" t="s">
        <v>1344</v>
      </c>
      <c r="I264" s="1" t="s">
        <v>1345</v>
      </c>
      <c r="J264" s="1" t="s">
        <v>71</v>
      </c>
      <c r="K264" s="1" t="s">
        <v>1346</v>
      </c>
      <c r="L264" s="1" t="s">
        <v>1347</v>
      </c>
      <c r="M264" s="1" t="s">
        <v>74</v>
      </c>
      <c r="N264" s="1" t="s">
        <v>638</v>
      </c>
      <c r="O264" s="1" t="s">
        <v>117</v>
      </c>
      <c r="P264" s="1" t="s">
        <v>638</v>
      </c>
      <c r="Q264" s="29" t="s">
        <v>1348</v>
      </c>
      <c r="R264" s="30">
        <v>611.73556871999995</v>
      </c>
      <c r="S264" s="5" t="s">
        <v>61</v>
      </c>
      <c r="T264" s="4" t="s">
        <v>61</v>
      </c>
      <c r="U264" s="1"/>
      <c r="V264" s="1"/>
      <c r="W264" s="1"/>
      <c r="X264" s="1"/>
    </row>
    <row r="265" spans="1:24" ht="15.75" customHeight="1" x14ac:dyDescent="0.2">
      <c r="A265" s="1"/>
      <c r="B265" s="1"/>
      <c r="C265" s="31" t="str">
        <f>IF('Style Screener'!$S265&lt;(AVERAGE('Style Screener'!$S$9:$S$6415)), "Value", "Growth")</f>
        <v>Growth</v>
      </c>
      <c r="D265" s="31" t="str">
        <f>IF('Style Screener'!$R265&gt;2000, "Large Cap", "Small Cap")</f>
        <v>Large Cap</v>
      </c>
      <c r="E265" s="31" t="s">
        <v>14</v>
      </c>
      <c r="F265" s="31" t="s">
        <v>37</v>
      </c>
      <c r="G265" s="1" t="s">
        <v>38</v>
      </c>
      <c r="H265" s="1" t="s">
        <v>1349</v>
      </c>
      <c r="I265" s="1" t="s">
        <v>1350</v>
      </c>
      <c r="J265" s="1" t="s">
        <v>41</v>
      </c>
      <c r="K265" s="1" t="s">
        <v>1351</v>
      </c>
      <c r="L265" s="1" t="s">
        <v>1352</v>
      </c>
      <c r="M265" s="1" t="s">
        <v>86</v>
      </c>
      <c r="N265" s="1" t="s">
        <v>135</v>
      </c>
      <c r="O265" s="1" t="s">
        <v>88</v>
      </c>
      <c r="P265" s="1" t="s">
        <v>238</v>
      </c>
      <c r="Q265" s="29" t="s">
        <v>239</v>
      </c>
      <c r="R265" s="30">
        <v>22349.921814150002</v>
      </c>
      <c r="S265" s="5">
        <v>41.454144188327611</v>
      </c>
      <c r="T265" s="4" t="s">
        <v>61</v>
      </c>
      <c r="U265" s="1"/>
      <c r="V265" s="1"/>
      <c r="W265" s="1"/>
      <c r="X265" s="1"/>
    </row>
    <row r="266" spans="1:24" ht="15.75" customHeight="1" x14ac:dyDescent="0.2">
      <c r="A266" s="1"/>
      <c r="B266" s="1"/>
      <c r="C266" s="31" t="str">
        <f>IF('Style Screener'!$S266&lt;(AVERAGE('Style Screener'!$S$9:$S$6415)), "Value", "Growth")</f>
        <v>Growth</v>
      </c>
      <c r="D266" s="31" t="str">
        <f>IF('Style Screener'!$R266&gt;2000, "Large Cap", "Small Cap")</f>
        <v>Small Cap</v>
      </c>
      <c r="E266" s="31" t="s">
        <v>14</v>
      </c>
      <c r="F266" s="31" t="s">
        <v>37</v>
      </c>
      <c r="G266" s="1" t="s">
        <v>38</v>
      </c>
      <c r="H266" s="1" t="s">
        <v>1353</v>
      </c>
      <c r="I266" s="1" t="s">
        <v>1354</v>
      </c>
      <c r="J266" s="1" t="s">
        <v>41</v>
      </c>
      <c r="K266" s="1" t="s">
        <v>1355</v>
      </c>
      <c r="L266" s="1" t="s">
        <v>1356</v>
      </c>
      <c r="M266" s="1" t="s">
        <v>54</v>
      </c>
      <c r="N266" s="1" t="s">
        <v>705</v>
      </c>
      <c r="O266" s="1" t="s">
        <v>54</v>
      </c>
      <c r="P266" s="1" t="s">
        <v>1357</v>
      </c>
      <c r="Q266" s="29" t="s">
        <v>1358</v>
      </c>
      <c r="R266" s="30">
        <v>334.94300559999999</v>
      </c>
      <c r="S266" s="5">
        <v>29.435897435897434</v>
      </c>
      <c r="T266" s="4" t="s">
        <v>61</v>
      </c>
      <c r="U266" s="1"/>
      <c r="V266" s="1"/>
      <c r="W266" s="1"/>
      <c r="X266" s="1"/>
    </row>
    <row r="267" spans="1:24" ht="15.75" customHeight="1" x14ac:dyDescent="0.2">
      <c r="A267" s="1"/>
      <c r="B267" s="1"/>
      <c r="C267" s="31" t="str">
        <f>IF('Style Screener'!$S267&lt;(AVERAGE('Style Screener'!$S$9:$S$6415)), "Value", "Growth")</f>
        <v>Value</v>
      </c>
      <c r="D267" s="31" t="str">
        <f>IF('Style Screener'!$R267&gt;2000, "Large Cap", "Small Cap")</f>
        <v>Small Cap</v>
      </c>
      <c r="E267" s="31" t="s">
        <v>14</v>
      </c>
      <c r="F267" s="31" t="s">
        <v>37</v>
      </c>
      <c r="G267" s="1" t="s">
        <v>1359</v>
      </c>
      <c r="H267" s="1" t="s">
        <v>1360</v>
      </c>
      <c r="I267" s="1" t="s">
        <v>1361</v>
      </c>
      <c r="J267" s="1" t="s">
        <v>41</v>
      </c>
      <c r="K267" s="1" t="s">
        <v>1362</v>
      </c>
      <c r="L267" s="1" t="s">
        <v>1363</v>
      </c>
      <c r="M267" s="1" t="s">
        <v>108</v>
      </c>
      <c r="N267" s="1" t="s">
        <v>286</v>
      </c>
      <c r="O267" s="1" t="s">
        <v>287</v>
      </c>
      <c r="P267" s="1" t="s">
        <v>1256</v>
      </c>
      <c r="Q267" s="29" t="s">
        <v>289</v>
      </c>
      <c r="R267" s="30">
        <v>1136.8502149199999</v>
      </c>
      <c r="S267" s="5">
        <v>11.565683646112602</v>
      </c>
      <c r="T267" s="4" t="s">
        <v>61</v>
      </c>
      <c r="U267" s="1"/>
      <c r="V267" s="1"/>
      <c r="W267" s="1"/>
      <c r="X267" s="1"/>
    </row>
    <row r="268" spans="1:24" ht="15.75" customHeight="1" x14ac:dyDescent="0.2">
      <c r="A268" s="1"/>
      <c r="B268" s="1"/>
      <c r="C268" s="31" t="str">
        <f>IF('Style Screener'!$S268&lt;(AVERAGE('Style Screener'!$S$9:$S$6415)), "Value", "Growth")</f>
        <v>Value</v>
      </c>
      <c r="D268" s="31" t="str">
        <f>IF('Style Screener'!$R268&gt;2000, "Large Cap", "Small Cap")</f>
        <v>Large Cap</v>
      </c>
      <c r="E268" s="31" t="s">
        <v>14</v>
      </c>
      <c r="F268" s="31" t="s">
        <v>37</v>
      </c>
      <c r="G268" s="1" t="s">
        <v>1364</v>
      </c>
      <c r="H268" s="1" t="s">
        <v>1365</v>
      </c>
      <c r="I268" s="1" t="s">
        <v>1366</v>
      </c>
      <c r="J268" s="1" t="s">
        <v>71</v>
      </c>
      <c r="K268" s="1" t="s">
        <v>1367</v>
      </c>
      <c r="L268" s="1" t="s">
        <v>1368</v>
      </c>
      <c r="M268" s="1" t="s">
        <v>108</v>
      </c>
      <c r="N268" s="1" t="s">
        <v>294</v>
      </c>
      <c r="O268" s="1" t="s">
        <v>294</v>
      </c>
      <c r="P268" s="1" t="s">
        <v>363</v>
      </c>
      <c r="Q268" s="29" t="s">
        <v>61</v>
      </c>
      <c r="R268" s="30">
        <v>31585.887151299998</v>
      </c>
      <c r="S268" s="5">
        <v>15.026855468749998</v>
      </c>
      <c r="T268" s="4">
        <v>96.228624970719139</v>
      </c>
      <c r="U268" s="1"/>
      <c r="V268" s="1"/>
      <c r="W268" s="1"/>
      <c r="X268" s="1"/>
    </row>
    <row r="269" spans="1:24" ht="15.75" customHeight="1" x14ac:dyDescent="0.2">
      <c r="A269" s="1"/>
      <c r="B269" s="1"/>
      <c r="C269" s="31" t="str">
        <f>IF('Style Screener'!$S269&lt;(AVERAGE('Style Screener'!$S$9:$S$6415)), "Value", "Growth")</f>
        <v>Growth</v>
      </c>
      <c r="D269" s="31" t="str">
        <f>IF('Style Screener'!$R269&gt;2000, "Large Cap", "Small Cap")</f>
        <v>Small Cap</v>
      </c>
      <c r="E269" s="31" t="s">
        <v>14</v>
      </c>
      <c r="F269" s="31" t="s">
        <v>37</v>
      </c>
      <c r="G269" s="1" t="s">
        <v>38</v>
      </c>
      <c r="H269" s="1" t="s">
        <v>1369</v>
      </c>
      <c r="I269" s="1" t="s">
        <v>1370</v>
      </c>
      <c r="J269" s="1" t="s">
        <v>71</v>
      </c>
      <c r="K269" s="1" t="s">
        <v>1371</v>
      </c>
      <c r="L269" s="1" t="s">
        <v>1372</v>
      </c>
      <c r="M269" s="1" t="s">
        <v>86</v>
      </c>
      <c r="N269" s="1" t="s">
        <v>87</v>
      </c>
      <c r="O269" s="1" t="s">
        <v>88</v>
      </c>
      <c r="P269" s="1" t="s">
        <v>1373</v>
      </c>
      <c r="Q269" s="29" t="s">
        <v>726</v>
      </c>
      <c r="R269" s="30">
        <v>353.81736719999998</v>
      </c>
      <c r="S269" s="5">
        <v>91.560693641618485</v>
      </c>
      <c r="T269" s="4" t="s">
        <v>61</v>
      </c>
      <c r="U269" s="1"/>
      <c r="V269" s="1"/>
      <c r="W269" s="1"/>
      <c r="X269" s="1"/>
    </row>
    <row r="270" spans="1:24" ht="15.75" customHeight="1" x14ac:dyDescent="0.2">
      <c r="A270" s="1"/>
      <c r="B270" s="1"/>
      <c r="C270" s="31" t="str">
        <f>IF('Style Screener'!$S270&lt;(AVERAGE('Style Screener'!$S$9:$S$6415)), "Value", "Growth")</f>
        <v>Value</v>
      </c>
      <c r="D270" s="31" t="str">
        <f>IF('Style Screener'!$R270&gt;2000, "Large Cap", "Small Cap")</f>
        <v>Large Cap</v>
      </c>
      <c r="E270" s="31" t="s">
        <v>15</v>
      </c>
      <c r="F270" s="31" t="s">
        <v>37</v>
      </c>
      <c r="G270" s="1" t="s">
        <v>38</v>
      </c>
      <c r="H270" s="1" t="s">
        <v>1374</v>
      </c>
      <c r="I270" s="1" t="s">
        <v>1375</v>
      </c>
      <c r="J270" s="1" t="s">
        <v>41</v>
      </c>
      <c r="K270" s="1" t="s">
        <v>1376</v>
      </c>
      <c r="L270" s="1" t="s">
        <v>1377</v>
      </c>
      <c r="M270" s="1" t="s">
        <v>368</v>
      </c>
      <c r="N270" s="1" t="s">
        <v>1378</v>
      </c>
      <c r="O270" s="1" t="s">
        <v>1379</v>
      </c>
      <c r="P270" s="1" t="s">
        <v>1378</v>
      </c>
      <c r="Q270" s="29" t="s">
        <v>1380</v>
      </c>
      <c r="R270" s="30">
        <v>3858.5442244800001</v>
      </c>
      <c r="S270" s="5">
        <v>15.389948006932412</v>
      </c>
      <c r="T270" s="4" t="s">
        <v>61</v>
      </c>
      <c r="U270" s="1"/>
      <c r="V270" s="1"/>
      <c r="W270" s="1"/>
      <c r="X270" s="1"/>
    </row>
    <row r="271" spans="1:24" ht="15.75" customHeight="1" x14ac:dyDescent="0.2">
      <c r="A271" s="1"/>
      <c r="B271" s="1"/>
      <c r="C271" s="31" t="str">
        <f>IF('Style Screener'!$S271&lt;(AVERAGE('Style Screener'!$S$9:$S$6415)), "Value", "Growth")</f>
        <v>Value</v>
      </c>
      <c r="D271" s="31" t="str">
        <f>IF('Style Screener'!$R271&gt;2000, "Large Cap", "Small Cap")</f>
        <v>Large Cap</v>
      </c>
      <c r="E271" s="31" t="s">
        <v>14</v>
      </c>
      <c r="F271" s="31" t="s">
        <v>37</v>
      </c>
      <c r="G271" s="1" t="s">
        <v>38</v>
      </c>
      <c r="H271" s="1" t="s">
        <v>1381</v>
      </c>
      <c r="I271" s="1" t="s">
        <v>1382</v>
      </c>
      <c r="J271" s="1" t="s">
        <v>41</v>
      </c>
      <c r="K271" s="1" t="s">
        <v>1383</v>
      </c>
      <c r="L271" s="1" t="s">
        <v>1384</v>
      </c>
      <c r="M271" s="1" t="s">
        <v>108</v>
      </c>
      <c r="N271" s="1" t="s">
        <v>571</v>
      </c>
      <c r="O271" s="1" t="s">
        <v>110</v>
      </c>
      <c r="P271" s="1" t="s">
        <v>572</v>
      </c>
      <c r="Q271" s="29" t="s">
        <v>1385</v>
      </c>
      <c r="R271" s="30">
        <v>6165.513026640001</v>
      </c>
      <c r="S271" s="5">
        <v>9.9231782265144872</v>
      </c>
      <c r="T271" s="4" t="s">
        <v>61</v>
      </c>
      <c r="U271" s="1"/>
      <c r="V271" s="1"/>
      <c r="W271" s="1"/>
      <c r="X271" s="1"/>
    </row>
    <row r="272" spans="1:24" ht="15.75" customHeight="1" x14ac:dyDescent="0.2">
      <c r="A272" s="1"/>
      <c r="B272" s="1"/>
      <c r="C272" s="31" t="str">
        <f>IF('Style Screener'!$S272&lt;(AVERAGE('Style Screener'!$S$9:$S$6415)), "Value", "Growth")</f>
        <v>Value</v>
      </c>
      <c r="D272" s="31" t="str">
        <f>IF('Style Screener'!$R272&gt;2000, "Large Cap", "Small Cap")</f>
        <v>Large Cap</v>
      </c>
      <c r="E272" s="31" t="s">
        <v>14</v>
      </c>
      <c r="F272" s="31" t="s">
        <v>37</v>
      </c>
      <c r="G272" s="1" t="s">
        <v>38</v>
      </c>
      <c r="H272" s="1" t="s">
        <v>1386</v>
      </c>
      <c r="I272" s="1" t="s">
        <v>1387</v>
      </c>
      <c r="J272" s="1" t="s">
        <v>41</v>
      </c>
      <c r="K272" s="1" t="s">
        <v>1388</v>
      </c>
      <c r="L272" s="1" t="s">
        <v>1389</v>
      </c>
      <c r="M272" s="1" t="s">
        <v>108</v>
      </c>
      <c r="N272" s="1" t="s">
        <v>571</v>
      </c>
      <c r="O272" s="1" t="s">
        <v>110</v>
      </c>
      <c r="P272" s="1" t="s">
        <v>1069</v>
      </c>
      <c r="Q272" s="29" t="s">
        <v>1390</v>
      </c>
      <c r="R272" s="30">
        <v>2458.8799914299998</v>
      </c>
      <c r="S272" s="5">
        <v>15.625668449197859</v>
      </c>
      <c r="T272" s="4" t="s">
        <v>61</v>
      </c>
      <c r="U272" s="1"/>
      <c r="V272" s="1"/>
      <c r="W272" s="1"/>
      <c r="X272" s="1"/>
    </row>
    <row r="273" spans="1:24" ht="15.75" customHeight="1" x14ac:dyDescent="0.2">
      <c r="A273" s="1"/>
      <c r="B273" s="1"/>
      <c r="C273" s="31" t="str">
        <f>IF('Style Screener'!$S273&lt;(AVERAGE('Style Screener'!$S$9:$S$6415)), "Value", "Growth")</f>
        <v>Value</v>
      </c>
      <c r="D273" s="31" t="str">
        <f>IF('Style Screener'!$R273&gt;2000, "Large Cap", "Small Cap")</f>
        <v>Large Cap</v>
      </c>
      <c r="E273" s="31" t="s">
        <v>14</v>
      </c>
      <c r="F273" s="31" t="s">
        <v>37</v>
      </c>
      <c r="G273" s="1" t="s">
        <v>38</v>
      </c>
      <c r="H273" s="1" t="s">
        <v>1391</v>
      </c>
      <c r="I273" s="1" t="s">
        <v>1392</v>
      </c>
      <c r="J273" s="1" t="s">
        <v>41</v>
      </c>
      <c r="K273" s="1" t="s">
        <v>1393</v>
      </c>
      <c r="L273" s="1" t="s">
        <v>1394</v>
      </c>
      <c r="M273" s="1" t="s">
        <v>54</v>
      </c>
      <c r="N273" s="1" t="s">
        <v>471</v>
      </c>
      <c r="O273" s="1" t="s">
        <v>54</v>
      </c>
      <c r="P273" s="1" t="s">
        <v>472</v>
      </c>
      <c r="Q273" s="29" t="s">
        <v>1395</v>
      </c>
      <c r="R273" s="30">
        <v>4659.0176430000001</v>
      </c>
      <c r="S273" s="5">
        <v>15.831540116815248</v>
      </c>
      <c r="T273" s="4">
        <v>75.84000758257902</v>
      </c>
      <c r="U273" s="1"/>
      <c r="V273" s="1"/>
      <c r="W273" s="1"/>
      <c r="X273" s="1"/>
    </row>
    <row r="274" spans="1:24" ht="15.75" customHeight="1" x14ac:dyDescent="0.2">
      <c r="A274" s="1"/>
      <c r="B274" s="1"/>
      <c r="C274" s="31" t="str">
        <f>IF('Style Screener'!$S274&lt;(AVERAGE('Style Screener'!$S$9:$S$6415)), "Value", "Growth")</f>
        <v>Growth</v>
      </c>
      <c r="D274" s="31" t="str">
        <f>IF('Style Screener'!$R274&gt;2000, "Large Cap", "Small Cap")</f>
        <v>Large Cap</v>
      </c>
      <c r="E274" s="31" t="s">
        <v>14</v>
      </c>
      <c r="F274" s="31" t="s">
        <v>37</v>
      </c>
      <c r="G274" s="1" t="s">
        <v>38</v>
      </c>
      <c r="H274" s="1" t="s">
        <v>1396</v>
      </c>
      <c r="I274" s="1" t="s">
        <v>1397</v>
      </c>
      <c r="J274" s="1" t="s">
        <v>71</v>
      </c>
      <c r="K274" s="1" t="s">
        <v>1398</v>
      </c>
      <c r="L274" s="1" t="s">
        <v>1399</v>
      </c>
      <c r="M274" s="1" t="s">
        <v>108</v>
      </c>
      <c r="N274" s="1" t="s">
        <v>332</v>
      </c>
      <c r="O274" s="1" t="s">
        <v>287</v>
      </c>
      <c r="P274" s="1" t="s">
        <v>332</v>
      </c>
      <c r="Q274" s="29" t="s">
        <v>1400</v>
      </c>
      <c r="R274" s="30">
        <v>2978.7601010200001</v>
      </c>
      <c r="S274" s="5">
        <v>47.17065868263473</v>
      </c>
      <c r="T274" s="4" t="s">
        <v>61</v>
      </c>
      <c r="U274" s="1"/>
      <c r="V274" s="1"/>
      <c r="W274" s="1"/>
      <c r="X274" s="1"/>
    </row>
    <row r="275" spans="1:24" ht="15.75" customHeight="1" x14ac:dyDescent="0.2">
      <c r="A275" s="1"/>
      <c r="B275" s="1"/>
      <c r="C275" s="31" t="str">
        <f>IF('Style Screener'!$S275&lt;(AVERAGE('Style Screener'!$S$9:$S$6415)), "Value", "Growth")</f>
        <v>Value</v>
      </c>
      <c r="D275" s="31" t="str">
        <f>IF('Style Screener'!$R275&gt;2000, "Large Cap", "Small Cap")</f>
        <v>Large Cap</v>
      </c>
      <c r="E275" s="31" t="s">
        <v>14</v>
      </c>
      <c r="F275" s="31" t="s">
        <v>37</v>
      </c>
      <c r="G275" s="1" t="s">
        <v>246</v>
      </c>
      <c r="H275" s="1" t="s">
        <v>1401</v>
      </c>
      <c r="I275" s="1" t="s">
        <v>1402</v>
      </c>
      <c r="J275" s="1" t="s">
        <v>41</v>
      </c>
      <c r="K275" s="1" t="s">
        <v>1403</v>
      </c>
      <c r="L275" s="1" t="s">
        <v>1404</v>
      </c>
      <c r="M275" s="1" t="s">
        <v>86</v>
      </c>
      <c r="N275" s="1" t="s">
        <v>251</v>
      </c>
      <c r="O275" s="1" t="s">
        <v>251</v>
      </c>
      <c r="P275" s="1" t="s">
        <v>252</v>
      </c>
      <c r="Q275" s="29" t="s">
        <v>264</v>
      </c>
      <c r="R275" s="30">
        <v>4013.26889175</v>
      </c>
      <c r="S275" s="5">
        <v>14.421416234887737</v>
      </c>
      <c r="T275" s="4" t="s">
        <v>61</v>
      </c>
      <c r="U275" s="1"/>
      <c r="V275" s="1"/>
      <c r="W275" s="1"/>
      <c r="X275" s="1"/>
    </row>
    <row r="276" spans="1:24" ht="15.75" customHeight="1" x14ac:dyDescent="0.2">
      <c r="A276" s="1"/>
      <c r="B276" s="1"/>
      <c r="C276" s="31" t="str">
        <f>IF('Style Screener'!$S276&lt;(AVERAGE('Style Screener'!$S$9:$S$6415)), "Value", "Growth")</f>
        <v>Value</v>
      </c>
      <c r="D276" s="31" t="str">
        <f>IF('Style Screener'!$R276&gt;2000, "Large Cap", "Small Cap")</f>
        <v>Large Cap</v>
      </c>
      <c r="E276" s="31" t="s">
        <v>14</v>
      </c>
      <c r="F276" s="31" t="s">
        <v>37</v>
      </c>
      <c r="G276" s="1" t="s">
        <v>38</v>
      </c>
      <c r="H276" s="1" t="s">
        <v>1405</v>
      </c>
      <c r="I276" s="1" t="s">
        <v>1406</v>
      </c>
      <c r="J276" s="1" t="s">
        <v>41</v>
      </c>
      <c r="K276" s="1" t="s">
        <v>1407</v>
      </c>
      <c r="L276" s="1" t="s">
        <v>1408</v>
      </c>
      <c r="M276" s="1" t="s">
        <v>74</v>
      </c>
      <c r="N276" s="1" t="s">
        <v>116</v>
      </c>
      <c r="O276" s="1" t="s">
        <v>117</v>
      </c>
      <c r="P276" s="1" t="s">
        <v>116</v>
      </c>
      <c r="Q276" s="29" t="s">
        <v>1409</v>
      </c>
      <c r="R276" s="30">
        <v>3129.7362879299999</v>
      </c>
      <c r="S276" s="5">
        <v>24.866403854577314</v>
      </c>
      <c r="T276" s="4">
        <v>27.822092294842346</v>
      </c>
      <c r="U276" s="1"/>
      <c r="V276" s="1"/>
      <c r="W276" s="1"/>
      <c r="X276" s="1"/>
    </row>
    <row r="277" spans="1:24" ht="15.75" customHeight="1" x14ac:dyDescent="0.2">
      <c r="A277" s="1"/>
      <c r="B277" s="1"/>
      <c r="C277" s="31" t="str">
        <f>IF('Style Screener'!$S277&lt;(AVERAGE('Style Screener'!$S$9:$S$6415)), "Value", "Growth")</f>
        <v>Value</v>
      </c>
      <c r="D277" s="31" t="str">
        <f>IF('Style Screener'!$R277&gt;2000, "Large Cap", "Small Cap")</f>
        <v>Large Cap</v>
      </c>
      <c r="E277" s="31" t="s">
        <v>15</v>
      </c>
      <c r="F277" s="31" t="s">
        <v>37</v>
      </c>
      <c r="G277" s="1" t="s">
        <v>38</v>
      </c>
      <c r="H277" s="1" t="s">
        <v>1410</v>
      </c>
      <c r="I277" s="1" t="s">
        <v>1411</v>
      </c>
      <c r="J277" s="1" t="s">
        <v>41</v>
      </c>
      <c r="K277" s="1" t="s">
        <v>1412</v>
      </c>
      <c r="L277" s="1" t="s">
        <v>1413</v>
      </c>
      <c r="M277" s="1" t="s">
        <v>219</v>
      </c>
      <c r="N277" s="1" t="s">
        <v>1177</v>
      </c>
      <c r="O277" s="1" t="s">
        <v>219</v>
      </c>
      <c r="P277" s="1" t="s">
        <v>1177</v>
      </c>
      <c r="Q277" s="29" t="s">
        <v>222</v>
      </c>
      <c r="R277" s="30">
        <v>9693.3908302799991</v>
      </c>
      <c r="S277" s="5">
        <v>20.723076923076924</v>
      </c>
      <c r="T277" s="4">
        <v>11.19200565331974</v>
      </c>
      <c r="U277" s="1"/>
      <c r="V277" s="1"/>
      <c r="W277" s="1"/>
      <c r="X277" s="1"/>
    </row>
    <row r="278" spans="1:24" ht="15.75" customHeight="1" x14ac:dyDescent="0.2">
      <c r="A278" s="1"/>
      <c r="B278" s="1"/>
      <c r="C278" s="31" t="str">
        <f>IF('Style Screener'!$S278&lt;(AVERAGE('Style Screener'!$S$9:$S$6415)), "Value", "Growth")</f>
        <v>Value</v>
      </c>
      <c r="D278" s="31" t="str">
        <f>IF('Style Screener'!$R278&gt;2000, "Large Cap", "Small Cap")</f>
        <v>Small Cap</v>
      </c>
      <c r="E278" s="31" t="s">
        <v>15</v>
      </c>
      <c r="F278" s="31" t="s">
        <v>37</v>
      </c>
      <c r="G278" s="1" t="s">
        <v>38</v>
      </c>
      <c r="H278" s="1" t="s">
        <v>1414</v>
      </c>
      <c r="I278" s="1" t="s">
        <v>1415</v>
      </c>
      <c r="J278" s="1" t="s">
        <v>41</v>
      </c>
      <c r="K278" s="1" t="s">
        <v>1416</v>
      </c>
      <c r="L278" s="1" t="s">
        <v>1417</v>
      </c>
      <c r="M278" s="1" t="s">
        <v>219</v>
      </c>
      <c r="N278" s="1" t="s">
        <v>1177</v>
      </c>
      <c r="O278" s="1" t="s">
        <v>219</v>
      </c>
      <c r="P278" s="1" t="s">
        <v>1177</v>
      </c>
      <c r="Q278" s="29" t="s">
        <v>222</v>
      </c>
      <c r="R278" s="30">
        <v>1500.4822932900001</v>
      </c>
      <c r="S278" s="5">
        <v>24.880352644836268</v>
      </c>
      <c r="T278" s="4" t="s">
        <v>61</v>
      </c>
      <c r="U278" s="1"/>
      <c r="V278" s="1"/>
      <c r="W278" s="1"/>
      <c r="X278" s="1"/>
    </row>
    <row r="279" spans="1:24" ht="15.75" customHeight="1" x14ac:dyDescent="0.2">
      <c r="A279" s="1"/>
      <c r="B279" s="1"/>
      <c r="C279" s="31" t="str">
        <f>IF('Style Screener'!$S279&lt;(AVERAGE('Style Screener'!$S$9:$S$6415)), "Value", "Growth")</f>
        <v>Growth</v>
      </c>
      <c r="D279" s="31" t="str">
        <f>IF('Style Screener'!$R279&gt;2000, "Large Cap", "Small Cap")</f>
        <v>Small Cap</v>
      </c>
      <c r="E279" s="31" t="s">
        <v>14</v>
      </c>
      <c r="F279" s="31" t="s">
        <v>37</v>
      </c>
      <c r="G279" s="1" t="s">
        <v>38</v>
      </c>
      <c r="H279" s="1" t="s">
        <v>1418</v>
      </c>
      <c r="I279" s="1" t="s">
        <v>1419</v>
      </c>
      <c r="J279" s="1" t="s">
        <v>511</v>
      </c>
      <c r="K279" s="1" t="s">
        <v>1420</v>
      </c>
      <c r="L279" s="1" t="s">
        <v>1421</v>
      </c>
      <c r="M279" s="1" t="s">
        <v>278</v>
      </c>
      <c r="N279" s="1" t="s">
        <v>279</v>
      </c>
      <c r="O279" s="1" t="s">
        <v>278</v>
      </c>
      <c r="P279" s="1" t="s">
        <v>937</v>
      </c>
      <c r="Q279" s="29" t="s">
        <v>427</v>
      </c>
      <c r="R279" s="30">
        <v>383.34979157999999</v>
      </c>
      <c r="S279" s="5">
        <v>171.9047619047619</v>
      </c>
      <c r="T279" s="4" t="s">
        <v>61</v>
      </c>
      <c r="U279" s="1"/>
      <c r="V279" s="1"/>
      <c r="W279" s="1"/>
      <c r="X279" s="1"/>
    </row>
    <row r="280" spans="1:24" ht="15.75" customHeight="1" x14ac:dyDescent="0.2">
      <c r="A280" s="1"/>
      <c r="B280" s="1"/>
      <c r="C280" s="31" t="str">
        <f>IF('Style Screener'!$S280&lt;(AVERAGE('Style Screener'!$S$9:$S$6415)), "Value", "Growth")</f>
        <v>Growth</v>
      </c>
      <c r="D280" s="31" t="str">
        <f>IF('Style Screener'!$R280&gt;2000, "Large Cap", "Small Cap")</f>
        <v>Small Cap</v>
      </c>
      <c r="E280" s="31" t="s">
        <v>15</v>
      </c>
      <c r="F280" s="31" t="s">
        <v>37</v>
      </c>
      <c r="G280" s="1" t="s">
        <v>38</v>
      </c>
      <c r="H280" s="1" t="s">
        <v>1422</v>
      </c>
      <c r="I280" s="1" t="s">
        <v>1423</v>
      </c>
      <c r="J280" s="1" t="s">
        <v>511</v>
      </c>
      <c r="K280" s="1" t="s">
        <v>1424</v>
      </c>
      <c r="L280" s="1" t="s">
        <v>1425</v>
      </c>
      <c r="M280" s="1" t="s">
        <v>44</v>
      </c>
      <c r="N280" s="1" t="s">
        <v>45</v>
      </c>
      <c r="O280" s="1" t="s">
        <v>46</v>
      </c>
      <c r="P280" s="1" t="s">
        <v>45</v>
      </c>
      <c r="Q280" s="29" t="s">
        <v>289</v>
      </c>
      <c r="R280" s="30">
        <v>1050.3403780799999</v>
      </c>
      <c r="S280" s="5" t="s">
        <v>61</v>
      </c>
      <c r="T280" s="4" t="s">
        <v>61</v>
      </c>
      <c r="U280" s="1"/>
      <c r="V280" s="1"/>
      <c r="W280" s="1"/>
      <c r="X280" s="1"/>
    </row>
    <row r="281" spans="1:24" ht="15.75" customHeight="1" x14ac:dyDescent="0.2">
      <c r="A281" s="1"/>
      <c r="B281" s="1"/>
      <c r="C281" s="31" t="str">
        <f>IF('Style Screener'!$S281&lt;(AVERAGE('Style Screener'!$S$9:$S$6415)), "Value", "Growth")</f>
        <v>Value</v>
      </c>
      <c r="D281" s="31" t="str">
        <f>IF('Style Screener'!$R281&gt;2000, "Large Cap", "Small Cap")</f>
        <v>Large Cap</v>
      </c>
      <c r="E281" s="31" t="s">
        <v>14</v>
      </c>
      <c r="F281" s="31" t="s">
        <v>37</v>
      </c>
      <c r="G281" s="1" t="s">
        <v>38</v>
      </c>
      <c r="H281" s="1" t="s">
        <v>1426</v>
      </c>
      <c r="I281" s="1" t="s">
        <v>1427</v>
      </c>
      <c r="J281" s="1" t="s">
        <v>41</v>
      </c>
      <c r="K281" s="1" t="s">
        <v>1428</v>
      </c>
      <c r="L281" s="1" t="s">
        <v>1429</v>
      </c>
      <c r="M281" s="1" t="s">
        <v>108</v>
      </c>
      <c r="N281" s="1" t="s">
        <v>571</v>
      </c>
      <c r="O281" s="1" t="s">
        <v>110</v>
      </c>
      <c r="P281" s="1" t="s">
        <v>572</v>
      </c>
      <c r="Q281" s="29" t="s">
        <v>401</v>
      </c>
      <c r="R281" s="30">
        <v>2432.0472960000002</v>
      </c>
      <c r="S281" s="5">
        <v>13.525863644671906</v>
      </c>
      <c r="T281" s="4" t="s">
        <v>61</v>
      </c>
      <c r="U281" s="1"/>
      <c r="V281" s="1"/>
      <c r="W281" s="1"/>
      <c r="X281" s="1"/>
    </row>
    <row r="282" spans="1:24" ht="15.75" customHeight="1" x14ac:dyDescent="0.2">
      <c r="A282" s="1"/>
      <c r="B282" s="1"/>
      <c r="C282" s="31" t="str">
        <f>IF('Style Screener'!$S282&lt;(AVERAGE('Style Screener'!$S$9:$S$6415)), "Value", "Growth")</f>
        <v>Value</v>
      </c>
      <c r="D282" s="31" t="str">
        <f>IF('Style Screener'!$R282&gt;2000, "Large Cap", "Small Cap")</f>
        <v>Small Cap</v>
      </c>
      <c r="E282" s="31" t="s">
        <v>14</v>
      </c>
      <c r="F282" s="31" t="s">
        <v>37</v>
      </c>
      <c r="G282" s="1" t="s">
        <v>38</v>
      </c>
      <c r="H282" s="1" t="s">
        <v>1430</v>
      </c>
      <c r="I282" s="1" t="s">
        <v>1431</v>
      </c>
      <c r="J282" s="1" t="s">
        <v>41</v>
      </c>
      <c r="K282" s="1" t="s">
        <v>1432</v>
      </c>
      <c r="L282" s="1" t="s">
        <v>1433</v>
      </c>
      <c r="M282" s="1" t="s">
        <v>98</v>
      </c>
      <c r="N282" s="1" t="s">
        <v>1434</v>
      </c>
      <c r="O282" s="1" t="s">
        <v>1435</v>
      </c>
      <c r="P282" s="1" t="s">
        <v>1436</v>
      </c>
      <c r="Q282" s="29" t="s">
        <v>1437</v>
      </c>
      <c r="R282" s="30">
        <v>1857.1040478900002</v>
      </c>
      <c r="S282" s="5">
        <v>9.128491620111733</v>
      </c>
      <c r="T282" s="4">
        <v>43.896103896103895</v>
      </c>
      <c r="U282" s="1"/>
      <c r="V282" s="1"/>
      <c r="W282" s="1"/>
      <c r="X282" s="1"/>
    </row>
    <row r="283" spans="1:24" ht="15.75" customHeight="1" x14ac:dyDescent="0.2">
      <c r="A283" s="1"/>
      <c r="B283" s="1"/>
      <c r="C283" s="31" t="str">
        <f>IF('Style Screener'!$S283&lt;(AVERAGE('Style Screener'!$S$9:$S$6415)), "Value", "Growth")</f>
        <v>Value</v>
      </c>
      <c r="D283" s="31" t="str">
        <f>IF('Style Screener'!$R283&gt;2000, "Large Cap", "Small Cap")</f>
        <v>Large Cap</v>
      </c>
      <c r="E283" s="31" t="s">
        <v>14</v>
      </c>
      <c r="F283" s="31" t="s">
        <v>37</v>
      </c>
      <c r="G283" s="1" t="s">
        <v>38</v>
      </c>
      <c r="H283" s="1" t="s">
        <v>1438</v>
      </c>
      <c r="I283" s="1" t="s">
        <v>1439</v>
      </c>
      <c r="J283" s="1" t="s">
        <v>41</v>
      </c>
      <c r="K283" s="1" t="s">
        <v>1440</v>
      </c>
      <c r="L283" s="1" t="s">
        <v>1441</v>
      </c>
      <c r="M283" s="1" t="s">
        <v>54</v>
      </c>
      <c r="N283" s="1" t="s">
        <v>705</v>
      </c>
      <c r="O283" s="1" t="s">
        <v>54</v>
      </c>
      <c r="P283" s="1" t="s">
        <v>1442</v>
      </c>
      <c r="Q283" s="29" t="s">
        <v>899</v>
      </c>
      <c r="R283" s="30">
        <v>3048.7820159100002</v>
      </c>
      <c r="S283" s="5">
        <v>16.970289288506642</v>
      </c>
      <c r="T283" s="4">
        <v>19.824019961914765</v>
      </c>
      <c r="U283" s="1"/>
      <c r="V283" s="1"/>
      <c r="W283" s="1"/>
      <c r="X283" s="1"/>
    </row>
    <row r="284" spans="1:24" ht="15.75" customHeight="1" x14ac:dyDescent="0.2">
      <c r="A284" s="1"/>
      <c r="B284" s="1"/>
      <c r="C284" s="31" t="str">
        <f>IF('Style Screener'!$S284&lt;(AVERAGE('Style Screener'!$S$9:$S$6415)), "Value", "Growth")</f>
        <v>Value</v>
      </c>
      <c r="D284" s="31" t="str">
        <f>IF('Style Screener'!$R284&gt;2000, "Large Cap", "Small Cap")</f>
        <v>Large Cap</v>
      </c>
      <c r="E284" s="31" t="s">
        <v>14</v>
      </c>
      <c r="F284" s="31" t="s">
        <v>37</v>
      </c>
      <c r="G284" s="1" t="s">
        <v>38</v>
      </c>
      <c r="H284" s="1" t="s">
        <v>1443</v>
      </c>
      <c r="I284" s="1" t="s">
        <v>1444</v>
      </c>
      <c r="J284" s="1" t="s">
        <v>41</v>
      </c>
      <c r="K284" s="1" t="s">
        <v>1445</v>
      </c>
      <c r="L284" s="1" t="s">
        <v>1446</v>
      </c>
      <c r="M284" s="1" t="s">
        <v>86</v>
      </c>
      <c r="N284" s="1" t="s">
        <v>771</v>
      </c>
      <c r="O284" s="1" t="s">
        <v>607</v>
      </c>
      <c r="P284" s="1" t="s">
        <v>771</v>
      </c>
      <c r="Q284" s="29" t="s">
        <v>1447</v>
      </c>
      <c r="R284" s="30">
        <v>78489.488568959991</v>
      </c>
      <c r="S284" s="5">
        <v>14.117647058823529</v>
      </c>
      <c r="T284" s="4">
        <v>27.839391476019038</v>
      </c>
      <c r="U284" s="1"/>
      <c r="V284" s="1"/>
      <c r="W284" s="1"/>
      <c r="X284" s="1"/>
    </row>
    <row r="285" spans="1:24" ht="15.75" customHeight="1" x14ac:dyDescent="0.2">
      <c r="A285" s="1"/>
      <c r="B285" s="1"/>
      <c r="C285" s="31" t="str">
        <f>IF('Style Screener'!$S285&lt;(AVERAGE('Style Screener'!$S$9:$S$6415)), "Value", "Growth")</f>
        <v>Value</v>
      </c>
      <c r="D285" s="31" t="str">
        <f>IF('Style Screener'!$R285&gt;2000, "Large Cap", "Small Cap")</f>
        <v>Large Cap</v>
      </c>
      <c r="E285" s="31" t="s">
        <v>14</v>
      </c>
      <c r="F285" s="31" t="s">
        <v>37</v>
      </c>
      <c r="G285" s="1" t="s">
        <v>259</v>
      </c>
      <c r="H285" s="1" t="s">
        <v>1448</v>
      </c>
      <c r="I285" s="1" t="s">
        <v>1449</v>
      </c>
      <c r="J285" s="1" t="s">
        <v>41</v>
      </c>
      <c r="K285" s="1" t="s">
        <v>1450</v>
      </c>
      <c r="L285" s="1" t="s">
        <v>1451</v>
      </c>
      <c r="M285" s="1" t="s">
        <v>86</v>
      </c>
      <c r="N285" s="1" t="s">
        <v>251</v>
      </c>
      <c r="O285" s="1" t="s">
        <v>251</v>
      </c>
      <c r="P285" s="1" t="s">
        <v>252</v>
      </c>
      <c r="Q285" s="29" t="s">
        <v>264</v>
      </c>
      <c r="R285" s="30">
        <v>5270.8390580800005</v>
      </c>
      <c r="S285" s="5">
        <v>11.698746642793196</v>
      </c>
      <c r="T285" s="4" t="s">
        <v>61</v>
      </c>
      <c r="U285" s="1"/>
      <c r="V285" s="1"/>
      <c r="W285" s="1"/>
      <c r="X285" s="1"/>
    </row>
    <row r="286" spans="1:24" ht="15.75" customHeight="1" x14ac:dyDescent="0.2">
      <c r="A286" s="1"/>
      <c r="B286" s="1"/>
      <c r="C286" s="31" t="str">
        <f>IF('Style Screener'!$S286&lt;(AVERAGE('Style Screener'!$S$9:$S$6415)), "Value", "Growth")</f>
        <v>Growth</v>
      </c>
      <c r="D286" s="31" t="str">
        <f>IF('Style Screener'!$R286&gt;2000, "Large Cap", "Small Cap")</f>
        <v>Large Cap</v>
      </c>
      <c r="E286" s="31" t="s">
        <v>14</v>
      </c>
      <c r="F286" s="31" t="s">
        <v>37</v>
      </c>
      <c r="G286" s="1" t="s">
        <v>38</v>
      </c>
      <c r="H286" s="1" t="s">
        <v>1452</v>
      </c>
      <c r="I286" s="1" t="s">
        <v>1453</v>
      </c>
      <c r="J286" s="1" t="s">
        <v>41</v>
      </c>
      <c r="K286" s="1" t="s">
        <v>1454</v>
      </c>
      <c r="L286" s="1" t="s">
        <v>1455</v>
      </c>
      <c r="M286" s="1" t="s">
        <v>54</v>
      </c>
      <c r="N286" s="1" t="s">
        <v>705</v>
      </c>
      <c r="O286" s="1" t="s">
        <v>54</v>
      </c>
      <c r="P286" s="1" t="s">
        <v>706</v>
      </c>
      <c r="Q286" s="29" t="s">
        <v>1456</v>
      </c>
      <c r="R286" s="30">
        <v>7253.0969817599998</v>
      </c>
      <c r="S286" s="5">
        <v>29.689557855126999</v>
      </c>
      <c r="T286" s="4" t="s">
        <v>61</v>
      </c>
      <c r="U286" s="1"/>
      <c r="V286" s="1"/>
      <c r="W286" s="1"/>
      <c r="X286" s="1"/>
    </row>
    <row r="287" spans="1:24" ht="15.75" customHeight="1" x14ac:dyDescent="0.2">
      <c r="A287" s="1"/>
      <c r="B287" s="1"/>
      <c r="C287" s="31" t="str">
        <f>IF('Style Screener'!$S287&lt;(AVERAGE('Style Screener'!$S$9:$S$6415)), "Value", "Growth")</f>
        <v>Growth</v>
      </c>
      <c r="D287" s="31" t="str">
        <f>IF('Style Screener'!$R287&gt;2000, "Large Cap", "Small Cap")</f>
        <v>Large Cap</v>
      </c>
      <c r="E287" s="31" t="s">
        <v>14</v>
      </c>
      <c r="F287" s="31" t="s">
        <v>37</v>
      </c>
      <c r="G287" s="1" t="s">
        <v>38</v>
      </c>
      <c r="H287" s="1" t="s">
        <v>1457</v>
      </c>
      <c r="I287" s="1" t="s">
        <v>1458</v>
      </c>
      <c r="J287" s="1" t="s">
        <v>41</v>
      </c>
      <c r="K287" s="1" t="s">
        <v>1459</v>
      </c>
      <c r="L287" s="1" t="s">
        <v>1460</v>
      </c>
      <c r="M287" s="1" t="s">
        <v>74</v>
      </c>
      <c r="N287" s="1" t="s">
        <v>846</v>
      </c>
      <c r="O287" s="1" t="s">
        <v>117</v>
      </c>
      <c r="P287" s="1" t="s">
        <v>847</v>
      </c>
      <c r="Q287" s="29" t="s">
        <v>1461</v>
      </c>
      <c r="R287" s="30">
        <v>7306.0292669</v>
      </c>
      <c r="S287" s="5">
        <v>31.360924683072334</v>
      </c>
      <c r="T287" s="4">
        <v>9.9644871527052388</v>
      </c>
      <c r="U287" s="1"/>
      <c r="V287" s="1"/>
      <c r="W287" s="1"/>
      <c r="X287" s="1"/>
    </row>
    <row r="288" spans="1:24" ht="15.75" customHeight="1" x14ac:dyDescent="0.2">
      <c r="A288" s="1"/>
      <c r="B288" s="1"/>
      <c r="C288" s="31" t="str">
        <f>IF('Style Screener'!$S288&lt;(AVERAGE('Style Screener'!$S$9:$S$6415)), "Value", "Growth")</f>
        <v>Value</v>
      </c>
      <c r="D288" s="31" t="str">
        <f>IF('Style Screener'!$R288&gt;2000, "Large Cap", "Small Cap")</f>
        <v>Small Cap</v>
      </c>
      <c r="E288" s="31" t="s">
        <v>14</v>
      </c>
      <c r="F288" s="31" t="s">
        <v>37</v>
      </c>
      <c r="G288" s="1" t="s">
        <v>38</v>
      </c>
      <c r="H288" s="1" t="s">
        <v>1462</v>
      </c>
      <c r="I288" s="1" t="s">
        <v>1463</v>
      </c>
      <c r="J288" s="1" t="s">
        <v>41</v>
      </c>
      <c r="K288" s="1" t="s">
        <v>1464</v>
      </c>
      <c r="L288" s="1" t="s">
        <v>1465</v>
      </c>
      <c r="M288" s="1" t="s">
        <v>74</v>
      </c>
      <c r="N288" s="1" t="s">
        <v>649</v>
      </c>
      <c r="O288" s="1" t="s">
        <v>117</v>
      </c>
      <c r="P288" s="1" t="s">
        <v>649</v>
      </c>
      <c r="Q288" s="29" t="s">
        <v>700</v>
      </c>
      <c r="R288" s="30">
        <v>1919.1219841200002</v>
      </c>
      <c r="S288" s="5">
        <v>11.65105963528832</v>
      </c>
      <c r="T288" s="4" t="s">
        <v>61</v>
      </c>
      <c r="U288" s="1"/>
      <c r="V288" s="1"/>
      <c r="W288" s="1"/>
      <c r="X288" s="1"/>
    </row>
    <row r="289" spans="1:24" ht="15.75" customHeight="1" x14ac:dyDescent="0.2">
      <c r="A289" s="1"/>
      <c r="B289" s="1"/>
      <c r="C289" s="31" t="str">
        <f>IF('Style Screener'!$S289&lt;(AVERAGE('Style Screener'!$S$9:$S$6415)), "Value", "Growth")</f>
        <v>Value</v>
      </c>
      <c r="D289" s="31" t="str">
        <f>IF('Style Screener'!$R289&gt;2000, "Large Cap", "Small Cap")</f>
        <v>Large Cap</v>
      </c>
      <c r="E289" s="31" t="s">
        <v>14</v>
      </c>
      <c r="F289" s="31" t="s">
        <v>37</v>
      </c>
      <c r="G289" s="1" t="s">
        <v>38</v>
      </c>
      <c r="H289" s="1" t="s">
        <v>1466</v>
      </c>
      <c r="I289" s="1" t="s">
        <v>1467</v>
      </c>
      <c r="J289" s="1" t="s">
        <v>41</v>
      </c>
      <c r="K289" s="1" t="s">
        <v>1468</v>
      </c>
      <c r="L289" s="1" t="s">
        <v>1469</v>
      </c>
      <c r="M289" s="1" t="s">
        <v>98</v>
      </c>
      <c r="N289" s="1" t="s">
        <v>99</v>
      </c>
      <c r="O289" s="1" t="s">
        <v>100</v>
      </c>
      <c r="P289" s="1" t="s">
        <v>123</v>
      </c>
      <c r="Q289" s="29" t="s">
        <v>124</v>
      </c>
      <c r="R289" s="30">
        <v>21912.270926959998</v>
      </c>
      <c r="S289" s="5">
        <v>19.250041803689875</v>
      </c>
      <c r="T289" s="4" t="s">
        <v>61</v>
      </c>
      <c r="U289" s="1"/>
      <c r="V289" s="1"/>
      <c r="W289" s="1"/>
      <c r="X289" s="1"/>
    </row>
    <row r="290" spans="1:24" ht="15.75" customHeight="1" x14ac:dyDescent="0.2">
      <c r="A290" s="1"/>
      <c r="B290" s="1"/>
      <c r="C290" s="31" t="str">
        <f>IF('Style Screener'!$S290&lt;(AVERAGE('Style Screener'!$S$9:$S$6415)), "Value", "Growth")</f>
        <v>Growth</v>
      </c>
      <c r="D290" s="31" t="str">
        <f>IF('Style Screener'!$R290&gt;2000, "Large Cap", "Small Cap")</f>
        <v>Large Cap</v>
      </c>
      <c r="E290" s="31" t="s">
        <v>14</v>
      </c>
      <c r="F290" s="31" t="s">
        <v>37</v>
      </c>
      <c r="G290" s="1" t="s">
        <v>38</v>
      </c>
      <c r="H290" s="1" t="s">
        <v>1470</v>
      </c>
      <c r="I290" s="1" t="s">
        <v>1471</v>
      </c>
      <c r="J290" s="1" t="s">
        <v>71</v>
      </c>
      <c r="K290" s="1" t="s">
        <v>1472</v>
      </c>
      <c r="L290" s="1" t="s">
        <v>1473</v>
      </c>
      <c r="M290" s="1" t="s">
        <v>108</v>
      </c>
      <c r="N290" s="1" t="s">
        <v>286</v>
      </c>
      <c r="O290" s="1" t="s">
        <v>287</v>
      </c>
      <c r="P290" s="1" t="s">
        <v>288</v>
      </c>
      <c r="Q290" s="29" t="s">
        <v>289</v>
      </c>
      <c r="R290" s="30">
        <v>3597.2827535749998</v>
      </c>
      <c r="S290" s="5">
        <v>30.82010582010582</v>
      </c>
      <c r="T290" s="4">
        <v>45.966514459665149</v>
      </c>
      <c r="U290" s="1"/>
      <c r="V290" s="1"/>
      <c r="W290" s="1"/>
      <c r="X290" s="1"/>
    </row>
    <row r="291" spans="1:24" ht="15.75" customHeight="1" x14ac:dyDescent="0.2">
      <c r="A291" s="1"/>
      <c r="B291" s="1"/>
      <c r="C291" s="31" t="str">
        <f>IF('Style Screener'!$S291&lt;(AVERAGE('Style Screener'!$S$9:$S$6415)), "Value", "Growth")</f>
        <v>Value</v>
      </c>
      <c r="D291" s="31" t="str">
        <f>IF('Style Screener'!$R291&gt;2000, "Large Cap", "Small Cap")</f>
        <v>Small Cap</v>
      </c>
      <c r="E291" s="31" t="s">
        <v>14</v>
      </c>
      <c r="F291" s="31" t="s">
        <v>37</v>
      </c>
      <c r="G291" s="1" t="s">
        <v>38</v>
      </c>
      <c r="H291" s="1" t="s">
        <v>1474</v>
      </c>
      <c r="I291" s="1" t="s">
        <v>1475</v>
      </c>
      <c r="J291" s="1" t="s">
        <v>41</v>
      </c>
      <c r="K291" s="1" t="s">
        <v>1476</v>
      </c>
      <c r="L291" s="1" t="s">
        <v>1477</v>
      </c>
      <c r="M291" s="1" t="s">
        <v>74</v>
      </c>
      <c r="N291" s="1" t="s">
        <v>846</v>
      </c>
      <c r="O291" s="1" t="s">
        <v>117</v>
      </c>
      <c r="P291" s="1" t="s">
        <v>1478</v>
      </c>
      <c r="Q291" s="29" t="s">
        <v>1479</v>
      </c>
      <c r="R291" s="30">
        <v>1186.22709149</v>
      </c>
      <c r="S291" s="5">
        <v>18.356545961002787</v>
      </c>
      <c r="T291" s="4">
        <v>1.2822356840473488E-15</v>
      </c>
      <c r="U291" s="1"/>
      <c r="V291" s="1"/>
      <c r="W291" s="1"/>
      <c r="X291" s="1"/>
    </row>
    <row r="292" spans="1:24" ht="15.75" customHeight="1" x14ac:dyDescent="0.2">
      <c r="A292" s="1"/>
      <c r="B292" s="1"/>
      <c r="C292" s="31" t="str">
        <f>IF('Style Screener'!$S292&lt;(AVERAGE('Style Screener'!$S$9:$S$6415)), "Value", "Growth")</f>
        <v>Value</v>
      </c>
      <c r="D292" s="31" t="str">
        <f>IF('Style Screener'!$R292&gt;2000, "Large Cap", "Small Cap")</f>
        <v>Large Cap</v>
      </c>
      <c r="E292" s="31" t="s">
        <v>14</v>
      </c>
      <c r="F292" s="31" t="s">
        <v>37</v>
      </c>
      <c r="G292" s="1" t="s">
        <v>38</v>
      </c>
      <c r="H292" s="1" t="s">
        <v>1480</v>
      </c>
      <c r="I292" s="1" t="s">
        <v>1481</v>
      </c>
      <c r="J292" s="1" t="s">
        <v>41</v>
      </c>
      <c r="K292" s="1" t="s">
        <v>1482</v>
      </c>
      <c r="L292" s="1" t="s">
        <v>1483</v>
      </c>
      <c r="M292" s="1" t="s">
        <v>74</v>
      </c>
      <c r="N292" s="1" t="s">
        <v>342</v>
      </c>
      <c r="O292" s="1" t="s">
        <v>117</v>
      </c>
      <c r="P292" s="1" t="s">
        <v>618</v>
      </c>
      <c r="Q292" s="29" t="s">
        <v>1484</v>
      </c>
      <c r="R292" s="30">
        <v>2218.0382724699998</v>
      </c>
      <c r="S292" s="5">
        <v>16.196000000000002</v>
      </c>
      <c r="T292" s="4">
        <v>50.958795562599043</v>
      </c>
      <c r="U292" s="1"/>
      <c r="V292" s="1"/>
      <c r="W292" s="1"/>
      <c r="X292" s="1"/>
    </row>
    <row r="293" spans="1:24" ht="15.75" customHeight="1" x14ac:dyDescent="0.2">
      <c r="A293" s="1"/>
      <c r="B293" s="1"/>
      <c r="C293" s="31" t="str">
        <f>IF('Style Screener'!$S293&lt;(AVERAGE('Style Screener'!$S$9:$S$6415)), "Value", "Growth")</f>
        <v>Value</v>
      </c>
      <c r="D293" s="31" t="str">
        <f>IF('Style Screener'!$R293&gt;2000, "Large Cap", "Small Cap")</f>
        <v>Large Cap</v>
      </c>
      <c r="E293" s="31" t="s">
        <v>14</v>
      </c>
      <c r="F293" s="31" t="s">
        <v>37</v>
      </c>
      <c r="G293" s="1" t="s">
        <v>38</v>
      </c>
      <c r="H293" s="1" t="s">
        <v>1485</v>
      </c>
      <c r="I293" s="1" t="s">
        <v>1486</v>
      </c>
      <c r="J293" s="1" t="s">
        <v>41</v>
      </c>
      <c r="K293" s="1" t="s">
        <v>1487</v>
      </c>
      <c r="L293" s="1" t="s">
        <v>1488</v>
      </c>
      <c r="M293" s="1" t="s">
        <v>74</v>
      </c>
      <c r="N293" s="1" t="s">
        <v>638</v>
      </c>
      <c r="O293" s="1" t="s">
        <v>117</v>
      </c>
      <c r="P293" s="1" t="s">
        <v>638</v>
      </c>
      <c r="Q293" s="29" t="s">
        <v>1348</v>
      </c>
      <c r="R293" s="30">
        <v>107306.73108093001</v>
      </c>
      <c r="S293" s="5">
        <v>18.072842998585575</v>
      </c>
      <c r="T293" s="4">
        <v>58.306339657565928</v>
      </c>
      <c r="U293" s="1"/>
      <c r="V293" s="1"/>
      <c r="W293" s="1"/>
      <c r="X293" s="1"/>
    </row>
    <row r="294" spans="1:24" ht="15.75" customHeight="1" x14ac:dyDescent="0.2">
      <c r="A294" s="1"/>
      <c r="B294" s="1"/>
      <c r="C294" s="31" t="str">
        <f>IF('Style Screener'!$S294&lt;(AVERAGE('Style Screener'!$S$9:$S$6415)), "Value", "Growth")</f>
        <v>Value</v>
      </c>
      <c r="D294" s="31" t="str">
        <f>IF('Style Screener'!$R294&gt;2000, "Large Cap", "Small Cap")</f>
        <v>Small Cap</v>
      </c>
      <c r="E294" s="31" t="s">
        <v>15</v>
      </c>
      <c r="F294" s="31" t="s">
        <v>37</v>
      </c>
      <c r="G294" s="1" t="s">
        <v>38</v>
      </c>
      <c r="H294" s="1" t="s">
        <v>1489</v>
      </c>
      <c r="I294" s="1" t="s">
        <v>1490</v>
      </c>
      <c r="J294" s="1" t="s">
        <v>71</v>
      </c>
      <c r="K294" s="1" t="s">
        <v>1491</v>
      </c>
      <c r="L294" s="1" t="s">
        <v>1492</v>
      </c>
      <c r="M294" s="1" t="s">
        <v>44</v>
      </c>
      <c r="N294" s="1" t="s">
        <v>153</v>
      </c>
      <c r="O294" s="1" t="s">
        <v>64</v>
      </c>
      <c r="P294" s="1" t="s">
        <v>154</v>
      </c>
      <c r="Q294" s="29" t="s">
        <v>208</v>
      </c>
      <c r="R294" s="30">
        <v>1305.7045712699999</v>
      </c>
      <c r="S294" s="5">
        <v>27.59502418797512</v>
      </c>
      <c r="T294" s="4">
        <v>39.425968288584002</v>
      </c>
      <c r="U294" s="1"/>
      <c r="V294" s="1"/>
      <c r="W294" s="1"/>
      <c r="X294" s="1"/>
    </row>
    <row r="295" spans="1:24" ht="15.75" customHeight="1" x14ac:dyDescent="0.2">
      <c r="A295" s="1"/>
      <c r="B295" s="1"/>
      <c r="C295" s="31" t="str">
        <f>IF('Style Screener'!$S295&lt;(AVERAGE('Style Screener'!$S$9:$S$6415)), "Value", "Growth")</f>
        <v>Value</v>
      </c>
      <c r="D295" s="31" t="str">
        <f>IF('Style Screener'!$R295&gt;2000, "Large Cap", "Small Cap")</f>
        <v>Large Cap</v>
      </c>
      <c r="E295" s="31" t="s">
        <v>14</v>
      </c>
      <c r="F295" s="31" t="s">
        <v>37</v>
      </c>
      <c r="G295" s="1" t="s">
        <v>38</v>
      </c>
      <c r="H295" s="1" t="s">
        <v>1493</v>
      </c>
      <c r="I295" s="1" t="s">
        <v>1494</v>
      </c>
      <c r="J295" s="1" t="s">
        <v>41</v>
      </c>
      <c r="K295" s="1" t="s">
        <v>1495</v>
      </c>
      <c r="L295" s="1" t="s">
        <v>1496</v>
      </c>
      <c r="M295" s="1" t="s">
        <v>86</v>
      </c>
      <c r="N295" s="1" t="s">
        <v>172</v>
      </c>
      <c r="O295" s="1" t="s">
        <v>172</v>
      </c>
      <c r="P295" s="1" t="s">
        <v>1497</v>
      </c>
      <c r="Q295" s="29" t="s">
        <v>174</v>
      </c>
      <c r="R295" s="30">
        <v>163066.13637249998</v>
      </c>
      <c r="S295" s="5">
        <v>11.305616338439096</v>
      </c>
      <c r="T295" s="4">
        <v>13.397509703609618</v>
      </c>
      <c r="U295" s="1"/>
      <c r="V295" s="1"/>
      <c r="W295" s="1"/>
      <c r="X295" s="1"/>
    </row>
    <row r="296" spans="1:24" ht="15.75" customHeight="1" x14ac:dyDescent="0.2">
      <c r="A296" s="1"/>
      <c r="B296" s="1"/>
      <c r="C296" s="31" t="str">
        <f>IF('Style Screener'!$S296&lt;(AVERAGE('Style Screener'!$S$9:$S$6415)), "Value", "Growth")</f>
        <v>Value</v>
      </c>
      <c r="D296" s="31" t="str">
        <f>IF('Style Screener'!$R296&gt;2000, "Large Cap", "Small Cap")</f>
        <v>Large Cap</v>
      </c>
      <c r="E296" s="31" t="s">
        <v>14</v>
      </c>
      <c r="F296" s="31" t="s">
        <v>37</v>
      </c>
      <c r="G296" s="1" t="s">
        <v>38</v>
      </c>
      <c r="H296" s="1" t="s">
        <v>1498</v>
      </c>
      <c r="I296" s="1" t="s">
        <v>1499</v>
      </c>
      <c r="J296" s="1" t="s">
        <v>41</v>
      </c>
      <c r="K296" s="1" t="s">
        <v>1500</v>
      </c>
      <c r="L296" s="1" t="s">
        <v>1501</v>
      </c>
      <c r="M296" s="1" t="s">
        <v>108</v>
      </c>
      <c r="N296" s="1" t="s">
        <v>308</v>
      </c>
      <c r="O296" s="1" t="s">
        <v>287</v>
      </c>
      <c r="P296" s="1" t="s">
        <v>309</v>
      </c>
      <c r="Q296" s="29" t="s">
        <v>1502</v>
      </c>
      <c r="R296" s="30">
        <v>4283.1865153999997</v>
      </c>
      <c r="S296" s="5">
        <v>17.753846153846155</v>
      </c>
      <c r="T296" s="4">
        <v>8.2240550435169335E-15</v>
      </c>
      <c r="U296" s="1"/>
      <c r="V296" s="1"/>
      <c r="W296" s="1"/>
      <c r="X296" s="1"/>
    </row>
    <row r="297" spans="1:24" ht="15.75" customHeight="1" x14ac:dyDescent="0.2">
      <c r="A297" s="1"/>
      <c r="B297" s="1"/>
      <c r="C297" s="31" t="str">
        <f>IF('Style Screener'!$S297&lt;(AVERAGE('Style Screener'!$S$9:$S$6415)), "Value", "Growth")</f>
        <v>Growth</v>
      </c>
      <c r="D297" s="31" t="str">
        <f>IF('Style Screener'!$R297&gt;2000, "Large Cap", "Small Cap")</f>
        <v>Small Cap</v>
      </c>
      <c r="E297" s="31" t="s">
        <v>14</v>
      </c>
      <c r="F297" s="31" t="s">
        <v>37</v>
      </c>
      <c r="G297" s="1" t="s">
        <v>38</v>
      </c>
      <c r="H297" s="1" t="s">
        <v>1503</v>
      </c>
      <c r="I297" s="1" t="s">
        <v>1504</v>
      </c>
      <c r="J297" s="1" t="s">
        <v>41</v>
      </c>
      <c r="K297" s="1" t="s">
        <v>1505</v>
      </c>
      <c r="L297" s="1" t="s">
        <v>1506</v>
      </c>
      <c r="M297" s="1" t="s">
        <v>74</v>
      </c>
      <c r="N297" s="1" t="s">
        <v>1507</v>
      </c>
      <c r="O297" s="1" t="s">
        <v>76</v>
      </c>
      <c r="P297" s="1" t="s">
        <v>1507</v>
      </c>
      <c r="Q297" s="29" t="s">
        <v>1508</v>
      </c>
      <c r="R297" s="30">
        <v>89.675919359999995</v>
      </c>
      <c r="S297" s="5" t="s">
        <v>61</v>
      </c>
      <c r="T297" s="4" t="s">
        <v>61</v>
      </c>
      <c r="U297" s="1"/>
      <c r="V297" s="1"/>
      <c r="W297" s="1"/>
      <c r="X297" s="1"/>
    </row>
    <row r="298" spans="1:24" ht="15.75" customHeight="1" x14ac:dyDescent="0.2">
      <c r="A298" s="1"/>
      <c r="B298" s="1"/>
      <c r="C298" s="31" t="str">
        <f>IF('Style Screener'!$S298&lt;(AVERAGE('Style Screener'!$S$9:$S$6415)), "Value", "Growth")</f>
        <v>Value</v>
      </c>
      <c r="D298" s="31" t="str">
        <f>IF('Style Screener'!$R298&gt;2000, "Large Cap", "Small Cap")</f>
        <v>Small Cap</v>
      </c>
      <c r="E298" s="31" t="s">
        <v>14</v>
      </c>
      <c r="F298" s="31" t="s">
        <v>37</v>
      </c>
      <c r="G298" s="1" t="s">
        <v>38</v>
      </c>
      <c r="H298" s="1" t="s">
        <v>1509</v>
      </c>
      <c r="I298" s="1" t="s">
        <v>1510</v>
      </c>
      <c r="J298" s="1" t="s">
        <v>41</v>
      </c>
      <c r="K298" s="1" t="s">
        <v>1511</v>
      </c>
      <c r="L298" s="1" t="s">
        <v>1512</v>
      </c>
      <c r="M298" s="1" t="s">
        <v>86</v>
      </c>
      <c r="N298" s="1" t="s">
        <v>172</v>
      </c>
      <c r="O298" s="1" t="s">
        <v>172</v>
      </c>
      <c r="P298" s="1" t="s">
        <v>173</v>
      </c>
      <c r="Q298" s="29" t="s">
        <v>494</v>
      </c>
      <c r="R298" s="30">
        <v>447.02295456000002</v>
      </c>
      <c r="S298" s="5">
        <v>11.92883895131086</v>
      </c>
      <c r="T298" s="4" t="s">
        <v>61</v>
      </c>
      <c r="U298" s="1"/>
      <c r="V298" s="1"/>
      <c r="W298" s="1"/>
      <c r="X298" s="1"/>
    </row>
    <row r="299" spans="1:24" ht="15.75" customHeight="1" x14ac:dyDescent="0.2">
      <c r="A299" s="1"/>
      <c r="B299" s="1"/>
      <c r="C299" s="31" t="str">
        <f>IF('Style Screener'!$S299&lt;(AVERAGE('Style Screener'!$S$9:$S$6415)), "Value", "Growth")</f>
        <v>Value</v>
      </c>
      <c r="D299" s="31" t="str">
        <f>IF('Style Screener'!$R299&gt;2000, "Large Cap", "Small Cap")</f>
        <v>Small Cap</v>
      </c>
      <c r="E299" s="31" t="s">
        <v>14</v>
      </c>
      <c r="F299" s="31" t="s">
        <v>37</v>
      </c>
      <c r="G299" s="1" t="s">
        <v>38</v>
      </c>
      <c r="H299" s="1" t="s">
        <v>1513</v>
      </c>
      <c r="I299" s="1" t="s">
        <v>1514</v>
      </c>
      <c r="J299" s="1" t="s">
        <v>71</v>
      </c>
      <c r="K299" s="1" t="s">
        <v>1515</v>
      </c>
      <c r="L299" s="1" t="s">
        <v>1516</v>
      </c>
      <c r="M299" s="1" t="s">
        <v>86</v>
      </c>
      <c r="N299" s="1" t="s">
        <v>172</v>
      </c>
      <c r="O299" s="1" t="s">
        <v>172</v>
      </c>
      <c r="P299" s="1" t="s">
        <v>173</v>
      </c>
      <c r="Q299" s="29" t="s">
        <v>174</v>
      </c>
      <c r="R299" s="30">
        <v>921.58212757000001</v>
      </c>
      <c r="S299" s="5">
        <v>15.016434892541087</v>
      </c>
      <c r="T299" s="4" t="s">
        <v>61</v>
      </c>
      <c r="U299" s="1"/>
      <c r="V299" s="1"/>
      <c r="W299" s="1"/>
      <c r="X299" s="1"/>
    </row>
    <row r="300" spans="1:24" ht="15.75" customHeight="1" x14ac:dyDescent="0.2">
      <c r="A300" s="1"/>
      <c r="B300" s="1"/>
      <c r="C300" s="31" t="str">
        <f>IF('Style Screener'!$S300&lt;(AVERAGE('Style Screener'!$S$9:$S$6415)), "Value", "Growth")</f>
        <v>Value</v>
      </c>
      <c r="D300" s="31" t="str">
        <f>IF('Style Screener'!$R300&gt;2000, "Large Cap", "Small Cap")</f>
        <v>Small Cap</v>
      </c>
      <c r="E300" s="31" t="s">
        <v>14</v>
      </c>
      <c r="F300" s="31" t="s">
        <v>37</v>
      </c>
      <c r="G300" s="1" t="s">
        <v>38</v>
      </c>
      <c r="H300" s="1" t="s">
        <v>1517</v>
      </c>
      <c r="I300" s="1" t="s">
        <v>1518</v>
      </c>
      <c r="J300" s="1" t="s">
        <v>71</v>
      </c>
      <c r="K300" s="1" t="s">
        <v>1519</v>
      </c>
      <c r="L300" s="1" t="s">
        <v>1520</v>
      </c>
      <c r="M300" s="1" t="s">
        <v>86</v>
      </c>
      <c r="N300" s="1" t="s">
        <v>172</v>
      </c>
      <c r="O300" s="1" t="s">
        <v>172</v>
      </c>
      <c r="P300" s="1" t="s">
        <v>173</v>
      </c>
      <c r="Q300" s="29" t="s">
        <v>174</v>
      </c>
      <c r="R300" s="30">
        <v>881.26546325999993</v>
      </c>
      <c r="S300" s="5">
        <v>18.311635475996741</v>
      </c>
      <c r="T300" s="4" t="s">
        <v>61</v>
      </c>
      <c r="U300" s="1"/>
      <c r="V300" s="1"/>
      <c r="W300" s="1"/>
      <c r="X300" s="1"/>
    </row>
    <row r="301" spans="1:24" ht="15.75" customHeight="1" x14ac:dyDescent="0.2">
      <c r="A301" s="1"/>
      <c r="B301" s="1"/>
      <c r="C301" s="31" t="str">
        <f>IF('Style Screener'!$S301&lt;(AVERAGE('Style Screener'!$S$9:$S$6415)), "Value", "Growth")</f>
        <v>Growth</v>
      </c>
      <c r="D301" s="31" t="str">
        <f>IF('Style Screener'!$R301&gt;2000, "Large Cap", "Small Cap")</f>
        <v>Small Cap</v>
      </c>
      <c r="E301" s="31" t="s">
        <v>14</v>
      </c>
      <c r="F301" s="31" t="s">
        <v>37</v>
      </c>
      <c r="G301" s="1" t="s">
        <v>38</v>
      </c>
      <c r="H301" s="1" t="s">
        <v>1521</v>
      </c>
      <c r="I301" s="1" t="s">
        <v>1522</v>
      </c>
      <c r="J301" s="1" t="s">
        <v>41</v>
      </c>
      <c r="K301" s="1" t="s">
        <v>1523</v>
      </c>
      <c r="L301" s="1" t="s">
        <v>1524</v>
      </c>
      <c r="M301" s="1" t="s">
        <v>278</v>
      </c>
      <c r="N301" s="1" t="s">
        <v>1230</v>
      </c>
      <c r="O301" s="1" t="s">
        <v>278</v>
      </c>
      <c r="P301" s="1" t="s">
        <v>1231</v>
      </c>
      <c r="Q301" s="29" t="s">
        <v>1525</v>
      </c>
      <c r="R301" s="30">
        <v>333.04866375</v>
      </c>
      <c r="S301" s="5" t="s">
        <v>61</v>
      </c>
      <c r="T301" s="4">
        <v>3.647117063800547E-15</v>
      </c>
      <c r="U301" s="1"/>
      <c r="V301" s="1"/>
      <c r="W301" s="1"/>
      <c r="X301" s="1"/>
    </row>
    <row r="302" spans="1:24" ht="15.75" customHeight="1" x14ac:dyDescent="0.2">
      <c r="A302" s="1"/>
      <c r="B302" s="1"/>
      <c r="C302" s="31" t="str">
        <f>IF('Style Screener'!$S302&lt;(AVERAGE('Style Screener'!$S$9:$S$6415)), "Value", "Growth")</f>
        <v>Value</v>
      </c>
      <c r="D302" s="31" t="str">
        <f>IF('Style Screener'!$R302&gt;2000, "Large Cap", "Small Cap")</f>
        <v>Large Cap</v>
      </c>
      <c r="E302" s="31" t="s">
        <v>15</v>
      </c>
      <c r="F302" s="31" t="s">
        <v>37</v>
      </c>
      <c r="G302" s="1" t="s">
        <v>38</v>
      </c>
      <c r="H302" s="1" t="s">
        <v>1526</v>
      </c>
      <c r="I302" s="1" t="s">
        <v>1527</v>
      </c>
      <c r="J302" s="1" t="s">
        <v>41</v>
      </c>
      <c r="K302" s="1" t="s">
        <v>1528</v>
      </c>
      <c r="L302" s="1" t="s">
        <v>1529</v>
      </c>
      <c r="M302" s="1" t="s">
        <v>44</v>
      </c>
      <c r="N302" s="1" t="s">
        <v>153</v>
      </c>
      <c r="O302" s="1" t="s">
        <v>64</v>
      </c>
      <c r="P302" s="1" t="s">
        <v>154</v>
      </c>
      <c r="Q302" s="29" t="s">
        <v>1530</v>
      </c>
      <c r="R302" s="30">
        <v>38074.36595385</v>
      </c>
      <c r="S302" s="5">
        <v>17.039649720262709</v>
      </c>
      <c r="T302" s="4">
        <v>57.92094055545558</v>
      </c>
      <c r="U302" s="1"/>
      <c r="V302" s="1"/>
      <c r="W302" s="1"/>
      <c r="X302" s="1"/>
    </row>
    <row r="303" spans="1:24" ht="15.75" customHeight="1" x14ac:dyDescent="0.2">
      <c r="A303" s="1"/>
      <c r="B303" s="1"/>
      <c r="C303" s="31" t="str">
        <f>IF('Style Screener'!$S303&lt;(AVERAGE('Style Screener'!$S$9:$S$6415)), "Value", "Growth")</f>
        <v>Value</v>
      </c>
      <c r="D303" s="31" t="str">
        <f>IF('Style Screener'!$R303&gt;2000, "Large Cap", "Small Cap")</f>
        <v>Large Cap</v>
      </c>
      <c r="E303" s="31" t="s">
        <v>14</v>
      </c>
      <c r="F303" s="31" t="s">
        <v>37</v>
      </c>
      <c r="G303" s="1" t="s">
        <v>38</v>
      </c>
      <c r="H303" s="1" t="s">
        <v>1531</v>
      </c>
      <c r="I303" s="1" t="s">
        <v>1532</v>
      </c>
      <c r="J303" s="1" t="s">
        <v>71</v>
      </c>
      <c r="K303" s="1" t="s">
        <v>1533</v>
      </c>
      <c r="L303" s="1" t="s">
        <v>1534</v>
      </c>
      <c r="M303" s="1" t="s">
        <v>98</v>
      </c>
      <c r="N303" s="1" t="s">
        <v>99</v>
      </c>
      <c r="O303" s="1" t="s">
        <v>100</v>
      </c>
      <c r="P303" s="1" t="s">
        <v>101</v>
      </c>
      <c r="Q303" s="29" t="s">
        <v>1535</v>
      </c>
      <c r="R303" s="30">
        <v>13454.246210899999</v>
      </c>
      <c r="S303" s="5">
        <v>13.716177861873225</v>
      </c>
      <c r="T303" s="4" t="s">
        <v>61</v>
      </c>
      <c r="U303" s="1"/>
      <c r="V303" s="1"/>
      <c r="W303" s="1"/>
      <c r="X303" s="1"/>
    </row>
    <row r="304" spans="1:24" ht="15.75" customHeight="1" x14ac:dyDescent="0.2">
      <c r="A304" s="1"/>
      <c r="B304" s="1"/>
      <c r="C304" s="31" t="str">
        <f>IF('Style Screener'!$S304&lt;(AVERAGE('Style Screener'!$S$9:$S$6415)), "Value", "Growth")</f>
        <v>Value</v>
      </c>
      <c r="D304" s="31" t="str">
        <f>IF('Style Screener'!$R304&gt;2000, "Large Cap", "Small Cap")</f>
        <v>Small Cap</v>
      </c>
      <c r="E304" s="31" t="s">
        <v>14</v>
      </c>
      <c r="F304" s="31" t="s">
        <v>37</v>
      </c>
      <c r="G304" s="1" t="s">
        <v>38</v>
      </c>
      <c r="H304" s="1" t="s">
        <v>1536</v>
      </c>
      <c r="I304" s="1" t="s">
        <v>1537</v>
      </c>
      <c r="J304" s="1" t="s">
        <v>71</v>
      </c>
      <c r="K304" s="1" t="s">
        <v>61</v>
      </c>
      <c r="L304" s="1" t="s">
        <v>1538</v>
      </c>
      <c r="M304" s="1" t="s">
        <v>86</v>
      </c>
      <c r="N304" s="1" t="s">
        <v>172</v>
      </c>
      <c r="O304" s="1" t="s">
        <v>172</v>
      </c>
      <c r="P304" s="1" t="s">
        <v>173</v>
      </c>
      <c r="Q304" s="29" t="s">
        <v>174</v>
      </c>
      <c r="R304" s="30">
        <v>1146.5133198399999</v>
      </c>
      <c r="S304" s="5">
        <v>12.955974842767295</v>
      </c>
      <c r="T304" s="4">
        <v>2.9075147194733625E-16</v>
      </c>
      <c r="U304" s="1"/>
      <c r="V304" s="1"/>
      <c r="W304" s="1"/>
      <c r="X304" s="1"/>
    </row>
    <row r="305" spans="1:24" ht="15.75" customHeight="1" x14ac:dyDescent="0.2">
      <c r="A305" s="1"/>
      <c r="B305" s="1"/>
      <c r="C305" s="31" t="str">
        <f>IF('Style Screener'!$S305&lt;(AVERAGE('Style Screener'!$S$9:$S$6415)), "Value", "Growth")</f>
        <v>Growth</v>
      </c>
      <c r="D305" s="31" t="str">
        <f>IF('Style Screener'!$R305&gt;2000, "Large Cap", "Small Cap")</f>
        <v>Small Cap</v>
      </c>
      <c r="E305" s="31" t="s">
        <v>14</v>
      </c>
      <c r="F305" s="31" t="s">
        <v>37</v>
      </c>
      <c r="G305" s="1" t="s">
        <v>38</v>
      </c>
      <c r="H305" s="1" t="s">
        <v>1539</v>
      </c>
      <c r="I305" s="1" t="s">
        <v>1540</v>
      </c>
      <c r="J305" s="1" t="s">
        <v>41</v>
      </c>
      <c r="K305" s="1" t="s">
        <v>1541</v>
      </c>
      <c r="L305" s="1" t="s">
        <v>1542</v>
      </c>
      <c r="M305" s="1" t="s">
        <v>278</v>
      </c>
      <c r="N305" s="1" t="s">
        <v>279</v>
      </c>
      <c r="O305" s="1" t="s">
        <v>278</v>
      </c>
      <c r="P305" s="1" t="s">
        <v>937</v>
      </c>
      <c r="Q305" s="29" t="s">
        <v>427</v>
      </c>
      <c r="R305" s="30">
        <v>510.86559968000006</v>
      </c>
      <c r="S305" s="5" t="s">
        <v>61</v>
      </c>
      <c r="T305" s="4">
        <v>3.3052322091984892E-15</v>
      </c>
      <c r="U305" s="1"/>
      <c r="V305" s="1"/>
      <c r="W305" s="1"/>
      <c r="X305" s="1"/>
    </row>
    <row r="306" spans="1:24" ht="15.75" customHeight="1" x14ac:dyDescent="0.2">
      <c r="A306" s="1"/>
      <c r="B306" s="1"/>
      <c r="C306" s="31" t="str">
        <f>IF('Style Screener'!$S306&lt;(AVERAGE('Style Screener'!$S$9:$S$6415)), "Value", "Growth")</f>
        <v>Value</v>
      </c>
      <c r="D306" s="31" t="str">
        <f>IF('Style Screener'!$R306&gt;2000, "Large Cap", "Small Cap")</f>
        <v>Small Cap</v>
      </c>
      <c r="E306" s="31" t="s">
        <v>14</v>
      </c>
      <c r="F306" s="31" t="s">
        <v>37</v>
      </c>
      <c r="G306" s="1" t="s">
        <v>38</v>
      </c>
      <c r="H306" s="1" t="s">
        <v>1543</v>
      </c>
      <c r="I306" s="1" t="s">
        <v>1544</v>
      </c>
      <c r="J306" s="1" t="s">
        <v>71</v>
      </c>
      <c r="K306" s="1" t="s">
        <v>1545</v>
      </c>
      <c r="L306" s="1" t="s">
        <v>1546</v>
      </c>
      <c r="M306" s="1" t="s">
        <v>86</v>
      </c>
      <c r="N306" s="1" t="s">
        <v>172</v>
      </c>
      <c r="O306" s="1" t="s">
        <v>172</v>
      </c>
      <c r="P306" s="1" t="s">
        <v>173</v>
      </c>
      <c r="Q306" s="29" t="s">
        <v>174</v>
      </c>
      <c r="R306" s="30">
        <v>429.27775889999998</v>
      </c>
      <c r="S306" s="5">
        <v>20.409711684370254</v>
      </c>
      <c r="T306" s="4" t="s">
        <v>61</v>
      </c>
      <c r="U306" s="1"/>
      <c r="V306" s="1"/>
      <c r="W306" s="1"/>
      <c r="X306" s="1"/>
    </row>
    <row r="307" spans="1:24" ht="15.75" customHeight="1" x14ac:dyDescent="0.2">
      <c r="A307" s="1"/>
      <c r="B307" s="1"/>
      <c r="C307" s="31" t="str">
        <f>IF('Style Screener'!$S307&lt;(AVERAGE('Style Screener'!$S$9:$S$6415)), "Value", "Growth")</f>
        <v>Value</v>
      </c>
      <c r="D307" s="31" t="str">
        <f>IF('Style Screener'!$R307&gt;2000, "Large Cap", "Small Cap")</f>
        <v>Small Cap</v>
      </c>
      <c r="E307" s="31" t="s">
        <v>14</v>
      </c>
      <c r="F307" s="31" t="s">
        <v>37</v>
      </c>
      <c r="G307" s="1" t="s">
        <v>38</v>
      </c>
      <c r="H307" s="1" t="s">
        <v>1547</v>
      </c>
      <c r="I307" s="1" t="s">
        <v>1548</v>
      </c>
      <c r="J307" s="1" t="s">
        <v>71</v>
      </c>
      <c r="K307" s="1" t="s">
        <v>1549</v>
      </c>
      <c r="L307" s="1" t="s">
        <v>1550</v>
      </c>
      <c r="M307" s="1" t="s">
        <v>108</v>
      </c>
      <c r="N307" s="1" t="s">
        <v>109</v>
      </c>
      <c r="O307" s="1" t="s">
        <v>110</v>
      </c>
      <c r="P307" s="1" t="s">
        <v>109</v>
      </c>
      <c r="Q307" s="29" t="s">
        <v>401</v>
      </c>
      <c r="R307" s="30">
        <v>307.26400000000001</v>
      </c>
      <c r="S307" s="5">
        <v>12.048192771084336</v>
      </c>
      <c r="T307" s="4" t="s">
        <v>61</v>
      </c>
      <c r="U307" s="1"/>
      <c r="V307" s="1"/>
      <c r="W307" s="1"/>
      <c r="X307" s="1"/>
    </row>
    <row r="308" spans="1:24" ht="15.75" customHeight="1" x14ac:dyDescent="0.2">
      <c r="A308" s="1"/>
      <c r="B308" s="1"/>
      <c r="C308" s="31" t="str">
        <f>IF('Style Screener'!$S308&lt;(AVERAGE('Style Screener'!$S$9:$S$6415)), "Value", "Growth")</f>
        <v>Value</v>
      </c>
      <c r="D308" s="31" t="str">
        <f>IF('Style Screener'!$R308&gt;2000, "Large Cap", "Small Cap")</f>
        <v>Small Cap</v>
      </c>
      <c r="E308" s="31" t="s">
        <v>14</v>
      </c>
      <c r="F308" s="31" t="s">
        <v>37</v>
      </c>
      <c r="G308" s="1" t="s">
        <v>38</v>
      </c>
      <c r="H308" s="1" t="s">
        <v>1551</v>
      </c>
      <c r="I308" s="1" t="s">
        <v>1552</v>
      </c>
      <c r="J308" s="1" t="s">
        <v>71</v>
      </c>
      <c r="K308" s="1" t="s">
        <v>1553</v>
      </c>
      <c r="L308" s="1" t="s">
        <v>1554</v>
      </c>
      <c r="M308" s="1" t="s">
        <v>98</v>
      </c>
      <c r="N308" s="1" t="s">
        <v>1141</v>
      </c>
      <c r="O308" s="1" t="s">
        <v>1062</v>
      </c>
      <c r="P308" s="1" t="s">
        <v>1142</v>
      </c>
      <c r="Q308" s="29" t="s">
        <v>1555</v>
      </c>
      <c r="R308" s="30">
        <v>227.42171999999999</v>
      </c>
      <c r="S308" s="5">
        <v>23.006134969325153</v>
      </c>
      <c r="T308" s="4">
        <v>3.0481979706044573E-15</v>
      </c>
      <c r="U308" s="1"/>
      <c r="V308" s="1"/>
      <c r="W308" s="1"/>
      <c r="X308" s="1"/>
    </row>
    <row r="309" spans="1:24" ht="15.75" customHeight="1" x14ac:dyDescent="0.2">
      <c r="A309" s="1"/>
      <c r="B309" s="1"/>
      <c r="C309" s="31" t="str">
        <f>IF('Style Screener'!$S309&lt;(AVERAGE('Style Screener'!$S$9:$S$6415)), "Value", "Growth")</f>
        <v>Value</v>
      </c>
      <c r="D309" s="31" t="str">
        <f>IF('Style Screener'!$R309&gt;2000, "Large Cap", "Small Cap")</f>
        <v>Small Cap</v>
      </c>
      <c r="E309" s="31" t="s">
        <v>14</v>
      </c>
      <c r="F309" s="31" t="s">
        <v>37</v>
      </c>
      <c r="G309" s="1" t="s">
        <v>38</v>
      </c>
      <c r="H309" s="1" t="s">
        <v>1556</v>
      </c>
      <c r="I309" s="1" t="s">
        <v>1557</v>
      </c>
      <c r="J309" s="1" t="s">
        <v>71</v>
      </c>
      <c r="K309" s="1" t="s">
        <v>1558</v>
      </c>
      <c r="L309" s="1" t="s">
        <v>1559</v>
      </c>
      <c r="M309" s="1" t="s">
        <v>74</v>
      </c>
      <c r="N309" s="1" t="s">
        <v>179</v>
      </c>
      <c r="O309" s="1" t="s">
        <v>180</v>
      </c>
      <c r="P309" s="1" t="s">
        <v>1217</v>
      </c>
      <c r="Q309" s="29" t="s">
        <v>598</v>
      </c>
      <c r="R309" s="30">
        <v>308.63808284000004</v>
      </c>
      <c r="S309" s="5">
        <v>13.103030303030302</v>
      </c>
      <c r="T309" s="4">
        <v>0</v>
      </c>
      <c r="U309" s="1"/>
      <c r="V309" s="1"/>
      <c r="W309" s="1"/>
      <c r="X309" s="1"/>
    </row>
    <row r="310" spans="1:24" ht="15.75" customHeight="1" x14ac:dyDescent="0.2">
      <c r="A310" s="1"/>
      <c r="B310" s="1"/>
      <c r="C310" s="31" t="str">
        <f>IF('Style Screener'!$S310&lt;(AVERAGE('Style Screener'!$S$9:$S$6415)), "Value", "Growth")</f>
        <v>Value</v>
      </c>
      <c r="D310" s="31" t="str">
        <f>IF('Style Screener'!$R310&gt;2000, "Large Cap", "Small Cap")</f>
        <v>Large Cap</v>
      </c>
      <c r="E310" s="31" t="s">
        <v>14</v>
      </c>
      <c r="F310" s="31" t="s">
        <v>37</v>
      </c>
      <c r="G310" s="1" t="s">
        <v>38</v>
      </c>
      <c r="H310" s="1" t="s">
        <v>1560</v>
      </c>
      <c r="I310" s="1" t="s">
        <v>1561</v>
      </c>
      <c r="J310" s="1" t="s">
        <v>41</v>
      </c>
      <c r="K310" s="1" t="s">
        <v>1562</v>
      </c>
      <c r="L310" s="1" t="s">
        <v>1563</v>
      </c>
      <c r="M310" s="1" t="s">
        <v>86</v>
      </c>
      <c r="N310" s="1" t="s">
        <v>172</v>
      </c>
      <c r="O310" s="1" t="s">
        <v>172</v>
      </c>
      <c r="P310" s="1" t="s">
        <v>173</v>
      </c>
      <c r="Q310" s="29" t="s">
        <v>174</v>
      </c>
      <c r="R310" s="30">
        <v>27868.180266099997</v>
      </c>
      <c r="S310" s="5">
        <v>13.051991897366642</v>
      </c>
      <c r="T310" s="4">
        <v>0</v>
      </c>
      <c r="U310" s="1"/>
      <c r="V310" s="1"/>
      <c r="W310" s="1"/>
      <c r="X310" s="1"/>
    </row>
    <row r="311" spans="1:24" ht="15.75" customHeight="1" x14ac:dyDescent="0.2">
      <c r="A311" s="1"/>
      <c r="B311" s="1"/>
      <c r="C311" s="31" t="str">
        <f>IF('Style Screener'!$S311&lt;(AVERAGE('Style Screener'!$S$9:$S$6415)), "Value", "Growth")</f>
        <v>Value</v>
      </c>
      <c r="D311" s="31" t="str">
        <f>IF('Style Screener'!$R311&gt;2000, "Large Cap", "Small Cap")</f>
        <v>Small Cap</v>
      </c>
      <c r="E311" s="31" t="s">
        <v>14</v>
      </c>
      <c r="F311" s="31" t="s">
        <v>37</v>
      </c>
      <c r="G311" s="1" t="s">
        <v>38</v>
      </c>
      <c r="H311" s="1" t="s">
        <v>1564</v>
      </c>
      <c r="I311" s="1" t="s">
        <v>1565</v>
      </c>
      <c r="J311" s="1" t="s">
        <v>41</v>
      </c>
      <c r="K311" s="1" t="s">
        <v>1566</v>
      </c>
      <c r="L311" s="1" t="s">
        <v>1567</v>
      </c>
      <c r="M311" s="1" t="s">
        <v>98</v>
      </c>
      <c r="N311" s="1" t="s">
        <v>99</v>
      </c>
      <c r="O311" s="1" t="s">
        <v>100</v>
      </c>
      <c r="P311" s="1" t="s">
        <v>1568</v>
      </c>
      <c r="Q311" s="29" t="s">
        <v>1569</v>
      </c>
      <c r="R311" s="30">
        <v>347.45089086000002</v>
      </c>
      <c r="S311" s="5">
        <v>17.931654676258994</v>
      </c>
      <c r="T311" s="4" t="s">
        <v>61</v>
      </c>
      <c r="U311" s="1"/>
      <c r="V311" s="1"/>
      <c r="W311" s="1"/>
      <c r="X311" s="1"/>
    </row>
    <row r="312" spans="1:24" ht="15.75" customHeight="1" x14ac:dyDescent="0.2">
      <c r="A312" s="1"/>
      <c r="B312" s="1"/>
      <c r="C312" s="31" t="str">
        <f>IF('Style Screener'!$S312&lt;(AVERAGE('Style Screener'!$S$9:$S$6415)), "Value", "Growth")</f>
        <v>Growth</v>
      </c>
      <c r="D312" s="31" t="str">
        <f>IF('Style Screener'!$R312&gt;2000, "Large Cap", "Small Cap")</f>
        <v>Small Cap</v>
      </c>
      <c r="E312" s="31" t="s">
        <v>14</v>
      </c>
      <c r="F312" s="31" t="s">
        <v>37</v>
      </c>
      <c r="G312" s="1" t="s">
        <v>38</v>
      </c>
      <c r="H312" s="1" t="s">
        <v>1570</v>
      </c>
      <c r="I312" s="1" t="s">
        <v>1571</v>
      </c>
      <c r="J312" s="1" t="s">
        <v>41</v>
      </c>
      <c r="K312" s="1" t="s">
        <v>1572</v>
      </c>
      <c r="L312" s="1" t="s">
        <v>1573</v>
      </c>
      <c r="M312" s="1" t="s">
        <v>86</v>
      </c>
      <c r="N312" s="1" t="s">
        <v>187</v>
      </c>
      <c r="O312" s="1" t="s">
        <v>172</v>
      </c>
      <c r="P312" s="1" t="s">
        <v>187</v>
      </c>
      <c r="Q312" s="29" t="s">
        <v>494</v>
      </c>
      <c r="R312" s="30">
        <v>306.30673331999998</v>
      </c>
      <c r="S312" s="5" t="s">
        <v>61</v>
      </c>
      <c r="T312" s="4" t="s">
        <v>61</v>
      </c>
      <c r="U312" s="1"/>
      <c r="V312" s="1"/>
      <c r="W312" s="1"/>
      <c r="X312" s="1"/>
    </row>
    <row r="313" spans="1:24" ht="15.75" customHeight="1" x14ac:dyDescent="0.2">
      <c r="A313" s="1"/>
      <c r="B313" s="1"/>
      <c r="C313" s="31" t="str">
        <f>IF('Style Screener'!$S313&lt;(AVERAGE('Style Screener'!$S$9:$S$6415)), "Value", "Growth")</f>
        <v>Value</v>
      </c>
      <c r="D313" s="31" t="str">
        <f>IF('Style Screener'!$R313&gt;2000, "Large Cap", "Small Cap")</f>
        <v>Large Cap</v>
      </c>
      <c r="E313" s="31" t="s">
        <v>14</v>
      </c>
      <c r="F313" s="31" t="s">
        <v>37</v>
      </c>
      <c r="G313" s="1" t="s">
        <v>38</v>
      </c>
      <c r="H313" s="1" t="s">
        <v>1574</v>
      </c>
      <c r="I313" s="1" t="s">
        <v>1575</v>
      </c>
      <c r="J313" s="1" t="s">
        <v>41</v>
      </c>
      <c r="K313" s="1" t="s">
        <v>1576</v>
      </c>
      <c r="L313" s="1" t="s">
        <v>1577</v>
      </c>
      <c r="M313" s="1" t="s">
        <v>98</v>
      </c>
      <c r="N313" s="1" t="s">
        <v>99</v>
      </c>
      <c r="O313" s="1" t="s">
        <v>100</v>
      </c>
      <c r="P313" s="1" t="s">
        <v>1578</v>
      </c>
      <c r="Q313" s="29" t="s">
        <v>1579</v>
      </c>
      <c r="R313" s="30">
        <v>12837.166067700002</v>
      </c>
      <c r="S313" s="5">
        <v>14.580000000000002</v>
      </c>
      <c r="T313" s="4">
        <v>10.619995537816997</v>
      </c>
      <c r="U313" s="1"/>
      <c r="V313" s="1"/>
      <c r="W313" s="1"/>
      <c r="X313" s="1"/>
    </row>
    <row r="314" spans="1:24" ht="15.75" customHeight="1" x14ac:dyDescent="0.2">
      <c r="A314" s="1"/>
      <c r="B314" s="1"/>
      <c r="C314" s="31" t="str">
        <f>IF('Style Screener'!$S314&lt;(AVERAGE('Style Screener'!$S$9:$S$6415)), "Value", "Growth")</f>
        <v>Value</v>
      </c>
      <c r="D314" s="31" t="str">
        <f>IF('Style Screener'!$R314&gt;2000, "Large Cap", "Small Cap")</f>
        <v>Large Cap</v>
      </c>
      <c r="E314" s="31" t="s">
        <v>14</v>
      </c>
      <c r="F314" s="31" t="s">
        <v>37</v>
      </c>
      <c r="G314" s="1" t="s">
        <v>38</v>
      </c>
      <c r="H314" s="1" t="s">
        <v>1580</v>
      </c>
      <c r="I314" s="1" t="s">
        <v>1581</v>
      </c>
      <c r="J314" s="1" t="s">
        <v>41</v>
      </c>
      <c r="K314" s="1" t="s">
        <v>1582</v>
      </c>
      <c r="L314" s="1" t="s">
        <v>1583</v>
      </c>
      <c r="M314" s="1" t="s">
        <v>98</v>
      </c>
      <c r="N314" s="1" t="s">
        <v>231</v>
      </c>
      <c r="O314" s="1" t="s">
        <v>232</v>
      </c>
      <c r="P314" s="1" t="s">
        <v>231</v>
      </c>
      <c r="Q314" s="29" t="s">
        <v>1584</v>
      </c>
      <c r="R314" s="30">
        <v>5004.7467646800005</v>
      </c>
      <c r="S314" s="5">
        <v>18.951811466760464</v>
      </c>
      <c r="T314" s="4">
        <v>37.478833980253725</v>
      </c>
      <c r="U314" s="1"/>
      <c r="V314" s="1"/>
      <c r="W314" s="1"/>
      <c r="X314" s="1"/>
    </row>
    <row r="315" spans="1:24" ht="15.75" customHeight="1" x14ac:dyDescent="0.2">
      <c r="A315" s="1"/>
      <c r="B315" s="1"/>
      <c r="C315" s="31" t="str">
        <f>IF('Style Screener'!$S315&lt;(AVERAGE('Style Screener'!$S$9:$S$6415)), "Value", "Growth")</f>
        <v>Value</v>
      </c>
      <c r="D315" s="31" t="str">
        <f>IF('Style Screener'!$R315&gt;2000, "Large Cap", "Small Cap")</f>
        <v>Small Cap</v>
      </c>
      <c r="E315" s="31" t="s">
        <v>14</v>
      </c>
      <c r="F315" s="31" t="s">
        <v>37</v>
      </c>
      <c r="G315" s="1" t="s">
        <v>38</v>
      </c>
      <c r="H315" s="1" t="s">
        <v>1585</v>
      </c>
      <c r="I315" s="1" t="s">
        <v>1586</v>
      </c>
      <c r="J315" s="1" t="s">
        <v>41</v>
      </c>
      <c r="K315" s="1" t="s">
        <v>1587</v>
      </c>
      <c r="L315" s="1" t="s">
        <v>1588</v>
      </c>
      <c r="M315" s="1" t="s">
        <v>54</v>
      </c>
      <c r="N315" s="1" t="s">
        <v>1589</v>
      </c>
      <c r="O315" s="1" t="s">
        <v>54</v>
      </c>
      <c r="P315" s="1" t="s">
        <v>1590</v>
      </c>
      <c r="Q315" s="29" t="s">
        <v>1591</v>
      </c>
      <c r="R315" s="30">
        <v>1523.7701675999999</v>
      </c>
      <c r="S315" s="5">
        <v>17.380522993688007</v>
      </c>
      <c r="T315" s="4">
        <v>5.6474431504478195E-16</v>
      </c>
      <c r="U315" s="1"/>
      <c r="V315" s="1"/>
      <c r="W315" s="1"/>
      <c r="X315" s="1"/>
    </row>
    <row r="316" spans="1:24" ht="15.75" customHeight="1" x14ac:dyDescent="0.2">
      <c r="A316" s="1"/>
      <c r="B316" s="1"/>
      <c r="C316" s="31" t="str">
        <f>IF('Style Screener'!$S316&lt;(AVERAGE('Style Screener'!$S$9:$S$6415)), "Value", "Growth")</f>
        <v>Growth</v>
      </c>
      <c r="D316" s="31" t="str">
        <f>IF('Style Screener'!$R316&gt;2000, "Large Cap", "Small Cap")</f>
        <v>Small Cap</v>
      </c>
      <c r="E316" s="31" t="s">
        <v>14</v>
      </c>
      <c r="F316" s="31" t="s">
        <v>37</v>
      </c>
      <c r="G316" s="1" t="s">
        <v>38</v>
      </c>
      <c r="H316" s="1" t="s">
        <v>1592</v>
      </c>
      <c r="I316" s="1" t="s">
        <v>1593</v>
      </c>
      <c r="J316" s="1" t="s">
        <v>41</v>
      </c>
      <c r="K316" s="1" t="s">
        <v>1594</v>
      </c>
      <c r="L316" s="1" t="s">
        <v>1595</v>
      </c>
      <c r="M316" s="1" t="s">
        <v>278</v>
      </c>
      <c r="N316" s="1" t="s">
        <v>279</v>
      </c>
      <c r="O316" s="1" t="s">
        <v>278</v>
      </c>
      <c r="P316" s="1" t="s">
        <v>937</v>
      </c>
      <c r="Q316" s="29" t="s">
        <v>427</v>
      </c>
      <c r="R316" s="30">
        <v>1218.5752903999999</v>
      </c>
      <c r="S316" s="5" t="s">
        <v>61</v>
      </c>
      <c r="T316" s="4" t="s">
        <v>61</v>
      </c>
      <c r="U316" s="1"/>
      <c r="V316" s="1"/>
      <c r="W316" s="1"/>
      <c r="X316" s="1"/>
    </row>
    <row r="317" spans="1:24" ht="15.75" customHeight="1" x14ac:dyDescent="0.2">
      <c r="A317" s="1"/>
      <c r="B317" s="1"/>
      <c r="C317" s="31" t="str">
        <f>IF('Style Screener'!$S317&lt;(AVERAGE('Style Screener'!$S$9:$S$6415)), "Value", "Growth")</f>
        <v>Value</v>
      </c>
      <c r="D317" s="31" t="str">
        <f>IF('Style Screener'!$R317&gt;2000, "Large Cap", "Small Cap")</f>
        <v>Small Cap</v>
      </c>
      <c r="E317" s="31" t="s">
        <v>14</v>
      </c>
      <c r="F317" s="31" t="s">
        <v>37</v>
      </c>
      <c r="G317" s="1" t="s">
        <v>38</v>
      </c>
      <c r="H317" s="1" t="s">
        <v>1596</v>
      </c>
      <c r="I317" s="1" t="s">
        <v>1597</v>
      </c>
      <c r="J317" s="1" t="s">
        <v>41</v>
      </c>
      <c r="K317" s="1" t="s">
        <v>1598</v>
      </c>
      <c r="L317" s="1" t="s">
        <v>1599</v>
      </c>
      <c r="M317" s="1" t="s">
        <v>74</v>
      </c>
      <c r="N317" s="1" t="s">
        <v>201</v>
      </c>
      <c r="O317" s="1" t="s">
        <v>180</v>
      </c>
      <c r="P317" s="1" t="s">
        <v>406</v>
      </c>
      <c r="Q317" s="29" t="s">
        <v>1600</v>
      </c>
      <c r="R317" s="30">
        <v>1316.3806685500001</v>
      </c>
      <c r="S317" s="5">
        <v>16.740878169449598</v>
      </c>
      <c r="T317" s="4">
        <v>79.569379333576634</v>
      </c>
      <c r="U317" s="1"/>
      <c r="V317" s="1"/>
      <c r="W317" s="1"/>
      <c r="X317" s="1"/>
    </row>
    <row r="318" spans="1:24" ht="15.75" customHeight="1" x14ac:dyDescent="0.2">
      <c r="A318" s="1"/>
      <c r="B318" s="1"/>
      <c r="C318" s="31" t="str">
        <f>IF('Style Screener'!$S318&lt;(AVERAGE('Style Screener'!$S$9:$S$6415)), "Value", "Growth")</f>
        <v>Value</v>
      </c>
      <c r="D318" s="31" t="str">
        <f>IF('Style Screener'!$R318&gt;2000, "Large Cap", "Small Cap")</f>
        <v>Small Cap</v>
      </c>
      <c r="E318" s="31" t="s">
        <v>14</v>
      </c>
      <c r="F318" s="31" t="s">
        <v>37</v>
      </c>
      <c r="G318" s="1" t="s">
        <v>38</v>
      </c>
      <c r="H318" s="1" t="s">
        <v>1601</v>
      </c>
      <c r="I318" s="1" t="s">
        <v>1602</v>
      </c>
      <c r="J318" s="1" t="s">
        <v>71</v>
      </c>
      <c r="K318" s="1" t="s">
        <v>1603</v>
      </c>
      <c r="L318" s="1" t="s">
        <v>1604</v>
      </c>
      <c r="M318" s="1" t="s">
        <v>108</v>
      </c>
      <c r="N318" s="1" t="s">
        <v>332</v>
      </c>
      <c r="O318" s="1" t="s">
        <v>287</v>
      </c>
      <c r="P318" s="1" t="s">
        <v>332</v>
      </c>
      <c r="Q318" s="29" t="s">
        <v>976</v>
      </c>
      <c r="R318" s="30">
        <v>567.22874335999995</v>
      </c>
      <c r="S318" s="5">
        <v>10.830721003134796</v>
      </c>
      <c r="T318" s="4">
        <v>4.1765394682463084</v>
      </c>
      <c r="U318" s="1"/>
      <c r="V318" s="1"/>
      <c r="W318" s="1"/>
      <c r="X318" s="1"/>
    </row>
    <row r="319" spans="1:24" ht="15.75" customHeight="1" x14ac:dyDescent="0.2">
      <c r="A319" s="1"/>
      <c r="B319" s="1"/>
      <c r="C319" s="31" t="str">
        <f>IF('Style Screener'!$S319&lt;(AVERAGE('Style Screener'!$S$9:$S$6415)), "Value", "Growth")</f>
        <v>Growth</v>
      </c>
      <c r="D319" s="31" t="str">
        <f>IF('Style Screener'!$R319&gt;2000, "Large Cap", "Small Cap")</f>
        <v>Small Cap</v>
      </c>
      <c r="E319" s="31" t="s">
        <v>14</v>
      </c>
      <c r="F319" s="31" t="s">
        <v>37</v>
      </c>
      <c r="G319" s="1" t="s">
        <v>38</v>
      </c>
      <c r="H319" s="1" t="s">
        <v>1605</v>
      </c>
      <c r="I319" s="1" t="s">
        <v>1606</v>
      </c>
      <c r="J319" s="1" t="s">
        <v>71</v>
      </c>
      <c r="K319" s="1" t="s">
        <v>1607</v>
      </c>
      <c r="L319" s="1" t="s">
        <v>1608</v>
      </c>
      <c r="M319" s="1" t="s">
        <v>108</v>
      </c>
      <c r="N319" s="1" t="s">
        <v>332</v>
      </c>
      <c r="O319" s="1" t="s">
        <v>287</v>
      </c>
      <c r="P319" s="1" t="s">
        <v>332</v>
      </c>
      <c r="Q319" s="29" t="s">
        <v>1609</v>
      </c>
      <c r="R319" s="30">
        <v>221.51065421999999</v>
      </c>
      <c r="S319" s="5" t="s">
        <v>61</v>
      </c>
      <c r="T319" s="4" t="s">
        <v>61</v>
      </c>
      <c r="U319" s="1"/>
      <c r="V319" s="1"/>
      <c r="W319" s="1"/>
      <c r="X319" s="1"/>
    </row>
    <row r="320" spans="1:24" ht="15.75" customHeight="1" x14ac:dyDescent="0.2">
      <c r="A320" s="1"/>
      <c r="B320" s="1"/>
      <c r="C320" s="31" t="str">
        <f>IF('Style Screener'!$S320&lt;(AVERAGE('Style Screener'!$S$9:$S$6415)), "Value", "Growth")</f>
        <v>Value</v>
      </c>
      <c r="D320" s="31" t="str">
        <f>IF('Style Screener'!$R320&gt;2000, "Large Cap", "Small Cap")</f>
        <v>Small Cap</v>
      </c>
      <c r="E320" s="31" t="s">
        <v>14</v>
      </c>
      <c r="F320" s="31" t="s">
        <v>37</v>
      </c>
      <c r="G320" s="1" t="s">
        <v>38</v>
      </c>
      <c r="H320" s="1" t="s">
        <v>1610</v>
      </c>
      <c r="I320" s="1" t="s">
        <v>1611</v>
      </c>
      <c r="J320" s="1" t="s">
        <v>71</v>
      </c>
      <c r="K320" s="1" t="s">
        <v>1612</v>
      </c>
      <c r="L320" s="1" t="s">
        <v>1613</v>
      </c>
      <c r="M320" s="1" t="s">
        <v>54</v>
      </c>
      <c r="N320" s="1" t="s">
        <v>705</v>
      </c>
      <c r="O320" s="1" t="s">
        <v>54</v>
      </c>
      <c r="P320" s="1" t="s">
        <v>706</v>
      </c>
      <c r="Q320" s="29" t="s">
        <v>1614</v>
      </c>
      <c r="R320" s="30">
        <v>1755.2052779199998</v>
      </c>
      <c r="S320" s="5">
        <v>22.027184466019417</v>
      </c>
      <c r="T320" s="4" t="s">
        <v>61</v>
      </c>
      <c r="U320" s="1"/>
      <c r="V320" s="1"/>
      <c r="W320" s="1"/>
      <c r="X320" s="1"/>
    </row>
    <row r="321" spans="1:24" ht="15.75" customHeight="1" x14ac:dyDescent="0.2">
      <c r="A321" s="1"/>
      <c r="B321" s="1"/>
      <c r="C321" s="31" t="str">
        <f>IF('Style Screener'!$S321&lt;(AVERAGE('Style Screener'!$S$9:$S$6415)), "Value", "Growth")</f>
        <v>Value</v>
      </c>
      <c r="D321" s="31" t="str">
        <f>IF('Style Screener'!$R321&gt;2000, "Large Cap", "Small Cap")</f>
        <v>Large Cap</v>
      </c>
      <c r="E321" s="31" t="s">
        <v>15</v>
      </c>
      <c r="F321" s="31" t="s">
        <v>37</v>
      </c>
      <c r="G321" s="1" t="s">
        <v>38</v>
      </c>
      <c r="H321" s="1" t="s">
        <v>1615</v>
      </c>
      <c r="I321" s="1" t="s">
        <v>1616</v>
      </c>
      <c r="J321" s="1" t="s">
        <v>41</v>
      </c>
      <c r="K321" s="1" t="s">
        <v>1617</v>
      </c>
      <c r="L321" s="1" t="s">
        <v>1618</v>
      </c>
      <c r="M321" s="1" t="s">
        <v>44</v>
      </c>
      <c r="N321" s="1" t="s">
        <v>153</v>
      </c>
      <c r="O321" s="1" t="s">
        <v>64</v>
      </c>
      <c r="P321" s="1" t="s">
        <v>154</v>
      </c>
      <c r="Q321" s="29" t="s">
        <v>155</v>
      </c>
      <c r="R321" s="30">
        <v>12995.89043415</v>
      </c>
      <c r="S321" s="5">
        <v>19.427777777777777</v>
      </c>
      <c r="T321" s="4">
        <v>31.89613671922012</v>
      </c>
      <c r="U321" s="1"/>
      <c r="V321" s="1"/>
      <c r="W321" s="1"/>
      <c r="X321" s="1"/>
    </row>
    <row r="322" spans="1:24" ht="15.75" customHeight="1" x14ac:dyDescent="0.2">
      <c r="A322" s="1"/>
      <c r="B322" s="1"/>
      <c r="C322" s="31" t="str">
        <f>IF('Style Screener'!$S322&lt;(AVERAGE('Style Screener'!$S$9:$S$6415)), "Value", "Growth")</f>
        <v>Growth</v>
      </c>
      <c r="D322" s="31" t="str">
        <f>IF('Style Screener'!$R322&gt;2000, "Large Cap", "Small Cap")</f>
        <v>Small Cap</v>
      </c>
      <c r="E322" s="31" t="s">
        <v>15</v>
      </c>
      <c r="F322" s="31" t="s">
        <v>37</v>
      </c>
      <c r="G322" s="1" t="s">
        <v>38</v>
      </c>
      <c r="H322" s="1" t="s">
        <v>1619</v>
      </c>
      <c r="I322" s="1" t="s">
        <v>1620</v>
      </c>
      <c r="J322" s="1" t="s">
        <v>71</v>
      </c>
      <c r="K322" s="1" t="s">
        <v>1621</v>
      </c>
      <c r="L322" s="1" t="s">
        <v>1622</v>
      </c>
      <c r="M322" s="1" t="s">
        <v>44</v>
      </c>
      <c r="N322" s="1" t="s">
        <v>142</v>
      </c>
      <c r="O322" s="1" t="s">
        <v>46</v>
      </c>
      <c r="P322" s="1" t="s">
        <v>142</v>
      </c>
      <c r="Q322" s="29" t="s">
        <v>161</v>
      </c>
      <c r="R322" s="30">
        <v>776.02972104000003</v>
      </c>
      <c r="S322" s="5" t="s">
        <v>61</v>
      </c>
      <c r="T322" s="4">
        <v>0</v>
      </c>
      <c r="U322" s="1"/>
      <c r="V322" s="1"/>
      <c r="W322" s="1"/>
      <c r="X322" s="1"/>
    </row>
    <row r="323" spans="1:24" ht="15.75" customHeight="1" x14ac:dyDescent="0.2">
      <c r="A323" s="1"/>
      <c r="B323" s="1"/>
      <c r="C323" s="31" t="str">
        <f>IF('Style Screener'!$S323&lt;(AVERAGE('Style Screener'!$S$9:$S$6415)), "Value", "Growth")</f>
        <v>Growth</v>
      </c>
      <c r="D323" s="31" t="str">
        <f>IF('Style Screener'!$R323&gt;2000, "Large Cap", "Small Cap")</f>
        <v>Small Cap</v>
      </c>
      <c r="E323" s="31" t="s">
        <v>15</v>
      </c>
      <c r="F323" s="31" t="s">
        <v>37</v>
      </c>
      <c r="G323" s="1" t="s">
        <v>38</v>
      </c>
      <c r="H323" s="1" t="s">
        <v>1623</v>
      </c>
      <c r="I323" s="1" t="s">
        <v>1624</v>
      </c>
      <c r="J323" s="1" t="s">
        <v>71</v>
      </c>
      <c r="K323" s="1" t="s">
        <v>1625</v>
      </c>
      <c r="L323" s="1" t="s">
        <v>1626</v>
      </c>
      <c r="M323" s="1" t="s">
        <v>368</v>
      </c>
      <c r="N323" s="1" t="s">
        <v>369</v>
      </c>
      <c r="O323" s="1" t="s">
        <v>370</v>
      </c>
      <c r="P323" s="1" t="s">
        <v>1627</v>
      </c>
      <c r="Q323" s="29" t="s">
        <v>1628</v>
      </c>
      <c r="R323" s="30">
        <v>619.46405499000002</v>
      </c>
      <c r="S323" s="5">
        <v>38.587786259541978</v>
      </c>
      <c r="T323" s="4">
        <v>10.470722817639667</v>
      </c>
      <c r="U323" s="1"/>
      <c r="V323" s="1"/>
      <c r="W323" s="1"/>
      <c r="X323" s="1"/>
    </row>
    <row r="324" spans="1:24" ht="15.75" customHeight="1" x14ac:dyDescent="0.2">
      <c r="A324" s="1"/>
      <c r="B324" s="1"/>
      <c r="C324" s="31" t="str">
        <f>IF('Style Screener'!$S324&lt;(AVERAGE('Style Screener'!$S$9:$S$6415)), "Value", "Growth")</f>
        <v>Value</v>
      </c>
      <c r="D324" s="31" t="str">
        <f>IF('Style Screener'!$R324&gt;2000, "Large Cap", "Small Cap")</f>
        <v>Large Cap</v>
      </c>
      <c r="E324" s="31" t="s">
        <v>14</v>
      </c>
      <c r="F324" s="31" t="s">
        <v>37</v>
      </c>
      <c r="G324" s="1" t="s">
        <v>38</v>
      </c>
      <c r="H324" s="1" t="s">
        <v>1629</v>
      </c>
      <c r="I324" s="1" t="s">
        <v>1630</v>
      </c>
      <c r="J324" s="1" t="s">
        <v>41</v>
      </c>
      <c r="K324" s="1" t="s">
        <v>1631</v>
      </c>
      <c r="L324" s="1" t="s">
        <v>1632</v>
      </c>
      <c r="M324" s="1" t="s">
        <v>108</v>
      </c>
      <c r="N324" s="1" t="s">
        <v>571</v>
      </c>
      <c r="O324" s="1" t="s">
        <v>110</v>
      </c>
      <c r="P324" s="1" t="s">
        <v>1069</v>
      </c>
      <c r="Q324" s="29" t="s">
        <v>1633</v>
      </c>
      <c r="R324" s="30">
        <v>4037.3135765900001</v>
      </c>
      <c r="S324" s="5">
        <v>17.392981811501009</v>
      </c>
      <c r="T324" s="4">
        <v>50.840956302677554</v>
      </c>
      <c r="U324" s="1"/>
      <c r="V324" s="1"/>
      <c r="W324" s="1"/>
      <c r="X324" s="1"/>
    </row>
    <row r="325" spans="1:24" ht="15.75" customHeight="1" x14ac:dyDescent="0.2">
      <c r="A325" s="1"/>
      <c r="B325" s="1"/>
      <c r="C325" s="31" t="str">
        <f>IF('Style Screener'!$S325&lt;(AVERAGE('Style Screener'!$S$9:$S$6415)), "Value", "Growth")</f>
        <v>Growth</v>
      </c>
      <c r="D325" s="31" t="str">
        <f>IF('Style Screener'!$R325&gt;2000, "Large Cap", "Small Cap")</f>
        <v>Small Cap</v>
      </c>
      <c r="E325" s="31" t="s">
        <v>14</v>
      </c>
      <c r="F325" s="31" t="s">
        <v>37</v>
      </c>
      <c r="G325" s="1" t="s">
        <v>38</v>
      </c>
      <c r="H325" s="1" t="s">
        <v>1634</v>
      </c>
      <c r="I325" s="1" t="s">
        <v>1635</v>
      </c>
      <c r="J325" s="1" t="s">
        <v>71</v>
      </c>
      <c r="K325" s="1" t="s">
        <v>1636</v>
      </c>
      <c r="L325" s="1" t="s">
        <v>1637</v>
      </c>
      <c r="M325" s="1" t="s">
        <v>98</v>
      </c>
      <c r="N325" s="1" t="s">
        <v>231</v>
      </c>
      <c r="O325" s="1" t="s">
        <v>232</v>
      </c>
      <c r="P325" s="1" t="s">
        <v>231</v>
      </c>
      <c r="Q325" s="29" t="s">
        <v>1638</v>
      </c>
      <c r="R325" s="30">
        <v>310.68962450000004</v>
      </c>
      <c r="S325" s="5">
        <v>1583.3333333333333</v>
      </c>
      <c r="T325" s="4">
        <v>59.923889406648023</v>
      </c>
      <c r="U325" s="1"/>
      <c r="V325" s="1"/>
      <c r="W325" s="1"/>
      <c r="X325" s="1"/>
    </row>
    <row r="326" spans="1:24" ht="15.75" customHeight="1" x14ac:dyDescent="0.2">
      <c r="A326" s="1"/>
      <c r="B326" s="1"/>
      <c r="C326" s="31" t="str">
        <f>IF('Style Screener'!$S326&lt;(AVERAGE('Style Screener'!$S$9:$S$6415)), "Value", "Growth")</f>
        <v>Value</v>
      </c>
      <c r="D326" s="31" t="str">
        <f>IF('Style Screener'!$R326&gt;2000, "Large Cap", "Small Cap")</f>
        <v>Small Cap</v>
      </c>
      <c r="E326" s="31" t="s">
        <v>14</v>
      </c>
      <c r="F326" s="31" t="s">
        <v>37</v>
      </c>
      <c r="G326" s="1" t="s">
        <v>38</v>
      </c>
      <c r="H326" s="1" t="s">
        <v>1639</v>
      </c>
      <c r="I326" s="1" t="s">
        <v>1640</v>
      </c>
      <c r="J326" s="1" t="s">
        <v>71</v>
      </c>
      <c r="K326" s="1" t="s">
        <v>1641</v>
      </c>
      <c r="L326" s="1" t="s">
        <v>1642</v>
      </c>
      <c r="M326" s="1" t="s">
        <v>86</v>
      </c>
      <c r="N326" s="1" t="s">
        <v>172</v>
      </c>
      <c r="O326" s="1" t="s">
        <v>172</v>
      </c>
      <c r="P326" s="1" t="s">
        <v>173</v>
      </c>
      <c r="Q326" s="29" t="s">
        <v>174</v>
      </c>
      <c r="R326" s="30">
        <v>304.07470031999998</v>
      </c>
      <c r="S326" s="5">
        <v>18.557142857142857</v>
      </c>
      <c r="T326" s="4">
        <v>3.4119248951575146E-15</v>
      </c>
      <c r="U326" s="1"/>
      <c r="V326" s="1"/>
      <c r="W326" s="1"/>
      <c r="X326" s="1"/>
    </row>
    <row r="327" spans="1:24" ht="15.75" customHeight="1" x14ac:dyDescent="0.2">
      <c r="A327" s="1"/>
      <c r="B327" s="1"/>
      <c r="C327" s="31" t="str">
        <f>IF('Style Screener'!$S327&lt;(AVERAGE('Style Screener'!$S$9:$S$6415)), "Value", "Growth")</f>
        <v>Growth</v>
      </c>
      <c r="D327" s="31" t="str">
        <f>IF('Style Screener'!$R327&gt;2000, "Large Cap", "Small Cap")</f>
        <v>Large Cap</v>
      </c>
      <c r="E327" s="31" t="s">
        <v>14</v>
      </c>
      <c r="F327" s="31" t="s">
        <v>37</v>
      </c>
      <c r="G327" s="1" t="s">
        <v>38</v>
      </c>
      <c r="H327" s="1" t="s">
        <v>1643</v>
      </c>
      <c r="I327" s="1" t="s">
        <v>1644</v>
      </c>
      <c r="J327" s="1" t="s">
        <v>41</v>
      </c>
      <c r="K327" s="1" t="s">
        <v>1645</v>
      </c>
      <c r="L327" s="1" t="s">
        <v>1646</v>
      </c>
      <c r="M327" s="1" t="s">
        <v>86</v>
      </c>
      <c r="N327" s="1" t="s">
        <v>135</v>
      </c>
      <c r="O327" s="1" t="s">
        <v>88</v>
      </c>
      <c r="P327" s="1" t="s">
        <v>1115</v>
      </c>
      <c r="Q327" s="29" t="s">
        <v>137</v>
      </c>
      <c r="R327" s="30">
        <v>2653.0450264800002</v>
      </c>
      <c r="S327" s="5">
        <v>87.857142857142847</v>
      </c>
      <c r="T327" s="4" t="s">
        <v>61</v>
      </c>
      <c r="U327" s="1"/>
      <c r="V327" s="1"/>
      <c r="W327" s="1"/>
      <c r="X327" s="1"/>
    </row>
    <row r="328" spans="1:24" ht="15.75" customHeight="1" x14ac:dyDescent="0.2">
      <c r="A328" s="1"/>
      <c r="B328" s="1"/>
      <c r="C328" s="31" t="str">
        <f>IF('Style Screener'!$S328&lt;(AVERAGE('Style Screener'!$S$9:$S$6415)), "Value", "Growth")</f>
        <v>Growth</v>
      </c>
      <c r="D328" s="31" t="str">
        <f>IF('Style Screener'!$R328&gt;2000, "Large Cap", "Small Cap")</f>
        <v>Small Cap</v>
      </c>
      <c r="E328" s="31" t="s">
        <v>15</v>
      </c>
      <c r="F328" s="31" t="s">
        <v>37</v>
      </c>
      <c r="G328" s="1" t="s">
        <v>38</v>
      </c>
      <c r="H328" s="1" t="s">
        <v>1647</v>
      </c>
      <c r="I328" s="1" t="s">
        <v>1648</v>
      </c>
      <c r="J328" s="1" t="s">
        <v>511</v>
      </c>
      <c r="K328" s="1" t="s">
        <v>1649</v>
      </c>
      <c r="L328" s="1" t="s">
        <v>1650</v>
      </c>
      <c r="M328" s="1" t="s">
        <v>44</v>
      </c>
      <c r="N328" s="1" t="s">
        <v>160</v>
      </c>
      <c r="O328" s="1" t="s">
        <v>46</v>
      </c>
      <c r="P328" s="1" t="s">
        <v>160</v>
      </c>
      <c r="Q328" s="29" t="s">
        <v>161</v>
      </c>
      <c r="R328" s="30">
        <v>478.07112749999999</v>
      </c>
      <c r="S328" s="5">
        <v>142.8125</v>
      </c>
      <c r="T328" s="4" t="s">
        <v>61</v>
      </c>
      <c r="U328" s="1"/>
      <c r="V328" s="1"/>
      <c r="W328" s="1"/>
      <c r="X328" s="1"/>
    </row>
    <row r="329" spans="1:24" ht="15.75" customHeight="1" x14ac:dyDescent="0.2">
      <c r="A329" s="1"/>
      <c r="B329" s="1"/>
      <c r="C329" s="31" t="str">
        <f>IF('Style Screener'!$S329&lt;(AVERAGE('Style Screener'!$S$9:$S$6415)), "Value", "Growth")</f>
        <v>Value</v>
      </c>
      <c r="D329" s="31" t="str">
        <f>IF('Style Screener'!$R329&gt;2000, "Large Cap", "Small Cap")</f>
        <v>Large Cap</v>
      </c>
      <c r="E329" s="31" t="s">
        <v>15</v>
      </c>
      <c r="F329" s="31" t="s">
        <v>37</v>
      </c>
      <c r="G329" s="1" t="s">
        <v>38</v>
      </c>
      <c r="H329" s="1" t="s">
        <v>1651</v>
      </c>
      <c r="I329" s="1" t="s">
        <v>1652</v>
      </c>
      <c r="J329" s="1" t="s">
        <v>41</v>
      </c>
      <c r="K329" s="1" t="s">
        <v>1653</v>
      </c>
      <c r="L329" s="1" t="s">
        <v>1654</v>
      </c>
      <c r="M329" s="1" t="s">
        <v>44</v>
      </c>
      <c r="N329" s="1" t="s">
        <v>153</v>
      </c>
      <c r="O329" s="1" t="s">
        <v>64</v>
      </c>
      <c r="P329" s="1" t="s">
        <v>154</v>
      </c>
      <c r="Q329" s="29" t="s">
        <v>1530</v>
      </c>
      <c r="R329" s="30">
        <v>30408.20624327</v>
      </c>
      <c r="S329" s="5">
        <v>20.583993212669682</v>
      </c>
      <c r="T329" s="4">
        <v>59.542978924934879</v>
      </c>
      <c r="U329" s="1"/>
      <c r="V329" s="1"/>
      <c r="W329" s="1"/>
      <c r="X329" s="1"/>
    </row>
    <row r="330" spans="1:24" ht="15.75" customHeight="1" x14ac:dyDescent="0.2">
      <c r="A330" s="1"/>
      <c r="B330" s="1"/>
      <c r="C330" s="31" t="str">
        <f>IF('Style Screener'!$S330&lt;(AVERAGE('Style Screener'!$S$9:$S$6415)), "Value", "Growth")</f>
        <v>Value</v>
      </c>
      <c r="D330" s="31" t="str">
        <f>IF('Style Screener'!$R330&gt;2000, "Large Cap", "Small Cap")</f>
        <v>Small Cap</v>
      </c>
      <c r="E330" s="31" t="s">
        <v>15</v>
      </c>
      <c r="F330" s="31" t="s">
        <v>37</v>
      </c>
      <c r="G330" s="1" t="s">
        <v>38</v>
      </c>
      <c r="H330" s="1" t="s">
        <v>1655</v>
      </c>
      <c r="I330" s="1" t="s">
        <v>1656</v>
      </c>
      <c r="J330" s="1" t="s">
        <v>71</v>
      </c>
      <c r="K330" s="1" t="s">
        <v>1657</v>
      </c>
      <c r="L330" s="1" t="s">
        <v>1658</v>
      </c>
      <c r="M330" s="1" t="s">
        <v>44</v>
      </c>
      <c r="N330" s="1" t="s">
        <v>63</v>
      </c>
      <c r="O330" s="1" t="s">
        <v>64</v>
      </c>
      <c r="P330" s="1" t="s">
        <v>390</v>
      </c>
      <c r="Q330" s="29" t="s">
        <v>208</v>
      </c>
      <c r="R330" s="30">
        <v>241.00971699999999</v>
      </c>
      <c r="S330" s="5">
        <v>24.189189189189186</v>
      </c>
      <c r="T330" s="4" t="s">
        <v>61</v>
      </c>
      <c r="U330" s="1"/>
      <c r="V330" s="1"/>
      <c r="W330" s="1"/>
      <c r="X330" s="1"/>
    </row>
    <row r="331" spans="1:24" ht="15.75" customHeight="1" x14ac:dyDescent="0.2">
      <c r="A331" s="1"/>
      <c r="B331" s="1"/>
      <c r="C331" s="31" t="str">
        <f>IF('Style Screener'!$S331&lt;(AVERAGE('Style Screener'!$S$9:$S$6415)), "Value", "Growth")</f>
        <v>Value</v>
      </c>
      <c r="D331" s="31" t="str">
        <f>IF('Style Screener'!$R331&gt;2000, "Large Cap", "Small Cap")</f>
        <v>Large Cap</v>
      </c>
      <c r="E331" s="31" t="s">
        <v>14</v>
      </c>
      <c r="F331" s="31" t="s">
        <v>37</v>
      </c>
      <c r="G331" s="1" t="s">
        <v>38</v>
      </c>
      <c r="H331" s="1" t="s">
        <v>1659</v>
      </c>
      <c r="I331" s="1" t="s">
        <v>1660</v>
      </c>
      <c r="J331" s="1" t="s">
        <v>71</v>
      </c>
      <c r="K331" s="1" t="s">
        <v>1661</v>
      </c>
      <c r="L331" s="1" t="s">
        <v>1662</v>
      </c>
      <c r="M331" s="1" t="s">
        <v>74</v>
      </c>
      <c r="N331" s="1" t="s">
        <v>638</v>
      </c>
      <c r="O331" s="1" t="s">
        <v>117</v>
      </c>
      <c r="P331" s="1" t="s">
        <v>638</v>
      </c>
      <c r="Q331" s="29" t="s">
        <v>1663</v>
      </c>
      <c r="R331" s="30">
        <v>6722.8360487849995</v>
      </c>
      <c r="S331" s="5">
        <v>20.472733139722489</v>
      </c>
      <c r="T331" s="4" t="s">
        <v>61</v>
      </c>
      <c r="U331" s="1"/>
      <c r="V331" s="1"/>
      <c r="W331" s="1"/>
      <c r="X331" s="1"/>
    </row>
    <row r="332" spans="1:24" ht="15.75" customHeight="1" x14ac:dyDescent="0.2">
      <c r="A332" s="1"/>
      <c r="B332" s="1"/>
      <c r="C332" s="31" t="str">
        <f>IF('Style Screener'!$S332&lt;(AVERAGE('Style Screener'!$S$9:$S$6415)), "Value", "Growth")</f>
        <v>Growth</v>
      </c>
      <c r="D332" s="31" t="str">
        <f>IF('Style Screener'!$R332&gt;2000, "Large Cap", "Small Cap")</f>
        <v>Small Cap</v>
      </c>
      <c r="E332" s="31" t="s">
        <v>14</v>
      </c>
      <c r="F332" s="31" t="s">
        <v>37</v>
      </c>
      <c r="G332" s="1" t="s">
        <v>38</v>
      </c>
      <c r="H332" s="1" t="s">
        <v>1664</v>
      </c>
      <c r="I332" s="1" t="s">
        <v>1665</v>
      </c>
      <c r="J332" s="1" t="s">
        <v>71</v>
      </c>
      <c r="K332" s="1" t="s">
        <v>1666</v>
      </c>
      <c r="L332" s="1" t="s">
        <v>1667</v>
      </c>
      <c r="M332" s="1" t="s">
        <v>98</v>
      </c>
      <c r="N332" s="1" t="s">
        <v>99</v>
      </c>
      <c r="O332" s="1" t="s">
        <v>100</v>
      </c>
      <c r="P332" s="1" t="s">
        <v>460</v>
      </c>
      <c r="Q332" s="29" t="s">
        <v>997</v>
      </c>
      <c r="R332" s="30">
        <v>263.52828476000002</v>
      </c>
      <c r="S332" s="5" t="s">
        <v>61</v>
      </c>
      <c r="T332" s="4" t="s">
        <v>61</v>
      </c>
      <c r="U332" s="1"/>
      <c r="V332" s="1"/>
      <c r="W332" s="1"/>
      <c r="X332" s="1"/>
    </row>
    <row r="333" spans="1:24" ht="15.75" customHeight="1" x14ac:dyDescent="0.2">
      <c r="A333" s="1"/>
      <c r="B333" s="1"/>
      <c r="C333" s="31" t="str">
        <f>IF('Style Screener'!$S333&lt;(AVERAGE('Style Screener'!$S$9:$S$6415)), "Value", "Growth")</f>
        <v>Value</v>
      </c>
      <c r="D333" s="31" t="str">
        <f>IF('Style Screener'!$R333&gt;2000, "Large Cap", "Small Cap")</f>
        <v>Small Cap</v>
      </c>
      <c r="E333" s="31" t="s">
        <v>14</v>
      </c>
      <c r="F333" s="31" t="s">
        <v>37</v>
      </c>
      <c r="G333" s="1" t="s">
        <v>38</v>
      </c>
      <c r="H333" s="1" t="s">
        <v>1668</v>
      </c>
      <c r="I333" s="1" t="s">
        <v>1669</v>
      </c>
      <c r="J333" s="1" t="s">
        <v>71</v>
      </c>
      <c r="K333" s="1" t="s">
        <v>1670</v>
      </c>
      <c r="L333" s="1" t="s">
        <v>1671</v>
      </c>
      <c r="M333" s="1" t="s">
        <v>74</v>
      </c>
      <c r="N333" s="1" t="s">
        <v>649</v>
      </c>
      <c r="O333" s="1" t="s">
        <v>117</v>
      </c>
      <c r="P333" s="1" t="s">
        <v>649</v>
      </c>
      <c r="Q333" s="29" t="s">
        <v>1672</v>
      </c>
      <c r="R333" s="30">
        <v>1531.2707537400001</v>
      </c>
      <c r="S333" s="5">
        <v>22.884615384615383</v>
      </c>
      <c r="T333" s="4" t="s">
        <v>61</v>
      </c>
      <c r="U333" s="1"/>
      <c r="V333" s="1"/>
      <c r="W333" s="1"/>
      <c r="X333" s="1"/>
    </row>
    <row r="334" spans="1:24" ht="15.75" customHeight="1" x14ac:dyDescent="0.2">
      <c r="A334" s="1"/>
      <c r="B334" s="1"/>
      <c r="C334" s="31" t="str">
        <f>IF('Style Screener'!$S334&lt;(AVERAGE('Style Screener'!$S$9:$S$6415)), "Value", "Growth")</f>
        <v>Value</v>
      </c>
      <c r="D334" s="31" t="str">
        <f>IF('Style Screener'!$R334&gt;2000, "Large Cap", "Small Cap")</f>
        <v>Large Cap</v>
      </c>
      <c r="E334" s="31" t="s">
        <v>14</v>
      </c>
      <c r="F334" s="31" t="s">
        <v>37</v>
      </c>
      <c r="G334" s="1" t="s">
        <v>38</v>
      </c>
      <c r="H334" s="1" t="s">
        <v>1673</v>
      </c>
      <c r="I334" s="1" t="s">
        <v>1674</v>
      </c>
      <c r="J334" s="1" t="s">
        <v>41</v>
      </c>
      <c r="K334" s="1" t="s">
        <v>1675</v>
      </c>
      <c r="L334" s="1" t="s">
        <v>1676</v>
      </c>
      <c r="M334" s="1" t="s">
        <v>86</v>
      </c>
      <c r="N334" s="1" t="s">
        <v>135</v>
      </c>
      <c r="O334" s="1" t="s">
        <v>88</v>
      </c>
      <c r="P334" s="1" t="s">
        <v>593</v>
      </c>
      <c r="Q334" s="29" t="s">
        <v>137</v>
      </c>
      <c r="R334" s="30">
        <v>3284.4901027200003</v>
      </c>
      <c r="S334" s="5">
        <v>22.637571157495255</v>
      </c>
      <c r="T334" s="4">
        <v>0.49638135604113831</v>
      </c>
      <c r="U334" s="1"/>
      <c r="V334" s="1"/>
      <c r="W334" s="1"/>
      <c r="X334" s="1"/>
    </row>
    <row r="335" spans="1:24" ht="15.75" customHeight="1" x14ac:dyDescent="0.2">
      <c r="A335" s="1"/>
      <c r="B335" s="1"/>
      <c r="C335" s="31" t="str">
        <f>IF('Style Screener'!$S335&lt;(AVERAGE('Style Screener'!$S$9:$S$6415)), "Value", "Growth")</f>
        <v>Growth</v>
      </c>
      <c r="D335" s="31" t="str">
        <f>IF('Style Screener'!$R335&gt;2000, "Large Cap", "Small Cap")</f>
        <v>Small Cap</v>
      </c>
      <c r="E335" s="31" t="s">
        <v>14</v>
      </c>
      <c r="F335" s="31" t="s">
        <v>37</v>
      </c>
      <c r="G335" s="1" t="s">
        <v>259</v>
      </c>
      <c r="H335" s="1" t="s">
        <v>1677</v>
      </c>
      <c r="I335" s="1" t="s">
        <v>1678</v>
      </c>
      <c r="J335" s="1" t="s">
        <v>41</v>
      </c>
      <c r="K335" s="1" t="s">
        <v>1679</v>
      </c>
      <c r="L335" s="1" t="s">
        <v>1680</v>
      </c>
      <c r="M335" s="1" t="s">
        <v>98</v>
      </c>
      <c r="N335" s="1" t="s">
        <v>1141</v>
      </c>
      <c r="O335" s="1" t="s">
        <v>1062</v>
      </c>
      <c r="P335" s="1" t="s">
        <v>1681</v>
      </c>
      <c r="Q335" s="29" t="s">
        <v>1682</v>
      </c>
      <c r="R335" s="30">
        <v>1357.4215808799997</v>
      </c>
      <c r="S335" s="5">
        <v>135.83333333333331</v>
      </c>
      <c r="T335" s="4" t="s">
        <v>61</v>
      </c>
      <c r="U335" s="1"/>
      <c r="V335" s="1"/>
      <c r="W335" s="1"/>
      <c r="X335" s="1"/>
    </row>
    <row r="336" spans="1:24" ht="15.75" customHeight="1" x14ac:dyDescent="0.2">
      <c r="A336" s="1"/>
      <c r="B336" s="1"/>
      <c r="C336" s="31" t="str">
        <f>IF('Style Screener'!$S336&lt;(AVERAGE('Style Screener'!$S$9:$S$6415)), "Value", "Growth")</f>
        <v>Value</v>
      </c>
      <c r="D336" s="31" t="str">
        <f>IF('Style Screener'!$R336&gt;2000, "Large Cap", "Small Cap")</f>
        <v>Small Cap</v>
      </c>
      <c r="E336" s="31" t="s">
        <v>14</v>
      </c>
      <c r="F336" s="31" t="s">
        <v>37</v>
      </c>
      <c r="G336" s="1" t="s">
        <v>38</v>
      </c>
      <c r="H336" s="1" t="s">
        <v>1683</v>
      </c>
      <c r="I336" s="1" t="s">
        <v>1684</v>
      </c>
      <c r="J336" s="1" t="s">
        <v>71</v>
      </c>
      <c r="K336" s="1" t="s">
        <v>1685</v>
      </c>
      <c r="L336" s="1" t="s">
        <v>1686</v>
      </c>
      <c r="M336" s="1" t="s">
        <v>108</v>
      </c>
      <c r="N336" s="1" t="s">
        <v>109</v>
      </c>
      <c r="O336" s="1" t="s">
        <v>110</v>
      </c>
      <c r="P336" s="1" t="s">
        <v>109</v>
      </c>
      <c r="Q336" s="29" t="s">
        <v>1390</v>
      </c>
      <c r="R336" s="30">
        <v>215.85598628</v>
      </c>
      <c r="S336" s="5">
        <v>7.7282377919320595</v>
      </c>
      <c r="T336" s="4">
        <v>61.159086637850024</v>
      </c>
      <c r="U336" s="1"/>
      <c r="V336" s="1"/>
      <c r="W336" s="1"/>
      <c r="X336" s="1"/>
    </row>
    <row r="337" spans="1:24" ht="15.75" customHeight="1" x14ac:dyDescent="0.2">
      <c r="A337" s="1"/>
      <c r="B337" s="1"/>
      <c r="C337" s="31" t="str">
        <f>IF('Style Screener'!$S337&lt;(AVERAGE('Style Screener'!$S$9:$S$6415)), "Value", "Growth")</f>
        <v>Value</v>
      </c>
      <c r="D337" s="31" t="str">
        <f>IF('Style Screener'!$R337&gt;2000, "Large Cap", "Small Cap")</f>
        <v>Large Cap</v>
      </c>
      <c r="E337" s="31" t="s">
        <v>14</v>
      </c>
      <c r="F337" s="31" t="s">
        <v>37</v>
      </c>
      <c r="G337" s="1" t="s">
        <v>38</v>
      </c>
      <c r="H337" s="1" t="s">
        <v>1687</v>
      </c>
      <c r="I337" s="1" t="s">
        <v>1688</v>
      </c>
      <c r="J337" s="1" t="s">
        <v>41</v>
      </c>
      <c r="K337" s="1" t="s">
        <v>1689</v>
      </c>
      <c r="L337" s="1" t="s">
        <v>1690</v>
      </c>
      <c r="M337" s="1" t="s">
        <v>86</v>
      </c>
      <c r="N337" s="1" t="s">
        <v>606</v>
      </c>
      <c r="O337" s="1" t="s">
        <v>607</v>
      </c>
      <c r="P337" s="1" t="s">
        <v>608</v>
      </c>
      <c r="Q337" s="29" t="s">
        <v>90</v>
      </c>
      <c r="R337" s="30">
        <v>31887.277893759998</v>
      </c>
      <c r="S337" s="5">
        <v>14.300055772448411</v>
      </c>
      <c r="T337" s="4">
        <v>40.947311397413856</v>
      </c>
      <c r="U337" s="1"/>
      <c r="V337" s="1"/>
      <c r="W337" s="1"/>
      <c r="X337" s="1"/>
    </row>
    <row r="338" spans="1:24" ht="15.75" customHeight="1" x14ac:dyDescent="0.2">
      <c r="A338" s="1"/>
      <c r="B338" s="1"/>
      <c r="C338" s="31" t="str">
        <f>IF('Style Screener'!$S338&lt;(AVERAGE('Style Screener'!$S$9:$S$6415)), "Value", "Growth")</f>
        <v>Value</v>
      </c>
      <c r="D338" s="31" t="str">
        <f>IF('Style Screener'!$R338&gt;2000, "Large Cap", "Small Cap")</f>
        <v>Large Cap</v>
      </c>
      <c r="E338" s="31" t="s">
        <v>14</v>
      </c>
      <c r="F338" s="31" t="s">
        <v>37</v>
      </c>
      <c r="G338" s="1" t="s">
        <v>38</v>
      </c>
      <c r="H338" s="1" t="s">
        <v>1691</v>
      </c>
      <c r="I338" s="1" t="s">
        <v>1692</v>
      </c>
      <c r="J338" s="1" t="s">
        <v>41</v>
      </c>
      <c r="K338" s="1" t="s">
        <v>1693</v>
      </c>
      <c r="L338" s="1" t="s">
        <v>1694</v>
      </c>
      <c r="M338" s="1" t="s">
        <v>54</v>
      </c>
      <c r="N338" s="1" t="s">
        <v>471</v>
      </c>
      <c r="O338" s="1" t="s">
        <v>54</v>
      </c>
      <c r="P338" s="1" t="s">
        <v>1296</v>
      </c>
      <c r="Q338" s="29" t="s">
        <v>1695</v>
      </c>
      <c r="R338" s="30">
        <v>4179.335</v>
      </c>
      <c r="S338" s="5">
        <v>20.774231678486998</v>
      </c>
      <c r="T338" s="4" t="s">
        <v>61</v>
      </c>
      <c r="U338" s="1"/>
      <c r="V338" s="1"/>
      <c r="W338" s="1"/>
      <c r="X338" s="1"/>
    </row>
    <row r="339" spans="1:24" ht="15.75" customHeight="1" x14ac:dyDescent="0.2">
      <c r="A339" s="1"/>
      <c r="B339" s="1"/>
      <c r="C339" s="31" t="str">
        <f>IF('Style Screener'!$S339&lt;(AVERAGE('Style Screener'!$S$9:$S$6415)), "Value", "Growth")</f>
        <v>Growth</v>
      </c>
      <c r="D339" s="31" t="str">
        <f>IF('Style Screener'!$R339&gt;2000, "Large Cap", "Small Cap")</f>
        <v>Large Cap</v>
      </c>
      <c r="E339" s="31" t="s">
        <v>15</v>
      </c>
      <c r="F339" s="31" t="s">
        <v>37</v>
      </c>
      <c r="G339" s="1" t="s">
        <v>38</v>
      </c>
      <c r="H339" s="1" t="s">
        <v>1696</v>
      </c>
      <c r="I339" s="1" t="s">
        <v>1697</v>
      </c>
      <c r="J339" s="1" t="s">
        <v>41</v>
      </c>
      <c r="K339" s="1" t="s">
        <v>1698</v>
      </c>
      <c r="L339" s="1" t="s">
        <v>1699</v>
      </c>
      <c r="M339" s="1" t="s">
        <v>368</v>
      </c>
      <c r="N339" s="1" t="s">
        <v>1700</v>
      </c>
      <c r="O339" s="1" t="s">
        <v>370</v>
      </c>
      <c r="P339" s="1" t="s">
        <v>1701</v>
      </c>
      <c r="Q339" s="29" t="s">
        <v>1702</v>
      </c>
      <c r="R339" s="30">
        <v>19780.86719606</v>
      </c>
      <c r="S339" s="5">
        <v>29.095728094792644</v>
      </c>
      <c r="T339" s="4">
        <v>58.844399391789153</v>
      </c>
      <c r="U339" s="1"/>
      <c r="V339" s="1"/>
      <c r="W339" s="1"/>
      <c r="X339" s="1"/>
    </row>
    <row r="340" spans="1:24" ht="15.75" customHeight="1" x14ac:dyDescent="0.2">
      <c r="A340" s="1"/>
      <c r="B340" s="1"/>
      <c r="C340" s="31" t="str">
        <f>IF('Style Screener'!$S340&lt;(AVERAGE('Style Screener'!$S$9:$S$6415)), "Value", "Growth")</f>
        <v>Growth</v>
      </c>
      <c r="D340" s="31" t="str">
        <f>IF('Style Screener'!$R340&gt;2000, "Large Cap", "Small Cap")</f>
        <v>Large Cap</v>
      </c>
      <c r="E340" s="31" t="s">
        <v>14</v>
      </c>
      <c r="F340" s="31" t="s">
        <v>37</v>
      </c>
      <c r="G340" s="1" t="s">
        <v>38</v>
      </c>
      <c r="H340" s="1" t="s">
        <v>1703</v>
      </c>
      <c r="I340" s="1" t="s">
        <v>1704</v>
      </c>
      <c r="J340" s="1" t="s">
        <v>41</v>
      </c>
      <c r="K340" s="1" t="s">
        <v>1705</v>
      </c>
      <c r="L340" s="1" t="s">
        <v>1706</v>
      </c>
      <c r="M340" s="1" t="s">
        <v>98</v>
      </c>
      <c r="N340" s="1" t="s">
        <v>1061</v>
      </c>
      <c r="O340" s="1" t="s">
        <v>1062</v>
      </c>
      <c r="P340" s="1" t="s">
        <v>1063</v>
      </c>
      <c r="Q340" s="29" t="s">
        <v>1707</v>
      </c>
      <c r="R340" s="30">
        <v>3191.1687520799996</v>
      </c>
      <c r="S340" s="5">
        <v>29.919075144508671</v>
      </c>
      <c r="T340" s="4">
        <v>20.550495602731409</v>
      </c>
      <c r="U340" s="1"/>
      <c r="V340" s="1"/>
      <c r="W340" s="1"/>
      <c r="X340" s="1"/>
    </row>
    <row r="341" spans="1:24" ht="15.75" customHeight="1" x14ac:dyDescent="0.2">
      <c r="A341" s="1"/>
      <c r="B341" s="1"/>
      <c r="C341" s="31" t="str">
        <f>IF('Style Screener'!$S341&lt;(AVERAGE('Style Screener'!$S$9:$S$6415)), "Value", "Growth")</f>
        <v>Growth</v>
      </c>
      <c r="D341" s="31" t="str">
        <f>IF('Style Screener'!$R341&gt;2000, "Large Cap", "Small Cap")</f>
        <v>Small Cap</v>
      </c>
      <c r="E341" s="31" t="s">
        <v>14</v>
      </c>
      <c r="F341" s="31" t="s">
        <v>37</v>
      </c>
      <c r="G341" s="1" t="s">
        <v>38</v>
      </c>
      <c r="H341" s="1" t="s">
        <v>1708</v>
      </c>
      <c r="I341" s="1" t="s">
        <v>1709</v>
      </c>
      <c r="J341" s="1" t="s">
        <v>71</v>
      </c>
      <c r="K341" s="1" t="s">
        <v>1710</v>
      </c>
      <c r="L341" s="1" t="s">
        <v>1711</v>
      </c>
      <c r="M341" s="1" t="s">
        <v>86</v>
      </c>
      <c r="N341" s="1" t="s">
        <v>187</v>
      </c>
      <c r="O341" s="1" t="s">
        <v>172</v>
      </c>
      <c r="P341" s="1" t="s">
        <v>187</v>
      </c>
      <c r="Q341" s="29" t="s">
        <v>494</v>
      </c>
      <c r="R341" s="30">
        <v>266.51783058000001</v>
      </c>
      <c r="S341" s="5">
        <v>30.071428571428573</v>
      </c>
      <c r="T341" s="4" t="s">
        <v>61</v>
      </c>
      <c r="U341" s="1"/>
      <c r="V341" s="1"/>
      <c r="W341" s="1"/>
      <c r="X341" s="1"/>
    </row>
    <row r="342" spans="1:24" ht="15.75" customHeight="1" x14ac:dyDescent="0.2">
      <c r="A342" s="1"/>
      <c r="B342" s="1"/>
      <c r="C342" s="31" t="str">
        <f>IF('Style Screener'!$S342&lt;(AVERAGE('Style Screener'!$S$9:$S$6415)), "Value", "Growth")</f>
        <v>Value</v>
      </c>
      <c r="D342" s="31" t="str">
        <f>IF('Style Screener'!$R342&gt;2000, "Large Cap", "Small Cap")</f>
        <v>Small Cap</v>
      </c>
      <c r="E342" s="31" t="s">
        <v>14</v>
      </c>
      <c r="F342" s="31" t="s">
        <v>37</v>
      </c>
      <c r="G342" s="1" t="s">
        <v>38</v>
      </c>
      <c r="H342" s="1" t="s">
        <v>1712</v>
      </c>
      <c r="I342" s="1" t="s">
        <v>1713</v>
      </c>
      <c r="J342" s="1" t="s">
        <v>41</v>
      </c>
      <c r="K342" s="1" t="s">
        <v>1714</v>
      </c>
      <c r="L342" s="1" t="s">
        <v>1715</v>
      </c>
      <c r="M342" s="1" t="s">
        <v>86</v>
      </c>
      <c r="N342" s="1" t="s">
        <v>135</v>
      </c>
      <c r="O342" s="1" t="s">
        <v>88</v>
      </c>
      <c r="P342" s="1" t="s">
        <v>358</v>
      </c>
      <c r="Q342" s="29" t="s">
        <v>137</v>
      </c>
      <c r="R342" s="30">
        <v>1112.89552198</v>
      </c>
      <c r="S342" s="5">
        <v>18.262798634812285</v>
      </c>
      <c r="T342" s="4">
        <v>0</v>
      </c>
      <c r="U342" s="1"/>
      <c r="V342" s="1"/>
      <c r="W342" s="1"/>
      <c r="X342" s="1"/>
    </row>
    <row r="343" spans="1:24" ht="15.75" customHeight="1" x14ac:dyDescent="0.2">
      <c r="A343" s="1"/>
      <c r="B343" s="1"/>
      <c r="C343" s="31" t="str">
        <f>IF('Style Screener'!$S343&lt;(AVERAGE('Style Screener'!$S$9:$S$6415)), "Value", "Growth")</f>
        <v>Value</v>
      </c>
      <c r="D343" s="31" t="str">
        <f>IF('Style Screener'!$R343&gt;2000, "Large Cap", "Small Cap")</f>
        <v>Large Cap</v>
      </c>
      <c r="E343" s="31" t="s">
        <v>15</v>
      </c>
      <c r="F343" s="31" t="s">
        <v>37</v>
      </c>
      <c r="G343" s="1" t="s">
        <v>38</v>
      </c>
      <c r="H343" s="1" t="s">
        <v>1716</v>
      </c>
      <c r="I343" s="1" t="s">
        <v>1717</v>
      </c>
      <c r="J343" s="1" t="s">
        <v>41</v>
      </c>
      <c r="K343" s="1" t="s">
        <v>1718</v>
      </c>
      <c r="L343" s="1" t="s">
        <v>1719</v>
      </c>
      <c r="M343" s="1" t="s">
        <v>368</v>
      </c>
      <c r="N343" s="1" t="s">
        <v>369</v>
      </c>
      <c r="O343" s="1" t="s">
        <v>370</v>
      </c>
      <c r="P343" s="1" t="s">
        <v>371</v>
      </c>
      <c r="Q343" s="29" t="s">
        <v>372</v>
      </c>
      <c r="R343" s="30">
        <v>12144.02763579</v>
      </c>
      <c r="S343" s="5">
        <v>13.093358104969807</v>
      </c>
      <c r="T343" s="4">
        <v>78.658525918021027</v>
      </c>
      <c r="U343" s="1"/>
      <c r="V343" s="1"/>
      <c r="W343" s="1"/>
      <c r="X343" s="1"/>
    </row>
    <row r="344" spans="1:24" ht="15.75" customHeight="1" x14ac:dyDescent="0.2">
      <c r="A344" s="1"/>
      <c r="B344" s="1"/>
      <c r="C344" s="31" t="str">
        <f>IF('Style Screener'!$S344&lt;(AVERAGE('Style Screener'!$S$9:$S$6415)), "Value", "Growth")</f>
        <v>Value</v>
      </c>
      <c r="D344" s="31" t="str">
        <f>IF('Style Screener'!$R344&gt;2000, "Large Cap", "Small Cap")</f>
        <v>Small Cap</v>
      </c>
      <c r="E344" s="31" t="s">
        <v>14</v>
      </c>
      <c r="F344" s="31" t="s">
        <v>37</v>
      </c>
      <c r="G344" s="1" t="s">
        <v>38</v>
      </c>
      <c r="H344" s="1" t="s">
        <v>1720</v>
      </c>
      <c r="I344" s="1" t="s">
        <v>1721</v>
      </c>
      <c r="J344" s="1" t="s">
        <v>41</v>
      </c>
      <c r="K344" s="1" t="s">
        <v>1722</v>
      </c>
      <c r="L344" s="1" t="s">
        <v>1723</v>
      </c>
      <c r="M344" s="1" t="s">
        <v>74</v>
      </c>
      <c r="N344" s="1" t="s">
        <v>846</v>
      </c>
      <c r="O344" s="1" t="s">
        <v>117</v>
      </c>
      <c r="P344" s="1" t="s">
        <v>847</v>
      </c>
      <c r="Q344" s="29" t="s">
        <v>1724</v>
      </c>
      <c r="R344" s="30">
        <v>837.55734019999989</v>
      </c>
      <c r="S344" s="5">
        <v>26.196319018404903</v>
      </c>
      <c r="T344" s="4" t="s">
        <v>61</v>
      </c>
      <c r="U344" s="1"/>
      <c r="V344" s="1"/>
      <c r="W344" s="1"/>
      <c r="X344" s="1"/>
    </row>
    <row r="345" spans="1:24" ht="15.75" customHeight="1" x14ac:dyDescent="0.2">
      <c r="A345" s="1"/>
      <c r="B345" s="1"/>
      <c r="C345" s="31" t="str">
        <f>IF('Style Screener'!$S345&lt;(AVERAGE('Style Screener'!$S$9:$S$6415)), "Value", "Growth")</f>
        <v>Value</v>
      </c>
      <c r="D345" s="31" t="str">
        <f>IF('Style Screener'!$R345&gt;2000, "Large Cap", "Small Cap")</f>
        <v>Large Cap</v>
      </c>
      <c r="E345" s="31" t="s">
        <v>14</v>
      </c>
      <c r="F345" s="31" t="s">
        <v>37</v>
      </c>
      <c r="G345" s="1" t="s">
        <v>38</v>
      </c>
      <c r="H345" s="1" t="s">
        <v>1725</v>
      </c>
      <c r="I345" s="1" t="s">
        <v>1726</v>
      </c>
      <c r="J345" s="1" t="s">
        <v>71</v>
      </c>
      <c r="K345" s="1" t="s">
        <v>1727</v>
      </c>
      <c r="L345" s="1" t="s">
        <v>1728</v>
      </c>
      <c r="M345" s="1" t="s">
        <v>86</v>
      </c>
      <c r="N345" s="1" t="s">
        <v>606</v>
      </c>
      <c r="O345" s="1" t="s">
        <v>607</v>
      </c>
      <c r="P345" s="1" t="s">
        <v>921</v>
      </c>
      <c r="Q345" s="29" t="s">
        <v>922</v>
      </c>
      <c r="R345" s="30">
        <v>2125.7232383999999</v>
      </c>
      <c r="S345" s="5">
        <v>12.715231788079469</v>
      </c>
      <c r="T345" s="4">
        <v>39.495578653864534</v>
      </c>
      <c r="U345" s="1"/>
      <c r="V345" s="1"/>
      <c r="W345" s="1"/>
      <c r="X345" s="1"/>
    </row>
    <row r="346" spans="1:24" ht="15.75" customHeight="1" x14ac:dyDescent="0.2">
      <c r="A346" s="1"/>
      <c r="B346" s="1"/>
      <c r="C346" s="31" t="str">
        <f>IF('Style Screener'!$S346&lt;(AVERAGE('Style Screener'!$S$9:$S$6415)), "Value", "Growth")</f>
        <v>Value</v>
      </c>
      <c r="D346" s="31" t="str">
        <f>IF('Style Screener'!$R346&gt;2000, "Large Cap", "Small Cap")</f>
        <v>Small Cap</v>
      </c>
      <c r="E346" s="31" t="s">
        <v>14</v>
      </c>
      <c r="F346" s="31" t="s">
        <v>37</v>
      </c>
      <c r="G346" s="1" t="s">
        <v>38</v>
      </c>
      <c r="H346" s="1" t="s">
        <v>1729</v>
      </c>
      <c r="I346" s="1" t="s">
        <v>1730</v>
      </c>
      <c r="J346" s="1" t="s">
        <v>71</v>
      </c>
      <c r="K346" s="1" t="s">
        <v>1731</v>
      </c>
      <c r="L346" s="1" t="s">
        <v>1732</v>
      </c>
      <c r="M346" s="1" t="s">
        <v>98</v>
      </c>
      <c r="N346" s="1" t="s">
        <v>99</v>
      </c>
      <c r="O346" s="1" t="s">
        <v>100</v>
      </c>
      <c r="P346" s="1" t="s">
        <v>1568</v>
      </c>
      <c r="Q346" s="29" t="s">
        <v>1733</v>
      </c>
      <c r="R346" s="30">
        <v>269.73217899999997</v>
      </c>
      <c r="S346" s="5">
        <v>14.269005847953215</v>
      </c>
      <c r="T346" s="4">
        <v>0</v>
      </c>
      <c r="U346" s="1"/>
      <c r="V346" s="1"/>
      <c r="W346" s="1"/>
      <c r="X346" s="1"/>
    </row>
    <row r="347" spans="1:24" ht="15.75" customHeight="1" x14ac:dyDescent="0.2">
      <c r="A347" s="1"/>
      <c r="B347" s="1"/>
      <c r="C347" s="31" t="str">
        <f>IF('Style Screener'!$S347&lt;(AVERAGE('Style Screener'!$S$9:$S$6415)), "Value", "Growth")</f>
        <v>Value</v>
      </c>
      <c r="D347" s="31" t="str">
        <f>IF('Style Screener'!$R347&gt;2000, "Large Cap", "Small Cap")</f>
        <v>Small Cap</v>
      </c>
      <c r="E347" s="31" t="s">
        <v>14</v>
      </c>
      <c r="F347" s="31" t="s">
        <v>37</v>
      </c>
      <c r="G347" s="1" t="s">
        <v>38</v>
      </c>
      <c r="H347" s="1" t="s">
        <v>1734</v>
      </c>
      <c r="I347" s="1" t="s">
        <v>1735</v>
      </c>
      <c r="J347" s="1" t="s">
        <v>41</v>
      </c>
      <c r="K347" s="1" t="s">
        <v>1736</v>
      </c>
      <c r="L347" s="1" t="s">
        <v>1737</v>
      </c>
      <c r="M347" s="1" t="s">
        <v>74</v>
      </c>
      <c r="N347" s="1" t="s">
        <v>342</v>
      </c>
      <c r="O347" s="1" t="s">
        <v>117</v>
      </c>
      <c r="P347" s="1" t="s">
        <v>618</v>
      </c>
      <c r="Q347" s="29" t="s">
        <v>1738</v>
      </c>
      <c r="R347" s="30">
        <v>913.9817445299999</v>
      </c>
      <c r="S347" s="5">
        <v>16.27403846153846</v>
      </c>
      <c r="T347" s="4" t="s">
        <v>61</v>
      </c>
      <c r="U347" s="1"/>
      <c r="V347" s="1"/>
      <c r="W347" s="1"/>
      <c r="X347" s="1"/>
    </row>
    <row r="348" spans="1:24" ht="15.75" customHeight="1" x14ac:dyDescent="0.2">
      <c r="A348" s="1"/>
      <c r="B348" s="1"/>
      <c r="C348" s="31" t="str">
        <f>IF('Style Screener'!$S348&lt;(AVERAGE('Style Screener'!$S$9:$S$6415)), "Value", "Growth")</f>
        <v>Value</v>
      </c>
      <c r="D348" s="31" t="str">
        <f>IF('Style Screener'!$R348&gt;2000, "Large Cap", "Small Cap")</f>
        <v>Small Cap</v>
      </c>
      <c r="E348" s="31" t="s">
        <v>15</v>
      </c>
      <c r="F348" s="31" t="s">
        <v>37</v>
      </c>
      <c r="G348" s="1" t="s">
        <v>38</v>
      </c>
      <c r="H348" s="1" t="s">
        <v>1739</v>
      </c>
      <c r="I348" s="1" t="s">
        <v>1740</v>
      </c>
      <c r="J348" s="1" t="s">
        <v>41</v>
      </c>
      <c r="K348" s="1" t="s">
        <v>1741</v>
      </c>
      <c r="L348" s="1" t="s">
        <v>1742</v>
      </c>
      <c r="M348" s="1" t="s">
        <v>368</v>
      </c>
      <c r="N348" s="1" t="s">
        <v>369</v>
      </c>
      <c r="O348" s="1" t="s">
        <v>370</v>
      </c>
      <c r="P348" s="1" t="s">
        <v>1627</v>
      </c>
      <c r="Q348" s="29" t="s">
        <v>1743</v>
      </c>
      <c r="R348" s="30">
        <v>1610.0715375499999</v>
      </c>
      <c r="S348" s="5">
        <v>19.834437086092716</v>
      </c>
      <c r="T348" s="4" t="s">
        <v>61</v>
      </c>
      <c r="U348" s="1"/>
      <c r="V348" s="1"/>
      <c r="W348" s="1"/>
      <c r="X348" s="1"/>
    </row>
    <row r="349" spans="1:24" ht="15.75" customHeight="1" x14ac:dyDescent="0.2">
      <c r="A349" s="1"/>
      <c r="B349" s="1"/>
      <c r="C349" s="31" t="str">
        <f>IF('Style Screener'!$S349&lt;(AVERAGE('Style Screener'!$S$9:$S$6415)), "Value", "Growth")</f>
        <v>Growth</v>
      </c>
      <c r="D349" s="31" t="str">
        <f>IF('Style Screener'!$R349&gt;2000, "Large Cap", "Small Cap")</f>
        <v>Small Cap</v>
      </c>
      <c r="E349" s="31" t="s">
        <v>14</v>
      </c>
      <c r="F349" s="31" t="s">
        <v>37</v>
      </c>
      <c r="G349" s="1" t="s">
        <v>38</v>
      </c>
      <c r="H349" s="1" t="s">
        <v>1744</v>
      </c>
      <c r="I349" s="1" t="s">
        <v>1745</v>
      </c>
      <c r="J349" s="1" t="s">
        <v>41</v>
      </c>
      <c r="K349" s="1" t="s">
        <v>1746</v>
      </c>
      <c r="L349" s="1" t="s">
        <v>1747</v>
      </c>
      <c r="M349" s="1" t="s">
        <v>98</v>
      </c>
      <c r="N349" s="1" t="s">
        <v>1141</v>
      </c>
      <c r="O349" s="1" t="s">
        <v>1062</v>
      </c>
      <c r="P349" s="1" t="s">
        <v>1142</v>
      </c>
      <c r="Q349" s="29" t="s">
        <v>1555</v>
      </c>
      <c r="R349" s="30">
        <v>831.31574155999999</v>
      </c>
      <c r="S349" s="5">
        <v>44.470718232044192</v>
      </c>
      <c r="T349" s="4" t="s">
        <v>61</v>
      </c>
      <c r="U349" s="1"/>
      <c r="V349" s="1"/>
      <c r="W349" s="1"/>
      <c r="X349" s="1"/>
    </row>
    <row r="350" spans="1:24" ht="15.75" customHeight="1" x14ac:dyDescent="0.2">
      <c r="A350" s="1"/>
      <c r="B350" s="1"/>
      <c r="C350" s="31" t="str">
        <f>IF('Style Screener'!$S350&lt;(AVERAGE('Style Screener'!$S$9:$S$6415)), "Value", "Growth")</f>
        <v>Growth</v>
      </c>
      <c r="D350" s="31" t="str">
        <f>IF('Style Screener'!$R350&gt;2000, "Large Cap", "Small Cap")</f>
        <v>Small Cap</v>
      </c>
      <c r="E350" s="31" t="s">
        <v>14</v>
      </c>
      <c r="F350" s="31" t="s">
        <v>37</v>
      </c>
      <c r="G350" s="1" t="s">
        <v>38</v>
      </c>
      <c r="H350" s="1" t="s">
        <v>1748</v>
      </c>
      <c r="I350" s="1" t="s">
        <v>1749</v>
      </c>
      <c r="J350" s="1" t="s">
        <v>71</v>
      </c>
      <c r="K350" s="1" t="s">
        <v>1750</v>
      </c>
      <c r="L350" s="1" t="s">
        <v>1751</v>
      </c>
      <c r="M350" s="1" t="s">
        <v>86</v>
      </c>
      <c r="N350" s="1" t="s">
        <v>172</v>
      </c>
      <c r="O350" s="1" t="s">
        <v>172</v>
      </c>
      <c r="P350" s="1" t="s">
        <v>173</v>
      </c>
      <c r="Q350" s="29" t="s">
        <v>174</v>
      </c>
      <c r="R350" s="30">
        <v>384.01730736999997</v>
      </c>
      <c r="S350" s="5">
        <v>65.804878048780481</v>
      </c>
      <c r="T350" s="4">
        <v>0</v>
      </c>
      <c r="U350" s="1"/>
      <c r="V350" s="1"/>
      <c r="W350" s="1"/>
      <c r="X350" s="1"/>
    </row>
    <row r="351" spans="1:24" ht="15.75" customHeight="1" x14ac:dyDescent="0.2">
      <c r="A351" s="1"/>
      <c r="B351" s="1"/>
      <c r="C351" s="31" t="str">
        <f>IF('Style Screener'!$S351&lt;(AVERAGE('Style Screener'!$S$9:$S$6415)), "Value", "Growth")</f>
        <v>Value</v>
      </c>
      <c r="D351" s="31" t="str">
        <f>IF('Style Screener'!$R351&gt;2000, "Large Cap", "Small Cap")</f>
        <v>Small Cap</v>
      </c>
      <c r="E351" s="31" t="s">
        <v>14</v>
      </c>
      <c r="F351" s="31" t="s">
        <v>37</v>
      </c>
      <c r="G351" s="1" t="s">
        <v>38</v>
      </c>
      <c r="H351" s="1" t="s">
        <v>1752</v>
      </c>
      <c r="I351" s="1" t="s">
        <v>1753</v>
      </c>
      <c r="J351" s="1" t="s">
        <v>41</v>
      </c>
      <c r="K351" s="1" t="s">
        <v>1754</v>
      </c>
      <c r="L351" s="1" t="s">
        <v>1755</v>
      </c>
      <c r="M351" s="1" t="s">
        <v>108</v>
      </c>
      <c r="N351" s="1" t="s">
        <v>571</v>
      </c>
      <c r="O351" s="1" t="s">
        <v>110</v>
      </c>
      <c r="P351" s="1" t="s">
        <v>1756</v>
      </c>
      <c r="Q351" s="29" t="s">
        <v>1757</v>
      </c>
      <c r="R351" s="30">
        <v>1297.8070858999999</v>
      </c>
      <c r="S351" s="5">
        <v>15.162676488643339</v>
      </c>
      <c r="T351" s="4">
        <v>41.782451783469412</v>
      </c>
      <c r="U351" s="1"/>
      <c r="V351" s="1"/>
      <c r="W351" s="1"/>
      <c r="X351" s="1"/>
    </row>
    <row r="352" spans="1:24" ht="15.75" customHeight="1" x14ac:dyDescent="0.2">
      <c r="A352" s="1"/>
      <c r="B352" s="1"/>
      <c r="C352" s="31" t="str">
        <f>IF('Style Screener'!$S352&lt;(AVERAGE('Style Screener'!$S$9:$S$6415)), "Value", "Growth")</f>
        <v>Growth</v>
      </c>
      <c r="D352" s="31" t="str">
        <f>IF('Style Screener'!$R352&gt;2000, "Large Cap", "Small Cap")</f>
        <v>Large Cap</v>
      </c>
      <c r="E352" s="31" t="s">
        <v>14</v>
      </c>
      <c r="F352" s="31" t="s">
        <v>37</v>
      </c>
      <c r="G352" s="1" t="s">
        <v>38</v>
      </c>
      <c r="H352" s="1" t="s">
        <v>1758</v>
      </c>
      <c r="I352" s="1" t="s">
        <v>1759</v>
      </c>
      <c r="J352" s="1" t="s">
        <v>41</v>
      </c>
      <c r="K352" s="1" t="s">
        <v>1760</v>
      </c>
      <c r="L352" s="1" t="s">
        <v>1761</v>
      </c>
      <c r="M352" s="1" t="s">
        <v>278</v>
      </c>
      <c r="N352" s="1" t="s">
        <v>1230</v>
      </c>
      <c r="O352" s="1" t="s">
        <v>278</v>
      </c>
      <c r="P352" s="1" t="s">
        <v>1231</v>
      </c>
      <c r="Q352" s="29" t="s">
        <v>1762</v>
      </c>
      <c r="R352" s="30">
        <v>29275.400312999998</v>
      </c>
      <c r="S352" s="5">
        <v>75.844594594594582</v>
      </c>
      <c r="T352" s="4" t="s">
        <v>61</v>
      </c>
      <c r="U352" s="1"/>
      <c r="V352" s="1"/>
      <c r="W352" s="1"/>
      <c r="X352" s="1"/>
    </row>
    <row r="353" spans="1:24" ht="15.75" customHeight="1" x14ac:dyDescent="0.2">
      <c r="A353" s="1"/>
      <c r="B353" s="1"/>
      <c r="C353" s="31" t="str">
        <f>IF('Style Screener'!$S353&lt;(AVERAGE('Style Screener'!$S$9:$S$6415)), "Value", "Growth")</f>
        <v>Value</v>
      </c>
      <c r="D353" s="31" t="str">
        <f>IF('Style Screener'!$R353&gt;2000, "Large Cap", "Small Cap")</f>
        <v>Small Cap</v>
      </c>
      <c r="E353" s="31" t="s">
        <v>14</v>
      </c>
      <c r="F353" s="31" t="s">
        <v>37</v>
      </c>
      <c r="G353" s="1" t="s">
        <v>38</v>
      </c>
      <c r="H353" s="1" t="s">
        <v>1763</v>
      </c>
      <c r="I353" s="1" t="s">
        <v>1764</v>
      </c>
      <c r="J353" s="1" t="s">
        <v>41</v>
      </c>
      <c r="K353" s="1" t="s">
        <v>1765</v>
      </c>
      <c r="L353" s="1" t="s">
        <v>1766</v>
      </c>
      <c r="M353" s="1" t="s">
        <v>86</v>
      </c>
      <c r="N353" s="1" t="s">
        <v>172</v>
      </c>
      <c r="O353" s="1" t="s">
        <v>172</v>
      </c>
      <c r="P353" s="1" t="s">
        <v>173</v>
      </c>
      <c r="Q353" s="29" t="s">
        <v>494</v>
      </c>
      <c r="R353" s="30">
        <v>702.71128487999999</v>
      </c>
      <c r="S353" s="5">
        <v>14.271794871794871</v>
      </c>
      <c r="T353" s="4" t="s">
        <v>61</v>
      </c>
      <c r="U353" s="1"/>
      <c r="V353" s="1"/>
      <c r="W353" s="1"/>
      <c r="X353" s="1"/>
    </row>
    <row r="354" spans="1:24" ht="15.75" customHeight="1" x14ac:dyDescent="0.2">
      <c r="A354" s="1"/>
      <c r="B354" s="1"/>
      <c r="C354" s="31" t="str">
        <f>IF('Style Screener'!$S354&lt;(AVERAGE('Style Screener'!$S$9:$S$6415)), "Value", "Growth")</f>
        <v>Value</v>
      </c>
      <c r="D354" s="31" t="str">
        <f>IF('Style Screener'!$R354&gt;2000, "Large Cap", "Small Cap")</f>
        <v>Large Cap</v>
      </c>
      <c r="E354" s="31" t="s">
        <v>14</v>
      </c>
      <c r="F354" s="31" t="s">
        <v>37</v>
      </c>
      <c r="G354" s="1" t="s">
        <v>38</v>
      </c>
      <c r="H354" s="1" t="s">
        <v>1767</v>
      </c>
      <c r="I354" s="1" t="s">
        <v>1768</v>
      </c>
      <c r="J354" s="1" t="s">
        <v>41</v>
      </c>
      <c r="K354" s="1" t="s">
        <v>1769</v>
      </c>
      <c r="L354" s="1" t="s">
        <v>1770</v>
      </c>
      <c r="M354" s="1" t="s">
        <v>98</v>
      </c>
      <c r="N354" s="1" t="s">
        <v>1061</v>
      </c>
      <c r="O354" s="1" t="s">
        <v>1062</v>
      </c>
      <c r="P354" s="1" t="s">
        <v>1206</v>
      </c>
      <c r="Q354" s="29" t="s">
        <v>1771</v>
      </c>
      <c r="R354" s="30">
        <v>2947.8503712000002</v>
      </c>
      <c r="S354" s="5">
        <v>18.233276157804461</v>
      </c>
      <c r="T354" s="4">
        <v>58.068777202663398</v>
      </c>
      <c r="U354" s="1"/>
      <c r="V354" s="1"/>
      <c r="W354" s="1"/>
      <c r="X354" s="1"/>
    </row>
    <row r="355" spans="1:24" ht="15.75" customHeight="1" x14ac:dyDescent="0.2">
      <c r="A355" s="1"/>
      <c r="B355" s="1"/>
      <c r="C355" s="31" t="str">
        <f>IF('Style Screener'!$S355&lt;(AVERAGE('Style Screener'!$S$9:$S$6415)), "Value", "Growth")</f>
        <v>Value</v>
      </c>
      <c r="D355" s="31" t="str">
        <f>IF('Style Screener'!$R355&gt;2000, "Large Cap", "Small Cap")</f>
        <v>Large Cap</v>
      </c>
      <c r="E355" s="31" t="s">
        <v>14</v>
      </c>
      <c r="F355" s="31" t="s">
        <v>37</v>
      </c>
      <c r="G355" s="1" t="s">
        <v>38</v>
      </c>
      <c r="H355" s="1" t="s">
        <v>1772</v>
      </c>
      <c r="I355" s="1" t="s">
        <v>1773</v>
      </c>
      <c r="J355" s="1" t="s">
        <v>41</v>
      </c>
      <c r="K355" s="1" t="s">
        <v>1774</v>
      </c>
      <c r="L355" s="1" t="s">
        <v>1775</v>
      </c>
      <c r="M355" s="1" t="s">
        <v>98</v>
      </c>
      <c r="N355" s="1" t="s">
        <v>1776</v>
      </c>
      <c r="O355" s="1" t="s">
        <v>100</v>
      </c>
      <c r="P355" s="1" t="s">
        <v>1777</v>
      </c>
      <c r="Q355" s="29" t="s">
        <v>1778</v>
      </c>
      <c r="R355" s="30">
        <v>2536.9723814399999</v>
      </c>
      <c r="S355" s="5">
        <v>16.390243902439025</v>
      </c>
      <c r="T355" s="4">
        <v>4.7505687148511518E-15</v>
      </c>
      <c r="U355" s="1"/>
      <c r="V355" s="1"/>
      <c r="W355" s="1"/>
      <c r="X355" s="1"/>
    </row>
    <row r="356" spans="1:24" ht="15.75" customHeight="1" x14ac:dyDescent="0.2">
      <c r="A356" s="1"/>
      <c r="B356" s="1"/>
      <c r="C356" s="31" t="str">
        <f>IF('Style Screener'!$S356&lt;(AVERAGE('Style Screener'!$S$9:$S$6415)), "Value", "Growth")</f>
        <v>Value</v>
      </c>
      <c r="D356" s="31" t="str">
        <f>IF('Style Screener'!$R356&gt;2000, "Large Cap", "Small Cap")</f>
        <v>Large Cap</v>
      </c>
      <c r="E356" s="31" t="s">
        <v>15</v>
      </c>
      <c r="F356" s="31" t="s">
        <v>37</v>
      </c>
      <c r="G356" s="1" t="s">
        <v>38</v>
      </c>
      <c r="H356" s="1" t="s">
        <v>1779</v>
      </c>
      <c r="I356" s="1" t="s">
        <v>1780</v>
      </c>
      <c r="J356" s="1" t="s">
        <v>71</v>
      </c>
      <c r="K356" s="1" t="s">
        <v>1781</v>
      </c>
      <c r="L356" s="1" t="s">
        <v>1782</v>
      </c>
      <c r="M356" s="1" t="s">
        <v>44</v>
      </c>
      <c r="N356" s="1" t="s">
        <v>142</v>
      </c>
      <c r="O356" s="1" t="s">
        <v>46</v>
      </c>
      <c r="P356" s="1" t="s">
        <v>142</v>
      </c>
      <c r="Q356" s="29" t="s">
        <v>161</v>
      </c>
      <c r="R356" s="30">
        <v>99033.115620140001</v>
      </c>
      <c r="S356" s="5">
        <v>24.863639041055546</v>
      </c>
      <c r="T356" s="4">
        <v>28.927272165139698</v>
      </c>
      <c r="U356" s="1"/>
      <c r="V356" s="1"/>
      <c r="W356" s="1"/>
      <c r="X356" s="1"/>
    </row>
    <row r="357" spans="1:24" ht="15.75" customHeight="1" x14ac:dyDescent="0.2">
      <c r="A357" s="1"/>
      <c r="B357" s="1"/>
      <c r="C357" s="31" t="str">
        <f>IF('Style Screener'!$S357&lt;(AVERAGE('Style Screener'!$S$9:$S$6415)), "Value", "Growth")</f>
        <v>Growth</v>
      </c>
      <c r="D357" s="31" t="str">
        <f>IF('Style Screener'!$R357&gt;2000, "Large Cap", "Small Cap")</f>
        <v>Large Cap</v>
      </c>
      <c r="E357" s="31" t="s">
        <v>15</v>
      </c>
      <c r="F357" s="31" t="s">
        <v>37</v>
      </c>
      <c r="G357" s="1" t="s">
        <v>38</v>
      </c>
      <c r="H357" s="1" t="s">
        <v>1783</v>
      </c>
      <c r="I357" s="1" t="s">
        <v>1784</v>
      </c>
      <c r="J357" s="1" t="s">
        <v>41</v>
      </c>
      <c r="K357" s="1" t="s">
        <v>1785</v>
      </c>
      <c r="L357" s="1" t="s">
        <v>1786</v>
      </c>
      <c r="M357" s="1" t="s">
        <v>44</v>
      </c>
      <c r="N357" s="1" t="s">
        <v>45</v>
      </c>
      <c r="O357" s="1" t="s">
        <v>46</v>
      </c>
      <c r="P357" s="1" t="s">
        <v>45</v>
      </c>
      <c r="Q357" s="29" t="s">
        <v>503</v>
      </c>
      <c r="R357" s="30">
        <v>3977.8100421199997</v>
      </c>
      <c r="S357" s="5">
        <v>43.371428571428574</v>
      </c>
      <c r="T357" s="4">
        <v>67.590804597701151</v>
      </c>
      <c r="U357" s="1"/>
      <c r="V357" s="1"/>
      <c r="W357" s="1"/>
      <c r="X357" s="1"/>
    </row>
    <row r="358" spans="1:24" ht="15.75" customHeight="1" x14ac:dyDescent="0.2">
      <c r="A358" s="1"/>
      <c r="B358" s="1"/>
      <c r="C358" s="31" t="str">
        <f>IF('Style Screener'!$S358&lt;(AVERAGE('Style Screener'!$S$9:$S$6415)), "Value", "Growth")</f>
        <v>Growth</v>
      </c>
      <c r="D358" s="31" t="str">
        <f>IF('Style Screener'!$R358&gt;2000, "Large Cap", "Small Cap")</f>
        <v>Small Cap</v>
      </c>
      <c r="E358" s="31" t="s">
        <v>15</v>
      </c>
      <c r="F358" s="31" t="s">
        <v>37</v>
      </c>
      <c r="G358" s="1" t="s">
        <v>38</v>
      </c>
      <c r="H358" s="1" t="s">
        <v>1787</v>
      </c>
      <c r="I358" s="1" t="s">
        <v>1788</v>
      </c>
      <c r="J358" s="1" t="s">
        <v>71</v>
      </c>
      <c r="K358" s="1" t="s">
        <v>1789</v>
      </c>
      <c r="L358" s="1" t="s">
        <v>1790</v>
      </c>
      <c r="M358" s="1" t="s">
        <v>44</v>
      </c>
      <c r="N358" s="1" t="s">
        <v>63</v>
      </c>
      <c r="O358" s="1" t="s">
        <v>64</v>
      </c>
      <c r="P358" s="1" t="s">
        <v>390</v>
      </c>
      <c r="Q358" s="29" t="s">
        <v>1791</v>
      </c>
      <c r="R358" s="30">
        <v>356.22584835000004</v>
      </c>
      <c r="S358" s="5" t="s">
        <v>61</v>
      </c>
      <c r="T358" s="4">
        <v>0</v>
      </c>
      <c r="U358" s="1"/>
      <c r="V358" s="1"/>
      <c r="W358" s="1"/>
      <c r="X358" s="1"/>
    </row>
    <row r="359" spans="1:24" ht="15.75" customHeight="1" x14ac:dyDescent="0.2">
      <c r="A359" s="1"/>
      <c r="B359" s="1"/>
      <c r="C359" s="31" t="str">
        <f>IF('Style Screener'!$S359&lt;(AVERAGE('Style Screener'!$S$9:$S$6415)), "Value", "Growth")</f>
        <v>Growth</v>
      </c>
      <c r="D359" s="31" t="str">
        <f>IF('Style Screener'!$R359&gt;2000, "Large Cap", "Small Cap")</f>
        <v>Small Cap</v>
      </c>
      <c r="E359" s="31" t="s">
        <v>14</v>
      </c>
      <c r="F359" s="31" t="s">
        <v>37</v>
      </c>
      <c r="G359" s="1" t="s">
        <v>38</v>
      </c>
      <c r="H359" s="1" t="s">
        <v>1792</v>
      </c>
      <c r="I359" s="1" t="s">
        <v>1793</v>
      </c>
      <c r="J359" s="1" t="s">
        <v>71</v>
      </c>
      <c r="K359" s="1" t="s">
        <v>1794</v>
      </c>
      <c r="L359" s="1" t="s">
        <v>1795</v>
      </c>
      <c r="M359" s="1" t="s">
        <v>98</v>
      </c>
      <c r="N359" s="1" t="s">
        <v>1141</v>
      </c>
      <c r="O359" s="1" t="s">
        <v>1062</v>
      </c>
      <c r="P359" s="1" t="s">
        <v>1142</v>
      </c>
      <c r="Q359" s="29" t="s">
        <v>1555</v>
      </c>
      <c r="R359" s="30">
        <v>1353.7602572400001</v>
      </c>
      <c r="S359" s="5">
        <v>39.015897047691141</v>
      </c>
      <c r="T359" s="4">
        <v>2.0745474899288651E-16</v>
      </c>
      <c r="U359" s="1"/>
      <c r="V359" s="1"/>
      <c r="W359" s="1"/>
      <c r="X359" s="1"/>
    </row>
    <row r="360" spans="1:24" ht="15.75" customHeight="1" x14ac:dyDescent="0.2">
      <c r="A360" s="1"/>
      <c r="B360" s="1"/>
      <c r="C360" s="31" t="str">
        <f>IF('Style Screener'!$S360&lt;(AVERAGE('Style Screener'!$S$9:$S$6415)), "Value", "Growth")</f>
        <v>Value</v>
      </c>
      <c r="D360" s="31" t="str">
        <f>IF('Style Screener'!$R360&gt;2000, "Large Cap", "Small Cap")</f>
        <v>Large Cap</v>
      </c>
      <c r="E360" s="31" t="s">
        <v>14</v>
      </c>
      <c r="F360" s="31" t="s">
        <v>37</v>
      </c>
      <c r="G360" s="1" t="s">
        <v>38</v>
      </c>
      <c r="H360" s="1" t="s">
        <v>1796</v>
      </c>
      <c r="I360" s="1" t="s">
        <v>1797</v>
      </c>
      <c r="J360" s="1" t="s">
        <v>41</v>
      </c>
      <c r="K360" s="1" t="s">
        <v>1798</v>
      </c>
      <c r="L360" s="1" t="s">
        <v>1799</v>
      </c>
      <c r="M360" s="1" t="s">
        <v>86</v>
      </c>
      <c r="N360" s="1" t="s">
        <v>606</v>
      </c>
      <c r="O360" s="1" t="s">
        <v>607</v>
      </c>
      <c r="P360" s="1" t="s">
        <v>608</v>
      </c>
      <c r="Q360" s="29" t="s">
        <v>174</v>
      </c>
      <c r="R360" s="30">
        <v>45744.794491679997</v>
      </c>
      <c r="S360" s="5">
        <v>15.574952561669827</v>
      </c>
      <c r="T360" s="4">
        <v>37.974764211062954</v>
      </c>
      <c r="U360" s="1"/>
      <c r="V360" s="1"/>
      <c r="W360" s="1"/>
      <c r="X360" s="1"/>
    </row>
    <row r="361" spans="1:24" ht="15.75" customHeight="1" x14ac:dyDescent="0.2">
      <c r="A361" s="1"/>
      <c r="B361" s="1"/>
      <c r="C361" s="31" t="str">
        <f>IF('Style Screener'!$S361&lt;(AVERAGE('Style Screener'!$S$9:$S$6415)), "Value", "Growth")</f>
        <v>Growth</v>
      </c>
      <c r="D361" s="31" t="str">
        <f>IF('Style Screener'!$R361&gt;2000, "Large Cap", "Small Cap")</f>
        <v>Large Cap</v>
      </c>
      <c r="E361" s="31" t="s">
        <v>15</v>
      </c>
      <c r="F361" s="31" t="s">
        <v>37</v>
      </c>
      <c r="G361" s="1" t="s">
        <v>38</v>
      </c>
      <c r="H361" s="1" t="s">
        <v>1800</v>
      </c>
      <c r="I361" s="1" t="s">
        <v>1801</v>
      </c>
      <c r="J361" s="1" t="s">
        <v>41</v>
      </c>
      <c r="K361" s="1" t="s">
        <v>1802</v>
      </c>
      <c r="L361" s="1" t="s">
        <v>1803</v>
      </c>
      <c r="M361" s="1" t="s">
        <v>44</v>
      </c>
      <c r="N361" s="1" t="s">
        <v>63</v>
      </c>
      <c r="O361" s="1" t="s">
        <v>64</v>
      </c>
      <c r="P361" s="1" t="s">
        <v>65</v>
      </c>
      <c r="Q361" s="29" t="s">
        <v>1804</v>
      </c>
      <c r="R361" s="30">
        <v>6765.8278383300003</v>
      </c>
      <c r="S361" s="5" t="s">
        <v>61</v>
      </c>
      <c r="T361" s="4">
        <v>3.924836154002468E-15</v>
      </c>
      <c r="U361" s="1"/>
      <c r="V361" s="1"/>
      <c r="W361" s="1"/>
      <c r="X361" s="1"/>
    </row>
    <row r="362" spans="1:24" ht="15.75" customHeight="1" x14ac:dyDescent="0.2">
      <c r="A362" s="1"/>
      <c r="B362" s="1"/>
      <c r="C362" s="31" t="str">
        <f>IF('Style Screener'!$S362&lt;(AVERAGE('Style Screener'!$S$9:$S$6415)), "Value", "Growth")</f>
        <v>Value</v>
      </c>
      <c r="D362" s="31" t="str">
        <f>IF('Style Screener'!$R362&gt;2000, "Large Cap", "Small Cap")</f>
        <v>Large Cap</v>
      </c>
      <c r="E362" s="31" t="s">
        <v>14</v>
      </c>
      <c r="F362" s="31" t="s">
        <v>37</v>
      </c>
      <c r="G362" s="1" t="s">
        <v>38</v>
      </c>
      <c r="H362" s="1" t="s">
        <v>1805</v>
      </c>
      <c r="I362" s="1" t="s">
        <v>1806</v>
      </c>
      <c r="J362" s="1" t="s">
        <v>41</v>
      </c>
      <c r="K362" s="1" t="s">
        <v>1807</v>
      </c>
      <c r="L362" s="1" t="s">
        <v>1808</v>
      </c>
      <c r="M362" s="1" t="s">
        <v>98</v>
      </c>
      <c r="N362" s="1" t="s">
        <v>99</v>
      </c>
      <c r="O362" s="1" t="s">
        <v>100</v>
      </c>
      <c r="P362" s="1" t="s">
        <v>460</v>
      </c>
      <c r="Q362" s="29" t="s">
        <v>461</v>
      </c>
      <c r="R362" s="30">
        <v>2310.1690388000002</v>
      </c>
      <c r="S362" s="5">
        <v>13.753250505634211</v>
      </c>
      <c r="T362" s="4" t="s">
        <v>61</v>
      </c>
      <c r="U362" s="1"/>
      <c r="V362" s="1"/>
      <c r="W362" s="1"/>
      <c r="X362" s="1"/>
    </row>
    <row r="363" spans="1:24" ht="15.75" customHeight="1" x14ac:dyDescent="0.2">
      <c r="A363" s="1"/>
      <c r="B363" s="1"/>
      <c r="C363" s="31" t="str">
        <f>IF('Style Screener'!$S363&lt;(AVERAGE('Style Screener'!$S$9:$S$6415)), "Value", "Growth")</f>
        <v>Value</v>
      </c>
      <c r="D363" s="31" t="str">
        <f>IF('Style Screener'!$R363&gt;2000, "Large Cap", "Small Cap")</f>
        <v>Large Cap</v>
      </c>
      <c r="E363" s="31" t="s">
        <v>15</v>
      </c>
      <c r="F363" s="31" t="s">
        <v>37</v>
      </c>
      <c r="G363" s="1" t="s">
        <v>38</v>
      </c>
      <c r="H363" s="1" t="s">
        <v>1809</v>
      </c>
      <c r="I363" s="1" t="s">
        <v>1810</v>
      </c>
      <c r="J363" s="1" t="s">
        <v>41</v>
      </c>
      <c r="K363" s="1" t="s">
        <v>1811</v>
      </c>
      <c r="L363" s="1" t="s">
        <v>1812</v>
      </c>
      <c r="M363" s="1" t="s">
        <v>219</v>
      </c>
      <c r="N363" s="1" t="s">
        <v>436</v>
      </c>
      <c r="O363" s="1" t="s">
        <v>219</v>
      </c>
      <c r="P363" s="1" t="s">
        <v>436</v>
      </c>
      <c r="Q363" s="29" t="s">
        <v>222</v>
      </c>
      <c r="R363" s="30">
        <v>2270.6391043799999</v>
      </c>
      <c r="S363" s="5">
        <v>17.926397735314932</v>
      </c>
      <c r="T363" s="4">
        <v>4.3266956184855458E-17</v>
      </c>
      <c r="U363" s="1"/>
      <c r="V363" s="1"/>
      <c r="W363" s="1"/>
      <c r="X363" s="1"/>
    </row>
    <row r="364" spans="1:24" ht="15.75" customHeight="1" x14ac:dyDescent="0.2">
      <c r="A364" s="1"/>
      <c r="B364" s="1"/>
      <c r="C364" s="31" t="str">
        <f>IF('Style Screener'!$S364&lt;(AVERAGE('Style Screener'!$S$9:$S$6415)), "Value", "Growth")</f>
        <v>Value</v>
      </c>
      <c r="D364" s="31" t="str">
        <f>IF('Style Screener'!$R364&gt;2000, "Large Cap", "Small Cap")</f>
        <v>Small Cap</v>
      </c>
      <c r="E364" s="31" t="s">
        <v>14</v>
      </c>
      <c r="F364" s="31" t="s">
        <v>37</v>
      </c>
      <c r="G364" s="1" t="s">
        <v>38</v>
      </c>
      <c r="H364" s="1" t="s">
        <v>1813</v>
      </c>
      <c r="I364" s="1" t="s">
        <v>1814</v>
      </c>
      <c r="J364" s="1" t="s">
        <v>71</v>
      </c>
      <c r="K364" s="1" t="s">
        <v>1815</v>
      </c>
      <c r="L364" s="1" t="s">
        <v>1816</v>
      </c>
      <c r="M364" s="1" t="s">
        <v>86</v>
      </c>
      <c r="N364" s="1" t="s">
        <v>187</v>
      </c>
      <c r="O364" s="1" t="s">
        <v>172</v>
      </c>
      <c r="P364" s="1" t="s">
        <v>187</v>
      </c>
      <c r="Q364" s="29" t="s">
        <v>494</v>
      </c>
      <c r="R364" s="30">
        <v>341.59577148</v>
      </c>
      <c r="S364" s="5">
        <v>21.217391304347824</v>
      </c>
      <c r="T364" s="4">
        <v>5.2084648934755067E-15</v>
      </c>
      <c r="U364" s="1"/>
      <c r="V364" s="1"/>
      <c r="W364" s="1"/>
      <c r="X364" s="1"/>
    </row>
    <row r="365" spans="1:24" ht="15.75" customHeight="1" x14ac:dyDescent="0.2">
      <c r="A365" s="1"/>
      <c r="B365" s="1"/>
      <c r="C365" s="31" t="str">
        <f>IF('Style Screener'!$S365&lt;(AVERAGE('Style Screener'!$S$9:$S$6415)), "Value", "Growth")</f>
        <v>Growth</v>
      </c>
      <c r="D365" s="31" t="str">
        <f>IF('Style Screener'!$R365&gt;2000, "Large Cap", "Small Cap")</f>
        <v>Small Cap</v>
      </c>
      <c r="E365" s="31" t="s">
        <v>14</v>
      </c>
      <c r="F365" s="31" t="s">
        <v>37</v>
      </c>
      <c r="G365" s="1" t="s">
        <v>38</v>
      </c>
      <c r="H365" s="1" t="s">
        <v>1817</v>
      </c>
      <c r="I365" s="1" t="s">
        <v>1818</v>
      </c>
      <c r="J365" s="1" t="s">
        <v>41</v>
      </c>
      <c r="K365" s="1" t="s">
        <v>1819</v>
      </c>
      <c r="L365" s="1" t="s">
        <v>1820</v>
      </c>
      <c r="M365" s="1" t="s">
        <v>98</v>
      </c>
      <c r="N365" s="1" t="s">
        <v>99</v>
      </c>
      <c r="O365" s="1" t="s">
        <v>100</v>
      </c>
      <c r="P365" s="1" t="s">
        <v>1568</v>
      </c>
      <c r="Q365" s="29" t="s">
        <v>1821</v>
      </c>
      <c r="R365" s="30">
        <v>1497.0469400700001</v>
      </c>
      <c r="S365" s="5">
        <v>54.742990654205606</v>
      </c>
      <c r="T365" s="4">
        <v>0</v>
      </c>
      <c r="U365" s="1"/>
      <c r="V365" s="1"/>
      <c r="W365" s="1"/>
      <c r="X365" s="1"/>
    </row>
    <row r="366" spans="1:24" ht="15.75" customHeight="1" x14ac:dyDescent="0.2">
      <c r="A366" s="1"/>
      <c r="B366" s="1"/>
      <c r="C366" s="31" t="str">
        <f>IF('Style Screener'!$S366&lt;(AVERAGE('Style Screener'!$S$9:$S$6415)), "Value", "Growth")</f>
        <v>Value</v>
      </c>
      <c r="D366" s="31" t="str">
        <f>IF('Style Screener'!$R366&gt;2000, "Large Cap", "Small Cap")</f>
        <v>Large Cap</v>
      </c>
      <c r="E366" s="31" t="s">
        <v>14</v>
      </c>
      <c r="F366" s="31" t="s">
        <v>37</v>
      </c>
      <c r="G366" s="1" t="s">
        <v>38</v>
      </c>
      <c r="H366" s="1" t="s">
        <v>1822</v>
      </c>
      <c r="I366" s="1" t="s">
        <v>1823</v>
      </c>
      <c r="J366" s="1" t="s">
        <v>41</v>
      </c>
      <c r="K366" s="1" t="s">
        <v>1824</v>
      </c>
      <c r="L366" s="1" t="s">
        <v>1825</v>
      </c>
      <c r="M366" s="1" t="s">
        <v>86</v>
      </c>
      <c r="N366" s="1" t="s">
        <v>172</v>
      </c>
      <c r="O366" s="1" t="s">
        <v>172</v>
      </c>
      <c r="P366" s="1" t="s">
        <v>173</v>
      </c>
      <c r="Q366" s="29" t="s">
        <v>174</v>
      </c>
      <c r="R366" s="30">
        <v>3466.5349572800005</v>
      </c>
      <c r="S366" s="5">
        <v>17.233933161953729</v>
      </c>
      <c r="T366" s="4" t="s">
        <v>61</v>
      </c>
      <c r="U366" s="1"/>
      <c r="V366" s="1"/>
      <c r="W366" s="1"/>
      <c r="X366" s="1"/>
    </row>
    <row r="367" spans="1:24" ht="15.75" customHeight="1" x14ac:dyDescent="0.2">
      <c r="A367" s="1"/>
      <c r="B367" s="1"/>
      <c r="C367" s="31" t="str">
        <f>IF('Style Screener'!$S367&lt;(AVERAGE('Style Screener'!$S$9:$S$6415)), "Value", "Growth")</f>
        <v>Value</v>
      </c>
      <c r="D367" s="31" t="str">
        <f>IF('Style Screener'!$R367&gt;2000, "Large Cap", "Small Cap")</f>
        <v>Small Cap</v>
      </c>
      <c r="E367" s="31" t="s">
        <v>14</v>
      </c>
      <c r="F367" s="31" t="s">
        <v>37</v>
      </c>
      <c r="G367" s="1" t="s">
        <v>38</v>
      </c>
      <c r="H367" s="1" t="s">
        <v>1826</v>
      </c>
      <c r="I367" s="1" t="s">
        <v>1827</v>
      </c>
      <c r="J367" s="1" t="s">
        <v>71</v>
      </c>
      <c r="K367" s="1" t="s">
        <v>1828</v>
      </c>
      <c r="L367" s="1" t="s">
        <v>1829</v>
      </c>
      <c r="M367" s="1" t="s">
        <v>86</v>
      </c>
      <c r="N367" s="1" t="s">
        <v>172</v>
      </c>
      <c r="O367" s="1" t="s">
        <v>172</v>
      </c>
      <c r="P367" s="1" t="s">
        <v>173</v>
      </c>
      <c r="Q367" s="29" t="s">
        <v>174</v>
      </c>
      <c r="R367" s="30">
        <v>374.10319329999999</v>
      </c>
      <c r="S367" s="5">
        <v>18.524904214559388</v>
      </c>
      <c r="T367" s="4">
        <v>3.5049604124396612E-15</v>
      </c>
      <c r="U367" s="1"/>
      <c r="V367" s="1"/>
      <c r="W367" s="1"/>
      <c r="X367" s="1"/>
    </row>
    <row r="368" spans="1:24" ht="15.75" customHeight="1" x14ac:dyDescent="0.2">
      <c r="A368" s="1"/>
      <c r="B368" s="1"/>
      <c r="C368" s="31" t="str">
        <f>IF('Style Screener'!$S368&lt;(AVERAGE('Style Screener'!$S$9:$S$6415)), "Value", "Growth")</f>
        <v>Growth</v>
      </c>
      <c r="D368" s="31" t="str">
        <f>IF('Style Screener'!$R368&gt;2000, "Large Cap", "Small Cap")</f>
        <v>Small Cap</v>
      </c>
      <c r="E368" s="31" t="s">
        <v>15</v>
      </c>
      <c r="F368" s="31" t="s">
        <v>37</v>
      </c>
      <c r="G368" s="1" t="s">
        <v>38</v>
      </c>
      <c r="H368" s="1" t="s">
        <v>1830</v>
      </c>
      <c r="I368" s="1" t="s">
        <v>1831</v>
      </c>
      <c r="J368" s="1" t="s">
        <v>105</v>
      </c>
      <c r="K368" s="1" t="s">
        <v>1832</v>
      </c>
      <c r="L368" s="1" t="s">
        <v>1833</v>
      </c>
      <c r="M368" s="1" t="s">
        <v>44</v>
      </c>
      <c r="N368" s="1" t="s">
        <v>142</v>
      </c>
      <c r="O368" s="1" t="s">
        <v>46</v>
      </c>
      <c r="P368" s="1" t="s">
        <v>142</v>
      </c>
      <c r="Q368" s="29" t="s">
        <v>161</v>
      </c>
      <c r="R368" s="30">
        <v>684.78518503999999</v>
      </c>
      <c r="S368" s="5" t="s">
        <v>61</v>
      </c>
      <c r="T368" s="4" t="s">
        <v>61</v>
      </c>
      <c r="U368" s="1"/>
      <c r="V368" s="1"/>
      <c r="W368" s="1"/>
      <c r="X368" s="1"/>
    </row>
    <row r="369" spans="1:24" ht="15.75" customHeight="1" x14ac:dyDescent="0.2">
      <c r="A369" s="1"/>
      <c r="B369" s="1"/>
      <c r="C369" s="31" t="str">
        <f>IF('Style Screener'!$S369&lt;(AVERAGE('Style Screener'!$S$9:$S$6415)), "Value", "Growth")</f>
        <v>Growth</v>
      </c>
      <c r="D369" s="31" t="str">
        <f>IF('Style Screener'!$R369&gt;2000, "Large Cap", "Small Cap")</f>
        <v>Small Cap</v>
      </c>
      <c r="E369" s="31" t="s">
        <v>14</v>
      </c>
      <c r="F369" s="31" t="s">
        <v>37</v>
      </c>
      <c r="G369" s="1" t="s">
        <v>38</v>
      </c>
      <c r="H369" s="1" t="s">
        <v>1834</v>
      </c>
      <c r="I369" s="1" t="s">
        <v>1835</v>
      </c>
      <c r="J369" s="1" t="s">
        <v>71</v>
      </c>
      <c r="K369" s="1" t="s">
        <v>1836</v>
      </c>
      <c r="L369" s="1" t="s">
        <v>1837</v>
      </c>
      <c r="M369" s="1" t="s">
        <v>74</v>
      </c>
      <c r="N369" s="1" t="s">
        <v>116</v>
      </c>
      <c r="O369" s="1" t="s">
        <v>117</v>
      </c>
      <c r="P369" s="1" t="s">
        <v>116</v>
      </c>
      <c r="Q369" s="29" t="s">
        <v>1838</v>
      </c>
      <c r="R369" s="30">
        <v>1285.7780520199999</v>
      </c>
      <c r="S369" s="5">
        <v>34.721485411140584</v>
      </c>
      <c r="T369" s="4" t="s">
        <v>61</v>
      </c>
      <c r="U369" s="1"/>
      <c r="V369" s="1"/>
      <c r="W369" s="1"/>
      <c r="X369" s="1"/>
    </row>
    <row r="370" spans="1:24" ht="15.75" customHeight="1" x14ac:dyDescent="0.2">
      <c r="A370" s="1"/>
      <c r="B370" s="1"/>
      <c r="C370" s="31" t="str">
        <f>IF('Style Screener'!$S370&lt;(AVERAGE('Style Screener'!$S$9:$S$6415)), "Value", "Growth")</f>
        <v>Value</v>
      </c>
      <c r="D370" s="31" t="str">
        <f>IF('Style Screener'!$R370&gt;2000, "Large Cap", "Small Cap")</f>
        <v>Large Cap</v>
      </c>
      <c r="E370" s="31" t="s">
        <v>14</v>
      </c>
      <c r="F370" s="31" t="s">
        <v>37</v>
      </c>
      <c r="G370" s="1" t="s">
        <v>38</v>
      </c>
      <c r="H370" s="1" t="s">
        <v>1839</v>
      </c>
      <c r="I370" s="1" t="s">
        <v>1840</v>
      </c>
      <c r="J370" s="1" t="s">
        <v>41</v>
      </c>
      <c r="K370" s="1" t="s">
        <v>1841</v>
      </c>
      <c r="L370" s="1" t="s">
        <v>1842</v>
      </c>
      <c r="M370" s="1" t="s">
        <v>86</v>
      </c>
      <c r="N370" s="1" t="s">
        <v>606</v>
      </c>
      <c r="O370" s="1" t="s">
        <v>607</v>
      </c>
      <c r="P370" s="1" t="s">
        <v>608</v>
      </c>
      <c r="Q370" s="29" t="s">
        <v>90</v>
      </c>
      <c r="R370" s="30">
        <v>61407.835923679995</v>
      </c>
      <c r="S370" s="5">
        <v>18.116034899196531</v>
      </c>
      <c r="T370" s="4" t="s">
        <v>61</v>
      </c>
      <c r="U370" s="1"/>
      <c r="V370" s="1"/>
      <c r="W370" s="1"/>
      <c r="X370" s="1"/>
    </row>
    <row r="371" spans="1:24" ht="15.75" customHeight="1" x14ac:dyDescent="0.2">
      <c r="A371" s="1"/>
      <c r="B371" s="1"/>
      <c r="C371" s="31" t="str">
        <f>IF('Style Screener'!$S371&lt;(AVERAGE('Style Screener'!$S$9:$S$6415)), "Value", "Growth")</f>
        <v>Growth</v>
      </c>
      <c r="D371" s="31" t="str">
        <f>IF('Style Screener'!$R371&gt;2000, "Large Cap", "Small Cap")</f>
        <v>Large Cap</v>
      </c>
      <c r="E371" s="31" t="s">
        <v>14</v>
      </c>
      <c r="F371" s="31" t="s">
        <v>37</v>
      </c>
      <c r="G371" s="1" t="s">
        <v>38</v>
      </c>
      <c r="H371" s="1" t="s">
        <v>1843</v>
      </c>
      <c r="I371" s="1" t="s">
        <v>1844</v>
      </c>
      <c r="J371" s="1" t="s">
        <v>71</v>
      </c>
      <c r="K371" s="1" t="s">
        <v>1845</v>
      </c>
      <c r="L371" s="1" t="s">
        <v>1846</v>
      </c>
      <c r="M371" s="1" t="s">
        <v>108</v>
      </c>
      <c r="N371" s="1" t="s">
        <v>286</v>
      </c>
      <c r="O371" s="1" t="s">
        <v>287</v>
      </c>
      <c r="P371" s="1" t="s">
        <v>288</v>
      </c>
      <c r="Q371" s="29" t="s">
        <v>289</v>
      </c>
      <c r="R371" s="30">
        <v>2318.2832055200001</v>
      </c>
      <c r="S371" s="5">
        <v>34.595715272978573</v>
      </c>
      <c r="T371" s="4">
        <v>12.878684528038466</v>
      </c>
      <c r="U371" s="1"/>
      <c r="V371" s="1"/>
      <c r="W371" s="1"/>
      <c r="X371" s="1"/>
    </row>
    <row r="372" spans="1:24" ht="15.75" customHeight="1" x14ac:dyDescent="0.2">
      <c r="A372" s="1"/>
      <c r="B372" s="1"/>
      <c r="C372" s="31" t="str">
        <f>IF('Style Screener'!$S372&lt;(AVERAGE('Style Screener'!$S$9:$S$6415)), "Value", "Growth")</f>
        <v>Value</v>
      </c>
      <c r="D372" s="31" t="str">
        <f>IF('Style Screener'!$R372&gt;2000, "Large Cap", "Small Cap")</f>
        <v>Large Cap</v>
      </c>
      <c r="E372" s="31" t="s">
        <v>14</v>
      </c>
      <c r="F372" s="31" t="s">
        <v>37</v>
      </c>
      <c r="G372" s="1" t="s">
        <v>38</v>
      </c>
      <c r="H372" s="1" t="s">
        <v>1847</v>
      </c>
      <c r="I372" s="1" t="s">
        <v>1848</v>
      </c>
      <c r="J372" s="1" t="s">
        <v>41</v>
      </c>
      <c r="K372" s="1" t="s">
        <v>1849</v>
      </c>
      <c r="L372" s="1" t="s">
        <v>1850</v>
      </c>
      <c r="M372" s="1" t="s">
        <v>54</v>
      </c>
      <c r="N372" s="1" t="s">
        <v>471</v>
      </c>
      <c r="O372" s="1" t="s">
        <v>54</v>
      </c>
      <c r="P372" s="1" t="s">
        <v>1296</v>
      </c>
      <c r="Q372" s="29" t="s">
        <v>1851</v>
      </c>
      <c r="R372" s="30">
        <v>9908.7033294600005</v>
      </c>
      <c r="S372" s="5">
        <v>18.92828999211978</v>
      </c>
      <c r="T372" s="4">
        <v>40.598599766627771</v>
      </c>
      <c r="U372" s="1"/>
      <c r="V372" s="1"/>
      <c r="W372" s="1"/>
      <c r="X372" s="1"/>
    </row>
    <row r="373" spans="1:24" ht="15.75" customHeight="1" x14ac:dyDescent="0.2">
      <c r="A373" s="1"/>
      <c r="B373" s="1"/>
      <c r="C373" s="31" t="str">
        <f>IF('Style Screener'!$S373&lt;(AVERAGE('Style Screener'!$S$9:$S$6415)), "Value", "Growth")</f>
        <v>Value</v>
      </c>
      <c r="D373" s="31" t="str">
        <f>IF('Style Screener'!$R373&gt;2000, "Large Cap", "Small Cap")</f>
        <v>Large Cap</v>
      </c>
      <c r="E373" s="31" t="s">
        <v>14</v>
      </c>
      <c r="F373" s="31" t="s">
        <v>37</v>
      </c>
      <c r="G373" s="1" t="s">
        <v>38</v>
      </c>
      <c r="H373" s="1" t="s">
        <v>1852</v>
      </c>
      <c r="I373" s="1" t="s">
        <v>1853</v>
      </c>
      <c r="J373" s="1" t="s">
        <v>71</v>
      </c>
      <c r="K373" s="1" t="s">
        <v>1854</v>
      </c>
      <c r="L373" s="1" t="s">
        <v>1855</v>
      </c>
      <c r="M373" s="1" t="s">
        <v>98</v>
      </c>
      <c r="N373" s="1" t="s">
        <v>1141</v>
      </c>
      <c r="O373" s="1" t="s">
        <v>1062</v>
      </c>
      <c r="P373" s="1" t="s">
        <v>1142</v>
      </c>
      <c r="Q373" s="29" t="s">
        <v>1555</v>
      </c>
      <c r="R373" s="30">
        <v>2870.5014672099996</v>
      </c>
      <c r="S373" s="5">
        <v>17.655520995334367</v>
      </c>
      <c r="T373" s="4" t="s">
        <v>61</v>
      </c>
      <c r="U373" s="1"/>
      <c r="V373" s="1"/>
      <c r="W373" s="1"/>
      <c r="X373" s="1"/>
    </row>
    <row r="374" spans="1:24" ht="15.75" customHeight="1" x14ac:dyDescent="0.2">
      <c r="A374" s="1"/>
      <c r="B374" s="1"/>
      <c r="C374" s="31" t="str">
        <f>IF('Style Screener'!$S374&lt;(AVERAGE('Style Screener'!$S$9:$S$6415)), "Value", "Growth")</f>
        <v>Growth</v>
      </c>
      <c r="D374" s="31" t="str">
        <f>IF('Style Screener'!$R374&gt;2000, "Large Cap", "Small Cap")</f>
        <v>Small Cap</v>
      </c>
      <c r="E374" s="31" t="s">
        <v>14</v>
      </c>
      <c r="F374" s="31" t="s">
        <v>37</v>
      </c>
      <c r="G374" s="1" t="s">
        <v>38</v>
      </c>
      <c r="H374" s="1" t="s">
        <v>1856</v>
      </c>
      <c r="I374" s="1" t="s">
        <v>1857</v>
      </c>
      <c r="J374" s="1" t="s">
        <v>41</v>
      </c>
      <c r="K374" s="1" t="s">
        <v>1858</v>
      </c>
      <c r="L374" s="1" t="s">
        <v>1859</v>
      </c>
      <c r="M374" s="1" t="s">
        <v>108</v>
      </c>
      <c r="N374" s="1" t="s">
        <v>286</v>
      </c>
      <c r="O374" s="1" t="s">
        <v>287</v>
      </c>
      <c r="P374" s="1" t="s">
        <v>1256</v>
      </c>
      <c r="Q374" s="29" t="s">
        <v>289</v>
      </c>
      <c r="R374" s="30">
        <v>1367.7813559399999</v>
      </c>
      <c r="S374" s="5">
        <v>77.620578778135055</v>
      </c>
      <c r="T374" s="4">
        <v>34.360070304386035</v>
      </c>
      <c r="U374" s="1"/>
      <c r="V374" s="1"/>
      <c r="W374" s="1"/>
      <c r="X374" s="1"/>
    </row>
    <row r="375" spans="1:24" ht="15.75" customHeight="1" x14ac:dyDescent="0.2">
      <c r="A375" s="1"/>
      <c r="B375" s="1"/>
      <c r="C375" s="31" t="str">
        <f>IF('Style Screener'!$S375&lt;(AVERAGE('Style Screener'!$S$9:$S$6415)), "Value", "Growth")</f>
        <v>Value</v>
      </c>
      <c r="D375" s="31" t="str">
        <f>IF('Style Screener'!$R375&gt;2000, "Large Cap", "Small Cap")</f>
        <v>Small Cap</v>
      </c>
      <c r="E375" s="31" t="s">
        <v>14</v>
      </c>
      <c r="F375" s="31" t="s">
        <v>37</v>
      </c>
      <c r="G375" s="1" t="s">
        <v>38</v>
      </c>
      <c r="H375" s="1" t="s">
        <v>1860</v>
      </c>
      <c r="I375" s="1" t="s">
        <v>1861</v>
      </c>
      <c r="J375" s="1" t="s">
        <v>41</v>
      </c>
      <c r="K375" s="1" t="s">
        <v>1862</v>
      </c>
      <c r="L375" s="1" t="s">
        <v>1863</v>
      </c>
      <c r="M375" s="1" t="s">
        <v>74</v>
      </c>
      <c r="N375" s="1" t="s">
        <v>342</v>
      </c>
      <c r="O375" s="1" t="s">
        <v>117</v>
      </c>
      <c r="P375" s="1" t="s">
        <v>618</v>
      </c>
      <c r="Q375" s="29" t="s">
        <v>1864</v>
      </c>
      <c r="R375" s="30">
        <v>649.1789272499999</v>
      </c>
      <c r="S375" s="5">
        <v>14.751381215469612</v>
      </c>
      <c r="T375" s="4">
        <v>53.980921213481096</v>
      </c>
      <c r="U375" s="1"/>
      <c r="V375" s="1"/>
      <c r="W375" s="1"/>
      <c r="X375" s="1"/>
    </row>
    <row r="376" spans="1:24" ht="15.75" customHeight="1" x14ac:dyDescent="0.2">
      <c r="A376" s="1"/>
      <c r="B376" s="1"/>
      <c r="C376" s="31" t="str">
        <f>IF('Style Screener'!$S376&lt;(AVERAGE('Style Screener'!$S$9:$S$6415)), "Value", "Growth")</f>
        <v>Growth</v>
      </c>
      <c r="D376" s="31" t="str">
        <f>IF('Style Screener'!$R376&gt;2000, "Large Cap", "Small Cap")</f>
        <v>Large Cap</v>
      </c>
      <c r="E376" s="31" t="s">
        <v>15</v>
      </c>
      <c r="F376" s="31" t="s">
        <v>37</v>
      </c>
      <c r="G376" s="1" t="s">
        <v>38</v>
      </c>
      <c r="H376" s="1" t="s">
        <v>1865</v>
      </c>
      <c r="I376" s="1" t="s">
        <v>1866</v>
      </c>
      <c r="J376" s="1" t="s">
        <v>71</v>
      </c>
      <c r="K376" s="1" t="s">
        <v>1867</v>
      </c>
      <c r="L376" s="1" t="s">
        <v>1868</v>
      </c>
      <c r="M376" s="1" t="s">
        <v>44</v>
      </c>
      <c r="N376" s="1" t="s">
        <v>142</v>
      </c>
      <c r="O376" s="1" t="s">
        <v>46</v>
      </c>
      <c r="P376" s="1" t="s">
        <v>142</v>
      </c>
      <c r="Q376" s="29" t="s">
        <v>537</v>
      </c>
      <c r="R376" s="30">
        <v>4405.2475943700001</v>
      </c>
      <c r="S376" s="5" t="s">
        <v>61</v>
      </c>
      <c r="T376" s="4">
        <v>4.6178243265605039E-15</v>
      </c>
      <c r="U376" s="1"/>
      <c r="V376" s="1"/>
      <c r="W376" s="1"/>
      <c r="X376" s="1"/>
    </row>
    <row r="377" spans="1:24" ht="15.75" customHeight="1" x14ac:dyDescent="0.2">
      <c r="A377" s="1"/>
      <c r="B377" s="1"/>
      <c r="C377" s="31" t="str">
        <f>IF('Style Screener'!$S377&lt;(AVERAGE('Style Screener'!$S$9:$S$6415)), "Value", "Growth")</f>
        <v>Value</v>
      </c>
      <c r="D377" s="31" t="str">
        <f>IF('Style Screener'!$R377&gt;2000, "Large Cap", "Small Cap")</f>
        <v>Small Cap</v>
      </c>
      <c r="E377" s="31" t="s">
        <v>14</v>
      </c>
      <c r="F377" s="31" t="s">
        <v>37</v>
      </c>
      <c r="G377" s="1" t="s">
        <v>1869</v>
      </c>
      <c r="H377" s="1" t="s">
        <v>1870</v>
      </c>
      <c r="I377" s="1" t="s">
        <v>1871</v>
      </c>
      <c r="J377" s="1" t="s">
        <v>41</v>
      </c>
      <c r="K377" s="1" t="s">
        <v>1872</v>
      </c>
      <c r="L377" s="1" t="s">
        <v>1873</v>
      </c>
      <c r="M377" s="1" t="s">
        <v>86</v>
      </c>
      <c r="N377" s="1" t="s">
        <v>172</v>
      </c>
      <c r="O377" s="1" t="s">
        <v>172</v>
      </c>
      <c r="P377" s="1" t="s">
        <v>1497</v>
      </c>
      <c r="Q377" s="29" t="s">
        <v>174</v>
      </c>
      <c r="R377" s="30">
        <v>1214.2980368000001</v>
      </c>
      <c r="S377" s="5">
        <v>10.698466780238499</v>
      </c>
      <c r="T377" s="4" t="s">
        <v>61</v>
      </c>
      <c r="U377" s="1"/>
      <c r="V377" s="1"/>
      <c r="W377" s="1"/>
      <c r="X377" s="1"/>
    </row>
    <row r="378" spans="1:24" ht="15.75" customHeight="1" x14ac:dyDescent="0.2">
      <c r="A378" s="1"/>
      <c r="B378" s="1"/>
      <c r="C378" s="31" t="str">
        <f>IF('Style Screener'!$S378&lt;(AVERAGE('Style Screener'!$S$9:$S$6415)), "Value", "Growth")</f>
        <v>Value</v>
      </c>
      <c r="D378" s="31" t="str">
        <f>IF('Style Screener'!$R378&gt;2000, "Large Cap", "Small Cap")</f>
        <v>Small Cap</v>
      </c>
      <c r="E378" s="31" t="s">
        <v>14</v>
      </c>
      <c r="F378" s="31" t="s">
        <v>37</v>
      </c>
      <c r="G378" s="1" t="s">
        <v>38</v>
      </c>
      <c r="H378" s="1" t="s">
        <v>1874</v>
      </c>
      <c r="I378" s="1" t="s">
        <v>1875</v>
      </c>
      <c r="J378" s="1" t="s">
        <v>41</v>
      </c>
      <c r="K378" s="1" t="s">
        <v>1876</v>
      </c>
      <c r="L378" s="1" t="s">
        <v>1877</v>
      </c>
      <c r="M378" s="1" t="s">
        <v>108</v>
      </c>
      <c r="N378" s="1" t="s">
        <v>571</v>
      </c>
      <c r="O378" s="1" t="s">
        <v>110</v>
      </c>
      <c r="P378" s="1" t="s">
        <v>1878</v>
      </c>
      <c r="Q378" s="29" t="s">
        <v>1879</v>
      </c>
      <c r="R378" s="30">
        <v>893.55172016000006</v>
      </c>
      <c r="S378" s="5">
        <v>25.942089802769619</v>
      </c>
      <c r="T378" s="4">
        <v>15.110152206333884</v>
      </c>
      <c r="U378" s="1"/>
      <c r="V378" s="1"/>
      <c r="W378" s="1"/>
      <c r="X378" s="1"/>
    </row>
    <row r="379" spans="1:24" ht="15.75" customHeight="1" x14ac:dyDescent="0.2">
      <c r="A379" s="1"/>
      <c r="B379" s="1"/>
      <c r="C379" s="31" t="str">
        <f>IF('Style Screener'!$S379&lt;(AVERAGE('Style Screener'!$S$9:$S$6415)), "Value", "Growth")</f>
        <v>Growth</v>
      </c>
      <c r="D379" s="31" t="str">
        <f>IF('Style Screener'!$R379&gt;2000, "Large Cap", "Small Cap")</f>
        <v>Large Cap</v>
      </c>
      <c r="E379" s="31" t="s">
        <v>14</v>
      </c>
      <c r="F379" s="31" t="s">
        <v>37</v>
      </c>
      <c r="G379" s="1" t="s">
        <v>38</v>
      </c>
      <c r="H379" s="1" t="s">
        <v>1880</v>
      </c>
      <c r="I379" s="1" t="s">
        <v>1881</v>
      </c>
      <c r="J379" s="1" t="s">
        <v>41</v>
      </c>
      <c r="K379" s="1" t="s">
        <v>1882</v>
      </c>
      <c r="L379" s="1" t="s">
        <v>1883</v>
      </c>
      <c r="M379" s="1" t="s">
        <v>86</v>
      </c>
      <c r="N379" s="1" t="s">
        <v>135</v>
      </c>
      <c r="O379" s="1" t="s">
        <v>88</v>
      </c>
      <c r="P379" s="1" t="s">
        <v>1115</v>
      </c>
      <c r="Q379" s="29" t="s">
        <v>137</v>
      </c>
      <c r="R379" s="30">
        <v>4321.6436364199999</v>
      </c>
      <c r="S379" s="5">
        <v>145.41095890410961</v>
      </c>
      <c r="T379" s="4">
        <v>6.7995274180562782E-15</v>
      </c>
      <c r="U379" s="1"/>
      <c r="V379" s="1"/>
      <c r="W379" s="1"/>
      <c r="X379" s="1"/>
    </row>
    <row r="380" spans="1:24" ht="15.75" customHeight="1" x14ac:dyDescent="0.2">
      <c r="A380" s="1"/>
      <c r="B380" s="1"/>
      <c r="C380" s="31" t="str">
        <f>IF('Style Screener'!$S380&lt;(AVERAGE('Style Screener'!$S$9:$S$6415)), "Value", "Growth")</f>
        <v>Value</v>
      </c>
      <c r="D380" s="31" t="str">
        <f>IF('Style Screener'!$R380&gt;2000, "Large Cap", "Small Cap")</f>
        <v>Small Cap</v>
      </c>
      <c r="E380" s="31" t="s">
        <v>14</v>
      </c>
      <c r="F380" s="31" t="s">
        <v>37</v>
      </c>
      <c r="G380" s="1" t="s">
        <v>38</v>
      </c>
      <c r="H380" s="1" t="s">
        <v>1884</v>
      </c>
      <c r="I380" s="1" t="s">
        <v>1885</v>
      </c>
      <c r="J380" s="1" t="s">
        <v>511</v>
      </c>
      <c r="K380" s="1" t="s">
        <v>1886</v>
      </c>
      <c r="L380" s="1" t="s">
        <v>1887</v>
      </c>
      <c r="M380" s="1" t="s">
        <v>86</v>
      </c>
      <c r="N380" s="1" t="s">
        <v>172</v>
      </c>
      <c r="O380" s="1" t="s">
        <v>172</v>
      </c>
      <c r="P380" s="1" t="s">
        <v>173</v>
      </c>
      <c r="Q380" s="29" t="s">
        <v>174</v>
      </c>
      <c r="R380" s="30">
        <v>305.124864</v>
      </c>
      <c r="S380" s="5">
        <v>16.721097322011758</v>
      </c>
      <c r="T380" s="4" t="s">
        <v>61</v>
      </c>
      <c r="U380" s="1"/>
      <c r="V380" s="1"/>
      <c r="W380" s="1"/>
      <c r="X380" s="1"/>
    </row>
    <row r="381" spans="1:24" ht="15.75" customHeight="1" x14ac:dyDescent="0.2">
      <c r="A381" s="1"/>
      <c r="B381" s="1"/>
      <c r="C381" s="31" t="str">
        <f>IF('Style Screener'!$S381&lt;(AVERAGE('Style Screener'!$S$9:$S$6415)), "Value", "Growth")</f>
        <v>Growth</v>
      </c>
      <c r="D381" s="31" t="str">
        <f>IF('Style Screener'!$R381&gt;2000, "Large Cap", "Small Cap")</f>
        <v>Large Cap</v>
      </c>
      <c r="E381" s="31" t="s">
        <v>15</v>
      </c>
      <c r="F381" s="31" t="s">
        <v>37</v>
      </c>
      <c r="G381" s="1" t="s">
        <v>38</v>
      </c>
      <c r="H381" s="1" t="s">
        <v>1888</v>
      </c>
      <c r="I381" s="1" t="s">
        <v>1889</v>
      </c>
      <c r="J381" s="1" t="s">
        <v>71</v>
      </c>
      <c r="K381" s="1" t="s">
        <v>1890</v>
      </c>
      <c r="L381" s="1" t="s">
        <v>1891</v>
      </c>
      <c r="M381" s="1" t="s">
        <v>44</v>
      </c>
      <c r="N381" s="1" t="s">
        <v>142</v>
      </c>
      <c r="O381" s="1" t="s">
        <v>46</v>
      </c>
      <c r="P381" s="1" t="s">
        <v>142</v>
      </c>
      <c r="Q381" s="29" t="s">
        <v>161</v>
      </c>
      <c r="R381" s="30">
        <v>19293.611904279998</v>
      </c>
      <c r="S381" s="5" t="s">
        <v>61</v>
      </c>
      <c r="T381" s="4">
        <v>49.119466533769582</v>
      </c>
      <c r="U381" s="1"/>
      <c r="V381" s="1"/>
      <c r="W381" s="1"/>
      <c r="X381" s="1"/>
    </row>
    <row r="382" spans="1:24" ht="15.75" customHeight="1" x14ac:dyDescent="0.2">
      <c r="A382" s="1"/>
      <c r="B382" s="1"/>
      <c r="C382" s="31" t="str">
        <f>IF('Style Screener'!$S382&lt;(AVERAGE('Style Screener'!$S$9:$S$6415)), "Value", "Growth")</f>
        <v>Value</v>
      </c>
      <c r="D382" s="31" t="str">
        <f>IF('Style Screener'!$R382&gt;2000, "Large Cap", "Small Cap")</f>
        <v>Large Cap</v>
      </c>
      <c r="E382" s="31" t="s">
        <v>14</v>
      </c>
      <c r="F382" s="31" t="s">
        <v>37</v>
      </c>
      <c r="G382" s="1" t="s">
        <v>38</v>
      </c>
      <c r="H382" s="1" t="s">
        <v>1892</v>
      </c>
      <c r="I382" s="1" t="s">
        <v>1893</v>
      </c>
      <c r="J382" s="1" t="s">
        <v>41</v>
      </c>
      <c r="K382" s="1" t="s">
        <v>1894</v>
      </c>
      <c r="L382" s="1" t="s">
        <v>1895</v>
      </c>
      <c r="M382" s="1" t="s">
        <v>54</v>
      </c>
      <c r="N382" s="1" t="s">
        <v>471</v>
      </c>
      <c r="O382" s="1" t="s">
        <v>54</v>
      </c>
      <c r="P382" s="1" t="s">
        <v>472</v>
      </c>
      <c r="Q382" s="29" t="s">
        <v>1395</v>
      </c>
      <c r="R382" s="30">
        <v>4278.5800372399999</v>
      </c>
      <c r="S382" s="5">
        <v>17.118908382066277</v>
      </c>
      <c r="T382" s="4">
        <v>29.991941982272362</v>
      </c>
      <c r="U382" s="1"/>
      <c r="V382" s="1"/>
      <c r="W382" s="1"/>
      <c r="X382" s="1"/>
    </row>
    <row r="383" spans="1:24" ht="15.75" customHeight="1" x14ac:dyDescent="0.2">
      <c r="A383" s="1"/>
      <c r="B383" s="1"/>
      <c r="C383" s="31" t="str">
        <f>IF('Style Screener'!$S383&lt;(AVERAGE('Style Screener'!$S$9:$S$6415)), "Value", "Growth")</f>
        <v>Value</v>
      </c>
      <c r="D383" s="31" t="str">
        <f>IF('Style Screener'!$R383&gt;2000, "Large Cap", "Small Cap")</f>
        <v>Small Cap</v>
      </c>
      <c r="E383" s="31" t="s">
        <v>14</v>
      </c>
      <c r="F383" s="31" t="s">
        <v>37</v>
      </c>
      <c r="G383" s="1" t="s">
        <v>38</v>
      </c>
      <c r="H383" s="1" t="s">
        <v>1896</v>
      </c>
      <c r="I383" s="1" t="s">
        <v>1897</v>
      </c>
      <c r="J383" s="1" t="s">
        <v>71</v>
      </c>
      <c r="K383" s="1" t="s">
        <v>1898</v>
      </c>
      <c r="L383" s="1" t="s">
        <v>1899</v>
      </c>
      <c r="M383" s="1" t="s">
        <v>86</v>
      </c>
      <c r="N383" s="1" t="s">
        <v>172</v>
      </c>
      <c r="O383" s="1" t="s">
        <v>172</v>
      </c>
      <c r="P383" s="1" t="s">
        <v>173</v>
      </c>
      <c r="Q383" s="29" t="s">
        <v>174</v>
      </c>
      <c r="R383" s="30">
        <v>551.24963530999992</v>
      </c>
      <c r="S383" s="5">
        <v>14.345622119815669</v>
      </c>
      <c r="T383" s="4">
        <v>2.2878458043394866E-15</v>
      </c>
      <c r="U383" s="1"/>
      <c r="V383" s="1"/>
      <c r="W383" s="1"/>
      <c r="X383" s="1"/>
    </row>
    <row r="384" spans="1:24" ht="15.75" customHeight="1" x14ac:dyDescent="0.2">
      <c r="A384" s="1"/>
      <c r="B384" s="1"/>
      <c r="C384" s="31" t="str">
        <f>IF('Style Screener'!$S384&lt;(AVERAGE('Style Screener'!$S$9:$S$6415)), "Value", "Growth")</f>
        <v>Growth</v>
      </c>
      <c r="D384" s="31" t="str">
        <f>IF('Style Screener'!$R384&gt;2000, "Large Cap", "Small Cap")</f>
        <v>Large Cap</v>
      </c>
      <c r="E384" s="31" t="s">
        <v>15</v>
      </c>
      <c r="F384" s="31" t="s">
        <v>37</v>
      </c>
      <c r="G384" s="1" t="s">
        <v>38</v>
      </c>
      <c r="H384" s="1" t="s">
        <v>1900</v>
      </c>
      <c r="I384" s="1" t="s">
        <v>1901</v>
      </c>
      <c r="J384" s="1" t="s">
        <v>41</v>
      </c>
      <c r="K384" s="1" t="s">
        <v>1902</v>
      </c>
      <c r="L384" s="1" t="s">
        <v>1903</v>
      </c>
      <c r="M384" s="1" t="s">
        <v>44</v>
      </c>
      <c r="N384" s="1" t="s">
        <v>160</v>
      </c>
      <c r="O384" s="1" t="s">
        <v>46</v>
      </c>
      <c r="P384" s="1" t="s">
        <v>160</v>
      </c>
      <c r="Q384" s="29" t="s">
        <v>161</v>
      </c>
      <c r="R384" s="30">
        <v>111350.15635767</v>
      </c>
      <c r="S384" s="5">
        <v>38.910891089108908</v>
      </c>
      <c r="T384" s="4">
        <v>51.40751936519932</v>
      </c>
      <c r="U384" s="1"/>
      <c r="V384" s="1"/>
      <c r="W384" s="1"/>
      <c r="X384" s="1"/>
    </row>
    <row r="385" spans="1:24" ht="15.75" customHeight="1" x14ac:dyDescent="0.2">
      <c r="A385" s="1"/>
      <c r="B385" s="1"/>
      <c r="C385" s="31" t="str">
        <f>IF('Style Screener'!$S385&lt;(AVERAGE('Style Screener'!$S$9:$S$6415)), "Value", "Growth")</f>
        <v>Growth</v>
      </c>
      <c r="D385" s="31" t="str">
        <f>IF('Style Screener'!$R385&gt;2000, "Large Cap", "Small Cap")</f>
        <v>Small Cap</v>
      </c>
      <c r="E385" s="31" t="s">
        <v>14</v>
      </c>
      <c r="F385" s="31" t="s">
        <v>37</v>
      </c>
      <c r="G385" s="1" t="s">
        <v>38</v>
      </c>
      <c r="H385" s="1" t="s">
        <v>1904</v>
      </c>
      <c r="I385" s="1" t="s">
        <v>1905</v>
      </c>
      <c r="J385" s="1" t="s">
        <v>71</v>
      </c>
      <c r="K385" s="1" t="s">
        <v>1906</v>
      </c>
      <c r="L385" s="1" t="s">
        <v>1907</v>
      </c>
      <c r="M385" s="1" t="s">
        <v>86</v>
      </c>
      <c r="N385" s="1" t="s">
        <v>187</v>
      </c>
      <c r="O385" s="1" t="s">
        <v>172</v>
      </c>
      <c r="P385" s="1" t="s">
        <v>187</v>
      </c>
      <c r="Q385" s="29" t="s">
        <v>494</v>
      </c>
      <c r="R385" s="30">
        <v>942.9566430000001</v>
      </c>
      <c r="S385" s="5">
        <v>52.293577981651374</v>
      </c>
      <c r="T385" s="4">
        <v>0</v>
      </c>
      <c r="U385" s="1"/>
      <c r="V385" s="1"/>
      <c r="W385" s="1"/>
      <c r="X385" s="1"/>
    </row>
    <row r="386" spans="1:24" ht="15.75" customHeight="1" x14ac:dyDescent="0.2">
      <c r="A386" s="1"/>
      <c r="B386" s="1"/>
      <c r="C386" s="31" t="str">
        <f>IF('Style Screener'!$S386&lt;(AVERAGE('Style Screener'!$S$9:$S$6415)), "Value", "Growth")</f>
        <v>Value</v>
      </c>
      <c r="D386" s="31" t="str">
        <f>IF('Style Screener'!$R386&gt;2000, "Large Cap", "Small Cap")</f>
        <v>Small Cap</v>
      </c>
      <c r="E386" s="31" t="s">
        <v>14</v>
      </c>
      <c r="F386" s="31" t="s">
        <v>37</v>
      </c>
      <c r="G386" s="1" t="s">
        <v>38</v>
      </c>
      <c r="H386" s="1" t="s">
        <v>1908</v>
      </c>
      <c r="I386" s="1" t="s">
        <v>1909</v>
      </c>
      <c r="J386" s="1" t="s">
        <v>511</v>
      </c>
      <c r="K386" s="1" t="s">
        <v>1910</v>
      </c>
      <c r="L386" s="1" t="s">
        <v>1911</v>
      </c>
      <c r="M386" s="1" t="s">
        <v>86</v>
      </c>
      <c r="N386" s="1" t="s">
        <v>172</v>
      </c>
      <c r="O386" s="1" t="s">
        <v>172</v>
      </c>
      <c r="P386" s="1" t="s">
        <v>173</v>
      </c>
      <c r="Q386" s="29" t="s">
        <v>174</v>
      </c>
      <c r="R386" s="30">
        <v>712.81737939000004</v>
      </c>
      <c r="S386" s="5">
        <v>13.022440392706873</v>
      </c>
      <c r="T386" s="4" t="s">
        <v>61</v>
      </c>
      <c r="U386" s="1"/>
      <c r="V386" s="1"/>
      <c r="W386" s="1"/>
      <c r="X386" s="1"/>
    </row>
    <row r="387" spans="1:24" ht="15.75" customHeight="1" x14ac:dyDescent="0.2">
      <c r="A387" s="1"/>
      <c r="B387" s="1"/>
      <c r="C387" s="31" t="str">
        <f>IF('Style Screener'!$S387&lt;(AVERAGE('Style Screener'!$S$9:$S$6415)), "Value", "Growth")</f>
        <v>Growth</v>
      </c>
      <c r="D387" s="31" t="str">
        <f>IF('Style Screener'!$R387&gt;2000, "Large Cap", "Small Cap")</f>
        <v>Small Cap</v>
      </c>
      <c r="E387" s="31" t="s">
        <v>14</v>
      </c>
      <c r="F387" s="31" t="s">
        <v>37</v>
      </c>
      <c r="G387" s="1" t="s">
        <v>38</v>
      </c>
      <c r="H387" s="1" t="s">
        <v>1912</v>
      </c>
      <c r="I387" s="1" t="s">
        <v>1913</v>
      </c>
      <c r="J387" s="1" t="s">
        <v>105</v>
      </c>
      <c r="K387" s="1" t="s">
        <v>1914</v>
      </c>
      <c r="L387" s="1" t="s">
        <v>1915</v>
      </c>
      <c r="M387" s="1" t="s">
        <v>108</v>
      </c>
      <c r="N387" s="1" t="s">
        <v>332</v>
      </c>
      <c r="O387" s="1" t="s">
        <v>287</v>
      </c>
      <c r="P387" s="1" t="s">
        <v>332</v>
      </c>
      <c r="Q387" s="29" t="s">
        <v>289</v>
      </c>
      <c r="R387" s="30">
        <v>1055.0070102</v>
      </c>
      <c r="S387" s="5" t="s">
        <v>61</v>
      </c>
      <c r="T387" s="4" t="s">
        <v>61</v>
      </c>
      <c r="U387" s="1"/>
      <c r="V387" s="1"/>
      <c r="W387" s="1"/>
      <c r="X387" s="1"/>
    </row>
    <row r="388" spans="1:24" ht="15.75" customHeight="1" x14ac:dyDescent="0.2">
      <c r="A388" s="1"/>
      <c r="B388" s="1"/>
      <c r="C388" s="31" t="str">
        <f>IF('Style Screener'!$S388&lt;(AVERAGE('Style Screener'!$S$9:$S$6415)), "Value", "Growth")</f>
        <v>Value</v>
      </c>
      <c r="D388" s="31" t="str">
        <f>IF('Style Screener'!$R388&gt;2000, "Large Cap", "Small Cap")</f>
        <v>Small Cap</v>
      </c>
      <c r="E388" s="31" t="s">
        <v>14</v>
      </c>
      <c r="F388" s="31" t="s">
        <v>37</v>
      </c>
      <c r="G388" s="1" t="s">
        <v>38</v>
      </c>
      <c r="H388" s="1" t="s">
        <v>1916</v>
      </c>
      <c r="I388" s="1" t="s">
        <v>1917</v>
      </c>
      <c r="J388" s="1" t="s">
        <v>41</v>
      </c>
      <c r="K388" s="1" t="s">
        <v>1918</v>
      </c>
      <c r="L388" s="1" t="s">
        <v>1919</v>
      </c>
      <c r="M388" s="1" t="s">
        <v>86</v>
      </c>
      <c r="N388" s="1" t="s">
        <v>172</v>
      </c>
      <c r="O388" s="1" t="s">
        <v>172</v>
      </c>
      <c r="P388" s="1" t="s">
        <v>173</v>
      </c>
      <c r="Q388" s="29" t="s">
        <v>174</v>
      </c>
      <c r="R388" s="30">
        <v>302.37614148</v>
      </c>
      <c r="S388" s="5">
        <v>17.885714285714286</v>
      </c>
      <c r="T388" s="4" t="s">
        <v>61</v>
      </c>
      <c r="U388" s="1"/>
      <c r="V388" s="1"/>
      <c r="W388" s="1"/>
      <c r="X388" s="1"/>
    </row>
    <row r="389" spans="1:24" ht="15.75" customHeight="1" x14ac:dyDescent="0.2">
      <c r="A389" s="1"/>
      <c r="B389" s="1"/>
      <c r="C389" s="31" t="str">
        <f>IF('Style Screener'!$S389&lt;(AVERAGE('Style Screener'!$S$9:$S$6415)), "Value", "Growth")</f>
        <v>Growth</v>
      </c>
      <c r="D389" s="31" t="str">
        <f>IF('Style Screener'!$R389&gt;2000, "Large Cap", "Small Cap")</f>
        <v>Small Cap</v>
      </c>
      <c r="E389" s="31" t="s">
        <v>14</v>
      </c>
      <c r="F389" s="31" t="s">
        <v>37</v>
      </c>
      <c r="G389" s="1" t="s">
        <v>38</v>
      </c>
      <c r="H389" s="1" t="s">
        <v>1920</v>
      </c>
      <c r="I389" s="1" t="s">
        <v>1921</v>
      </c>
      <c r="J389" s="1" t="s">
        <v>71</v>
      </c>
      <c r="K389" s="1" t="s">
        <v>1922</v>
      </c>
      <c r="L389" s="1" t="s">
        <v>1923</v>
      </c>
      <c r="M389" s="1" t="s">
        <v>98</v>
      </c>
      <c r="N389" s="1" t="s">
        <v>1141</v>
      </c>
      <c r="O389" s="1" t="s">
        <v>1062</v>
      </c>
      <c r="P389" s="1" t="s">
        <v>1142</v>
      </c>
      <c r="Q389" s="29" t="s">
        <v>1555</v>
      </c>
      <c r="R389" s="30">
        <v>1033.7134940000001</v>
      </c>
      <c r="S389" s="5">
        <v>29.600541638456328</v>
      </c>
      <c r="T389" s="4">
        <v>2.4574855213302546E-15</v>
      </c>
      <c r="U389" s="1"/>
      <c r="V389" s="1"/>
      <c r="W389" s="1"/>
      <c r="X389" s="1"/>
    </row>
    <row r="390" spans="1:24" ht="15.75" customHeight="1" x14ac:dyDescent="0.2">
      <c r="A390" s="1"/>
      <c r="B390" s="1"/>
      <c r="C390" s="31" t="str">
        <f>IF('Style Screener'!$S390&lt;(AVERAGE('Style Screener'!$S$9:$S$6415)), "Value", "Growth")</f>
        <v>Value</v>
      </c>
      <c r="D390" s="31" t="str">
        <f>IF('Style Screener'!$R390&gt;2000, "Large Cap", "Small Cap")</f>
        <v>Small Cap</v>
      </c>
      <c r="E390" s="31" t="s">
        <v>14</v>
      </c>
      <c r="F390" s="31" t="s">
        <v>37</v>
      </c>
      <c r="G390" s="1" t="s">
        <v>38</v>
      </c>
      <c r="H390" s="1" t="s">
        <v>1924</v>
      </c>
      <c r="I390" s="1" t="s">
        <v>1925</v>
      </c>
      <c r="J390" s="1" t="s">
        <v>71</v>
      </c>
      <c r="K390" s="1" t="s">
        <v>1926</v>
      </c>
      <c r="L390" s="1" t="s">
        <v>1927</v>
      </c>
      <c r="M390" s="1" t="s">
        <v>86</v>
      </c>
      <c r="N390" s="1" t="s">
        <v>187</v>
      </c>
      <c r="O390" s="1" t="s">
        <v>172</v>
      </c>
      <c r="P390" s="1" t="s">
        <v>187</v>
      </c>
      <c r="Q390" s="29" t="s">
        <v>494</v>
      </c>
      <c r="R390" s="30">
        <v>1397.304247755</v>
      </c>
      <c r="S390" s="5">
        <v>17.863504356243951</v>
      </c>
      <c r="T390" s="4" t="s">
        <v>61</v>
      </c>
      <c r="U390" s="1"/>
      <c r="V390" s="1"/>
      <c r="W390" s="1"/>
      <c r="X390" s="1"/>
    </row>
    <row r="391" spans="1:24" ht="15.75" customHeight="1" x14ac:dyDescent="0.2">
      <c r="A391" s="1"/>
      <c r="B391" s="1"/>
      <c r="C391" s="31" t="str">
        <f>IF('Style Screener'!$S391&lt;(AVERAGE('Style Screener'!$S$9:$S$6415)), "Value", "Growth")</f>
        <v>Value</v>
      </c>
      <c r="D391" s="31" t="str">
        <f>IF('Style Screener'!$R391&gt;2000, "Large Cap", "Small Cap")</f>
        <v>Large Cap</v>
      </c>
      <c r="E391" s="31" t="s">
        <v>14</v>
      </c>
      <c r="F391" s="31" t="s">
        <v>37</v>
      </c>
      <c r="G391" s="1" t="s">
        <v>38</v>
      </c>
      <c r="H391" s="1" t="s">
        <v>1928</v>
      </c>
      <c r="I391" s="1" t="s">
        <v>1929</v>
      </c>
      <c r="J391" s="1" t="s">
        <v>41</v>
      </c>
      <c r="K391" s="1" t="s">
        <v>1930</v>
      </c>
      <c r="L391" s="1" t="s">
        <v>1931</v>
      </c>
      <c r="M391" s="1" t="s">
        <v>86</v>
      </c>
      <c r="N391" s="1" t="s">
        <v>172</v>
      </c>
      <c r="O391" s="1" t="s">
        <v>172</v>
      </c>
      <c r="P391" s="1" t="s">
        <v>173</v>
      </c>
      <c r="Q391" s="29" t="s">
        <v>174</v>
      </c>
      <c r="R391" s="30">
        <v>2609.1353809799998</v>
      </c>
      <c r="S391" s="5">
        <v>15.771157395201687</v>
      </c>
      <c r="T391" s="4" t="s">
        <v>61</v>
      </c>
      <c r="U391" s="1"/>
      <c r="V391" s="1"/>
      <c r="W391" s="1"/>
      <c r="X391" s="1"/>
    </row>
    <row r="392" spans="1:24" ht="15.75" customHeight="1" x14ac:dyDescent="0.2">
      <c r="A392" s="1"/>
      <c r="B392" s="1"/>
      <c r="C392" s="31" t="str">
        <f>IF('Style Screener'!$S392&lt;(AVERAGE('Style Screener'!$S$9:$S$6415)), "Value", "Growth")</f>
        <v>Value</v>
      </c>
      <c r="D392" s="31" t="str">
        <f>IF('Style Screener'!$R392&gt;2000, "Large Cap", "Small Cap")</f>
        <v>Large Cap</v>
      </c>
      <c r="E392" s="31" t="s">
        <v>14</v>
      </c>
      <c r="F392" s="31" t="s">
        <v>37</v>
      </c>
      <c r="G392" s="1" t="s">
        <v>38</v>
      </c>
      <c r="H392" s="1" t="s">
        <v>1932</v>
      </c>
      <c r="I392" s="1" t="s">
        <v>1933</v>
      </c>
      <c r="J392" s="1" t="s">
        <v>71</v>
      </c>
      <c r="K392" s="1" t="s">
        <v>1934</v>
      </c>
      <c r="L392" s="1" t="s">
        <v>1935</v>
      </c>
      <c r="M392" s="1" t="s">
        <v>86</v>
      </c>
      <c r="N392" s="1" t="s">
        <v>172</v>
      </c>
      <c r="O392" s="1" t="s">
        <v>172</v>
      </c>
      <c r="P392" s="1" t="s">
        <v>173</v>
      </c>
      <c r="Q392" s="29" t="s">
        <v>174</v>
      </c>
      <c r="R392" s="30">
        <v>4386.4532327349998</v>
      </c>
      <c r="S392" s="5">
        <v>14.582664526484752</v>
      </c>
      <c r="T392" s="4" t="s">
        <v>61</v>
      </c>
      <c r="U392" s="1"/>
      <c r="V392" s="1"/>
      <c r="W392" s="1"/>
      <c r="X392" s="1"/>
    </row>
    <row r="393" spans="1:24" ht="15.75" customHeight="1" x14ac:dyDescent="0.2">
      <c r="A393" s="1"/>
      <c r="B393" s="1"/>
      <c r="C393" s="31" t="str">
        <f>IF('Style Screener'!$S393&lt;(AVERAGE('Style Screener'!$S$9:$S$6415)), "Value", "Growth")</f>
        <v>Growth</v>
      </c>
      <c r="D393" s="31" t="str">
        <f>IF('Style Screener'!$R393&gt;2000, "Large Cap", "Small Cap")</f>
        <v>Small Cap</v>
      </c>
      <c r="E393" s="31" t="s">
        <v>14</v>
      </c>
      <c r="F393" s="31" t="s">
        <v>37</v>
      </c>
      <c r="G393" s="1" t="s">
        <v>38</v>
      </c>
      <c r="H393" s="1" t="s">
        <v>1936</v>
      </c>
      <c r="I393" s="1" t="s">
        <v>1937</v>
      </c>
      <c r="J393" s="1" t="s">
        <v>71</v>
      </c>
      <c r="K393" s="1" t="s">
        <v>1938</v>
      </c>
      <c r="L393" s="1" t="s">
        <v>1939</v>
      </c>
      <c r="M393" s="1" t="s">
        <v>98</v>
      </c>
      <c r="N393" s="1" t="s">
        <v>1776</v>
      </c>
      <c r="O393" s="1" t="s">
        <v>100</v>
      </c>
      <c r="P393" s="1" t="s">
        <v>1940</v>
      </c>
      <c r="Q393" s="29" t="s">
        <v>1941</v>
      </c>
      <c r="R393" s="30">
        <v>145.97256654</v>
      </c>
      <c r="S393" s="5" t="s">
        <v>61</v>
      </c>
      <c r="T393" s="4">
        <v>5.0114867003826491E-15</v>
      </c>
      <c r="U393" s="1"/>
      <c r="V393" s="1"/>
      <c r="W393" s="1"/>
      <c r="X393" s="1"/>
    </row>
    <row r="394" spans="1:24" ht="15.75" customHeight="1" x14ac:dyDescent="0.2">
      <c r="A394" s="1"/>
      <c r="B394" s="1"/>
      <c r="C394" s="31" t="str">
        <f>IF('Style Screener'!$S394&lt;(AVERAGE('Style Screener'!$S$9:$S$6415)), "Value", "Growth")</f>
        <v>Growth</v>
      </c>
      <c r="D394" s="31" t="str">
        <f>IF('Style Screener'!$R394&gt;2000, "Large Cap", "Small Cap")</f>
        <v>Small Cap</v>
      </c>
      <c r="E394" s="31" t="s">
        <v>14</v>
      </c>
      <c r="F394" s="31" t="s">
        <v>37</v>
      </c>
      <c r="G394" s="1" t="s">
        <v>38</v>
      </c>
      <c r="H394" s="1" t="s">
        <v>1942</v>
      </c>
      <c r="I394" s="1" t="s">
        <v>1943</v>
      </c>
      <c r="J394" s="1" t="s">
        <v>71</v>
      </c>
      <c r="K394" s="1" t="s">
        <v>1944</v>
      </c>
      <c r="L394" s="1" t="s">
        <v>1945</v>
      </c>
      <c r="M394" s="1" t="s">
        <v>74</v>
      </c>
      <c r="N394" s="1" t="s">
        <v>342</v>
      </c>
      <c r="O394" s="1" t="s">
        <v>117</v>
      </c>
      <c r="P394" s="1" t="s">
        <v>618</v>
      </c>
      <c r="Q394" s="29" t="s">
        <v>1946</v>
      </c>
      <c r="R394" s="30">
        <v>184.60672245000001</v>
      </c>
      <c r="S394" s="5">
        <v>30.705882352941178</v>
      </c>
      <c r="T394" s="4">
        <v>55.070818173291002</v>
      </c>
      <c r="U394" s="1"/>
      <c r="V394" s="1"/>
      <c r="W394" s="1"/>
      <c r="X394" s="1"/>
    </row>
    <row r="395" spans="1:24" ht="15.75" customHeight="1" x14ac:dyDescent="0.2">
      <c r="A395" s="1"/>
      <c r="B395" s="1"/>
      <c r="C395" s="31" t="str">
        <f>IF('Style Screener'!$S395&lt;(AVERAGE('Style Screener'!$S$9:$S$6415)), "Value", "Growth")</f>
        <v>Growth</v>
      </c>
      <c r="D395" s="31" t="str">
        <f>IF('Style Screener'!$R395&gt;2000, "Large Cap", "Small Cap")</f>
        <v>Small Cap</v>
      </c>
      <c r="E395" s="31" t="s">
        <v>14</v>
      </c>
      <c r="F395" s="31" t="s">
        <v>37</v>
      </c>
      <c r="G395" s="1" t="s">
        <v>38</v>
      </c>
      <c r="H395" s="1" t="s">
        <v>1947</v>
      </c>
      <c r="I395" s="1" t="s">
        <v>1948</v>
      </c>
      <c r="J395" s="1" t="s">
        <v>41</v>
      </c>
      <c r="K395" s="1" t="s">
        <v>1949</v>
      </c>
      <c r="L395" s="1" t="s">
        <v>1950</v>
      </c>
      <c r="M395" s="1" t="s">
        <v>98</v>
      </c>
      <c r="N395" s="1" t="s">
        <v>99</v>
      </c>
      <c r="O395" s="1" t="s">
        <v>100</v>
      </c>
      <c r="P395" s="1" t="s">
        <v>460</v>
      </c>
      <c r="Q395" s="29" t="s">
        <v>1951</v>
      </c>
      <c r="R395" s="30">
        <v>625.50469002</v>
      </c>
      <c r="S395" s="5">
        <v>34.51063829787234</v>
      </c>
      <c r="T395" s="4" t="s">
        <v>61</v>
      </c>
      <c r="U395" s="1"/>
      <c r="V395" s="1"/>
      <c r="W395" s="1"/>
      <c r="X395" s="1"/>
    </row>
    <row r="396" spans="1:24" ht="15.75" customHeight="1" x14ac:dyDescent="0.2">
      <c r="A396" s="1"/>
      <c r="B396" s="1"/>
      <c r="C396" s="31" t="str">
        <f>IF('Style Screener'!$S396&lt;(AVERAGE('Style Screener'!$S$9:$S$6415)), "Value", "Growth")</f>
        <v>Growth</v>
      </c>
      <c r="D396" s="31" t="str">
        <f>IF('Style Screener'!$R396&gt;2000, "Large Cap", "Small Cap")</f>
        <v>Large Cap</v>
      </c>
      <c r="E396" s="31" t="s">
        <v>14</v>
      </c>
      <c r="F396" s="31" t="s">
        <v>37</v>
      </c>
      <c r="G396" s="1" t="s">
        <v>38</v>
      </c>
      <c r="H396" s="1" t="s">
        <v>1952</v>
      </c>
      <c r="I396" s="1" t="s">
        <v>1953</v>
      </c>
      <c r="J396" s="1" t="s">
        <v>41</v>
      </c>
      <c r="K396" s="1" t="s">
        <v>1954</v>
      </c>
      <c r="L396" s="1" t="s">
        <v>1955</v>
      </c>
      <c r="M396" s="1" t="s">
        <v>108</v>
      </c>
      <c r="N396" s="1" t="s">
        <v>332</v>
      </c>
      <c r="O396" s="1" t="s">
        <v>287</v>
      </c>
      <c r="P396" s="1" t="s">
        <v>332</v>
      </c>
      <c r="Q396" s="29" t="s">
        <v>289</v>
      </c>
      <c r="R396" s="30">
        <v>2146.6136652800005</v>
      </c>
      <c r="S396" s="5" t="s">
        <v>61</v>
      </c>
      <c r="T396" s="4" t="s">
        <v>61</v>
      </c>
      <c r="U396" s="1"/>
      <c r="V396" s="1"/>
      <c r="W396" s="1"/>
      <c r="X396" s="1"/>
    </row>
    <row r="397" spans="1:24" ht="15.75" customHeight="1" x14ac:dyDescent="0.2">
      <c r="A397" s="1"/>
      <c r="B397" s="1"/>
      <c r="C397" s="31" t="str">
        <f>IF('Style Screener'!$S397&lt;(AVERAGE('Style Screener'!$S$9:$S$6415)), "Value", "Growth")</f>
        <v>Value</v>
      </c>
      <c r="D397" s="31" t="str">
        <f>IF('Style Screener'!$R397&gt;2000, "Large Cap", "Small Cap")</f>
        <v>Small Cap</v>
      </c>
      <c r="E397" s="31" t="s">
        <v>14</v>
      </c>
      <c r="F397" s="31" t="s">
        <v>37</v>
      </c>
      <c r="G397" s="1" t="s">
        <v>38</v>
      </c>
      <c r="H397" s="1" t="s">
        <v>1956</v>
      </c>
      <c r="I397" s="1" t="s">
        <v>1957</v>
      </c>
      <c r="J397" s="1" t="s">
        <v>71</v>
      </c>
      <c r="K397" s="1" t="s">
        <v>1958</v>
      </c>
      <c r="L397" s="1" t="s">
        <v>1959</v>
      </c>
      <c r="M397" s="1" t="s">
        <v>86</v>
      </c>
      <c r="N397" s="1" t="s">
        <v>172</v>
      </c>
      <c r="O397" s="1" t="s">
        <v>172</v>
      </c>
      <c r="P397" s="1" t="s">
        <v>173</v>
      </c>
      <c r="Q397" s="29" t="s">
        <v>174</v>
      </c>
      <c r="R397" s="30">
        <v>1028.1997933199998</v>
      </c>
      <c r="S397" s="5">
        <v>15.271604938271603</v>
      </c>
      <c r="T397" s="4">
        <v>5.8325834735199178E-15</v>
      </c>
      <c r="U397" s="1"/>
      <c r="V397" s="1"/>
      <c r="W397" s="1"/>
      <c r="X397" s="1"/>
    </row>
    <row r="398" spans="1:24" ht="15.75" customHeight="1" x14ac:dyDescent="0.2">
      <c r="A398" s="1"/>
      <c r="B398" s="1"/>
      <c r="C398" s="31" t="str">
        <f>IF('Style Screener'!$S398&lt;(AVERAGE('Style Screener'!$S$9:$S$6415)), "Value", "Growth")</f>
        <v>Growth</v>
      </c>
      <c r="D398" s="31" t="str">
        <f>IF('Style Screener'!$R398&gt;2000, "Large Cap", "Small Cap")</f>
        <v>Small Cap</v>
      </c>
      <c r="E398" s="31" t="s">
        <v>14</v>
      </c>
      <c r="F398" s="31" t="s">
        <v>37</v>
      </c>
      <c r="G398" s="1" t="s">
        <v>38</v>
      </c>
      <c r="H398" s="1" t="s">
        <v>1960</v>
      </c>
      <c r="I398" s="1" t="s">
        <v>1961</v>
      </c>
      <c r="J398" s="1" t="s">
        <v>41</v>
      </c>
      <c r="K398" s="1" t="s">
        <v>1962</v>
      </c>
      <c r="L398" s="1" t="s">
        <v>1963</v>
      </c>
      <c r="M398" s="1" t="s">
        <v>98</v>
      </c>
      <c r="N398" s="1" t="s">
        <v>1061</v>
      </c>
      <c r="O398" s="1" t="s">
        <v>1062</v>
      </c>
      <c r="P398" s="1" t="s">
        <v>1063</v>
      </c>
      <c r="Q398" s="29" t="s">
        <v>1064</v>
      </c>
      <c r="R398" s="30">
        <v>422.01654687999996</v>
      </c>
      <c r="S398" s="5">
        <v>32.334494773519161</v>
      </c>
      <c r="T398" s="4">
        <v>0</v>
      </c>
      <c r="U398" s="1"/>
      <c r="V398" s="1"/>
      <c r="W398" s="1"/>
      <c r="X398" s="1"/>
    </row>
    <row r="399" spans="1:24" ht="15.75" customHeight="1" x14ac:dyDescent="0.2">
      <c r="A399" s="1"/>
      <c r="B399" s="1"/>
      <c r="C399" s="31" t="str">
        <f>IF('Style Screener'!$S399&lt;(AVERAGE('Style Screener'!$S$9:$S$6415)), "Value", "Growth")</f>
        <v>Value</v>
      </c>
      <c r="D399" s="31" t="str">
        <f>IF('Style Screener'!$R399&gt;2000, "Large Cap", "Small Cap")</f>
        <v>Large Cap</v>
      </c>
      <c r="E399" s="31" t="s">
        <v>14</v>
      </c>
      <c r="F399" s="31" t="s">
        <v>37</v>
      </c>
      <c r="G399" s="1" t="s">
        <v>1964</v>
      </c>
      <c r="H399" s="1" t="s">
        <v>1965</v>
      </c>
      <c r="I399" s="1" t="s">
        <v>1966</v>
      </c>
      <c r="J399" s="1" t="s">
        <v>71</v>
      </c>
      <c r="K399" s="1" t="s">
        <v>1967</v>
      </c>
      <c r="L399" s="1" t="s">
        <v>1968</v>
      </c>
      <c r="M399" s="1" t="s">
        <v>86</v>
      </c>
      <c r="N399" s="1" t="s">
        <v>172</v>
      </c>
      <c r="O399" s="1" t="s">
        <v>172</v>
      </c>
      <c r="P399" s="1" t="s">
        <v>173</v>
      </c>
      <c r="Q399" s="29" t="s">
        <v>174</v>
      </c>
      <c r="R399" s="30">
        <v>3662.6386955400003</v>
      </c>
      <c r="S399" s="5">
        <v>9.8166666666666682</v>
      </c>
      <c r="T399" s="4">
        <v>23.068038363246259</v>
      </c>
      <c r="U399" s="1"/>
      <c r="V399" s="1"/>
      <c r="W399" s="1"/>
      <c r="X399" s="1"/>
    </row>
    <row r="400" spans="1:24" ht="15.75" customHeight="1" x14ac:dyDescent="0.2">
      <c r="A400" s="1"/>
      <c r="B400" s="1"/>
      <c r="C400" s="31" t="str">
        <f>IF('Style Screener'!$S400&lt;(AVERAGE('Style Screener'!$S$9:$S$6415)), "Value", "Growth")</f>
        <v>Growth</v>
      </c>
      <c r="D400" s="31" t="str">
        <f>IF('Style Screener'!$R400&gt;2000, "Large Cap", "Small Cap")</f>
        <v>Small Cap</v>
      </c>
      <c r="E400" s="31" t="s">
        <v>15</v>
      </c>
      <c r="F400" s="31" t="s">
        <v>37</v>
      </c>
      <c r="G400" s="1" t="s">
        <v>38</v>
      </c>
      <c r="H400" s="1" t="s">
        <v>1969</v>
      </c>
      <c r="I400" s="1" t="s">
        <v>1970</v>
      </c>
      <c r="J400" s="1" t="s">
        <v>511</v>
      </c>
      <c r="K400" s="1" t="s">
        <v>1971</v>
      </c>
      <c r="L400" s="1" t="s">
        <v>1972</v>
      </c>
      <c r="M400" s="1" t="s">
        <v>44</v>
      </c>
      <c r="N400" s="1" t="s">
        <v>160</v>
      </c>
      <c r="O400" s="1" t="s">
        <v>46</v>
      </c>
      <c r="P400" s="1" t="s">
        <v>160</v>
      </c>
      <c r="Q400" s="29" t="s">
        <v>1584</v>
      </c>
      <c r="R400" s="30">
        <v>115.79410488000001</v>
      </c>
      <c r="S400" s="5" t="s">
        <v>61</v>
      </c>
      <c r="T400" s="4" t="s">
        <v>61</v>
      </c>
      <c r="U400" s="1"/>
      <c r="V400" s="1"/>
      <c r="W400" s="1"/>
      <c r="X400" s="1"/>
    </row>
    <row r="401" spans="1:24" ht="15.75" customHeight="1" x14ac:dyDescent="0.2">
      <c r="A401" s="1"/>
      <c r="B401" s="1"/>
      <c r="C401" s="31" t="str">
        <f>IF('Style Screener'!$S401&lt;(AVERAGE('Style Screener'!$S$9:$S$6415)), "Value", "Growth")</f>
        <v>Value</v>
      </c>
      <c r="D401" s="31" t="str">
        <f>IF('Style Screener'!$R401&gt;2000, "Large Cap", "Small Cap")</f>
        <v>Large Cap</v>
      </c>
      <c r="E401" s="31" t="s">
        <v>14</v>
      </c>
      <c r="F401" s="31" t="s">
        <v>37</v>
      </c>
      <c r="G401" s="1" t="s">
        <v>38</v>
      </c>
      <c r="H401" s="1" t="s">
        <v>1973</v>
      </c>
      <c r="I401" s="1" t="s">
        <v>1974</v>
      </c>
      <c r="J401" s="1" t="s">
        <v>41</v>
      </c>
      <c r="K401" s="1" t="s">
        <v>1975</v>
      </c>
      <c r="L401" s="1" t="s">
        <v>1976</v>
      </c>
      <c r="M401" s="1" t="s">
        <v>108</v>
      </c>
      <c r="N401" s="1" t="s">
        <v>308</v>
      </c>
      <c r="O401" s="1" t="s">
        <v>287</v>
      </c>
      <c r="P401" s="1" t="s">
        <v>385</v>
      </c>
      <c r="Q401" s="29" t="s">
        <v>349</v>
      </c>
      <c r="R401" s="30">
        <v>6477.0619962200008</v>
      </c>
      <c r="S401" s="5">
        <v>21.342094782954998</v>
      </c>
      <c r="T401" s="4">
        <v>13.647380766223604</v>
      </c>
      <c r="U401" s="1"/>
      <c r="V401" s="1"/>
      <c r="W401" s="1"/>
      <c r="X401" s="1"/>
    </row>
    <row r="402" spans="1:24" ht="15.75" customHeight="1" x14ac:dyDescent="0.2">
      <c r="A402" s="1"/>
      <c r="B402" s="1"/>
      <c r="C402" s="31" t="str">
        <f>IF('Style Screener'!$S402&lt;(AVERAGE('Style Screener'!$S$9:$S$6415)), "Value", "Growth")</f>
        <v>Value</v>
      </c>
      <c r="D402" s="31" t="str">
        <f>IF('Style Screener'!$R402&gt;2000, "Large Cap", "Small Cap")</f>
        <v>Small Cap</v>
      </c>
      <c r="E402" s="31" t="s">
        <v>14</v>
      </c>
      <c r="F402" s="31" t="s">
        <v>37</v>
      </c>
      <c r="G402" s="1" t="s">
        <v>38</v>
      </c>
      <c r="H402" s="1" t="s">
        <v>1977</v>
      </c>
      <c r="I402" s="1" t="s">
        <v>1978</v>
      </c>
      <c r="J402" s="1" t="s">
        <v>41</v>
      </c>
      <c r="K402" s="1" t="s">
        <v>1979</v>
      </c>
      <c r="L402" s="1" t="s">
        <v>1980</v>
      </c>
      <c r="M402" s="1" t="s">
        <v>74</v>
      </c>
      <c r="N402" s="1" t="s">
        <v>201</v>
      </c>
      <c r="O402" s="1" t="s">
        <v>180</v>
      </c>
      <c r="P402" s="1" t="s">
        <v>1981</v>
      </c>
      <c r="Q402" s="29" t="s">
        <v>1982</v>
      </c>
      <c r="R402" s="30">
        <v>1409.4495297600001</v>
      </c>
      <c r="S402" s="5">
        <v>18.605280974949221</v>
      </c>
      <c r="T402" s="4" t="s">
        <v>61</v>
      </c>
      <c r="U402" s="1"/>
      <c r="V402" s="1"/>
      <c r="W402" s="1"/>
      <c r="X402" s="1"/>
    </row>
    <row r="403" spans="1:24" ht="15.75" customHeight="1" x14ac:dyDescent="0.2">
      <c r="A403" s="1"/>
      <c r="B403" s="1"/>
      <c r="C403" s="31" t="str">
        <f>IF('Style Screener'!$S403&lt;(AVERAGE('Style Screener'!$S$9:$S$6415)), "Value", "Growth")</f>
        <v>Value</v>
      </c>
      <c r="D403" s="31" t="str">
        <f>IF('Style Screener'!$R403&gt;2000, "Large Cap", "Small Cap")</f>
        <v>Large Cap</v>
      </c>
      <c r="E403" s="31" t="s">
        <v>14</v>
      </c>
      <c r="F403" s="31" t="s">
        <v>37</v>
      </c>
      <c r="G403" s="1" t="s">
        <v>38</v>
      </c>
      <c r="H403" s="1" t="s">
        <v>1983</v>
      </c>
      <c r="I403" s="1" t="s">
        <v>1984</v>
      </c>
      <c r="J403" s="1" t="s">
        <v>71</v>
      </c>
      <c r="K403" s="1" t="s">
        <v>1985</v>
      </c>
      <c r="L403" s="1" t="s">
        <v>1986</v>
      </c>
      <c r="M403" s="1" t="s">
        <v>108</v>
      </c>
      <c r="N403" s="1" t="s">
        <v>109</v>
      </c>
      <c r="O403" s="1" t="s">
        <v>110</v>
      </c>
      <c r="P403" s="1" t="s">
        <v>109</v>
      </c>
      <c r="Q403" s="29" t="s">
        <v>289</v>
      </c>
      <c r="R403" s="30">
        <v>5018.548444</v>
      </c>
      <c r="S403" s="5">
        <v>12.673056443024494</v>
      </c>
      <c r="T403" s="4" t="s">
        <v>61</v>
      </c>
      <c r="U403" s="1"/>
      <c r="V403" s="1"/>
      <c r="W403" s="1"/>
      <c r="X403" s="1"/>
    </row>
    <row r="404" spans="1:24" ht="15.75" customHeight="1" x14ac:dyDescent="0.2">
      <c r="A404" s="1"/>
      <c r="B404" s="1"/>
      <c r="C404" s="31" t="str">
        <f>IF('Style Screener'!$S404&lt;(AVERAGE('Style Screener'!$S$9:$S$6415)), "Value", "Growth")</f>
        <v>Value</v>
      </c>
      <c r="D404" s="31" t="str">
        <f>IF('Style Screener'!$R404&gt;2000, "Large Cap", "Small Cap")</f>
        <v>Large Cap</v>
      </c>
      <c r="E404" s="31" t="s">
        <v>14</v>
      </c>
      <c r="F404" s="31" t="s">
        <v>37</v>
      </c>
      <c r="G404" s="1" t="s">
        <v>38</v>
      </c>
      <c r="H404" s="1" t="s">
        <v>1987</v>
      </c>
      <c r="I404" s="1" t="s">
        <v>1988</v>
      </c>
      <c r="J404" s="1" t="s">
        <v>71</v>
      </c>
      <c r="K404" s="1" t="s">
        <v>1989</v>
      </c>
      <c r="L404" s="1" t="s">
        <v>1990</v>
      </c>
      <c r="M404" s="1" t="s">
        <v>108</v>
      </c>
      <c r="N404" s="1" t="s">
        <v>294</v>
      </c>
      <c r="O404" s="1" t="s">
        <v>294</v>
      </c>
      <c r="P404" s="1" t="s">
        <v>363</v>
      </c>
      <c r="Q404" s="29" t="s">
        <v>111</v>
      </c>
      <c r="R404" s="30">
        <v>26300.0390625</v>
      </c>
      <c r="S404" s="5">
        <v>15.361508906741179</v>
      </c>
      <c r="T404" s="4" t="s">
        <v>61</v>
      </c>
      <c r="U404" s="1"/>
      <c r="V404" s="1"/>
      <c r="W404" s="1"/>
      <c r="X404" s="1"/>
    </row>
    <row r="405" spans="1:24" ht="15.75" customHeight="1" x14ac:dyDescent="0.2">
      <c r="A405" s="1"/>
      <c r="B405" s="1"/>
      <c r="C405" s="31" t="str">
        <f>IF('Style Screener'!$S405&lt;(AVERAGE('Style Screener'!$S$9:$S$6415)), "Value", "Growth")</f>
        <v>Growth</v>
      </c>
      <c r="D405" s="31" t="str">
        <f>IF('Style Screener'!$R405&gt;2000, "Large Cap", "Small Cap")</f>
        <v>Small Cap</v>
      </c>
      <c r="E405" s="31" t="s">
        <v>14</v>
      </c>
      <c r="F405" s="31" t="s">
        <v>37</v>
      </c>
      <c r="G405" s="1" t="s">
        <v>38</v>
      </c>
      <c r="H405" s="1" t="s">
        <v>1991</v>
      </c>
      <c r="I405" s="1" t="s">
        <v>1992</v>
      </c>
      <c r="J405" s="1" t="s">
        <v>71</v>
      </c>
      <c r="K405" s="1" t="s">
        <v>1993</v>
      </c>
      <c r="L405" s="1" t="s">
        <v>1994</v>
      </c>
      <c r="M405" s="1" t="s">
        <v>108</v>
      </c>
      <c r="N405" s="1" t="s">
        <v>332</v>
      </c>
      <c r="O405" s="1" t="s">
        <v>287</v>
      </c>
      <c r="P405" s="1" t="s">
        <v>332</v>
      </c>
      <c r="Q405" s="29" t="s">
        <v>1995</v>
      </c>
      <c r="R405" s="30">
        <v>223.04963256000002</v>
      </c>
      <c r="S405" s="5" t="s">
        <v>61</v>
      </c>
      <c r="T405" s="4" t="s">
        <v>61</v>
      </c>
      <c r="U405" s="1"/>
      <c r="V405" s="1"/>
      <c r="W405" s="1"/>
      <c r="X405" s="1"/>
    </row>
    <row r="406" spans="1:24" ht="15.75" customHeight="1" x14ac:dyDescent="0.2">
      <c r="A406" s="1"/>
      <c r="B406" s="1"/>
      <c r="C406" s="31" t="str">
        <f>IF('Style Screener'!$S406&lt;(AVERAGE('Style Screener'!$S$9:$S$6415)), "Value", "Growth")</f>
        <v>Growth</v>
      </c>
      <c r="D406" s="31" t="str">
        <f>IF('Style Screener'!$R406&gt;2000, "Large Cap", "Small Cap")</f>
        <v>Small Cap</v>
      </c>
      <c r="E406" s="31" t="s">
        <v>15</v>
      </c>
      <c r="F406" s="31" t="s">
        <v>37</v>
      </c>
      <c r="G406" s="1" t="s">
        <v>38</v>
      </c>
      <c r="H406" s="1" t="s">
        <v>1996</v>
      </c>
      <c r="I406" s="1" t="s">
        <v>1997</v>
      </c>
      <c r="J406" s="1" t="s">
        <v>71</v>
      </c>
      <c r="K406" s="1" t="s">
        <v>1998</v>
      </c>
      <c r="L406" s="1" t="s">
        <v>1999</v>
      </c>
      <c r="M406" s="1" t="s">
        <v>368</v>
      </c>
      <c r="N406" s="1" t="s">
        <v>1700</v>
      </c>
      <c r="O406" s="1" t="s">
        <v>370</v>
      </c>
      <c r="P406" s="1" t="s">
        <v>2000</v>
      </c>
      <c r="Q406" s="29" t="s">
        <v>2001</v>
      </c>
      <c r="R406" s="30">
        <v>259.77823164</v>
      </c>
      <c r="S406" s="5">
        <v>52.674418604651159</v>
      </c>
      <c r="T406" s="4">
        <v>0</v>
      </c>
      <c r="U406" s="1"/>
      <c r="V406" s="1"/>
      <c r="W406" s="1"/>
      <c r="X406" s="1"/>
    </row>
    <row r="407" spans="1:24" ht="15.75" customHeight="1" x14ac:dyDescent="0.2">
      <c r="A407" s="1"/>
      <c r="B407" s="1"/>
      <c r="C407" s="31" t="str">
        <f>IF('Style Screener'!$S407&lt;(AVERAGE('Style Screener'!$S$9:$S$6415)), "Value", "Growth")</f>
        <v>Value</v>
      </c>
      <c r="D407" s="31" t="str">
        <f>IF('Style Screener'!$R407&gt;2000, "Large Cap", "Small Cap")</f>
        <v>Large Cap</v>
      </c>
      <c r="E407" s="31" t="s">
        <v>14</v>
      </c>
      <c r="F407" s="31" t="s">
        <v>37</v>
      </c>
      <c r="G407" s="1" t="s">
        <v>38</v>
      </c>
      <c r="H407" s="1" t="s">
        <v>2002</v>
      </c>
      <c r="I407" s="1" t="s">
        <v>2003</v>
      </c>
      <c r="J407" s="1" t="s">
        <v>41</v>
      </c>
      <c r="K407" s="1" t="s">
        <v>2004</v>
      </c>
      <c r="L407" s="1" t="s">
        <v>2005</v>
      </c>
      <c r="M407" s="1" t="s">
        <v>86</v>
      </c>
      <c r="N407" s="1" t="s">
        <v>2006</v>
      </c>
      <c r="O407" s="1" t="s">
        <v>607</v>
      </c>
      <c r="P407" s="1" t="s">
        <v>2007</v>
      </c>
      <c r="Q407" s="29" t="s">
        <v>253</v>
      </c>
      <c r="R407" s="30">
        <v>349259.50584388</v>
      </c>
      <c r="S407" s="5">
        <v>18.541776142932211</v>
      </c>
      <c r="T407" s="4" t="s">
        <v>61</v>
      </c>
      <c r="U407" s="1"/>
      <c r="V407" s="1"/>
      <c r="W407" s="1"/>
      <c r="X407" s="1"/>
    </row>
    <row r="408" spans="1:24" ht="15.75" customHeight="1" x14ac:dyDescent="0.2">
      <c r="A408" s="1"/>
      <c r="B408" s="1"/>
      <c r="C408" s="31" t="str">
        <f>IF('Style Screener'!$S408&lt;(AVERAGE('Style Screener'!$S$9:$S$6415)), "Value", "Growth")</f>
        <v>Value</v>
      </c>
      <c r="D408" s="31" t="str">
        <f>IF('Style Screener'!$R408&gt;2000, "Large Cap", "Small Cap")</f>
        <v>Small Cap</v>
      </c>
      <c r="E408" s="31" t="s">
        <v>14</v>
      </c>
      <c r="F408" s="31" t="s">
        <v>37</v>
      </c>
      <c r="G408" s="1" t="s">
        <v>38</v>
      </c>
      <c r="H408" s="1" t="s">
        <v>2008</v>
      </c>
      <c r="I408" s="1" t="s">
        <v>2009</v>
      </c>
      <c r="J408" s="1" t="s">
        <v>71</v>
      </c>
      <c r="K408" s="1" t="s">
        <v>2010</v>
      </c>
      <c r="L408" s="1" t="s">
        <v>2011</v>
      </c>
      <c r="M408" s="1" t="s">
        <v>86</v>
      </c>
      <c r="N408" s="1" t="s">
        <v>187</v>
      </c>
      <c r="O408" s="1" t="s">
        <v>172</v>
      </c>
      <c r="P408" s="1" t="s">
        <v>187</v>
      </c>
      <c r="Q408" s="29" t="s">
        <v>494</v>
      </c>
      <c r="R408" s="30">
        <v>727.00664688000006</v>
      </c>
      <c r="S408" s="5">
        <v>16.269592476489031</v>
      </c>
      <c r="T408" s="4">
        <v>3.4502387803641382E-15</v>
      </c>
      <c r="U408" s="1"/>
      <c r="V408" s="1"/>
      <c r="W408" s="1"/>
      <c r="X408" s="1"/>
    </row>
    <row r="409" spans="1:24" ht="15.75" customHeight="1" x14ac:dyDescent="0.2">
      <c r="A409" s="1"/>
      <c r="B409" s="1"/>
      <c r="C409" s="31" t="str">
        <f>IF('Style Screener'!$S409&lt;(AVERAGE('Style Screener'!$S$9:$S$6415)), "Value", "Growth")</f>
        <v>Value</v>
      </c>
      <c r="D409" s="31" t="str">
        <f>IF('Style Screener'!$R409&gt;2000, "Large Cap", "Small Cap")</f>
        <v>Large Cap</v>
      </c>
      <c r="E409" s="31" t="s">
        <v>15</v>
      </c>
      <c r="F409" s="31" t="s">
        <v>37</v>
      </c>
      <c r="G409" s="1" t="s">
        <v>38</v>
      </c>
      <c r="H409" s="1" t="s">
        <v>2012</v>
      </c>
      <c r="I409" s="1" t="s">
        <v>2013</v>
      </c>
      <c r="J409" s="1" t="s">
        <v>71</v>
      </c>
      <c r="K409" s="1" t="s">
        <v>2014</v>
      </c>
      <c r="L409" s="1" t="s">
        <v>2015</v>
      </c>
      <c r="M409" s="1" t="s">
        <v>44</v>
      </c>
      <c r="N409" s="1" t="s">
        <v>45</v>
      </c>
      <c r="O409" s="1" t="s">
        <v>46</v>
      </c>
      <c r="P409" s="1" t="s">
        <v>45</v>
      </c>
      <c r="Q409" s="29" t="s">
        <v>503</v>
      </c>
      <c r="R409" s="30">
        <v>3331.81695773</v>
      </c>
      <c r="S409" s="5">
        <v>26.483221476510067</v>
      </c>
      <c r="T409" s="4" t="s">
        <v>61</v>
      </c>
      <c r="U409" s="1"/>
      <c r="V409" s="1"/>
      <c r="W409" s="1"/>
      <c r="X409" s="1"/>
    </row>
    <row r="410" spans="1:24" ht="15.75" customHeight="1" x14ac:dyDescent="0.2">
      <c r="A410" s="1"/>
      <c r="B410" s="1"/>
      <c r="C410" s="31" t="str">
        <f>IF('Style Screener'!$S410&lt;(AVERAGE('Style Screener'!$S$9:$S$6415)), "Value", "Growth")</f>
        <v>Growth</v>
      </c>
      <c r="D410" s="31" t="str">
        <f>IF('Style Screener'!$R410&gt;2000, "Large Cap", "Small Cap")</f>
        <v>Small Cap</v>
      </c>
      <c r="E410" s="31" t="s">
        <v>14</v>
      </c>
      <c r="F410" s="31" t="s">
        <v>37</v>
      </c>
      <c r="G410" s="1" t="s">
        <v>38</v>
      </c>
      <c r="H410" s="1" t="s">
        <v>2016</v>
      </c>
      <c r="I410" s="1" t="s">
        <v>2017</v>
      </c>
      <c r="J410" s="1" t="s">
        <v>71</v>
      </c>
      <c r="K410" s="1" t="s">
        <v>2018</v>
      </c>
      <c r="L410" s="1" t="s">
        <v>2019</v>
      </c>
      <c r="M410" s="1" t="s">
        <v>108</v>
      </c>
      <c r="N410" s="1" t="s">
        <v>294</v>
      </c>
      <c r="O410" s="1" t="s">
        <v>294</v>
      </c>
      <c r="P410" s="1" t="s">
        <v>295</v>
      </c>
      <c r="Q410" s="29" t="s">
        <v>2020</v>
      </c>
      <c r="R410" s="30">
        <v>758.62942239000006</v>
      </c>
      <c r="S410" s="5">
        <v>35.21875</v>
      </c>
      <c r="T410" s="4" t="s">
        <v>61</v>
      </c>
      <c r="U410" s="1"/>
      <c r="V410" s="1"/>
      <c r="W410" s="1"/>
      <c r="X410" s="1"/>
    </row>
    <row r="411" spans="1:24" ht="15.75" customHeight="1" x14ac:dyDescent="0.2">
      <c r="A411" s="1"/>
      <c r="B411" s="1"/>
      <c r="C411" s="31" t="str">
        <f>IF('Style Screener'!$S411&lt;(AVERAGE('Style Screener'!$S$9:$S$6415)), "Value", "Growth")</f>
        <v>Value</v>
      </c>
      <c r="D411" s="31" t="str">
        <f>IF('Style Screener'!$R411&gt;2000, "Large Cap", "Small Cap")</f>
        <v>Small Cap</v>
      </c>
      <c r="E411" s="31" t="s">
        <v>15</v>
      </c>
      <c r="F411" s="31" t="s">
        <v>37</v>
      </c>
      <c r="G411" s="1" t="s">
        <v>38</v>
      </c>
      <c r="H411" s="1" t="s">
        <v>2021</v>
      </c>
      <c r="I411" s="1" t="s">
        <v>2022</v>
      </c>
      <c r="J411" s="1" t="s">
        <v>71</v>
      </c>
      <c r="K411" s="1" t="s">
        <v>2023</v>
      </c>
      <c r="L411" s="1" t="s">
        <v>2024</v>
      </c>
      <c r="M411" s="1" t="s">
        <v>44</v>
      </c>
      <c r="N411" s="1" t="s">
        <v>63</v>
      </c>
      <c r="O411" s="1" t="s">
        <v>64</v>
      </c>
      <c r="P411" s="1" t="s">
        <v>390</v>
      </c>
      <c r="Q411" s="29" t="s">
        <v>633</v>
      </c>
      <c r="R411" s="30">
        <v>967.47207407999997</v>
      </c>
      <c r="S411" s="5">
        <v>17.354260089686097</v>
      </c>
      <c r="T411" s="4">
        <v>4.4355439084411757E-15</v>
      </c>
      <c r="U411" s="1"/>
      <c r="V411" s="1"/>
      <c r="W411" s="1"/>
      <c r="X411" s="1"/>
    </row>
    <row r="412" spans="1:24" ht="15.75" customHeight="1" x14ac:dyDescent="0.2">
      <c r="A412" s="1"/>
      <c r="B412" s="1"/>
      <c r="C412" s="31" t="str">
        <f>IF('Style Screener'!$S412&lt;(AVERAGE('Style Screener'!$S$9:$S$6415)), "Value", "Growth")</f>
        <v>Value</v>
      </c>
      <c r="D412" s="31" t="str">
        <f>IF('Style Screener'!$R412&gt;2000, "Large Cap", "Small Cap")</f>
        <v>Large Cap</v>
      </c>
      <c r="E412" s="31" t="s">
        <v>14</v>
      </c>
      <c r="F412" s="31" t="s">
        <v>37</v>
      </c>
      <c r="G412" s="1" t="s">
        <v>38</v>
      </c>
      <c r="H412" s="1" t="s">
        <v>2025</v>
      </c>
      <c r="I412" s="1" t="s">
        <v>2026</v>
      </c>
      <c r="J412" s="1" t="s">
        <v>41</v>
      </c>
      <c r="K412" s="1" t="s">
        <v>2027</v>
      </c>
      <c r="L412" s="1" t="s">
        <v>2028</v>
      </c>
      <c r="M412" s="1" t="s">
        <v>86</v>
      </c>
      <c r="N412" s="1" t="s">
        <v>251</v>
      </c>
      <c r="O412" s="1" t="s">
        <v>251</v>
      </c>
      <c r="P412" s="1" t="s">
        <v>663</v>
      </c>
      <c r="Q412" s="29" t="s">
        <v>664</v>
      </c>
      <c r="R412" s="30">
        <v>4657.5645838800001</v>
      </c>
      <c r="S412" s="5">
        <v>18.817391304347826</v>
      </c>
      <c r="T412" s="4">
        <v>0.84401788048707216</v>
      </c>
      <c r="U412" s="1"/>
      <c r="V412" s="1"/>
      <c r="W412" s="1"/>
      <c r="X412" s="1"/>
    </row>
    <row r="413" spans="1:24" ht="15.75" customHeight="1" x14ac:dyDescent="0.2">
      <c r="A413" s="1"/>
      <c r="B413" s="1"/>
      <c r="C413" s="31" t="str">
        <f>IF('Style Screener'!$S413&lt;(AVERAGE('Style Screener'!$S$9:$S$6415)), "Value", "Growth")</f>
        <v>Value</v>
      </c>
      <c r="D413" s="31" t="str">
        <f>IF('Style Screener'!$R413&gt;2000, "Large Cap", "Small Cap")</f>
        <v>Large Cap</v>
      </c>
      <c r="E413" s="31" t="s">
        <v>14</v>
      </c>
      <c r="F413" s="31" t="s">
        <v>37</v>
      </c>
      <c r="G413" s="1" t="s">
        <v>38</v>
      </c>
      <c r="H413" s="1" t="s">
        <v>2029</v>
      </c>
      <c r="I413" s="1" t="s">
        <v>2030</v>
      </c>
      <c r="J413" s="1" t="s">
        <v>41</v>
      </c>
      <c r="K413" s="1" t="s">
        <v>2031</v>
      </c>
      <c r="L413" s="1" t="s">
        <v>2032</v>
      </c>
      <c r="M413" s="1" t="s">
        <v>278</v>
      </c>
      <c r="N413" s="1" t="s">
        <v>1230</v>
      </c>
      <c r="O413" s="1" t="s">
        <v>278</v>
      </c>
      <c r="P413" s="1" t="s">
        <v>1231</v>
      </c>
      <c r="Q413" s="29" t="s">
        <v>2033</v>
      </c>
      <c r="R413" s="30">
        <v>2082.9205476299999</v>
      </c>
      <c r="S413" s="5">
        <v>14.510895883777239</v>
      </c>
      <c r="T413" s="4" t="s">
        <v>61</v>
      </c>
      <c r="U413" s="1"/>
      <c r="V413" s="1"/>
      <c r="W413" s="1"/>
      <c r="X413" s="1"/>
    </row>
    <row r="414" spans="1:24" ht="15.75" customHeight="1" x14ac:dyDescent="0.2">
      <c r="A414" s="1"/>
      <c r="B414" s="1"/>
      <c r="C414" s="31" t="str">
        <f>IF('Style Screener'!$S414&lt;(AVERAGE('Style Screener'!$S$9:$S$6415)), "Value", "Growth")</f>
        <v>Value</v>
      </c>
      <c r="D414" s="31" t="str">
        <f>IF('Style Screener'!$R414&gt;2000, "Large Cap", "Small Cap")</f>
        <v>Small Cap</v>
      </c>
      <c r="E414" s="31" t="s">
        <v>14</v>
      </c>
      <c r="F414" s="31" t="s">
        <v>37</v>
      </c>
      <c r="G414" s="1" t="s">
        <v>38</v>
      </c>
      <c r="H414" s="1" t="s">
        <v>2034</v>
      </c>
      <c r="I414" s="1" t="s">
        <v>2035</v>
      </c>
      <c r="J414" s="1" t="s">
        <v>41</v>
      </c>
      <c r="K414" s="1" t="s">
        <v>2036</v>
      </c>
      <c r="L414" s="1" t="s">
        <v>2037</v>
      </c>
      <c r="M414" s="1" t="s">
        <v>74</v>
      </c>
      <c r="N414" s="1" t="s">
        <v>342</v>
      </c>
      <c r="O414" s="1" t="s">
        <v>117</v>
      </c>
      <c r="P414" s="1" t="s">
        <v>618</v>
      </c>
      <c r="Q414" s="29" t="s">
        <v>2038</v>
      </c>
      <c r="R414" s="30">
        <v>324.67538075000004</v>
      </c>
      <c r="S414" s="5">
        <v>8.8790560471976399</v>
      </c>
      <c r="T414" s="4">
        <v>5.6970901016711499</v>
      </c>
      <c r="U414" s="1"/>
      <c r="V414" s="1"/>
      <c r="W414" s="1"/>
      <c r="X414" s="1"/>
    </row>
    <row r="415" spans="1:24" ht="15.75" customHeight="1" x14ac:dyDescent="0.2">
      <c r="A415" s="1"/>
      <c r="B415" s="1"/>
      <c r="C415" s="31" t="str">
        <f>IF('Style Screener'!$S415&lt;(AVERAGE('Style Screener'!$S$9:$S$6415)), "Value", "Growth")</f>
        <v>Growth</v>
      </c>
      <c r="D415" s="31" t="str">
        <f>IF('Style Screener'!$R415&gt;2000, "Large Cap", "Small Cap")</f>
        <v>Large Cap</v>
      </c>
      <c r="E415" s="31" t="s">
        <v>14</v>
      </c>
      <c r="F415" s="31" t="s">
        <v>37</v>
      </c>
      <c r="G415" s="1" t="s">
        <v>38</v>
      </c>
      <c r="H415" s="1" t="s">
        <v>2039</v>
      </c>
      <c r="I415" s="1" t="s">
        <v>2040</v>
      </c>
      <c r="J415" s="1" t="s">
        <v>41</v>
      </c>
      <c r="K415" s="1" t="s">
        <v>2041</v>
      </c>
      <c r="L415" s="1" t="s">
        <v>2042</v>
      </c>
      <c r="M415" s="1" t="s">
        <v>86</v>
      </c>
      <c r="N415" s="1" t="s">
        <v>135</v>
      </c>
      <c r="O415" s="1" t="s">
        <v>88</v>
      </c>
      <c r="P415" s="1" t="s">
        <v>358</v>
      </c>
      <c r="Q415" s="29" t="s">
        <v>137</v>
      </c>
      <c r="R415" s="30">
        <v>7311.6559110399994</v>
      </c>
      <c r="S415" s="5">
        <v>51.229166666666671</v>
      </c>
      <c r="T415" s="4" t="s">
        <v>61</v>
      </c>
      <c r="U415" s="1"/>
      <c r="V415" s="1"/>
      <c r="W415" s="1"/>
      <c r="X415" s="1"/>
    </row>
    <row r="416" spans="1:24" ht="15.75" customHeight="1" x14ac:dyDescent="0.2">
      <c r="A416" s="1"/>
      <c r="B416" s="1"/>
      <c r="C416" s="31" t="str">
        <f>IF('Style Screener'!$S416&lt;(AVERAGE('Style Screener'!$S$9:$S$6415)), "Value", "Growth")</f>
        <v>Value</v>
      </c>
      <c r="D416" s="31" t="str">
        <f>IF('Style Screener'!$R416&gt;2000, "Large Cap", "Small Cap")</f>
        <v>Small Cap</v>
      </c>
      <c r="E416" s="31" t="s">
        <v>14</v>
      </c>
      <c r="F416" s="31" t="s">
        <v>37</v>
      </c>
      <c r="G416" s="1" t="s">
        <v>38</v>
      </c>
      <c r="H416" s="1" t="s">
        <v>2043</v>
      </c>
      <c r="I416" s="1" t="s">
        <v>2044</v>
      </c>
      <c r="J416" s="1" t="s">
        <v>71</v>
      </c>
      <c r="K416" s="1" t="s">
        <v>2045</v>
      </c>
      <c r="L416" s="1" t="s">
        <v>2046</v>
      </c>
      <c r="M416" s="1" t="s">
        <v>108</v>
      </c>
      <c r="N416" s="1" t="s">
        <v>286</v>
      </c>
      <c r="O416" s="1" t="s">
        <v>287</v>
      </c>
      <c r="P416" s="1" t="s">
        <v>288</v>
      </c>
      <c r="Q416" s="29" t="s">
        <v>289</v>
      </c>
      <c r="R416" s="30">
        <v>1007.5680768000001</v>
      </c>
      <c r="S416" s="5">
        <v>22.576447625243986</v>
      </c>
      <c r="T416" s="4" t="s">
        <v>61</v>
      </c>
      <c r="U416" s="1"/>
      <c r="V416" s="1"/>
      <c r="W416" s="1"/>
      <c r="X416" s="1"/>
    </row>
    <row r="417" spans="1:24" ht="15.75" customHeight="1" x14ac:dyDescent="0.2">
      <c r="A417" s="1"/>
      <c r="B417" s="1"/>
      <c r="C417" s="31" t="str">
        <f>IF('Style Screener'!$S417&lt;(AVERAGE('Style Screener'!$S$9:$S$6415)), "Value", "Growth")</f>
        <v>Value</v>
      </c>
      <c r="D417" s="31" t="str">
        <f>IF('Style Screener'!$R417&gt;2000, "Large Cap", "Small Cap")</f>
        <v>Small Cap</v>
      </c>
      <c r="E417" s="31" t="s">
        <v>14</v>
      </c>
      <c r="F417" s="31" t="s">
        <v>37</v>
      </c>
      <c r="G417" s="1" t="s">
        <v>38</v>
      </c>
      <c r="H417" s="1" t="s">
        <v>2047</v>
      </c>
      <c r="I417" s="1" t="s">
        <v>2048</v>
      </c>
      <c r="J417" s="1" t="s">
        <v>71</v>
      </c>
      <c r="K417" s="1" t="s">
        <v>2049</v>
      </c>
      <c r="L417" s="1" t="s">
        <v>2050</v>
      </c>
      <c r="M417" s="1" t="s">
        <v>86</v>
      </c>
      <c r="N417" s="1" t="s">
        <v>172</v>
      </c>
      <c r="O417" s="1" t="s">
        <v>172</v>
      </c>
      <c r="P417" s="1" t="s">
        <v>173</v>
      </c>
      <c r="Q417" s="29" t="s">
        <v>174</v>
      </c>
      <c r="R417" s="30">
        <v>224.57386058000003</v>
      </c>
      <c r="S417" s="5">
        <v>13.404081632653062</v>
      </c>
      <c r="T417" s="4">
        <v>0</v>
      </c>
      <c r="U417" s="1"/>
      <c r="V417" s="1"/>
      <c r="W417" s="1"/>
      <c r="X417" s="1"/>
    </row>
    <row r="418" spans="1:24" ht="15.75" customHeight="1" x14ac:dyDescent="0.2">
      <c r="A418" s="1"/>
      <c r="B418" s="1"/>
      <c r="C418" s="31" t="str">
        <f>IF('Style Screener'!$S418&lt;(AVERAGE('Style Screener'!$S$9:$S$6415)), "Value", "Growth")</f>
        <v>Growth</v>
      </c>
      <c r="D418" s="31" t="str">
        <f>IF('Style Screener'!$R418&gt;2000, "Large Cap", "Small Cap")</f>
        <v>Small Cap</v>
      </c>
      <c r="E418" s="31" t="s">
        <v>15</v>
      </c>
      <c r="F418" s="31" t="s">
        <v>37</v>
      </c>
      <c r="G418" s="1" t="s">
        <v>38</v>
      </c>
      <c r="H418" s="1" t="s">
        <v>2051</v>
      </c>
      <c r="I418" s="1" t="s">
        <v>2052</v>
      </c>
      <c r="J418" s="1" t="s">
        <v>105</v>
      </c>
      <c r="K418" s="1" t="s">
        <v>2053</v>
      </c>
      <c r="L418" s="1" t="s">
        <v>2054</v>
      </c>
      <c r="M418" s="1" t="s">
        <v>44</v>
      </c>
      <c r="N418" s="1" t="s">
        <v>142</v>
      </c>
      <c r="O418" s="1" t="s">
        <v>46</v>
      </c>
      <c r="P418" s="1" t="s">
        <v>142</v>
      </c>
      <c r="Q418" s="29" t="s">
        <v>161</v>
      </c>
      <c r="R418" s="30">
        <v>255.74765245999998</v>
      </c>
      <c r="S418" s="5" t="s">
        <v>61</v>
      </c>
      <c r="T418" s="4">
        <v>0</v>
      </c>
      <c r="U418" s="1"/>
      <c r="V418" s="1"/>
      <c r="W418" s="1"/>
      <c r="X418" s="1"/>
    </row>
    <row r="419" spans="1:24" ht="15.75" customHeight="1" x14ac:dyDescent="0.2">
      <c r="A419" s="1"/>
      <c r="B419" s="1"/>
      <c r="C419" s="31" t="str">
        <f>IF('Style Screener'!$S419&lt;(AVERAGE('Style Screener'!$S$9:$S$6415)), "Value", "Growth")</f>
        <v>Value</v>
      </c>
      <c r="D419" s="31" t="str">
        <f>IF('Style Screener'!$R419&gt;2000, "Large Cap", "Small Cap")</f>
        <v>Large Cap</v>
      </c>
      <c r="E419" s="31" t="s">
        <v>15</v>
      </c>
      <c r="F419" s="31" t="s">
        <v>37</v>
      </c>
      <c r="G419" s="1" t="s">
        <v>38</v>
      </c>
      <c r="H419" s="1" t="s">
        <v>2055</v>
      </c>
      <c r="I419" s="1" t="s">
        <v>2056</v>
      </c>
      <c r="J419" s="1" t="s">
        <v>41</v>
      </c>
      <c r="K419" s="1" t="s">
        <v>2057</v>
      </c>
      <c r="L419" s="1" t="s">
        <v>2058</v>
      </c>
      <c r="M419" s="1" t="s">
        <v>44</v>
      </c>
      <c r="N419" s="1" t="s">
        <v>153</v>
      </c>
      <c r="O419" s="1" t="s">
        <v>64</v>
      </c>
      <c r="P419" s="1" t="s">
        <v>154</v>
      </c>
      <c r="Q419" s="29" t="s">
        <v>155</v>
      </c>
      <c r="R419" s="30">
        <v>24520.400448</v>
      </c>
      <c r="S419" s="5">
        <v>20.232044198895025</v>
      </c>
      <c r="T419" s="4">
        <v>14.85864562787639</v>
      </c>
      <c r="U419" s="1"/>
      <c r="V419" s="1"/>
      <c r="W419" s="1"/>
      <c r="X419" s="1"/>
    </row>
    <row r="420" spans="1:24" ht="15.75" customHeight="1" x14ac:dyDescent="0.2">
      <c r="A420" s="1"/>
      <c r="B420" s="1"/>
      <c r="C420" s="31" t="str">
        <f>IF('Style Screener'!$S420&lt;(AVERAGE('Style Screener'!$S$9:$S$6415)), "Value", "Growth")</f>
        <v>Growth</v>
      </c>
      <c r="D420" s="31" t="str">
        <f>IF('Style Screener'!$R420&gt;2000, "Large Cap", "Small Cap")</f>
        <v>Small Cap</v>
      </c>
      <c r="E420" s="31" t="s">
        <v>14</v>
      </c>
      <c r="F420" s="31" t="s">
        <v>37</v>
      </c>
      <c r="G420" s="1" t="s">
        <v>38</v>
      </c>
      <c r="H420" s="1" t="s">
        <v>2059</v>
      </c>
      <c r="I420" s="1" t="s">
        <v>2060</v>
      </c>
      <c r="J420" s="1" t="s">
        <v>41</v>
      </c>
      <c r="K420" s="1" t="s">
        <v>2061</v>
      </c>
      <c r="L420" s="1" t="s">
        <v>2062</v>
      </c>
      <c r="M420" s="1" t="s">
        <v>278</v>
      </c>
      <c r="N420" s="1" t="s">
        <v>279</v>
      </c>
      <c r="O420" s="1" t="s">
        <v>278</v>
      </c>
      <c r="P420" s="1" t="s">
        <v>280</v>
      </c>
      <c r="Q420" s="29" t="s">
        <v>281</v>
      </c>
      <c r="R420" s="30">
        <v>1336.1648687399997</v>
      </c>
      <c r="S420" s="5" t="s">
        <v>61</v>
      </c>
      <c r="T420" s="4">
        <v>40.423452768729639</v>
      </c>
      <c r="U420" s="1"/>
      <c r="V420" s="1"/>
      <c r="W420" s="1"/>
      <c r="X420" s="1"/>
    </row>
    <row r="421" spans="1:24" ht="15.75" customHeight="1" x14ac:dyDescent="0.2">
      <c r="A421" s="1"/>
      <c r="B421" s="1"/>
      <c r="C421" s="31" t="str">
        <f>IF('Style Screener'!$S421&lt;(AVERAGE('Style Screener'!$S$9:$S$6415)), "Value", "Growth")</f>
        <v>Growth</v>
      </c>
      <c r="D421" s="31" t="str">
        <f>IF('Style Screener'!$R421&gt;2000, "Large Cap", "Small Cap")</f>
        <v>Small Cap</v>
      </c>
      <c r="E421" s="31" t="s">
        <v>15</v>
      </c>
      <c r="F421" s="31" t="s">
        <v>37</v>
      </c>
      <c r="G421" s="1" t="s">
        <v>38</v>
      </c>
      <c r="H421" s="1" t="s">
        <v>2063</v>
      </c>
      <c r="I421" s="1" t="s">
        <v>2064</v>
      </c>
      <c r="J421" s="1" t="s">
        <v>84</v>
      </c>
      <c r="K421" s="1" t="s">
        <v>2065</v>
      </c>
      <c r="L421" s="1" t="s">
        <v>2066</v>
      </c>
      <c r="M421" s="1" t="s">
        <v>44</v>
      </c>
      <c r="N421" s="1" t="s">
        <v>142</v>
      </c>
      <c r="O421" s="1" t="s">
        <v>46</v>
      </c>
      <c r="P421" s="1" t="s">
        <v>142</v>
      </c>
      <c r="Q421" s="29" t="s">
        <v>537</v>
      </c>
      <c r="R421" s="30">
        <v>453.19358915000004</v>
      </c>
      <c r="S421" s="5" t="s">
        <v>61</v>
      </c>
      <c r="T421" s="4">
        <v>31.61187319814373</v>
      </c>
      <c r="U421" s="1"/>
      <c r="V421" s="1"/>
      <c r="W421" s="1"/>
      <c r="X421" s="1"/>
    </row>
    <row r="422" spans="1:24" ht="15.75" customHeight="1" x14ac:dyDescent="0.2">
      <c r="A422" s="1"/>
      <c r="B422" s="1"/>
      <c r="C422" s="31" t="str">
        <f>IF('Style Screener'!$S422&lt;(AVERAGE('Style Screener'!$S$9:$S$6415)), "Value", "Growth")</f>
        <v>Value</v>
      </c>
      <c r="D422" s="31" t="str">
        <f>IF('Style Screener'!$R422&gt;2000, "Large Cap", "Small Cap")</f>
        <v>Large Cap</v>
      </c>
      <c r="E422" s="31" t="s">
        <v>14</v>
      </c>
      <c r="F422" s="31" t="s">
        <v>37</v>
      </c>
      <c r="G422" s="1" t="s">
        <v>38</v>
      </c>
      <c r="H422" s="1" t="s">
        <v>2067</v>
      </c>
      <c r="I422" s="1" t="s">
        <v>2068</v>
      </c>
      <c r="J422" s="1" t="s">
        <v>41</v>
      </c>
      <c r="K422" s="1" t="s">
        <v>2069</v>
      </c>
      <c r="L422" s="1" t="s">
        <v>2070</v>
      </c>
      <c r="M422" s="1" t="s">
        <v>98</v>
      </c>
      <c r="N422" s="1" t="s">
        <v>1776</v>
      </c>
      <c r="O422" s="1" t="s">
        <v>100</v>
      </c>
      <c r="P422" s="1" t="s">
        <v>1777</v>
      </c>
      <c r="Q422" s="29" t="s">
        <v>2071</v>
      </c>
      <c r="R422" s="30">
        <v>4202.4186790699996</v>
      </c>
      <c r="S422" s="5">
        <v>24.464442493415277</v>
      </c>
      <c r="T422" s="4" t="s">
        <v>61</v>
      </c>
      <c r="U422" s="1"/>
      <c r="V422" s="1"/>
      <c r="W422" s="1"/>
      <c r="X422" s="1"/>
    </row>
    <row r="423" spans="1:24" ht="15.75" customHeight="1" x14ac:dyDescent="0.2">
      <c r="A423" s="1"/>
      <c r="B423" s="1"/>
      <c r="C423" s="31" t="str">
        <f>IF('Style Screener'!$S423&lt;(AVERAGE('Style Screener'!$S$9:$S$6415)), "Value", "Growth")</f>
        <v>Value</v>
      </c>
      <c r="D423" s="31" t="str">
        <f>IF('Style Screener'!$R423&gt;2000, "Large Cap", "Small Cap")</f>
        <v>Small Cap</v>
      </c>
      <c r="E423" s="31" t="s">
        <v>14</v>
      </c>
      <c r="F423" s="31" t="s">
        <v>37</v>
      </c>
      <c r="G423" s="1" t="s">
        <v>38</v>
      </c>
      <c r="H423" s="1" t="s">
        <v>2072</v>
      </c>
      <c r="I423" s="1" t="s">
        <v>2073</v>
      </c>
      <c r="J423" s="1" t="s">
        <v>71</v>
      </c>
      <c r="K423" s="1" t="s">
        <v>2074</v>
      </c>
      <c r="L423" s="1" t="s">
        <v>2075</v>
      </c>
      <c r="M423" s="1" t="s">
        <v>86</v>
      </c>
      <c r="N423" s="1" t="s">
        <v>172</v>
      </c>
      <c r="O423" s="1" t="s">
        <v>172</v>
      </c>
      <c r="P423" s="1" t="s">
        <v>173</v>
      </c>
      <c r="Q423" s="29" t="s">
        <v>174</v>
      </c>
      <c r="R423" s="30">
        <v>569.86569775999999</v>
      </c>
      <c r="S423" s="5">
        <v>14.774774774774773</v>
      </c>
      <c r="T423" s="4" t="s">
        <v>61</v>
      </c>
      <c r="U423" s="1"/>
      <c r="V423" s="1"/>
      <c r="W423" s="1"/>
      <c r="X423" s="1"/>
    </row>
    <row r="424" spans="1:24" ht="15.75" customHeight="1" x14ac:dyDescent="0.2">
      <c r="A424" s="1"/>
      <c r="B424" s="1"/>
      <c r="C424" s="31" t="str">
        <f>IF('Style Screener'!$S424&lt;(AVERAGE('Style Screener'!$S$9:$S$6415)), "Value", "Growth")</f>
        <v>Growth</v>
      </c>
      <c r="D424" s="31" t="str">
        <f>IF('Style Screener'!$R424&gt;2000, "Large Cap", "Small Cap")</f>
        <v>Small Cap</v>
      </c>
      <c r="E424" s="31" t="s">
        <v>14</v>
      </c>
      <c r="F424" s="31" t="s">
        <v>37</v>
      </c>
      <c r="G424" s="1" t="s">
        <v>38</v>
      </c>
      <c r="H424" s="1" t="s">
        <v>2076</v>
      </c>
      <c r="I424" s="1" t="s">
        <v>2077</v>
      </c>
      <c r="J424" s="1" t="s">
        <v>71</v>
      </c>
      <c r="K424" s="1" t="s">
        <v>2078</v>
      </c>
      <c r="L424" s="1" t="s">
        <v>2079</v>
      </c>
      <c r="M424" s="1" t="s">
        <v>108</v>
      </c>
      <c r="N424" s="1" t="s">
        <v>332</v>
      </c>
      <c r="O424" s="1" t="s">
        <v>287</v>
      </c>
      <c r="P424" s="1" t="s">
        <v>332</v>
      </c>
      <c r="Q424" s="29" t="s">
        <v>289</v>
      </c>
      <c r="R424" s="30">
        <v>461.01964680000003</v>
      </c>
      <c r="S424" s="5" t="s">
        <v>61</v>
      </c>
      <c r="T424" s="4">
        <v>24.014392339944692</v>
      </c>
      <c r="U424" s="1"/>
      <c r="V424" s="1"/>
      <c r="W424" s="1"/>
      <c r="X424" s="1"/>
    </row>
    <row r="425" spans="1:24" ht="15.75" customHeight="1" x14ac:dyDescent="0.2">
      <c r="A425" s="1"/>
      <c r="B425" s="1"/>
      <c r="C425" s="31" t="str">
        <f>IF('Style Screener'!$S425&lt;(AVERAGE('Style Screener'!$S$9:$S$6415)), "Value", "Growth")</f>
        <v>Value</v>
      </c>
      <c r="D425" s="31" t="str">
        <f>IF('Style Screener'!$R425&gt;2000, "Large Cap", "Small Cap")</f>
        <v>Large Cap</v>
      </c>
      <c r="E425" s="31" t="s">
        <v>14</v>
      </c>
      <c r="F425" s="31" t="s">
        <v>37</v>
      </c>
      <c r="G425" s="1" t="s">
        <v>38</v>
      </c>
      <c r="H425" s="1" t="s">
        <v>2080</v>
      </c>
      <c r="I425" s="1" t="s">
        <v>2081</v>
      </c>
      <c r="J425" s="1" t="s">
        <v>41</v>
      </c>
      <c r="K425" s="1" t="s">
        <v>2082</v>
      </c>
      <c r="L425" s="1" t="s">
        <v>2083</v>
      </c>
      <c r="M425" s="1" t="s">
        <v>98</v>
      </c>
      <c r="N425" s="1" t="s">
        <v>1434</v>
      </c>
      <c r="O425" s="1" t="s">
        <v>1435</v>
      </c>
      <c r="P425" s="1" t="s">
        <v>1436</v>
      </c>
      <c r="Q425" s="29" t="s">
        <v>1437</v>
      </c>
      <c r="R425" s="30">
        <v>13834.014528649999</v>
      </c>
      <c r="S425" s="5">
        <v>17.764500145730107</v>
      </c>
      <c r="T425" s="4">
        <v>75.820881145320342</v>
      </c>
      <c r="U425" s="1"/>
      <c r="V425" s="1"/>
      <c r="W425" s="1"/>
      <c r="X425" s="1"/>
    </row>
    <row r="426" spans="1:24" ht="15.75" customHeight="1" x14ac:dyDescent="0.2">
      <c r="A426" s="1"/>
      <c r="B426" s="1"/>
      <c r="C426" s="31" t="str">
        <f>IF('Style Screener'!$S426&lt;(AVERAGE('Style Screener'!$S$9:$S$6415)), "Value", "Growth")</f>
        <v>Value</v>
      </c>
      <c r="D426" s="31" t="str">
        <f>IF('Style Screener'!$R426&gt;2000, "Large Cap", "Small Cap")</f>
        <v>Large Cap</v>
      </c>
      <c r="E426" s="31" t="s">
        <v>14</v>
      </c>
      <c r="F426" s="31" t="s">
        <v>37</v>
      </c>
      <c r="G426" s="1" t="s">
        <v>38</v>
      </c>
      <c r="H426" s="1" t="s">
        <v>2084</v>
      </c>
      <c r="I426" s="1" t="s">
        <v>2085</v>
      </c>
      <c r="J426" s="1" t="s">
        <v>41</v>
      </c>
      <c r="K426" s="1" t="s">
        <v>2086</v>
      </c>
      <c r="L426" s="1" t="s">
        <v>2087</v>
      </c>
      <c r="M426" s="1" t="s">
        <v>74</v>
      </c>
      <c r="N426" s="1" t="s">
        <v>846</v>
      </c>
      <c r="O426" s="1" t="s">
        <v>117</v>
      </c>
      <c r="P426" s="1" t="s">
        <v>1478</v>
      </c>
      <c r="Q426" s="29" t="s">
        <v>302</v>
      </c>
      <c r="R426" s="30">
        <v>3460.6741839000001</v>
      </c>
      <c r="S426" s="5">
        <v>14.436023183236738</v>
      </c>
      <c r="T426" s="4">
        <v>21.006774160551124</v>
      </c>
      <c r="U426" s="1"/>
      <c r="V426" s="1"/>
      <c r="W426" s="1"/>
      <c r="X426" s="1"/>
    </row>
    <row r="427" spans="1:24" ht="15.75" customHeight="1" x14ac:dyDescent="0.2">
      <c r="A427" s="1"/>
      <c r="B427" s="1"/>
      <c r="C427" s="31" t="str">
        <f>IF('Style Screener'!$S427&lt;(AVERAGE('Style Screener'!$S$9:$S$6415)), "Value", "Growth")</f>
        <v>Growth</v>
      </c>
      <c r="D427" s="31" t="str">
        <f>IF('Style Screener'!$R427&gt;2000, "Large Cap", "Small Cap")</f>
        <v>Small Cap</v>
      </c>
      <c r="E427" s="31" t="s">
        <v>14</v>
      </c>
      <c r="F427" s="31" t="s">
        <v>37</v>
      </c>
      <c r="G427" s="1" t="s">
        <v>38</v>
      </c>
      <c r="H427" s="1" t="s">
        <v>2088</v>
      </c>
      <c r="I427" s="1" t="s">
        <v>2089</v>
      </c>
      <c r="J427" s="1" t="s">
        <v>105</v>
      </c>
      <c r="K427" s="1" t="s">
        <v>2090</v>
      </c>
      <c r="L427" s="1" t="s">
        <v>2091</v>
      </c>
      <c r="M427" s="1" t="s">
        <v>86</v>
      </c>
      <c r="N427" s="1" t="s">
        <v>251</v>
      </c>
      <c r="O427" s="1" t="s">
        <v>251</v>
      </c>
      <c r="P427" s="1" t="s">
        <v>252</v>
      </c>
      <c r="Q427" s="29" t="s">
        <v>253</v>
      </c>
      <c r="R427" s="30">
        <v>350.17234844000001</v>
      </c>
      <c r="S427" s="5" t="s">
        <v>61</v>
      </c>
      <c r="T427" s="4" t="s">
        <v>61</v>
      </c>
      <c r="U427" s="1"/>
      <c r="V427" s="1"/>
      <c r="W427" s="1"/>
      <c r="X427" s="1"/>
    </row>
    <row r="428" spans="1:24" ht="15.75" customHeight="1" x14ac:dyDescent="0.2">
      <c r="A428" s="1"/>
      <c r="B428" s="1"/>
      <c r="C428" s="31" t="str">
        <f>IF('Style Screener'!$S428&lt;(AVERAGE('Style Screener'!$S$9:$S$6415)), "Value", "Growth")</f>
        <v>Growth</v>
      </c>
      <c r="D428" s="31" t="str">
        <f>IF('Style Screener'!$R428&gt;2000, "Large Cap", "Small Cap")</f>
        <v>Large Cap</v>
      </c>
      <c r="E428" s="31" t="s">
        <v>14</v>
      </c>
      <c r="F428" s="31" t="s">
        <v>37</v>
      </c>
      <c r="G428" s="1" t="s">
        <v>38</v>
      </c>
      <c r="H428" s="1" t="s">
        <v>2092</v>
      </c>
      <c r="I428" s="1" t="s">
        <v>2093</v>
      </c>
      <c r="J428" s="1" t="s">
        <v>71</v>
      </c>
      <c r="K428" s="1" t="s">
        <v>2094</v>
      </c>
      <c r="L428" s="1" t="s">
        <v>2095</v>
      </c>
      <c r="M428" s="1" t="s">
        <v>98</v>
      </c>
      <c r="N428" s="1" t="s">
        <v>1141</v>
      </c>
      <c r="O428" s="1" t="s">
        <v>1062</v>
      </c>
      <c r="P428" s="1" t="s">
        <v>1142</v>
      </c>
      <c r="Q428" s="29" t="s">
        <v>1555</v>
      </c>
      <c r="R428" s="30">
        <v>3387.0535303299998</v>
      </c>
      <c r="S428" s="5">
        <v>29.94139316811788</v>
      </c>
      <c r="T428" s="4" t="s">
        <v>61</v>
      </c>
      <c r="U428" s="1"/>
      <c r="V428" s="1"/>
      <c r="W428" s="1"/>
      <c r="X428" s="1"/>
    </row>
    <row r="429" spans="1:24" ht="15.75" customHeight="1" x14ac:dyDescent="0.2">
      <c r="A429" s="1"/>
      <c r="B429" s="1"/>
      <c r="C429" s="31" t="str">
        <f>IF('Style Screener'!$S429&lt;(AVERAGE('Style Screener'!$S$9:$S$6415)), "Value", "Growth")</f>
        <v>Value</v>
      </c>
      <c r="D429" s="31" t="str">
        <f>IF('Style Screener'!$R429&gt;2000, "Large Cap", "Small Cap")</f>
        <v>Small Cap</v>
      </c>
      <c r="E429" s="31" t="s">
        <v>14</v>
      </c>
      <c r="F429" s="31" t="s">
        <v>37</v>
      </c>
      <c r="G429" s="1" t="s">
        <v>38</v>
      </c>
      <c r="H429" s="1" t="s">
        <v>2096</v>
      </c>
      <c r="I429" s="1" t="s">
        <v>2097</v>
      </c>
      <c r="J429" s="1" t="s">
        <v>41</v>
      </c>
      <c r="K429" s="1" t="s">
        <v>2098</v>
      </c>
      <c r="L429" s="1" t="s">
        <v>2099</v>
      </c>
      <c r="M429" s="1" t="s">
        <v>98</v>
      </c>
      <c r="N429" s="1" t="s">
        <v>99</v>
      </c>
      <c r="O429" s="1" t="s">
        <v>100</v>
      </c>
      <c r="P429" s="1" t="s">
        <v>460</v>
      </c>
      <c r="Q429" s="29" t="s">
        <v>2100</v>
      </c>
      <c r="R429" s="30">
        <v>1321.5545867999999</v>
      </c>
      <c r="S429" s="5">
        <v>15.985130111524164</v>
      </c>
      <c r="T429" s="4">
        <v>9.8447763724433894</v>
      </c>
      <c r="U429" s="1"/>
      <c r="V429" s="1"/>
      <c r="W429" s="1"/>
      <c r="X429" s="1"/>
    </row>
    <row r="430" spans="1:24" ht="15.75" customHeight="1" x14ac:dyDescent="0.2">
      <c r="A430" s="1"/>
      <c r="B430" s="1"/>
      <c r="C430" s="31" t="str">
        <f>IF('Style Screener'!$S430&lt;(AVERAGE('Style Screener'!$S$9:$S$6415)), "Value", "Growth")</f>
        <v>Growth</v>
      </c>
      <c r="D430" s="31" t="str">
        <f>IF('Style Screener'!$R430&gt;2000, "Large Cap", "Small Cap")</f>
        <v>Large Cap</v>
      </c>
      <c r="E430" s="31" t="s">
        <v>14</v>
      </c>
      <c r="F430" s="31" t="s">
        <v>37</v>
      </c>
      <c r="G430" s="1" t="s">
        <v>38</v>
      </c>
      <c r="H430" s="1" t="s">
        <v>2101</v>
      </c>
      <c r="I430" s="1" t="s">
        <v>2102</v>
      </c>
      <c r="J430" s="1" t="s">
        <v>41</v>
      </c>
      <c r="K430" s="1" t="s">
        <v>2103</v>
      </c>
      <c r="L430" s="1" t="s">
        <v>2104</v>
      </c>
      <c r="M430" s="1" t="s">
        <v>86</v>
      </c>
      <c r="N430" s="1" t="s">
        <v>135</v>
      </c>
      <c r="O430" s="1" t="s">
        <v>88</v>
      </c>
      <c r="P430" s="1" t="s">
        <v>1115</v>
      </c>
      <c r="Q430" s="29" t="s">
        <v>137</v>
      </c>
      <c r="R430" s="30">
        <v>20980.806174390003</v>
      </c>
      <c r="S430" s="5">
        <v>73.139037433155082</v>
      </c>
      <c r="T430" s="4">
        <v>0</v>
      </c>
      <c r="U430" s="1"/>
      <c r="V430" s="1"/>
      <c r="W430" s="1"/>
      <c r="X430" s="1"/>
    </row>
    <row r="431" spans="1:24" ht="15.75" customHeight="1" x14ac:dyDescent="0.2">
      <c r="A431" s="1"/>
      <c r="B431" s="1"/>
      <c r="C431" s="31" t="str">
        <f>IF('Style Screener'!$S431&lt;(AVERAGE('Style Screener'!$S$9:$S$6415)), "Value", "Growth")</f>
        <v>Value</v>
      </c>
      <c r="D431" s="31" t="str">
        <f>IF('Style Screener'!$R431&gt;2000, "Large Cap", "Small Cap")</f>
        <v>Large Cap</v>
      </c>
      <c r="E431" s="31" t="s">
        <v>14</v>
      </c>
      <c r="F431" s="31" t="s">
        <v>37</v>
      </c>
      <c r="G431" s="1" t="s">
        <v>38</v>
      </c>
      <c r="H431" s="1" t="s">
        <v>2105</v>
      </c>
      <c r="I431" s="1" t="s">
        <v>2106</v>
      </c>
      <c r="J431" s="1" t="s">
        <v>41</v>
      </c>
      <c r="K431" s="1" t="s">
        <v>2107</v>
      </c>
      <c r="L431" s="1" t="s">
        <v>2108</v>
      </c>
      <c r="M431" s="1" t="s">
        <v>86</v>
      </c>
      <c r="N431" s="1" t="s">
        <v>172</v>
      </c>
      <c r="O431" s="1" t="s">
        <v>172</v>
      </c>
      <c r="P431" s="1" t="s">
        <v>173</v>
      </c>
      <c r="Q431" s="29" t="s">
        <v>174</v>
      </c>
      <c r="R431" s="30">
        <v>2357.2570566600002</v>
      </c>
      <c r="S431" s="5">
        <v>16.841379310344831</v>
      </c>
      <c r="T431" s="4">
        <v>0</v>
      </c>
      <c r="U431" s="1"/>
      <c r="V431" s="1"/>
      <c r="W431" s="1"/>
      <c r="X431" s="1"/>
    </row>
    <row r="432" spans="1:24" ht="15.75" customHeight="1" x14ac:dyDescent="0.2">
      <c r="A432" s="1"/>
      <c r="B432" s="1"/>
      <c r="C432" s="31" t="str">
        <f>IF('Style Screener'!$S432&lt;(AVERAGE('Style Screener'!$S$9:$S$6415)), "Value", "Growth")</f>
        <v>Growth</v>
      </c>
      <c r="D432" s="31" t="str">
        <f>IF('Style Screener'!$R432&gt;2000, "Large Cap", "Small Cap")</f>
        <v>Small Cap</v>
      </c>
      <c r="E432" s="31" t="s">
        <v>14</v>
      </c>
      <c r="F432" s="31" t="s">
        <v>37</v>
      </c>
      <c r="G432" s="1" t="s">
        <v>38</v>
      </c>
      <c r="H432" s="1" t="s">
        <v>2109</v>
      </c>
      <c r="I432" s="1" t="s">
        <v>2110</v>
      </c>
      <c r="J432" s="1" t="s">
        <v>41</v>
      </c>
      <c r="K432" s="1" t="s">
        <v>2111</v>
      </c>
      <c r="L432" s="1" t="s">
        <v>2112</v>
      </c>
      <c r="M432" s="1" t="s">
        <v>98</v>
      </c>
      <c r="N432" s="1" t="s">
        <v>1141</v>
      </c>
      <c r="O432" s="1" t="s">
        <v>1062</v>
      </c>
      <c r="P432" s="1" t="s">
        <v>2113</v>
      </c>
      <c r="Q432" s="29" t="s">
        <v>2114</v>
      </c>
      <c r="R432" s="30">
        <v>1432.55316496</v>
      </c>
      <c r="S432" s="5">
        <v>50.622568093385212</v>
      </c>
      <c r="T432" s="4">
        <v>0</v>
      </c>
      <c r="U432" s="1"/>
      <c r="V432" s="1"/>
      <c r="W432" s="1"/>
      <c r="X432" s="1"/>
    </row>
    <row r="433" spans="1:24" ht="15.75" customHeight="1" x14ac:dyDescent="0.2">
      <c r="A433" s="1"/>
      <c r="B433" s="1"/>
      <c r="C433" s="31" t="str">
        <f>IF('Style Screener'!$S433&lt;(AVERAGE('Style Screener'!$S$9:$S$6415)), "Value", "Growth")</f>
        <v>Value</v>
      </c>
      <c r="D433" s="31" t="str">
        <f>IF('Style Screener'!$R433&gt;2000, "Large Cap", "Small Cap")</f>
        <v>Small Cap</v>
      </c>
      <c r="E433" s="31" t="s">
        <v>14</v>
      </c>
      <c r="F433" s="31" t="s">
        <v>37</v>
      </c>
      <c r="G433" s="1" t="s">
        <v>38</v>
      </c>
      <c r="H433" s="1" t="s">
        <v>2115</v>
      </c>
      <c r="I433" s="1" t="s">
        <v>2116</v>
      </c>
      <c r="J433" s="1" t="s">
        <v>41</v>
      </c>
      <c r="K433" s="1" t="s">
        <v>2117</v>
      </c>
      <c r="L433" s="1" t="s">
        <v>2118</v>
      </c>
      <c r="M433" s="1" t="s">
        <v>98</v>
      </c>
      <c r="N433" s="1" t="s">
        <v>2119</v>
      </c>
      <c r="O433" s="1" t="s">
        <v>232</v>
      </c>
      <c r="P433" s="1" t="s">
        <v>2120</v>
      </c>
      <c r="Q433" s="29" t="s">
        <v>2121</v>
      </c>
      <c r="R433" s="30">
        <v>507.51893756999993</v>
      </c>
      <c r="S433" s="5">
        <v>19.160621761658032</v>
      </c>
      <c r="T433" s="4">
        <v>7.4045091973957803E-15</v>
      </c>
      <c r="U433" s="1"/>
      <c r="V433" s="1"/>
      <c r="W433" s="1"/>
      <c r="X433" s="1"/>
    </row>
    <row r="434" spans="1:24" ht="15.75" customHeight="1" x14ac:dyDescent="0.2">
      <c r="A434" s="1"/>
      <c r="B434" s="1"/>
      <c r="C434" s="31" t="str">
        <f>IF('Style Screener'!$S434&lt;(AVERAGE('Style Screener'!$S$9:$S$6415)), "Value", "Growth")</f>
        <v>Value</v>
      </c>
      <c r="D434" s="31" t="str">
        <f>IF('Style Screener'!$R434&gt;2000, "Large Cap", "Small Cap")</f>
        <v>Large Cap</v>
      </c>
      <c r="E434" s="31" t="s">
        <v>14</v>
      </c>
      <c r="F434" s="31" t="s">
        <v>37</v>
      </c>
      <c r="G434" s="1" t="s">
        <v>38</v>
      </c>
      <c r="H434" s="1" t="s">
        <v>2122</v>
      </c>
      <c r="I434" s="1" t="s">
        <v>2123</v>
      </c>
      <c r="J434" s="1" t="s">
        <v>41</v>
      </c>
      <c r="K434" s="1" t="s">
        <v>2124</v>
      </c>
      <c r="L434" s="1" t="s">
        <v>2125</v>
      </c>
      <c r="M434" s="1" t="s">
        <v>86</v>
      </c>
      <c r="N434" s="1" t="s">
        <v>172</v>
      </c>
      <c r="O434" s="1" t="s">
        <v>172</v>
      </c>
      <c r="P434" s="1" t="s">
        <v>1497</v>
      </c>
      <c r="Q434" s="29" t="s">
        <v>174</v>
      </c>
      <c r="R434" s="30">
        <v>159224.31999999998</v>
      </c>
      <c r="S434" s="5">
        <v>9.5783902171929185</v>
      </c>
      <c r="T434" s="4" t="s">
        <v>61</v>
      </c>
      <c r="U434" s="1"/>
      <c r="V434" s="1"/>
      <c r="W434" s="1"/>
      <c r="X434" s="1"/>
    </row>
    <row r="435" spans="1:24" ht="15.75" customHeight="1" x14ac:dyDescent="0.2">
      <c r="A435" s="1"/>
      <c r="B435" s="1"/>
      <c r="C435" s="31" t="str">
        <f>IF('Style Screener'!$S435&lt;(AVERAGE('Style Screener'!$S$9:$S$6415)), "Value", "Growth")</f>
        <v>Value</v>
      </c>
      <c r="D435" s="31" t="str">
        <f>IF('Style Screener'!$R435&gt;2000, "Large Cap", "Small Cap")</f>
        <v>Large Cap</v>
      </c>
      <c r="E435" s="31" t="s">
        <v>14</v>
      </c>
      <c r="F435" s="31" t="s">
        <v>37</v>
      </c>
      <c r="G435" s="1" t="s">
        <v>38</v>
      </c>
      <c r="H435" s="1" t="s">
        <v>2126</v>
      </c>
      <c r="I435" s="1" t="s">
        <v>2127</v>
      </c>
      <c r="J435" s="1" t="s">
        <v>71</v>
      </c>
      <c r="K435" s="1" t="s">
        <v>2128</v>
      </c>
      <c r="L435" s="1" t="s">
        <v>2129</v>
      </c>
      <c r="M435" s="1" t="s">
        <v>108</v>
      </c>
      <c r="N435" s="1" t="s">
        <v>286</v>
      </c>
      <c r="O435" s="1" t="s">
        <v>287</v>
      </c>
      <c r="P435" s="1" t="s">
        <v>1256</v>
      </c>
      <c r="Q435" s="29" t="s">
        <v>289</v>
      </c>
      <c r="R435" s="30">
        <v>13974.933784679999</v>
      </c>
      <c r="S435" s="5">
        <v>12.725806451612902</v>
      </c>
      <c r="T435" s="4">
        <v>37.048982060068532</v>
      </c>
      <c r="U435" s="1"/>
      <c r="V435" s="1"/>
      <c r="W435" s="1"/>
      <c r="X435" s="1"/>
    </row>
    <row r="436" spans="1:24" ht="15.75" customHeight="1" x14ac:dyDescent="0.2">
      <c r="A436" s="1"/>
      <c r="B436" s="1"/>
      <c r="C436" s="31" t="str">
        <f>IF('Style Screener'!$S436&lt;(AVERAGE('Style Screener'!$S$9:$S$6415)), "Value", "Growth")</f>
        <v>Value</v>
      </c>
      <c r="D436" s="31" t="str">
        <f>IF('Style Screener'!$R436&gt;2000, "Large Cap", "Small Cap")</f>
        <v>Large Cap</v>
      </c>
      <c r="E436" s="31" t="s">
        <v>14</v>
      </c>
      <c r="F436" s="31" t="s">
        <v>37</v>
      </c>
      <c r="G436" s="1" t="s">
        <v>38</v>
      </c>
      <c r="H436" s="1" t="s">
        <v>2130</v>
      </c>
      <c r="I436" s="1" t="s">
        <v>2131</v>
      </c>
      <c r="J436" s="1" t="s">
        <v>41</v>
      </c>
      <c r="K436" s="1" t="s">
        <v>2132</v>
      </c>
      <c r="L436" s="1" t="s">
        <v>2133</v>
      </c>
      <c r="M436" s="1" t="s">
        <v>98</v>
      </c>
      <c r="N436" s="1" t="s">
        <v>99</v>
      </c>
      <c r="O436" s="1" t="s">
        <v>100</v>
      </c>
      <c r="P436" s="1" t="s">
        <v>1568</v>
      </c>
      <c r="Q436" s="29" t="s">
        <v>1733</v>
      </c>
      <c r="R436" s="30">
        <v>3856.5327142800002</v>
      </c>
      <c r="S436" s="5">
        <v>17.137404580152673</v>
      </c>
      <c r="T436" s="4">
        <v>0</v>
      </c>
      <c r="U436" s="1"/>
      <c r="V436" s="1"/>
      <c r="W436" s="1"/>
      <c r="X436" s="1"/>
    </row>
    <row r="437" spans="1:24" ht="15.75" customHeight="1" x14ac:dyDescent="0.2">
      <c r="A437" s="1"/>
      <c r="B437" s="1"/>
      <c r="C437" s="31" t="str">
        <f>IF('Style Screener'!$S437&lt;(AVERAGE('Style Screener'!$S$9:$S$6415)), "Value", "Growth")</f>
        <v>Growth</v>
      </c>
      <c r="D437" s="31" t="str">
        <f>IF('Style Screener'!$R437&gt;2000, "Large Cap", "Small Cap")</f>
        <v>Small Cap</v>
      </c>
      <c r="E437" s="31" t="s">
        <v>14</v>
      </c>
      <c r="F437" s="31" t="s">
        <v>37</v>
      </c>
      <c r="G437" s="1" t="s">
        <v>38</v>
      </c>
      <c r="H437" s="1" t="s">
        <v>2134</v>
      </c>
      <c r="I437" s="1" t="s">
        <v>2135</v>
      </c>
      <c r="J437" s="1" t="s">
        <v>71</v>
      </c>
      <c r="K437" s="1" t="s">
        <v>2136</v>
      </c>
      <c r="L437" s="1" t="s">
        <v>2137</v>
      </c>
      <c r="M437" s="1" t="s">
        <v>86</v>
      </c>
      <c r="N437" s="1" t="s">
        <v>172</v>
      </c>
      <c r="O437" s="1" t="s">
        <v>172</v>
      </c>
      <c r="P437" s="1" t="s">
        <v>173</v>
      </c>
      <c r="Q437" s="29" t="s">
        <v>174</v>
      </c>
      <c r="R437" s="30">
        <v>289.4517616</v>
      </c>
      <c r="S437" s="5" t="s">
        <v>61</v>
      </c>
      <c r="T437" s="4">
        <v>0</v>
      </c>
      <c r="U437" s="1"/>
      <c r="V437" s="1"/>
      <c r="W437" s="1"/>
      <c r="X437" s="1"/>
    </row>
    <row r="438" spans="1:24" ht="15.75" customHeight="1" x14ac:dyDescent="0.2">
      <c r="A438" s="1"/>
      <c r="B438" s="1"/>
      <c r="C438" s="31" t="str">
        <f>IF('Style Screener'!$S438&lt;(AVERAGE('Style Screener'!$S$9:$S$6415)), "Value", "Growth")</f>
        <v>Value</v>
      </c>
      <c r="D438" s="31" t="str">
        <f>IF('Style Screener'!$R438&gt;2000, "Large Cap", "Small Cap")</f>
        <v>Small Cap</v>
      </c>
      <c r="E438" s="31" t="s">
        <v>14</v>
      </c>
      <c r="F438" s="31" t="s">
        <v>37</v>
      </c>
      <c r="G438" s="1" t="s">
        <v>38</v>
      </c>
      <c r="H438" s="1" t="s">
        <v>2138</v>
      </c>
      <c r="I438" s="1" t="s">
        <v>2139</v>
      </c>
      <c r="J438" s="1" t="s">
        <v>511</v>
      </c>
      <c r="K438" s="1" t="s">
        <v>2140</v>
      </c>
      <c r="L438" s="1" t="s">
        <v>2141</v>
      </c>
      <c r="M438" s="1" t="s">
        <v>86</v>
      </c>
      <c r="N438" s="1" t="s">
        <v>172</v>
      </c>
      <c r="O438" s="1" t="s">
        <v>172</v>
      </c>
      <c r="P438" s="1" t="s">
        <v>173</v>
      </c>
      <c r="Q438" s="29" t="s">
        <v>174</v>
      </c>
      <c r="R438" s="30">
        <v>363.08489033999996</v>
      </c>
      <c r="S438" s="5">
        <v>19.647058823529409</v>
      </c>
      <c r="T438" s="4" t="s">
        <v>61</v>
      </c>
      <c r="U438" s="1"/>
      <c r="V438" s="1"/>
      <c r="W438" s="1"/>
      <c r="X438" s="1"/>
    </row>
    <row r="439" spans="1:24" ht="15.75" customHeight="1" x14ac:dyDescent="0.2">
      <c r="A439" s="1"/>
      <c r="B439" s="1"/>
      <c r="C439" s="31" t="str">
        <f>IF('Style Screener'!$S439&lt;(AVERAGE('Style Screener'!$S$9:$S$6415)), "Value", "Growth")</f>
        <v>Value</v>
      </c>
      <c r="D439" s="31" t="str">
        <f>IF('Style Screener'!$R439&gt;2000, "Large Cap", "Small Cap")</f>
        <v>Large Cap</v>
      </c>
      <c r="E439" s="31" t="s">
        <v>14</v>
      </c>
      <c r="F439" s="31" t="s">
        <v>37</v>
      </c>
      <c r="G439" s="1" t="s">
        <v>38</v>
      </c>
      <c r="H439" s="1" t="s">
        <v>2142</v>
      </c>
      <c r="I439" s="1" t="s">
        <v>2143</v>
      </c>
      <c r="J439" s="1" t="s">
        <v>71</v>
      </c>
      <c r="K439" s="1" t="s">
        <v>2144</v>
      </c>
      <c r="L439" s="1" t="s">
        <v>2145</v>
      </c>
      <c r="M439" s="1" t="s">
        <v>86</v>
      </c>
      <c r="N439" s="1" t="s">
        <v>771</v>
      </c>
      <c r="O439" s="1" t="s">
        <v>607</v>
      </c>
      <c r="P439" s="1" t="s">
        <v>771</v>
      </c>
      <c r="Q439" s="29" t="s">
        <v>772</v>
      </c>
      <c r="R439" s="30">
        <v>4245.3618549399998</v>
      </c>
      <c r="S439" s="5">
        <v>15.185294334340234</v>
      </c>
      <c r="T439" s="4" t="s">
        <v>61</v>
      </c>
      <c r="U439" s="1"/>
      <c r="V439" s="1"/>
      <c r="W439" s="1"/>
      <c r="X439" s="1"/>
    </row>
    <row r="440" spans="1:24" ht="15.75" customHeight="1" x14ac:dyDescent="0.2">
      <c r="A440" s="1"/>
      <c r="B440" s="1"/>
      <c r="C440" s="31" t="str">
        <f>IF('Style Screener'!$S440&lt;(AVERAGE('Style Screener'!$S$9:$S$6415)), "Value", "Growth")</f>
        <v>Value</v>
      </c>
      <c r="D440" s="31" t="str">
        <f>IF('Style Screener'!$R440&gt;2000, "Large Cap", "Small Cap")</f>
        <v>Large Cap</v>
      </c>
      <c r="E440" s="31" t="s">
        <v>14</v>
      </c>
      <c r="F440" s="31" t="s">
        <v>37</v>
      </c>
      <c r="G440" s="1" t="s">
        <v>38</v>
      </c>
      <c r="H440" s="1" t="s">
        <v>2146</v>
      </c>
      <c r="I440" s="1" t="s">
        <v>2147</v>
      </c>
      <c r="J440" s="1" t="s">
        <v>41</v>
      </c>
      <c r="K440" s="1" t="s">
        <v>2148</v>
      </c>
      <c r="L440" s="1" t="s">
        <v>2149</v>
      </c>
      <c r="M440" s="1" t="s">
        <v>108</v>
      </c>
      <c r="N440" s="1" t="s">
        <v>308</v>
      </c>
      <c r="O440" s="1" t="s">
        <v>287</v>
      </c>
      <c r="P440" s="1" t="s">
        <v>309</v>
      </c>
      <c r="Q440" s="29" t="s">
        <v>401</v>
      </c>
      <c r="R440" s="30">
        <v>2133.0913660400001</v>
      </c>
      <c r="S440" s="5">
        <v>16.834477498093058</v>
      </c>
      <c r="T440" s="4">
        <v>4.0122180509134076</v>
      </c>
      <c r="U440" s="1"/>
      <c r="V440" s="1"/>
      <c r="W440" s="1"/>
      <c r="X440" s="1"/>
    </row>
    <row r="441" spans="1:24" ht="15.75" customHeight="1" x14ac:dyDescent="0.2">
      <c r="A441" s="1"/>
      <c r="B441" s="1"/>
      <c r="C441" s="31" t="str">
        <f>IF('Style Screener'!$S441&lt;(AVERAGE('Style Screener'!$S$9:$S$6415)), "Value", "Growth")</f>
        <v>Growth</v>
      </c>
      <c r="D441" s="31" t="str">
        <f>IF('Style Screener'!$R441&gt;2000, "Large Cap", "Small Cap")</f>
        <v>Small Cap</v>
      </c>
      <c r="E441" s="31" t="s">
        <v>14</v>
      </c>
      <c r="F441" s="31" t="s">
        <v>37</v>
      </c>
      <c r="G441" s="1" t="s">
        <v>38</v>
      </c>
      <c r="H441" s="1" t="s">
        <v>2150</v>
      </c>
      <c r="I441" s="1" t="s">
        <v>2151</v>
      </c>
      <c r="J441" s="1" t="s">
        <v>71</v>
      </c>
      <c r="K441" s="1" t="s">
        <v>2152</v>
      </c>
      <c r="L441" s="1" t="s">
        <v>2153</v>
      </c>
      <c r="M441" s="1" t="s">
        <v>98</v>
      </c>
      <c r="N441" s="1" t="s">
        <v>1141</v>
      </c>
      <c r="O441" s="1" t="s">
        <v>1062</v>
      </c>
      <c r="P441" s="1" t="s">
        <v>2113</v>
      </c>
      <c r="Q441" s="29" t="s">
        <v>1682</v>
      </c>
      <c r="R441" s="30">
        <v>856.50969432000011</v>
      </c>
      <c r="S441" s="5" t="s">
        <v>61</v>
      </c>
      <c r="T441" s="4" t="s">
        <v>61</v>
      </c>
      <c r="U441" s="1"/>
      <c r="V441" s="1"/>
      <c r="W441" s="1"/>
      <c r="X441" s="1"/>
    </row>
    <row r="442" spans="1:24" ht="15.75" customHeight="1" x14ac:dyDescent="0.2">
      <c r="A442" s="1"/>
      <c r="B442" s="1"/>
      <c r="C442" s="31" t="str">
        <f>IF('Style Screener'!$S442&lt;(AVERAGE('Style Screener'!$S$9:$S$6415)), "Value", "Growth")</f>
        <v>Value</v>
      </c>
      <c r="D442" s="31" t="str">
        <f>IF('Style Screener'!$R442&gt;2000, "Large Cap", "Small Cap")</f>
        <v>Large Cap</v>
      </c>
      <c r="E442" s="31" t="s">
        <v>15</v>
      </c>
      <c r="F442" s="31" t="s">
        <v>37</v>
      </c>
      <c r="G442" s="1" t="s">
        <v>38</v>
      </c>
      <c r="H442" s="1" t="s">
        <v>2154</v>
      </c>
      <c r="I442" s="1" t="s">
        <v>2155</v>
      </c>
      <c r="J442" s="1" t="s">
        <v>41</v>
      </c>
      <c r="K442" s="1" t="s">
        <v>2156</v>
      </c>
      <c r="L442" s="1" t="s">
        <v>2157</v>
      </c>
      <c r="M442" s="1" t="s">
        <v>368</v>
      </c>
      <c r="N442" s="1" t="s">
        <v>369</v>
      </c>
      <c r="O442" s="1" t="s">
        <v>370</v>
      </c>
      <c r="P442" s="1" t="s">
        <v>1627</v>
      </c>
      <c r="Q442" s="29" t="s">
        <v>2158</v>
      </c>
      <c r="R442" s="30">
        <v>16061.43685256</v>
      </c>
      <c r="S442" s="5">
        <v>17.244383310408068</v>
      </c>
      <c r="T442" s="4">
        <v>12.427553014811387</v>
      </c>
      <c r="U442" s="1"/>
      <c r="V442" s="1"/>
      <c r="W442" s="1"/>
      <c r="X442" s="1"/>
    </row>
    <row r="443" spans="1:24" ht="15.75" customHeight="1" x14ac:dyDescent="0.2">
      <c r="A443" s="1"/>
      <c r="B443" s="1"/>
      <c r="C443" s="31" t="str">
        <f>IF('Style Screener'!$S443&lt;(AVERAGE('Style Screener'!$S$9:$S$6415)), "Value", "Growth")</f>
        <v>Value</v>
      </c>
      <c r="D443" s="31" t="str">
        <f>IF('Style Screener'!$R443&gt;2000, "Large Cap", "Small Cap")</f>
        <v>Large Cap</v>
      </c>
      <c r="E443" s="31" t="s">
        <v>15</v>
      </c>
      <c r="F443" s="31" t="s">
        <v>37</v>
      </c>
      <c r="G443" s="1" t="s">
        <v>38</v>
      </c>
      <c r="H443" s="1" t="s">
        <v>2159</v>
      </c>
      <c r="I443" s="1" t="s">
        <v>2160</v>
      </c>
      <c r="J443" s="1" t="s">
        <v>41</v>
      </c>
      <c r="K443" s="1" t="s">
        <v>2161</v>
      </c>
      <c r="L443" s="1" t="s">
        <v>2162</v>
      </c>
      <c r="M443" s="1" t="s">
        <v>44</v>
      </c>
      <c r="N443" s="1" t="s">
        <v>63</v>
      </c>
      <c r="O443" s="1" t="s">
        <v>64</v>
      </c>
      <c r="P443" s="1" t="s">
        <v>166</v>
      </c>
      <c r="Q443" s="29" t="s">
        <v>167</v>
      </c>
      <c r="R443" s="30">
        <v>29827.313352849997</v>
      </c>
      <c r="S443" s="5">
        <v>20.736745467064491</v>
      </c>
      <c r="T443" s="4">
        <v>3.990821659127838</v>
      </c>
      <c r="U443" s="1"/>
      <c r="V443" s="1"/>
      <c r="W443" s="1"/>
      <c r="X443" s="1"/>
    </row>
    <row r="444" spans="1:24" ht="15.75" customHeight="1" x14ac:dyDescent="0.2">
      <c r="A444" s="1"/>
      <c r="B444" s="1"/>
      <c r="C444" s="31" t="str">
        <f>IF('Style Screener'!$S444&lt;(AVERAGE('Style Screener'!$S$9:$S$6415)), "Value", "Growth")</f>
        <v>Value</v>
      </c>
      <c r="D444" s="31" t="str">
        <f>IF('Style Screener'!$R444&gt;2000, "Large Cap", "Small Cap")</f>
        <v>Large Cap</v>
      </c>
      <c r="E444" s="31" t="s">
        <v>14</v>
      </c>
      <c r="F444" s="31" t="s">
        <v>37</v>
      </c>
      <c r="G444" s="1" t="s">
        <v>38</v>
      </c>
      <c r="H444" s="1" t="s">
        <v>2163</v>
      </c>
      <c r="I444" s="1" t="s">
        <v>2164</v>
      </c>
      <c r="J444" s="1" t="s">
        <v>71</v>
      </c>
      <c r="K444" s="1" t="s">
        <v>2165</v>
      </c>
      <c r="L444" s="1" t="s">
        <v>2166</v>
      </c>
      <c r="M444" s="1" t="s">
        <v>98</v>
      </c>
      <c r="N444" s="1" t="s">
        <v>1141</v>
      </c>
      <c r="O444" s="1" t="s">
        <v>1062</v>
      </c>
      <c r="P444" s="1" t="s">
        <v>1142</v>
      </c>
      <c r="Q444" s="29" t="s">
        <v>1555</v>
      </c>
      <c r="R444" s="30">
        <v>2388.9722808000001</v>
      </c>
      <c r="S444" s="5">
        <v>22.708814028610981</v>
      </c>
      <c r="T444" s="4" t="s">
        <v>61</v>
      </c>
      <c r="U444" s="1"/>
      <c r="V444" s="1"/>
      <c r="W444" s="1"/>
      <c r="X444" s="1"/>
    </row>
    <row r="445" spans="1:24" ht="15.75" customHeight="1" x14ac:dyDescent="0.2">
      <c r="A445" s="1"/>
      <c r="B445" s="1"/>
      <c r="C445" s="31" t="str">
        <f>IF('Style Screener'!$S445&lt;(AVERAGE('Style Screener'!$S$9:$S$6415)), "Value", "Growth")</f>
        <v>Growth</v>
      </c>
      <c r="D445" s="31" t="str">
        <f>IF('Style Screener'!$R445&gt;2000, "Large Cap", "Small Cap")</f>
        <v>Small Cap</v>
      </c>
      <c r="E445" s="31" t="s">
        <v>15</v>
      </c>
      <c r="F445" s="31" t="s">
        <v>37</v>
      </c>
      <c r="G445" s="1" t="s">
        <v>38</v>
      </c>
      <c r="H445" s="1" t="s">
        <v>2167</v>
      </c>
      <c r="I445" s="1" t="s">
        <v>2168</v>
      </c>
      <c r="J445" s="1" t="s">
        <v>71</v>
      </c>
      <c r="K445" s="1" t="s">
        <v>2169</v>
      </c>
      <c r="L445" s="1" t="s">
        <v>2170</v>
      </c>
      <c r="M445" s="1" t="s">
        <v>44</v>
      </c>
      <c r="N445" s="1" t="s">
        <v>142</v>
      </c>
      <c r="O445" s="1" t="s">
        <v>46</v>
      </c>
      <c r="P445" s="1" t="s">
        <v>142</v>
      </c>
      <c r="Q445" s="29" t="s">
        <v>161</v>
      </c>
      <c r="R445" s="30">
        <v>251.07003807000001</v>
      </c>
      <c r="S445" s="5" t="s">
        <v>61</v>
      </c>
      <c r="T445" s="4" t="s">
        <v>61</v>
      </c>
      <c r="U445" s="1"/>
      <c r="V445" s="1"/>
      <c r="W445" s="1"/>
      <c r="X445" s="1"/>
    </row>
    <row r="446" spans="1:24" ht="15.75" customHeight="1" x14ac:dyDescent="0.2">
      <c r="A446" s="1"/>
      <c r="B446" s="1"/>
      <c r="C446" s="31" t="str">
        <f>IF('Style Screener'!$S446&lt;(AVERAGE('Style Screener'!$S$9:$S$6415)), "Value", "Growth")</f>
        <v>Growth</v>
      </c>
      <c r="D446" s="31" t="str">
        <f>IF('Style Screener'!$R446&gt;2000, "Large Cap", "Small Cap")</f>
        <v>Small Cap</v>
      </c>
      <c r="E446" s="31" t="s">
        <v>14</v>
      </c>
      <c r="F446" s="31" t="s">
        <v>37</v>
      </c>
      <c r="G446" s="1" t="s">
        <v>38</v>
      </c>
      <c r="H446" s="1" t="s">
        <v>2171</v>
      </c>
      <c r="I446" s="1" t="s">
        <v>2172</v>
      </c>
      <c r="J446" s="1" t="s">
        <v>105</v>
      </c>
      <c r="K446" s="1" t="s">
        <v>2173</v>
      </c>
      <c r="L446" s="1" t="s">
        <v>2174</v>
      </c>
      <c r="M446" s="1" t="s">
        <v>108</v>
      </c>
      <c r="N446" s="1" t="s">
        <v>286</v>
      </c>
      <c r="O446" s="1" t="s">
        <v>287</v>
      </c>
      <c r="P446" s="1" t="s">
        <v>288</v>
      </c>
      <c r="Q446" s="29" t="s">
        <v>289</v>
      </c>
      <c r="R446" s="30">
        <v>721.27097784</v>
      </c>
      <c r="S446" s="5">
        <v>53.665338645418331</v>
      </c>
      <c r="T446" s="4">
        <v>22.269393491340825</v>
      </c>
      <c r="U446" s="1"/>
      <c r="V446" s="1"/>
      <c r="W446" s="1"/>
      <c r="X446" s="1"/>
    </row>
    <row r="447" spans="1:24" ht="15.75" customHeight="1" x14ac:dyDescent="0.2">
      <c r="A447" s="1"/>
      <c r="B447" s="1"/>
      <c r="C447" s="31" t="str">
        <f>IF('Style Screener'!$S447&lt;(AVERAGE('Style Screener'!$S$9:$S$6415)), "Value", "Growth")</f>
        <v>Value</v>
      </c>
      <c r="D447" s="31" t="str">
        <f>IF('Style Screener'!$R447&gt;2000, "Large Cap", "Small Cap")</f>
        <v>Small Cap</v>
      </c>
      <c r="E447" s="31" t="s">
        <v>15</v>
      </c>
      <c r="F447" s="31" t="s">
        <v>37</v>
      </c>
      <c r="G447" s="1" t="s">
        <v>2175</v>
      </c>
      <c r="H447" s="1" t="s">
        <v>2176</v>
      </c>
      <c r="I447" s="1" t="s">
        <v>2177</v>
      </c>
      <c r="J447" s="1" t="s">
        <v>105</v>
      </c>
      <c r="K447" s="1" t="s">
        <v>2178</v>
      </c>
      <c r="L447" s="1" t="s">
        <v>2179</v>
      </c>
      <c r="M447" s="1" t="s">
        <v>1279</v>
      </c>
      <c r="N447" s="1" t="s">
        <v>1280</v>
      </c>
      <c r="O447" s="1" t="s">
        <v>1279</v>
      </c>
      <c r="P447" s="1" t="s">
        <v>2180</v>
      </c>
      <c r="Q447" s="29" t="s">
        <v>2181</v>
      </c>
      <c r="R447" s="30">
        <v>123.82591220999998</v>
      </c>
      <c r="S447" s="5">
        <v>6.9508525576730191</v>
      </c>
      <c r="T447" s="4" t="s">
        <v>61</v>
      </c>
      <c r="U447" s="1"/>
      <c r="V447" s="1"/>
      <c r="W447" s="1"/>
      <c r="X447" s="1"/>
    </row>
    <row r="448" spans="1:24" ht="15.75" customHeight="1" x14ac:dyDescent="0.2">
      <c r="A448" s="1"/>
      <c r="B448" s="1"/>
      <c r="C448" s="31" t="str">
        <f>IF('Style Screener'!$S448&lt;(AVERAGE('Style Screener'!$S$9:$S$6415)), "Value", "Growth")</f>
        <v>Value</v>
      </c>
      <c r="D448" s="31" t="str">
        <f>IF('Style Screener'!$R448&gt;2000, "Large Cap", "Small Cap")</f>
        <v>Small Cap</v>
      </c>
      <c r="E448" s="31" t="s">
        <v>15</v>
      </c>
      <c r="F448" s="31" t="s">
        <v>37</v>
      </c>
      <c r="G448" s="1" t="s">
        <v>38</v>
      </c>
      <c r="H448" s="1" t="s">
        <v>2182</v>
      </c>
      <c r="I448" s="1" t="s">
        <v>2183</v>
      </c>
      <c r="J448" s="1" t="s">
        <v>71</v>
      </c>
      <c r="K448" s="1" t="s">
        <v>2184</v>
      </c>
      <c r="L448" s="1" t="s">
        <v>2185</v>
      </c>
      <c r="M448" s="1" t="s">
        <v>368</v>
      </c>
      <c r="N448" s="1" t="s">
        <v>369</v>
      </c>
      <c r="O448" s="1" t="s">
        <v>370</v>
      </c>
      <c r="P448" s="1" t="s">
        <v>1627</v>
      </c>
      <c r="Q448" s="29" t="s">
        <v>2186</v>
      </c>
      <c r="R448" s="30">
        <v>1967.9568663999999</v>
      </c>
      <c r="S448" s="5">
        <v>12.739253216190775</v>
      </c>
      <c r="T448" s="4" t="s">
        <v>61</v>
      </c>
      <c r="U448" s="1"/>
      <c r="V448" s="1"/>
      <c r="W448" s="1"/>
      <c r="X448" s="1"/>
    </row>
    <row r="449" spans="1:24" ht="15.75" customHeight="1" x14ac:dyDescent="0.2">
      <c r="A449" s="1"/>
      <c r="B449" s="1"/>
      <c r="C449" s="31" t="str">
        <f>IF('Style Screener'!$S449&lt;(AVERAGE('Style Screener'!$S$9:$S$6415)), "Value", "Growth")</f>
        <v>Value</v>
      </c>
      <c r="D449" s="31" t="str">
        <f>IF('Style Screener'!$R449&gt;2000, "Large Cap", "Small Cap")</f>
        <v>Small Cap</v>
      </c>
      <c r="E449" s="31" t="s">
        <v>14</v>
      </c>
      <c r="F449" s="31" t="s">
        <v>37</v>
      </c>
      <c r="G449" s="1" t="s">
        <v>38</v>
      </c>
      <c r="H449" s="1" t="s">
        <v>2187</v>
      </c>
      <c r="I449" s="1" t="s">
        <v>2188</v>
      </c>
      <c r="J449" s="1" t="s">
        <v>41</v>
      </c>
      <c r="K449" s="1" t="s">
        <v>2189</v>
      </c>
      <c r="L449" s="1" t="s">
        <v>2190</v>
      </c>
      <c r="M449" s="1" t="s">
        <v>108</v>
      </c>
      <c r="N449" s="1" t="s">
        <v>109</v>
      </c>
      <c r="O449" s="1" t="s">
        <v>110</v>
      </c>
      <c r="P449" s="1" t="s">
        <v>109</v>
      </c>
      <c r="Q449" s="29" t="s">
        <v>412</v>
      </c>
      <c r="R449" s="30">
        <v>442.94530140000006</v>
      </c>
      <c r="S449" s="5">
        <v>27.316293929712462</v>
      </c>
      <c r="T449" s="4">
        <v>12.154964645948555</v>
      </c>
      <c r="U449" s="1"/>
      <c r="V449" s="1"/>
      <c r="W449" s="1"/>
      <c r="X449" s="1"/>
    </row>
    <row r="450" spans="1:24" ht="15.75" customHeight="1" x14ac:dyDescent="0.2">
      <c r="A450" s="1"/>
      <c r="B450" s="1"/>
      <c r="C450" s="31" t="str">
        <f>IF('Style Screener'!$S450&lt;(AVERAGE('Style Screener'!$S$9:$S$6415)), "Value", "Growth")</f>
        <v>Value</v>
      </c>
      <c r="D450" s="31" t="str">
        <f>IF('Style Screener'!$R450&gt;2000, "Large Cap", "Small Cap")</f>
        <v>Large Cap</v>
      </c>
      <c r="E450" s="31" t="s">
        <v>14</v>
      </c>
      <c r="F450" s="31" t="s">
        <v>37</v>
      </c>
      <c r="G450" s="1" t="s">
        <v>38</v>
      </c>
      <c r="H450" s="1" t="s">
        <v>2191</v>
      </c>
      <c r="I450" s="1" t="s">
        <v>2192</v>
      </c>
      <c r="J450" s="1" t="s">
        <v>41</v>
      </c>
      <c r="K450" s="1" t="s">
        <v>2193</v>
      </c>
      <c r="L450" s="1" t="s">
        <v>2194</v>
      </c>
      <c r="M450" s="1" t="s">
        <v>278</v>
      </c>
      <c r="N450" s="1" t="s">
        <v>1230</v>
      </c>
      <c r="O450" s="1" t="s">
        <v>278</v>
      </c>
      <c r="P450" s="1" t="s">
        <v>1231</v>
      </c>
      <c r="Q450" s="29" t="s">
        <v>1762</v>
      </c>
      <c r="R450" s="30">
        <v>9384.7190785799994</v>
      </c>
      <c r="S450" s="5">
        <v>16.306970509383376</v>
      </c>
      <c r="T450" s="4" t="s">
        <v>61</v>
      </c>
      <c r="U450" s="1"/>
      <c r="V450" s="1"/>
      <c r="W450" s="1"/>
      <c r="X450" s="1"/>
    </row>
    <row r="451" spans="1:24" ht="15.75" customHeight="1" x14ac:dyDescent="0.2">
      <c r="A451" s="1"/>
      <c r="B451" s="1"/>
      <c r="C451" s="31" t="str">
        <f>IF('Style Screener'!$S451&lt;(AVERAGE('Style Screener'!$S$9:$S$6415)), "Value", "Growth")</f>
        <v>Value</v>
      </c>
      <c r="D451" s="31" t="str">
        <f>IF('Style Screener'!$R451&gt;2000, "Large Cap", "Small Cap")</f>
        <v>Small Cap</v>
      </c>
      <c r="E451" s="31" t="s">
        <v>14</v>
      </c>
      <c r="F451" s="31" t="s">
        <v>37</v>
      </c>
      <c r="G451" s="1" t="s">
        <v>38</v>
      </c>
      <c r="H451" s="1" t="s">
        <v>2195</v>
      </c>
      <c r="I451" s="1" t="s">
        <v>2196</v>
      </c>
      <c r="J451" s="1" t="s">
        <v>71</v>
      </c>
      <c r="K451" s="1" t="s">
        <v>2197</v>
      </c>
      <c r="L451" s="1" t="s">
        <v>2198</v>
      </c>
      <c r="M451" s="1" t="s">
        <v>108</v>
      </c>
      <c r="N451" s="1" t="s">
        <v>109</v>
      </c>
      <c r="O451" s="1" t="s">
        <v>110</v>
      </c>
      <c r="P451" s="1" t="s">
        <v>109</v>
      </c>
      <c r="Q451" s="29" t="s">
        <v>2199</v>
      </c>
      <c r="R451" s="30">
        <v>604.23940512000001</v>
      </c>
      <c r="S451" s="5">
        <v>14.516971279373367</v>
      </c>
      <c r="T451" s="4">
        <v>21</v>
      </c>
      <c r="U451" s="1"/>
      <c r="V451" s="1"/>
      <c r="W451" s="1"/>
      <c r="X451" s="1"/>
    </row>
    <row r="452" spans="1:24" ht="15.75" customHeight="1" x14ac:dyDescent="0.2">
      <c r="A452" s="1"/>
      <c r="B452" s="1"/>
      <c r="C452" s="31" t="str">
        <f>IF('Style Screener'!$S452&lt;(AVERAGE('Style Screener'!$S$9:$S$6415)), "Value", "Growth")</f>
        <v>Value</v>
      </c>
      <c r="D452" s="31" t="str">
        <f>IF('Style Screener'!$R452&gt;2000, "Large Cap", "Small Cap")</f>
        <v>Small Cap</v>
      </c>
      <c r="E452" s="31" t="s">
        <v>14</v>
      </c>
      <c r="F452" s="31" t="s">
        <v>37</v>
      </c>
      <c r="G452" s="1" t="s">
        <v>38</v>
      </c>
      <c r="H452" s="1" t="s">
        <v>2200</v>
      </c>
      <c r="I452" s="1" t="s">
        <v>2201</v>
      </c>
      <c r="J452" s="1" t="s">
        <v>41</v>
      </c>
      <c r="K452" s="1" t="s">
        <v>2202</v>
      </c>
      <c r="L452" s="1" t="s">
        <v>2203</v>
      </c>
      <c r="M452" s="1" t="s">
        <v>74</v>
      </c>
      <c r="N452" s="1" t="s">
        <v>649</v>
      </c>
      <c r="O452" s="1" t="s">
        <v>117</v>
      </c>
      <c r="P452" s="1" t="s">
        <v>649</v>
      </c>
      <c r="Q452" s="29" t="s">
        <v>700</v>
      </c>
      <c r="R452" s="30">
        <v>514.71773852000001</v>
      </c>
      <c r="S452" s="5">
        <v>8.4794520547945211</v>
      </c>
      <c r="T452" s="4" t="s">
        <v>61</v>
      </c>
      <c r="U452" s="1"/>
      <c r="V452" s="1"/>
      <c r="W452" s="1"/>
      <c r="X452" s="1"/>
    </row>
    <row r="453" spans="1:24" ht="15.75" customHeight="1" x14ac:dyDescent="0.2">
      <c r="A453" s="1"/>
      <c r="B453" s="1"/>
      <c r="C453" s="31" t="str">
        <f>IF('Style Screener'!$S453&lt;(AVERAGE('Style Screener'!$S$9:$S$6415)), "Value", "Growth")</f>
        <v>Value</v>
      </c>
      <c r="D453" s="31" t="str">
        <f>IF('Style Screener'!$R453&gt;2000, "Large Cap", "Small Cap")</f>
        <v>Large Cap</v>
      </c>
      <c r="E453" s="31" t="s">
        <v>14</v>
      </c>
      <c r="F453" s="31" t="s">
        <v>37</v>
      </c>
      <c r="G453" s="1" t="s">
        <v>38</v>
      </c>
      <c r="H453" s="1" t="s">
        <v>2204</v>
      </c>
      <c r="I453" s="1" t="s">
        <v>2205</v>
      </c>
      <c r="J453" s="1" t="s">
        <v>71</v>
      </c>
      <c r="K453" s="1" t="s">
        <v>2206</v>
      </c>
      <c r="L453" s="1" t="s">
        <v>2207</v>
      </c>
      <c r="M453" s="1" t="s">
        <v>74</v>
      </c>
      <c r="N453" s="1" t="s">
        <v>1095</v>
      </c>
      <c r="O453" s="1" t="s">
        <v>76</v>
      </c>
      <c r="P453" s="1" t="s">
        <v>1096</v>
      </c>
      <c r="Q453" s="29" t="s">
        <v>2208</v>
      </c>
      <c r="R453" s="30">
        <v>5938.3692903000001</v>
      </c>
      <c r="S453" s="5">
        <v>15.926558497011102</v>
      </c>
      <c r="T453" s="4">
        <v>35.521508544490267</v>
      </c>
      <c r="U453" s="1"/>
      <c r="V453" s="1"/>
      <c r="W453" s="1"/>
      <c r="X453" s="1"/>
    </row>
    <row r="454" spans="1:24" ht="15.75" customHeight="1" x14ac:dyDescent="0.2">
      <c r="A454" s="1"/>
      <c r="B454" s="1"/>
      <c r="C454" s="31" t="str">
        <f>IF('Style Screener'!$S454&lt;(AVERAGE('Style Screener'!$S$9:$S$6415)), "Value", "Growth")</f>
        <v>Growth</v>
      </c>
      <c r="D454" s="31" t="str">
        <f>IF('Style Screener'!$R454&gt;2000, "Large Cap", "Small Cap")</f>
        <v>Small Cap</v>
      </c>
      <c r="E454" s="31" t="s">
        <v>15</v>
      </c>
      <c r="F454" s="31" t="s">
        <v>37</v>
      </c>
      <c r="G454" s="1" t="s">
        <v>38</v>
      </c>
      <c r="H454" s="1" t="s">
        <v>2209</v>
      </c>
      <c r="I454" s="1" t="s">
        <v>2210</v>
      </c>
      <c r="J454" s="1" t="s">
        <v>105</v>
      </c>
      <c r="K454" s="1" t="s">
        <v>2211</v>
      </c>
      <c r="L454" s="1" t="s">
        <v>2212</v>
      </c>
      <c r="M454" s="1" t="s">
        <v>44</v>
      </c>
      <c r="N454" s="1" t="s">
        <v>142</v>
      </c>
      <c r="O454" s="1" t="s">
        <v>46</v>
      </c>
      <c r="P454" s="1" t="s">
        <v>142</v>
      </c>
      <c r="Q454" s="29" t="s">
        <v>161</v>
      </c>
      <c r="R454" s="30">
        <v>292.84371077000003</v>
      </c>
      <c r="S454" s="5" t="s">
        <v>61</v>
      </c>
      <c r="T454" s="4" t="s">
        <v>61</v>
      </c>
      <c r="U454" s="1"/>
      <c r="V454" s="1"/>
      <c r="W454" s="1"/>
      <c r="X454" s="1"/>
    </row>
    <row r="455" spans="1:24" ht="15.75" customHeight="1" x14ac:dyDescent="0.2">
      <c r="A455" s="1"/>
      <c r="B455" s="1"/>
      <c r="C455" s="31" t="str">
        <f>IF('Style Screener'!$S455&lt;(AVERAGE('Style Screener'!$S$9:$S$6415)), "Value", "Growth")</f>
        <v>Growth</v>
      </c>
      <c r="D455" s="31" t="str">
        <f>IF('Style Screener'!$R455&gt;2000, "Large Cap", "Small Cap")</f>
        <v>Small Cap</v>
      </c>
      <c r="E455" s="31" t="s">
        <v>14</v>
      </c>
      <c r="F455" s="31" t="s">
        <v>37</v>
      </c>
      <c r="G455" s="1" t="s">
        <v>38</v>
      </c>
      <c r="H455" s="1" t="s">
        <v>2213</v>
      </c>
      <c r="I455" s="1" t="s">
        <v>2214</v>
      </c>
      <c r="J455" s="1" t="s">
        <v>105</v>
      </c>
      <c r="K455" s="1" t="s">
        <v>2215</v>
      </c>
      <c r="L455" s="1" t="s">
        <v>2216</v>
      </c>
      <c r="M455" s="1" t="s">
        <v>108</v>
      </c>
      <c r="N455" s="1" t="s">
        <v>332</v>
      </c>
      <c r="O455" s="1" t="s">
        <v>287</v>
      </c>
      <c r="P455" s="1" t="s">
        <v>332</v>
      </c>
      <c r="Q455" s="29" t="s">
        <v>349</v>
      </c>
      <c r="R455" s="30">
        <v>305.46778059000002</v>
      </c>
      <c r="S455" s="5">
        <v>124.55555555555557</v>
      </c>
      <c r="T455" s="4" t="s">
        <v>61</v>
      </c>
      <c r="U455" s="1"/>
      <c r="V455" s="1"/>
      <c r="W455" s="1"/>
      <c r="X455" s="1"/>
    </row>
    <row r="456" spans="1:24" ht="15.75" customHeight="1" x14ac:dyDescent="0.2">
      <c r="A456" s="1"/>
      <c r="B456" s="1"/>
      <c r="C456" s="31" t="str">
        <f>IF('Style Screener'!$S456&lt;(AVERAGE('Style Screener'!$S$9:$S$6415)), "Value", "Growth")</f>
        <v>Growth</v>
      </c>
      <c r="D456" s="31" t="str">
        <f>IF('Style Screener'!$R456&gt;2000, "Large Cap", "Small Cap")</f>
        <v>Small Cap</v>
      </c>
      <c r="E456" s="31" t="s">
        <v>14</v>
      </c>
      <c r="F456" s="31" t="s">
        <v>37</v>
      </c>
      <c r="G456" s="1" t="s">
        <v>38</v>
      </c>
      <c r="H456" s="1" t="s">
        <v>2217</v>
      </c>
      <c r="I456" s="1" t="s">
        <v>2218</v>
      </c>
      <c r="J456" s="1" t="s">
        <v>41</v>
      </c>
      <c r="K456" s="1" t="s">
        <v>2219</v>
      </c>
      <c r="L456" s="1" t="s">
        <v>2220</v>
      </c>
      <c r="M456" s="1" t="s">
        <v>54</v>
      </c>
      <c r="N456" s="1" t="s">
        <v>55</v>
      </c>
      <c r="O456" s="1" t="s">
        <v>54</v>
      </c>
      <c r="P456" s="1" t="s">
        <v>694</v>
      </c>
      <c r="Q456" s="29" t="s">
        <v>2221</v>
      </c>
      <c r="R456" s="30">
        <v>93.056746500000003</v>
      </c>
      <c r="S456" s="5" t="s">
        <v>61</v>
      </c>
      <c r="T456" s="4">
        <v>24.861380005041653</v>
      </c>
      <c r="U456" s="1"/>
      <c r="V456" s="1"/>
      <c r="W456" s="1"/>
      <c r="X456" s="1"/>
    </row>
    <row r="457" spans="1:24" ht="15.75" customHeight="1" x14ac:dyDescent="0.2">
      <c r="A457" s="1"/>
      <c r="B457" s="1"/>
      <c r="C457" s="31" t="str">
        <f>IF('Style Screener'!$S457&lt;(AVERAGE('Style Screener'!$S$9:$S$6415)), "Value", "Growth")</f>
        <v>Value</v>
      </c>
      <c r="D457" s="31" t="str">
        <f>IF('Style Screener'!$R457&gt;2000, "Large Cap", "Small Cap")</f>
        <v>Small Cap</v>
      </c>
      <c r="E457" s="31" t="s">
        <v>14</v>
      </c>
      <c r="F457" s="31" t="s">
        <v>37</v>
      </c>
      <c r="G457" s="1" t="s">
        <v>38</v>
      </c>
      <c r="H457" s="1" t="s">
        <v>2222</v>
      </c>
      <c r="I457" s="1" t="s">
        <v>2223</v>
      </c>
      <c r="J457" s="1" t="s">
        <v>71</v>
      </c>
      <c r="K457" s="1" t="s">
        <v>2224</v>
      </c>
      <c r="L457" s="1" t="s">
        <v>2225</v>
      </c>
      <c r="M457" s="1" t="s">
        <v>86</v>
      </c>
      <c r="N457" s="1" t="s">
        <v>187</v>
      </c>
      <c r="O457" s="1" t="s">
        <v>172</v>
      </c>
      <c r="P457" s="1" t="s">
        <v>187</v>
      </c>
      <c r="Q457" s="29" t="s">
        <v>494</v>
      </c>
      <c r="R457" s="30">
        <v>261.40778477999999</v>
      </c>
      <c r="S457" s="5">
        <v>12.299093655589123</v>
      </c>
      <c r="T457" s="4">
        <v>0</v>
      </c>
      <c r="U457" s="1"/>
      <c r="V457" s="1"/>
      <c r="W457" s="1"/>
      <c r="X457" s="1"/>
    </row>
    <row r="458" spans="1:24" ht="15.75" customHeight="1" x14ac:dyDescent="0.2">
      <c r="A458" s="1"/>
      <c r="B458" s="1"/>
      <c r="C458" s="31" t="str">
        <f>IF('Style Screener'!$S458&lt;(AVERAGE('Style Screener'!$S$9:$S$6415)), "Value", "Growth")</f>
        <v>Growth</v>
      </c>
      <c r="D458" s="31" t="str">
        <f>IF('Style Screener'!$R458&gt;2000, "Large Cap", "Small Cap")</f>
        <v>Small Cap</v>
      </c>
      <c r="E458" s="31" t="s">
        <v>14</v>
      </c>
      <c r="F458" s="31" t="s">
        <v>37</v>
      </c>
      <c r="G458" s="1" t="s">
        <v>38</v>
      </c>
      <c r="H458" s="1" t="s">
        <v>2226</v>
      </c>
      <c r="I458" s="1" t="s">
        <v>2227</v>
      </c>
      <c r="J458" s="1" t="s">
        <v>71</v>
      </c>
      <c r="K458" s="1" t="s">
        <v>2228</v>
      </c>
      <c r="L458" s="1" t="s">
        <v>2229</v>
      </c>
      <c r="M458" s="1" t="s">
        <v>108</v>
      </c>
      <c r="N458" s="1" t="s">
        <v>308</v>
      </c>
      <c r="O458" s="1" t="s">
        <v>287</v>
      </c>
      <c r="P458" s="1" t="s">
        <v>385</v>
      </c>
      <c r="Q458" s="29" t="s">
        <v>174</v>
      </c>
      <c r="R458" s="30">
        <v>617.07477874999995</v>
      </c>
      <c r="S458" s="5" t="s">
        <v>61</v>
      </c>
      <c r="T458" s="4">
        <v>4.9805618239537191E-15</v>
      </c>
      <c r="U458" s="1"/>
      <c r="V458" s="1"/>
      <c r="W458" s="1"/>
      <c r="X458" s="1"/>
    </row>
    <row r="459" spans="1:24" ht="15.75" customHeight="1" x14ac:dyDescent="0.2">
      <c r="A459" s="1"/>
      <c r="B459" s="1"/>
      <c r="C459" s="31" t="str">
        <f>IF('Style Screener'!$S459&lt;(AVERAGE('Style Screener'!$S$9:$S$6415)), "Value", "Growth")</f>
        <v>Value</v>
      </c>
      <c r="D459" s="31" t="str">
        <f>IF('Style Screener'!$R459&gt;2000, "Large Cap", "Small Cap")</f>
        <v>Large Cap</v>
      </c>
      <c r="E459" s="31" t="s">
        <v>15</v>
      </c>
      <c r="F459" s="31" t="s">
        <v>37</v>
      </c>
      <c r="G459" s="1" t="s">
        <v>38</v>
      </c>
      <c r="H459" s="1" t="s">
        <v>2230</v>
      </c>
      <c r="I459" s="1" t="s">
        <v>2231</v>
      </c>
      <c r="J459" s="1" t="s">
        <v>71</v>
      </c>
      <c r="K459" s="1" t="s">
        <v>2232</v>
      </c>
      <c r="L459" s="1" t="s">
        <v>2233</v>
      </c>
      <c r="M459" s="1" t="s">
        <v>368</v>
      </c>
      <c r="N459" s="1" t="s">
        <v>961</v>
      </c>
      <c r="O459" s="1" t="s">
        <v>961</v>
      </c>
      <c r="P459" s="1" t="s">
        <v>2234</v>
      </c>
      <c r="Q459" s="29" t="s">
        <v>2235</v>
      </c>
      <c r="R459" s="30">
        <v>3396.7822735000004</v>
      </c>
      <c r="S459" s="5">
        <v>20.048154093097917</v>
      </c>
      <c r="T459" s="4">
        <v>0</v>
      </c>
      <c r="U459" s="1"/>
      <c r="V459" s="1"/>
      <c r="W459" s="1"/>
      <c r="X459" s="1"/>
    </row>
    <row r="460" spans="1:24" ht="15.75" customHeight="1" x14ac:dyDescent="0.2">
      <c r="A460" s="1"/>
      <c r="B460" s="1"/>
      <c r="C460" s="31" t="str">
        <f>IF('Style Screener'!$S460&lt;(AVERAGE('Style Screener'!$S$9:$S$6415)), "Value", "Growth")</f>
        <v>Value</v>
      </c>
      <c r="D460" s="31" t="str">
        <f>IF('Style Screener'!$R460&gt;2000, "Large Cap", "Small Cap")</f>
        <v>Large Cap</v>
      </c>
      <c r="E460" s="31" t="s">
        <v>14</v>
      </c>
      <c r="F460" s="31" t="s">
        <v>37</v>
      </c>
      <c r="G460" s="1" t="s">
        <v>38</v>
      </c>
      <c r="H460" s="1" t="s">
        <v>2236</v>
      </c>
      <c r="I460" s="1" t="s">
        <v>2237</v>
      </c>
      <c r="J460" s="1" t="s">
        <v>41</v>
      </c>
      <c r="K460" s="1" t="s">
        <v>2238</v>
      </c>
      <c r="L460" s="1" t="s">
        <v>2239</v>
      </c>
      <c r="M460" s="1" t="s">
        <v>74</v>
      </c>
      <c r="N460" s="1" t="s">
        <v>342</v>
      </c>
      <c r="O460" s="1" t="s">
        <v>117</v>
      </c>
      <c r="P460" s="1" t="s">
        <v>343</v>
      </c>
      <c r="Q460" s="29" t="s">
        <v>2240</v>
      </c>
      <c r="R460" s="30">
        <v>50662.504000000008</v>
      </c>
      <c r="S460" s="5">
        <v>17.993138936535164</v>
      </c>
      <c r="T460" s="4" t="s">
        <v>61</v>
      </c>
      <c r="U460" s="1"/>
      <c r="V460" s="1"/>
      <c r="W460" s="1"/>
      <c r="X460" s="1"/>
    </row>
    <row r="461" spans="1:24" ht="15.75" customHeight="1" x14ac:dyDescent="0.2">
      <c r="A461" s="1"/>
      <c r="B461" s="1"/>
      <c r="C461" s="31" t="str">
        <f>IF('Style Screener'!$S461&lt;(AVERAGE('Style Screener'!$S$9:$S$6415)), "Value", "Growth")</f>
        <v>Value</v>
      </c>
      <c r="D461" s="31" t="str">
        <f>IF('Style Screener'!$R461&gt;2000, "Large Cap", "Small Cap")</f>
        <v>Small Cap</v>
      </c>
      <c r="E461" s="31" t="s">
        <v>14</v>
      </c>
      <c r="F461" s="31" t="s">
        <v>37</v>
      </c>
      <c r="G461" s="1" t="s">
        <v>38</v>
      </c>
      <c r="H461" s="1" t="s">
        <v>2241</v>
      </c>
      <c r="I461" s="1" t="s">
        <v>2242</v>
      </c>
      <c r="J461" s="1" t="s">
        <v>71</v>
      </c>
      <c r="K461" s="1" t="s">
        <v>2243</v>
      </c>
      <c r="L461" s="1" t="s">
        <v>2244</v>
      </c>
      <c r="M461" s="1" t="s">
        <v>108</v>
      </c>
      <c r="N461" s="1" t="s">
        <v>308</v>
      </c>
      <c r="O461" s="1" t="s">
        <v>287</v>
      </c>
      <c r="P461" s="1" t="s">
        <v>385</v>
      </c>
      <c r="Q461" s="29" t="s">
        <v>2245</v>
      </c>
      <c r="R461" s="30">
        <v>1669.9036605299998</v>
      </c>
      <c r="S461" s="5">
        <v>13.387270765911541</v>
      </c>
      <c r="T461" s="4">
        <v>31.547532709341208</v>
      </c>
      <c r="U461" s="1"/>
      <c r="V461" s="1"/>
      <c r="W461" s="1"/>
      <c r="X461" s="1"/>
    </row>
    <row r="462" spans="1:24" ht="15.75" customHeight="1" x14ac:dyDescent="0.2">
      <c r="A462" s="1"/>
      <c r="B462" s="1"/>
      <c r="C462" s="31" t="str">
        <f>IF('Style Screener'!$S462&lt;(AVERAGE('Style Screener'!$S$9:$S$6415)), "Value", "Growth")</f>
        <v>Value</v>
      </c>
      <c r="D462" s="31" t="str">
        <f>IF('Style Screener'!$R462&gt;2000, "Large Cap", "Small Cap")</f>
        <v>Small Cap</v>
      </c>
      <c r="E462" s="31" t="s">
        <v>14</v>
      </c>
      <c r="F462" s="31" t="s">
        <v>37</v>
      </c>
      <c r="G462" s="1" t="s">
        <v>38</v>
      </c>
      <c r="H462" s="1" t="s">
        <v>2246</v>
      </c>
      <c r="I462" s="1" t="s">
        <v>2247</v>
      </c>
      <c r="J462" s="1" t="s">
        <v>41</v>
      </c>
      <c r="K462" s="1" t="s">
        <v>2248</v>
      </c>
      <c r="L462" s="1" t="s">
        <v>2249</v>
      </c>
      <c r="M462" s="1" t="s">
        <v>98</v>
      </c>
      <c r="N462" s="1" t="s">
        <v>99</v>
      </c>
      <c r="O462" s="1" t="s">
        <v>100</v>
      </c>
      <c r="P462" s="1" t="s">
        <v>460</v>
      </c>
      <c r="Q462" s="29" t="s">
        <v>2100</v>
      </c>
      <c r="R462" s="30">
        <v>1137.1461649800001</v>
      </c>
      <c r="S462" s="5">
        <v>18.518181818181816</v>
      </c>
      <c r="T462" s="4" t="s">
        <v>61</v>
      </c>
      <c r="U462" s="1"/>
      <c r="V462" s="1"/>
      <c r="W462" s="1"/>
      <c r="X462" s="1"/>
    </row>
    <row r="463" spans="1:24" ht="15.75" customHeight="1" x14ac:dyDescent="0.2">
      <c r="A463" s="1"/>
      <c r="B463" s="1"/>
      <c r="C463" s="31" t="str">
        <f>IF('Style Screener'!$S463&lt;(AVERAGE('Style Screener'!$S$9:$S$6415)), "Value", "Growth")</f>
        <v>Value</v>
      </c>
      <c r="D463" s="31" t="str">
        <f>IF('Style Screener'!$R463&gt;2000, "Large Cap", "Small Cap")</f>
        <v>Large Cap</v>
      </c>
      <c r="E463" s="31" t="s">
        <v>14</v>
      </c>
      <c r="F463" s="31" t="s">
        <v>37</v>
      </c>
      <c r="G463" s="1" t="s">
        <v>38</v>
      </c>
      <c r="H463" s="1" t="s">
        <v>2250</v>
      </c>
      <c r="I463" s="1" t="s">
        <v>2251</v>
      </c>
      <c r="J463" s="1" t="s">
        <v>71</v>
      </c>
      <c r="K463" s="1" t="s">
        <v>2252</v>
      </c>
      <c r="L463" s="1" t="s">
        <v>2253</v>
      </c>
      <c r="M463" s="1" t="s">
        <v>86</v>
      </c>
      <c r="N463" s="1" t="s">
        <v>172</v>
      </c>
      <c r="O463" s="1" t="s">
        <v>172</v>
      </c>
      <c r="P463" s="1" t="s">
        <v>173</v>
      </c>
      <c r="Q463" s="29" t="s">
        <v>174</v>
      </c>
      <c r="R463" s="30">
        <v>2279.57672826</v>
      </c>
      <c r="S463" s="5">
        <v>15.446670276123445</v>
      </c>
      <c r="T463" s="4" t="s">
        <v>61</v>
      </c>
      <c r="U463" s="1"/>
      <c r="V463" s="1"/>
      <c r="W463" s="1"/>
      <c r="X463" s="1"/>
    </row>
    <row r="464" spans="1:24" ht="15.75" customHeight="1" x14ac:dyDescent="0.2">
      <c r="A464" s="1"/>
      <c r="B464" s="1"/>
      <c r="C464" s="31" t="str">
        <f>IF('Style Screener'!$S464&lt;(AVERAGE('Style Screener'!$S$9:$S$6415)), "Value", "Growth")</f>
        <v>Growth</v>
      </c>
      <c r="D464" s="31" t="str">
        <f>IF('Style Screener'!$R464&gt;2000, "Large Cap", "Small Cap")</f>
        <v>Large Cap</v>
      </c>
      <c r="E464" s="31" t="s">
        <v>14</v>
      </c>
      <c r="F464" s="31" t="s">
        <v>37</v>
      </c>
      <c r="G464" s="1" t="s">
        <v>38</v>
      </c>
      <c r="H464" s="1" t="s">
        <v>2254</v>
      </c>
      <c r="I464" s="1" t="s">
        <v>2255</v>
      </c>
      <c r="J464" s="1" t="s">
        <v>71</v>
      </c>
      <c r="K464" s="1" t="s">
        <v>2256</v>
      </c>
      <c r="L464" s="1" t="s">
        <v>2257</v>
      </c>
      <c r="M464" s="1" t="s">
        <v>108</v>
      </c>
      <c r="N464" s="1" t="s">
        <v>294</v>
      </c>
      <c r="O464" s="1" t="s">
        <v>294</v>
      </c>
      <c r="P464" s="1" t="s">
        <v>363</v>
      </c>
      <c r="Q464" s="29" t="s">
        <v>111</v>
      </c>
      <c r="R464" s="30">
        <v>4003.1535263400001</v>
      </c>
      <c r="S464" s="5">
        <v>39.463123644251624</v>
      </c>
      <c r="T464" s="4">
        <v>69.972223562783853</v>
      </c>
      <c r="U464" s="1"/>
      <c r="V464" s="1"/>
      <c r="W464" s="1"/>
      <c r="X464" s="1"/>
    </row>
    <row r="465" spans="1:24" ht="15.75" customHeight="1" x14ac:dyDescent="0.2">
      <c r="A465" s="1"/>
      <c r="B465" s="1"/>
      <c r="C465" s="31" t="str">
        <f>IF('Style Screener'!$S465&lt;(AVERAGE('Style Screener'!$S$9:$S$6415)), "Value", "Growth")</f>
        <v>Value</v>
      </c>
      <c r="D465" s="31" t="str">
        <f>IF('Style Screener'!$R465&gt;2000, "Large Cap", "Small Cap")</f>
        <v>Large Cap</v>
      </c>
      <c r="E465" s="31" t="s">
        <v>14</v>
      </c>
      <c r="F465" s="31" t="s">
        <v>37</v>
      </c>
      <c r="G465" s="1" t="s">
        <v>38</v>
      </c>
      <c r="H465" s="1" t="s">
        <v>2258</v>
      </c>
      <c r="I465" s="1" t="s">
        <v>2259</v>
      </c>
      <c r="J465" s="1" t="s">
        <v>41</v>
      </c>
      <c r="K465" s="1" t="s">
        <v>2260</v>
      </c>
      <c r="L465" s="1" t="s">
        <v>2261</v>
      </c>
      <c r="M465" s="1" t="s">
        <v>86</v>
      </c>
      <c r="N465" s="1" t="s">
        <v>251</v>
      </c>
      <c r="O465" s="1" t="s">
        <v>251</v>
      </c>
      <c r="P465" s="1" t="s">
        <v>252</v>
      </c>
      <c r="Q465" s="29" t="s">
        <v>253</v>
      </c>
      <c r="R465" s="30">
        <v>22992.322528159999</v>
      </c>
      <c r="S465" s="5">
        <v>13.588555858310626</v>
      </c>
      <c r="T465" s="4">
        <v>23.714953271028033</v>
      </c>
      <c r="U465" s="1"/>
      <c r="V465" s="1"/>
      <c r="W465" s="1"/>
      <c r="X465" s="1"/>
    </row>
    <row r="466" spans="1:24" ht="15.75" customHeight="1" x14ac:dyDescent="0.2">
      <c r="A466" s="1"/>
      <c r="B466" s="1"/>
      <c r="C466" s="31" t="str">
        <f>IF('Style Screener'!$S466&lt;(AVERAGE('Style Screener'!$S$9:$S$6415)), "Value", "Growth")</f>
        <v>Growth</v>
      </c>
      <c r="D466" s="31" t="str">
        <f>IF('Style Screener'!$R466&gt;2000, "Large Cap", "Small Cap")</f>
        <v>Small Cap</v>
      </c>
      <c r="E466" s="31" t="s">
        <v>15</v>
      </c>
      <c r="F466" s="31" t="s">
        <v>37</v>
      </c>
      <c r="G466" s="1" t="s">
        <v>38</v>
      </c>
      <c r="H466" s="1" t="s">
        <v>2262</v>
      </c>
      <c r="I466" s="1" t="s">
        <v>2263</v>
      </c>
      <c r="J466" s="1" t="s">
        <v>41</v>
      </c>
      <c r="K466" s="1" t="s">
        <v>2264</v>
      </c>
      <c r="L466" s="1" t="s">
        <v>2265</v>
      </c>
      <c r="M466" s="1" t="s">
        <v>1279</v>
      </c>
      <c r="N466" s="1" t="s">
        <v>1280</v>
      </c>
      <c r="O466" s="1" t="s">
        <v>1279</v>
      </c>
      <c r="P466" s="1" t="s">
        <v>1281</v>
      </c>
      <c r="Q466" s="29" t="s">
        <v>1282</v>
      </c>
      <c r="R466" s="30">
        <v>746.07196256000009</v>
      </c>
      <c r="S466" s="5" t="s">
        <v>61</v>
      </c>
      <c r="T466" s="4" t="s">
        <v>61</v>
      </c>
      <c r="U466" s="1"/>
      <c r="V466" s="1"/>
      <c r="W466" s="1"/>
      <c r="X466" s="1"/>
    </row>
    <row r="467" spans="1:24" ht="15.75" customHeight="1" x14ac:dyDescent="0.2">
      <c r="A467" s="1"/>
      <c r="B467" s="1"/>
      <c r="C467" s="31" t="str">
        <f>IF('Style Screener'!$S467&lt;(AVERAGE('Style Screener'!$S$9:$S$6415)), "Value", "Growth")</f>
        <v>Value</v>
      </c>
      <c r="D467" s="31" t="str">
        <f>IF('Style Screener'!$R467&gt;2000, "Large Cap", "Small Cap")</f>
        <v>Small Cap</v>
      </c>
      <c r="E467" s="31" t="s">
        <v>14</v>
      </c>
      <c r="F467" s="31" t="s">
        <v>37</v>
      </c>
      <c r="G467" s="1" t="s">
        <v>38</v>
      </c>
      <c r="H467" s="1" t="s">
        <v>2266</v>
      </c>
      <c r="I467" s="1" t="s">
        <v>2267</v>
      </c>
      <c r="J467" s="1" t="s">
        <v>71</v>
      </c>
      <c r="K467" s="1" t="s">
        <v>2268</v>
      </c>
      <c r="L467" s="1" t="s">
        <v>2269</v>
      </c>
      <c r="M467" s="1" t="s">
        <v>86</v>
      </c>
      <c r="N467" s="1" t="s">
        <v>172</v>
      </c>
      <c r="O467" s="1" t="s">
        <v>172</v>
      </c>
      <c r="P467" s="1" t="s">
        <v>173</v>
      </c>
      <c r="Q467" s="29" t="s">
        <v>174</v>
      </c>
      <c r="R467" s="30">
        <v>1350.68701171875</v>
      </c>
      <c r="S467" s="5">
        <v>22.924071082390952</v>
      </c>
      <c r="T467" s="4">
        <v>0</v>
      </c>
      <c r="U467" s="1"/>
      <c r="V467" s="1"/>
      <c r="W467" s="1"/>
      <c r="X467" s="1"/>
    </row>
    <row r="468" spans="1:24" ht="15.75" customHeight="1" x14ac:dyDescent="0.2">
      <c r="A468" s="1"/>
      <c r="B468" s="1"/>
      <c r="C468" s="31" t="str">
        <f>IF('Style Screener'!$S468&lt;(AVERAGE('Style Screener'!$S$9:$S$6415)), "Value", "Growth")</f>
        <v>Value</v>
      </c>
      <c r="D468" s="31" t="str">
        <f>IF('Style Screener'!$R468&gt;2000, "Large Cap", "Small Cap")</f>
        <v>Large Cap</v>
      </c>
      <c r="E468" s="31" t="s">
        <v>14</v>
      </c>
      <c r="F468" s="31" t="s">
        <v>37</v>
      </c>
      <c r="G468" s="1" t="s">
        <v>38</v>
      </c>
      <c r="H468" s="1" t="s">
        <v>2270</v>
      </c>
      <c r="I468" s="1" t="s">
        <v>2271</v>
      </c>
      <c r="J468" s="1" t="s">
        <v>41</v>
      </c>
      <c r="K468" s="1" t="s">
        <v>2272</v>
      </c>
      <c r="L468" s="1" t="s">
        <v>2273</v>
      </c>
      <c r="M468" s="1" t="s">
        <v>86</v>
      </c>
      <c r="N468" s="1" t="s">
        <v>87</v>
      </c>
      <c r="O468" s="1" t="s">
        <v>88</v>
      </c>
      <c r="P468" s="1" t="s">
        <v>89</v>
      </c>
      <c r="Q468" s="29" t="s">
        <v>726</v>
      </c>
      <c r="R468" s="30">
        <v>12762.266877819999</v>
      </c>
      <c r="S468" s="5">
        <v>19.656410256410258</v>
      </c>
      <c r="T468" s="4">
        <v>44.447242505401711</v>
      </c>
      <c r="U468" s="1"/>
      <c r="V468" s="1"/>
      <c r="W468" s="1"/>
      <c r="X468" s="1"/>
    </row>
    <row r="469" spans="1:24" ht="15.75" customHeight="1" x14ac:dyDescent="0.2">
      <c r="A469" s="1"/>
      <c r="B469" s="1"/>
      <c r="C469" s="31" t="str">
        <f>IF('Style Screener'!$S469&lt;(AVERAGE('Style Screener'!$S$9:$S$6415)), "Value", "Growth")</f>
        <v>Value</v>
      </c>
      <c r="D469" s="31" t="str">
        <f>IF('Style Screener'!$R469&gt;2000, "Large Cap", "Small Cap")</f>
        <v>Large Cap</v>
      </c>
      <c r="E469" s="31" t="s">
        <v>14</v>
      </c>
      <c r="F469" s="31" t="s">
        <v>37</v>
      </c>
      <c r="G469" s="1" t="s">
        <v>1359</v>
      </c>
      <c r="H469" s="1" t="s">
        <v>2274</v>
      </c>
      <c r="I469" s="1" t="s">
        <v>2275</v>
      </c>
      <c r="J469" s="1" t="s">
        <v>41</v>
      </c>
      <c r="K469" s="1" t="s">
        <v>2276</v>
      </c>
      <c r="L469" s="1" t="s">
        <v>2277</v>
      </c>
      <c r="M469" s="1" t="s">
        <v>74</v>
      </c>
      <c r="N469" s="1" t="s">
        <v>301</v>
      </c>
      <c r="O469" s="1" t="s">
        <v>117</v>
      </c>
      <c r="P469" s="1" t="s">
        <v>301</v>
      </c>
      <c r="Q469" s="29" t="s">
        <v>441</v>
      </c>
      <c r="R469" s="30">
        <v>5560.8932996399999</v>
      </c>
      <c r="S469" s="5">
        <v>9.0674216952751738</v>
      </c>
      <c r="T469" s="4" t="s">
        <v>61</v>
      </c>
      <c r="U469" s="1"/>
      <c r="V469" s="1"/>
      <c r="W469" s="1"/>
      <c r="X469" s="1"/>
    </row>
    <row r="470" spans="1:24" ht="15.75" customHeight="1" x14ac:dyDescent="0.2">
      <c r="A470" s="1"/>
      <c r="B470" s="1"/>
      <c r="C470" s="31" t="str">
        <f>IF('Style Screener'!$S470&lt;(AVERAGE('Style Screener'!$S$9:$S$6415)), "Value", "Growth")</f>
        <v>Growth</v>
      </c>
      <c r="D470" s="31" t="str">
        <f>IF('Style Screener'!$R470&gt;2000, "Large Cap", "Small Cap")</f>
        <v>Small Cap</v>
      </c>
      <c r="E470" s="31" t="s">
        <v>14</v>
      </c>
      <c r="F470" s="31" t="s">
        <v>37</v>
      </c>
      <c r="G470" s="1" t="s">
        <v>38</v>
      </c>
      <c r="H470" s="1" t="s">
        <v>2278</v>
      </c>
      <c r="I470" s="1" t="s">
        <v>2279</v>
      </c>
      <c r="J470" s="1" t="s">
        <v>41</v>
      </c>
      <c r="K470" s="1" t="s">
        <v>2280</v>
      </c>
      <c r="L470" s="1" t="s">
        <v>2281</v>
      </c>
      <c r="M470" s="1" t="s">
        <v>98</v>
      </c>
      <c r="N470" s="1" t="s">
        <v>99</v>
      </c>
      <c r="O470" s="1" t="s">
        <v>100</v>
      </c>
      <c r="P470" s="1" t="s">
        <v>460</v>
      </c>
      <c r="Q470" s="29" t="s">
        <v>997</v>
      </c>
      <c r="R470" s="30">
        <v>216.97199999999998</v>
      </c>
      <c r="S470" s="5">
        <v>39.200000000000003</v>
      </c>
      <c r="T470" s="4" t="s">
        <v>61</v>
      </c>
      <c r="U470" s="1"/>
      <c r="V470" s="1"/>
      <c r="W470" s="1"/>
      <c r="X470" s="1"/>
    </row>
    <row r="471" spans="1:24" ht="15.75" customHeight="1" x14ac:dyDescent="0.2">
      <c r="A471" s="1"/>
      <c r="B471" s="1"/>
      <c r="C471" s="31" t="str">
        <f>IF('Style Screener'!$S471&lt;(AVERAGE('Style Screener'!$S$9:$S$6415)), "Value", "Growth")</f>
        <v>Growth</v>
      </c>
      <c r="D471" s="31" t="str">
        <f>IF('Style Screener'!$R471&gt;2000, "Large Cap", "Small Cap")</f>
        <v>Large Cap</v>
      </c>
      <c r="E471" s="31" t="s">
        <v>14</v>
      </c>
      <c r="F471" s="31" t="s">
        <v>37</v>
      </c>
      <c r="G471" s="1" t="s">
        <v>38</v>
      </c>
      <c r="H471" s="1" t="s">
        <v>2282</v>
      </c>
      <c r="I471" s="1" t="s">
        <v>2283</v>
      </c>
      <c r="J471" s="1" t="s">
        <v>41</v>
      </c>
      <c r="K471" s="1" t="s">
        <v>2284</v>
      </c>
      <c r="L471" s="1" t="s">
        <v>2285</v>
      </c>
      <c r="M471" s="1" t="s">
        <v>86</v>
      </c>
      <c r="N471" s="1" t="s">
        <v>135</v>
      </c>
      <c r="O471" s="1" t="s">
        <v>88</v>
      </c>
      <c r="P471" s="1" t="s">
        <v>358</v>
      </c>
      <c r="Q471" s="29" t="s">
        <v>137</v>
      </c>
      <c r="R471" s="30">
        <v>3261.5474270199998</v>
      </c>
      <c r="S471" s="5">
        <v>51.983695652173914</v>
      </c>
      <c r="T471" s="4" t="s">
        <v>61</v>
      </c>
      <c r="U471" s="1"/>
      <c r="V471" s="1"/>
      <c r="W471" s="1"/>
      <c r="X471" s="1"/>
    </row>
    <row r="472" spans="1:24" ht="15.75" customHeight="1" x14ac:dyDescent="0.2">
      <c r="A472" s="1"/>
      <c r="B472" s="1"/>
      <c r="C472" s="31" t="str">
        <f>IF('Style Screener'!$S472&lt;(AVERAGE('Style Screener'!$S$9:$S$6415)), "Value", "Growth")</f>
        <v>Growth</v>
      </c>
      <c r="D472" s="31" t="str">
        <f>IF('Style Screener'!$R472&gt;2000, "Large Cap", "Small Cap")</f>
        <v>Small Cap</v>
      </c>
      <c r="E472" s="31" t="s">
        <v>15</v>
      </c>
      <c r="F472" s="31" t="s">
        <v>37</v>
      </c>
      <c r="G472" s="1" t="s">
        <v>38</v>
      </c>
      <c r="H472" s="1" t="s">
        <v>2286</v>
      </c>
      <c r="I472" s="1" t="s">
        <v>2287</v>
      </c>
      <c r="J472" s="1" t="s">
        <v>41</v>
      </c>
      <c r="K472" s="1" t="s">
        <v>2288</v>
      </c>
      <c r="L472" s="1" t="s">
        <v>2289</v>
      </c>
      <c r="M472" s="1" t="s">
        <v>44</v>
      </c>
      <c r="N472" s="1" t="s">
        <v>45</v>
      </c>
      <c r="O472" s="1" t="s">
        <v>46</v>
      </c>
      <c r="P472" s="1" t="s">
        <v>45</v>
      </c>
      <c r="Q472" s="29" t="s">
        <v>143</v>
      </c>
      <c r="R472" s="30">
        <v>1406.8075353600002</v>
      </c>
      <c r="S472" s="5">
        <v>28.671140939597315</v>
      </c>
      <c r="T472" s="4" t="s">
        <v>61</v>
      </c>
      <c r="U472" s="1"/>
      <c r="V472" s="1"/>
      <c r="W472" s="1"/>
      <c r="X472" s="1"/>
    </row>
    <row r="473" spans="1:24" ht="15.75" customHeight="1" x14ac:dyDescent="0.2">
      <c r="A473" s="1"/>
      <c r="B473" s="1"/>
      <c r="C473" s="31" t="str">
        <f>IF('Style Screener'!$S473&lt;(AVERAGE('Style Screener'!$S$9:$S$6415)), "Value", "Growth")</f>
        <v>Value</v>
      </c>
      <c r="D473" s="31" t="str">
        <f>IF('Style Screener'!$R473&gt;2000, "Large Cap", "Small Cap")</f>
        <v>Large Cap</v>
      </c>
      <c r="E473" s="31" t="s">
        <v>14</v>
      </c>
      <c r="F473" s="31" t="s">
        <v>37</v>
      </c>
      <c r="G473" s="1" t="s">
        <v>38</v>
      </c>
      <c r="H473" s="1" t="s">
        <v>2290</v>
      </c>
      <c r="I473" s="1" t="s">
        <v>2291</v>
      </c>
      <c r="J473" s="1" t="s">
        <v>71</v>
      </c>
      <c r="K473" s="1" t="s">
        <v>2292</v>
      </c>
      <c r="L473" s="1" t="s">
        <v>2293</v>
      </c>
      <c r="M473" s="1" t="s">
        <v>86</v>
      </c>
      <c r="N473" s="1" t="s">
        <v>2006</v>
      </c>
      <c r="O473" s="1" t="s">
        <v>607</v>
      </c>
      <c r="P473" s="1" t="s">
        <v>2294</v>
      </c>
      <c r="Q473" s="29" t="s">
        <v>2295</v>
      </c>
      <c r="R473" s="30">
        <v>4804.2947616299998</v>
      </c>
      <c r="S473" s="5">
        <v>26.443726937269371</v>
      </c>
      <c r="T473" s="4">
        <v>0</v>
      </c>
      <c r="U473" s="1"/>
      <c r="V473" s="1"/>
      <c r="W473" s="1"/>
      <c r="X473" s="1"/>
    </row>
    <row r="474" spans="1:24" ht="15.75" customHeight="1" x14ac:dyDescent="0.2">
      <c r="A474" s="1"/>
      <c r="B474" s="1"/>
      <c r="C474" s="31" t="str">
        <f>IF('Style Screener'!$S474&lt;(AVERAGE('Style Screener'!$S$9:$S$6415)), "Value", "Growth")</f>
        <v>Value</v>
      </c>
      <c r="D474" s="31" t="str">
        <f>IF('Style Screener'!$R474&gt;2000, "Large Cap", "Small Cap")</f>
        <v>Small Cap</v>
      </c>
      <c r="E474" s="31" t="s">
        <v>14</v>
      </c>
      <c r="F474" s="31" t="s">
        <v>37</v>
      </c>
      <c r="G474" s="1" t="s">
        <v>38</v>
      </c>
      <c r="H474" s="1" t="s">
        <v>2296</v>
      </c>
      <c r="I474" s="1" t="s">
        <v>2297</v>
      </c>
      <c r="J474" s="1" t="s">
        <v>41</v>
      </c>
      <c r="K474" s="1" t="s">
        <v>2298</v>
      </c>
      <c r="L474" s="1" t="s">
        <v>2299</v>
      </c>
      <c r="M474" s="1" t="s">
        <v>74</v>
      </c>
      <c r="N474" s="1" t="s">
        <v>116</v>
      </c>
      <c r="O474" s="1" t="s">
        <v>117</v>
      </c>
      <c r="P474" s="1" t="s">
        <v>116</v>
      </c>
      <c r="Q474" s="29" t="s">
        <v>2300</v>
      </c>
      <c r="R474" s="30">
        <v>970.68039199999998</v>
      </c>
      <c r="S474" s="5">
        <v>20.85308056872038</v>
      </c>
      <c r="T474" s="4">
        <v>8.3460148597650843</v>
      </c>
      <c r="U474" s="1"/>
      <c r="V474" s="1"/>
      <c r="W474" s="1"/>
      <c r="X474" s="1"/>
    </row>
    <row r="475" spans="1:24" ht="15.75" customHeight="1" x14ac:dyDescent="0.2">
      <c r="A475" s="1"/>
      <c r="B475" s="1"/>
      <c r="C475" s="31" t="str">
        <f>IF('Style Screener'!$S475&lt;(AVERAGE('Style Screener'!$S$9:$S$6415)), "Value", "Growth")</f>
        <v>Growth</v>
      </c>
      <c r="D475" s="31" t="str">
        <f>IF('Style Screener'!$R475&gt;2000, "Large Cap", "Small Cap")</f>
        <v>Small Cap</v>
      </c>
      <c r="E475" s="31" t="s">
        <v>14</v>
      </c>
      <c r="F475" s="31" t="s">
        <v>37</v>
      </c>
      <c r="G475" s="1" t="s">
        <v>38</v>
      </c>
      <c r="H475" s="1" t="s">
        <v>2301</v>
      </c>
      <c r="I475" s="1" t="s">
        <v>2302</v>
      </c>
      <c r="J475" s="1" t="s">
        <v>41</v>
      </c>
      <c r="K475" s="1" t="s">
        <v>2303</v>
      </c>
      <c r="L475" s="1" t="s">
        <v>2304</v>
      </c>
      <c r="M475" s="1" t="s">
        <v>108</v>
      </c>
      <c r="N475" s="1" t="s">
        <v>308</v>
      </c>
      <c r="O475" s="1" t="s">
        <v>287</v>
      </c>
      <c r="P475" s="1" t="s">
        <v>309</v>
      </c>
      <c r="Q475" s="29" t="s">
        <v>967</v>
      </c>
      <c r="R475" s="30">
        <v>302.02228223999998</v>
      </c>
      <c r="S475" s="5">
        <v>29.538461538461537</v>
      </c>
      <c r="T475" s="4">
        <v>52.398718398530818</v>
      </c>
      <c r="U475" s="1"/>
      <c r="V475" s="1"/>
      <c r="W475" s="1"/>
      <c r="X475" s="1"/>
    </row>
    <row r="476" spans="1:24" ht="15.75" customHeight="1" x14ac:dyDescent="0.2">
      <c r="A476" s="1"/>
      <c r="B476" s="1"/>
      <c r="C476" s="31" t="str">
        <f>IF('Style Screener'!$S476&lt;(AVERAGE('Style Screener'!$S$9:$S$6415)), "Value", "Growth")</f>
        <v>Value</v>
      </c>
      <c r="D476" s="31" t="str">
        <f>IF('Style Screener'!$R476&gt;2000, "Large Cap", "Small Cap")</f>
        <v>Large Cap</v>
      </c>
      <c r="E476" s="31" t="s">
        <v>14</v>
      </c>
      <c r="F476" s="31" t="s">
        <v>37</v>
      </c>
      <c r="G476" s="1" t="s">
        <v>38</v>
      </c>
      <c r="H476" s="1" t="s">
        <v>2305</v>
      </c>
      <c r="I476" s="1" t="s">
        <v>2306</v>
      </c>
      <c r="J476" s="1" t="s">
        <v>71</v>
      </c>
      <c r="K476" s="1" t="s">
        <v>2307</v>
      </c>
      <c r="L476" s="1" t="s">
        <v>2308</v>
      </c>
      <c r="M476" s="1" t="s">
        <v>98</v>
      </c>
      <c r="N476" s="1" t="s">
        <v>1141</v>
      </c>
      <c r="O476" s="1" t="s">
        <v>1062</v>
      </c>
      <c r="P476" s="1" t="s">
        <v>1142</v>
      </c>
      <c r="Q476" s="29" t="s">
        <v>1555</v>
      </c>
      <c r="R476" s="30">
        <v>3313.4575185000003</v>
      </c>
      <c r="S476" s="5">
        <v>20.94359594737638</v>
      </c>
      <c r="T476" s="4">
        <v>7.4040461473057205E-15</v>
      </c>
      <c r="U476" s="1"/>
      <c r="V476" s="1"/>
      <c r="W476" s="1"/>
      <c r="X476" s="1"/>
    </row>
    <row r="477" spans="1:24" ht="15.75" customHeight="1" x14ac:dyDescent="0.2">
      <c r="A477" s="1"/>
      <c r="B477" s="1"/>
      <c r="C477" s="31" t="str">
        <f>IF('Style Screener'!$S477&lt;(AVERAGE('Style Screener'!$S$9:$S$6415)), "Value", "Growth")</f>
        <v>Value</v>
      </c>
      <c r="D477" s="31" t="str">
        <f>IF('Style Screener'!$R477&gt;2000, "Large Cap", "Small Cap")</f>
        <v>Large Cap</v>
      </c>
      <c r="E477" s="31" t="s">
        <v>14</v>
      </c>
      <c r="F477" s="31" t="s">
        <v>37</v>
      </c>
      <c r="G477" s="1" t="s">
        <v>38</v>
      </c>
      <c r="H477" s="1" t="s">
        <v>2309</v>
      </c>
      <c r="I477" s="1" t="s">
        <v>2310</v>
      </c>
      <c r="J477" s="1" t="s">
        <v>41</v>
      </c>
      <c r="K477" s="1" t="s">
        <v>2311</v>
      </c>
      <c r="L477" s="1" t="s">
        <v>2312</v>
      </c>
      <c r="M477" s="1" t="s">
        <v>98</v>
      </c>
      <c r="N477" s="1" t="s">
        <v>578</v>
      </c>
      <c r="O477" s="1" t="s">
        <v>578</v>
      </c>
      <c r="P477" s="1" t="s">
        <v>2313</v>
      </c>
      <c r="Q477" s="29" t="s">
        <v>2314</v>
      </c>
      <c r="R477" s="30">
        <v>30541.867951599997</v>
      </c>
      <c r="S477" s="5">
        <v>17.13967103429049</v>
      </c>
      <c r="T477" s="4">
        <v>12.98710705490366</v>
      </c>
      <c r="U477" s="1"/>
      <c r="V477" s="1"/>
      <c r="W477" s="1"/>
      <c r="X477" s="1"/>
    </row>
    <row r="478" spans="1:24" ht="15.75" customHeight="1" x14ac:dyDescent="0.2">
      <c r="A478" s="1"/>
      <c r="B478" s="1"/>
      <c r="C478" s="31" t="str">
        <f>IF('Style Screener'!$S478&lt;(AVERAGE('Style Screener'!$S$9:$S$6415)), "Value", "Growth")</f>
        <v>Value</v>
      </c>
      <c r="D478" s="31" t="str">
        <f>IF('Style Screener'!$R478&gt;2000, "Large Cap", "Small Cap")</f>
        <v>Large Cap</v>
      </c>
      <c r="E478" s="31" t="s">
        <v>14</v>
      </c>
      <c r="F478" s="31" t="s">
        <v>37</v>
      </c>
      <c r="G478" s="1" t="s">
        <v>38</v>
      </c>
      <c r="H478" s="1" t="s">
        <v>2315</v>
      </c>
      <c r="I478" s="1" t="s">
        <v>2316</v>
      </c>
      <c r="J478" s="1" t="s">
        <v>71</v>
      </c>
      <c r="K478" s="1" t="s">
        <v>2317</v>
      </c>
      <c r="L478" s="1" t="s">
        <v>2318</v>
      </c>
      <c r="M478" s="1" t="s">
        <v>86</v>
      </c>
      <c r="N478" s="1" t="s">
        <v>172</v>
      </c>
      <c r="O478" s="1" t="s">
        <v>172</v>
      </c>
      <c r="P478" s="1" t="s">
        <v>173</v>
      </c>
      <c r="Q478" s="29" t="s">
        <v>174</v>
      </c>
      <c r="R478" s="30">
        <v>4124.3690026000004</v>
      </c>
      <c r="S478" s="5">
        <v>16.467412263787121</v>
      </c>
      <c r="T478" s="4">
        <v>0</v>
      </c>
      <c r="U478" s="1"/>
      <c r="V478" s="1"/>
      <c r="W478" s="1"/>
      <c r="X478" s="1"/>
    </row>
    <row r="479" spans="1:24" ht="15.75" customHeight="1" x14ac:dyDescent="0.2">
      <c r="A479" s="1"/>
      <c r="B479" s="1"/>
      <c r="C479" s="31" t="str">
        <f>IF('Style Screener'!$S479&lt;(AVERAGE('Style Screener'!$S$9:$S$6415)), "Value", "Growth")</f>
        <v>Value</v>
      </c>
      <c r="D479" s="31" t="str">
        <f>IF('Style Screener'!$R479&gt;2000, "Large Cap", "Small Cap")</f>
        <v>Large Cap</v>
      </c>
      <c r="E479" s="31" t="s">
        <v>14</v>
      </c>
      <c r="F479" s="31" t="s">
        <v>37</v>
      </c>
      <c r="G479" s="1" t="s">
        <v>38</v>
      </c>
      <c r="H479" s="1" t="s">
        <v>2319</v>
      </c>
      <c r="I479" s="1" t="s">
        <v>2320</v>
      </c>
      <c r="J479" s="1" t="s">
        <v>41</v>
      </c>
      <c r="K479" s="1" t="s">
        <v>2321</v>
      </c>
      <c r="L479" s="1" t="s">
        <v>2322</v>
      </c>
      <c r="M479" s="1" t="s">
        <v>54</v>
      </c>
      <c r="N479" s="1" t="s">
        <v>705</v>
      </c>
      <c r="O479" s="1" t="s">
        <v>54</v>
      </c>
      <c r="P479" s="1" t="s">
        <v>1442</v>
      </c>
      <c r="Q479" s="29" t="s">
        <v>1614</v>
      </c>
      <c r="R479" s="30">
        <v>2874.9527308799998</v>
      </c>
      <c r="S479" s="5">
        <v>13.999379460130314</v>
      </c>
      <c r="T479" s="4">
        <v>76.775431861804222</v>
      </c>
      <c r="U479" s="1"/>
      <c r="V479" s="1"/>
      <c r="W479" s="1"/>
      <c r="X479" s="1"/>
    </row>
    <row r="480" spans="1:24" ht="15.75" customHeight="1" x14ac:dyDescent="0.2">
      <c r="A480" s="1"/>
      <c r="B480" s="1"/>
      <c r="C480" s="31" t="str">
        <f>IF('Style Screener'!$S480&lt;(AVERAGE('Style Screener'!$S$9:$S$6415)), "Value", "Growth")</f>
        <v>Value</v>
      </c>
      <c r="D480" s="31" t="str">
        <f>IF('Style Screener'!$R480&gt;2000, "Large Cap", "Small Cap")</f>
        <v>Small Cap</v>
      </c>
      <c r="E480" s="31" t="s">
        <v>14</v>
      </c>
      <c r="F480" s="31" t="s">
        <v>37</v>
      </c>
      <c r="G480" s="1" t="s">
        <v>38</v>
      </c>
      <c r="H480" s="1" t="s">
        <v>2323</v>
      </c>
      <c r="I480" s="1" t="s">
        <v>2324</v>
      </c>
      <c r="J480" s="1" t="s">
        <v>41</v>
      </c>
      <c r="K480" s="1" t="s">
        <v>2325</v>
      </c>
      <c r="L480" s="1" t="s">
        <v>2326</v>
      </c>
      <c r="M480" s="1" t="s">
        <v>86</v>
      </c>
      <c r="N480" s="1" t="s">
        <v>172</v>
      </c>
      <c r="O480" s="1" t="s">
        <v>172</v>
      </c>
      <c r="P480" s="1" t="s">
        <v>173</v>
      </c>
      <c r="Q480" s="29" t="s">
        <v>174</v>
      </c>
      <c r="R480" s="30">
        <v>1445.1576785</v>
      </c>
      <c r="S480" s="5">
        <v>15.883668903803132</v>
      </c>
      <c r="T480" s="4" t="s">
        <v>61</v>
      </c>
      <c r="U480" s="1"/>
      <c r="V480" s="1"/>
      <c r="W480" s="1"/>
      <c r="X480" s="1"/>
    </row>
    <row r="481" spans="1:24" ht="15.75" customHeight="1" x14ac:dyDescent="0.2">
      <c r="A481" s="1"/>
      <c r="B481" s="1"/>
      <c r="C481" s="31" t="str">
        <f>IF('Style Screener'!$S481&lt;(AVERAGE('Style Screener'!$S$9:$S$6415)), "Value", "Growth")</f>
        <v>Value</v>
      </c>
      <c r="D481" s="31" t="str">
        <f>IF('Style Screener'!$R481&gt;2000, "Large Cap", "Small Cap")</f>
        <v>Small Cap</v>
      </c>
      <c r="E481" s="31" t="s">
        <v>14</v>
      </c>
      <c r="F481" s="31" t="s">
        <v>37</v>
      </c>
      <c r="G481" s="1" t="s">
        <v>38</v>
      </c>
      <c r="H481" s="1" t="s">
        <v>2327</v>
      </c>
      <c r="I481" s="1" t="s">
        <v>2328</v>
      </c>
      <c r="J481" s="1" t="s">
        <v>41</v>
      </c>
      <c r="K481" s="1" t="s">
        <v>2329</v>
      </c>
      <c r="L481" s="1" t="s">
        <v>2330</v>
      </c>
      <c r="M481" s="1" t="s">
        <v>74</v>
      </c>
      <c r="N481" s="1" t="s">
        <v>179</v>
      </c>
      <c r="O481" s="1" t="s">
        <v>180</v>
      </c>
      <c r="P481" s="1" t="s">
        <v>181</v>
      </c>
      <c r="Q481" s="29" t="s">
        <v>2331</v>
      </c>
      <c r="R481" s="30">
        <v>455.29295196000004</v>
      </c>
      <c r="S481" s="5">
        <v>13.588235294117647</v>
      </c>
      <c r="T481" s="4">
        <v>0.22488370121322651</v>
      </c>
      <c r="U481" s="1"/>
      <c r="V481" s="1"/>
      <c r="W481" s="1"/>
      <c r="X481" s="1"/>
    </row>
    <row r="482" spans="1:24" ht="15.75" customHeight="1" x14ac:dyDescent="0.2">
      <c r="A482" s="1"/>
      <c r="B482" s="1"/>
      <c r="C482" s="31" t="str">
        <f>IF('Style Screener'!$S482&lt;(AVERAGE('Style Screener'!$S$9:$S$6415)), "Value", "Growth")</f>
        <v>Value</v>
      </c>
      <c r="D482" s="31" t="str">
        <f>IF('Style Screener'!$R482&gt;2000, "Large Cap", "Small Cap")</f>
        <v>Small Cap</v>
      </c>
      <c r="E482" s="31" t="s">
        <v>14</v>
      </c>
      <c r="F482" s="31" t="s">
        <v>37</v>
      </c>
      <c r="G482" s="1" t="s">
        <v>38</v>
      </c>
      <c r="H482" s="1" t="s">
        <v>2332</v>
      </c>
      <c r="I482" s="1" t="s">
        <v>2333</v>
      </c>
      <c r="J482" s="1" t="s">
        <v>71</v>
      </c>
      <c r="K482" s="1" t="s">
        <v>2334</v>
      </c>
      <c r="L482" s="1" t="s">
        <v>2335</v>
      </c>
      <c r="M482" s="1" t="s">
        <v>86</v>
      </c>
      <c r="N482" s="1" t="s">
        <v>172</v>
      </c>
      <c r="O482" s="1" t="s">
        <v>172</v>
      </c>
      <c r="P482" s="1" t="s">
        <v>173</v>
      </c>
      <c r="Q482" s="29" t="s">
        <v>174</v>
      </c>
      <c r="R482" s="30">
        <v>272.97057407999995</v>
      </c>
      <c r="S482" s="5">
        <v>25.880398671096348</v>
      </c>
      <c r="T482" s="4" t="s">
        <v>61</v>
      </c>
      <c r="U482" s="1"/>
      <c r="V482" s="1"/>
      <c r="W482" s="1"/>
      <c r="X482" s="1"/>
    </row>
    <row r="483" spans="1:24" ht="15.75" customHeight="1" x14ac:dyDescent="0.2">
      <c r="A483" s="1"/>
      <c r="B483" s="1"/>
      <c r="C483" s="31" t="str">
        <f>IF('Style Screener'!$S483&lt;(AVERAGE('Style Screener'!$S$9:$S$6415)), "Value", "Growth")</f>
        <v>Value</v>
      </c>
      <c r="D483" s="31" t="str">
        <f>IF('Style Screener'!$R483&gt;2000, "Large Cap", "Small Cap")</f>
        <v>Small Cap</v>
      </c>
      <c r="E483" s="31" t="s">
        <v>14</v>
      </c>
      <c r="F483" s="31" t="s">
        <v>37</v>
      </c>
      <c r="G483" s="1" t="s">
        <v>38</v>
      </c>
      <c r="H483" s="1" t="s">
        <v>2336</v>
      </c>
      <c r="I483" s="1" t="s">
        <v>2337</v>
      </c>
      <c r="J483" s="1" t="s">
        <v>41</v>
      </c>
      <c r="K483" s="1" t="s">
        <v>2338</v>
      </c>
      <c r="L483" s="1" t="s">
        <v>2339</v>
      </c>
      <c r="M483" s="1" t="s">
        <v>54</v>
      </c>
      <c r="N483" s="1" t="s">
        <v>705</v>
      </c>
      <c r="O483" s="1" t="s">
        <v>54</v>
      </c>
      <c r="P483" s="1" t="s">
        <v>1442</v>
      </c>
      <c r="Q483" s="29" t="s">
        <v>707</v>
      </c>
      <c r="R483" s="30">
        <v>1185.9973540799999</v>
      </c>
      <c r="S483" s="5">
        <v>21.391801715919925</v>
      </c>
      <c r="T483" s="4">
        <v>52.431048828075326</v>
      </c>
      <c r="U483" s="1"/>
      <c r="V483" s="1"/>
      <c r="W483" s="1"/>
      <c r="X483" s="1"/>
    </row>
    <row r="484" spans="1:24" ht="15.75" customHeight="1" x14ac:dyDescent="0.2">
      <c r="A484" s="1"/>
      <c r="B484" s="1"/>
      <c r="C484" s="31" t="str">
        <f>IF('Style Screener'!$S484&lt;(AVERAGE('Style Screener'!$S$9:$S$6415)), "Value", "Growth")</f>
        <v>Value</v>
      </c>
      <c r="D484" s="31" t="str">
        <f>IF('Style Screener'!$R484&gt;2000, "Large Cap", "Small Cap")</f>
        <v>Large Cap</v>
      </c>
      <c r="E484" s="31" t="s">
        <v>15</v>
      </c>
      <c r="F484" s="31" t="s">
        <v>37</v>
      </c>
      <c r="G484" s="1" t="s">
        <v>38</v>
      </c>
      <c r="H484" s="1" t="s">
        <v>2340</v>
      </c>
      <c r="I484" s="1" t="s">
        <v>2341</v>
      </c>
      <c r="J484" s="1" t="s">
        <v>41</v>
      </c>
      <c r="K484" s="1" t="s">
        <v>2342</v>
      </c>
      <c r="L484" s="1" t="s">
        <v>2343</v>
      </c>
      <c r="M484" s="1" t="s">
        <v>368</v>
      </c>
      <c r="N484" s="1" t="s">
        <v>1700</v>
      </c>
      <c r="O484" s="1" t="s">
        <v>370</v>
      </c>
      <c r="P484" s="1" t="s">
        <v>2344</v>
      </c>
      <c r="Q484" s="29" t="s">
        <v>2345</v>
      </c>
      <c r="R484" s="30">
        <v>10346.21479785</v>
      </c>
      <c r="S484" s="5">
        <v>17.456761006289305</v>
      </c>
      <c r="T484" s="4" t="s">
        <v>61</v>
      </c>
      <c r="U484" s="1"/>
      <c r="V484" s="1"/>
      <c r="W484" s="1"/>
      <c r="X484" s="1"/>
    </row>
    <row r="485" spans="1:24" ht="15.75" customHeight="1" x14ac:dyDescent="0.2">
      <c r="A485" s="1"/>
      <c r="B485" s="1"/>
      <c r="C485" s="31" t="str">
        <f>IF('Style Screener'!$S485&lt;(AVERAGE('Style Screener'!$S$9:$S$6415)), "Value", "Growth")</f>
        <v>Growth</v>
      </c>
      <c r="D485" s="31" t="str">
        <f>IF('Style Screener'!$R485&gt;2000, "Large Cap", "Small Cap")</f>
        <v>Small Cap</v>
      </c>
      <c r="E485" s="31" t="s">
        <v>14</v>
      </c>
      <c r="F485" s="31" t="s">
        <v>37</v>
      </c>
      <c r="G485" s="1" t="s">
        <v>38</v>
      </c>
      <c r="H485" s="1" t="s">
        <v>2346</v>
      </c>
      <c r="I485" s="1" t="s">
        <v>2347</v>
      </c>
      <c r="J485" s="1" t="s">
        <v>84</v>
      </c>
      <c r="K485" s="1" t="s">
        <v>2348</v>
      </c>
      <c r="L485" s="1" t="s">
        <v>2349</v>
      </c>
      <c r="M485" s="1" t="s">
        <v>54</v>
      </c>
      <c r="N485" s="1" t="s">
        <v>705</v>
      </c>
      <c r="O485" s="1" t="s">
        <v>54</v>
      </c>
      <c r="P485" s="1" t="s">
        <v>706</v>
      </c>
      <c r="Q485" s="29" t="s">
        <v>1456</v>
      </c>
      <c r="R485" s="30">
        <v>387.42072877999999</v>
      </c>
      <c r="S485" s="5" t="s">
        <v>61</v>
      </c>
      <c r="T485" s="4" t="s">
        <v>61</v>
      </c>
      <c r="U485" s="1"/>
      <c r="V485" s="1"/>
      <c r="W485" s="1"/>
      <c r="X485" s="1"/>
    </row>
    <row r="486" spans="1:24" ht="15.75" customHeight="1" x14ac:dyDescent="0.2">
      <c r="A486" s="1"/>
      <c r="B486" s="1"/>
      <c r="C486" s="31" t="str">
        <f>IF('Style Screener'!$S486&lt;(AVERAGE('Style Screener'!$S$9:$S$6415)), "Value", "Growth")</f>
        <v>Growth</v>
      </c>
      <c r="D486" s="31" t="str">
        <f>IF('Style Screener'!$R486&gt;2000, "Large Cap", "Small Cap")</f>
        <v>Small Cap</v>
      </c>
      <c r="E486" s="31" t="s">
        <v>14</v>
      </c>
      <c r="F486" s="31" t="s">
        <v>37</v>
      </c>
      <c r="G486" s="1" t="s">
        <v>38</v>
      </c>
      <c r="H486" s="1" t="s">
        <v>2350</v>
      </c>
      <c r="I486" s="1" t="s">
        <v>2351</v>
      </c>
      <c r="J486" s="1" t="s">
        <v>41</v>
      </c>
      <c r="K486" s="1" t="s">
        <v>2352</v>
      </c>
      <c r="L486" s="1" t="s">
        <v>2353</v>
      </c>
      <c r="M486" s="1" t="s">
        <v>86</v>
      </c>
      <c r="N486" s="1" t="s">
        <v>135</v>
      </c>
      <c r="O486" s="1" t="s">
        <v>88</v>
      </c>
      <c r="P486" s="1" t="s">
        <v>238</v>
      </c>
      <c r="Q486" s="29" t="s">
        <v>239</v>
      </c>
      <c r="R486" s="30">
        <v>428.0453273</v>
      </c>
      <c r="S486" s="5">
        <v>88.266666666666666</v>
      </c>
      <c r="T486" s="4" t="s">
        <v>61</v>
      </c>
      <c r="U486" s="1"/>
      <c r="V486" s="1"/>
      <c r="W486" s="1"/>
      <c r="X486" s="1"/>
    </row>
    <row r="487" spans="1:24" ht="15.75" customHeight="1" x14ac:dyDescent="0.2">
      <c r="A487" s="1"/>
      <c r="B487" s="1"/>
      <c r="C487" s="31" t="str">
        <f>IF('Style Screener'!$S487&lt;(AVERAGE('Style Screener'!$S$9:$S$6415)), "Value", "Growth")</f>
        <v>Growth</v>
      </c>
      <c r="D487" s="31" t="str">
        <f>IF('Style Screener'!$R487&gt;2000, "Large Cap", "Small Cap")</f>
        <v>Large Cap</v>
      </c>
      <c r="E487" s="31" t="s">
        <v>14</v>
      </c>
      <c r="F487" s="31" t="s">
        <v>37</v>
      </c>
      <c r="G487" s="1" t="s">
        <v>38</v>
      </c>
      <c r="H487" s="1" t="s">
        <v>2354</v>
      </c>
      <c r="I487" s="1" t="s">
        <v>2355</v>
      </c>
      <c r="J487" s="1" t="s">
        <v>41</v>
      </c>
      <c r="K487" s="1" t="s">
        <v>2356</v>
      </c>
      <c r="L487" s="1" t="s">
        <v>2357</v>
      </c>
      <c r="M487" s="1" t="s">
        <v>86</v>
      </c>
      <c r="N487" s="1" t="s">
        <v>135</v>
      </c>
      <c r="O487" s="1" t="s">
        <v>88</v>
      </c>
      <c r="P487" s="1" t="s">
        <v>916</v>
      </c>
      <c r="Q487" s="29" t="s">
        <v>2358</v>
      </c>
      <c r="R487" s="30">
        <v>28633.43846261</v>
      </c>
      <c r="S487" s="5">
        <v>62.347383720930232</v>
      </c>
      <c r="T487" s="4" t="s">
        <v>61</v>
      </c>
      <c r="U487" s="1"/>
      <c r="V487" s="1"/>
      <c r="W487" s="1"/>
      <c r="X487" s="1"/>
    </row>
    <row r="488" spans="1:24" ht="15.75" customHeight="1" x14ac:dyDescent="0.2">
      <c r="A488" s="1"/>
      <c r="B488" s="1"/>
      <c r="C488" s="31" t="str">
        <f>IF('Style Screener'!$S488&lt;(AVERAGE('Style Screener'!$S$9:$S$6415)), "Value", "Growth")</f>
        <v>Value</v>
      </c>
      <c r="D488" s="31" t="str">
        <f>IF('Style Screener'!$R488&gt;2000, "Large Cap", "Small Cap")</f>
        <v>Large Cap</v>
      </c>
      <c r="E488" s="31" t="s">
        <v>14</v>
      </c>
      <c r="F488" s="31" t="s">
        <v>37</v>
      </c>
      <c r="G488" s="1" t="s">
        <v>38</v>
      </c>
      <c r="H488" s="1" t="s">
        <v>2359</v>
      </c>
      <c r="I488" s="1" t="s">
        <v>2360</v>
      </c>
      <c r="J488" s="1" t="s">
        <v>41</v>
      </c>
      <c r="K488" s="1" t="s">
        <v>2361</v>
      </c>
      <c r="L488" s="1" t="s">
        <v>2362</v>
      </c>
      <c r="M488" s="1" t="s">
        <v>54</v>
      </c>
      <c r="N488" s="1" t="s">
        <v>471</v>
      </c>
      <c r="O488" s="1" t="s">
        <v>54</v>
      </c>
      <c r="P488" s="1" t="s">
        <v>1296</v>
      </c>
      <c r="Q488" s="29" t="s">
        <v>1851</v>
      </c>
      <c r="R488" s="30">
        <v>7593.72359856</v>
      </c>
      <c r="S488" s="5">
        <v>15.338768625245995</v>
      </c>
      <c r="T488" s="4">
        <v>76.222930636473563</v>
      </c>
      <c r="U488" s="1"/>
      <c r="V488" s="1"/>
      <c r="W488" s="1"/>
      <c r="X488" s="1"/>
    </row>
    <row r="489" spans="1:24" ht="15.75" customHeight="1" x14ac:dyDescent="0.2">
      <c r="A489" s="1"/>
      <c r="B489" s="1"/>
      <c r="C489" s="31" t="str">
        <f>IF('Style Screener'!$S489&lt;(AVERAGE('Style Screener'!$S$9:$S$6415)), "Value", "Growth")</f>
        <v>Value</v>
      </c>
      <c r="D489" s="31" t="str">
        <f>IF('Style Screener'!$R489&gt;2000, "Large Cap", "Small Cap")</f>
        <v>Large Cap</v>
      </c>
      <c r="E489" s="31" t="s">
        <v>14</v>
      </c>
      <c r="F489" s="31" t="s">
        <v>37</v>
      </c>
      <c r="G489" s="1" t="s">
        <v>38</v>
      </c>
      <c r="H489" s="1" t="s">
        <v>2363</v>
      </c>
      <c r="I489" s="1" t="s">
        <v>2364</v>
      </c>
      <c r="J489" s="1" t="s">
        <v>41</v>
      </c>
      <c r="K489" s="1" t="s">
        <v>2365</v>
      </c>
      <c r="L489" s="1" t="s">
        <v>2366</v>
      </c>
      <c r="M489" s="1" t="s">
        <v>98</v>
      </c>
      <c r="N489" s="1" t="s">
        <v>1141</v>
      </c>
      <c r="O489" s="1" t="s">
        <v>1062</v>
      </c>
      <c r="P489" s="1" t="s">
        <v>1681</v>
      </c>
      <c r="Q489" s="29" t="s">
        <v>2367</v>
      </c>
      <c r="R489" s="30">
        <v>36414.669960534702</v>
      </c>
      <c r="S489" s="5">
        <v>18.725884244372992</v>
      </c>
      <c r="T489" s="4" t="s">
        <v>61</v>
      </c>
      <c r="U489" s="1"/>
      <c r="V489" s="1"/>
      <c r="W489" s="1"/>
      <c r="X489" s="1"/>
    </row>
    <row r="490" spans="1:24" ht="15.75" customHeight="1" x14ac:dyDescent="0.2">
      <c r="A490" s="1"/>
      <c r="B490" s="1"/>
      <c r="C490" s="31" t="str">
        <f>IF('Style Screener'!$S490&lt;(AVERAGE('Style Screener'!$S$9:$S$6415)), "Value", "Growth")</f>
        <v>Value</v>
      </c>
      <c r="D490" s="31" t="str">
        <f>IF('Style Screener'!$R490&gt;2000, "Large Cap", "Small Cap")</f>
        <v>Small Cap</v>
      </c>
      <c r="E490" s="31" t="s">
        <v>14</v>
      </c>
      <c r="F490" s="31" t="s">
        <v>37</v>
      </c>
      <c r="G490" s="1" t="s">
        <v>38</v>
      </c>
      <c r="H490" s="1" t="s">
        <v>2368</v>
      </c>
      <c r="I490" s="1" t="s">
        <v>2369</v>
      </c>
      <c r="J490" s="1" t="s">
        <v>71</v>
      </c>
      <c r="K490" s="1" t="s">
        <v>2370</v>
      </c>
      <c r="L490" s="1" t="s">
        <v>2371</v>
      </c>
      <c r="M490" s="1" t="s">
        <v>108</v>
      </c>
      <c r="N490" s="1" t="s">
        <v>294</v>
      </c>
      <c r="O490" s="1" t="s">
        <v>294</v>
      </c>
      <c r="P490" s="1" t="s">
        <v>295</v>
      </c>
      <c r="Q490" s="29" t="s">
        <v>2372</v>
      </c>
      <c r="R490" s="30">
        <v>1192.3996332300001</v>
      </c>
      <c r="S490" s="5">
        <v>17.020618556701031</v>
      </c>
      <c r="T490" s="4">
        <v>87.982084744246066</v>
      </c>
      <c r="U490" s="1"/>
      <c r="V490" s="1"/>
      <c r="W490" s="1"/>
      <c r="X490" s="1"/>
    </row>
    <row r="491" spans="1:24" ht="15.75" customHeight="1" x14ac:dyDescent="0.2">
      <c r="A491" s="1"/>
      <c r="B491" s="1"/>
      <c r="C491" s="31" t="str">
        <f>IF('Style Screener'!$S491&lt;(AVERAGE('Style Screener'!$S$9:$S$6415)), "Value", "Growth")</f>
        <v>Value</v>
      </c>
      <c r="D491" s="31" t="str">
        <f>IF('Style Screener'!$R491&gt;2000, "Large Cap", "Small Cap")</f>
        <v>Small Cap</v>
      </c>
      <c r="E491" s="31" t="s">
        <v>14</v>
      </c>
      <c r="F491" s="31" t="s">
        <v>37</v>
      </c>
      <c r="G491" s="1" t="s">
        <v>38</v>
      </c>
      <c r="H491" s="1" t="s">
        <v>2373</v>
      </c>
      <c r="I491" s="1" t="s">
        <v>2374</v>
      </c>
      <c r="J491" s="1" t="s">
        <v>71</v>
      </c>
      <c r="K491" s="1" t="s">
        <v>2375</v>
      </c>
      <c r="L491" s="1" t="s">
        <v>2376</v>
      </c>
      <c r="M491" s="1" t="s">
        <v>86</v>
      </c>
      <c r="N491" s="1" t="s">
        <v>172</v>
      </c>
      <c r="O491" s="1" t="s">
        <v>172</v>
      </c>
      <c r="P491" s="1" t="s">
        <v>173</v>
      </c>
      <c r="Q491" s="29" t="s">
        <v>174</v>
      </c>
      <c r="R491" s="30">
        <v>248.99820782000003</v>
      </c>
      <c r="S491" s="5">
        <v>11.486666666666666</v>
      </c>
      <c r="T491" s="4">
        <v>6.5960199752528625E-15</v>
      </c>
      <c r="U491" s="1"/>
      <c r="V491" s="1"/>
      <c r="W491" s="1"/>
      <c r="X491" s="1"/>
    </row>
    <row r="492" spans="1:24" ht="15.75" customHeight="1" x14ac:dyDescent="0.2">
      <c r="A492" s="1"/>
      <c r="B492" s="1"/>
      <c r="C492" s="31" t="str">
        <f>IF('Style Screener'!$S492&lt;(AVERAGE('Style Screener'!$S$9:$S$6415)), "Value", "Growth")</f>
        <v>Growth</v>
      </c>
      <c r="D492" s="31" t="str">
        <f>IF('Style Screener'!$R492&gt;2000, "Large Cap", "Small Cap")</f>
        <v>Large Cap</v>
      </c>
      <c r="E492" s="31" t="s">
        <v>14</v>
      </c>
      <c r="F492" s="31" t="s">
        <v>37</v>
      </c>
      <c r="G492" s="1" t="s">
        <v>38</v>
      </c>
      <c r="H492" s="1" t="s">
        <v>2377</v>
      </c>
      <c r="I492" s="1" t="s">
        <v>2378</v>
      </c>
      <c r="J492" s="1" t="s">
        <v>41</v>
      </c>
      <c r="K492" s="1" t="s">
        <v>2379</v>
      </c>
      <c r="L492" s="1" t="s">
        <v>2380</v>
      </c>
      <c r="M492" s="1" t="s">
        <v>98</v>
      </c>
      <c r="N492" s="1" t="s">
        <v>578</v>
      </c>
      <c r="O492" s="1" t="s">
        <v>578</v>
      </c>
      <c r="P492" s="1" t="s">
        <v>2381</v>
      </c>
      <c r="Q492" s="29" t="s">
        <v>2382</v>
      </c>
      <c r="R492" s="30">
        <v>3965.5880440000001</v>
      </c>
      <c r="S492" s="5" t="s">
        <v>61</v>
      </c>
      <c r="T492" s="4" t="s">
        <v>61</v>
      </c>
      <c r="U492" s="1"/>
      <c r="V492" s="1"/>
      <c r="W492" s="1"/>
      <c r="X492" s="1"/>
    </row>
    <row r="493" spans="1:24" ht="15.75" customHeight="1" x14ac:dyDescent="0.2">
      <c r="A493" s="1"/>
      <c r="B493" s="1"/>
      <c r="C493" s="31" t="str">
        <f>IF('Style Screener'!$S493&lt;(AVERAGE('Style Screener'!$S$9:$S$6415)), "Value", "Growth")</f>
        <v>Growth</v>
      </c>
      <c r="D493" s="31" t="str">
        <f>IF('Style Screener'!$R493&gt;2000, "Large Cap", "Small Cap")</f>
        <v>Small Cap</v>
      </c>
      <c r="E493" s="31" t="s">
        <v>15</v>
      </c>
      <c r="F493" s="31" t="s">
        <v>37</v>
      </c>
      <c r="G493" s="1" t="s">
        <v>38</v>
      </c>
      <c r="H493" s="1" t="s">
        <v>2383</v>
      </c>
      <c r="I493" s="1" t="s">
        <v>2384</v>
      </c>
      <c r="J493" s="1" t="s">
        <v>71</v>
      </c>
      <c r="K493" s="1" t="s">
        <v>2385</v>
      </c>
      <c r="L493" s="1" t="s">
        <v>2386</v>
      </c>
      <c r="M493" s="1" t="s">
        <v>1279</v>
      </c>
      <c r="N493" s="1" t="s">
        <v>1280</v>
      </c>
      <c r="O493" s="1" t="s">
        <v>1279</v>
      </c>
      <c r="P493" s="1" t="s">
        <v>2180</v>
      </c>
      <c r="Q493" s="29" t="s">
        <v>2181</v>
      </c>
      <c r="R493" s="30">
        <v>1591.2296161999998</v>
      </c>
      <c r="S493" s="5">
        <v>103.93939393939392</v>
      </c>
      <c r="T493" s="4" t="s">
        <v>61</v>
      </c>
      <c r="U493" s="1"/>
      <c r="V493" s="1"/>
      <c r="W493" s="1"/>
      <c r="X493" s="1"/>
    </row>
    <row r="494" spans="1:24" ht="15.75" customHeight="1" x14ac:dyDescent="0.2">
      <c r="A494" s="1"/>
      <c r="B494" s="1"/>
      <c r="C494" s="31" t="str">
        <f>IF('Style Screener'!$S494&lt;(AVERAGE('Style Screener'!$S$9:$S$6415)), "Value", "Growth")</f>
        <v>Growth</v>
      </c>
      <c r="D494" s="31" t="str">
        <f>IF('Style Screener'!$R494&gt;2000, "Large Cap", "Small Cap")</f>
        <v>Small Cap</v>
      </c>
      <c r="E494" s="31" t="s">
        <v>15</v>
      </c>
      <c r="F494" s="31" t="s">
        <v>37</v>
      </c>
      <c r="G494" s="1" t="s">
        <v>38</v>
      </c>
      <c r="H494" s="1" t="s">
        <v>2387</v>
      </c>
      <c r="I494" s="1" t="s">
        <v>2388</v>
      </c>
      <c r="J494" s="1" t="s">
        <v>71</v>
      </c>
      <c r="K494" s="1" t="s">
        <v>2389</v>
      </c>
      <c r="L494" s="1" t="s">
        <v>2390</v>
      </c>
      <c r="M494" s="1" t="s">
        <v>44</v>
      </c>
      <c r="N494" s="1" t="s">
        <v>63</v>
      </c>
      <c r="O494" s="1" t="s">
        <v>64</v>
      </c>
      <c r="P494" s="1" t="s">
        <v>390</v>
      </c>
      <c r="Q494" s="29" t="s">
        <v>417</v>
      </c>
      <c r="R494" s="30">
        <v>355.07980852999998</v>
      </c>
      <c r="S494" s="5">
        <v>39.89208633093525</v>
      </c>
      <c r="T494" s="4">
        <v>6.5154946500704568E-15</v>
      </c>
      <c r="U494" s="1"/>
      <c r="V494" s="1"/>
      <c r="W494" s="1"/>
      <c r="X494" s="1"/>
    </row>
    <row r="495" spans="1:24" ht="15.75" customHeight="1" x14ac:dyDescent="0.2">
      <c r="A495" s="1"/>
      <c r="B495" s="1"/>
      <c r="C495" s="31" t="str">
        <f>IF('Style Screener'!$S495&lt;(AVERAGE('Style Screener'!$S$9:$S$6415)), "Value", "Growth")</f>
        <v>Value</v>
      </c>
      <c r="D495" s="31" t="str">
        <f>IF('Style Screener'!$R495&gt;2000, "Large Cap", "Small Cap")</f>
        <v>Small Cap</v>
      </c>
      <c r="E495" s="31" t="s">
        <v>14</v>
      </c>
      <c r="F495" s="31" t="s">
        <v>37</v>
      </c>
      <c r="G495" s="1" t="s">
        <v>38</v>
      </c>
      <c r="H495" s="1" t="s">
        <v>2391</v>
      </c>
      <c r="I495" s="1" t="s">
        <v>2392</v>
      </c>
      <c r="J495" s="1" t="s">
        <v>41</v>
      </c>
      <c r="K495" s="1" t="s">
        <v>2393</v>
      </c>
      <c r="L495" s="1" t="s">
        <v>2394</v>
      </c>
      <c r="M495" s="1" t="s">
        <v>98</v>
      </c>
      <c r="N495" s="1" t="s">
        <v>2119</v>
      </c>
      <c r="O495" s="1" t="s">
        <v>232</v>
      </c>
      <c r="P495" s="1" t="s">
        <v>2120</v>
      </c>
      <c r="Q495" s="29" t="s">
        <v>2395</v>
      </c>
      <c r="R495" s="30">
        <v>422.30034705000003</v>
      </c>
      <c r="S495" s="5">
        <v>9.9346733668341702</v>
      </c>
      <c r="T495" s="4" t="s">
        <v>61</v>
      </c>
      <c r="U495" s="1"/>
      <c r="V495" s="1"/>
      <c r="W495" s="1"/>
      <c r="X495" s="1"/>
    </row>
    <row r="496" spans="1:24" ht="15.75" customHeight="1" x14ac:dyDescent="0.2">
      <c r="A496" s="1"/>
      <c r="B496" s="1"/>
      <c r="C496" s="31" t="str">
        <f>IF('Style Screener'!$S496&lt;(AVERAGE('Style Screener'!$S$9:$S$6415)), "Value", "Growth")</f>
        <v>Growth</v>
      </c>
      <c r="D496" s="31" t="str">
        <f>IF('Style Screener'!$R496&gt;2000, "Large Cap", "Small Cap")</f>
        <v>Small Cap</v>
      </c>
      <c r="E496" s="31" t="s">
        <v>15</v>
      </c>
      <c r="F496" s="31" t="s">
        <v>37</v>
      </c>
      <c r="G496" s="1" t="s">
        <v>38</v>
      </c>
      <c r="H496" s="1" t="s">
        <v>2396</v>
      </c>
      <c r="I496" s="1" t="s">
        <v>2397</v>
      </c>
      <c r="J496" s="1" t="s">
        <v>71</v>
      </c>
      <c r="K496" s="1" t="s">
        <v>2398</v>
      </c>
      <c r="L496" s="1" t="s">
        <v>2399</v>
      </c>
      <c r="M496" s="1" t="s">
        <v>44</v>
      </c>
      <c r="N496" s="1" t="s">
        <v>142</v>
      </c>
      <c r="O496" s="1" t="s">
        <v>46</v>
      </c>
      <c r="P496" s="1" t="s">
        <v>142</v>
      </c>
      <c r="Q496" s="29" t="s">
        <v>745</v>
      </c>
      <c r="R496" s="30">
        <v>344.14816500000001</v>
      </c>
      <c r="S496" s="5" t="s">
        <v>61</v>
      </c>
      <c r="T496" s="4" t="s">
        <v>61</v>
      </c>
      <c r="U496" s="1"/>
      <c r="V496" s="1"/>
      <c r="W496" s="1"/>
      <c r="X496" s="1"/>
    </row>
    <row r="497" spans="1:24" ht="15.75" customHeight="1" x14ac:dyDescent="0.2">
      <c r="A497" s="1"/>
      <c r="B497" s="1"/>
      <c r="C497" s="31" t="str">
        <f>IF('Style Screener'!$S497&lt;(AVERAGE('Style Screener'!$S$9:$S$6415)), "Value", "Growth")</f>
        <v>Growth</v>
      </c>
      <c r="D497" s="31" t="str">
        <f>IF('Style Screener'!$R497&gt;2000, "Large Cap", "Small Cap")</f>
        <v>Small Cap</v>
      </c>
      <c r="E497" s="31" t="s">
        <v>14</v>
      </c>
      <c r="F497" s="31" t="s">
        <v>37</v>
      </c>
      <c r="G497" s="1" t="s">
        <v>38</v>
      </c>
      <c r="H497" s="1" t="s">
        <v>2400</v>
      </c>
      <c r="I497" s="1" t="s">
        <v>2401</v>
      </c>
      <c r="J497" s="1" t="s">
        <v>41</v>
      </c>
      <c r="K497" s="1" t="s">
        <v>2402</v>
      </c>
      <c r="L497" s="1" t="s">
        <v>2403</v>
      </c>
      <c r="M497" s="1" t="s">
        <v>54</v>
      </c>
      <c r="N497" s="1" t="s">
        <v>55</v>
      </c>
      <c r="O497" s="1" t="s">
        <v>54</v>
      </c>
      <c r="P497" s="1" t="s">
        <v>2404</v>
      </c>
      <c r="Q497" s="29" t="s">
        <v>2405</v>
      </c>
      <c r="R497" s="30">
        <v>747.98960499999998</v>
      </c>
      <c r="S497" s="5" t="s">
        <v>61</v>
      </c>
      <c r="T497" s="4">
        <v>58.988394663243888</v>
      </c>
      <c r="U497" s="1"/>
      <c r="V497" s="1"/>
      <c r="W497" s="1"/>
      <c r="X497" s="1"/>
    </row>
    <row r="498" spans="1:24" ht="15.75" customHeight="1" x14ac:dyDescent="0.2">
      <c r="A498" s="1"/>
      <c r="B498" s="1"/>
      <c r="C498" s="31" t="str">
        <f>IF('Style Screener'!$S498&lt;(AVERAGE('Style Screener'!$S$9:$S$6415)), "Value", "Growth")</f>
        <v>Growth</v>
      </c>
      <c r="D498" s="31" t="str">
        <f>IF('Style Screener'!$R498&gt;2000, "Large Cap", "Small Cap")</f>
        <v>Small Cap</v>
      </c>
      <c r="E498" s="31" t="s">
        <v>14</v>
      </c>
      <c r="F498" s="31" t="s">
        <v>37</v>
      </c>
      <c r="G498" s="1" t="s">
        <v>38</v>
      </c>
      <c r="H498" s="1" t="s">
        <v>2406</v>
      </c>
      <c r="I498" s="1" t="s">
        <v>2407</v>
      </c>
      <c r="J498" s="1" t="s">
        <v>41</v>
      </c>
      <c r="K498" s="1" t="s">
        <v>2408</v>
      </c>
      <c r="L498" s="1" t="s">
        <v>2409</v>
      </c>
      <c r="M498" s="1" t="s">
        <v>74</v>
      </c>
      <c r="N498" s="1" t="s">
        <v>179</v>
      </c>
      <c r="O498" s="1" t="s">
        <v>180</v>
      </c>
      <c r="P498" s="1" t="s">
        <v>1217</v>
      </c>
      <c r="Q498" s="29" t="s">
        <v>2410</v>
      </c>
      <c r="R498" s="30">
        <v>277.59344427000002</v>
      </c>
      <c r="S498" s="5">
        <v>40.371428571428567</v>
      </c>
      <c r="T498" s="4">
        <v>28.913187506010836</v>
      </c>
      <c r="U498" s="1"/>
      <c r="V498" s="1"/>
      <c r="W498" s="1"/>
      <c r="X498" s="1"/>
    </row>
    <row r="499" spans="1:24" ht="15.75" customHeight="1" x14ac:dyDescent="0.2">
      <c r="A499" s="1"/>
      <c r="B499" s="1"/>
      <c r="C499" s="31" t="str">
        <f>IF('Style Screener'!$S499&lt;(AVERAGE('Style Screener'!$S$9:$S$6415)), "Value", "Growth")</f>
        <v>Growth</v>
      </c>
      <c r="D499" s="31" t="str">
        <f>IF('Style Screener'!$R499&gt;2000, "Large Cap", "Small Cap")</f>
        <v>Large Cap</v>
      </c>
      <c r="E499" s="31" t="s">
        <v>14</v>
      </c>
      <c r="F499" s="31" t="s">
        <v>37</v>
      </c>
      <c r="G499" s="1" t="s">
        <v>38</v>
      </c>
      <c r="H499" s="1" t="s">
        <v>2411</v>
      </c>
      <c r="I499" s="1" t="s">
        <v>2412</v>
      </c>
      <c r="J499" s="1" t="s">
        <v>71</v>
      </c>
      <c r="K499" s="1" t="s">
        <v>2413</v>
      </c>
      <c r="L499" s="1" t="s">
        <v>2414</v>
      </c>
      <c r="M499" s="1" t="s">
        <v>108</v>
      </c>
      <c r="N499" s="1" t="s">
        <v>286</v>
      </c>
      <c r="O499" s="1" t="s">
        <v>287</v>
      </c>
      <c r="P499" s="1" t="s">
        <v>288</v>
      </c>
      <c r="Q499" s="29" t="s">
        <v>2415</v>
      </c>
      <c r="R499" s="30">
        <v>7722.8625599999996</v>
      </c>
      <c r="S499" s="5">
        <v>34.934497816593883</v>
      </c>
      <c r="T499" s="4" t="s">
        <v>61</v>
      </c>
      <c r="U499" s="1"/>
      <c r="V499" s="1"/>
      <c r="W499" s="1"/>
      <c r="X499" s="1"/>
    </row>
    <row r="500" spans="1:24" ht="15.75" customHeight="1" x14ac:dyDescent="0.2">
      <c r="A500" s="1"/>
      <c r="B500" s="1"/>
      <c r="C500" s="31" t="str">
        <f>IF('Style Screener'!$S500&lt;(AVERAGE('Style Screener'!$S$9:$S$6415)), "Value", "Growth")</f>
        <v>Value</v>
      </c>
      <c r="D500" s="31" t="str">
        <f>IF('Style Screener'!$R500&gt;2000, "Large Cap", "Small Cap")</f>
        <v>Large Cap</v>
      </c>
      <c r="E500" s="31" t="s">
        <v>14</v>
      </c>
      <c r="F500" s="31" t="s">
        <v>37</v>
      </c>
      <c r="G500" s="1" t="s">
        <v>38</v>
      </c>
      <c r="H500" s="1" t="s">
        <v>2416</v>
      </c>
      <c r="I500" s="1" t="s">
        <v>2417</v>
      </c>
      <c r="J500" s="1" t="s">
        <v>71</v>
      </c>
      <c r="K500" s="1" t="s">
        <v>2418</v>
      </c>
      <c r="L500" s="1" t="s">
        <v>2419</v>
      </c>
      <c r="M500" s="1" t="s">
        <v>108</v>
      </c>
      <c r="N500" s="1" t="s">
        <v>286</v>
      </c>
      <c r="O500" s="1" t="s">
        <v>287</v>
      </c>
      <c r="P500" s="1" t="s">
        <v>288</v>
      </c>
      <c r="Q500" s="29" t="s">
        <v>401</v>
      </c>
      <c r="R500" s="30">
        <v>5509.2229893399999</v>
      </c>
      <c r="S500" s="5">
        <v>18.680555555555554</v>
      </c>
      <c r="T500" s="4">
        <v>55.93687774047207</v>
      </c>
      <c r="U500" s="1"/>
      <c r="V500" s="1"/>
      <c r="W500" s="1"/>
      <c r="X500" s="1"/>
    </row>
    <row r="501" spans="1:24" ht="15.75" customHeight="1" x14ac:dyDescent="0.2">
      <c r="A501" s="1"/>
      <c r="B501" s="1"/>
      <c r="C501" s="31" t="str">
        <f>IF('Style Screener'!$S501&lt;(AVERAGE('Style Screener'!$S$9:$S$6415)), "Value", "Growth")</f>
        <v>Growth</v>
      </c>
      <c r="D501" s="31" t="str">
        <f>IF('Style Screener'!$R501&gt;2000, "Large Cap", "Small Cap")</f>
        <v>Small Cap</v>
      </c>
      <c r="E501" s="31" t="s">
        <v>14</v>
      </c>
      <c r="F501" s="31" t="s">
        <v>37</v>
      </c>
      <c r="G501" s="1" t="s">
        <v>38</v>
      </c>
      <c r="H501" s="1" t="s">
        <v>2420</v>
      </c>
      <c r="I501" s="1" t="s">
        <v>2421</v>
      </c>
      <c r="J501" s="1" t="s">
        <v>41</v>
      </c>
      <c r="K501" s="1" t="s">
        <v>2422</v>
      </c>
      <c r="L501" s="1" t="s">
        <v>2423</v>
      </c>
      <c r="M501" s="1" t="s">
        <v>86</v>
      </c>
      <c r="N501" s="1" t="s">
        <v>135</v>
      </c>
      <c r="O501" s="1" t="s">
        <v>88</v>
      </c>
      <c r="P501" s="1" t="s">
        <v>358</v>
      </c>
      <c r="Q501" s="29" t="s">
        <v>137</v>
      </c>
      <c r="R501" s="30">
        <v>624.17560965999996</v>
      </c>
      <c r="S501" s="5">
        <v>45.875</v>
      </c>
      <c r="T501" s="4" t="s">
        <v>61</v>
      </c>
      <c r="U501" s="1"/>
      <c r="V501" s="1"/>
      <c r="W501" s="1"/>
      <c r="X501" s="1"/>
    </row>
    <row r="502" spans="1:24" ht="15.75" customHeight="1" x14ac:dyDescent="0.2">
      <c r="A502" s="1"/>
      <c r="B502" s="1"/>
      <c r="C502" s="31" t="str">
        <f>IF('Style Screener'!$S502&lt;(AVERAGE('Style Screener'!$S$9:$S$6415)), "Value", "Growth")</f>
        <v>Value</v>
      </c>
      <c r="D502" s="31" t="str">
        <f>IF('Style Screener'!$R502&gt;2000, "Large Cap", "Small Cap")</f>
        <v>Large Cap</v>
      </c>
      <c r="E502" s="31" t="s">
        <v>14</v>
      </c>
      <c r="F502" s="31" t="s">
        <v>37</v>
      </c>
      <c r="G502" s="1" t="s">
        <v>38</v>
      </c>
      <c r="H502" s="1" t="s">
        <v>2424</v>
      </c>
      <c r="I502" s="1" t="s">
        <v>2425</v>
      </c>
      <c r="J502" s="1" t="s">
        <v>71</v>
      </c>
      <c r="K502" s="1" t="s">
        <v>2426</v>
      </c>
      <c r="L502" s="1" t="s">
        <v>2427</v>
      </c>
      <c r="M502" s="1" t="s">
        <v>108</v>
      </c>
      <c r="N502" s="1" t="s">
        <v>571</v>
      </c>
      <c r="O502" s="1" t="s">
        <v>110</v>
      </c>
      <c r="P502" s="1" t="s">
        <v>572</v>
      </c>
      <c r="Q502" s="29" t="s">
        <v>2428</v>
      </c>
      <c r="R502" s="30">
        <v>6680.2750607999997</v>
      </c>
      <c r="S502" s="5">
        <v>14.308943089430894</v>
      </c>
      <c r="T502" s="4" t="s">
        <v>61</v>
      </c>
      <c r="U502" s="1"/>
      <c r="V502" s="1"/>
      <c r="W502" s="1"/>
      <c r="X502" s="1"/>
    </row>
    <row r="503" spans="1:24" ht="15.75" customHeight="1" x14ac:dyDescent="0.2">
      <c r="A503" s="1"/>
      <c r="B503" s="1"/>
      <c r="C503" s="31" t="str">
        <f>IF('Style Screener'!$S503&lt;(AVERAGE('Style Screener'!$S$9:$S$6415)), "Value", "Growth")</f>
        <v>Value</v>
      </c>
      <c r="D503" s="31" t="str">
        <f>IF('Style Screener'!$R503&gt;2000, "Large Cap", "Small Cap")</f>
        <v>Large Cap</v>
      </c>
      <c r="E503" s="31" t="s">
        <v>14</v>
      </c>
      <c r="F503" s="31" t="s">
        <v>37</v>
      </c>
      <c r="G503" s="1" t="s">
        <v>38</v>
      </c>
      <c r="H503" s="1" t="s">
        <v>2429</v>
      </c>
      <c r="I503" s="1" t="s">
        <v>2430</v>
      </c>
      <c r="J503" s="1" t="s">
        <v>41</v>
      </c>
      <c r="K503" s="1" t="s">
        <v>2431</v>
      </c>
      <c r="L503" s="1" t="s">
        <v>2432</v>
      </c>
      <c r="M503" s="1" t="s">
        <v>54</v>
      </c>
      <c r="N503" s="1" t="s">
        <v>705</v>
      </c>
      <c r="O503" s="1" t="s">
        <v>54</v>
      </c>
      <c r="P503" s="1" t="s">
        <v>706</v>
      </c>
      <c r="Q503" s="29" t="s">
        <v>899</v>
      </c>
      <c r="R503" s="30">
        <v>10104.728486579999</v>
      </c>
      <c r="S503" s="5">
        <v>11.646061462380784</v>
      </c>
      <c r="T503" s="4" t="s">
        <v>61</v>
      </c>
      <c r="U503" s="1"/>
      <c r="V503" s="1"/>
      <c r="W503" s="1"/>
      <c r="X503" s="1"/>
    </row>
    <row r="504" spans="1:24" ht="15.75" customHeight="1" x14ac:dyDescent="0.2">
      <c r="A504" s="1"/>
      <c r="B504" s="1"/>
      <c r="C504" s="31" t="str">
        <f>IF('Style Screener'!$S504&lt;(AVERAGE('Style Screener'!$S$9:$S$6415)), "Value", "Growth")</f>
        <v>Value</v>
      </c>
      <c r="D504" s="31" t="str">
        <f>IF('Style Screener'!$R504&gt;2000, "Large Cap", "Small Cap")</f>
        <v>Large Cap</v>
      </c>
      <c r="E504" s="31" t="s">
        <v>14</v>
      </c>
      <c r="F504" s="31" t="s">
        <v>37</v>
      </c>
      <c r="G504" s="1" t="s">
        <v>38</v>
      </c>
      <c r="H504" s="1" t="s">
        <v>2433</v>
      </c>
      <c r="I504" s="1" t="s">
        <v>2434</v>
      </c>
      <c r="J504" s="1" t="s">
        <v>41</v>
      </c>
      <c r="K504" s="1" t="s">
        <v>2435</v>
      </c>
      <c r="L504" s="1" t="s">
        <v>2436</v>
      </c>
      <c r="M504" s="1" t="s">
        <v>74</v>
      </c>
      <c r="N504" s="1" t="s">
        <v>179</v>
      </c>
      <c r="O504" s="1" t="s">
        <v>180</v>
      </c>
      <c r="P504" s="1" t="s">
        <v>181</v>
      </c>
      <c r="Q504" s="29" t="s">
        <v>182</v>
      </c>
      <c r="R504" s="30">
        <v>2821.35311121</v>
      </c>
      <c r="S504" s="5">
        <v>22.628893662728245</v>
      </c>
      <c r="T504" s="4" t="s">
        <v>61</v>
      </c>
      <c r="U504" s="1"/>
      <c r="V504" s="1"/>
      <c r="W504" s="1"/>
      <c r="X504" s="1"/>
    </row>
    <row r="505" spans="1:24" ht="15.75" customHeight="1" x14ac:dyDescent="0.2">
      <c r="A505" s="1"/>
      <c r="B505" s="1"/>
      <c r="C505" s="31" t="str">
        <f>IF('Style Screener'!$S505&lt;(AVERAGE('Style Screener'!$S$9:$S$6415)), "Value", "Growth")</f>
        <v>Value</v>
      </c>
      <c r="D505" s="31" t="str">
        <f>IF('Style Screener'!$R505&gt;2000, "Large Cap", "Small Cap")</f>
        <v>Small Cap</v>
      </c>
      <c r="E505" s="31" t="s">
        <v>14</v>
      </c>
      <c r="F505" s="31" t="s">
        <v>37</v>
      </c>
      <c r="G505" s="1" t="s">
        <v>38</v>
      </c>
      <c r="H505" s="1" t="s">
        <v>2437</v>
      </c>
      <c r="I505" s="1" t="s">
        <v>2438</v>
      </c>
      <c r="J505" s="1" t="s">
        <v>71</v>
      </c>
      <c r="K505" s="1" t="s">
        <v>2439</v>
      </c>
      <c r="L505" s="1" t="s">
        <v>2440</v>
      </c>
      <c r="M505" s="1" t="s">
        <v>74</v>
      </c>
      <c r="N505" s="1" t="s">
        <v>201</v>
      </c>
      <c r="O505" s="1" t="s">
        <v>180</v>
      </c>
      <c r="P505" s="1" t="s">
        <v>202</v>
      </c>
      <c r="Q505" s="29" t="s">
        <v>2441</v>
      </c>
      <c r="R505" s="30">
        <v>305.93002369999994</v>
      </c>
      <c r="S505" s="5">
        <v>11.437007874015746</v>
      </c>
      <c r="T505" s="4">
        <v>1.3488276519427255E-15</v>
      </c>
      <c r="U505" s="1"/>
      <c r="V505" s="1"/>
      <c r="W505" s="1"/>
      <c r="X505" s="1"/>
    </row>
    <row r="506" spans="1:24" ht="15.75" customHeight="1" x14ac:dyDescent="0.2">
      <c r="A506" s="1"/>
      <c r="B506" s="1"/>
      <c r="C506" s="31" t="str">
        <f>IF('Style Screener'!$S506&lt;(AVERAGE('Style Screener'!$S$9:$S$6415)), "Value", "Growth")</f>
        <v>Growth</v>
      </c>
      <c r="D506" s="31" t="str">
        <f>IF('Style Screener'!$R506&gt;2000, "Large Cap", "Small Cap")</f>
        <v>Small Cap</v>
      </c>
      <c r="E506" s="31" t="s">
        <v>14</v>
      </c>
      <c r="F506" s="31" t="s">
        <v>37</v>
      </c>
      <c r="G506" s="1" t="s">
        <v>38</v>
      </c>
      <c r="H506" s="1" t="s">
        <v>2442</v>
      </c>
      <c r="I506" s="1" t="s">
        <v>2443</v>
      </c>
      <c r="J506" s="1" t="s">
        <v>71</v>
      </c>
      <c r="K506" s="1" t="s">
        <v>2444</v>
      </c>
      <c r="L506" s="1" t="s">
        <v>2445</v>
      </c>
      <c r="M506" s="1" t="s">
        <v>98</v>
      </c>
      <c r="N506" s="1" t="s">
        <v>1061</v>
      </c>
      <c r="O506" s="1" t="s">
        <v>1062</v>
      </c>
      <c r="P506" s="1" t="s">
        <v>1063</v>
      </c>
      <c r="Q506" s="29" t="s">
        <v>1064</v>
      </c>
      <c r="R506" s="30">
        <v>330.69494930999997</v>
      </c>
      <c r="S506" s="5" t="s">
        <v>61</v>
      </c>
      <c r="T506" s="4" t="s">
        <v>61</v>
      </c>
      <c r="U506" s="1"/>
      <c r="V506" s="1"/>
      <c r="W506" s="1"/>
      <c r="X506" s="1"/>
    </row>
    <row r="507" spans="1:24" ht="15.75" customHeight="1" x14ac:dyDescent="0.2">
      <c r="A507" s="1"/>
      <c r="B507" s="1"/>
      <c r="C507" s="31" t="str">
        <f>IF('Style Screener'!$S507&lt;(AVERAGE('Style Screener'!$S$9:$S$6415)), "Value", "Growth")</f>
        <v>Value</v>
      </c>
      <c r="D507" s="31" t="str">
        <f>IF('Style Screener'!$R507&gt;2000, "Large Cap", "Small Cap")</f>
        <v>Large Cap</v>
      </c>
      <c r="E507" s="31" t="s">
        <v>15</v>
      </c>
      <c r="F507" s="31" t="s">
        <v>37</v>
      </c>
      <c r="G507" s="1" t="s">
        <v>38</v>
      </c>
      <c r="H507" s="1" t="s">
        <v>2446</v>
      </c>
      <c r="I507" s="1" t="s">
        <v>2447</v>
      </c>
      <c r="J507" s="1" t="s">
        <v>71</v>
      </c>
      <c r="K507" s="1" t="s">
        <v>2448</v>
      </c>
      <c r="L507" s="1" t="s">
        <v>2449</v>
      </c>
      <c r="M507" s="1" t="s">
        <v>44</v>
      </c>
      <c r="N507" s="1" t="s">
        <v>142</v>
      </c>
      <c r="O507" s="1" t="s">
        <v>46</v>
      </c>
      <c r="P507" s="1" t="s">
        <v>142</v>
      </c>
      <c r="Q507" s="29" t="s">
        <v>143</v>
      </c>
      <c r="R507" s="30">
        <v>91923.819121919994</v>
      </c>
      <c r="S507" s="5">
        <v>23.866140095614217</v>
      </c>
      <c r="T507" s="4">
        <v>46.515175219023774</v>
      </c>
      <c r="U507" s="1"/>
      <c r="V507" s="1"/>
      <c r="W507" s="1"/>
      <c r="X507" s="1"/>
    </row>
    <row r="508" spans="1:24" ht="15.75" customHeight="1" x14ac:dyDescent="0.2">
      <c r="A508" s="1"/>
      <c r="B508" s="1"/>
      <c r="C508" s="31" t="str">
        <f>IF('Style Screener'!$S508&lt;(AVERAGE('Style Screener'!$S$9:$S$6415)), "Value", "Growth")</f>
        <v>Growth</v>
      </c>
      <c r="D508" s="31" t="str">
        <f>IF('Style Screener'!$R508&gt;2000, "Large Cap", "Small Cap")</f>
        <v>Small Cap</v>
      </c>
      <c r="E508" s="31" t="s">
        <v>15</v>
      </c>
      <c r="F508" s="31" t="s">
        <v>37</v>
      </c>
      <c r="G508" s="1" t="s">
        <v>38</v>
      </c>
      <c r="H508" s="1" t="s">
        <v>2450</v>
      </c>
      <c r="I508" s="1" t="s">
        <v>2451</v>
      </c>
      <c r="J508" s="1" t="s">
        <v>71</v>
      </c>
      <c r="K508" s="1" t="s">
        <v>2452</v>
      </c>
      <c r="L508" s="1" t="s">
        <v>2453</v>
      </c>
      <c r="M508" s="1" t="s">
        <v>44</v>
      </c>
      <c r="N508" s="1" t="s">
        <v>160</v>
      </c>
      <c r="O508" s="1" t="s">
        <v>46</v>
      </c>
      <c r="P508" s="1" t="s">
        <v>160</v>
      </c>
      <c r="Q508" s="29" t="s">
        <v>745</v>
      </c>
      <c r="R508" s="30">
        <v>1693.8042655599997</v>
      </c>
      <c r="S508" s="5" t="s">
        <v>61</v>
      </c>
      <c r="T508" s="4" t="s">
        <v>61</v>
      </c>
      <c r="U508" s="1"/>
      <c r="V508" s="1"/>
      <c r="W508" s="1"/>
      <c r="X508" s="1"/>
    </row>
    <row r="509" spans="1:24" ht="15.75" customHeight="1" x14ac:dyDescent="0.2">
      <c r="A509" s="1"/>
      <c r="B509" s="1"/>
      <c r="C509" s="31" t="str">
        <f>IF('Style Screener'!$S509&lt;(AVERAGE('Style Screener'!$S$9:$S$6415)), "Value", "Growth")</f>
        <v>Value</v>
      </c>
      <c r="D509" s="31" t="str">
        <f>IF('Style Screener'!$R509&gt;2000, "Large Cap", "Small Cap")</f>
        <v>Small Cap</v>
      </c>
      <c r="E509" s="31" t="s">
        <v>15</v>
      </c>
      <c r="F509" s="31" t="s">
        <v>37</v>
      </c>
      <c r="G509" s="1" t="s">
        <v>38</v>
      </c>
      <c r="H509" s="1" t="s">
        <v>2454</v>
      </c>
      <c r="I509" s="1" t="s">
        <v>2455</v>
      </c>
      <c r="J509" s="1" t="s">
        <v>71</v>
      </c>
      <c r="K509" s="1" t="s">
        <v>2456</v>
      </c>
      <c r="L509" s="1" t="s">
        <v>2457</v>
      </c>
      <c r="M509" s="1" t="s">
        <v>368</v>
      </c>
      <c r="N509" s="1" t="s">
        <v>2458</v>
      </c>
      <c r="O509" s="1" t="s">
        <v>1379</v>
      </c>
      <c r="P509" s="1" t="s">
        <v>2458</v>
      </c>
      <c r="Q509" s="29" t="s">
        <v>2459</v>
      </c>
      <c r="R509" s="30">
        <v>505.47678971999994</v>
      </c>
      <c r="S509" s="5">
        <v>20.767676767676768</v>
      </c>
      <c r="T509" s="4">
        <v>0</v>
      </c>
      <c r="U509" s="1"/>
      <c r="V509" s="1"/>
      <c r="W509" s="1"/>
      <c r="X509" s="1"/>
    </row>
    <row r="510" spans="1:24" ht="15.75" customHeight="1" x14ac:dyDescent="0.2">
      <c r="A510" s="1"/>
      <c r="B510" s="1"/>
      <c r="C510" s="31" t="str">
        <f>IF('Style Screener'!$S510&lt;(AVERAGE('Style Screener'!$S$9:$S$6415)), "Value", "Growth")</f>
        <v>Value</v>
      </c>
      <c r="D510" s="31" t="str">
        <f>IF('Style Screener'!$R510&gt;2000, "Large Cap", "Small Cap")</f>
        <v>Small Cap</v>
      </c>
      <c r="E510" s="31" t="s">
        <v>14</v>
      </c>
      <c r="F510" s="31" t="s">
        <v>37</v>
      </c>
      <c r="G510" s="1" t="s">
        <v>38</v>
      </c>
      <c r="H510" s="1" t="s">
        <v>2460</v>
      </c>
      <c r="I510" s="1" t="s">
        <v>2461</v>
      </c>
      <c r="J510" s="1" t="s">
        <v>71</v>
      </c>
      <c r="K510" s="1" t="s">
        <v>2462</v>
      </c>
      <c r="L510" s="1" t="s">
        <v>2463</v>
      </c>
      <c r="M510" s="1" t="s">
        <v>54</v>
      </c>
      <c r="N510" s="1" t="s">
        <v>55</v>
      </c>
      <c r="O510" s="1" t="s">
        <v>54</v>
      </c>
      <c r="P510" s="1" t="s">
        <v>56</v>
      </c>
      <c r="Q510" s="29" t="s">
        <v>2464</v>
      </c>
      <c r="R510" s="30">
        <v>1167.6366700199999</v>
      </c>
      <c r="S510" s="5">
        <v>7.5649163300634727</v>
      </c>
      <c r="T510" s="4">
        <v>29.024329869573009</v>
      </c>
      <c r="U510" s="1"/>
      <c r="V510" s="1"/>
      <c r="W510" s="1"/>
      <c r="X510" s="1"/>
    </row>
    <row r="511" spans="1:24" ht="15.75" customHeight="1" x14ac:dyDescent="0.2">
      <c r="A511" s="1"/>
      <c r="B511" s="1"/>
      <c r="C511" s="31" t="str">
        <f>IF('Style Screener'!$S511&lt;(AVERAGE('Style Screener'!$S$9:$S$6415)), "Value", "Growth")</f>
        <v>Growth</v>
      </c>
      <c r="D511" s="31" t="str">
        <f>IF('Style Screener'!$R511&gt;2000, "Large Cap", "Small Cap")</f>
        <v>Large Cap</v>
      </c>
      <c r="E511" s="31" t="s">
        <v>15</v>
      </c>
      <c r="F511" s="31" t="s">
        <v>37</v>
      </c>
      <c r="G511" s="1" t="s">
        <v>38</v>
      </c>
      <c r="H511" s="1" t="s">
        <v>2465</v>
      </c>
      <c r="I511" s="1" t="s">
        <v>2466</v>
      </c>
      <c r="J511" s="1" t="s">
        <v>71</v>
      </c>
      <c r="K511" s="1" t="s">
        <v>2467</v>
      </c>
      <c r="L511" s="1" t="s">
        <v>2468</v>
      </c>
      <c r="M511" s="1" t="s">
        <v>44</v>
      </c>
      <c r="N511" s="1" t="s">
        <v>1261</v>
      </c>
      <c r="O511" s="1" t="s">
        <v>64</v>
      </c>
      <c r="P511" s="1" t="s">
        <v>1261</v>
      </c>
      <c r="Q511" s="29" t="s">
        <v>401</v>
      </c>
      <c r="R511" s="30">
        <v>24838.743474120001</v>
      </c>
      <c r="S511" s="5">
        <v>34.16272469252602</v>
      </c>
      <c r="T511" s="4" t="s">
        <v>61</v>
      </c>
      <c r="U511" s="1"/>
      <c r="V511" s="1"/>
      <c r="W511" s="1"/>
      <c r="X511" s="1"/>
    </row>
    <row r="512" spans="1:24" ht="15.75" customHeight="1" x14ac:dyDescent="0.2">
      <c r="A512" s="1"/>
      <c r="B512" s="1"/>
      <c r="C512" s="31" t="str">
        <f>IF('Style Screener'!$S512&lt;(AVERAGE('Style Screener'!$S$9:$S$6415)), "Value", "Growth")</f>
        <v>Growth</v>
      </c>
      <c r="D512" s="31" t="str">
        <f>IF('Style Screener'!$R512&gt;2000, "Large Cap", "Small Cap")</f>
        <v>Small Cap</v>
      </c>
      <c r="E512" s="31" t="s">
        <v>15</v>
      </c>
      <c r="F512" s="31" t="s">
        <v>37</v>
      </c>
      <c r="G512" s="1" t="s">
        <v>38</v>
      </c>
      <c r="H512" s="1" t="s">
        <v>2469</v>
      </c>
      <c r="I512" s="1" t="s">
        <v>2470</v>
      </c>
      <c r="J512" s="1" t="s">
        <v>105</v>
      </c>
      <c r="K512" s="1" t="s">
        <v>2471</v>
      </c>
      <c r="L512" s="1" t="s">
        <v>2472</v>
      </c>
      <c r="M512" s="1" t="s">
        <v>44</v>
      </c>
      <c r="N512" s="1" t="s">
        <v>153</v>
      </c>
      <c r="O512" s="1" t="s">
        <v>64</v>
      </c>
      <c r="P512" s="1" t="s">
        <v>735</v>
      </c>
      <c r="Q512" s="29" t="s">
        <v>155</v>
      </c>
      <c r="R512" s="30">
        <v>385.46965259999996</v>
      </c>
      <c r="S512" s="5" t="s">
        <v>61</v>
      </c>
      <c r="T512" s="4">
        <v>100</v>
      </c>
      <c r="U512" s="1"/>
      <c r="V512" s="1"/>
      <c r="W512" s="1"/>
      <c r="X512" s="1"/>
    </row>
    <row r="513" spans="1:24" ht="15.75" customHeight="1" x14ac:dyDescent="0.2">
      <c r="A513" s="1"/>
      <c r="B513" s="1"/>
      <c r="C513" s="31" t="str">
        <f>IF('Style Screener'!$S513&lt;(AVERAGE('Style Screener'!$S$9:$S$6415)), "Value", "Growth")</f>
        <v>Growth</v>
      </c>
      <c r="D513" s="31" t="str">
        <f>IF('Style Screener'!$R513&gt;2000, "Large Cap", "Small Cap")</f>
        <v>Small Cap</v>
      </c>
      <c r="E513" s="31" t="s">
        <v>14</v>
      </c>
      <c r="F513" s="31" t="s">
        <v>37</v>
      </c>
      <c r="G513" s="1" t="s">
        <v>259</v>
      </c>
      <c r="H513" s="1" t="s">
        <v>2473</v>
      </c>
      <c r="I513" s="1" t="s">
        <v>2474</v>
      </c>
      <c r="J513" s="1" t="s">
        <v>71</v>
      </c>
      <c r="K513" s="1" t="s">
        <v>2475</v>
      </c>
      <c r="L513" s="1" t="s">
        <v>2476</v>
      </c>
      <c r="M513" s="1" t="s">
        <v>98</v>
      </c>
      <c r="N513" s="1" t="s">
        <v>578</v>
      </c>
      <c r="O513" s="1" t="s">
        <v>578</v>
      </c>
      <c r="P513" s="1" t="s">
        <v>2313</v>
      </c>
      <c r="Q513" s="29" t="s">
        <v>2314</v>
      </c>
      <c r="R513" s="30">
        <v>370.94472089999999</v>
      </c>
      <c r="S513" s="5" t="s">
        <v>61</v>
      </c>
      <c r="T513" s="4" t="s">
        <v>61</v>
      </c>
      <c r="U513" s="1"/>
      <c r="V513" s="1"/>
      <c r="W513" s="1"/>
      <c r="X513" s="1"/>
    </row>
    <row r="514" spans="1:24" ht="15.75" customHeight="1" x14ac:dyDescent="0.2">
      <c r="A514" s="1"/>
      <c r="B514" s="1"/>
      <c r="C514" s="31" t="str">
        <f>IF('Style Screener'!$S514&lt;(AVERAGE('Style Screener'!$S$9:$S$6415)), "Value", "Growth")</f>
        <v>Growth</v>
      </c>
      <c r="D514" s="31" t="str">
        <f>IF('Style Screener'!$R514&gt;2000, "Large Cap", "Small Cap")</f>
        <v>Small Cap</v>
      </c>
      <c r="E514" s="31" t="s">
        <v>14</v>
      </c>
      <c r="F514" s="31" t="s">
        <v>37</v>
      </c>
      <c r="G514" s="1" t="s">
        <v>38</v>
      </c>
      <c r="H514" s="1" t="s">
        <v>2477</v>
      </c>
      <c r="I514" s="1" t="s">
        <v>2478</v>
      </c>
      <c r="J514" s="1" t="s">
        <v>71</v>
      </c>
      <c r="K514" s="1" t="s">
        <v>2479</v>
      </c>
      <c r="L514" s="1" t="s">
        <v>2480</v>
      </c>
      <c r="M514" s="1" t="s">
        <v>108</v>
      </c>
      <c r="N514" s="1" t="s">
        <v>294</v>
      </c>
      <c r="O514" s="1" t="s">
        <v>294</v>
      </c>
      <c r="P514" s="1" t="s">
        <v>363</v>
      </c>
      <c r="Q514" s="29" t="s">
        <v>111</v>
      </c>
      <c r="R514" s="30">
        <v>461.54346559999993</v>
      </c>
      <c r="S514" s="5">
        <v>55.172413793103438</v>
      </c>
      <c r="T514" s="4">
        <v>77.029207998740347</v>
      </c>
      <c r="U514" s="1"/>
      <c r="V514" s="1"/>
      <c r="W514" s="1"/>
      <c r="X514" s="1"/>
    </row>
    <row r="515" spans="1:24" ht="15.75" customHeight="1" x14ac:dyDescent="0.2">
      <c r="A515" s="1"/>
      <c r="B515" s="1"/>
      <c r="C515" s="31" t="str">
        <f>IF('Style Screener'!$S515&lt;(AVERAGE('Style Screener'!$S$9:$S$6415)), "Value", "Growth")</f>
        <v>Value</v>
      </c>
      <c r="D515" s="31" t="str">
        <f>IF('Style Screener'!$R515&gt;2000, "Large Cap", "Small Cap")</f>
        <v>Large Cap</v>
      </c>
      <c r="E515" s="31" t="s">
        <v>14</v>
      </c>
      <c r="F515" s="31" t="s">
        <v>37</v>
      </c>
      <c r="G515" s="1" t="s">
        <v>38</v>
      </c>
      <c r="H515" s="1" t="s">
        <v>2481</v>
      </c>
      <c r="I515" s="1" t="s">
        <v>2482</v>
      </c>
      <c r="J515" s="1" t="s">
        <v>41</v>
      </c>
      <c r="K515" s="1" t="s">
        <v>2483</v>
      </c>
      <c r="L515" s="1" t="s">
        <v>2484</v>
      </c>
      <c r="M515" s="1" t="s">
        <v>54</v>
      </c>
      <c r="N515" s="1" t="s">
        <v>705</v>
      </c>
      <c r="O515" s="1" t="s">
        <v>54</v>
      </c>
      <c r="P515" s="1" t="s">
        <v>1357</v>
      </c>
      <c r="Q515" s="29" t="s">
        <v>2485</v>
      </c>
      <c r="R515" s="30">
        <v>13691.403088339999</v>
      </c>
      <c r="S515" s="5">
        <v>12.945919014403479</v>
      </c>
      <c r="T515" s="4">
        <v>15.795243717321638</v>
      </c>
      <c r="U515" s="1"/>
      <c r="V515" s="1"/>
      <c r="W515" s="1"/>
      <c r="X515" s="1"/>
    </row>
    <row r="516" spans="1:24" ht="15.75" customHeight="1" x14ac:dyDescent="0.2">
      <c r="A516" s="1"/>
      <c r="B516" s="1"/>
      <c r="C516" s="31" t="str">
        <f>IF('Style Screener'!$S516&lt;(AVERAGE('Style Screener'!$S$9:$S$6415)), "Value", "Growth")</f>
        <v>Value</v>
      </c>
      <c r="D516" s="31" t="str">
        <f>IF('Style Screener'!$R516&gt;2000, "Large Cap", "Small Cap")</f>
        <v>Small Cap</v>
      </c>
      <c r="E516" s="31" t="s">
        <v>14</v>
      </c>
      <c r="F516" s="31" t="s">
        <v>37</v>
      </c>
      <c r="G516" s="1" t="s">
        <v>38</v>
      </c>
      <c r="H516" s="1" t="s">
        <v>2486</v>
      </c>
      <c r="I516" s="1" t="s">
        <v>2487</v>
      </c>
      <c r="J516" s="1" t="s">
        <v>71</v>
      </c>
      <c r="K516" s="1" t="s">
        <v>2488</v>
      </c>
      <c r="L516" s="1" t="s">
        <v>2489</v>
      </c>
      <c r="M516" s="1" t="s">
        <v>86</v>
      </c>
      <c r="N516" s="1" t="s">
        <v>187</v>
      </c>
      <c r="O516" s="1" t="s">
        <v>172</v>
      </c>
      <c r="P516" s="1" t="s">
        <v>187</v>
      </c>
      <c r="Q516" s="29" t="s">
        <v>494</v>
      </c>
      <c r="R516" s="30">
        <v>1738.4755048799998</v>
      </c>
      <c r="S516" s="5">
        <v>21.092150170648466</v>
      </c>
      <c r="T516" s="4">
        <v>0</v>
      </c>
      <c r="U516" s="1"/>
      <c r="V516" s="1"/>
      <c r="W516" s="1"/>
      <c r="X516" s="1"/>
    </row>
    <row r="517" spans="1:24" ht="15.75" customHeight="1" x14ac:dyDescent="0.2">
      <c r="A517" s="1"/>
      <c r="B517" s="1"/>
      <c r="C517" s="31" t="str">
        <f>IF('Style Screener'!$S517&lt;(AVERAGE('Style Screener'!$S$9:$S$6415)), "Value", "Growth")</f>
        <v>Value</v>
      </c>
      <c r="D517" s="31" t="str">
        <f>IF('Style Screener'!$R517&gt;2000, "Large Cap", "Small Cap")</f>
        <v>Large Cap</v>
      </c>
      <c r="E517" s="31" t="s">
        <v>14</v>
      </c>
      <c r="F517" s="31" t="s">
        <v>37</v>
      </c>
      <c r="G517" s="1" t="s">
        <v>38</v>
      </c>
      <c r="H517" s="1" t="s">
        <v>2490</v>
      </c>
      <c r="I517" s="1" t="s">
        <v>2491</v>
      </c>
      <c r="J517" s="1" t="s">
        <v>41</v>
      </c>
      <c r="K517" s="1" t="s">
        <v>2492</v>
      </c>
      <c r="L517" s="1" t="s">
        <v>2493</v>
      </c>
      <c r="M517" s="1" t="s">
        <v>86</v>
      </c>
      <c r="N517" s="1" t="s">
        <v>172</v>
      </c>
      <c r="O517" s="1" t="s">
        <v>172</v>
      </c>
      <c r="P517" s="1" t="s">
        <v>173</v>
      </c>
      <c r="Q517" s="29" t="s">
        <v>174</v>
      </c>
      <c r="R517" s="30">
        <v>13703.301432879998</v>
      </c>
      <c r="S517" s="5">
        <v>15.738529226901319</v>
      </c>
      <c r="T517" s="4" t="s">
        <v>61</v>
      </c>
      <c r="U517" s="1"/>
      <c r="V517" s="1"/>
      <c r="W517" s="1"/>
      <c r="X517" s="1"/>
    </row>
    <row r="518" spans="1:24" ht="15.75" customHeight="1" x14ac:dyDescent="0.2">
      <c r="A518" s="1"/>
      <c r="B518" s="1"/>
      <c r="C518" s="31" t="str">
        <f>IF('Style Screener'!$S518&lt;(AVERAGE('Style Screener'!$S$9:$S$6415)), "Value", "Growth")</f>
        <v>Value</v>
      </c>
      <c r="D518" s="31" t="str">
        <f>IF('Style Screener'!$R518&gt;2000, "Large Cap", "Small Cap")</f>
        <v>Small Cap</v>
      </c>
      <c r="E518" s="31" t="s">
        <v>14</v>
      </c>
      <c r="F518" s="31" t="s">
        <v>37</v>
      </c>
      <c r="G518" s="1" t="s">
        <v>38</v>
      </c>
      <c r="H518" s="1" t="s">
        <v>2494</v>
      </c>
      <c r="I518" s="1" t="s">
        <v>2495</v>
      </c>
      <c r="J518" s="1" t="s">
        <v>41</v>
      </c>
      <c r="K518" s="1" t="s">
        <v>2496</v>
      </c>
      <c r="L518" s="1" t="s">
        <v>2497</v>
      </c>
      <c r="M518" s="1" t="s">
        <v>98</v>
      </c>
      <c r="N518" s="1" t="s">
        <v>2498</v>
      </c>
      <c r="O518" s="1" t="s">
        <v>232</v>
      </c>
      <c r="P518" s="1" t="s">
        <v>2499</v>
      </c>
      <c r="Q518" s="29" t="s">
        <v>624</v>
      </c>
      <c r="R518" s="30">
        <v>325.15080981</v>
      </c>
      <c r="S518" s="5">
        <v>17.622516556291391</v>
      </c>
      <c r="T518" s="4">
        <v>3.2344103612531923E-15</v>
      </c>
      <c r="U518" s="1"/>
      <c r="V518" s="1"/>
      <c r="W518" s="1"/>
      <c r="X518" s="1"/>
    </row>
    <row r="519" spans="1:24" ht="15.75" customHeight="1" x14ac:dyDescent="0.2">
      <c r="A519" s="1"/>
      <c r="B519" s="1"/>
      <c r="C519" s="31" t="str">
        <f>IF('Style Screener'!$S519&lt;(AVERAGE('Style Screener'!$S$9:$S$6415)), "Value", "Growth")</f>
        <v>Value</v>
      </c>
      <c r="D519" s="31" t="str">
        <f>IF('Style Screener'!$R519&gt;2000, "Large Cap", "Small Cap")</f>
        <v>Small Cap</v>
      </c>
      <c r="E519" s="31" t="s">
        <v>14</v>
      </c>
      <c r="F519" s="31" t="s">
        <v>37</v>
      </c>
      <c r="G519" s="1" t="s">
        <v>38</v>
      </c>
      <c r="H519" s="1" t="s">
        <v>2500</v>
      </c>
      <c r="I519" s="1" t="s">
        <v>2501</v>
      </c>
      <c r="J519" s="1" t="s">
        <v>71</v>
      </c>
      <c r="K519" s="1" t="s">
        <v>2502</v>
      </c>
      <c r="L519" s="1" t="s">
        <v>2503</v>
      </c>
      <c r="M519" s="1" t="s">
        <v>86</v>
      </c>
      <c r="N519" s="1" t="s">
        <v>172</v>
      </c>
      <c r="O519" s="1" t="s">
        <v>172</v>
      </c>
      <c r="P519" s="1" t="s">
        <v>173</v>
      </c>
      <c r="Q519" s="29" t="s">
        <v>174</v>
      </c>
      <c r="R519" s="30">
        <v>649.14318019999996</v>
      </c>
      <c r="S519" s="5">
        <v>16.198877305533276</v>
      </c>
      <c r="T519" s="4">
        <v>5.072686887241731E-15</v>
      </c>
      <c r="U519" s="1"/>
      <c r="V519" s="1"/>
      <c r="W519" s="1"/>
      <c r="X519" s="1"/>
    </row>
    <row r="520" spans="1:24" ht="15.75" customHeight="1" x14ac:dyDescent="0.2">
      <c r="A520" s="1"/>
      <c r="B520" s="1"/>
      <c r="C520" s="31" t="str">
        <f>IF('Style Screener'!$S520&lt;(AVERAGE('Style Screener'!$S$9:$S$6415)), "Value", "Growth")</f>
        <v>Value</v>
      </c>
      <c r="D520" s="31" t="str">
        <f>IF('Style Screener'!$R520&gt;2000, "Large Cap", "Small Cap")</f>
        <v>Large Cap</v>
      </c>
      <c r="E520" s="31" t="s">
        <v>14</v>
      </c>
      <c r="F520" s="31" t="s">
        <v>37</v>
      </c>
      <c r="G520" s="1" t="s">
        <v>38</v>
      </c>
      <c r="H520" s="1" t="s">
        <v>2504</v>
      </c>
      <c r="I520" s="1" t="s">
        <v>2505</v>
      </c>
      <c r="J520" s="1" t="s">
        <v>41</v>
      </c>
      <c r="K520" s="1" t="s">
        <v>2506</v>
      </c>
      <c r="L520" s="1" t="s">
        <v>2507</v>
      </c>
      <c r="M520" s="1" t="s">
        <v>86</v>
      </c>
      <c r="N520" s="1" t="s">
        <v>172</v>
      </c>
      <c r="O520" s="1" t="s">
        <v>172</v>
      </c>
      <c r="P520" s="1" t="s">
        <v>173</v>
      </c>
      <c r="Q520" s="29" t="s">
        <v>174</v>
      </c>
      <c r="R520" s="30">
        <v>4445.0810132400002</v>
      </c>
      <c r="S520" s="5">
        <v>15.532994923857869</v>
      </c>
      <c r="T520" s="4" t="s">
        <v>61</v>
      </c>
      <c r="U520" s="1"/>
      <c r="V520" s="1"/>
      <c r="W520" s="1"/>
      <c r="X520" s="1"/>
    </row>
    <row r="521" spans="1:24" ht="15.75" customHeight="1" x14ac:dyDescent="0.2">
      <c r="A521" s="1"/>
      <c r="B521" s="1"/>
      <c r="C521" s="31" t="str">
        <f>IF('Style Screener'!$S521&lt;(AVERAGE('Style Screener'!$S$9:$S$6415)), "Value", "Growth")</f>
        <v>Value</v>
      </c>
      <c r="D521" s="31" t="str">
        <f>IF('Style Screener'!$R521&gt;2000, "Large Cap", "Small Cap")</f>
        <v>Large Cap</v>
      </c>
      <c r="E521" s="31" t="s">
        <v>14</v>
      </c>
      <c r="F521" s="31" t="s">
        <v>37</v>
      </c>
      <c r="G521" s="1" t="s">
        <v>38</v>
      </c>
      <c r="H521" s="1" t="s">
        <v>2508</v>
      </c>
      <c r="I521" s="1" t="s">
        <v>2509</v>
      </c>
      <c r="J521" s="1" t="s">
        <v>41</v>
      </c>
      <c r="K521" s="1" t="s">
        <v>2510</v>
      </c>
      <c r="L521" s="1" t="s">
        <v>2511</v>
      </c>
      <c r="M521" s="1" t="s">
        <v>74</v>
      </c>
      <c r="N521" s="1" t="s">
        <v>342</v>
      </c>
      <c r="O521" s="1" t="s">
        <v>117</v>
      </c>
      <c r="P521" s="1" t="s">
        <v>618</v>
      </c>
      <c r="Q521" s="29" t="s">
        <v>2512</v>
      </c>
      <c r="R521" s="30">
        <v>6013.3149893600003</v>
      </c>
      <c r="S521" s="5">
        <v>23.391136801541425</v>
      </c>
      <c r="T521" s="4">
        <v>76.259710289338727</v>
      </c>
      <c r="U521" s="1"/>
      <c r="V521" s="1"/>
      <c r="W521" s="1"/>
      <c r="X521" s="1"/>
    </row>
    <row r="522" spans="1:24" ht="15.75" customHeight="1" x14ac:dyDescent="0.2">
      <c r="A522" s="1"/>
      <c r="B522" s="1"/>
      <c r="C522" s="31" t="str">
        <f>IF('Style Screener'!$S522&lt;(AVERAGE('Style Screener'!$S$9:$S$6415)), "Value", "Growth")</f>
        <v>Value</v>
      </c>
      <c r="D522" s="31" t="str">
        <f>IF('Style Screener'!$R522&gt;2000, "Large Cap", "Small Cap")</f>
        <v>Small Cap</v>
      </c>
      <c r="E522" s="31" t="s">
        <v>14</v>
      </c>
      <c r="F522" s="31" t="s">
        <v>37</v>
      </c>
      <c r="G522" s="1" t="s">
        <v>38</v>
      </c>
      <c r="H522" s="1" t="s">
        <v>2513</v>
      </c>
      <c r="I522" s="1" t="s">
        <v>2514</v>
      </c>
      <c r="J522" s="1" t="s">
        <v>41</v>
      </c>
      <c r="K522" s="1" t="s">
        <v>2515</v>
      </c>
      <c r="L522" s="1" t="s">
        <v>2516</v>
      </c>
      <c r="M522" s="1" t="s">
        <v>74</v>
      </c>
      <c r="N522" s="1" t="s">
        <v>1095</v>
      </c>
      <c r="O522" s="1" t="s">
        <v>76</v>
      </c>
      <c r="P522" s="1" t="s">
        <v>1096</v>
      </c>
      <c r="Q522" s="29" t="s">
        <v>2517</v>
      </c>
      <c r="R522" s="30">
        <v>680.30151691999993</v>
      </c>
      <c r="S522" s="5">
        <v>19.746478873239436</v>
      </c>
      <c r="T522" s="4">
        <v>19.728279980139895</v>
      </c>
      <c r="U522" s="1"/>
      <c r="V522" s="1"/>
      <c r="W522" s="1"/>
      <c r="X522" s="1"/>
    </row>
    <row r="523" spans="1:24" ht="15.75" customHeight="1" x14ac:dyDescent="0.2">
      <c r="A523" s="1"/>
      <c r="B523" s="1"/>
      <c r="C523" s="31" t="str">
        <f>IF('Style Screener'!$S523&lt;(AVERAGE('Style Screener'!$S$9:$S$6415)), "Value", "Growth")</f>
        <v>Growth</v>
      </c>
      <c r="D523" s="31" t="str">
        <f>IF('Style Screener'!$R523&gt;2000, "Large Cap", "Small Cap")</f>
        <v>Large Cap</v>
      </c>
      <c r="E523" s="31" t="s">
        <v>14</v>
      </c>
      <c r="F523" s="31" t="s">
        <v>37</v>
      </c>
      <c r="G523" s="1" t="s">
        <v>38</v>
      </c>
      <c r="H523" s="1" t="s">
        <v>2518</v>
      </c>
      <c r="I523" s="1" t="s">
        <v>2519</v>
      </c>
      <c r="J523" s="1" t="s">
        <v>71</v>
      </c>
      <c r="K523" s="1" t="s">
        <v>2520</v>
      </c>
      <c r="L523" s="1" t="s">
        <v>2521</v>
      </c>
      <c r="M523" s="1" t="s">
        <v>108</v>
      </c>
      <c r="N523" s="1" t="s">
        <v>571</v>
      </c>
      <c r="O523" s="1" t="s">
        <v>110</v>
      </c>
      <c r="P523" s="1" t="s">
        <v>1878</v>
      </c>
      <c r="Q523" s="29" t="s">
        <v>1982</v>
      </c>
      <c r="R523" s="30">
        <v>4347.8176978399997</v>
      </c>
      <c r="S523" s="5">
        <v>36.386066763425248</v>
      </c>
      <c r="T523" s="4" t="s">
        <v>61</v>
      </c>
      <c r="U523" s="1"/>
      <c r="V523" s="1"/>
      <c r="W523" s="1"/>
      <c r="X523" s="1"/>
    </row>
    <row r="524" spans="1:24" ht="15.75" customHeight="1" x14ac:dyDescent="0.2">
      <c r="A524" s="1"/>
      <c r="B524" s="1"/>
      <c r="C524" s="31" t="str">
        <f>IF('Style Screener'!$S524&lt;(AVERAGE('Style Screener'!$S$9:$S$6415)), "Value", "Growth")</f>
        <v>Value</v>
      </c>
      <c r="D524" s="31" t="str">
        <f>IF('Style Screener'!$R524&gt;2000, "Large Cap", "Small Cap")</f>
        <v>Small Cap</v>
      </c>
      <c r="E524" s="31" t="s">
        <v>14</v>
      </c>
      <c r="F524" s="31" t="s">
        <v>37</v>
      </c>
      <c r="G524" s="1" t="s">
        <v>38</v>
      </c>
      <c r="H524" s="1" t="s">
        <v>2522</v>
      </c>
      <c r="I524" s="1" t="s">
        <v>2523</v>
      </c>
      <c r="J524" s="1" t="s">
        <v>71</v>
      </c>
      <c r="K524" s="1" t="s">
        <v>2524</v>
      </c>
      <c r="L524" s="1" t="s">
        <v>2525</v>
      </c>
      <c r="M524" s="1" t="s">
        <v>86</v>
      </c>
      <c r="N524" s="1" t="s">
        <v>172</v>
      </c>
      <c r="O524" s="1" t="s">
        <v>172</v>
      </c>
      <c r="P524" s="1" t="s">
        <v>173</v>
      </c>
      <c r="Q524" s="29" t="s">
        <v>174</v>
      </c>
      <c r="R524" s="30">
        <v>727.52939530000003</v>
      </c>
      <c r="S524" s="5">
        <v>14.852484472049689</v>
      </c>
      <c r="T524" s="4" t="s">
        <v>61</v>
      </c>
      <c r="U524" s="1"/>
      <c r="V524" s="1"/>
      <c r="W524" s="1"/>
      <c r="X524" s="1"/>
    </row>
    <row r="525" spans="1:24" ht="15.75" customHeight="1" x14ac:dyDescent="0.2">
      <c r="A525" s="1"/>
      <c r="B525" s="1"/>
      <c r="C525" s="31" t="str">
        <f>IF('Style Screener'!$S525&lt;(AVERAGE('Style Screener'!$S$9:$S$6415)), "Value", "Growth")</f>
        <v>Value</v>
      </c>
      <c r="D525" s="31" t="str">
        <f>IF('Style Screener'!$R525&gt;2000, "Large Cap", "Small Cap")</f>
        <v>Large Cap</v>
      </c>
      <c r="E525" s="31" t="s">
        <v>15</v>
      </c>
      <c r="F525" s="31" t="s">
        <v>37</v>
      </c>
      <c r="G525" s="1" t="s">
        <v>38</v>
      </c>
      <c r="H525" s="1" t="s">
        <v>2526</v>
      </c>
      <c r="I525" s="1" t="s">
        <v>2527</v>
      </c>
      <c r="J525" s="1" t="s">
        <v>41</v>
      </c>
      <c r="K525" s="1" t="s">
        <v>2528</v>
      </c>
      <c r="L525" s="1" t="s">
        <v>2529</v>
      </c>
      <c r="M525" s="1" t="s">
        <v>368</v>
      </c>
      <c r="N525" s="1" t="s">
        <v>2458</v>
      </c>
      <c r="O525" s="1" t="s">
        <v>1379</v>
      </c>
      <c r="P525" s="1" t="s">
        <v>2458</v>
      </c>
      <c r="Q525" s="29" t="s">
        <v>1614</v>
      </c>
      <c r="R525" s="30">
        <v>10989.091595370001</v>
      </c>
      <c r="S525" s="5">
        <v>25.748851454823885</v>
      </c>
      <c r="T525" s="4" t="s">
        <v>61</v>
      </c>
      <c r="U525" s="1"/>
      <c r="V525" s="1"/>
      <c r="W525" s="1"/>
      <c r="X525" s="1"/>
    </row>
    <row r="526" spans="1:24" ht="15.75" customHeight="1" x14ac:dyDescent="0.2">
      <c r="A526" s="1"/>
      <c r="B526" s="1"/>
      <c r="C526" s="31" t="str">
        <f>IF('Style Screener'!$S526&lt;(AVERAGE('Style Screener'!$S$9:$S$6415)), "Value", "Growth")</f>
        <v>Growth</v>
      </c>
      <c r="D526" s="31" t="str">
        <f>IF('Style Screener'!$R526&gt;2000, "Large Cap", "Small Cap")</f>
        <v>Large Cap</v>
      </c>
      <c r="E526" s="31" t="s">
        <v>14</v>
      </c>
      <c r="F526" s="31" t="s">
        <v>37</v>
      </c>
      <c r="G526" s="1" t="s">
        <v>38</v>
      </c>
      <c r="H526" s="1" t="s">
        <v>2530</v>
      </c>
      <c r="I526" s="1" t="s">
        <v>2531</v>
      </c>
      <c r="J526" s="1" t="s">
        <v>71</v>
      </c>
      <c r="K526" s="1" t="s">
        <v>2532</v>
      </c>
      <c r="L526" s="1" t="s">
        <v>2533</v>
      </c>
      <c r="M526" s="1" t="s">
        <v>98</v>
      </c>
      <c r="N526" s="1" t="s">
        <v>1141</v>
      </c>
      <c r="O526" s="1" t="s">
        <v>1062</v>
      </c>
      <c r="P526" s="1" t="s">
        <v>2113</v>
      </c>
      <c r="Q526" s="29" t="s">
        <v>2534</v>
      </c>
      <c r="R526" s="30">
        <v>2037.5385611500001</v>
      </c>
      <c r="S526" s="5">
        <v>28.686693147964245</v>
      </c>
      <c r="T526" s="4" t="s">
        <v>61</v>
      </c>
      <c r="U526" s="1"/>
      <c r="V526" s="1"/>
      <c r="W526" s="1"/>
      <c r="X526" s="1"/>
    </row>
    <row r="527" spans="1:24" ht="15.75" customHeight="1" x14ac:dyDescent="0.2">
      <c r="A527" s="1"/>
      <c r="B527" s="1"/>
      <c r="C527" s="31" t="str">
        <f>IF('Style Screener'!$S527&lt;(AVERAGE('Style Screener'!$S$9:$S$6415)), "Value", "Growth")</f>
        <v>Value</v>
      </c>
      <c r="D527" s="31" t="str">
        <f>IF('Style Screener'!$R527&gt;2000, "Large Cap", "Small Cap")</f>
        <v>Large Cap</v>
      </c>
      <c r="E527" s="31" t="s">
        <v>15</v>
      </c>
      <c r="F527" s="31" t="s">
        <v>37</v>
      </c>
      <c r="G527" s="1" t="s">
        <v>38</v>
      </c>
      <c r="H527" s="1" t="s">
        <v>2535</v>
      </c>
      <c r="I527" s="1" t="s">
        <v>2536</v>
      </c>
      <c r="J527" s="1" t="s">
        <v>41</v>
      </c>
      <c r="K527" s="1" t="s">
        <v>2537</v>
      </c>
      <c r="L527" s="1" t="s">
        <v>2538</v>
      </c>
      <c r="M527" s="1" t="s">
        <v>44</v>
      </c>
      <c r="N527" s="1" t="s">
        <v>63</v>
      </c>
      <c r="O527" s="1" t="s">
        <v>64</v>
      </c>
      <c r="P527" s="1" t="s">
        <v>390</v>
      </c>
      <c r="Q527" s="29" t="s">
        <v>2539</v>
      </c>
      <c r="R527" s="30">
        <v>2086.5291065599999</v>
      </c>
      <c r="S527" s="5">
        <v>18.611449451887939</v>
      </c>
      <c r="T527" s="4">
        <v>5.959735361286762E-16</v>
      </c>
      <c r="U527" s="1"/>
      <c r="V527" s="1"/>
      <c r="W527" s="1"/>
      <c r="X527" s="1"/>
    </row>
    <row r="528" spans="1:24" ht="15.75" customHeight="1" x14ac:dyDescent="0.2">
      <c r="A528" s="1"/>
      <c r="B528" s="1"/>
      <c r="C528" s="31" t="str">
        <f>IF('Style Screener'!$S528&lt;(AVERAGE('Style Screener'!$S$9:$S$6415)), "Value", "Growth")</f>
        <v>Value</v>
      </c>
      <c r="D528" s="31" t="str">
        <f>IF('Style Screener'!$R528&gt;2000, "Large Cap", "Small Cap")</f>
        <v>Small Cap</v>
      </c>
      <c r="E528" s="31" t="s">
        <v>15</v>
      </c>
      <c r="F528" s="31" t="s">
        <v>37</v>
      </c>
      <c r="G528" s="1" t="s">
        <v>38</v>
      </c>
      <c r="H528" s="1" t="s">
        <v>2540</v>
      </c>
      <c r="I528" s="1" t="s">
        <v>2541</v>
      </c>
      <c r="J528" s="1" t="s">
        <v>71</v>
      </c>
      <c r="K528" s="1" t="s">
        <v>2542</v>
      </c>
      <c r="L528" s="1" t="s">
        <v>2543</v>
      </c>
      <c r="M528" s="1" t="s">
        <v>368</v>
      </c>
      <c r="N528" s="1" t="s">
        <v>961</v>
      </c>
      <c r="O528" s="1" t="s">
        <v>961</v>
      </c>
      <c r="P528" s="1" t="s">
        <v>962</v>
      </c>
      <c r="Q528" s="29" t="s">
        <v>2544</v>
      </c>
      <c r="R528" s="30">
        <v>512.29514261999998</v>
      </c>
      <c r="S528" s="5">
        <v>27.446236559139788</v>
      </c>
      <c r="T528" s="4">
        <v>0</v>
      </c>
      <c r="U528" s="1"/>
      <c r="V528" s="1"/>
      <c r="W528" s="1"/>
      <c r="X528" s="1"/>
    </row>
    <row r="529" spans="1:24" ht="15.75" customHeight="1" x14ac:dyDescent="0.2">
      <c r="A529" s="1"/>
      <c r="B529" s="1"/>
      <c r="C529" s="31" t="str">
        <f>IF('Style Screener'!$S529&lt;(AVERAGE('Style Screener'!$S$9:$S$6415)), "Value", "Growth")</f>
        <v>Value</v>
      </c>
      <c r="D529" s="31" t="str">
        <f>IF('Style Screener'!$R529&gt;2000, "Large Cap", "Small Cap")</f>
        <v>Small Cap</v>
      </c>
      <c r="E529" s="31" t="s">
        <v>14</v>
      </c>
      <c r="F529" s="31" t="s">
        <v>37</v>
      </c>
      <c r="G529" s="1" t="s">
        <v>38</v>
      </c>
      <c r="H529" s="1" t="s">
        <v>2545</v>
      </c>
      <c r="I529" s="1" t="s">
        <v>2546</v>
      </c>
      <c r="J529" s="1" t="s">
        <v>71</v>
      </c>
      <c r="K529" s="1" t="s">
        <v>2547</v>
      </c>
      <c r="L529" s="1" t="s">
        <v>2548</v>
      </c>
      <c r="M529" s="1" t="s">
        <v>86</v>
      </c>
      <c r="N529" s="1" t="s">
        <v>172</v>
      </c>
      <c r="O529" s="1" t="s">
        <v>172</v>
      </c>
      <c r="P529" s="1" t="s">
        <v>173</v>
      </c>
      <c r="Q529" s="29" t="s">
        <v>174</v>
      </c>
      <c r="R529" s="30">
        <v>1063.2594293099999</v>
      </c>
      <c r="S529" s="5">
        <v>13.833333333333334</v>
      </c>
      <c r="T529" s="4" t="s">
        <v>61</v>
      </c>
      <c r="U529" s="1"/>
      <c r="V529" s="1"/>
      <c r="W529" s="1"/>
      <c r="X529" s="1"/>
    </row>
    <row r="530" spans="1:24" ht="15.75" customHeight="1" x14ac:dyDescent="0.2">
      <c r="A530" s="1"/>
      <c r="B530" s="1"/>
      <c r="C530" s="31" t="str">
        <f>IF('Style Screener'!$S530&lt;(AVERAGE('Style Screener'!$S$9:$S$6415)), "Value", "Growth")</f>
        <v>Growth</v>
      </c>
      <c r="D530" s="31" t="str">
        <f>IF('Style Screener'!$R530&gt;2000, "Large Cap", "Small Cap")</f>
        <v>Small Cap</v>
      </c>
      <c r="E530" s="31" t="s">
        <v>14</v>
      </c>
      <c r="F530" s="31" t="s">
        <v>37</v>
      </c>
      <c r="G530" s="1" t="s">
        <v>38</v>
      </c>
      <c r="H530" s="1" t="s">
        <v>2549</v>
      </c>
      <c r="I530" s="1" t="s">
        <v>2550</v>
      </c>
      <c r="J530" s="1" t="s">
        <v>511</v>
      </c>
      <c r="K530" s="1" t="s">
        <v>2551</v>
      </c>
      <c r="L530" s="1" t="s">
        <v>2552</v>
      </c>
      <c r="M530" s="1" t="s">
        <v>86</v>
      </c>
      <c r="N530" s="1" t="s">
        <v>187</v>
      </c>
      <c r="O530" s="1" t="s">
        <v>172</v>
      </c>
      <c r="P530" s="1" t="s">
        <v>187</v>
      </c>
      <c r="Q530" s="29" t="s">
        <v>494</v>
      </c>
      <c r="R530" s="30">
        <v>204.04115050000001</v>
      </c>
      <c r="S530" s="5" t="s">
        <v>61</v>
      </c>
      <c r="T530" s="4">
        <v>0</v>
      </c>
      <c r="U530" s="1"/>
      <c r="V530" s="1"/>
      <c r="W530" s="1"/>
      <c r="X530" s="1"/>
    </row>
    <row r="531" spans="1:24" ht="15.75" customHeight="1" x14ac:dyDescent="0.2">
      <c r="A531" s="1"/>
      <c r="B531" s="1"/>
      <c r="C531" s="31" t="str">
        <f>IF('Style Screener'!$S531&lt;(AVERAGE('Style Screener'!$S$9:$S$6415)), "Value", "Growth")</f>
        <v>Growth</v>
      </c>
      <c r="D531" s="31" t="str">
        <f>IF('Style Screener'!$R531&gt;2000, "Large Cap", "Small Cap")</f>
        <v>Small Cap</v>
      </c>
      <c r="E531" s="31" t="s">
        <v>14</v>
      </c>
      <c r="F531" s="31" t="s">
        <v>37</v>
      </c>
      <c r="G531" s="1" t="s">
        <v>38</v>
      </c>
      <c r="H531" s="1" t="s">
        <v>2553</v>
      </c>
      <c r="I531" s="1" t="s">
        <v>2554</v>
      </c>
      <c r="J531" s="1" t="s">
        <v>41</v>
      </c>
      <c r="K531" s="1" t="s">
        <v>2555</v>
      </c>
      <c r="L531" s="1" t="s">
        <v>2556</v>
      </c>
      <c r="M531" s="1" t="s">
        <v>98</v>
      </c>
      <c r="N531" s="1" t="s">
        <v>1061</v>
      </c>
      <c r="O531" s="1" t="s">
        <v>1062</v>
      </c>
      <c r="P531" s="1" t="s">
        <v>1063</v>
      </c>
      <c r="Q531" s="29" t="s">
        <v>944</v>
      </c>
      <c r="R531" s="30">
        <v>679.38963191999994</v>
      </c>
      <c r="S531" s="5" t="s">
        <v>61</v>
      </c>
      <c r="T531" s="4" t="s">
        <v>61</v>
      </c>
      <c r="U531" s="1"/>
      <c r="V531" s="1"/>
      <c r="W531" s="1"/>
      <c r="X531" s="1"/>
    </row>
    <row r="532" spans="1:24" ht="15.75" customHeight="1" x14ac:dyDescent="0.2">
      <c r="A532" s="1"/>
      <c r="B532" s="1"/>
      <c r="C532" s="31" t="str">
        <f>IF('Style Screener'!$S532&lt;(AVERAGE('Style Screener'!$S$9:$S$6415)), "Value", "Growth")</f>
        <v>Value</v>
      </c>
      <c r="D532" s="31" t="str">
        <f>IF('Style Screener'!$R532&gt;2000, "Large Cap", "Small Cap")</f>
        <v>Large Cap</v>
      </c>
      <c r="E532" s="31" t="s">
        <v>14</v>
      </c>
      <c r="F532" s="31" t="s">
        <v>37</v>
      </c>
      <c r="G532" s="1" t="s">
        <v>38</v>
      </c>
      <c r="H532" s="1" t="s">
        <v>2557</v>
      </c>
      <c r="I532" s="1" t="s">
        <v>2558</v>
      </c>
      <c r="J532" s="1" t="s">
        <v>41</v>
      </c>
      <c r="K532" s="1" t="s">
        <v>2559</v>
      </c>
      <c r="L532" s="1" t="s">
        <v>2560</v>
      </c>
      <c r="M532" s="1" t="s">
        <v>98</v>
      </c>
      <c r="N532" s="1" t="s">
        <v>1141</v>
      </c>
      <c r="O532" s="1" t="s">
        <v>1062</v>
      </c>
      <c r="P532" s="1" t="s">
        <v>1681</v>
      </c>
      <c r="Q532" s="29" t="s">
        <v>1682</v>
      </c>
      <c r="R532" s="30">
        <v>3541.8234316800003</v>
      </c>
      <c r="S532" s="5">
        <v>27.652329749103938</v>
      </c>
      <c r="T532" s="4">
        <v>7.5992453527184338</v>
      </c>
      <c r="U532" s="1"/>
      <c r="V532" s="1"/>
      <c r="W532" s="1"/>
      <c r="X532" s="1"/>
    </row>
    <row r="533" spans="1:24" ht="15.75" customHeight="1" x14ac:dyDescent="0.2">
      <c r="A533" s="1"/>
      <c r="B533" s="1"/>
      <c r="C533" s="31" t="str">
        <f>IF('Style Screener'!$S533&lt;(AVERAGE('Style Screener'!$S$9:$S$6415)), "Value", "Growth")</f>
        <v>Growth</v>
      </c>
      <c r="D533" s="31" t="str">
        <f>IF('Style Screener'!$R533&gt;2000, "Large Cap", "Small Cap")</f>
        <v>Large Cap</v>
      </c>
      <c r="E533" s="31" t="s">
        <v>14</v>
      </c>
      <c r="F533" s="31" t="s">
        <v>37</v>
      </c>
      <c r="G533" s="1" t="s">
        <v>38</v>
      </c>
      <c r="H533" s="1" t="s">
        <v>2561</v>
      </c>
      <c r="I533" s="1" t="s">
        <v>2562</v>
      </c>
      <c r="J533" s="1" t="s">
        <v>41</v>
      </c>
      <c r="K533" s="1" t="s">
        <v>2563</v>
      </c>
      <c r="L533" s="1" t="s">
        <v>2564</v>
      </c>
      <c r="M533" s="1" t="s">
        <v>278</v>
      </c>
      <c r="N533" s="1" t="s">
        <v>279</v>
      </c>
      <c r="O533" s="1" t="s">
        <v>278</v>
      </c>
      <c r="P533" s="1" t="s">
        <v>937</v>
      </c>
      <c r="Q533" s="29" t="s">
        <v>427</v>
      </c>
      <c r="R533" s="30">
        <v>9690.8409152599997</v>
      </c>
      <c r="S533" s="5" t="s">
        <v>61</v>
      </c>
      <c r="T533" s="4" t="s">
        <v>61</v>
      </c>
      <c r="U533" s="1"/>
      <c r="V533" s="1"/>
      <c r="W533" s="1"/>
      <c r="X533" s="1"/>
    </row>
    <row r="534" spans="1:24" ht="15.75" customHeight="1" x14ac:dyDescent="0.2">
      <c r="A534" s="1"/>
      <c r="B534" s="1"/>
      <c r="C534" s="31" t="str">
        <f>IF('Style Screener'!$S534&lt;(AVERAGE('Style Screener'!$S$9:$S$6415)), "Value", "Growth")</f>
        <v>Value</v>
      </c>
      <c r="D534" s="31" t="str">
        <f>IF('Style Screener'!$R534&gt;2000, "Large Cap", "Small Cap")</f>
        <v>Large Cap</v>
      </c>
      <c r="E534" s="31" t="s">
        <v>14</v>
      </c>
      <c r="F534" s="31" t="s">
        <v>37</v>
      </c>
      <c r="G534" s="1" t="s">
        <v>38</v>
      </c>
      <c r="H534" s="1" t="s">
        <v>2565</v>
      </c>
      <c r="I534" s="1" t="s">
        <v>2566</v>
      </c>
      <c r="J534" s="1" t="s">
        <v>41</v>
      </c>
      <c r="K534" s="1" t="s">
        <v>2567</v>
      </c>
      <c r="L534" s="1" t="s">
        <v>2568</v>
      </c>
      <c r="M534" s="1" t="s">
        <v>54</v>
      </c>
      <c r="N534" s="1" t="s">
        <v>705</v>
      </c>
      <c r="O534" s="1" t="s">
        <v>54</v>
      </c>
      <c r="P534" s="1" t="s">
        <v>706</v>
      </c>
      <c r="Q534" s="29" t="s">
        <v>899</v>
      </c>
      <c r="R534" s="30">
        <v>2025.3753300000001</v>
      </c>
      <c r="S534" s="5">
        <v>27.497708524289642</v>
      </c>
      <c r="T534" s="4">
        <v>59.452054794520549</v>
      </c>
      <c r="U534" s="1"/>
      <c r="V534" s="1"/>
      <c r="W534" s="1"/>
      <c r="X534" s="1"/>
    </row>
    <row r="535" spans="1:24" ht="15.75" customHeight="1" x14ac:dyDescent="0.2">
      <c r="A535" s="1"/>
      <c r="B535" s="1"/>
      <c r="C535" s="31" t="str">
        <f>IF('Style Screener'!$S535&lt;(AVERAGE('Style Screener'!$S$9:$S$6415)), "Value", "Growth")</f>
        <v>Growth</v>
      </c>
      <c r="D535" s="31" t="str">
        <f>IF('Style Screener'!$R535&gt;2000, "Large Cap", "Small Cap")</f>
        <v>Small Cap</v>
      </c>
      <c r="E535" s="31" t="s">
        <v>15</v>
      </c>
      <c r="F535" s="31" t="s">
        <v>37</v>
      </c>
      <c r="G535" s="1" t="s">
        <v>38</v>
      </c>
      <c r="H535" s="1" t="s">
        <v>2569</v>
      </c>
      <c r="I535" s="1" t="s">
        <v>2570</v>
      </c>
      <c r="J535" s="1" t="s">
        <v>105</v>
      </c>
      <c r="K535" s="1" t="s">
        <v>2571</v>
      </c>
      <c r="L535" s="1" t="s">
        <v>2572</v>
      </c>
      <c r="M535" s="1" t="s">
        <v>44</v>
      </c>
      <c r="N535" s="1" t="s">
        <v>142</v>
      </c>
      <c r="O535" s="1" t="s">
        <v>46</v>
      </c>
      <c r="P535" s="1" t="s">
        <v>142</v>
      </c>
      <c r="Q535" s="29" t="s">
        <v>143</v>
      </c>
      <c r="R535" s="30">
        <v>969.53024423999989</v>
      </c>
      <c r="S535" s="5" t="s">
        <v>61</v>
      </c>
      <c r="T535" s="4" t="s">
        <v>61</v>
      </c>
      <c r="U535" s="1"/>
      <c r="V535" s="1"/>
      <c r="W535" s="1"/>
      <c r="X535" s="1"/>
    </row>
    <row r="536" spans="1:24" ht="15.75" customHeight="1" x14ac:dyDescent="0.2">
      <c r="A536" s="1"/>
      <c r="B536" s="1"/>
      <c r="C536" s="31" t="str">
        <f>IF('Style Screener'!$S536&lt;(AVERAGE('Style Screener'!$S$9:$S$6415)), "Value", "Growth")</f>
        <v>Value</v>
      </c>
      <c r="D536" s="31" t="str">
        <f>IF('Style Screener'!$R536&gt;2000, "Large Cap", "Small Cap")</f>
        <v>Large Cap</v>
      </c>
      <c r="E536" s="31" t="s">
        <v>14</v>
      </c>
      <c r="F536" s="31" t="s">
        <v>37</v>
      </c>
      <c r="G536" s="1" t="s">
        <v>38</v>
      </c>
      <c r="H536" s="1" t="s">
        <v>2573</v>
      </c>
      <c r="I536" s="1" t="s">
        <v>2574</v>
      </c>
      <c r="J536" s="1" t="s">
        <v>71</v>
      </c>
      <c r="K536" s="1" t="s">
        <v>2575</v>
      </c>
      <c r="L536" s="1" t="s">
        <v>2576</v>
      </c>
      <c r="M536" s="1" t="s">
        <v>74</v>
      </c>
      <c r="N536" s="1" t="s">
        <v>148</v>
      </c>
      <c r="O536" s="1" t="s">
        <v>76</v>
      </c>
      <c r="P536" s="1" t="s">
        <v>148</v>
      </c>
      <c r="Q536" s="29" t="s">
        <v>2577</v>
      </c>
      <c r="R536" s="30">
        <v>10429.75264656</v>
      </c>
      <c r="S536" s="5">
        <v>20.668033987694113</v>
      </c>
      <c r="T536" s="4">
        <v>12.397317697083466</v>
      </c>
      <c r="U536" s="1"/>
      <c r="V536" s="1"/>
      <c r="W536" s="1"/>
      <c r="X536" s="1"/>
    </row>
    <row r="537" spans="1:24" ht="15.75" customHeight="1" x14ac:dyDescent="0.2">
      <c r="A537" s="1"/>
      <c r="B537" s="1"/>
      <c r="C537" s="31" t="str">
        <f>IF('Style Screener'!$S537&lt;(AVERAGE('Style Screener'!$S$9:$S$6415)), "Value", "Growth")</f>
        <v>Value</v>
      </c>
      <c r="D537" s="31" t="str">
        <f>IF('Style Screener'!$R537&gt;2000, "Large Cap", "Small Cap")</f>
        <v>Large Cap</v>
      </c>
      <c r="E537" s="31" t="s">
        <v>14</v>
      </c>
      <c r="F537" s="31" t="s">
        <v>37</v>
      </c>
      <c r="G537" s="1" t="s">
        <v>38</v>
      </c>
      <c r="H537" s="1" t="s">
        <v>2578</v>
      </c>
      <c r="I537" s="1" t="s">
        <v>2579</v>
      </c>
      <c r="J537" s="1" t="s">
        <v>41</v>
      </c>
      <c r="K537" s="1" t="s">
        <v>2580</v>
      </c>
      <c r="L537" s="1" t="s">
        <v>2581</v>
      </c>
      <c r="M537" s="1" t="s">
        <v>98</v>
      </c>
      <c r="N537" s="1" t="s">
        <v>99</v>
      </c>
      <c r="O537" s="1" t="s">
        <v>100</v>
      </c>
      <c r="P537" s="1" t="s">
        <v>460</v>
      </c>
      <c r="Q537" s="29" t="s">
        <v>997</v>
      </c>
      <c r="R537" s="30">
        <v>2660.8009268600003</v>
      </c>
      <c r="S537" s="5">
        <v>21.710691823899371</v>
      </c>
      <c r="T537" s="4" t="s">
        <v>61</v>
      </c>
      <c r="U537" s="1"/>
      <c r="V537" s="1"/>
      <c r="W537" s="1"/>
      <c r="X537" s="1"/>
    </row>
    <row r="538" spans="1:24" ht="15.75" customHeight="1" x14ac:dyDescent="0.2">
      <c r="A538" s="1"/>
      <c r="B538" s="1"/>
      <c r="C538" s="31" t="str">
        <f>IF('Style Screener'!$S538&lt;(AVERAGE('Style Screener'!$S$9:$S$6415)), "Value", "Growth")</f>
        <v>Value</v>
      </c>
      <c r="D538" s="31" t="str">
        <f>IF('Style Screener'!$R538&gt;2000, "Large Cap", "Small Cap")</f>
        <v>Small Cap</v>
      </c>
      <c r="E538" s="31" t="s">
        <v>14</v>
      </c>
      <c r="F538" s="31" t="s">
        <v>37</v>
      </c>
      <c r="G538" s="1" t="s">
        <v>38</v>
      </c>
      <c r="H538" s="1" t="s">
        <v>2582</v>
      </c>
      <c r="I538" s="1" t="s">
        <v>2583</v>
      </c>
      <c r="J538" s="1" t="s">
        <v>41</v>
      </c>
      <c r="K538" s="1" t="s">
        <v>2584</v>
      </c>
      <c r="L538" s="1" t="s">
        <v>2585</v>
      </c>
      <c r="M538" s="1" t="s">
        <v>86</v>
      </c>
      <c r="N538" s="1" t="s">
        <v>135</v>
      </c>
      <c r="O538" s="1" t="s">
        <v>88</v>
      </c>
      <c r="P538" s="1" t="s">
        <v>593</v>
      </c>
      <c r="Q538" s="29" t="s">
        <v>1682</v>
      </c>
      <c r="R538" s="30">
        <v>1907.0485443</v>
      </c>
      <c r="S538" s="5">
        <v>21.897260273972602</v>
      </c>
      <c r="T538" s="4">
        <v>0</v>
      </c>
      <c r="U538" s="1"/>
      <c r="V538" s="1"/>
      <c r="W538" s="1"/>
      <c r="X538" s="1"/>
    </row>
    <row r="539" spans="1:24" ht="15.75" customHeight="1" x14ac:dyDescent="0.2">
      <c r="A539" s="1"/>
      <c r="B539" s="1"/>
      <c r="C539" s="31" t="str">
        <f>IF('Style Screener'!$S539&lt;(AVERAGE('Style Screener'!$S$9:$S$6415)), "Value", "Growth")</f>
        <v>Growth</v>
      </c>
      <c r="D539" s="31" t="str">
        <f>IF('Style Screener'!$R539&gt;2000, "Large Cap", "Small Cap")</f>
        <v>Large Cap</v>
      </c>
      <c r="E539" s="31" t="s">
        <v>14</v>
      </c>
      <c r="F539" s="31" t="s">
        <v>37</v>
      </c>
      <c r="G539" s="1" t="s">
        <v>38</v>
      </c>
      <c r="H539" s="1" t="s">
        <v>2586</v>
      </c>
      <c r="I539" s="1" t="s">
        <v>2587</v>
      </c>
      <c r="J539" s="1" t="s">
        <v>71</v>
      </c>
      <c r="K539" s="1" t="s">
        <v>2588</v>
      </c>
      <c r="L539" s="1" t="s">
        <v>2589</v>
      </c>
      <c r="M539" s="1" t="s">
        <v>98</v>
      </c>
      <c r="N539" s="1" t="s">
        <v>578</v>
      </c>
      <c r="O539" s="1" t="s">
        <v>578</v>
      </c>
      <c r="P539" s="1" t="s">
        <v>836</v>
      </c>
      <c r="Q539" s="29" t="s">
        <v>1282</v>
      </c>
      <c r="R539" s="30">
        <v>20940.472741110003</v>
      </c>
      <c r="S539" s="5">
        <v>235.87121212121212</v>
      </c>
      <c r="T539" s="4" t="s">
        <v>61</v>
      </c>
      <c r="U539" s="1"/>
      <c r="V539" s="1"/>
      <c r="W539" s="1"/>
      <c r="X539" s="1"/>
    </row>
    <row r="540" spans="1:24" ht="15.75" customHeight="1" x14ac:dyDescent="0.2">
      <c r="A540" s="1"/>
      <c r="B540" s="1"/>
      <c r="C540" s="31" t="str">
        <f>IF('Style Screener'!$S540&lt;(AVERAGE('Style Screener'!$S$9:$S$6415)), "Value", "Growth")</f>
        <v>Growth</v>
      </c>
      <c r="D540" s="31" t="str">
        <f>IF('Style Screener'!$R540&gt;2000, "Large Cap", "Small Cap")</f>
        <v>Small Cap</v>
      </c>
      <c r="E540" s="31" t="s">
        <v>14</v>
      </c>
      <c r="F540" s="31" t="s">
        <v>37</v>
      </c>
      <c r="G540" s="1" t="s">
        <v>38</v>
      </c>
      <c r="H540" s="1" t="s">
        <v>2590</v>
      </c>
      <c r="I540" s="1" t="s">
        <v>2591</v>
      </c>
      <c r="J540" s="1" t="s">
        <v>71</v>
      </c>
      <c r="K540" s="1" t="s">
        <v>2592</v>
      </c>
      <c r="L540" s="1" t="s">
        <v>2593</v>
      </c>
      <c r="M540" s="1" t="s">
        <v>98</v>
      </c>
      <c r="N540" s="1" t="s">
        <v>1141</v>
      </c>
      <c r="O540" s="1" t="s">
        <v>1062</v>
      </c>
      <c r="P540" s="1" t="s">
        <v>1142</v>
      </c>
      <c r="Q540" s="29" t="s">
        <v>2594</v>
      </c>
      <c r="R540" s="30">
        <v>396.39024365999995</v>
      </c>
      <c r="S540" s="5">
        <v>31.765480895915676</v>
      </c>
      <c r="T540" s="4" t="s">
        <v>61</v>
      </c>
      <c r="U540" s="1"/>
      <c r="V540" s="1"/>
      <c r="W540" s="1"/>
      <c r="X540" s="1"/>
    </row>
    <row r="541" spans="1:24" ht="15.75" customHeight="1" x14ac:dyDescent="0.2">
      <c r="A541" s="1"/>
      <c r="B541" s="1"/>
      <c r="C541" s="31" t="str">
        <f>IF('Style Screener'!$S541&lt;(AVERAGE('Style Screener'!$S$9:$S$6415)), "Value", "Growth")</f>
        <v>Value</v>
      </c>
      <c r="D541" s="31" t="str">
        <f>IF('Style Screener'!$R541&gt;2000, "Large Cap", "Small Cap")</f>
        <v>Large Cap</v>
      </c>
      <c r="E541" s="31" t="s">
        <v>15</v>
      </c>
      <c r="F541" s="31" t="s">
        <v>37</v>
      </c>
      <c r="G541" s="1" t="s">
        <v>38</v>
      </c>
      <c r="H541" s="1" t="s">
        <v>2595</v>
      </c>
      <c r="I541" s="1" t="s">
        <v>2596</v>
      </c>
      <c r="J541" s="1" t="s">
        <v>41</v>
      </c>
      <c r="K541" s="1" t="s">
        <v>2597</v>
      </c>
      <c r="L541" s="1" t="s">
        <v>2598</v>
      </c>
      <c r="M541" s="1" t="s">
        <v>44</v>
      </c>
      <c r="N541" s="1" t="s">
        <v>63</v>
      </c>
      <c r="O541" s="1" t="s">
        <v>64</v>
      </c>
      <c r="P541" s="1" t="s">
        <v>488</v>
      </c>
      <c r="Q541" s="29" t="s">
        <v>489</v>
      </c>
      <c r="R541" s="30">
        <v>33788.374354299995</v>
      </c>
      <c r="S541" s="5">
        <v>15.496798672041733</v>
      </c>
      <c r="T541" s="4">
        <v>10.489968446746444</v>
      </c>
      <c r="U541" s="1"/>
      <c r="V541" s="1"/>
      <c r="W541" s="1"/>
      <c r="X541" s="1"/>
    </row>
    <row r="542" spans="1:24" ht="15.75" customHeight="1" x14ac:dyDescent="0.2">
      <c r="A542" s="1"/>
      <c r="B542" s="1"/>
      <c r="C542" s="31" t="str">
        <f>IF('Style Screener'!$S542&lt;(AVERAGE('Style Screener'!$S$9:$S$6415)), "Value", "Growth")</f>
        <v>Growth</v>
      </c>
      <c r="D542" s="31" t="str">
        <f>IF('Style Screener'!$R542&gt;2000, "Large Cap", "Small Cap")</f>
        <v>Small Cap</v>
      </c>
      <c r="E542" s="31" t="s">
        <v>14</v>
      </c>
      <c r="F542" s="31" t="s">
        <v>37</v>
      </c>
      <c r="G542" s="1" t="s">
        <v>38</v>
      </c>
      <c r="H542" s="1" t="s">
        <v>2599</v>
      </c>
      <c r="I542" s="1" t="s">
        <v>2600</v>
      </c>
      <c r="J542" s="1" t="s">
        <v>41</v>
      </c>
      <c r="K542" s="1" t="s">
        <v>2601</v>
      </c>
      <c r="L542" s="1" t="s">
        <v>2602</v>
      </c>
      <c r="M542" s="1" t="s">
        <v>86</v>
      </c>
      <c r="N542" s="1" t="s">
        <v>251</v>
      </c>
      <c r="O542" s="1" t="s">
        <v>251</v>
      </c>
      <c r="P542" s="1" t="s">
        <v>454</v>
      </c>
      <c r="Q542" s="29" t="s">
        <v>455</v>
      </c>
      <c r="R542" s="30">
        <v>303.49587768000004</v>
      </c>
      <c r="S542" s="5" t="s">
        <v>61</v>
      </c>
      <c r="T542" s="4" t="s">
        <v>61</v>
      </c>
      <c r="U542" s="1"/>
      <c r="V542" s="1"/>
      <c r="W542" s="1"/>
      <c r="X542" s="1"/>
    </row>
    <row r="543" spans="1:24" ht="15.75" customHeight="1" x14ac:dyDescent="0.2">
      <c r="A543" s="1"/>
      <c r="B543" s="1"/>
      <c r="C543" s="31" t="str">
        <f>IF('Style Screener'!$S543&lt;(AVERAGE('Style Screener'!$S$9:$S$6415)), "Value", "Growth")</f>
        <v>Growth</v>
      </c>
      <c r="D543" s="31" t="str">
        <f>IF('Style Screener'!$R543&gt;2000, "Large Cap", "Small Cap")</f>
        <v>Small Cap</v>
      </c>
      <c r="E543" s="31" t="s">
        <v>14</v>
      </c>
      <c r="F543" s="31" t="s">
        <v>37</v>
      </c>
      <c r="G543" s="1" t="s">
        <v>38</v>
      </c>
      <c r="H543" s="1" t="s">
        <v>2603</v>
      </c>
      <c r="I543" s="1" t="s">
        <v>2604</v>
      </c>
      <c r="J543" s="1" t="s">
        <v>105</v>
      </c>
      <c r="K543" s="1" t="s">
        <v>2605</v>
      </c>
      <c r="L543" s="1" t="s">
        <v>2606</v>
      </c>
      <c r="M543" s="1" t="s">
        <v>98</v>
      </c>
      <c r="N543" s="1" t="s">
        <v>578</v>
      </c>
      <c r="O543" s="1" t="s">
        <v>578</v>
      </c>
      <c r="P543" s="1" t="s">
        <v>826</v>
      </c>
      <c r="Q543" s="29" t="s">
        <v>1638</v>
      </c>
      <c r="R543" s="30">
        <v>100.0391899</v>
      </c>
      <c r="S543" s="5" t="s">
        <v>61</v>
      </c>
      <c r="T543" s="4">
        <v>6.26289964823542E-15</v>
      </c>
      <c r="U543" s="1"/>
      <c r="V543" s="1"/>
      <c r="W543" s="1"/>
      <c r="X543" s="1"/>
    </row>
    <row r="544" spans="1:24" ht="15.75" customHeight="1" x14ac:dyDescent="0.2">
      <c r="A544" s="1"/>
      <c r="B544" s="1"/>
      <c r="C544" s="31" t="str">
        <f>IF('Style Screener'!$S544&lt;(AVERAGE('Style Screener'!$S$9:$S$6415)), "Value", "Growth")</f>
        <v>Growth</v>
      </c>
      <c r="D544" s="31" t="str">
        <f>IF('Style Screener'!$R544&gt;2000, "Large Cap", "Small Cap")</f>
        <v>Large Cap</v>
      </c>
      <c r="E544" s="31" t="s">
        <v>14</v>
      </c>
      <c r="F544" s="31" t="s">
        <v>37</v>
      </c>
      <c r="G544" s="1" t="s">
        <v>38</v>
      </c>
      <c r="H544" s="1" t="s">
        <v>2607</v>
      </c>
      <c r="I544" s="1" t="s">
        <v>2608</v>
      </c>
      <c r="J544" s="1" t="s">
        <v>41</v>
      </c>
      <c r="K544" s="1" t="s">
        <v>2609</v>
      </c>
      <c r="L544" s="1" t="s">
        <v>2610</v>
      </c>
      <c r="M544" s="1" t="s">
        <v>278</v>
      </c>
      <c r="N544" s="1" t="s">
        <v>279</v>
      </c>
      <c r="O544" s="1" t="s">
        <v>278</v>
      </c>
      <c r="P544" s="1" t="s">
        <v>937</v>
      </c>
      <c r="Q544" s="29" t="s">
        <v>427</v>
      </c>
      <c r="R544" s="30">
        <v>4239.8975140500006</v>
      </c>
      <c r="S544" s="5" t="s">
        <v>61</v>
      </c>
      <c r="T544" s="4" t="s">
        <v>61</v>
      </c>
      <c r="U544" s="1"/>
      <c r="V544" s="1"/>
      <c r="W544" s="1"/>
      <c r="X544" s="1"/>
    </row>
    <row r="545" spans="1:24" ht="15.75" customHeight="1" x14ac:dyDescent="0.2">
      <c r="A545" s="1"/>
      <c r="B545" s="1"/>
      <c r="C545" s="31" t="str">
        <f>IF('Style Screener'!$S545&lt;(AVERAGE('Style Screener'!$S$9:$S$6415)), "Value", "Growth")</f>
        <v>Value</v>
      </c>
      <c r="D545" s="31" t="str">
        <f>IF('Style Screener'!$R545&gt;2000, "Large Cap", "Small Cap")</f>
        <v>Large Cap</v>
      </c>
      <c r="E545" s="31" t="s">
        <v>14</v>
      </c>
      <c r="F545" s="31" t="s">
        <v>37</v>
      </c>
      <c r="G545" s="1" t="s">
        <v>38</v>
      </c>
      <c r="H545" s="1" t="s">
        <v>2611</v>
      </c>
      <c r="I545" s="1" t="s">
        <v>2612</v>
      </c>
      <c r="J545" s="1" t="s">
        <v>41</v>
      </c>
      <c r="K545" s="1" t="s">
        <v>2613</v>
      </c>
      <c r="L545" s="1" t="s">
        <v>2614</v>
      </c>
      <c r="M545" s="1" t="s">
        <v>108</v>
      </c>
      <c r="N545" s="1" t="s">
        <v>109</v>
      </c>
      <c r="O545" s="1" t="s">
        <v>110</v>
      </c>
      <c r="P545" s="1" t="s">
        <v>109</v>
      </c>
      <c r="Q545" s="29" t="s">
        <v>1633</v>
      </c>
      <c r="R545" s="30">
        <v>2349.7154289</v>
      </c>
      <c r="S545" s="5">
        <v>19.799270072992698</v>
      </c>
      <c r="T545" s="4">
        <v>57.596789566352847</v>
      </c>
      <c r="U545" s="1"/>
      <c r="V545" s="1"/>
      <c r="W545" s="1"/>
      <c r="X545" s="1"/>
    </row>
    <row r="546" spans="1:24" ht="15.75" customHeight="1" x14ac:dyDescent="0.2">
      <c r="A546" s="1"/>
      <c r="B546" s="1"/>
      <c r="C546" s="31" t="str">
        <f>IF('Style Screener'!$S546&lt;(AVERAGE('Style Screener'!$S$9:$S$6415)), "Value", "Growth")</f>
        <v>Growth</v>
      </c>
      <c r="D546" s="31" t="str">
        <f>IF('Style Screener'!$R546&gt;2000, "Large Cap", "Small Cap")</f>
        <v>Small Cap</v>
      </c>
      <c r="E546" s="31" t="s">
        <v>14</v>
      </c>
      <c r="F546" s="31" t="s">
        <v>37</v>
      </c>
      <c r="G546" s="1" t="s">
        <v>38</v>
      </c>
      <c r="H546" s="1" t="s">
        <v>2615</v>
      </c>
      <c r="I546" s="1" t="s">
        <v>2616</v>
      </c>
      <c r="J546" s="1" t="s">
        <v>511</v>
      </c>
      <c r="K546" s="1" t="s">
        <v>2617</v>
      </c>
      <c r="L546" s="1" t="s">
        <v>2618</v>
      </c>
      <c r="M546" s="1" t="s">
        <v>86</v>
      </c>
      <c r="N546" s="1" t="s">
        <v>606</v>
      </c>
      <c r="O546" s="1" t="s">
        <v>607</v>
      </c>
      <c r="P546" s="1" t="s">
        <v>608</v>
      </c>
      <c r="Q546" s="29" t="s">
        <v>2619</v>
      </c>
      <c r="R546" s="30">
        <v>192.99290717</v>
      </c>
      <c r="S546" s="5" t="s">
        <v>61</v>
      </c>
      <c r="T546" s="4" t="s">
        <v>61</v>
      </c>
      <c r="U546" s="1"/>
      <c r="V546" s="1"/>
      <c r="W546" s="1"/>
      <c r="X546" s="1"/>
    </row>
    <row r="547" spans="1:24" ht="15.75" customHeight="1" x14ac:dyDescent="0.2">
      <c r="A547" s="1"/>
      <c r="B547" s="1"/>
      <c r="C547" s="31" t="str">
        <f>IF('Style Screener'!$S547&lt;(AVERAGE('Style Screener'!$S$9:$S$6415)), "Value", "Growth")</f>
        <v>Value</v>
      </c>
      <c r="D547" s="31" t="str">
        <f>IF('Style Screener'!$R547&gt;2000, "Large Cap", "Small Cap")</f>
        <v>Large Cap</v>
      </c>
      <c r="E547" s="31" t="s">
        <v>14</v>
      </c>
      <c r="F547" s="31" t="s">
        <v>37</v>
      </c>
      <c r="G547" s="1" t="s">
        <v>38</v>
      </c>
      <c r="H547" s="1" t="s">
        <v>2620</v>
      </c>
      <c r="I547" s="1" t="s">
        <v>2621</v>
      </c>
      <c r="J547" s="1" t="s">
        <v>41</v>
      </c>
      <c r="K547" s="1" t="s">
        <v>2622</v>
      </c>
      <c r="L547" s="1" t="s">
        <v>2623</v>
      </c>
      <c r="M547" s="1" t="s">
        <v>86</v>
      </c>
      <c r="N547" s="1" t="s">
        <v>135</v>
      </c>
      <c r="O547" s="1" t="s">
        <v>88</v>
      </c>
      <c r="P547" s="1" t="s">
        <v>318</v>
      </c>
      <c r="Q547" s="29" t="s">
        <v>319</v>
      </c>
      <c r="R547" s="30">
        <v>3216.94183785</v>
      </c>
      <c r="S547" s="5">
        <v>6.3799429270281296</v>
      </c>
      <c r="T547" s="4" t="s">
        <v>61</v>
      </c>
      <c r="U547" s="1"/>
      <c r="V547" s="1"/>
      <c r="W547" s="1"/>
      <c r="X547" s="1"/>
    </row>
    <row r="548" spans="1:24" ht="15.75" customHeight="1" x14ac:dyDescent="0.2">
      <c r="A548" s="1"/>
      <c r="B548" s="1"/>
      <c r="C548" s="31" t="str">
        <f>IF('Style Screener'!$S548&lt;(AVERAGE('Style Screener'!$S$9:$S$6415)), "Value", "Growth")</f>
        <v>Value</v>
      </c>
      <c r="D548" s="31" t="str">
        <f>IF('Style Screener'!$R548&gt;2000, "Large Cap", "Small Cap")</f>
        <v>Large Cap</v>
      </c>
      <c r="E548" s="31" t="s">
        <v>14</v>
      </c>
      <c r="F548" s="31" t="s">
        <v>37</v>
      </c>
      <c r="G548" s="1" t="s">
        <v>38</v>
      </c>
      <c r="H548" s="1" t="s">
        <v>2624</v>
      </c>
      <c r="I548" s="1" t="s">
        <v>2625</v>
      </c>
      <c r="J548" s="1" t="s">
        <v>71</v>
      </c>
      <c r="K548" s="1" t="s">
        <v>2626</v>
      </c>
      <c r="L548" s="1" t="s">
        <v>2627</v>
      </c>
      <c r="M548" s="1" t="s">
        <v>86</v>
      </c>
      <c r="N548" s="1" t="s">
        <v>251</v>
      </c>
      <c r="O548" s="1" t="s">
        <v>251</v>
      </c>
      <c r="P548" s="1" t="s">
        <v>252</v>
      </c>
      <c r="Q548" s="29" t="s">
        <v>253</v>
      </c>
      <c r="R548" s="30">
        <v>8572.7334186299995</v>
      </c>
      <c r="S548" s="5">
        <v>19.308176100628931</v>
      </c>
      <c r="T548" s="4" t="s">
        <v>61</v>
      </c>
      <c r="U548" s="1"/>
      <c r="V548" s="1"/>
      <c r="W548" s="1"/>
      <c r="X548" s="1"/>
    </row>
    <row r="549" spans="1:24" ht="15.75" customHeight="1" x14ac:dyDescent="0.2">
      <c r="A549" s="1"/>
      <c r="B549" s="1"/>
      <c r="C549" s="31" t="str">
        <f>IF('Style Screener'!$S549&lt;(AVERAGE('Style Screener'!$S$9:$S$6415)), "Value", "Growth")</f>
        <v>Value</v>
      </c>
      <c r="D549" s="31" t="str">
        <f>IF('Style Screener'!$R549&gt;2000, "Large Cap", "Small Cap")</f>
        <v>Small Cap</v>
      </c>
      <c r="E549" s="31" t="s">
        <v>14</v>
      </c>
      <c r="F549" s="31" t="s">
        <v>37</v>
      </c>
      <c r="G549" s="1" t="s">
        <v>38</v>
      </c>
      <c r="H549" s="1" t="s">
        <v>2628</v>
      </c>
      <c r="I549" s="1" t="s">
        <v>2629</v>
      </c>
      <c r="J549" s="1" t="s">
        <v>41</v>
      </c>
      <c r="K549" s="1" t="s">
        <v>2630</v>
      </c>
      <c r="L549" s="1" t="s">
        <v>2631</v>
      </c>
      <c r="M549" s="1" t="s">
        <v>74</v>
      </c>
      <c r="N549" s="1" t="s">
        <v>342</v>
      </c>
      <c r="O549" s="1" t="s">
        <v>117</v>
      </c>
      <c r="P549" s="1" t="s">
        <v>618</v>
      </c>
      <c r="Q549" s="29" t="s">
        <v>2632</v>
      </c>
      <c r="R549" s="30">
        <v>1025.5034361600001</v>
      </c>
      <c r="S549" s="5">
        <v>20.856423173803528</v>
      </c>
      <c r="T549" s="4">
        <v>54.895857844710186</v>
      </c>
      <c r="U549" s="1"/>
      <c r="V549" s="1"/>
      <c r="W549" s="1"/>
      <c r="X549" s="1"/>
    </row>
    <row r="550" spans="1:24" ht="15.75" customHeight="1" x14ac:dyDescent="0.2">
      <c r="A550" s="1"/>
      <c r="B550" s="1"/>
      <c r="C550" s="31" t="str">
        <f>IF('Style Screener'!$S550&lt;(AVERAGE('Style Screener'!$S$9:$S$6415)), "Value", "Growth")</f>
        <v>Value</v>
      </c>
      <c r="D550" s="31" t="str">
        <f>IF('Style Screener'!$R550&gt;2000, "Large Cap", "Small Cap")</f>
        <v>Large Cap</v>
      </c>
      <c r="E550" s="31" t="s">
        <v>14</v>
      </c>
      <c r="F550" s="31" t="s">
        <v>37</v>
      </c>
      <c r="G550" s="1" t="s">
        <v>38</v>
      </c>
      <c r="H550" s="1" t="s">
        <v>2633</v>
      </c>
      <c r="I550" s="1" t="s">
        <v>2634</v>
      </c>
      <c r="J550" s="1" t="s">
        <v>41</v>
      </c>
      <c r="K550" s="1" t="s">
        <v>2635</v>
      </c>
      <c r="L550" s="1" t="s">
        <v>2636</v>
      </c>
      <c r="M550" s="1" t="s">
        <v>86</v>
      </c>
      <c r="N550" s="1" t="s">
        <v>172</v>
      </c>
      <c r="O550" s="1" t="s">
        <v>172</v>
      </c>
      <c r="P550" s="1" t="s">
        <v>173</v>
      </c>
      <c r="Q550" s="29" t="s">
        <v>772</v>
      </c>
      <c r="R550" s="30">
        <v>8377.3745187999994</v>
      </c>
      <c r="S550" s="5">
        <v>13.979441997063143</v>
      </c>
      <c r="T550" s="4">
        <v>40.01765565946647</v>
      </c>
      <c r="U550" s="1"/>
      <c r="V550" s="1"/>
      <c r="W550" s="1"/>
      <c r="X550" s="1"/>
    </row>
    <row r="551" spans="1:24" ht="15.75" customHeight="1" x14ac:dyDescent="0.2">
      <c r="A551" s="1"/>
      <c r="B551" s="1"/>
      <c r="C551" s="31" t="str">
        <f>IF('Style Screener'!$S551&lt;(AVERAGE('Style Screener'!$S$9:$S$6415)), "Value", "Growth")</f>
        <v>Growth</v>
      </c>
      <c r="D551" s="31" t="str">
        <f>IF('Style Screener'!$R551&gt;2000, "Large Cap", "Small Cap")</f>
        <v>Small Cap</v>
      </c>
      <c r="E551" s="31" t="s">
        <v>15</v>
      </c>
      <c r="F551" s="31" t="s">
        <v>37</v>
      </c>
      <c r="G551" s="1" t="s">
        <v>38</v>
      </c>
      <c r="H551" s="1" t="s">
        <v>2637</v>
      </c>
      <c r="I551" s="1" t="s">
        <v>2638</v>
      </c>
      <c r="J551" s="1" t="s">
        <v>41</v>
      </c>
      <c r="K551" s="1" t="s">
        <v>2639</v>
      </c>
      <c r="L551" s="1" t="s">
        <v>2640</v>
      </c>
      <c r="M551" s="1" t="s">
        <v>44</v>
      </c>
      <c r="N551" s="1" t="s">
        <v>63</v>
      </c>
      <c r="O551" s="1" t="s">
        <v>64</v>
      </c>
      <c r="P551" s="1" t="s">
        <v>390</v>
      </c>
      <c r="Q551" s="29" t="s">
        <v>417</v>
      </c>
      <c r="R551" s="30">
        <v>711.28750000000002</v>
      </c>
      <c r="S551" s="5">
        <v>35</v>
      </c>
      <c r="T551" s="4" t="s">
        <v>61</v>
      </c>
      <c r="U551" s="1"/>
      <c r="V551" s="1"/>
      <c r="W551" s="1"/>
      <c r="X551" s="1"/>
    </row>
    <row r="552" spans="1:24" ht="15.75" customHeight="1" x14ac:dyDescent="0.2">
      <c r="A552" s="1"/>
      <c r="B552" s="1"/>
      <c r="C552" s="31" t="str">
        <f>IF('Style Screener'!$S552&lt;(AVERAGE('Style Screener'!$S$9:$S$6415)), "Value", "Growth")</f>
        <v>Growth</v>
      </c>
      <c r="D552" s="31" t="str">
        <f>IF('Style Screener'!$R552&gt;2000, "Large Cap", "Small Cap")</f>
        <v>Small Cap</v>
      </c>
      <c r="E552" s="31" t="s">
        <v>14</v>
      </c>
      <c r="F552" s="31" t="s">
        <v>37</v>
      </c>
      <c r="G552" s="1" t="s">
        <v>38</v>
      </c>
      <c r="H552" s="1" t="s">
        <v>2641</v>
      </c>
      <c r="I552" s="1" t="s">
        <v>2642</v>
      </c>
      <c r="J552" s="1" t="s">
        <v>41</v>
      </c>
      <c r="K552" s="1" t="s">
        <v>2643</v>
      </c>
      <c r="L552" s="1" t="s">
        <v>2644</v>
      </c>
      <c r="M552" s="1" t="s">
        <v>278</v>
      </c>
      <c r="N552" s="1" t="s">
        <v>1230</v>
      </c>
      <c r="O552" s="1" t="s">
        <v>278</v>
      </c>
      <c r="P552" s="1" t="s">
        <v>1231</v>
      </c>
      <c r="Q552" s="29" t="s">
        <v>61</v>
      </c>
      <c r="R552" s="30">
        <v>1699.04843325</v>
      </c>
      <c r="S552" s="5" t="s">
        <v>61</v>
      </c>
      <c r="T552" s="4">
        <v>4.8387576347539758</v>
      </c>
      <c r="U552" s="1"/>
      <c r="V552" s="1"/>
      <c r="W552" s="1"/>
      <c r="X552" s="1"/>
    </row>
    <row r="553" spans="1:24" ht="15.75" customHeight="1" x14ac:dyDescent="0.2">
      <c r="A553" s="1"/>
      <c r="B553" s="1"/>
      <c r="C553" s="31" t="str">
        <f>IF('Style Screener'!$S553&lt;(AVERAGE('Style Screener'!$S$9:$S$6415)), "Value", "Growth")</f>
        <v>Value</v>
      </c>
      <c r="D553" s="31" t="str">
        <f>IF('Style Screener'!$R553&gt;2000, "Large Cap", "Small Cap")</f>
        <v>Small Cap</v>
      </c>
      <c r="E553" s="31" t="s">
        <v>14</v>
      </c>
      <c r="F553" s="31" t="s">
        <v>37</v>
      </c>
      <c r="G553" s="1" t="s">
        <v>38</v>
      </c>
      <c r="H553" s="1" t="s">
        <v>2645</v>
      </c>
      <c r="I553" s="1" t="s">
        <v>2646</v>
      </c>
      <c r="J553" s="1" t="s">
        <v>71</v>
      </c>
      <c r="K553" s="1" t="s">
        <v>2647</v>
      </c>
      <c r="L553" s="1" t="s">
        <v>2648</v>
      </c>
      <c r="M553" s="1" t="s">
        <v>98</v>
      </c>
      <c r="N553" s="1" t="s">
        <v>578</v>
      </c>
      <c r="O553" s="1" t="s">
        <v>578</v>
      </c>
      <c r="P553" s="1" t="s">
        <v>826</v>
      </c>
      <c r="Q553" s="29" t="s">
        <v>827</v>
      </c>
      <c r="R553" s="30">
        <v>781.58807664000005</v>
      </c>
      <c r="S553" s="5">
        <v>27.780678851174937</v>
      </c>
      <c r="T553" s="4">
        <v>0</v>
      </c>
      <c r="U553" s="1"/>
      <c r="V553" s="1"/>
      <c r="W553" s="1"/>
      <c r="X553" s="1"/>
    </row>
    <row r="554" spans="1:24" ht="15.75" customHeight="1" x14ac:dyDescent="0.2">
      <c r="A554" s="1"/>
      <c r="B554" s="1"/>
      <c r="C554" s="31" t="str">
        <f>IF('Style Screener'!$S554&lt;(AVERAGE('Style Screener'!$S$9:$S$6415)), "Value", "Growth")</f>
        <v>Value</v>
      </c>
      <c r="D554" s="31" t="str">
        <f>IF('Style Screener'!$R554&gt;2000, "Large Cap", "Small Cap")</f>
        <v>Small Cap</v>
      </c>
      <c r="E554" s="31" t="s">
        <v>14</v>
      </c>
      <c r="F554" s="31" t="s">
        <v>37</v>
      </c>
      <c r="G554" s="1" t="s">
        <v>38</v>
      </c>
      <c r="H554" s="1" t="s">
        <v>2649</v>
      </c>
      <c r="I554" s="1" t="s">
        <v>2650</v>
      </c>
      <c r="J554" s="1" t="s">
        <v>41</v>
      </c>
      <c r="K554" s="1" t="s">
        <v>2651</v>
      </c>
      <c r="L554" s="1" t="s">
        <v>2652</v>
      </c>
      <c r="M554" s="1" t="s">
        <v>278</v>
      </c>
      <c r="N554" s="1" t="s">
        <v>1230</v>
      </c>
      <c r="O554" s="1" t="s">
        <v>278</v>
      </c>
      <c r="P554" s="1" t="s">
        <v>1231</v>
      </c>
      <c r="Q554" s="29" t="s">
        <v>1525</v>
      </c>
      <c r="R554" s="30">
        <v>1336.180206</v>
      </c>
      <c r="S554" s="5">
        <v>26.348920863309349</v>
      </c>
      <c r="T554" s="4">
        <v>27.056593037384197</v>
      </c>
      <c r="U554" s="1"/>
      <c r="V554" s="1"/>
      <c r="W554" s="1"/>
      <c r="X554" s="1"/>
    </row>
    <row r="555" spans="1:24" ht="15.75" customHeight="1" x14ac:dyDescent="0.2">
      <c r="A555" s="1"/>
      <c r="B555" s="1"/>
      <c r="C555" s="31" t="str">
        <f>IF('Style Screener'!$S555&lt;(AVERAGE('Style Screener'!$S$9:$S$6415)), "Value", "Growth")</f>
        <v>Value</v>
      </c>
      <c r="D555" s="31" t="str">
        <f>IF('Style Screener'!$R555&gt;2000, "Large Cap", "Small Cap")</f>
        <v>Small Cap</v>
      </c>
      <c r="E555" s="31" t="s">
        <v>14</v>
      </c>
      <c r="F555" s="31" t="s">
        <v>37</v>
      </c>
      <c r="G555" s="1" t="s">
        <v>38</v>
      </c>
      <c r="H555" s="1" t="s">
        <v>2653</v>
      </c>
      <c r="I555" s="1" t="s">
        <v>2654</v>
      </c>
      <c r="J555" s="1" t="s">
        <v>41</v>
      </c>
      <c r="K555" s="1" t="s">
        <v>2655</v>
      </c>
      <c r="L555" s="1" t="s">
        <v>2656</v>
      </c>
      <c r="M555" s="1" t="s">
        <v>108</v>
      </c>
      <c r="N555" s="1" t="s">
        <v>571</v>
      </c>
      <c r="O555" s="1" t="s">
        <v>110</v>
      </c>
      <c r="P555" s="1" t="s">
        <v>1878</v>
      </c>
      <c r="Q555" s="29" t="s">
        <v>2657</v>
      </c>
      <c r="R555" s="30">
        <v>463.47812848000001</v>
      </c>
      <c r="S555" s="5">
        <v>23.574468085106382</v>
      </c>
      <c r="T555" s="4">
        <v>71.144190683342387</v>
      </c>
      <c r="U555" s="1"/>
      <c r="V555" s="1"/>
      <c r="W555" s="1"/>
      <c r="X555" s="1"/>
    </row>
    <row r="556" spans="1:24" ht="15.75" customHeight="1" x14ac:dyDescent="0.2">
      <c r="A556" s="1"/>
      <c r="B556" s="1"/>
      <c r="C556" s="31" t="str">
        <f>IF('Style Screener'!$S556&lt;(AVERAGE('Style Screener'!$S$9:$S$6415)), "Value", "Growth")</f>
        <v>Value</v>
      </c>
      <c r="D556" s="31" t="str">
        <f>IF('Style Screener'!$R556&gt;2000, "Large Cap", "Small Cap")</f>
        <v>Large Cap</v>
      </c>
      <c r="E556" s="31" t="s">
        <v>15</v>
      </c>
      <c r="F556" s="31" t="s">
        <v>37</v>
      </c>
      <c r="G556" s="1" t="s">
        <v>38</v>
      </c>
      <c r="H556" s="1" t="s">
        <v>2658</v>
      </c>
      <c r="I556" s="1" t="s">
        <v>2659</v>
      </c>
      <c r="J556" s="1" t="s">
        <v>41</v>
      </c>
      <c r="K556" s="1" t="s">
        <v>2660</v>
      </c>
      <c r="L556" s="1" t="s">
        <v>2661</v>
      </c>
      <c r="M556" s="1" t="s">
        <v>368</v>
      </c>
      <c r="N556" s="1" t="s">
        <v>2458</v>
      </c>
      <c r="O556" s="1" t="s">
        <v>1379</v>
      </c>
      <c r="P556" s="1" t="s">
        <v>2458</v>
      </c>
      <c r="Q556" s="29" t="s">
        <v>2662</v>
      </c>
      <c r="R556" s="30">
        <v>62580.811432560004</v>
      </c>
      <c r="S556" s="5">
        <v>23.188844086021508</v>
      </c>
      <c r="T556" s="4" t="s">
        <v>61</v>
      </c>
      <c r="U556" s="1"/>
      <c r="V556" s="1"/>
      <c r="W556" s="1"/>
      <c r="X556" s="1"/>
    </row>
    <row r="557" spans="1:24" ht="15.75" customHeight="1" x14ac:dyDescent="0.2">
      <c r="A557" s="1"/>
      <c r="B557" s="1"/>
      <c r="C557" s="31" t="str">
        <f>IF('Style Screener'!$S557&lt;(AVERAGE('Style Screener'!$S$9:$S$6415)), "Value", "Growth")</f>
        <v>Value</v>
      </c>
      <c r="D557" s="31" t="str">
        <f>IF('Style Screener'!$R557&gt;2000, "Large Cap", "Small Cap")</f>
        <v>Large Cap</v>
      </c>
      <c r="E557" s="31" t="s">
        <v>14</v>
      </c>
      <c r="F557" s="31" t="s">
        <v>37</v>
      </c>
      <c r="G557" s="1" t="s">
        <v>38</v>
      </c>
      <c r="H557" s="1" t="s">
        <v>2663</v>
      </c>
      <c r="I557" s="1" t="s">
        <v>2664</v>
      </c>
      <c r="J557" s="1" t="s">
        <v>41</v>
      </c>
      <c r="K557" s="1" t="s">
        <v>2665</v>
      </c>
      <c r="L557" s="1" t="s">
        <v>2666</v>
      </c>
      <c r="M557" s="1" t="s">
        <v>74</v>
      </c>
      <c r="N557" s="1" t="s">
        <v>342</v>
      </c>
      <c r="O557" s="1" t="s">
        <v>117</v>
      </c>
      <c r="P557" s="1" t="s">
        <v>618</v>
      </c>
      <c r="Q557" s="29" t="s">
        <v>344</v>
      </c>
      <c r="R557" s="30">
        <v>3330.5971744000003</v>
      </c>
      <c r="S557" s="5">
        <v>20.88707140610255</v>
      </c>
      <c r="T557" s="4">
        <v>32.113211188918434</v>
      </c>
      <c r="U557" s="1"/>
      <c r="V557" s="1"/>
      <c r="W557" s="1"/>
      <c r="X557" s="1"/>
    </row>
    <row r="558" spans="1:24" ht="15.75" customHeight="1" x14ac:dyDescent="0.2">
      <c r="A558" s="1"/>
      <c r="B558" s="1"/>
      <c r="C558" s="31" t="str">
        <f>IF('Style Screener'!$S558&lt;(AVERAGE('Style Screener'!$S$9:$S$6415)), "Value", "Growth")</f>
        <v>Growth</v>
      </c>
      <c r="D558" s="31" t="str">
        <f>IF('Style Screener'!$R558&gt;2000, "Large Cap", "Small Cap")</f>
        <v>Small Cap</v>
      </c>
      <c r="E558" s="31" t="s">
        <v>14</v>
      </c>
      <c r="F558" s="31" t="s">
        <v>37</v>
      </c>
      <c r="G558" s="1" t="s">
        <v>38</v>
      </c>
      <c r="H558" s="1" t="s">
        <v>2667</v>
      </c>
      <c r="I558" s="1" t="s">
        <v>2668</v>
      </c>
      <c r="J558" s="1" t="s">
        <v>105</v>
      </c>
      <c r="K558" s="1" t="s">
        <v>2669</v>
      </c>
      <c r="L558" s="1" t="s">
        <v>2670</v>
      </c>
      <c r="M558" s="1" t="s">
        <v>98</v>
      </c>
      <c r="N558" s="1" t="s">
        <v>1061</v>
      </c>
      <c r="O558" s="1" t="s">
        <v>1062</v>
      </c>
      <c r="P558" s="1" t="s">
        <v>1206</v>
      </c>
      <c r="Q558" s="29" t="s">
        <v>1771</v>
      </c>
      <c r="R558" s="30">
        <v>202.11737000000002</v>
      </c>
      <c r="S558" s="5" t="s">
        <v>61</v>
      </c>
      <c r="T558" s="4" t="s">
        <v>61</v>
      </c>
      <c r="U558" s="1"/>
      <c r="V558" s="1"/>
      <c r="W558" s="1"/>
      <c r="X558" s="1"/>
    </row>
    <row r="559" spans="1:24" ht="15.75" customHeight="1" x14ac:dyDescent="0.2">
      <c r="A559" s="1"/>
      <c r="B559" s="1"/>
      <c r="C559" s="31" t="str">
        <f>IF('Style Screener'!$S559&lt;(AVERAGE('Style Screener'!$S$9:$S$6415)), "Value", "Growth")</f>
        <v>Growth</v>
      </c>
      <c r="D559" s="31" t="str">
        <f>IF('Style Screener'!$R559&gt;2000, "Large Cap", "Small Cap")</f>
        <v>Small Cap</v>
      </c>
      <c r="E559" s="31" t="s">
        <v>14</v>
      </c>
      <c r="F559" s="31" t="s">
        <v>37</v>
      </c>
      <c r="G559" s="1" t="s">
        <v>38</v>
      </c>
      <c r="H559" s="1" t="s">
        <v>2671</v>
      </c>
      <c r="I559" s="1" t="s">
        <v>2672</v>
      </c>
      <c r="J559" s="1" t="s">
        <v>41</v>
      </c>
      <c r="K559" s="1" t="s">
        <v>2673</v>
      </c>
      <c r="L559" s="1" t="s">
        <v>2674</v>
      </c>
      <c r="M559" s="1" t="s">
        <v>278</v>
      </c>
      <c r="N559" s="1" t="s">
        <v>279</v>
      </c>
      <c r="O559" s="1" t="s">
        <v>278</v>
      </c>
      <c r="P559" s="1" t="s">
        <v>280</v>
      </c>
      <c r="Q559" s="29" t="s">
        <v>2675</v>
      </c>
      <c r="R559" s="30">
        <v>361.93439523999996</v>
      </c>
      <c r="S559" s="5" t="s">
        <v>61</v>
      </c>
      <c r="T559" s="4">
        <v>14.937570050542131</v>
      </c>
      <c r="U559" s="1"/>
      <c r="V559" s="1"/>
      <c r="W559" s="1"/>
      <c r="X559" s="1"/>
    </row>
    <row r="560" spans="1:24" ht="15.75" customHeight="1" x14ac:dyDescent="0.2">
      <c r="A560" s="1"/>
      <c r="B560" s="1"/>
      <c r="C560" s="31" t="str">
        <f>IF('Style Screener'!$S560&lt;(AVERAGE('Style Screener'!$S$9:$S$6415)), "Value", "Growth")</f>
        <v>Growth</v>
      </c>
      <c r="D560" s="31" t="str">
        <f>IF('Style Screener'!$R560&gt;2000, "Large Cap", "Small Cap")</f>
        <v>Small Cap</v>
      </c>
      <c r="E560" s="31" t="s">
        <v>14</v>
      </c>
      <c r="F560" s="31" t="s">
        <v>37</v>
      </c>
      <c r="G560" s="1" t="s">
        <v>38</v>
      </c>
      <c r="H560" s="1" t="s">
        <v>2676</v>
      </c>
      <c r="I560" s="1" t="s">
        <v>2677</v>
      </c>
      <c r="J560" s="1" t="s">
        <v>41</v>
      </c>
      <c r="K560" s="1" t="s">
        <v>2678</v>
      </c>
      <c r="L560" s="1" t="s">
        <v>2679</v>
      </c>
      <c r="M560" s="1" t="s">
        <v>86</v>
      </c>
      <c r="N560" s="1" t="s">
        <v>135</v>
      </c>
      <c r="O560" s="1" t="s">
        <v>88</v>
      </c>
      <c r="P560" s="1" t="s">
        <v>593</v>
      </c>
      <c r="Q560" s="29" t="s">
        <v>137</v>
      </c>
      <c r="R560" s="30">
        <v>1115.2181644</v>
      </c>
      <c r="S560" s="5">
        <v>31.545945945945945</v>
      </c>
      <c r="T560" s="4">
        <v>5.7357723188289179E-15</v>
      </c>
      <c r="U560" s="1"/>
      <c r="V560" s="1"/>
      <c r="W560" s="1"/>
      <c r="X560" s="1"/>
    </row>
    <row r="561" spans="1:24" ht="15.75" customHeight="1" x14ac:dyDescent="0.2">
      <c r="A561" s="1"/>
      <c r="B561" s="1"/>
      <c r="C561" s="31" t="str">
        <f>IF('Style Screener'!$S561&lt;(AVERAGE('Style Screener'!$S$9:$S$6415)), "Value", "Growth")</f>
        <v>Growth</v>
      </c>
      <c r="D561" s="31" t="str">
        <f>IF('Style Screener'!$R561&gt;2000, "Large Cap", "Small Cap")</f>
        <v>Large Cap</v>
      </c>
      <c r="E561" s="31" t="s">
        <v>15</v>
      </c>
      <c r="F561" s="31" t="s">
        <v>37</v>
      </c>
      <c r="G561" s="1" t="s">
        <v>38</v>
      </c>
      <c r="H561" s="1" t="s">
        <v>2680</v>
      </c>
      <c r="I561" s="1" t="s">
        <v>2681</v>
      </c>
      <c r="J561" s="1" t="s">
        <v>71</v>
      </c>
      <c r="K561" s="1" t="s">
        <v>2682</v>
      </c>
      <c r="L561" s="1" t="s">
        <v>2683</v>
      </c>
      <c r="M561" s="1" t="s">
        <v>44</v>
      </c>
      <c r="N561" s="1" t="s">
        <v>142</v>
      </c>
      <c r="O561" s="1" t="s">
        <v>46</v>
      </c>
      <c r="P561" s="1" t="s">
        <v>142</v>
      </c>
      <c r="Q561" s="29" t="s">
        <v>537</v>
      </c>
      <c r="R561" s="30">
        <v>2699.0082507299999</v>
      </c>
      <c r="S561" s="5" t="s">
        <v>61</v>
      </c>
      <c r="T561" s="4">
        <v>0</v>
      </c>
      <c r="U561" s="1"/>
      <c r="V561" s="1"/>
      <c r="W561" s="1"/>
      <c r="X561" s="1"/>
    </row>
    <row r="562" spans="1:24" ht="15.75" customHeight="1" x14ac:dyDescent="0.2">
      <c r="A562" s="1"/>
      <c r="B562" s="1"/>
      <c r="C562" s="31" t="str">
        <f>IF('Style Screener'!$S562&lt;(AVERAGE('Style Screener'!$S$9:$S$6415)), "Value", "Growth")</f>
        <v>Growth</v>
      </c>
      <c r="D562" s="31" t="str">
        <f>IF('Style Screener'!$R562&gt;2000, "Large Cap", "Small Cap")</f>
        <v>Small Cap</v>
      </c>
      <c r="E562" s="31" t="s">
        <v>14</v>
      </c>
      <c r="F562" s="31" t="s">
        <v>37</v>
      </c>
      <c r="G562" s="1" t="s">
        <v>38</v>
      </c>
      <c r="H562" s="1" t="s">
        <v>2684</v>
      </c>
      <c r="I562" s="1" t="s">
        <v>2685</v>
      </c>
      <c r="J562" s="1" t="s">
        <v>41</v>
      </c>
      <c r="K562" s="1" t="s">
        <v>2686</v>
      </c>
      <c r="L562" s="1" t="s">
        <v>2687</v>
      </c>
      <c r="M562" s="1" t="s">
        <v>54</v>
      </c>
      <c r="N562" s="1" t="s">
        <v>55</v>
      </c>
      <c r="O562" s="1" t="s">
        <v>54</v>
      </c>
      <c r="P562" s="1" t="s">
        <v>694</v>
      </c>
      <c r="Q562" s="29" t="s">
        <v>2688</v>
      </c>
      <c r="R562" s="30">
        <v>774.0617375999999</v>
      </c>
      <c r="S562" s="5" t="s">
        <v>61</v>
      </c>
      <c r="T562" s="4">
        <v>45.790168047234893</v>
      </c>
      <c r="U562" s="1"/>
      <c r="V562" s="1"/>
      <c r="W562" s="1"/>
      <c r="X562" s="1"/>
    </row>
    <row r="563" spans="1:24" ht="15.75" customHeight="1" x14ac:dyDescent="0.2">
      <c r="A563" s="1"/>
      <c r="B563" s="1"/>
      <c r="C563" s="31" t="str">
        <f>IF('Style Screener'!$S563&lt;(AVERAGE('Style Screener'!$S$9:$S$6415)), "Value", "Growth")</f>
        <v>Growth</v>
      </c>
      <c r="D563" s="31" t="str">
        <f>IF('Style Screener'!$R563&gt;2000, "Large Cap", "Small Cap")</f>
        <v>Small Cap</v>
      </c>
      <c r="E563" s="31" t="s">
        <v>14</v>
      </c>
      <c r="F563" s="31" t="s">
        <v>37</v>
      </c>
      <c r="G563" s="1" t="s">
        <v>38</v>
      </c>
      <c r="H563" s="1" t="s">
        <v>2689</v>
      </c>
      <c r="I563" s="1" t="s">
        <v>2690</v>
      </c>
      <c r="J563" s="1" t="s">
        <v>105</v>
      </c>
      <c r="K563" s="1" t="s">
        <v>2691</v>
      </c>
      <c r="L563" s="1" t="s">
        <v>2692</v>
      </c>
      <c r="M563" s="1" t="s">
        <v>108</v>
      </c>
      <c r="N563" s="1" t="s">
        <v>109</v>
      </c>
      <c r="O563" s="1" t="s">
        <v>110</v>
      </c>
      <c r="P563" s="1" t="s">
        <v>109</v>
      </c>
      <c r="Q563" s="29" t="s">
        <v>1633</v>
      </c>
      <c r="R563" s="30">
        <v>211.33794903999998</v>
      </c>
      <c r="S563" s="5">
        <v>35.090909090909086</v>
      </c>
      <c r="T563" s="4" t="s">
        <v>61</v>
      </c>
      <c r="U563" s="1"/>
      <c r="V563" s="1"/>
      <c r="W563" s="1"/>
      <c r="X563" s="1"/>
    </row>
    <row r="564" spans="1:24" ht="15.75" customHeight="1" x14ac:dyDescent="0.2">
      <c r="A564" s="1"/>
      <c r="B564" s="1"/>
      <c r="C564" s="31" t="str">
        <f>IF('Style Screener'!$S564&lt;(AVERAGE('Style Screener'!$S$9:$S$6415)), "Value", "Growth")</f>
        <v>Value</v>
      </c>
      <c r="D564" s="31" t="str">
        <f>IF('Style Screener'!$R564&gt;2000, "Large Cap", "Small Cap")</f>
        <v>Large Cap</v>
      </c>
      <c r="E564" s="31" t="s">
        <v>14</v>
      </c>
      <c r="F564" s="31" t="s">
        <v>37</v>
      </c>
      <c r="G564" s="1" t="s">
        <v>38</v>
      </c>
      <c r="H564" s="1" t="s">
        <v>2693</v>
      </c>
      <c r="I564" s="1" t="s">
        <v>2694</v>
      </c>
      <c r="J564" s="1" t="s">
        <v>41</v>
      </c>
      <c r="K564" s="1" t="s">
        <v>2695</v>
      </c>
      <c r="L564" s="1" t="s">
        <v>2696</v>
      </c>
      <c r="M564" s="1" t="s">
        <v>108</v>
      </c>
      <c r="N564" s="1" t="s">
        <v>308</v>
      </c>
      <c r="O564" s="1" t="s">
        <v>287</v>
      </c>
      <c r="P564" s="1" t="s">
        <v>385</v>
      </c>
      <c r="Q564" s="29" t="s">
        <v>2697</v>
      </c>
      <c r="R564" s="30">
        <v>3200.4526831200001</v>
      </c>
      <c r="S564" s="5">
        <v>22.40100565681961</v>
      </c>
      <c r="T564" s="4">
        <v>10.041635825314575</v>
      </c>
      <c r="U564" s="1"/>
      <c r="V564" s="1"/>
      <c r="W564" s="1"/>
      <c r="X564" s="1"/>
    </row>
    <row r="565" spans="1:24" ht="15.75" customHeight="1" x14ac:dyDescent="0.2">
      <c r="A565" s="1"/>
      <c r="B565" s="1"/>
      <c r="C565" s="31" t="str">
        <f>IF('Style Screener'!$S565&lt;(AVERAGE('Style Screener'!$S$9:$S$6415)), "Value", "Growth")</f>
        <v>Growth</v>
      </c>
      <c r="D565" s="31" t="str">
        <f>IF('Style Screener'!$R565&gt;2000, "Large Cap", "Small Cap")</f>
        <v>Large Cap</v>
      </c>
      <c r="E565" s="31" t="s">
        <v>14</v>
      </c>
      <c r="F565" s="31" t="s">
        <v>37</v>
      </c>
      <c r="G565" s="1" t="s">
        <v>38</v>
      </c>
      <c r="H565" s="1" t="s">
        <v>2698</v>
      </c>
      <c r="I565" s="1" t="s">
        <v>2699</v>
      </c>
      <c r="J565" s="1" t="s">
        <v>41</v>
      </c>
      <c r="K565" s="1" t="s">
        <v>2700</v>
      </c>
      <c r="L565" s="1" t="s">
        <v>2701</v>
      </c>
      <c r="M565" s="1" t="s">
        <v>74</v>
      </c>
      <c r="N565" s="1" t="s">
        <v>201</v>
      </c>
      <c r="O565" s="1" t="s">
        <v>180</v>
      </c>
      <c r="P565" s="1" t="s">
        <v>202</v>
      </c>
      <c r="Q565" s="29" t="s">
        <v>2702</v>
      </c>
      <c r="R565" s="30">
        <v>3240.1668199999999</v>
      </c>
      <c r="S565" s="5">
        <v>29.617662897145934</v>
      </c>
      <c r="T565" s="4" t="s">
        <v>61</v>
      </c>
      <c r="U565" s="1"/>
      <c r="V565" s="1"/>
      <c r="W565" s="1"/>
      <c r="X565" s="1"/>
    </row>
    <row r="566" spans="1:24" ht="15.75" customHeight="1" x14ac:dyDescent="0.2">
      <c r="A566" s="1"/>
      <c r="B566" s="1"/>
      <c r="C566" s="31" t="str">
        <f>IF('Style Screener'!$S566&lt;(AVERAGE('Style Screener'!$S$9:$S$6415)), "Value", "Growth")</f>
        <v>Growth</v>
      </c>
      <c r="D566" s="31" t="str">
        <f>IF('Style Screener'!$R566&gt;2000, "Large Cap", "Small Cap")</f>
        <v>Small Cap</v>
      </c>
      <c r="E566" s="31" t="s">
        <v>14</v>
      </c>
      <c r="F566" s="31" t="s">
        <v>37</v>
      </c>
      <c r="G566" s="1" t="s">
        <v>38</v>
      </c>
      <c r="H566" s="1" t="s">
        <v>2703</v>
      </c>
      <c r="I566" s="1" t="s">
        <v>2704</v>
      </c>
      <c r="J566" s="1" t="s">
        <v>41</v>
      </c>
      <c r="K566" s="1" t="s">
        <v>2705</v>
      </c>
      <c r="L566" s="1" t="s">
        <v>2706</v>
      </c>
      <c r="M566" s="1" t="s">
        <v>86</v>
      </c>
      <c r="N566" s="1" t="s">
        <v>135</v>
      </c>
      <c r="O566" s="1" t="s">
        <v>88</v>
      </c>
      <c r="P566" s="1" t="s">
        <v>1115</v>
      </c>
      <c r="Q566" s="29" t="s">
        <v>137</v>
      </c>
      <c r="R566" s="30">
        <v>1630.15005918</v>
      </c>
      <c r="S566" s="5" t="s">
        <v>61</v>
      </c>
      <c r="T566" s="4">
        <v>0</v>
      </c>
      <c r="U566" s="1"/>
      <c r="V566" s="1"/>
      <c r="W566" s="1"/>
      <c r="X566" s="1"/>
    </row>
    <row r="567" spans="1:24" ht="15.75" customHeight="1" x14ac:dyDescent="0.2">
      <c r="A567" s="1"/>
      <c r="B567" s="1"/>
      <c r="C567" s="31" t="str">
        <f>IF('Style Screener'!$S567&lt;(AVERAGE('Style Screener'!$S$9:$S$6415)), "Value", "Growth")</f>
        <v>Value</v>
      </c>
      <c r="D567" s="31" t="str">
        <f>IF('Style Screener'!$R567&gt;2000, "Large Cap", "Small Cap")</f>
        <v>Small Cap</v>
      </c>
      <c r="E567" s="31" t="s">
        <v>14</v>
      </c>
      <c r="F567" s="31" t="s">
        <v>37</v>
      </c>
      <c r="G567" s="1" t="s">
        <v>38</v>
      </c>
      <c r="H567" s="1" t="s">
        <v>2707</v>
      </c>
      <c r="I567" s="1" t="s">
        <v>2708</v>
      </c>
      <c r="J567" s="1" t="s">
        <v>71</v>
      </c>
      <c r="K567" s="1" t="s">
        <v>2709</v>
      </c>
      <c r="L567" s="1" t="s">
        <v>2710</v>
      </c>
      <c r="M567" s="1" t="s">
        <v>86</v>
      </c>
      <c r="N567" s="1" t="s">
        <v>606</v>
      </c>
      <c r="O567" s="1" t="s">
        <v>607</v>
      </c>
      <c r="P567" s="1" t="s">
        <v>608</v>
      </c>
      <c r="Q567" s="29" t="s">
        <v>90</v>
      </c>
      <c r="R567" s="30">
        <v>255.81216066000002</v>
      </c>
      <c r="S567" s="5">
        <v>24.575936883629193</v>
      </c>
      <c r="T567" s="4">
        <v>0</v>
      </c>
      <c r="U567" s="1"/>
      <c r="V567" s="1"/>
      <c r="W567" s="1"/>
      <c r="X567" s="1"/>
    </row>
    <row r="568" spans="1:24" ht="15.75" customHeight="1" x14ac:dyDescent="0.2">
      <c r="A568" s="1"/>
      <c r="B568" s="1"/>
      <c r="C568" s="31" t="str">
        <f>IF('Style Screener'!$S568&lt;(AVERAGE('Style Screener'!$S$9:$S$6415)), "Value", "Growth")</f>
        <v>Growth</v>
      </c>
      <c r="D568" s="31" t="str">
        <f>IF('Style Screener'!$R568&gt;2000, "Large Cap", "Small Cap")</f>
        <v>Small Cap</v>
      </c>
      <c r="E568" s="31" t="s">
        <v>14</v>
      </c>
      <c r="F568" s="31" t="s">
        <v>37</v>
      </c>
      <c r="G568" s="1" t="s">
        <v>38</v>
      </c>
      <c r="H568" s="1" t="s">
        <v>2711</v>
      </c>
      <c r="I568" s="1" t="s">
        <v>2712</v>
      </c>
      <c r="J568" s="1" t="s">
        <v>71</v>
      </c>
      <c r="K568" s="1" t="s">
        <v>2713</v>
      </c>
      <c r="L568" s="1" t="s">
        <v>2714</v>
      </c>
      <c r="M568" s="1" t="s">
        <v>278</v>
      </c>
      <c r="N568" s="1" t="s">
        <v>279</v>
      </c>
      <c r="O568" s="1" t="s">
        <v>278</v>
      </c>
      <c r="P568" s="1" t="s">
        <v>426</v>
      </c>
      <c r="Q568" s="29" t="s">
        <v>2715</v>
      </c>
      <c r="R568" s="30">
        <v>644.39765689000001</v>
      </c>
      <c r="S568" s="5" t="s">
        <v>61</v>
      </c>
      <c r="T568" s="4">
        <v>4.3065639236109234</v>
      </c>
      <c r="U568" s="1"/>
      <c r="V568" s="1"/>
      <c r="W568" s="1"/>
      <c r="X568" s="1"/>
    </row>
    <row r="569" spans="1:24" ht="15.75" customHeight="1" x14ac:dyDescent="0.2">
      <c r="A569" s="1"/>
      <c r="B569" s="1"/>
      <c r="C569" s="31" t="str">
        <f>IF('Style Screener'!$S569&lt;(AVERAGE('Style Screener'!$S$9:$S$6415)), "Value", "Growth")</f>
        <v>Value</v>
      </c>
      <c r="D569" s="31" t="str">
        <f>IF('Style Screener'!$R569&gt;2000, "Large Cap", "Small Cap")</f>
        <v>Large Cap</v>
      </c>
      <c r="E569" s="31" t="s">
        <v>14</v>
      </c>
      <c r="F569" s="31" t="s">
        <v>37</v>
      </c>
      <c r="G569" s="1" t="s">
        <v>38</v>
      </c>
      <c r="H569" s="1" t="s">
        <v>2716</v>
      </c>
      <c r="I569" s="1" t="s">
        <v>2717</v>
      </c>
      <c r="J569" s="1" t="s">
        <v>41</v>
      </c>
      <c r="K569" s="1" t="s">
        <v>2718</v>
      </c>
      <c r="L569" s="1" t="s">
        <v>2719</v>
      </c>
      <c r="M569" s="1" t="s">
        <v>86</v>
      </c>
      <c r="N569" s="1" t="s">
        <v>135</v>
      </c>
      <c r="O569" s="1" t="s">
        <v>88</v>
      </c>
      <c r="P569" s="1" t="s">
        <v>318</v>
      </c>
      <c r="Q569" s="29" t="s">
        <v>319</v>
      </c>
      <c r="R569" s="30">
        <v>2893.9774967800004</v>
      </c>
      <c r="S569" s="5">
        <v>13.672823218997362</v>
      </c>
      <c r="T569" s="4" t="s">
        <v>61</v>
      </c>
      <c r="U569" s="1"/>
      <c r="V569" s="1"/>
      <c r="W569" s="1"/>
      <c r="X569" s="1"/>
    </row>
    <row r="570" spans="1:24" ht="15.75" customHeight="1" x14ac:dyDescent="0.2">
      <c r="A570" s="1"/>
      <c r="B570" s="1"/>
      <c r="C570" s="31" t="str">
        <f>IF('Style Screener'!$S570&lt;(AVERAGE('Style Screener'!$S$9:$S$6415)), "Value", "Growth")</f>
        <v>Growth</v>
      </c>
      <c r="D570" s="31" t="str">
        <f>IF('Style Screener'!$R570&gt;2000, "Large Cap", "Small Cap")</f>
        <v>Large Cap</v>
      </c>
      <c r="E570" s="31" t="s">
        <v>14</v>
      </c>
      <c r="F570" s="31" t="s">
        <v>37</v>
      </c>
      <c r="G570" s="1" t="s">
        <v>38</v>
      </c>
      <c r="H570" s="1" t="s">
        <v>2720</v>
      </c>
      <c r="I570" s="1" t="s">
        <v>2721</v>
      </c>
      <c r="J570" s="1" t="s">
        <v>41</v>
      </c>
      <c r="K570" s="1" t="s">
        <v>2722</v>
      </c>
      <c r="L570" s="1" t="s">
        <v>2723</v>
      </c>
      <c r="M570" s="1" t="s">
        <v>278</v>
      </c>
      <c r="N570" s="1" t="s">
        <v>279</v>
      </c>
      <c r="O570" s="1" t="s">
        <v>278</v>
      </c>
      <c r="P570" s="1" t="s">
        <v>937</v>
      </c>
      <c r="Q570" s="29" t="s">
        <v>427</v>
      </c>
      <c r="R570" s="30">
        <v>18962.1492291</v>
      </c>
      <c r="S570" s="5" t="s">
        <v>61</v>
      </c>
      <c r="T570" s="4">
        <v>7.9963237042304369E-15</v>
      </c>
      <c r="U570" s="1"/>
      <c r="V570" s="1"/>
      <c r="W570" s="1"/>
      <c r="X570" s="1"/>
    </row>
    <row r="571" spans="1:24" ht="15.75" customHeight="1" x14ac:dyDescent="0.2">
      <c r="A571" s="1"/>
      <c r="B571" s="1"/>
      <c r="C571" s="31" t="str">
        <f>IF('Style Screener'!$S571&lt;(AVERAGE('Style Screener'!$S$9:$S$6415)), "Value", "Growth")</f>
        <v>Growth</v>
      </c>
      <c r="D571" s="31" t="str">
        <f>IF('Style Screener'!$R571&gt;2000, "Large Cap", "Small Cap")</f>
        <v>Large Cap</v>
      </c>
      <c r="E571" s="31" t="s">
        <v>15</v>
      </c>
      <c r="F571" s="31" t="s">
        <v>37</v>
      </c>
      <c r="G571" s="1" t="s">
        <v>38</v>
      </c>
      <c r="H571" s="1" t="s">
        <v>2724</v>
      </c>
      <c r="I571" s="1" t="s">
        <v>2725</v>
      </c>
      <c r="J571" s="1" t="s">
        <v>71</v>
      </c>
      <c r="K571" s="1" t="s">
        <v>2726</v>
      </c>
      <c r="L571" s="1" t="s">
        <v>2727</v>
      </c>
      <c r="M571" s="1" t="s">
        <v>44</v>
      </c>
      <c r="N571" s="1" t="s">
        <v>142</v>
      </c>
      <c r="O571" s="1" t="s">
        <v>46</v>
      </c>
      <c r="P571" s="1" t="s">
        <v>142</v>
      </c>
      <c r="Q571" s="29" t="s">
        <v>143</v>
      </c>
      <c r="R571" s="30">
        <v>2939.1452640000002</v>
      </c>
      <c r="S571" s="5" t="s">
        <v>61</v>
      </c>
      <c r="T571" s="4" t="s">
        <v>61</v>
      </c>
      <c r="U571" s="1"/>
      <c r="V571" s="1"/>
      <c r="W571" s="1"/>
      <c r="X571" s="1"/>
    </row>
    <row r="572" spans="1:24" ht="15.75" customHeight="1" x14ac:dyDescent="0.2">
      <c r="A572" s="1"/>
      <c r="B572" s="1"/>
      <c r="C572" s="31" t="str">
        <f>IF('Style Screener'!$S572&lt;(AVERAGE('Style Screener'!$S$9:$S$6415)), "Value", "Growth")</f>
        <v>Value</v>
      </c>
      <c r="D572" s="31" t="str">
        <f>IF('Style Screener'!$R572&gt;2000, "Large Cap", "Small Cap")</f>
        <v>Small Cap</v>
      </c>
      <c r="E572" s="31" t="s">
        <v>14</v>
      </c>
      <c r="F572" s="31" t="s">
        <v>37</v>
      </c>
      <c r="G572" s="1" t="s">
        <v>38</v>
      </c>
      <c r="H572" s="1" t="s">
        <v>2728</v>
      </c>
      <c r="I572" s="1" t="s">
        <v>2729</v>
      </c>
      <c r="J572" s="1" t="s">
        <v>41</v>
      </c>
      <c r="K572" s="1" t="s">
        <v>2730</v>
      </c>
      <c r="L572" s="1" t="s">
        <v>2731</v>
      </c>
      <c r="M572" s="1" t="s">
        <v>54</v>
      </c>
      <c r="N572" s="1" t="s">
        <v>1589</v>
      </c>
      <c r="O572" s="1" t="s">
        <v>54</v>
      </c>
      <c r="P572" s="1" t="s">
        <v>2732</v>
      </c>
      <c r="Q572" s="29" t="s">
        <v>2733</v>
      </c>
      <c r="R572" s="30">
        <v>1210.73420715</v>
      </c>
      <c r="S572" s="5">
        <v>17.846023209736767</v>
      </c>
      <c r="T572" s="4">
        <v>6.4262362751183337</v>
      </c>
      <c r="U572" s="1"/>
      <c r="V572" s="1"/>
      <c r="W572" s="1"/>
      <c r="X572" s="1"/>
    </row>
    <row r="573" spans="1:24" ht="15.75" customHeight="1" x14ac:dyDescent="0.2">
      <c r="A573" s="1"/>
      <c r="B573" s="1"/>
      <c r="C573" s="31" t="str">
        <f>IF('Style Screener'!$S573&lt;(AVERAGE('Style Screener'!$S$9:$S$6415)), "Value", "Growth")</f>
        <v>Value</v>
      </c>
      <c r="D573" s="31" t="str">
        <f>IF('Style Screener'!$R573&gt;2000, "Large Cap", "Small Cap")</f>
        <v>Large Cap</v>
      </c>
      <c r="E573" s="31" t="s">
        <v>15</v>
      </c>
      <c r="F573" s="31" t="s">
        <v>37</v>
      </c>
      <c r="G573" s="1" t="s">
        <v>38</v>
      </c>
      <c r="H573" s="1" t="s">
        <v>2734</v>
      </c>
      <c r="I573" s="1" t="s">
        <v>2735</v>
      </c>
      <c r="J573" s="1" t="s">
        <v>41</v>
      </c>
      <c r="K573" s="1" t="s">
        <v>2736</v>
      </c>
      <c r="L573" s="1" t="s">
        <v>2737</v>
      </c>
      <c r="M573" s="1" t="s">
        <v>368</v>
      </c>
      <c r="N573" s="1" t="s">
        <v>2458</v>
      </c>
      <c r="O573" s="1" t="s">
        <v>1379</v>
      </c>
      <c r="P573" s="1" t="s">
        <v>2458</v>
      </c>
      <c r="Q573" s="29" t="s">
        <v>2738</v>
      </c>
      <c r="R573" s="30">
        <v>14294.443231449999</v>
      </c>
      <c r="S573" s="5">
        <v>24.215555555555554</v>
      </c>
      <c r="T573" s="4">
        <v>20.121624038633513</v>
      </c>
      <c r="U573" s="1"/>
      <c r="V573" s="1"/>
      <c r="W573" s="1"/>
      <c r="X573" s="1"/>
    </row>
    <row r="574" spans="1:24" ht="15.75" customHeight="1" x14ac:dyDescent="0.2">
      <c r="A574" s="1"/>
      <c r="B574" s="1"/>
      <c r="C574" s="31" t="str">
        <f>IF('Style Screener'!$S574&lt;(AVERAGE('Style Screener'!$S$9:$S$6415)), "Value", "Growth")</f>
        <v>Value</v>
      </c>
      <c r="D574" s="31" t="str">
        <f>IF('Style Screener'!$R574&gt;2000, "Large Cap", "Small Cap")</f>
        <v>Large Cap</v>
      </c>
      <c r="E574" s="31" t="s">
        <v>14</v>
      </c>
      <c r="F574" s="31" t="s">
        <v>37</v>
      </c>
      <c r="G574" s="1" t="s">
        <v>38</v>
      </c>
      <c r="H574" s="1" t="s">
        <v>2739</v>
      </c>
      <c r="I574" s="1" t="s">
        <v>2740</v>
      </c>
      <c r="J574" s="1" t="s">
        <v>41</v>
      </c>
      <c r="K574" s="1" t="s">
        <v>2741</v>
      </c>
      <c r="L574" s="1" t="s">
        <v>2742</v>
      </c>
      <c r="M574" s="1" t="s">
        <v>86</v>
      </c>
      <c r="N574" s="1" t="s">
        <v>172</v>
      </c>
      <c r="O574" s="1" t="s">
        <v>172</v>
      </c>
      <c r="P574" s="1" t="s">
        <v>1497</v>
      </c>
      <c r="Q574" s="29" t="s">
        <v>174</v>
      </c>
      <c r="R574" s="30">
        <v>8089.6766689199994</v>
      </c>
      <c r="S574" s="5">
        <v>15.123169107856192</v>
      </c>
      <c r="T574" s="4" t="s">
        <v>61</v>
      </c>
      <c r="U574" s="1"/>
      <c r="V574" s="1"/>
      <c r="W574" s="1"/>
      <c r="X574" s="1"/>
    </row>
    <row r="575" spans="1:24" ht="15.75" customHeight="1" x14ac:dyDescent="0.2">
      <c r="A575" s="1"/>
      <c r="B575" s="1"/>
      <c r="C575" s="31" t="str">
        <f>IF('Style Screener'!$S575&lt;(AVERAGE('Style Screener'!$S$9:$S$6415)), "Value", "Growth")</f>
        <v>Value</v>
      </c>
      <c r="D575" s="31" t="str">
        <f>IF('Style Screener'!$R575&gt;2000, "Large Cap", "Small Cap")</f>
        <v>Small Cap</v>
      </c>
      <c r="E575" s="31" t="s">
        <v>14</v>
      </c>
      <c r="F575" s="31" t="s">
        <v>37</v>
      </c>
      <c r="G575" s="1" t="s">
        <v>38</v>
      </c>
      <c r="H575" s="1" t="s">
        <v>2743</v>
      </c>
      <c r="I575" s="1" t="s">
        <v>2744</v>
      </c>
      <c r="J575" s="1" t="s">
        <v>41</v>
      </c>
      <c r="K575" s="1" t="s">
        <v>2745</v>
      </c>
      <c r="L575" s="1" t="s">
        <v>2746</v>
      </c>
      <c r="M575" s="1" t="s">
        <v>54</v>
      </c>
      <c r="N575" s="1" t="s">
        <v>55</v>
      </c>
      <c r="O575" s="1" t="s">
        <v>54</v>
      </c>
      <c r="P575" s="1" t="s">
        <v>694</v>
      </c>
      <c r="Q575" s="29" t="s">
        <v>695</v>
      </c>
      <c r="R575" s="30">
        <v>1827.34230938</v>
      </c>
      <c r="S575" s="5">
        <v>9.6930632289748306</v>
      </c>
      <c r="T575" s="4">
        <v>35.935990536308523</v>
      </c>
      <c r="U575" s="1"/>
      <c r="V575" s="1"/>
      <c r="W575" s="1"/>
      <c r="X575" s="1"/>
    </row>
    <row r="576" spans="1:24" ht="15.75" customHeight="1" x14ac:dyDescent="0.2">
      <c r="A576" s="1"/>
      <c r="B576" s="1"/>
      <c r="C576" s="31" t="str">
        <f>IF('Style Screener'!$S576&lt;(AVERAGE('Style Screener'!$S$9:$S$6415)), "Value", "Growth")</f>
        <v>Value</v>
      </c>
      <c r="D576" s="31" t="str">
        <f>IF('Style Screener'!$R576&gt;2000, "Large Cap", "Small Cap")</f>
        <v>Small Cap</v>
      </c>
      <c r="E576" s="31" t="s">
        <v>14</v>
      </c>
      <c r="F576" s="31" t="s">
        <v>37</v>
      </c>
      <c r="G576" s="1" t="s">
        <v>38</v>
      </c>
      <c r="H576" s="1" t="s">
        <v>2747</v>
      </c>
      <c r="I576" s="1" t="s">
        <v>2748</v>
      </c>
      <c r="J576" s="1" t="s">
        <v>71</v>
      </c>
      <c r="K576" s="1" t="s">
        <v>2749</v>
      </c>
      <c r="L576" s="1" t="s">
        <v>2750</v>
      </c>
      <c r="M576" s="1" t="s">
        <v>74</v>
      </c>
      <c r="N576" s="1" t="s">
        <v>342</v>
      </c>
      <c r="O576" s="1" t="s">
        <v>117</v>
      </c>
      <c r="P576" s="1" t="s">
        <v>618</v>
      </c>
      <c r="Q576" s="29" t="s">
        <v>2751</v>
      </c>
      <c r="R576" s="30">
        <v>496.44760935000005</v>
      </c>
      <c r="S576" s="5">
        <v>14.31451612903226</v>
      </c>
      <c r="T576" s="4">
        <v>41.92528587837954</v>
      </c>
      <c r="U576" s="1"/>
      <c r="V576" s="1"/>
      <c r="W576" s="1"/>
      <c r="X576" s="1"/>
    </row>
    <row r="577" spans="1:24" ht="15.75" customHeight="1" x14ac:dyDescent="0.2">
      <c r="A577" s="1"/>
      <c r="B577" s="1"/>
      <c r="C577" s="31" t="str">
        <f>IF('Style Screener'!$S577&lt;(AVERAGE('Style Screener'!$S$9:$S$6415)), "Value", "Growth")</f>
        <v>Value</v>
      </c>
      <c r="D577" s="31" t="str">
        <f>IF('Style Screener'!$R577&gt;2000, "Large Cap", "Small Cap")</f>
        <v>Large Cap</v>
      </c>
      <c r="E577" s="31" t="s">
        <v>14</v>
      </c>
      <c r="F577" s="31" t="s">
        <v>37</v>
      </c>
      <c r="G577" s="1" t="s">
        <v>38</v>
      </c>
      <c r="H577" s="1" t="s">
        <v>2752</v>
      </c>
      <c r="I577" s="1" t="s">
        <v>2753</v>
      </c>
      <c r="J577" s="1" t="s">
        <v>71</v>
      </c>
      <c r="K577" s="1" t="s">
        <v>2754</v>
      </c>
      <c r="L577" s="1" t="s">
        <v>2755</v>
      </c>
      <c r="M577" s="1" t="s">
        <v>98</v>
      </c>
      <c r="N577" s="1" t="s">
        <v>578</v>
      </c>
      <c r="O577" s="1" t="s">
        <v>578</v>
      </c>
      <c r="P577" s="1" t="s">
        <v>836</v>
      </c>
      <c r="Q577" s="29" t="s">
        <v>1282</v>
      </c>
      <c r="R577" s="30">
        <v>147821.01024663696</v>
      </c>
      <c r="S577" s="5">
        <v>18.267618751940393</v>
      </c>
      <c r="T577" s="4" t="s">
        <v>61</v>
      </c>
      <c r="U577" s="1"/>
      <c r="V577" s="1"/>
      <c r="W577" s="1"/>
      <c r="X577" s="1"/>
    </row>
    <row r="578" spans="1:24" ht="15.75" customHeight="1" x14ac:dyDescent="0.2">
      <c r="A578" s="1"/>
      <c r="B578" s="1"/>
      <c r="C578" s="31" t="str">
        <f>IF('Style Screener'!$S578&lt;(AVERAGE('Style Screener'!$S$9:$S$6415)), "Value", "Growth")</f>
        <v>Value</v>
      </c>
      <c r="D578" s="31" t="str">
        <f>IF('Style Screener'!$R578&gt;2000, "Large Cap", "Small Cap")</f>
        <v>Large Cap</v>
      </c>
      <c r="E578" s="31" t="s">
        <v>14</v>
      </c>
      <c r="F578" s="31" t="s">
        <v>37</v>
      </c>
      <c r="G578" s="1" t="s">
        <v>38</v>
      </c>
      <c r="H578" s="1" t="s">
        <v>2756</v>
      </c>
      <c r="I578" s="1" t="s">
        <v>2757</v>
      </c>
      <c r="J578" s="1" t="s">
        <v>71</v>
      </c>
      <c r="K578" s="1" t="s">
        <v>2758</v>
      </c>
      <c r="L578" s="1" t="s">
        <v>2759</v>
      </c>
      <c r="M578" s="1" t="s">
        <v>86</v>
      </c>
      <c r="N578" s="1" t="s">
        <v>2006</v>
      </c>
      <c r="O578" s="1" t="s">
        <v>607</v>
      </c>
      <c r="P578" s="1" t="s">
        <v>2294</v>
      </c>
      <c r="Q578" s="29" t="s">
        <v>2295</v>
      </c>
      <c r="R578" s="30">
        <v>30460.717205759996</v>
      </c>
      <c r="S578" s="5">
        <v>23.138461538461538</v>
      </c>
      <c r="T578" s="4" t="s">
        <v>61</v>
      </c>
      <c r="U578" s="1"/>
      <c r="V578" s="1"/>
      <c r="W578" s="1"/>
      <c r="X578" s="1"/>
    </row>
    <row r="579" spans="1:24" ht="15.75" customHeight="1" x14ac:dyDescent="0.2">
      <c r="A579" s="1"/>
      <c r="B579" s="1"/>
      <c r="C579" s="31" t="str">
        <f>IF('Style Screener'!$S579&lt;(AVERAGE('Style Screener'!$S$9:$S$6415)), "Value", "Growth")</f>
        <v>Growth</v>
      </c>
      <c r="D579" s="31" t="str">
        <f>IF('Style Screener'!$R579&gt;2000, "Large Cap", "Small Cap")</f>
        <v>Large Cap</v>
      </c>
      <c r="E579" s="31" t="s">
        <v>14</v>
      </c>
      <c r="F579" s="31" t="s">
        <v>37</v>
      </c>
      <c r="G579" s="1" t="s">
        <v>38</v>
      </c>
      <c r="H579" s="1" t="s">
        <v>2760</v>
      </c>
      <c r="I579" s="1" t="s">
        <v>2761</v>
      </c>
      <c r="J579" s="1" t="s">
        <v>41</v>
      </c>
      <c r="K579" s="1" t="s">
        <v>2762</v>
      </c>
      <c r="L579" s="1" t="s">
        <v>2763</v>
      </c>
      <c r="M579" s="1" t="s">
        <v>98</v>
      </c>
      <c r="N579" s="1" t="s">
        <v>1141</v>
      </c>
      <c r="O579" s="1" t="s">
        <v>1062</v>
      </c>
      <c r="P579" s="1" t="s">
        <v>1142</v>
      </c>
      <c r="Q579" s="29" t="s">
        <v>1555</v>
      </c>
      <c r="R579" s="30">
        <v>21500.562484440001</v>
      </c>
      <c r="S579" s="5">
        <v>39.916998097873076</v>
      </c>
      <c r="T579" s="4" t="s">
        <v>61</v>
      </c>
      <c r="U579" s="1"/>
      <c r="V579" s="1"/>
      <c r="W579" s="1"/>
      <c r="X579" s="1"/>
    </row>
    <row r="580" spans="1:24" ht="15.75" customHeight="1" x14ac:dyDescent="0.2">
      <c r="A580" s="1"/>
      <c r="B580" s="1"/>
      <c r="C580" s="31" t="str">
        <f>IF('Style Screener'!$S580&lt;(AVERAGE('Style Screener'!$S$9:$S$6415)), "Value", "Growth")</f>
        <v>Value</v>
      </c>
      <c r="D580" s="31" t="str">
        <f>IF('Style Screener'!$R580&gt;2000, "Large Cap", "Small Cap")</f>
        <v>Large Cap</v>
      </c>
      <c r="E580" s="31" t="s">
        <v>14</v>
      </c>
      <c r="F580" s="31" t="s">
        <v>37</v>
      </c>
      <c r="G580" s="1" t="s">
        <v>38</v>
      </c>
      <c r="H580" s="1" t="s">
        <v>2764</v>
      </c>
      <c r="I580" s="1" t="s">
        <v>2765</v>
      </c>
      <c r="J580" s="1" t="s">
        <v>41</v>
      </c>
      <c r="K580" s="1" t="s">
        <v>2766</v>
      </c>
      <c r="L580" s="1" t="s">
        <v>2767</v>
      </c>
      <c r="M580" s="1" t="s">
        <v>74</v>
      </c>
      <c r="N580" s="1" t="s">
        <v>342</v>
      </c>
      <c r="O580" s="1" t="s">
        <v>117</v>
      </c>
      <c r="P580" s="1" t="s">
        <v>343</v>
      </c>
      <c r="Q580" s="29" t="s">
        <v>1738</v>
      </c>
      <c r="R580" s="30">
        <v>24663.09666915</v>
      </c>
      <c r="S580" s="5">
        <v>13.520524798727761</v>
      </c>
      <c r="T580" s="4">
        <v>47.671817283179855</v>
      </c>
      <c r="U580" s="1"/>
      <c r="V580" s="1"/>
      <c r="W580" s="1"/>
      <c r="X580" s="1"/>
    </row>
    <row r="581" spans="1:24" ht="15.75" customHeight="1" x14ac:dyDescent="0.2">
      <c r="A581" s="1"/>
      <c r="B581" s="1"/>
      <c r="C581" s="31" t="str">
        <f>IF('Style Screener'!$S581&lt;(AVERAGE('Style Screener'!$S$9:$S$6415)), "Value", "Growth")</f>
        <v>Value</v>
      </c>
      <c r="D581" s="31" t="str">
        <f>IF('Style Screener'!$R581&gt;2000, "Large Cap", "Small Cap")</f>
        <v>Small Cap</v>
      </c>
      <c r="E581" s="31" t="s">
        <v>14</v>
      </c>
      <c r="F581" s="31" t="s">
        <v>37</v>
      </c>
      <c r="G581" s="1" t="s">
        <v>38</v>
      </c>
      <c r="H581" s="1" t="s">
        <v>2768</v>
      </c>
      <c r="I581" s="1" t="s">
        <v>2769</v>
      </c>
      <c r="J581" s="1" t="s">
        <v>71</v>
      </c>
      <c r="K581" s="1" t="s">
        <v>2770</v>
      </c>
      <c r="L581" s="1" t="s">
        <v>2771</v>
      </c>
      <c r="M581" s="1" t="s">
        <v>98</v>
      </c>
      <c r="N581" s="1" t="s">
        <v>578</v>
      </c>
      <c r="O581" s="1" t="s">
        <v>578</v>
      </c>
      <c r="P581" s="1" t="s">
        <v>2313</v>
      </c>
      <c r="Q581" s="29" t="s">
        <v>2772</v>
      </c>
      <c r="R581" s="30">
        <v>565.52435491000006</v>
      </c>
      <c r="S581" s="5">
        <v>18.384615384615383</v>
      </c>
      <c r="T581" s="4" t="s">
        <v>61</v>
      </c>
      <c r="U581" s="1"/>
      <c r="V581" s="1"/>
      <c r="W581" s="1"/>
      <c r="X581" s="1"/>
    </row>
    <row r="582" spans="1:24" ht="15.75" customHeight="1" x14ac:dyDescent="0.2">
      <c r="A582" s="1"/>
      <c r="B582" s="1"/>
      <c r="C582" s="31" t="str">
        <f>IF('Style Screener'!$S582&lt;(AVERAGE('Style Screener'!$S$9:$S$6415)), "Value", "Growth")</f>
        <v>Growth</v>
      </c>
      <c r="D582" s="31" t="str">
        <f>IF('Style Screener'!$R582&gt;2000, "Large Cap", "Small Cap")</f>
        <v>Small Cap</v>
      </c>
      <c r="E582" s="31" t="s">
        <v>15</v>
      </c>
      <c r="F582" s="31" t="s">
        <v>37</v>
      </c>
      <c r="G582" s="1" t="s">
        <v>38</v>
      </c>
      <c r="H582" s="1" t="s">
        <v>2773</v>
      </c>
      <c r="I582" s="1" t="s">
        <v>2774</v>
      </c>
      <c r="J582" s="1" t="s">
        <v>41</v>
      </c>
      <c r="K582" s="1" t="s">
        <v>2775</v>
      </c>
      <c r="L582" s="1" t="s">
        <v>2776</v>
      </c>
      <c r="M582" s="1" t="s">
        <v>44</v>
      </c>
      <c r="N582" s="1" t="s">
        <v>153</v>
      </c>
      <c r="O582" s="1" t="s">
        <v>64</v>
      </c>
      <c r="P582" s="1" t="s">
        <v>154</v>
      </c>
      <c r="Q582" s="29" t="s">
        <v>155</v>
      </c>
      <c r="R582" s="30">
        <v>1997.4575985000001</v>
      </c>
      <c r="S582" s="5">
        <v>42.008733624454152</v>
      </c>
      <c r="T582" s="4">
        <v>17.362081559246157</v>
      </c>
      <c r="U582" s="1"/>
      <c r="V582" s="1"/>
      <c r="W582" s="1"/>
      <c r="X582" s="1"/>
    </row>
    <row r="583" spans="1:24" ht="15.75" customHeight="1" x14ac:dyDescent="0.2">
      <c r="A583" s="1"/>
      <c r="B583" s="1"/>
      <c r="C583" s="31" t="str">
        <f>IF('Style Screener'!$S583&lt;(AVERAGE('Style Screener'!$S$9:$S$6415)), "Value", "Growth")</f>
        <v>Value</v>
      </c>
      <c r="D583" s="31" t="str">
        <f>IF('Style Screener'!$R583&gt;2000, "Large Cap", "Small Cap")</f>
        <v>Small Cap</v>
      </c>
      <c r="E583" s="31" t="s">
        <v>14</v>
      </c>
      <c r="F583" s="31" t="s">
        <v>37</v>
      </c>
      <c r="G583" s="1" t="s">
        <v>38</v>
      </c>
      <c r="H583" s="1" t="s">
        <v>2777</v>
      </c>
      <c r="I583" s="1" t="s">
        <v>2778</v>
      </c>
      <c r="J583" s="1" t="s">
        <v>41</v>
      </c>
      <c r="K583" s="1" t="s">
        <v>2779</v>
      </c>
      <c r="L583" s="1" t="s">
        <v>2780</v>
      </c>
      <c r="M583" s="1" t="s">
        <v>86</v>
      </c>
      <c r="N583" s="1" t="s">
        <v>135</v>
      </c>
      <c r="O583" s="1" t="s">
        <v>88</v>
      </c>
      <c r="P583" s="1" t="s">
        <v>318</v>
      </c>
      <c r="Q583" s="29" t="s">
        <v>319</v>
      </c>
      <c r="R583" s="30">
        <v>1143.9958769999998</v>
      </c>
      <c r="S583" s="5">
        <v>9.9169435215946837</v>
      </c>
      <c r="T583" s="4" t="s">
        <v>61</v>
      </c>
      <c r="U583" s="1"/>
      <c r="V583" s="1"/>
      <c r="W583" s="1"/>
      <c r="X583" s="1"/>
    </row>
    <row r="584" spans="1:24" ht="15.75" customHeight="1" x14ac:dyDescent="0.2">
      <c r="A584" s="1"/>
      <c r="B584" s="1"/>
      <c r="C584" s="31" t="str">
        <f>IF('Style Screener'!$S584&lt;(AVERAGE('Style Screener'!$S$9:$S$6415)), "Value", "Growth")</f>
        <v>Value</v>
      </c>
      <c r="D584" s="31" t="str">
        <f>IF('Style Screener'!$R584&gt;2000, "Large Cap", "Small Cap")</f>
        <v>Large Cap</v>
      </c>
      <c r="E584" s="31" t="s">
        <v>14</v>
      </c>
      <c r="F584" s="31" t="s">
        <v>37</v>
      </c>
      <c r="G584" s="1" t="s">
        <v>38</v>
      </c>
      <c r="H584" s="1" t="s">
        <v>2781</v>
      </c>
      <c r="I584" s="1" t="s">
        <v>2782</v>
      </c>
      <c r="J584" s="1" t="s">
        <v>41</v>
      </c>
      <c r="K584" s="1" t="s">
        <v>2783</v>
      </c>
      <c r="L584" s="1" t="s">
        <v>2784</v>
      </c>
      <c r="M584" s="1" t="s">
        <v>54</v>
      </c>
      <c r="N584" s="1" t="s">
        <v>55</v>
      </c>
      <c r="O584" s="1" t="s">
        <v>54</v>
      </c>
      <c r="P584" s="1" t="s">
        <v>2785</v>
      </c>
      <c r="Q584" s="29" t="s">
        <v>2786</v>
      </c>
      <c r="R584" s="30">
        <v>2995.8656354899999</v>
      </c>
      <c r="S584" s="5">
        <v>16.529400853273977</v>
      </c>
      <c r="T584" s="4">
        <v>23.96101364522417</v>
      </c>
      <c r="U584" s="1"/>
      <c r="V584" s="1"/>
      <c r="W584" s="1"/>
      <c r="X584" s="1"/>
    </row>
    <row r="585" spans="1:24" ht="15.75" customHeight="1" x14ac:dyDescent="0.2">
      <c r="A585" s="1"/>
      <c r="B585" s="1"/>
      <c r="C585" s="31" t="str">
        <f>IF('Style Screener'!$S585&lt;(AVERAGE('Style Screener'!$S$9:$S$6415)), "Value", "Growth")</f>
        <v>Value</v>
      </c>
      <c r="D585" s="31" t="str">
        <f>IF('Style Screener'!$R585&gt;2000, "Large Cap", "Small Cap")</f>
        <v>Large Cap</v>
      </c>
      <c r="E585" s="31" t="s">
        <v>14</v>
      </c>
      <c r="F585" s="31" t="s">
        <v>37</v>
      </c>
      <c r="G585" s="1" t="s">
        <v>1359</v>
      </c>
      <c r="H585" s="1" t="s">
        <v>2787</v>
      </c>
      <c r="I585" s="1" t="s">
        <v>2788</v>
      </c>
      <c r="J585" s="1" t="s">
        <v>71</v>
      </c>
      <c r="K585" s="1" t="s">
        <v>2789</v>
      </c>
      <c r="L585" s="1" t="s">
        <v>2790</v>
      </c>
      <c r="M585" s="1" t="s">
        <v>108</v>
      </c>
      <c r="N585" s="1" t="s">
        <v>332</v>
      </c>
      <c r="O585" s="1" t="s">
        <v>287</v>
      </c>
      <c r="P585" s="1" t="s">
        <v>332</v>
      </c>
      <c r="Q585" s="29" t="s">
        <v>2791</v>
      </c>
      <c r="R585" s="30">
        <v>2822.8236706799999</v>
      </c>
      <c r="S585" s="5">
        <v>21.607187422011481</v>
      </c>
      <c r="T585" s="4" t="s">
        <v>61</v>
      </c>
      <c r="U585" s="1"/>
      <c r="V585" s="1"/>
      <c r="W585" s="1"/>
      <c r="X585" s="1"/>
    </row>
    <row r="586" spans="1:24" ht="15.75" customHeight="1" x14ac:dyDescent="0.2">
      <c r="A586" s="1"/>
      <c r="B586" s="1"/>
      <c r="C586" s="31" t="str">
        <f>IF('Style Screener'!$S586&lt;(AVERAGE('Style Screener'!$S$9:$S$6415)), "Value", "Growth")</f>
        <v>Growth</v>
      </c>
      <c r="D586" s="31" t="str">
        <f>IF('Style Screener'!$R586&gt;2000, "Large Cap", "Small Cap")</f>
        <v>Small Cap</v>
      </c>
      <c r="E586" s="31" t="s">
        <v>15</v>
      </c>
      <c r="F586" s="31" t="s">
        <v>37</v>
      </c>
      <c r="G586" s="1" t="s">
        <v>38</v>
      </c>
      <c r="H586" s="1" t="s">
        <v>2792</v>
      </c>
      <c r="I586" s="1" t="s">
        <v>2793</v>
      </c>
      <c r="J586" s="1" t="s">
        <v>105</v>
      </c>
      <c r="K586" s="1" t="s">
        <v>2794</v>
      </c>
      <c r="L586" s="1" t="s">
        <v>2795</v>
      </c>
      <c r="M586" s="1" t="s">
        <v>44</v>
      </c>
      <c r="N586" s="1" t="s">
        <v>142</v>
      </c>
      <c r="O586" s="1" t="s">
        <v>46</v>
      </c>
      <c r="P586" s="1" t="s">
        <v>142</v>
      </c>
      <c r="Q586" s="29" t="s">
        <v>745</v>
      </c>
      <c r="R586" s="30">
        <v>1605.6424431999999</v>
      </c>
      <c r="S586" s="5" t="s">
        <v>61</v>
      </c>
      <c r="T586" s="4">
        <v>0</v>
      </c>
      <c r="U586" s="1"/>
      <c r="V586" s="1"/>
      <c r="W586" s="1"/>
      <c r="X586" s="1"/>
    </row>
    <row r="587" spans="1:24" ht="15.75" customHeight="1" x14ac:dyDescent="0.2">
      <c r="A587" s="1"/>
      <c r="B587" s="1"/>
      <c r="C587" s="31" t="str">
        <f>IF('Style Screener'!$S587&lt;(AVERAGE('Style Screener'!$S$9:$S$6415)), "Value", "Growth")</f>
        <v>Value</v>
      </c>
      <c r="D587" s="31" t="str">
        <f>IF('Style Screener'!$R587&gt;2000, "Large Cap", "Small Cap")</f>
        <v>Large Cap</v>
      </c>
      <c r="E587" s="31" t="s">
        <v>15</v>
      </c>
      <c r="F587" s="31" t="s">
        <v>37</v>
      </c>
      <c r="G587" s="1" t="s">
        <v>38</v>
      </c>
      <c r="H587" s="1" t="s">
        <v>2796</v>
      </c>
      <c r="I587" s="1" t="s">
        <v>2797</v>
      </c>
      <c r="J587" s="1" t="s">
        <v>41</v>
      </c>
      <c r="K587" s="1" t="s">
        <v>2798</v>
      </c>
      <c r="L587" s="1" t="s">
        <v>2799</v>
      </c>
      <c r="M587" s="1" t="s">
        <v>219</v>
      </c>
      <c r="N587" s="1" t="s">
        <v>436</v>
      </c>
      <c r="O587" s="1" t="s">
        <v>219</v>
      </c>
      <c r="P587" s="1" t="s">
        <v>436</v>
      </c>
      <c r="Q587" s="29" t="s">
        <v>222</v>
      </c>
      <c r="R587" s="30">
        <v>9647.1439783200003</v>
      </c>
      <c r="S587" s="5">
        <v>18.554729011689691</v>
      </c>
      <c r="T587" s="4" t="s">
        <v>61</v>
      </c>
      <c r="U587" s="1"/>
      <c r="V587" s="1"/>
      <c r="W587" s="1"/>
      <c r="X587" s="1"/>
    </row>
    <row r="588" spans="1:24" ht="15.75" customHeight="1" x14ac:dyDescent="0.2">
      <c r="A588" s="1"/>
      <c r="B588" s="1"/>
      <c r="C588" s="31" t="str">
        <f>IF('Style Screener'!$S588&lt;(AVERAGE('Style Screener'!$S$9:$S$6415)), "Value", "Growth")</f>
        <v>Value</v>
      </c>
      <c r="D588" s="31" t="str">
        <f>IF('Style Screener'!$R588&gt;2000, "Large Cap", "Small Cap")</f>
        <v>Small Cap</v>
      </c>
      <c r="E588" s="31" t="s">
        <v>14</v>
      </c>
      <c r="F588" s="31" t="s">
        <v>37</v>
      </c>
      <c r="G588" s="1" t="s">
        <v>38</v>
      </c>
      <c r="H588" s="1" t="s">
        <v>2800</v>
      </c>
      <c r="I588" s="1" t="s">
        <v>2801</v>
      </c>
      <c r="J588" s="1" t="s">
        <v>71</v>
      </c>
      <c r="K588" s="1" t="s">
        <v>2802</v>
      </c>
      <c r="L588" s="1" t="s">
        <v>2803</v>
      </c>
      <c r="M588" s="1" t="s">
        <v>108</v>
      </c>
      <c r="N588" s="1" t="s">
        <v>109</v>
      </c>
      <c r="O588" s="1" t="s">
        <v>110</v>
      </c>
      <c r="P588" s="1" t="s">
        <v>109</v>
      </c>
      <c r="Q588" s="29" t="s">
        <v>2199</v>
      </c>
      <c r="R588" s="30">
        <v>501.45481104999999</v>
      </c>
      <c r="S588" s="5">
        <v>21.957295373665481</v>
      </c>
      <c r="T588" s="4">
        <v>59.4</v>
      </c>
      <c r="U588" s="1"/>
      <c r="V588" s="1"/>
      <c r="W588" s="1"/>
      <c r="X588" s="1"/>
    </row>
    <row r="589" spans="1:24" ht="15.75" customHeight="1" x14ac:dyDescent="0.2">
      <c r="A589" s="1"/>
      <c r="B589" s="1"/>
      <c r="C589" s="31" t="str">
        <f>IF('Style Screener'!$S589&lt;(AVERAGE('Style Screener'!$S$9:$S$6415)), "Value", "Growth")</f>
        <v>Value</v>
      </c>
      <c r="D589" s="31" t="str">
        <f>IF('Style Screener'!$R589&gt;2000, "Large Cap", "Small Cap")</f>
        <v>Large Cap</v>
      </c>
      <c r="E589" s="31" t="s">
        <v>14</v>
      </c>
      <c r="F589" s="31" t="s">
        <v>37</v>
      </c>
      <c r="G589" s="1" t="s">
        <v>38</v>
      </c>
      <c r="H589" s="1" t="s">
        <v>2804</v>
      </c>
      <c r="I589" s="1" t="s">
        <v>2805</v>
      </c>
      <c r="J589" s="1" t="s">
        <v>41</v>
      </c>
      <c r="K589" s="1" t="s">
        <v>2806</v>
      </c>
      <c r="L589" s="1" t="s">
        <v>2807</v>
      </c>
      <c r="M589" s="1" t="s">
        <v>86</v>
      </c>
      <c r="N589" s="1" t="s">
        <v>251</v>
      </c>
      <c r="O589" s="1" t="s">
        <v>251</v>
      </c>
      <c r="P589" s="1" t="s">
        <v>252</v>
      </c>
      <c r="Q589" s="29" t="s">
        <v>253</v>
      </c>
      <c r="R589" s="30">
        <v>10994.80719075</v>
      </c>
      <c r="S589" s="5">
        <v>11.738754325259515</v>
      </c>
      <c r="T589" s="4" t="s">
        <v>61</v>
      </c>
      <c r="U589" s="1"/>
      <c r="V589" s="1"/>
      <c r="W589" s="1"/>
      <c r="X589" s="1"/>
    </row>
    <row r="590" spans="1:24" ht="15.75" customHeight="1" x14ac:dyDescent="0.2">
      <c r="A590" s="1"/>
      <c r="B590" s="1"/>
      <c r="C590" s="31" t="str">
        <f>IF('Style Screener'!$S590&lt;(AVERAGE('Style Screener'!$S$9:$S$6415)), "Value", "Growth")</f>
        <v>Growth</v>
      </c>
      <c r="D590" s="31" t="str">
        <f>IF('Style Screener'!$R590&gt;2000, "Large Cap", "Small Cap")</f>
        <v>Small Cap</v>
      </c>
      <c r="E590" s="31" t="s">
        <v>14</v>
      </c>
      <c r="F590" s="31" t="s">
        <v>37</v>
      </c>
      <c r="G590" s="1" t="s">
        <v>38</v>
      </c>
      <c r="H590" s="1" t="s">
        <v>2808</v>
      </c>
      <c r="I590" s="1" t="s">
        <v>2809</v>
      </c>
      <c r="J590" s="1" t="s">
        <v>71</v>
      </c>
      <c r="K590" s="1" t="s">
        <v>2810</v>
      </c>
      <c r="L590" s="1" t="s">
        <v>2811</v>
      </c>
      <c r="M590" s="1" t="s">
        <v>86</v>
      </c>
      <c r="N590" s="1" t="s">
        <v>172</v>
      </c>
      <c r="O590" s="1" t="s">
        <v>172</v>
      </c>
      <c r="P590" s="1" t="s">
        <v>173</v>
      </c>
      <c r="Q590" s="29" t="s">
        <v>174</v>
      </c>
      <c r="R590" s="30">
        <v>222.38227844238281</v>
      </c>
      <c r="S590" s="5" t="s">
        <v>61</v>
      </c>
      <c r="T590" s="4" t="s">
        <v>61</v>
      </c>
      <c r="U590" s="1"/>
      <c r="V590" s="1"/>
      <c r="W590" s="1"/>
      <c r="X590" s="1"/>
    </row>
    <row r="591" spans="1:24" ht="15.75" customHeight="1" x14ac:dyDescent="0.2">
      <c r="A591" s="1"/>
      <c r="B591" s="1"/>
      <c r="C591" s="31" t="str">
        <f>IF('Style Screener'!$S591&lt;(AVERAGE('Style Screener'!$S$9:$S$6415)), "Value", "Growth")</f>
        <v>Value</v>
      </c>
      <c r="D591" s="31" t="str">
        <f>IF('Style Screener'!$R591&gt;2000, "Large Cap", "Small Cap")</f>
        <v>Large Cap</v>
      </c>
      <c r="E591" s="31" t="s">
        <v>15</v>
      </c>
      <c r="F591" s="31" t="s">
        <v>37</v>
      </c>
      <c r="G591" s="1" t="s">
        <v>38</v>
      </c>
      <c r="H591" s="1" t="s">
        <v>2812</v>
      </c>
      <c r="I591" s="1" t="s">
        <v>2813</v>
      </c>
      <c r="J591" s="1" t="s">
        <v>41</v>
      </c>
      <c r="K591" s="1" t="s">
        <v>2814</v>
      </c>
      <c r="L591" s="1" t="s">
        <v>2815</v>
      </c>
      <c r="M591" s="1" t="s">
        <v>44</v>
      </c>
      <c r="N591" s="1" t="s">
        <v>63</v>
      </c>
      <c r="O591" s="1" t="s">
        <v>64</v>
      </c>
      <c r="P591" s="1" t="s">
        <v>488</v>
      </c>
      <c r="Q591" s="29" t="s">
        <v>489</v>
      </c>
      <c r="R591" s="30">
        <v>8411.2928399800003</v>
      </c>
      <c r="S591" s="5">
        <v>27.02558228331424</v>
      </c>
      <c r="T591" s="4" t="s">
        <v>61</v>
      </c>
      <c r="U591" s="1"/>
      <c r="V591" s="1"/>
      <c r="W591" s="1"/>
      <c r="X591" s="1"/>
    </row>
    <row r="592" spans="1:24" ht="15.75" customHeight="1" x14ac:dyDescent="0.2">
      <c r="A592" s="1"/>
      <c r="B592" s="1"/>
      <c r="C592" s="31" t="str">
        <f>IF('Style Screener'!$S592&lt;(AVERAGE('Style Screener'!$S$9:$S$6415)), "Value", "Growth")</f>
        <v>Value</v>
      </c>
      <c r="D592" s="31" t="str">
        <f>IF('Style Screener'!$R592&gt;2000, "Large Cap", "Small Cap")</f>
        <v>Large Cap</v>
      </c>
      <c r="E592" s="31" t="s">
        <v>14</v>
      </c>
      <c r="F592" s="31" t="s">
        <v>37</v>
      </c>
      <c r="G592" s="1" t="s">
        <v>38</v>
      </c>
      <c r="H592" s="1" t="s">
        <v>2816</v>
      </c>
      <c r="I592" s="1" t="s">
        <v>2817</v>
      </c>
      <c r="J592" s="1" t="s">
        <v>41</v>
      </c>
      <c r="K592" s="1" t="s">
        <v>2818</v>
      </c>
      <c r="L592" s="1" t="s">
        <v>2819</v>
      </c>
      <c r="M592" s="1" t="s">
        <v>98</v>
      </c>
      <c r="N592" s="1" t="s">
        <v>578</v>
      </c>
      <c r="O592" s="1" t="s">
        <v>578</v>
      </c>
      <c r="P592" s="1" t="s">
        <v>826</v>
      </c>
      <c r="Q592" s="29" t="s">
        <v>827</v>
      </c>
      <c r="R592" s="30">
        <v>4956.6071494799999</v>
      </c>
      <c r="S592" s="5">
        <v>19.678456591639872</v>
      </c>
      <c r="T592" s="4" t="s">
        <v>61</v>
      </c>
      <c r="U592" s="1"/>
      <c r="V592" s="1"/>
      <c r="W592" s="1"/>
      <c r="X592" s="1"/>
    </row>
    <row r="593" spans="1:24" ht="15.75" customHeight="1" x14ac:dyDescent="0.2">
      <c r="A593" s="1"/>
      <c r="B593" s="1"/>
      <c r="C593" s="31" t="str">
        <f>IF('Style Screener'!$S593&lt;(AVERAGE('Style Screener'!$S$9:$S$6415)), "Value", "Growth")</f>
        <v>Value</v>
      </c>
      <c r="D593" s="31" t="str">
        <f>IF('Style Screener'!$R593&gt;2000, "Large Cap", "Small Cap")</f>
        <v>Large Cap</v>
      </c>
      <c r="E593" s="31" t="s">
        <v>15</v>
      </c>
      <c r="F593" s="31" t="s">
        <v>37</v>
      </c>
      <c r="G593" s="1" t="s">
        <v>38</v>
      </c>
      <c r="H593" s="1" t="s">
        <v>2820</v>
      </c>
      <c r="I593" s="1" t="s">
        <v>2821</v>
      </c>
      <c r="J593" s="1" t="s">
        <v>41</v>
      </c>
      <c r="K593" s="1" t="s">
        <v>2822</v>
      </c>
      <c r="L593" s="1" t="s">
        <v>2823</v>
      </c>
      <c r="M593" s="1" t="s">
        <v>219</v>
      </c>
      <c r="N593" s="1" t="s">
        <v>466</v>
      </c>
      <c r="O593" s="1" t="s">
        <v>219</v>
      </c>
      <c r="P593" s="1" t="s">
        <v>466</v>
      </c>
      <c r="Q593" s="29" t="s">
        <v>222</v>
      </c>
      <c r="R593" s="30">
        <v>3284.2627784400001</v>
      </c>
      <c r="S593" s="5">
        <v>22.230863692181742</v>
      </c>
      <c r="T593" s="4" t="s">
        <v>61</v>
      </c>
      <c r="U593" s="1"/>
      <c r="V593" s="1"/>
      <c r="W593" s="1"/>
      <c r="X593" s="1"/>
    </row>
    <row r="594" spans="1:24" ht="15.75" customHeight="1" x14ac:dyDescent="0.2">
      <c r="A594" s="1"/>
      <c r="B594" s="1"/>
      <c r="C594" s="31" t="str">
        <f>IF('Style Screener'!$S594&lt;(AVERAGE('Style Screener'!$S$9:$S$6415)), "Value", "Growth")</f>
        <v>Value</v>
      </c>
      <c r="D594" s="31" t="str">
        <f>IF('Style Screener'!$R594&gt;2000, "Large Cap", "Small Cap")</f>
        <v>Small Cap</v>
      </c>
      <c r="E594" s="31" t="s">
        <v>15</v>
      </c>
      <c r="F594" s="31" t="s">
        <v>37</v>
      </c>
      <c r="G594" s="1" t="s">
        <v>38</v>
      </c>
      <c r="H594" s="1" t="s">
        <v>2824</v>
      </c>
      <c r="I594" s="1" t="s">
        <v>2825</v>
      </c>
      <c r="J594" s="1" t="s">
        <v>71</v>
      </c>
      <c r="K594" s="1" t="s">
        <v>2826</v>
      </c>
      <c r="L594" s="1" t="s">
        <v>2827</v>
      </c>
      <c r="M594" s="1" t="s">
        <v>44</v>
      </c>
      <c r="N594" s="1" t="s">
        <v>153</v>
      </c>
      <c r="O594" s="1" t="s">
        <v>64</v>
      </c>
      <c r="P594" s="1" t="s">
        <v>154</v>
      </c>
      <c r="Q594" s="29" t="s">
        <v>155</v>
      </c>
      <c r="R594" s="30">
        <v>1351.86366714</v>
      </c>
      <c r="S594" s="5">
        <v>26.409703504043129</v>
      </c>
      <c r="T594" s="4">
        <v>51.22524677219937</v>
      </c>
      <c r="U594" s="1"/>
      <c r="V594" s="1"/>
      <c r="W594" s="1"/>
      <c r="X594" s="1"/>
    </row>
    <row r="595" spans="1:24" ht="15.75" customHeight="1" x14ac:dyDescent="0.2">
      <c r="A595" s="1"/>
      <c r="B595" s="1"/>
      <c r="C595" s="31" t="str">
        <f>IF('Style Screener'!$S595&lt;(AVERAGE('Style Screener'!$S$9:$S$6415)), "Value", "Growth")</f>
        <v>Value</v>
      </c>
      <c r="D595" s="31" t="str">
        <f>IF('Style Screener'!$R595&gt;2000, "Large Cap", "Small Cap")</f>
        <v>Large Cap</v>
      </c>
      <c r="E595" s="31" t="s">
        <v>14</v>
      </c>
      <c r="F595" s="31" t="s">
        <v>37</v>
      </c>
      <c r="G595" s="1" t="s">
        <v>38</v>
      </c>
      <c r="H595" s="1" t="s">
        <v>2828</v>
      </c>
      <c r="I595" s="1" t="s">
        <v>2829</v>
      </c>
      <c r="J595" s="1" t="s">
        <v>41</v>
      </c>
      <c r="K595" s="1" t="s">
        <v>2830</v>
      </c>
      <c r="L595" s="1" t="s">
        <v>2831</v>
      </c>
      <c r="M595" s="1" t="s">
        <v>86</v>
      </c>
      <c r="N595" s="1" t="s">
        <v>251</v>
      </c>
      <c r="O595" s="1" t="s">
        <v>251</v>
      </c>
      <c r="P595" s="1" t="s">
        <v>454</v>
      </c>
      <c r="Q595" s="29" t="s">
        <v>455</v>
      </c>
      <c r="R595" s="30">
        <v>3583.5300838400008</v>
      </c>
      <c r="S595" s="5">
        <v>12.682236376503893</v>
      </c>
      <c r="T595" s="4" t="s">
        <v>61</v>
      </c>
      <c r="U595" s="1"/>
      <c r="V595" s="1"/>
      <c r="W595" s="1"/>
      <c r="X595" s="1"/>
    </row>
    <row r="596" spans="1:24" ht="15.75" customHeight="1" x14ac:dyDescent="0.2">
      <c r="A596" s="1"/>
      <c r="B596" s="1"/>
      <c r="C596" s="31" t="str">
        <f>IF('Style Screener'!$S596&lt;(AVERAGE('Style Screener'!$S$9:$S$6415)), "Value", "Growth")</f>
        <v>Value</v>
      </c>
      <c r="D596" s="31" t="str">
        <f>IF('Style Screener'!$R596&gt;2000, "Large Cap", "Small Cap")</f>
        <v>Small Cap</v>
      </c>
      <c r="E596" s="31" t="s">
        <v>14</v>
      </c>
      <c r="F596" s="31" t="s">
        <v>37</v>
      </c>
      <c r="G596" s="1" t="s">
        <v>38</v>
      </c>
      <c r="H596" s="1" t="s">
        <v>2832</v>
      </c>
      <c r="I596" s="1" t="s">
        <v>2833</v>
      </c>
      <c r="J596" s="1" t="s">
        <v>71</v>
      </c>
      <c r="K596" s="1" t="s">
        <v>2834</v>
      </c>
      <c r="L596" s="1" t="s">
        <v>2835</v>
      </c>
      <c r="M596" s="1" t="s">
        <v>86</v>
      </c>
      <c r="N596" s="1" t="s">
        <v>172</v>
      </c>
      <c r="O596" s="1" t="s">
        <v>172</v>
      </c>
      <c r="P596" s="1" t="s">
        <v>173</v>
      </c>
      <c r="Q596" s="29" t="s">
        <v>174</v>
      </c>
      <c r="R596" s="30">
        <v>589.52724347999992</v>
      </c>
      <c r="S596" s="5">
        <v>13.22170127260549</v>
      </c>
      <c r="T596" s="4">
        <v>0</v>
      </c>
      <c r="U596" s="1"/>
      <c r="V596" s="1"/>
      <c r="W596" s="1"/>
      <c r="X596" s="1"/>
    </row>
    <row r="597" spans="1:24" ht="15.75" customHeight="1" x14ac:dyDescent="0.2">
      <c r="A597" s="1"/>
      <c r="B597" s="1"/>
      <c r="C597" s="31" t="str">
        <f>IF('Style Screener'!$S597&lt;(AVERAGE('Style Screener'!$S$9:$S$6415)), "Value", "Growth")</f>
        <v>Value</v>
      </c>
      <c r="D597" s="31" t="str">
        <f>IF('Style Screener'!$R597&gt;2000, "Large Cap", "Small Cap")</f>
        <v>Large Cap</v>
      </c>
      <c r="E597" s="31" t="s">
        <v>15</v>
      </c>
      <c r="F597" s="31" t="s">
        <v>37</v>
      </c>
      <c r="G597" s="1" t="s">
        <v>38</v>
      </c>
      <c r="H597" s="1" t="s">
        <v>2836</v>
      </c>
      <c r="I597" s="1" t="s">
        <v>2837</v>
      </c>
      <c r="J597" s="1" t="s">
        <v>41</v>
      </c>
      <c r="K597" s="1" t="s">
        <v>2838</v>
      </c>
      <c r="L597" s="1" t="s">
        <v>2839</v>
      </c>
      <c r="M597" s="1" t="s">
        <v>219</v>
      </c>
      <c r="N597" s="1" t="s">
        <v>436</v>
      </c>
      <c r="O597" s="1" t="s">
        <v>219</v>
      </c>
      <c r="P597" s="1" t="s">
        <v>436</v>
      </c>
      <c r="Q597" s="29" t="s">
        <v>222</v>
      </c>
      <c r="R597" s="30">
        <v>8882.6983055000001</v>
      </c>
      <c r="S597" s="5">
        <v>19.490566037735849</v>
      </c>
      <c r="T597" s="4" t="s">
        <v>61</v>
      </c>
      <c r="U597" s="1"/>
      <c r="V597" s="1"/>
      <c r="W597" s="1"/>
      <c r="X597" s="1"/>
    </row>
    <row r="598" spans="1:24" ht="15.75" customHeight="1" x14ac:dyDescent="0.2">
      <c r="A598" s="1"/>
      <c r="B598" s="1"/>
      <c r="C598" s="31" t="str">
        <f>IF('Style Screener'!$S598&lt;(AVERAGE('Style Screener'!$S$9:$S$6415)), "Value", "Growth")</f>
        <v>Value</v>
      </c>
      <c r="D598" s="31" t="str">
        <f>IF('Style Screener'!$R598&gt;2000, "Large Cap", "Small Cap")</f>
        <v>Small Cap</v>
      </c>
      <c r="E598" s="31" t="s">
        <v>14</v>
      </c>
      <c r="F598" s="31" t="s">
        <v>37</v>
      </c>
      <c r="G598" s="1" t="s">
        <v>38</v>
      </c>
      <c r="H598" s="1" t="s">
        <v>2840</v>
      </c>
      <c r="I598" s="1" t="s">
        <v>2841</v>
      </c>
      <c r="J598" s="1" t="s">
        <v>41</v>
      </c>
      <c r="K598" s="1" t="s">
        <v>2842</v>
      </c>
      <c r="L598" s="1" t="s">
        <v>2843</v>
      </c>
      <c r="M598" s="1" t="s">
        <v>86</v>
      </c>
      <c r="N598" s="1" t="s">
        <v>606</v>
      </c>
      <c r="O598" s="1" t="s">
        <v>607</v>
      </c>
      <c r="P598" s="1" t="s">
        <v>608</v>
      </c>
      <c r="Q598" s="29" t="s">
        <v>90</v>
      </c>
      <c r="R598" s="30">
        <v>1764.67910256</v>
      </c>
      <c r="S598" s="5">
        <v>18.737349397590361</v>
      </c>
      <c r="T598" s="4">
        <v>0</v>
      </c>
      <c r="U598" s="1"/>
      <c r="V598" s="1"/>
      <c r="W598" s="1"/>
      <c r="X598" s="1"/>
    </row>
    <row r="599" spans="1:24" ht="15.75" customHeight="1" x14ac:dyDescent="0.2">
      <c r="A599" s="1"/>
      <c r="B599" s="1"/>
      <c r="C599" s="31" t="str">
        <f>IF('Style Screener'!$S599&lt;(AVERAGE('Style Screener'!$S$9:$S$6415)), "Value", "Growth")</f>
        <v>Growth</v>
      </c>
      <c r="D599" s="31" t="str">
        <f>IF('Style Screener'!$R599&gt;2000, "Large Cap", "Small Cap")</f>
        <v>Small Cap</v>
      </c>
      <c r="E599" s="31" t="s">
        <v>14</v>
      </c>
      <c r="F599" s="31" t="s">
        <v>37</v>
      </c>
      <c r="G599" s="1" t="s">
        <v>38</v>
      </c>
      <c r="H599" s="1" t="s">
        <v>2844</v>
      </c>
      <c r="I599" s="1" t="s">
        <v>2845</v>
      </c>
      <c r="J599" s="1" t="s">
        <v>105</v>
      </c>
      <c r="K599" s="1" t="s">
        <v>2846</v>
      </c>
      <c r="L599" s="1" t="s">
        <v>2847</v>
      </c>
      <c r="M599" s="1" t="s">
        <v>108</v>
      </c>
      <c r="N599" s="1" t="s">
        <v>286</v>
      </c>
      <c r="O599" s="1" t="s">
        <v>287</v>
      </c>
      <c r="P599" s="1" t="s">
        <v>288</v>
      </c>
      <c r="Q599" s="29" t="s">
        <v>2181</v>
      </c>
      <c r="R599" s="30">
        <v>509.73239135</v>
      </c>
      <c r="S599" s="5">
        <v>30.206985769728334</v>
      </c>
      <c r="T599" s="4">
        <v>80.817087606457079</v>
      </c>
      <c r="U599" s="1"/>
      <c r="V599" s="1"/>
      <c r="W599" s="1"/>
      <c r="X599" s="1"/>
    </row>
    <row r="600" spans="1:24" ht="15.75" customHeight="1" x14ac:dyDescent="0.2">
      <c r="A600" s="1"/>
      <c r="B600" s="1"/>
      <c r="C600" s="31" t="str">
        <f>IF('Style Screener'!$S600&lt;(AVERAGE('Style Screener'!$S$9:$S$6415)), "Value", "Growth")</f>
        <v>Value</v>
      </c>
      <c r="D600" s="31" t="str">
        <f>IF('Style Screener'!$R600&gt;2000, "Large Cap", "Small Cap")</f>
        <v>Small Cap</v>
      </c>
      <c r="E600" s="31" t="s">
        <v>15</v>
      </c>
      <c r="F600" s="31" t="s">
        <v>37</v>
      </c>
      <c r="G600" s="1" t="s">
        <v>38</v>
      </c>
      <c r="H600" s="1" t="s">
        <v>2848</v>
      </c>
      <c r="I600" s="1" t="s">
        <v>2849</v>
      </c>
      <c r="J600" s="1" t="s">
        <v>71</v>
      </c>
      <c r="K600" s="1" t="s">
        <v>2850</v>
      </c>
      <c r="L600" s="1" t="s">
        <v>2851</v>
      </c>
      <c r="M600" s="1" t="s">
        <v>1279</v>
      </c>
      <c r="N600" s="1" t="s">
        <v>1280</v>
      </c>
      <c r="O600" s="1" t="s">
        <v>1279</v>
      </c>
      <c r="P600" s="1" t="s">
        <v>1281</v>
      </c>
      <c r="Q600" s="29" t="s">
        <v>1282</v>
      </c>
      <c r="R600" s="30">
        <v>1054.7303761399999</v>
      </c>
      <c r="S600" s="5">
        <v>25.229468599033815</v>
      </c>
      <c r="T600" s="4" t="s">
        <v>61</v>
      </c>
      <c r="U600" s="1"/>
      <c r="V600" s="1"/>
      <c r="W600" s="1"/>
      <c r="X600" s="1"/>
    </row>
    <row r="601" spans="1:24" ht="15.75" customHeight="1" x14ac:dyDescent="0.2">
      <c r="A601" s="1"/>
      <c r="B601" s="1"/>
      <c r="C601" s="31" t="str">
        <f>IF('Style Screener'!$S601&lt;(AVERAGE('Style Screener'!$S$9:$S$6415)), "Value", "Growth")</f>
        <v>Value</v>
      </c>
      <c r="D601" s="31" t="str">
        <f>IF('Style Screener'!$R601&gt;2000, "Large Cap", "Small Cap")</f>
        <v>Large Cap</v>
      </c>
      <c r="E601" s="31" t="s">
        <v>14</v>
      </c>
      <c r="F601" s="31" t="s">
        <v>37</v>
      </c>
      <c r="G601" s="1" t="s">
        <v>38</v>
      </c>
      <c r="H601" s="1" t="s">
        <v>2852</v>
      </c>
      <c r="I601" s="1" t="s">
        <v>2853</v>
      </c>
      <c r="J601" s="1" t="s">
        <v>41</v>
      </c>
      <c r="K601" s="1" t="s">
        <v>2854</v>
      </c>
      <c r="L601" s="1" t="s">
        <v>2855</v>
      </c>
      <c r="M601" s="1" t="s">
        <v>74</v>
      </c>
      <c r="N601" s="1" t="s">
        <v>1095</v>
      </c>
      <c r="O601" s="1" t="s">
        <v>76</v>
      </c>
      <c r="P601" s="1" t="s">
        <v>1096</v>
      </c>
      <c r="Q601" s="29" t="s">
        <v>2856</v>
      </c>
      <c r="R601" s="30">
        <v>2505.70462064</v>
      </c>
      <c r="S601" s="5">
        <v>15.701373825018077</v>
      </c>
      <c r="T601" s="4" t="s">
        <v>61</v>
      </c>
      <c r="U601" s="1"/>
      <c r="V601" s="1"/>
      <c r="W601" s="1"/>
      <c r="X601" s="1"/>
    </row>
    <row r="602" spans="1:24" ht="15.75" customHeight="1" x14ac:dyDescent="0.2">
      <c r="A602" s="1"/>
      <c r="B602" s="1"/>
      <c r="C602" s="31" t="str">
        <f>IF('Style Screener'!$S602&lt;(AVERAGE('Style Screener'!$S$9:$S$6415)), "Value", "Growth")</f>
        <v>Growth</v>
      </c>
      <c r="D602" s="31" t="str">
        <f>IF('Style Screener'!$R602&gt;2000, "Large Cap", "Small Cap")</f>
        <v>Large Cap</v>
      </c>
      <c r="E602" s="31" t="s">
        <v>14</v>
      </c>
      <c r="F602" s="31" t="s">
        <v>37</v>
      </c>
      <c r="G602" s="1" t="s">
        <v>38</v>
      </c>
      <c r="H602" s="1" t="s">
        <v>2857</v>
      </c>
      <c r="I602" s="1" t="s">
        <v>2858</v>
      </c>
      <c r="J602" s="1" t="s">
        <v>41</v>
      </c>
      <c r="K602" s="1" t="s">
        <v>2859</v>
      </c>
      <c r="L602" s="1" t="s">
        <v>2860</v>
      </c>
      <c r="M602" s="1" t="s">
        <v>278</v>
      </c>
      <c r="N602" s="1" t="s">
        <v>279</v>
      </c>
      <c r="O602" s="1" t="s">
        <v>278</v>
      </c>
      <c r="P602" s="1" t="s">
        <v>280</v>
      </c>
      <c r="Q602" s="29" t="s">
        <v>281</v>
      </c>
      <c r="R602" s="30">
        <v>6742.9533485099992</v>
      </c>
      <c r="S602" s="5">
        <v>73.724999999999994</v>
      </c>
      <c r="T602" s="4">
        <v>8.9221799612999941</v>
      </c>
      <c r="U602" s="1"/>
      <c r="V602" s="1"/>
      <c r="W602" s="1"/>
      <c r="X602" s="1"/>
    </row>
    <row r="603" spans="1:24" ht="15.75" customHeight="1" x14ac:dyDescent="0.2">
      <c r="A603" s="1"/>
      <c r="B603" s="1"/>
      <c r="C603" s="31" t="str">
        <f>IF('Style Screener'!$S603&lt;(AVERAGE('Style Screener'!$S$9:$S$6415)), "Value", "Growth")</f>
        <v>Growth</v>
      </c>
      <c r="D603" s="31" t="str">
        <f>IF('Style Screener'!$R603&gt;2000, "Large Cap", "Small Cap")</f>
        <v>Small Cap</v>
      </c>
      <c r="E603" s="31" t="s">
        <v>15</v>
      </c>
      <c r="F603" s="31" t="s">
        <v>37</v>
      </c>
      <c r="G603" s="1" t="s">
        <v>38</v>
      </c>
      <c r="H603" s="1" t="s">
        <v>2861</v>
      </c>
      <c r="I603" s="1" t="s">
        <v>2862</v>
      </c>
      <c r="J603" s="1" t="s">
        <v>105</v>
      </c>
      <c r="K603" s="1" t="s">
        <v>2863</v>
      </c>
      <c r="L603" s="1" t="s">
        <v>2864</v>
      </c>
      <c r="M603" s="1" t="s">
        <v>44</v>
      </c>
      <c r="N603" s="1" t="s">
        <v>1261</v>
      </c>
      <c r="O603" s="1" t="s">
        <v>64</v>
      </c>
      <c r="P603" s="1" t="s">
        <v>1261</v>
      </c>
      <c r="Q603" s="29" t="s">
        <v>289</v>
      </c>
      <c r="R603" s="30">
        <v>269.48593080000001</v>
      </c>
      <c r="S603" s="5" t="s">
        <v>61</v>
      </c>
      <c r="T603" s="4" t="s">
        <v>61</v>
      </c>
      <c r="U603" s="1"/>
      <c r="V603" s="1"/>
      <c r="W603" s="1"/>
      <c r="X603" s="1"/>
    </row>
    <row r="604" spans="1:24" ht="15.75" customHeight="1" x14ac:dyDescent="0.2">
      <c r="A604" s="1"/>
      <c r="B604" s="1"/>
      <c r="C604" s="31" t="str">
        <f>IF('Style Screener'!$S604&lt;(AVERAGE('Style Screener'!$S$9:$S$6415)), "Value", "Growth")</f>
        <v>Value</v>
      </c>
      <c r="D604" s="31" t="str">
        <f>IF('Style Screener'!$R604&gt;2000, "Large Cap", "Small Cap")</f>
        <v>Small Cap</v>
      </c>
      <c r="E604" s="31" t="s">
        <v>14</v>
      </c>
      <c r="F604" s="31" t="s">
        <v>37</v>
      </c>
      <c r="G604" s="1" t="s">
        <v>38</v>
      </c>
      <c r="H604" s="1" t="s">
        <v>2865</v>
      </c>
      <c r="I604" s="1" t="s">
        <v>2866</v>
      </c>
      <c r="J604" s="1" t="s">
        <v>511</v>
      </c>
      <c r="K604" s="1" t="s">
        <v>2867</v>
      </c>
      <c r="L604" s="1" t="s">
        <v>2868</v>
      </c>
      <c r="M604" s="1" t="s">
        <v>86</v>
      </c>
      <c r="N604" s="1" t="s">
        <v>172</v>
      </c>
      <c r="O604" s="1" t="s">
        <v>172</v>
      </c>
      <c r="P604" s="1" t="s">
        <v>173</v>
      </c>
      <c r="Q604" s="29" t="s">
        <v>174</v>
      </c>
      <c r="R604" s="30">
        <v>249.83781615000001</v>
      </c>
      <c r="S604" s="5">
        <v>26.487179487179485</v>
      </c>
      <c r="T604" s="4" t="s">
        <v>61</v>
      </c>
      <c r="U604" s="1"/>
      <c r="V604" s="1"/>
      <c r="W604" s="1"/>
      <c r="X604" s="1"/>
    </row>
    <row r="605" spans="1:24" ht="15.75" customHeight="1" x14ac:dyDescent="0.2">
      <c r="A605" s="1"/>
      <c r="B605" s="1"/>
      <c r="C605" s="31" t="str">
        <f>IF('Style Screener'!$S605&lt;(AVERAGE('Style Screener'!$S$9:$S$6415)), "Value", "Growth")</f>
        <v>Value</v>
      </c>
      <c r="D605" s="31" t="str">
        <f>IF('Style Screener'!$R605&gt;2000, "Large Cap", "Small Cap")</f>
        <v>Small Cap</v>
      </c>
      <c r="E605" s="31" t="s">
        <v>14</v>
      </c>
      <c r="F605" s="31" t="s">
        <v>37</v>
      </c>
      <c r="G605" s="1" t="s">
        <v>38</v>
      </c>
      <c r="H605" s="1" t="s">
        <v>2869</v>
      </c>
      <c r="I605" s="1" t="s">
        <v>2870</v>
      </c>
      <c r="J605" s="1" t="s">
        <v>71</v>
      </c>
      <c r="K605" s="1" t="s">
        <v>2871</v>
      </c>
      <c r="L605" s="1" t="s">
        <v>2872</v>
      </c>
      <c r="M605" s="1" t="s">
        <v>86</v>
      </c>
      <c r="N605" s="1" t="s">
        <v>172</v>
      </c>
      <c r="O605" s="1" t="s">
        <v>172</v>
      </c>
      <c r="P605" s="1" t="s">
        <v>173</v>
      </c>
      <c r="Q605" s="29" t="s">
        <v>174</v>
      </c>
      <c r="R605" s="30">
        <v>504.06231875999993</v>
      </c>
      <c r="S605" s="5">
        <v>16.263157894736842</v>
      </c>
      <c r="T605" s="4" t="s">
        <v>61</v>
      </c>
      <c r="U605" s="1"/>
      <c r="V605" s="1"/>
      <c r="W605" s="1"/>
      <c r="X605" s="1"/>
    </row>
    <row r="606" spans="1:24" ht="15.75" customHeight="1" x14ac:dyDescent="0.2">
      <c r="A606" s="1"/>
      <c r="B606" s="1"/>
      <c r="C606" s="31" t="str">
        <f>IF('Style Screener'!$S606&lt;(AVERAGE('Style Screener'!$S$9:$S$6415)), "Value", "Growth")</f>
        <v>Value</v>
      </c>
      <c r="D606" s="31" t="str">
        <f>IF('Style Screener'!$R606&gt;2000, "Large Cap", "Small Cap")</f>
        <v>Large Cap</v>
      </c>
      <c r="E606" s="31" t="s">
        <v>14</v>
      </c>
      <c r="F606" s="31" t="s">
        <v>37</v>
      </c>
      <c r="G606" s="1" t="s">
        <v>38</v>
      </c>
      <c r="H606" s="1" t="s">
        <v>2873</v>
      </c>
      <c r="I606" s="1" t="s">
        <v>2874</v>
      </c>
      <c r="J606" s="1" t="s">
        <v>41</v>
      </c>
      <c r="K606" s="1" t="s">
        <v>2875</v>
      </c>
      <c r="L606" s="1" t="s">
        <v>2876</v>
      </c>
      <c r="M606" s="1" t="s">
        <v>86</v>
      </c>
      <c r="N606" s="1" t="s">
        <v>771</v>
      </c>
      <c r="O606" s="1" t="s">
        <v>607</v>
      </c>
      <c r="P606" s="1" t="s">
        <v>771</v>
      </c>
      <c r="Q606" s="29" t="s">
        <v>1447</v>
      </c>
      <c r="R606" s="30">
        <v>44797.324273980004</v>
      </c>
      <c r="S606" s="5">
        <v>10.744596731681602</v>
      </c>
      <c r="T606" s="4">
        <v>6.186630776132791</v>
      </c>
      <c r="U606" s="1"/>
      <c r="V606" s="1"/>
      <c r="W606" s="1"/>
      <c r="X606" s="1"/>
    </row>
    <row r="607" spans="1:24" ht="15.75" customHeight="1" x14ac:dyDescent="0.2">
      <c r="A607" s="1"/>
      <c r="B607" s="1"/>
      <c r="C607" s="31" t="str">
        <f>IF('Style Screener'!$S607&lt;(AVERAGE('Style Screener'!$S$9:$S$6415)), "Value", "Growth")</f>
        <v>Growth</v>
      </c>
      <c r="D607" s="31" t="str">
        <f>IF('Style Screener'!$R607&gt;2000, "Large Cap", "Small Cap")</f>
        <v>Large Cap</v>
      </c>
      <c r="E607" s="31" t="s">
        <v>14</v>
      </c>
      <c r="F607" s="31" t="s">
        <v>37</v>
      </c>
      <c r="G607" s="1" t="s">
        <v>38</v>
      </c>
      <c r="H607" s="1" t="s">
        <v>2877</v>
      </c>
      <c r="I607" s="1" t="s">
        <v>2878</v>
      </c>
      <c r="J607" s="1" t="s">
        <v>41</v>
      </c>
      <c r="K607" s="1" t="s">
        <v>2879</v>
      </c>
      <c r="L607" s="1" t="s">
        <v>2880</v>
      </c>
      <c r="M607" s="1" t="s">
        <v>278</v>
      </c>
      <c r="N607" s="1" t="s">
        <v>279</v>
      </c>
      <c r="O607" s="1" t="s">
        <v>278</v>
      </c>
      <c r="P607" s="1" t="s">
        <v>937</v>
      </c>
      <c r="Q607" s="29" t="s">
        <v>427</v>
      </c>
      <c r="R607" s="30">
        <v>13549.579996679999</v>
      </c>
      <c r="S607" s="5">
        <v>178.04347826086956</v>
      </c>
      <c r="T607" s="4" t="s">
        <v>61</v>
      </c>
      <c r="U607" s="1"/>
      <c r="V607" s="1"/>
      <c r="W607" s="1"/>
      <c r="X607" s="1"/>
    </row>
    <row r="608" spans="1:24" ht="15.75" customHeight="1" x14ac:dyDescent="0.2">
      <c r="A608" s="1"/>
      <c r="B608" s="1"/>
      <c r="C608" s="31" t="str">
        <f>IF('Style Screener'!$S608&lt;(AVERAGE('Style Screener'!$S$9:$S$6415)), "Value", "Growth")</f>
        <v>Value</v>
      </c>
      <c r="D608" s="31" t="str">
        <f>IF('Style Screener'!$R608&gt;2000, "Large Cap", "Small Cap")</f>
        <v>Large Cap</v>
      </c>
      <c r="E608" s="31" t="s">
        <v>14</v>
      </c>
      <c r="F608" s="31" t="s">
        <v>37</v>
      </c>
      <c r="G608" s="1" t="s">
        <v>38</v>
      </c>
      <c r="H608" s="1" t="s">
        <v>2881</v>
      </c>
      <c r="I608" s="1" t="s">
        <v>2882</v>
      </c>
      <c r="J608" s="1" t="s">
        <v>41</v>
      </c>
      <c r="K608" s="1" t="s">
        <v>2883</v>
      </c>
      <c r="L608" s="1" t="s">
        <v>2884</v>
      </c>
      <c r="M608" s="1" t="s">
        <v>98</v>
      </c>
      <c r="N608" s="1" t="s">
        <v>2498</v>
      </c>
      <c r="O608" s="1" t="s">
        <v>232</v>
      </c>
      <c r="P608" s="1" t="s">
        <v>2885</v>
      </c>
      <c r="Q608" s="29" t="s">
        <v>2886</v>
      </c>
      <c r="R608" s="30">
        <v>11444.230223010001</v>
      </c>
      <c r="S608" s="5">
        <v>21.882911392405063</v>
      </c>
      <c r="T608" s="4" t="s">
        <v>61</v>
      </c>
      <c r="U608" s="1"/>
      <c r="V608" s="1"/>
      <c r="W608" s="1"/>
      <c r="X608" s="1"/>
    </row>
    <row r="609" spans="1:24" ht="15.75" customHeight="1" x14ac:dyDescent="0.2">
      <c r="A609" s="1"/>
      <c r="B609" s="1"/>
      <c r="C609" s="31" t="str">
        <f>IF('Style Screener'!$S609&lt;(AVERAGE('Style Screener'!$S$9:$S$6415)), "Value", "Growth")</f>
        <v>Value</v>
      </c>
      <c r="D609" s="31" t="str">
        <f>IF('Style Screener'!$R609&gt;2000, "Large Cap", "Small Cap")</f>
        <v>Small Cap</v>
      </c>
      <c r="E609" s="31" t="s">
        <v>14</v>
      </c>
      <c r="F609" s="31" t="s">
        <v>37</v>
      </c>
      <c r="G609" s="1" t="s">
        <v>38</v>
      </c>
      <c r="H609" s="1" t="s">
        <v>2887</v>
      </c>
      <c r="I609" s="1" t="s">
        <v>2888</v>
      </c>
      <c r="J609" s="1" t="s">
        <v>71</v>
      </c>
      <c r="K609" s="1" t="s">
        <v>2889</v>
      </c>
      <c r="L609" s="1" t="s">
        <v>2890</v>
      </c>
      <c r="M609" s="1" t="s">
        <v>108</v>
      </c>
      <c r="N609" s="1" t="s">
        <v>571</v>
      </c>
      <c r="O609" s="1" t="s">
        <v>110</v>
      </c>
      <c r="P609" s="1" t="s">
        <v>1878</v>
      </c>
      <c r="Q609" s="29" t="s">
        <v>111</v>
      </c>
      <c r="R609" s="30">
        <v>1656.5454081800001</v>
      </c>
      <c r="S609" s="5">
        <v>17.370331950207472</v>
      </c>
      <c r="T609" s="4">
        <v>74.553854014212732</v>
      </c>
      <c r="U609" s="1"/>
      <c r="V609" s="1"/>
      <c r="W609" s="1"/>
      <c r="X609" s="1"/>
    </row>
    <row r="610" spans="1:24" ht="15.75" customHeight="1" x14ac:dyDescent="0.2">
      <c r="A610" s="1"/>
      <c r="B610" s="1"/>
      <c r="C610" s="31" t="str">
        <f>IF('Style Screener'!$S610&lt;(AVERAGE('Style Screener'!$S$9:$S$6415)), "Value", "Growth")</f>
        <v>Value</v>
      </c>
      <c r="D610" s="31" t="str">
        <f>IF('Style Screener'!$R610&gt;2000, "Large Cap", "Small Cap")</f>
        <v>Small Cap</v>
      </c>
      <c r="E610" s="31" t="s">
        <v>14</v>
      </c>
      <c r="F610" s="31" t="s">
        <v>37</v>
      </c>
      <c r="G610" s="1" t="s">
        <v>38</v>
      </c>
      <c r="H610" s="1" t="s">
        <v>2891</v>
      </c>
      <c r="I610" s="1" t="s">
        <v>2892</v>
      </c>
      <c r="J610" s="1" t="s">
        <v>71</v>
      </c>
      <c r="K610" s="1" t="s">
        <v>2893</v>
      </c>
      <c r="L610" s="1" t="s">
        <v>2894</v>
      </c>
      <c r="M610" s="1" t="s">
        <v>108</v>
      </c>
      <c r="N610" s="1" t="s">
        <v>294</v>
      </c>
      <c r="O610" s="1" t="s">
        <v>294</v>
      </c>
      <c r="P610" s="1" t="s">
        <v>295</v>
      </c>
      <c r="Q610" s="29" t="s">
        <v>296</v>
      </c>
      <c r="R610" s="30">
        <v>276.55940857000002</v>
      </c>
      <c r="S610" s="5">
        <v>20.056074766355138</v>
      </c>
      <c r="T610" s="4">
        <v>76.526372317541842</v>
      </c>
      <c r="U610" s="1"/>
      <c r="V610" s="1"/>
      <c r="W610" s="1"/>
      <c r="X610" s="1"/>
    </row>
    <row r="611" spans="1:24" ht="15.75" customHeight="1" x14ac:dyDescent="0.2">
      <c r="A611" s="1"/>
      <c r="B611" s="1"/>
      <c r="C611" s="31" t="str">
        <f>IF('Style Screener'!$S611&lt;(AVERAGE('Style Screener'!$S$9:$S$6415)), "Value", "Growth")</f>
        <v>Value</v>
      </c>
      <c r="D611" s="31" t="str">
        <f>IF('Style Screener'!$R611&gt;2000, "Large Cap", "Small Cap")</f>
        <v>Small Cap</v>
      </c>
      <c r="E611" s="31" t="s">
        <v>15</v>
      </c>
      <c r="F611" s="31" t="s">
        <v>37</v>
      </c>
      <c r="G611" s="1" t="s">
        <v>38</v>
      </c>
      <c r="H611" s="1" t="s">
        <v>2895</v>
      </c>
      <c r="I611" s="1" t="s">
        <v>2896</v>
      </c>
      <c r="J611" s="1" t="s">
        <v>71</v>
      </c>
      <c r="K611" s="1" t="s">
        <v>2897</v>
      </c>
      <c r="L611" s="1" t="s">
        <v>2898</v>
      </c>
      <c r="M611" s="1" t="s">
        <v>368</v>
      </c>
      <c r="N611" s="1" t="s">
        <v>1700</v>
      </c>
      <c r="O611" s="1" t="s">
        <v>370</v>
      </c>
      <c r="P611" s="1" t="s">
        <v>2344</v>
      </c>
      <c r="Q611" s="29" t="s">
        <v>2345</v>
      </c>
      <c r="R611" s="30">
        <v>1066.0974331699999</v>
      </c>
      <c r="S611" s="5">
        <v>22.321011673151752</v>
      </c>
      <c r="T611" s="4">
        <v>0</v>
      </c>
      <c r="U611" s="1"/>
      <c r="V611" s="1"/>
      <c r="W611" s="1"/>
      <c r="X611" s="1"/>
    </row>
    <row r="612" spans="1:24" ht="15.75" customHeight="1" x14ac:dyDescent="0.2">
      <c r="A612" s="1"/>
      <c r="B612" s="1"/>
      <c r="C612" s="31" t="str">
        <f>IF('Style Screener'!$S612&lt;(AVERAGE('Style Screener'!$S$9:$S$6415)), "Value", "Growth")</f>
        <v>Value</v>
      </c>
      <c r="D612" s="31" t="str">
        <f>IF('Style Screener'!$R612&gt;2000, "Large Cap", "Small Cap")</f>
        <v>Large Cap</v>
      </c>
      <c r="E612" s="31" t="s">
        <v>14</v>
      </c>
      <c r="F612" s="31" t="s">
        <v>37</v>
      </c>
      <c r="G612" s="1" t="s">
        <v>38</v>
      </c>
      <c r="H612" s="1" t="s">
        <v>2899</v>
      </c>
      <c r="I612" s="1" t="s">
        <v>2900</v>
      </c>
      <c r="J612" s="1" t="s">
        <v>41</v>
      </c>
      <c r="K612" s="1" t="s">
        <v>2901</v>
      </c>
      <c r="L612" s="1" t="s">
        <v>2902</v>
      </c>
      <c r="M612" s="1" t="s">
        <v>74</v>
      </c>
      <c r="N612" s="1" t="s">
        <v>638</v>
      </c>
      <c r="O612" s="1" t="s">
        <v>117</v>
      </c>
      <c r="P612" s="1" t="s">
        <v>638</v>
      </c>
      <c r="Q612" s="29" t="s">
        <v>848</v>
      </c>
      <c r="R612" s="30">
        <v>12712.8101066</v>
      </c>
      <c r="S612" s="5">
        <v>18.40291076216009</v>
      </c>
      <c r="T612" s="4">
        <v>39.887527615987139</v>
      </c>
      <c r="U612" s="1"/>
      <c r="V612" s="1"/>
      <c r="W612" s="1"/>
      <c r="X612" s="1"/>
    </row>
    <row r="613" spans="1:24" ht="15.75" customHeight="1" x14ac:dyDescent="0.2">
      <c r="A613" s="1"/>
      <c r="B613" s="1"/>
      <c r="C613" s="31" t="str">
        <f>IF('Style Screener'!$S613&lt;(AVERAGE('Style Screener'!$S$9:$S$6415)), "Value", "Growth")</f>
        <v>Value</v>
      </c>
      <c r="D613" s="31" t="str">
        <f>IF('Style Screener'!$R613&gt;2000, "Large Cap", "Small Cap")</f>
        <v>Small Cap</v>
      </c>
      <c r="E613" s="31" t="s">
        <v>14</v>
      </c>
      <c r="F613" s="31" t="s">
        <v>37</v>
      </c>
      <c r="G613" s="1" t="s">
        <v>38</v>
      </c>
      <c r="H613" s="1" t="s">
        <v>2903</v>
      </c>
      <c r="I613" s="1" t="s">
        <v>2904</v>
      </c>
      <c r="J613" s="1" t="s">
        <v>71</v>
      </c>
      <c r="K613" s="1" t="s">
        <v>2905</v>
      </c>
      <c r="L613" s="1" t="s">
        <v>2906</v>
      </c>
      <c r="M613" s="1" t="s">
        <v>86</v>
      </c>
      <c r="N613" s="1" t="s">
        <v>172</v>
      </c>
      <c r="O613" s="1" t="s">
        <v>172</v>
      </c>
      <c r="P613" s="1" t="s">
        <v>173</v>
      </c>
      <c r="Q613" s="29" t="s">
        <v>174</v>
      </c>
      <c r="R613" s="30">
        <v>1682.3630663399999</v>
      </c>
      <c r="S613" s="5">
        <v>16.024162548050523</v>
      </c>
      <c r="T613" s="4">
        <v>2.7697207244768084E-15</v>
      </c>
      <c r="U613" s="1"/>
      <c r="V613" s="1"/>
      <c r="W613" s="1"/>
      <c r="X613" s="1"/>
    </row>
    <row r="614" spans="1:24" ht="15.75" customHeight="1" x14ac:dyDescent="0.2">
      <c r="A614" s="1"/>
      <c r="B614" s="1"/>
      <c r="C614" s="31" t="str">
        <f>IF('Style Screener'!$S614&lt;(AVERAGE('Style Screener'!$S$9:$S$6415)), "Value", "Growth")</f>
        <v>Value</v>
      </c>
      <c r="D614" s="31" t="str">
        <f>IF('Style Screener'!$R614&gt;2000, "Large Cap", "Small Cap")</f>
        <v>Large Cap</v>
      </c>
      <c r="E614" s="31" t="s">
        <v>14</v>
      </c>
      <c r="F614" s="31" t="s">
        <v>37</v>
      </c>
      <c r="G614" s="1" t="s">
        <v>38</v>
      </c>
      <c r="H614" s="1" t="s">
        <v>2907</v>
      </c>
      <c r="I614" s="1" t="s">
        <v>2908</v>
      </c>
      <c r="J614" s="1" t="s">
        <v>71</v>
      </c>
      <c r="K614" s="1" t="s">
        <v>2909</v>
      </c>
      <c r="L614" s="1" t="s">
        <v>2910</v>
      </c>
      <c r="M614" s="1" t="s">
        <v>98</v>
      </c>
      <c r="N614" s="1" t="s">
        <v>2498</v>
      </c>
      <c r="O614" s="1" t="s">
        <v>232</v>
      </c>
      <c r="P614" s="1" t="s">
        <v>2885</v>
      </c>
      <c r="Q614" s="29" t="s">
        <v>2911</v>
      </c>
      <c r="R614" s="30">
        <v>4241.8180633599995</v>
      </c>
      <c r="S614" s="5">
        <v>27.47834017327861</v>
      </c>
      <c r="T614" s="4">
        <v>42.94963343806532</v>
      </c>
      <c r="U614" s="1"/>
      <c r="V614" s="1"/>
      <c r="W614" s="1"/>
      <c r="X614" s="1"/>
    </row>
    <row r="615" spans="1:24" ht="15.75" customHeight="1" x14ac:dyDescent="0.2">
      <c r="A615" s="1"/>
      <c r="B615" s="1"/>
      <c r="C615" s="31" t="str">
        <f>IF('Style Screener'!$S615&lt;(AVERAGE('Style Screener'!$S$9:$S$6415)), "Value", "Growth")</f>
        <v>Value</v>
      </c>
      <c r="D615" s="31" t="str">
        <f>IF('Style Screener'!$R615&gt;2000, "Large Cap", "Small Cap")</f>
        <v>Large Cap</v>
      </c>
      <c r="E615" s="31" t="s">
        <v>14</v>
      </c>
      <c r="F615" s="31" t="s">
        <v>37</v>
      </c>
      <c r="G615" s="1" t="s">
        <v>38</v>
      </c>
      <c r="H615" s="1" t="s">
        <v>2912</v>
      </c>
      <c r="I615" s="1" t="s">
        <v>2913</v>
      </c>
      <c r="J615" s="1" t="s">
        <v>71</v>
      </c>
      <c r="K615" s="1" t="s">
        <v>2914</v>
      </c>
      <c r="L615" s="1" t="s">
        <v>2915</v>
      </c>
      <c r="M615" s="1" t="s">
        <v>108</v>
      </c>
      <c r="N615" s="1" t="s">
        <v>109</v>
      </c>
      <c r="O615" s="1" t="s">
        <v>110</v>
      </c>
      <c r="P615" s="1" t="s">
        <v>109</v>
      </c>
      <c r="Q615" s="29" t="s">
        <v>2199</v>
      </c>
      <c r="R615" s="30">
        <v>5637.32328203</v>
      </c>
      <c r="S615" s="5">
        <v>14.720987654320988</v>
      </c>
      <c r="T615" s="4" t="s">
        <v>61</v>
      </c>
      <c r="U615" s="1"/>
      <c r="V615" s="1"/>
      <c r="W615" s="1"/>
      <c r="X615" s="1"/>
    </row>
    <row r="616" spans="1:24" ht="15.75" customHeight="1" x14ac:dyDescent="0.2">
      <c r="A616" s="1"/>
      <c r="B616" s="1"/>
      <c r="C616" s="31" t="str">
        <f>IF('Style Screener'!$S616&lt;(AVERAGE('Style Screener'!$S$9:$S$6415)), "Value", "Growth")</f>
        <v>Growth</v>
      </c>
      <c r="D616" s="31" t="str">
        <f>IF('Style Screener'!$R616&gt;2000, "Large Cap", "Small Cap")</f>
        <v>Small Cap</v>
      </c>
      <c r="E616" s="31" t="s">
        <v>14</v>
      </c>
      <c r="F616" s="31" t="s">
        <v>37</v>
      </c>
      <c r="G616" s="1" t="s">
        <v>38</v>
      </c>
      <c r="H616" s="1" t="s">
        <v>2916</v>
      </c>
      <c r="I616" s="1" t="s">
        <v>2917</v>
      </c>
      <c r="J616" s="1" t="s">
        <v>71</v>
      </c>
      <c r="K616" s="1" t="s">
        <v>2918</v>
      </c>
      <c r="L616" s="1" t="s">
        <v>2919</v>
      </c>
      <c r="M616" s="1" t="s">
        <v>86</v>
      </c>
      <c r="N616" s="1" t="s">
        <v>135</v>
      </c>
      <c r="O616" s="1" t="s">
        <v>88</v>
      </c>
      <c r="P616" s="1" t="s">
        <v>1115</v>
      </c>
      <c r="Q616" s="29" t="s">
        <v>137</v>
      </c>
      <c r="R616" s="30">
        <v>1611.6891775200002</v>
      </c>
      <c r="S616" s="5">
        <v>196.98113207547169</v>
      </c>
      <c r="T616" s="4">
        <v>2.3461824561828253E-15</v>
      </c>
      <c r="U616" s="1"/>
      <c r="V616" s="1"/>
      <c r="W616" s="1"/>
      <c r="X616" s="1"/>
    </row>
    <row r="617" spans="1:24" ht="15.75" customHeight="1" x14ac:dyDescent="0.2">
      <c r="A617" s="1"/>
      <c r="B617" s="1"/>
      <c r="C617" s="31" t="str">
        <f>IF('Style Screener'!$S617&lt;(AVERAGE('Style Screener'!$S$9:$S$6415)), "Value", "Growth")</f>
        <v>Value</v>
      </c>
      <c r="D617" s="31" t="str">
        <f>IF('Style Screener'!$R617&gt;2000, "Large Cap", "Small Cap")</f>
        <v>Small Cap</v>
      </c>
      <c r="E617" s="31" t="s">
        <v>14</v>
      </c>
      <c r="F617" s="31" t="s">
        <v>37</v>
      </c>
      <c r="G617" s="1" t="s">
        <v>38</v>
      </c>
      <c r="H617" s="1" t="s">
        <v>2920</v>
      </c>
      <c r="I617" s="1" t="s">
        <v>2921</v>
      </c>
      <c r="J617" s="1" t="s">
        <v>71</v>
      </c>
      <c r="K617" s="1" t="s">
        <v>2922</v>
      </c>
      <c r="L617" s="1" t="s">
        <v>2923</v>
      </c>
      <c r="M617" s="1" t="s">
        <v>98</v>
      </c>
      <c r="N617" s="1" t="s">
        <v>99</v>
      </c>
      <c r="O617" s="1" t="s">
        <v>100</v>
      </c>
      <c r="P617" s="1" t="s">
        <v>1578</v>
      </c>
      <c r="Q617" s="29" t="s">
        <v>2924</v>
      </c>
      <c r="R617" s="30">
        <v>1090.20619676</v>
      </c>
      <c r="S617" s="5">
        <v>14.287756074321104</v>
      </c>
      <c r="T617" s="4">
        <v>5.7625339207894796E-15</v>
      </c>
      <c r="U617" s="1"/>
      <c r="V617" s="1"/>
      <c r="W617" s="1"/>
      <c r="X617" s="1"/>
    </row>
    <row r="618" spans="1:24" ht="15.75" customHeight="1" x14ac:dyDescent="0.2">
      <c r="A618" s="1"/>
      <c r="B618" s="1"/>
      <c r="C618" s="31" t="str">
        <f>IF('Style Screener'!$S618&lt;(AVERAGE('Style Screener'!$S$9:$S$6415)), "Value", "Growth")</f>
        <v>Value</v>
      </c>
      <c r="D618" s="31" t="str">
        <f>IF('Style Screener'!$R618&gt;2000, "Large Cap", "Small Cap")</f>
        <v>Large Cap</v>
      </c>
      <c r="E618" s="31" t="s">
        <v>15</v>
      </c>
      <c r="F618" s="31" t="s">
        <v>37</v>
      </c>
      <c r="G618" s="1" t="s">
        <v>38</v>
      </c>
      <c r="H618" s="1" t="s">
        <v>2925</v>
      </c>
      <c r="I618" s="1" t="s">
        <v>2926</v>
      </c>
      <c r="J618" s="1" t="s">
        <v>41</v>
      </c>
      <c r="K618" s="1" t="s">
        <v>2927</v>
      </c>
      <c r="L618" s="1" t="s">
        <v>2928</v>
      </c>
      <c r="M618" s="1" t="s">
        <v>44</v>
      </c>
      <c r="N618" s="1" t="s">
        <v>153</v>
      </c>
      <c r="O618" s="1" t="s">
        <v>64</v>
      </c>
      <c r="P618" s="1" t="s">
        <v>735</v>
      </c>
      <c r="Q618" s="29" t="s">
        <v>2929</v>
      </c>
      <c r="R618" s="30">
        <v>8776.4601382500005</v>
      </c>
      <c r="S618" s="5">
        <v>23.961766644693473</v>
      </c>
      <c r="T618" s="4">
        <v>65.933170334148329</v>
      </c>
      <c r="U618" s="1"/>
      <c r="V618" s="1"/>
      <c r="W618" s="1"/>
      <c r="X618" s="1"/>
    </row>
    <row r="619" spans="1:24" ht="15.75" customHeight="1" x14ac:dyDescent="0.2">
      <c r="A619" s="1"/>
      <c r="B619" s="1"/>
      <c r="C619" s="31" t="str">
        <f>IF('Style Screener'!$S619&lt;(AVERAGE('Style Screener'!$S$9:$S$6415)), "Value", "Growth")</f>
        <v>Growth</v>
      </c>
      <c r="D619" s="31" t="str">
        <f>IF('Style Screener'!$R619&gt;2000, "Large Cap", "Small Cap")</f>
        <v>Large Cap</v>
      </c>
      <c r="E619" s="31" t="s">
        <v>14</v>
      </c>
      <c r="F619" s="31" t="s">
        <v>37</v>
      </c>
      <c r="G619" s="1" t="s">
        <v>38</v>
      </c>
      <c r="H619" s="1" t="s">
        <v>2930</v>
      </c>
      <c r="I619" s="1" t="s">
        <v>2931</v>
      </c>
      <c r="J619" s="1" t="s">
        <v>41</v>
      </c>
      <c r="K619" s="1" t="s">
        <v>2932</v>
      </c>
      <c r="L619" s="1" t="s">
        <v>2933</v>
      </c>
      <c r="M619" s="1" t="s">
        <v>278</v>
      </c>
      <c r="N619" s="1" t="s">
        <v>279</v>
      </c>
      <c r="O619" s="1" t="s">
        <v>278</v>
      </c>
      <c r="P619" s="1" t="s">
        <v>937</v>
      </c>
      <c r="Q619" s="29" t="s">
        <v>750</v>
      </c>
      <c r="R619" s="30">
        <v>83764.022657359994</v>
      </c>
      <c r="S619" s="5">
        <v>94.867503486750351</v>
      </c>
      <c r="T619" s="4">
        <v>83.984867591424972</v>
      </c>
      <c r="U619" s="1"/>
      <c r="V619" s="1"/>
      <c r="W619" s="1"/>
      <c r="X619" s="1"/>
    </row>
    <row r="620" spans="1:24" ht="15.75" customHeight="1" x14ac:dyDescent="0.2">
      <c r="A620" s="1"/>
      <c r="B620" s="1"/>
      <c r="C620" s="31" t="str">
        <f>IF('Style Screener'!$S620&lt;(AVERAGE('Style Screener'!$S$9:$S$6415)), "Value", "Growth")</f>
        <v>Growth</v>
      </c>
      <c r="D620" s="31" t="str">
        <f>IF('Style Screener'!$R620&gt;2000, "Large Cap", "Small Cap")</f>
        <v>Small Cap</v>
      </c>
      <c r="E620" s="31" t="s">
        <v>14</v>
      </c>
      <c r="F620" s="31" t="s">
        <v>37</v>
      </c>
      <c r="G620" s="1" t="s">
        <v>38</v>
      </c>
      <c r="H620" s="1" t="s">
        <v>2934</v>
      </c>
      <c r="I620" s="1" t="s">
        <v>2935</v>
      </c>
      <c r="J620" s="1" t="s">
        <v>41</v>
      </c>
      <c r="K620" s="1" t="s">
        <v>2936</v>
      </c>
      <c r="L620" s="1" t="s">
        <v>2937</v>
      </c>
      <c r="M620" s="1" t="s">
        <v>86</v>
      </c>
      <c r="N620" s="1" t="s">
        <v>135</v>
      </c>
      <c r="O620" s="1" t="s">
        <v>88</v>
      </c>
      <c r="P620" s="1" t="s">
        <v>1115</v>
      </c>
      <c r="Q620" s="29" t="s">
        <v>137</v>
      </c>
      <c r="R620" s="30">
        <v>1087.56888658</v>
      </c>
      <c r="S620" s="5">
        <v>62.67766497461929</v>
      </c>
      <c r="T620" s="4" t="s">
        <v>61</v>
      </c>
      <c r="U620" s="1"/>
      <c r="V620" s="1"/>
      <c r="W620" s="1"/>
      <c r="X620" s="1"/>
    </row>
    <row r="621" spans="1:24" ht="15.75" customHeight="1" x14ac:dyDescent="0.2">
      <c r="A621" s="1"/>
      <c r="B621" s="1"/>
      <c r="C621" s="31" t="str">
        <f>IF('Style Screener'!$S621&lt;(AVERAGE('Style Screener'!$S$9:$S$6415)), "Value", "Growth")</f>
        <v>Value</v>
      </c>
      <c r="D621" s="31" t="str">
        <f>IF('Style Screener'!$R621&gt;2000, "Large Cap", "Small Cap")</f>
        <v>Small Cap</v>
      </c>
      <c r="E621" s="31" t="s">
        <v>14</v>
      </c>
      <c r="F621" s="31" t="s">
        <v>37</v>
      </c>
      <c r="G621" s="1" t="s">
        <v>38</v>
      </c>
      <c r="H621" s="1" t="s">
        <v>2938</v>
      </c>
      <c r="I621" s="1" t="s">
        <v>2939</v>
      </c>
      <c r="J621" s="1" t="s">
        <v>71</v>
      </c>
      <c r="K621" s="1" t="s">
        <v>2940</v>
      </c>
      <c r="L621" s="1" t="s">
        <v>2941</v>
      </c>
      <c r="M621" s="1" t="s">
        <v>98</v>
      </c>
      <c r="N621" s="1" t="s">
        <v>2942</v>
      </c>
      <c r="O621" s="1" t="s">
        <v>100</v>
      </c>
      <c r="P621" s="1" t="s">
        <v>2942</v>
      </c>
      <c r="Q621" s="29" t="s">
        <v>2943</v>
      </c>
      <c r="R621" s="30">
        <v>1302.1485716</v>
      </c>
      <c r="S621" s="5">
        <v>25.392599277978338</v>
      </c>
      <c r="T621" s="4">
        <v>12.21593960878524</v>
      </c>
      <c r="U621" s="1"/>
      <c r="V621" s="1"/>
      <c r="W621" s="1"/>
      <c r="X621" s="1"/>
    </row>
    <row r="622" spans="1:24" ht="15.75" customHeight="1" x14ac:dyDescent="0.2">
      <c r="A622" s="1"/>
      <c r="B622" s="1"/>
      <c r="C622" s="31" t="str">
        <f>IF('Style Screener'!$S622&lt;(AVERAGE('Style Screener'!$S$9:$S$6415)), "Value", "Growth")</f>
        <v>Value</v>
      </c>
      <c r="D622" s="31" t="str">
        <f>IF('Style Screener'!$R622&gt;2000, "Large Cap", "Small Cap")</f>
        <v>Small Cap</v>
      </c>
      <c r="E622" s="31" t="s">
        <v>14</v>
      </c>
      <c r="F622" s="31" t="s">
        <v>37</v>
      </c>
      <c r="G622" s="1" t="s">
        <v>38</v>
      </c>
      <c r="H622" s="1" t="s">
        <v>2944</v>
      </c>
      <c r="I622" s="1" t="s">
        <v>2945</v>
      </c>
      <c r="J622" s="1" t="s">
        <v>41</v>
      </c>
      <c r="K622" s="1" t="s">
        <v>2946</v>
      </c>
      <c r="L622" s="1" t="s">
        <v>2947</v>
      </c>
      <c r="M622" s="1" t="s">
        <v>86</v>
      </c>
      <c r="N622" s="1" t="s">
        <v>135</v>
      </c>
      <c r="O622" s="1" t="s">
        <v>88</v>
      </c>
      <c r="P622" s="1" t="s">
        <v>916</v>
      </c>
      <c r="Q622" s="29" t="s">
        <v>319</v>
      </c>
      <c r="R622" s="30">
        <v>324.50298432</v>
      </c>
      <c r="S622" s="5">
        <v>13.384615384615383</v>
      </c>
      <c r="T622" s="4" t="s">
        <v>61</v>
      </c>
      <c r="U622" s="1"/>
      <c r="V622" s="1"/>
      <c r="W622" s="1"/>
      <c r="X622" s="1"/>
    </row>
    <row r="623" spans="1:24" ht="15.75" customHeight="1" x14ac:dyDescent="0.2">
      <c r="A623" s="1"/>
      <c r="B623" s="1"/>
      <c r="C623" s="31" t="str">
        <f>IF('Style Screener'!$S623&lt;(AVERAGE('Style Screener'!$S$9:$S$6415)), "Value", "Growth")</f>
        <v>Growth</v>
      </c>
      <c r="D623" s="31" t="str">
        <f>IF('Style Screener'!$R623&gt;2000, "Large Cap", "Small Cap")</f>
        <v>Small Cap</v>
      </c>
      <c r="E623" s="31" t="s">
        <v>15</v>
      </c>
      <c r="F623" s="31" t="s">
        <v>37</v>
      </c>
      <c r="G623" s="1" t="s">
        <v>38</v>
      </c>
      <c r="H623" s="1" t="s">
        <v>2948</v>
      </c>
      <c r="I623" s="1" t="s">
        <v>2949</v>
      </c>
      <c r="J623" s="1" t="s">
        <v>511</v>
      </c>
      <c r="K623" s="1" t="s">
        <v>2950</v>
      </c>
      <c r="L623" s="1" t="s">
        <v>2951</v>
      </c>
      <c r="M623" s="1" t="s">
        <v>44</v>
      </c>
      <c r="N623" s="1" t="s">
        <v>160</v>
      </c>
      <c r="O623" s="1" t="s">
        <v>46</v>
      </c>
      <c r="P623" s="1" t="s">
        <v>160</v>
      </c>
      <c r="Q623" s="29" t="s">
        <v>161</v>
      </c>
      <c r="R623" s="30">
        <v>652.79265965999991</v>
      </c>
      <c r="S623" s="5" t="s">
        <v>61</v>
      </c>
      <c r="T623" s="4" t="s">
        <v>61</v>
      </c>
      <c r="U623" s="1"/>
      <c r="V623" s="1"/>
      <c r="W623" s="1"/>
      <c r="X623" s="1"/>
    </row>
    <row r="624" spans="1:24" ht="15.75" customHeight="1" x14ac:dyDescent="0.2">
      <c r="A624" s="1"/>
      <c r="B624" s="1"/>
      <c r="C624" s="31" t="str">
        <f>IF('Style Screener'!$S624&lt;(AVERAGE('Style Screener'!$S$9:$S$6415)), "Value", "Growth")</f>
        <v>Value</v>
      </c>
      <c r="D624" s="31" t="str">
        <f>IF('Style Screener'!$R624&gt;2000, "Large Cap", "Small Cap")</f>
        <v>Large Cap</v>
      </c>
      <c r="E624" s="31" t="s">
        <v>15</v>
      </c>
      <c r="F624" s="31" t="s">
        <v>37</v>
      </c>
      <c r="G624" s="1" t="s">
        <v>38</v>
      </c>
      <c r="H624" s="1" t="s">
        <v>2952</v>
      </c>
      <c r="I624" s="1" t="s">
        <v>2953</v>
      </c>
      <c r="J624" s="1" t="s">
        <v>71</v>
      </c>
      <c r="K624" s="1" t="s">
        <v>2954</v>
      </c>
      <c r="L624" s="1" t="s">
        <v>2955</v>
      </c>
      <c r="M624" s="1" t="s">
        <v>368</v>
      </c>
      <c r="N624" s="1" t="s">
        <v>961</v>
      </c>
      <c r="O624" s="1" t="s">
        <v>961</v>
      </c>
      <c r="P624" s="1" t="s">
        <v>2956</v>
      </c>
      <c r="Q624" s="29" t="s">
        <v>1778</v>
      </c>
      <c r="R624" s="30">
        <v>64825.808057760005</v>
      </c>
      <c r="S624" s="5">
        <v>28.129056891943488</v>
      </c>
      <c r="T624" s="4">
        <v>28.553799715909086</v>
      </c>
      <c r="U624" s="1"/>
      <c r="V624" s="1"/>
      <c r="W624" s="1"/>
      <c r="X624" s="1"/>
    </row>
    <row r="625" spans="1:24" ht="15.75" customHeight="1" x14ac:dyDescent="0.2">
      <c r="A625" s="1"/>
      <c r="B625" s="1"/>
      <c r="C625" s="31" t="str">
        <f>IF('Style Screener'!$S625&lt;(AVERAGE('Style Screener'!$S$9:$S$6415)), "Value", "Growth")</f>
        <v>Value</v>
      </c>
      <c r="D625" s="31" t="str">
        <f>IF('Style Screener'!$R625&gt;2000, "Large Cap", "Small Cap")</f>
        <v>Large Cap</v>
      </c>
      <c r="E625" s="31" t="s">
        <v>15</v>
      </c>
      <c r="F625" s="31" t="s">
        <v>37</v>
      </c>
      <c r="G625" s="1" t="s">
        <v>38</v>
      </c>
      <c r="H625" s="1" t="s">
        <v>2957</v>
      </c>
      <c r="I625" s="1" t="s">
        <v>2958</v>
      </c>
      <c r="J625" s="1" t="s">
        <v>41</v>
      </c>
      <c r="K625" s="1" t="s">
        <v>2959</v>
      </c>
      <c r="L625" s="1" t="s">
        <v>2960</v>
      </c>
      <c r="M625" s="1" t="s">
        <v>368</v>
      </c>
      <c r="N625" s="1" t="s">
        <v>1378</v>
      </c>
      <c r="O625" s="1" t="s">
        <v>1379</v>
      </c>
      <c r="P625" s="1" t="s">
        <v>1378</v>
      </c>
      <c r="Q625" s="29" t="s">
        <v>1380</v>
      </c>
      <c r="R625" s="30">
        <v>9041.5418312799993</v>
      </c>
      <c r="S625" s="5">
        <v>26.995708154506435</v>
      </c>
      <c r="T625" s="4" t="s">
        <v>61</v>
      </c>
      <c r="U625" s="1"/>
      <c r="V625" s="1"/>
      <c r="W625" s="1"/>
      <c r="X625" s="1"/>
    </row>
    <row r="626" spans="1:24" ht="15.75" customHeight="1" x14ac:dyDescent="0.2">
      <c r="A626" s="1"/>
      <c r="B626" s="1"/>
      <c r="C626" s="31" t="str">
        <f>IF('Style Screener'!$S626&lt;(AVERAGE('Style Screener'!$S$9:$S$6415)), "Value", "Growth")</f>
        <v>Growth</v>
      </c>
      <c r="D626" s="31" t="str">
        <f>IF('Style Screener'!$R626&gt;2000, "Large Cap", "Small Cap")</f>
        <v>Small Cap</v>
      </c>
      <c r="E626" s="31" t="s">
        <v>14</v>
      </c>
      <c r="F626" s="31" t="s">
        <v>37</v>
      </c>
      <c r="G626" s="1" t="s">
        <v>38</v>
      </c>
      <c r="H626" s="1" t="s">
        <v>2961</v>
      </c>
      <c r="I626" s="1" t="s">
        <v>2962</v>
      </c>
      <c r="J626" s="1" t="s">
        <v>41</v>
      </c>
      <c r="K626" s="1" t="s">
        <v>2963</v>
      </c>
      <c r="L626" s="1" t="s">
        <v>2964</v>
      </c>
      <c r="M626" s="1" t="s">
        <v>108</v>
      </c>
      <c r="N626" s="1" t="s">
        <v>332</v>
      </c>
      <c r="O626" s="1" t="s">
        <v>287</v>
      </c>
      <c r="P626" s="1" t="s">
        <v>332</v>
      </c>
      <c r="Q626" s="29" t="s">
        <v>2965</v>
      </c>
      <c r="R626" s="30">
        <v>1057.1259821399999</v>
      </c>
      <c r="S626" s="5">
        <v>45.642857142857139</v>
      </c>
      <c r="T626" s="4" t="s">
        <v>61</v>
      </c>
      <c r="U626" s="1"/>
      <c r="V626" s="1"/>
      <c r="W626" s="1"/>
      <c r="X626" s="1"/>
    </row>
    <row r="627" spans="1:24" ht="15.75" customHeight="1" x14ac:dyDescent="0.2">
      <c r="A627" s="1"/>
      <c r="B627" s="1"/>
      <c r="C627" s="31" t="str">
        <f>IF('Style Screener'!$S627&lt;(AVERAGE('Style Screener'!$S$9:$S$6415)), "Value", "Growth")</f>
        <v>Growth</v>
      </c>
      <c r="D627" s="31" t="str">
        <f>IF('Style Screener'!$R627&gt;2000, "Large Cap", "Small Cap")</f>
        <v>Small Cap</v>
      </c>
      <c r="E627" s="31" t="s">
        <v>14</v>
      </c>
      <c r="F627" s="31" t="s">
        <v>37</v>
      </c>
      <c r="G627" s="1" t="s">
        <v>38</v>
      </c>
      <c r="H627" s="1" t="s">
        <v>2966</v>
      </c>
      <c r="I627" s="1" t="s">
        <v>2967</v>
      </c>
      <c r="J627" s="1" t="s">
        <v>71</v>
      </c>
      <c r="K627" s="1" t="s">
        <v>2968</v>
      </c>
      <c r="L627" s="1" t="s">
        <v>2969</v>
      </c>
      <c r="M627" s="1" t="s">
        <v>108</v>
      </c>
      <c r="N627" s="1" t="s">
        <v>286</v>
      </c>
      <c r="O627" s="1" t="s">
        <v>287</v>
      </c>
      <c r="P627" s="1" t="s">
        <v>1256</v>
      </c>
      <c r="Q627" s="29" t="s">
        <v>401</v>
      </c>
      <c r="R627" s="30">
        <v>78.024299999999997</v>
      </c>
      <c r="S627" s="5" t="s">
        <v>61</v>
      </c>
      <c r="T627" s="4">
        <v>14.234827816955788</v>
      </c>
      <c r="U627" s="1"/>
      <c r="V627" s="1"/>
      <c r="W627" s="1"/>
      <c r="X627" s="1"/>
    </row>
    <row r="628" spans="1:24" ht="15.75" customHeight="1" x14ac:dyDescent="0.2">
      <c r="A628" s="1"/>
      <c r="B628" s="1"/>
      <c r="C628" s="31" t="str">
        <f>IF('Style Screener'!$S628&lt;(AVERAGE('Style Screener'!$S$9:$S$6415)), "Value", "Growth")</f>
        <v>Value</v>
      </c>
      <c r="D628" s="31" t="str">
        <f>IF('Style Screener'!$R628&gt;2000, "Large Cap", "Small Cap")</f>
        <v>Small Cap</v>
      </c>
      <c r="E628" s="31" t="s">
        <v>14</v>
      </c>
      <c r="F628" s="31" t="s">
        <v>37</v>
      </c>
      <c r="G628" s="1" t="s">
        <v>38</v>
      </c>
      <c r="H628" s="1" t="s">
        <v>2970</v>
      </c>
      <c r="I628" s="1" t="s">
        <v>2971</v>
      </c>
      <c r="J628" s="1" t="s">
        <v>71</v>
      </c>
      <c r="K628" s="1" t="s">
        <v>2972</v>
      </c>
      <c r="L628" s="1" t="s">
        <v>2973</v>
      </c>
      <c r="M628" s="1" t="s">
        <v>86</v>
      </c>
      <c r="N628" s="1" t="s">
        <v>606</v>
      </c>
      <c r="O628" s="1" t="s">
        <v>607</v>
      </c>
      <c r="P628" s="1" t="s">
        <v>921</v>
      </c>
      <c r="Q628" s="29" t="s">
        <v>609</v>
      </c>
      <c r="R628" s="30">
        <v>634.65955415999997</v>
      </c>
      <c r="S628" s="5">
        <v>12.483516483516482</v>
      </c>
      <c r="T628" s="4" t="s">
        <v>61</v>
      </c>
      <c r="U628" s="1"/>
      <c r="V628" s="1"/>
      <c r="W628" s="1"/>
      <c r="X628" s="1"/>
    </row>
    <row r="629" spans="1:24" ht="15.75" customHeight="1" x14ac:dyDescent="0.2">
      <c r="A629" s="1"/>
      <c r="B629" s="1"/>
      <c r="C629" s="31" t="str">
        <f>IF('Style Screener'!$S629&lt;(AVERAGE('Style Screener'!$S$9:$S$6415)), "Value", "Growth")</f>
        <v>Value</v>
      </c>
      <c r="D629" s="31" t="str">
        <f>IF('Style Screener'!$R629&gt;2000, "Large Cap", "Small Cap")</f>
        <v>Large Cap</v>
      </c>
      <c r="E629" s="31" t="s">
        <v>14</v>
      </c>
      <c r="F629" s="31" t="s">
        <v>37</v>
      </c>
      <c r="G629" s="1" t="s">
        <v>1869</v>
      </c>
      <c r="H629" s="1" t="s">
        <v>2974</v>
      </c>
      <c r="I629" s="1" t="s">
        <v>2975</v>
      </c>
      <c r="J629" s="1" t="s">
        <v>41</v>
      </c>
      <c r="K629" s="1" t="s">
        <v>2976</v>
      </c>
      <c r="L629" s="1" t="s">
        <v>2977</v>
      </c>
      <c r="M629" s="1" t="s">
        <v>74</v>
      </c>
      <c r="N629" s="1" t="s">
        <v>75</v>
      </c>
      <c r="O629" s="1" t="s">
        <v>76</v>
      </c>
      <c r="P629" s="1" t="s">
        <v>75</v>
      </c>
      <c r="Q629" s="29" t="s">
        <v>77</v>
      </c>
      <c r="R629" s="30">
        <v>4754.8521433799997</v>
      </c>
      <c r="S629" s="5">
        <v>11.755867514805878</v>
      </c>
      <c r="T629" s="4">
        <v>88.904650538665038</v>
      </c>
      <c r="U629" s="1"/>
      <c r="V629" s="1"/>
      <c r="W629" s="1"/>
      <c r="X629" s="1"/>
    </row>
    <row r="630" spans="1:24" ht="15.75" customHeight="1" x14ac:dyDescent="0.2">
      <c r="A630" s="1"/>
      <c r="B630" s="1"/>
      <c r="C630" s="31" t="str">
        <f>IF('Style Screener'!$S630&lt;(AVERAGE('Style Screener'!$S$9:$S$6415)), "Value", "Growth")</f>
        <v>Value</v>
      </c>
      <c r="D630" s="31" t="str">
        <f>IF('Style Screener'!$R630&gt;2000, "Large Cap", "Small Cap")</f>
        <v>Large Cap</v>
      </c>
      <c r="E630" s="31" t="s">
        <v>15</v>
      </c>
      <c r="F630" s="31" t="s">
        <v>37</v>
      </c>
      <c r="G630" s="1" t="s">
        <v>38</v>
      </c>
      <c r="H630" s="1" t="s">
        <v>2978</v>
      </c>
      <c r="I630" s="1" t="s">
        <v>2979</v>
      </c>
      <c r="J630" s="1" t="s">
        <v>41</v>
      </c>
      <c r="K630" s="1" t="s">
        <v>2980</v>
      </c>
      <c r="L630" s="1" t="s">
        <v>2981</v>
      </c>
      <c r="M630" s="1" t="s">
        <v>368</v>
      </c>
      <c r="N630" s="1" t="s">
        <v>369</v>
      </c>
      <c r="O630" s="1" t="s">
        <v>370</v>
      </c>
      <c r="P630" s="1" t="s">
        <v>1627</v>
      </c>
      <c r="Q630" s="29" t="s">
        <v>2982</v>
      </c>
      <c r="R630" s="30">
        <v>14357.952018449998</v>
      </c>
      <c r="S630" s="5">
        <v>19.604086845466153</v>
      </c>
      <c r="T630" s="4">
        <v>22.206095791001445</v>
      </c>
      <c r="U630" s="1"/>
      <c r="V630" s="1"/>
      <c r="W630" s="1"/>
      <c r="X630" s="1"/>
    </row>
    <row r="631" spans="1:24" ht="15.75" customHeight="1" x14ac:dyDescent="0.2">
      <c r="A631" s="1"/>
      <c r="B631" s="1"/>
      <c r="C631" s="31" t="str">
        <f>IF('Style Screener'!$S631&lt;(AVERAGE('Style Screener'!$S$9:$S$6415)), "Value", "Growth")</f>
        <v>Growth</v>
      </c>
      <c r="D631" s="31" t="str">
        <f>IF('Style Screener'!$R631&gt;2000, "Large Cap", "Small Cap")</f>
        <v>Small Cap</v>
      </c>
      <c r="E631" s="31" t="s">
        <v>14</v>
      </c>
      <c r="F631" s="31" t="s">
        <v>37</v>
      </c>
      <c r="G631" s="1" t="s">
        <v>38</v>
      </c>
      <c r="H631" s="1" t="s">
        <v>2983</v>
      </c>
      <c r="I631" s="1" t="s">
        <v>2984</v>
      </c>
      <c r="J631" s="1" t="s">
        <v>41</v>
      </c>
      <c r="K631" s="1" t="s">
        <v>2985</v>
      </c>
      <c r="L631" s="1" t="s">
        <v>2986</v>
      </c>
      <c r="M631" s="1" t="s">
        <v>278</v>
      </c>
      <c r="N631" s="1" t="s">
        <v>279</v>
      </c>
      <c r="O631" s="1" t="s">
        <v>278</v>
      </c>
      <c r="P631" s="1" t="s">
        <v>937</v>
      </c>
      <c r="Q631" s="29" t="s">
        <v>427</v>
      </c>
      <c r="R631" s="30">
        <v>560.42149849999998</v>
      </c>
      <c r="S631" s="5" t="s">
        <v>61</v>
      </c>
      <c r="T631" s="4" t="s">
        <v>61</v>
      </c>
      <c r="U631" s="1"/>
      <c r="V631" s="1"/>
      <c r="W631" s="1"/>
      <c r="X631" s="1"/>
    </row>
    <row r="632" spans="1:24" ht="15.75" customHeight="1" x14ac:dyDescent="0.2">
      <c r="A632" s="1"/>
      <c r="B632" s="1"/>
      <c r="C632" s="31" t="str">
        <f>IF('Style Screener'!$S632&lt;(AVERAGE('Style Screener'!$S$9:$S$6415)), "Value", "Growth")</f>
        <v>Value</v>
      </c>
      <c r="D632" s="31" t="str">
        <f>IF('Style Screener'!$R632&gt;2000, "Large Cap", "Small Cap")</f>
        <v>Small Cap</v>
      </c>
      <c r="E632" s="31" t="s">
        <v>14</v>
      </c>
      <c r="F632" s="31" t="s">
        <v>37</v>
      </c>
      <c r="G632" s="1" t="s">
        <v>38</v>
      </c>
      <c r="H632" s="1" t="s">
        <v>2987</v>
      </c>
      <c r="I632" s="1" t="s">
        <v>2988</v>
      </c>
      <c r="J632" s="1" t="s">
        <v>41</v>
      </c>
      <c r="K632" s="1" t="s">
        <v>2989</v>
      </c>
      <c r="L632" s="1" t="s">
        <v>2990</v>
      </c>
      <c r="M632" s="1" t="s">
        <v>86</v>
      </c>
      <c r="N632" s="1" t="s">
        <v>172</v>
      </c>
      <c r="O632" s="1" t="s">
        <v>172</v>
      </c>
      <c r="P632" s="1" t="s">
        <v>173</v>
      </c>
      <c r="Q632" s="29" t="s">
        <v>174</v>
      </c>
      <c r="R632" s="30">
        <v>806.24957161000009</v>
      </c>
      <c r="S632" s="5">
        <v>18.806818181818183</v>
      </c>
      <c r="T632" s="4">
        <v>1.1020289256217513E-15</v>
      </c>
      <c r="U632" s="1"/>
      <c r="V632" s="1"/>
      <c r="W632" s="1"/>
      <c r="X632" s="1"/>
    </row>
    <row r="633" spans="1:24" ht="15.75" customHeight="1" x14ac:dyDescent="0.2">
      <c r="A633" s="1"/>
      <c r="B633" s="1"/>
      <c r="C633" s="31" t="str">
        <f>IF('Style Screener'!$S633&lt;(AVERAGE('Style Screener'!$S$9:$S$6415)), "Value", "Growth")</f>
        <v>Growth</v>
      </c>
      <c r="D633" s="31" t="str">
        <f>IF('Style Screener'!$R633&gt;2000, "Large Cap", "Small Cap")</f>
        <v>Large Cap</v>
      </c>
      <c r="E633" s="31" t="s">
        <v>15</v>
      </c>
      <c r="F633" s="31" t="s">
        <v>37</v>
      </c>
      <c r="G633" s="1" t="s">
        <v>38</v>
      </c>
      <c r="H633" s="1" t="s">
        <v>2991</v>
      </c>
      <c r="I633" s="1" t="s">
        <v>2992</v>
      </c>
      <c r="J633" s="1" t="s">
        <v>71</v>
      </c>
      <c r="K633" s="1" t="s">
        <v>2993</v>
      </c>
      <c r="L633" s="1" t="s">
        <v>2994</v>
      </c>
      <c r="M633" s="1" t="s">
        <v>44</v>
      </c>
      <c r="N633" s="1" t="s">
        <v>142</v>
      </c>
      <c r="O633" s="1" t="s">
        <v>46</v>
      </c>
      <c r="P633" s="1" t="s">
        <v>142</v>
      </c>
      <c r="Q633" s="29" t="s">
        <v>208</v>
      </c>
      <c r="R633" s="30">
        <v>3854.05784928</v>
      </c>
      <c r="S633" s="5">
        <v>239.64444444444445</v>
      </c>
      <c r="T633" s="4" t="s">
        <v>61</v>
      </c>
      <c r="U633" s="1"/>
      <c r="V633" s="1"/>
      <c r="W633" s="1"/>
      <c r="X633" s="1"/>
    </row>
    <row r="634" spans="1:24" ht="15.75" customHeight="1" x14ac:dyDescent="0.2">
      <c r="A634" s="1"/>
      <c r="B634" s="1"/>
      <c r="C634" s="31" t="str">
        <f>IF('Style Screener'!$S634&lt;(AVERAGE('Style Screener'!$S$9:$S$6415)), "Value", "Growth")</f>
        <v>Value</v>
      </c>
      <c r="D634" s="31" t="str">
        <f>IF('Style Screener'!$R634&gt;2000, "Large Cap", "Small Cap")</f>
        <v>Small Cap</v>
      </c>
      <c r="E634" s="31" t="s">
        <v>15</v>
      </c>
      <c r="F634" s="31" t="s">
        <v>37</v>
      </c>
      <c r="G634" s="1" t="s">
        <v>38</v>
      </c>
      <c r="H634" s="1" t="s">
        <v>2995</v>
      </c>
      <c r="I634" s="1" t="s">
        <v>2996</v>
      </c>
      <c r="J634" s="1" t="s">
        <v>41</v>
      </c>
      <c r="K634" s="1" t="s">
        <v>2997</v>
      </c>
      <c r="L634" s="1" t="s">
        <v>2998</v>
      </c>
      <c r="M634" s="1" t="s">
        <v>219</v>
      </c>
      <c r="N634" s="1" t="s">
        <v>1291</v>
      </c>
      <c r="O634" s="1" t="s">
        <v>219</v>
      </c>
      <c r="P634" s="1" t="s">
        <v>1291</v>
      </c>
      <c r="Q634" s="29" t="s">
        <v>222</v>
      </c>
      <c r="R634" s="30">
        <v>740.76136295999993</v>
      </c>
      <c r="S634" s="5">
        <v>19.992104224240034</v>
      </c>
      <c r="T634" s="4">
        <v>0</v>
      </c>
      <c r="U634" s="1"/>
      <c r="V634" s="1"/>
      <c r="W634" s="1"/>
      <c r="X634" s="1"/>
    </row>
    <row r="635" spans="1:24" ht="15.75" customHeight="1" x14ac:dyDescent="0.2">
      <c r="A635" s="1"/>
      <c r="B635" s="1"/>
      <c r="C635" s="31" t="str">
        <f>IF('Style Screener'!$S635&lt;(AVERAGE('Style Screener'!$S$9:$S$6415)), "Value", "Growth")</f>
        <v>Value</v>
      </c>
      <c r="D635" s="31" t="str">
        <f>IF('Style Screener'!$R635&gt;2000, "Large Cap", "Small Cap")</f>
        <v>Small Cap</v>
      </c>
      <c r="E635" s="31" t="s">
        <v>14</v>
      </c>
      <c r="F635" s="31" t="s">
        <v>37</v>
      </c>
      <c r="G635" s="1" t="s">
        <v>38</v>
      </c>
      <c r="H635" s="1" t="s">
        <v>2999</v>
      </c>
      <c r="I635" s="1" t="s">
        <v>3000</v>
      </c>
      <c r="J635" s="1" t="s">
        <v>71</v>
      </c>
      <c r="K635" s="1" t="s">
        <v>3001</v>
      </c>
      <c r="L635" s="1" t="s">
        <v>3002</v>
      </c>
      <c r="M635" s="1" t="s">
        <v>98</v>
      </c>
      <c r="N635" s="1" t="s">
        <v>1061</v>
      </c>
      <c r="O635" s="1" t="s">
        <v>1062</v>
      </c>
      <c r="P635" s="1" t="s">
        <v>1063</v>
      </c>
      <c r="Q635" s="29" t="s">
        <v>1064</v>
      </c>
      <c r="R635" s="30">
        <v>818.0659942399999</v>
      </c>
      <c r="S635" s="5">
        <v>19.363057324840764</v>
      </c>
      <c r="T635" s="4" t="s">
        <v>61</v>
      </c>
      <c r="U635" s="1"/>
      <c r="V635" s="1"/>
      <c r="W635" s="1"/>
      <c r="X635" s="1"/>
    </row>
    <row r="636" spans="1:24" ht="15.75" customHeight="1" x14ac:dyDescent="0.2">
      <c r="A636" s="1"/>
      <c r="B636" s="1"/>
      <c r="C636" s="31" t="str">
        <f>IF('Style Screener'!$S636&lt;(AVERAGE('Style Screener'!$S$9:$S$6415)), "Value", "Growth")</f>
        <v>Value</v>
      </c>
      <c r="D636" s="31" t="str">
        <f>IF('Style Screener'!$R636&gt;2000, "Large Cap", "Small Cap")</f>
        <v>Large Cap</v>
      </c>
      <c r="E636" s="31" t="s">
        <v>15</v>
      </c>
      <c r="F636" s="31" t="s">
        <v>37</v>
      </c>
      <c r="G636" s="1" t="s">
        <v>38</v>
      </c>
      <c r="H636" s="1" t="s">
        <v>3003</v>
      </c>
      <c r="I636" s="1" t="s">
        <v>3004</v>
      </c>
      <c r="J636" s="1" t="s">
        <v>41</v>
      </c>
      <c r="K636" s="1" t="s">
        <v>3005</v>
      </c>
      <c r="L636" s="1" t="s">
        <v>3006</v>
      </c>
      <c r="M636" s="1" t="s">
        <v>219</v>
      </c>
      <c r="N636" s="1" t="s">
        <v>220</v>
      </c>
      <c r="O636" s="1" t="s">
        <v>219</v>
      </c>
      <c r="P636" s="1" t="s">
        <v>482</v>
      </c>
      <c r="Q636" s="29" t="s">
        <v>483</v>
      </c>
      <c r="R636" s="30">
        <v>8467.0401187200005</v>
      </c>
      <c r="S636" s="5">
        <v>24.601962922573609</v>
      </c>
      <c r="T636" s="4" t="s">
        <v>61</v>
      </c>
      <c r="U636" s="1"/>
      <c r="V636" s="1"/>
      <c r="W636" s="1"/>
      <c r="X636" s="1"/>
    </row>
    <row r="637" spans="1:24" ht="15.75" customHeight="1" x14ac:dyDescent="0.2">
      <c r="A637" s="1"/>
      <c r="B637" s="1"/>
      <c r="C637" s="31" t="str">
        <f>IF('Style Screener'!$S637&lt;(AVERAGE('Style Screener'!$S$9:$S$6415)), "Value", "Growth")</f>
        <v>Value</v>
      </c>
      <c r="D637" s="31" t="str">
        <f>IF('Style Screener'!$R637&gt;2000, "Large Cap", "Small Cap")</f>
        <v>Large Cap</v>
      </c>
      <c r="E637" s="31" t="s">
        <v>14</v>
      </c>
      <c r="F637" s="31" t="s">
        <v>37</v>
      </c>
      <c r="G637" s="1" t="s">
        <v>38</v>
      </c>
      <c r="H637" s="1" t="s">
        <v>3007</v>
      </c>
      <c r="I637" s="1" t="s">
        <v>3008</v>
      </c>
      <c r="J637" s="1" t="s">
        <v>71</v>
      </c>
      <c r="K637" s="1" t="s">
        <v>3009</v>
      </c>
      <c r="L637" s="1" t="s">
        <v>3010</v>
      </c>
      <c r="M637" s="1" t="s">
        <v>74</v>
      </c>
      <c r="N637" s="1" t="s">
        <v>201</v>
      </c>
      <c r="O637" s="1" t="s">
        <v>180</v>
      </c>
      <c r="P637" s="1" t="s">
        <v>3011</v>
      </c>
      <c r="Q637" s="29" t="s">
        <v>3012</v>
      </c>
      <c r="R637" s="30">
        <v>4722.5172672000008</v>
      </c>
      <c r="S637" s="5">
        <v>21.664733178654295</v>
      </c>
      <c r="T637" s="4" t="s">
        <v>61</v>
      </c>
      <c r="U637" s="1"/>
      <c r="V637" s="1"/>
      <c r="W637" s="1"/>
      <c r="X637" s="1"/>
    </row>
    <row r="638" spans="1:24" ht="15.75" customHeight="1" x14ac:dyDescent="0.2">
      <c r="A638" s="1"/>
      <c r="B638" s="1"/>
      <c r="C638" s="31" t="str">
        <f>IF('Style Screener'!$S638&lt;(AVERAGE('Style Screener'!$S$9:$S$6415)), "Value", "Growth")</f>
        <v>Value</v>
      </c>
      <c r="D638" s="31" t="str">
        <f>IF('Style Screener'!$R638&gt;2000, "Large Cap", "Small Cap")</f>
        <v>Small Cap</v>
      </c>
      <c r="E638" s="31" t="s">
        <v>14</v>
      </c>
      <c r="F638" s="31" t="s">
        <v>37</v>
      </c>
      <c r="G638" s="1" t="s">
        <v>38</v>
      </c>
      <c r="H638" s="1" t="s">
        <v>3013</v>
      </c>
      <c r="I638" s="1" t="s">
        <v>3014</v>
      </c>
      <c r="J638" s="1" t="s">
        <v>41</v>
      </c>
      <c r="K638" s="1" t="s">
        <v>3015</v>
      </c>
      <c r="L638" s="1" t="s">
        <v>3016</v>
      </c>
      <c r="M638" s="1" t="s">
        <v>98</v>
      </c>
      <c r="N638" s="1" t="s">
        <v>1434</v>
      </c>
      <c r="O638" s="1" t="s">
        <v>1435</v>
      </c>
      <c r="P638" s="1" t="s">
        <v>1436</v>
      </c>
      <c r="Q638" s="29" t="s">
        <v>3017</v>
      </c>
      <c r="R638" s="30">
        <v>1063.8145202399999</v>
      </c>
      <c r="S638" s="5">
        <v>11.750943396226416</v>
      </c>
      <c r="T638" s="4" t="s">
        <v>61</v>
      </c>
      <c r="U638" s="1"/>
      <c r="V638" s="1"/>
      <c r="W638" s="1"/>
      <c r="X638" s="1"/>
    </row>
    <row r="639" spans="1:24" ht="15.75" customHeight="1" x14ac:dyDescent="0.2">
      <c r="A639" s="1"/>
      <c r="B639" s="1"/>
      <c r="C639" s="31" t="str">
        <f>IF('Style Screener'!$S639&lt;(AVERAGE('Style Screener'!$S$9:$S$6415)), "Value", "Growth")</f>
        <v>Value</v>
      </c>
      <c r="D639" s="31" t="str">
        <f>IF('Style Screener'!$R639&gt;2000, "Large Cap", "Small Cap")</f>
        <v>Small Cap</v>
      </c>
      <c r="E639" s="31" t="s">
        <v>15</v>
      </c>
      <c r="F639" s="31" t="s">
        <v>37</v>
      </c>
      <c r="G639" s="1" t="s">
        <v>38</v>
      </c>
      <c r="H639" s="1" t="s">
        <v>3018</v>
      </c>
      <c r="I639" s="1" t="s">
        <v>3019</v>
      </c>
      <c r="J639" s="1" t="s">
        <v>71</v>
      </c>
      <c r="K639" s="1" t="s">
        <v>3020</v>
      </c>
      <c r="L639" s="1" t="s">
        <v>3021</v>
      </c>
      <c r="M639" s="1" t="s">
        <v>44</v>
      </c>
      <c r="N639" s="1" t="s">
        <v>1261</v>
      </c>
      <c r="O639" s="1" t="s">
        <v>64</v>
      </c>
      <c r="P639" s="1" t="s">
        <v>1261</v>
      </c>
      <c r="Q639" s="29" t="s">
        <v>401</v>
      </c>
      <c r="R639" s="30">
        <v>592.82286947</v>
      </c>
      <c r="S639" s="5">
        <v>19.867273416761471</v>
      </c>
      <c r="T639" s="4">
        <v>2.5012257158501088E-16</v>
      </c>
      <c r="U639" s="1"/>
      <c r="V639" s="1"/>
      <c r="W639" s="1"/>
      <c r="X639" s="1"/>
    </row>
    <row r="640" spans="1:24" ht="15.75" customHeight="1" x14ac:dyDescent="0.2">
      <c r="A640" s="1"/>
      <c r="B640" s="1"/>
      <c r="C640" s="31" t="str">
        <f>IF('Style Screener'!$S640&lt;(AVERAGE('Style Screener'!$S$9:$S$6415)), "Value", "Growth")</f>
        <v>Value</v>
      </c>
      <c r="D640" s="31" t="str">
        <f>IF('Style Screener'!$R640&gt;2000, "Large Cap", "Small Cap")</f>
        <v>Small Cap</v>
      </c>
      <c r="E640" s="31" t="s">
        <v>14</v>
      </c>
      <c r="F640" s="31" t="s">
        <v>37</v>
      </c>
      <c r="G640" s="1" t="s">
        <v>38</v>
      </c>
      <c r="H640" s="1" t="s">
        <v>3022</v>
      </c>
      <c r="I640" s="1" t="s">
        <v>3023</v>
      </c>
      <c r="J640" s="1" t="s">
        <v>105</v>
      </c>
      <c r="K640" s="1" t="s">
        <v>3024</v>
      </c>
      <c r="L640" s="1" t="s">
        <v>3025</v>
      </c>
      <c r="M640" s="1" t="s">
        <v>86</v>
      </c>
      <c r="N640" s="1" t="s">
        <v>771</v>
      </c>
      <c r="O640" s="1" t="s">
        <v>607</v>
      </c>
      <c r="P640" s="1" t="s">
        <v>771</v>
      </c>
      <c r="Q640" s="29" t="s">
        <v>772</v>
      </c>
      <c r="R640" s="30">
        <v>171.28032360000003</v>
      </c>
      <c r="S640" s="5">
        <v>6.3957934990439771</v>
      </c>
      <c r="T640" s="4">
        <v>0</v>
      </c>
      <c r="U640" s="1"/>
      <c r="V640" s="1"/>
      <c r="W640" s="1"/>
      <c r="X640" s="1"/>
    </row>
    <row r="641" spans="1:24" ht="15.75" customHeight="1" x14ac:dyDescent="0.2">
      <c r="A641" s="1"/>
      <c r="B641" s="1"/>
      <c r="C641" s="31" t="str">
        <f>IF('Style Screener'!$S641&lt;(AVERAGE('Style Screener'!$S$9:$S$6415)), "Value", "Growth")</f>
        <v>Growth</v>
      </c>
      <c r="D641" s="31" t="str">
        <f>IF('Style Screener'!$R641&gt;2000, "Large Cap", "Small Cap")</f>
        <v>Small Cap</v>
      </c>
      <c r="E641" s="31" t="s">
        <v>14</v>
      </c>
      <c r="F641" s="31" t="s">
        <v>37</v>
      </c>
      <c r="G641" s="1" t="s">
        <v>38</v>
      </c>
      <c r="H641" s="1" t="s">
        <v>3026</v>
      </c>
      <c r="I641" s="1" t="s">
        <v>3027</v>
      </c>
      <c r="J641" s="1" t="s">
        <v>105</v>
      </c>
      <c r="K641" s="1" t="s">
        <v>3028</v>
      </c>
      <c r="L641" s="1" t="s">
        <v>3029</v>
      </c>
      <c r="M641" s="1" t="s">
        <v>74</v>
      </c>
      <c r="N641" s="1" t="s">
        <v>846</v>
      </c>
      <c r="O641" s="1" t="s">
        <v>117</v>
      </c>
      <c r="P641" s="1" t="s">
        <v>1478</v>
      </c>
      <c r="Q641" s="29" t="s">
        <v>3030</v>
      </c>
      <c r="R641" s="30">
        <v>206.98304619299998</v>
      </c>
      <c r="S641" s="5" t="s">
        <v>61</v>
      </c>
      <c r="T641" s="4">
        <v>56.100822658803203</v>
      </c>
      <c r="U641" s="1"/>
      <c r="V641" s="1"/>
      <c r="W641" s="1"/>
      <c r="X641" s="1"/>
    </row>
    <row r="642" spans="1:24" ht="15.75" customHeight="1" x14ac:dyDescent="0.2">
      <c r="A642" s="1"/>
      <c r="B642" s="1"/>
      <c r="C642" s="31" t="str">
        <f>IF('Style Screener'!$S642&lt;(AVERAGE('Style Screener'!$S$9:$S$6415)), "Value", "Growth")</f>
        <v>Growth</v>
      </c>
      <c r="D642" s="31" t="str">
        <f>IF('Style Screener'!$R642&gt;2000, "Large Cap", "Small Cap")</f>
        <v>Large Cap</v>
      </c>
      <c r="E642" s="31" t="s">
        <v>14</v>
      </c>
      <c r="F642" s="31" t="s">
        <v>37</v>
      </c>
      <c r="G642" s="1" t="s">
        <v>38</v>
      </c>
      <c r="H642" s="1" t="s">
        <v>3031</v>
      </c>
      <c r="I642" s="1" t="s">
        <v>3032</v>
      </c>
      <c r="J642" s="1" t="s">
        <v>41</v>
      </c>
      <c r="K642" s="1" t="s">
        <v>3033</v>
      </c>
      <c r="L642" s="1" t="s">
        <v>3034</v>
      </c>
      <c r="M642" s="1" t="s">
        <v>86</v>
      </c>
      <c r="N642" s="1" t="s">
        <v>135</v>
      </c>
      <c r="O642" s="1" t="s">
        <v>88</v>
      </c>
      <c r="P642" s="1" t="s">
        <v>238</v>
      </c>
      <c r="Q642" s="29" t="s">
        <v>239</v>
      </c>
      <c r="R642" s="30">
        <v>6900.1489617500001</v>
      </c>
      <c r="S642" s="5">
        <v>41.871249318057828</v>
      </c>
      <c r="T642" s="4">
        <v>1.8661256561103338E-15</v>
      </c>
      <c r="U642" s="1"/>
      <c r="V642" s="1"/>
      <c r="W642" s="1"/>
      <c r="X642" s="1"/>
    </row>
    <row r="643" spans="1:24" ht="15.75" customHeight="1" x14ac:dyDescent="0.2">
      <c r="A643" s="1"/>
      <c r="B643" s="1"/>
      <c r="C643" s="31" t="str">
        <f>IF('Style Screener'!$S643&lt;(AVERAGE('Style Screener'!$S$9:$S$6415)), "Value", "Growth")</f>
        <v>Value</v>
      </c>
      <c r="D643" s="31" t="str">
        <f>IF('Style Screener'!$R643&gt;2000, "Large Cap", "Small Cap")</f>
        <v>Large Cap</v>
      </c>
      <c r="E643" s="31" t="s">
        <v>14</v>
      </c>
      <c r="F643" s="31" t="s">
        <v>37</v>
      </c>
      <c r="G643" s="1" t="s">
        <v>38</v>
      </c>
      <c r="H643" s="1" t="s">
        <v>3035</v>
      </c>
      <c r="I643" s="1" t="s">
        <v>3036</v>
      </c>
      <c r="J643" s="1" t="s">
        <v>41</v>
      </c>
      <c r="K643" s="1" t="s">
        <v>3037</v>
      </c>
      <c r="L643" s="1" t="s">
        <v>3038</v>
      </c>
      <c r="M643" s="1" t="s">
        <v>74</v>
      </c>
      <c r="N643" s="1" t="s">
        <v>342</v>
      </c>
      <c r="O643" s="1" t="s">
        <v>117</v>
      </c>
      <c r="P643" s="1" t="s">
        <v>618</v>
      </c>
      <c r="Q643" s="29" t="s">
        <v>2632</v>
      </c>
      <c r="R643" s="30">
        <v>3555.4676455200001</v>
      </c>
      <c r="S643" s="5">
        <v>13.755047106325707</v>
      </c>
      <c r="T643" s="4">
        <v>41.215358511478819</v>
      </c>
      <c r="U643" s="1"/>
      <c r="V643" s="1"/>
      <c r="W643" s="1"/>
      <c r="X643" s="1"/>
    </row>
    <row r="644" spans="1:24" ht="15.75" customHeight="1" x14ac:dyDescent="0.2">
      <c r="A644" s="1"/>
      <c r="B644" s="1"/>
      <c r="C644" s="31" t="str">
        <f>IF('Style Screener'!$S644&lt;(AVERAGE('Style Screener'!$S$9:$S$6415)), "Value", "Growth")</f>
        <v>Value</v>
      </c>
      <c r="D644" s="31" t="str">
        <f>IF('Style Screener'!$R644&gt;2000, "Large Cap", "Small Cap")</f>
        <v>Small Cap</v>
      </c>
      <c r="E644" s="31" t="s">
        <v>14</v>
      </c>
      <c r="F644" s="31" t="s">
        <v>37</v>
      </c>
      <c r="G644" s="1" t="s">
        <v>38</v>
      </c>
      <c r="H644" s="1" t="s">
        <v>3039</v>
      </c>
      <c r="I644" s="1" t="s">
        <v>3040</v>
      </c>
      <c r="J644" s="1" t="s">
        <v>71</v>
      </c>
      <c r="K644" s="1" t="s">
        <v>3041</v>
      </c>
      <c r="L644" s="1" t="s">
        <v>3042</v>
      </c>
      <c r="M644" s="1" t="s">
        <v>74</v>
      </c>
      <c r="N644" s="1" t="s">
        <v>179</v>
      </c>
      <c r="O644" s="1" t="s">
        <v>180</v>
      </c>
      <c r="P644" s="1" t="s">
        <v>181</v>
      </c>
      <c r="Q644" s="29" t="s">
        <v>2415</v>
      </c>
      <c r="R644" s="30">
        <v>275.71191299999998</v>
      </c>
      <c r="S644" s="5">
        <v>19.235709698137445</v>
      </c>
      <c r="T644" s="4">
        <v>22.164304062721342</v>
      </c>
      <c r="U644" s="1"/>
      <c r="V644" s="1"/>
      <c r="W644" s="1"/>
      <c r="X644" s="1"/>
    </row>
    <row r="645" spans="1:24" ht="15.75" customHeight="1" x14ac:dyDescent="0.2">
      <c r="A645" s="1"/>
      <c r="B645" s="1"/>
      <c r="C645" s="31" t="str">
        <f>IF('Style Screener'!$S645&lt;(AVERAGE('Style Screener'!$S$9:$S$6415)), "Value", "Growth")</f>
        <v>Value</v>
      </c>
      <c r="D645" s="31" t="str">
        <f>IF('Style Screener'!$R645&gt;2000, "Large Cap", "Small Cap")</f>
        <v>Small Cap</v>
      </c>
      <c r="E645" s="31" t="s">
        <v>14</v>
      </c>
      <c r="F645" s="31" t="s">
        <v>37</v>
      </c>
      <c r="G645" s="1" t="s">
        <v>38</v>
      </c>
      <c r="H645" s="1" t="s">
        <v>3043</v>
      </c>
      <c r="I645" s="1" t="s">
        <v>3044</v>
      </c>
      <c r="J645" s="1" t="s">
        <v>71</v>
      </c>
      <c r="K645" s="1" t="s">
        <v>3045</v>
      </c>
      <c r="L645" s="1" t="s">
        <v>3046</v>
      </c>
      <c r="M645" s="1" t="s">
        <v>108</v>
      </c>
      <c r="N645" s="1" t="s">
        <v>129</v>
      </c>
      <c r="O645" s="1" t="s">
        <v>110</v>
      </c>
      <c r="P645" s="1" t="s">
        <v>129</v>
      </c>
      <c r="Q645" s="29" t="s">
        <v>401</v>
      </c>
      <c r="R645" s="30">
        <v>1234.5979262399999</v>
      </c>
      <c r="S645" s="5">
        <v>26.068965517241381</v>
      </c>
      <c r="T645" s="4">
        <v>58.112627001848274</v>
      </c>
      <c r="U645" s="1"/>
      <c r="V645" s="1"/>
      <c r="W645" s="1"/>
      <c r="X645" s="1"/>
    </row>
    <row r="646" spans="1:24" ht="15.75" customHeight="1" x14ac:dyDescent="0.2">
      <c r="A646" s="1"/>
      <c r="B646" s="1"/>
      <c r="C646" s="31" t="str">
        <f>IF('Style Screener'!$S646&lt;(AVERAGE('Style Screener'!$S$9:$S$6415)), "Value", "Growth")</f>
        <v>Growth</v>
      </c>
      <c r="D646" s="31" t="str">
        <f>IF('Style Screener'!$R646&gt;2000, "Large Cap", "Small Cap")</f>
        <v>Large Cap</v>
      </c>
      <c r="E646" s="31" t="s">
        <v>14</v>
      </c>
      <c r="F646" s="31" t="s">
        <v>37</v>
      </c>
      <c r="G646" s="1" t="s">
        <v>38</v>
      </c>
      <c r="H646" s="1" t="s">
        <v>3047</v>
      </c>
      <c r="I646" s="1" t="s">
        <v>3048</v>
      </c>
      <c r="J646" s="1" t="s">
        <v>41</v>
      </c>
      <c r="K646" s="1" t="s">
        <v>61</v>
      </c>
      <c r="L646" s="1" t="s">
        <v>3049</v>
      </c>
      <c r="M646" s="1" t="s">
        <v>278</v>
      </c>
      <c r="N646" s="1" t="s">
        <v>279</v>
      </c>
      <c r="O646" s="1" t="s">
        <v>278</v>
      </c>
      <c r="P646" s="1" t="s">
        <v>937</v>
      </c>
      <c r="Q646" s="29" t="s">
        <v>427</v>
      </c>
      <c r="R646" s="30">
        <v>3459.1117743000004</v>
      </c>
      <c r="S646" s="5" t="s">
        <v>61</v>
      </c>
      <c r="T646" s="4" t="s">
        <v>61</v>
      </c>
      <c r="U646" s="1"/>
      <c r="V646" s="1"/>
      <c r="W646" s="1"/>
      <c r="X646" s="1"/>
    </row>
    <row r="647" spans="1:24" ht="15.75" customHeight="1" x14ac:dyDescent="0.2">
      <c r="A647" s="1"/>
      <c r="B647" s="1"/>
      <c r="C647" s="31" t="str">
        <f>IF('Style Screener'!$S647&lt;(AVERAGE('Style Screener'!$S$9:$S$6415)), "Value", "Growth")</f>
        <v>Growth</v>
      </c>
      <c r="D647" s="31" t="str">
        <f>IF('Style Screener'!$R647&gt;2000, "Large Cap", "Small Cap")</f>
        <v>Small Cap</v>
      </c>
      <c r="E647" s="31" t="s">
        <v>14</v>
      </c>
      <c r="F647" s="31" t="s">
        <v>37</v>
      </c>
      <c r="G647" s="1" t="s">
        <v>38</v>
      </c>
      <c r="H647" s="1" t="s">
        <v>3050</v>
      </c>
      <c r="I647" s="1" t="s">
        <v>3051</v>
      </c>
      <c r="J647" s="1" t="s">
        <v>41</v>
      </c>
      <c r="K647" s="1" t="s">
        <v>3052</v>
      </c>
      <c r="L647" s="1" t="s">
        <v>3053</v>
      </c>
      <c r="M647" s="1" t="s">
        <v>108</v>
      </c>
      <c r="N647" s="1" t="s">
        <v>332</v>
      </c>
      <c r="O647" s="1" t="s">
        <v>287</v>
      </c>
      <c r="P647" s="1" t="s">
        <v>332</v>
      </c>
      <c r="Q647" s="29" t="s">
        <v>349</v>
      </c>
      <c r="R647" s="30">
        <v>222.96538570000001</v>
      </c>
      <c r="S647" s="5" t="s">
        <v>61</v>
      </c>
      <c r="T647" s="4">
        <v>7.4241943913702784</v>
      </c>
      <c r="U647" s="1"/>
      <c r="V647" s="1"/>
      <c r="W647" s="1"/>
      <c r="X647" s="1"/>
    </row>
    <row r="648" spans="1:24" ht="15.75" customHeight="1" x14ac:dyDescent="0.2">
      <c r="A648" s="1"/>
      <c r="B648" s="1"/>
      <c r="C648" s="31" t="str">
        <f>IF('Style Screener'!$S648&lt;(AVERAGE('Style Screener'!$S$9:$S$6415)), "Value", "Growth")</f>
        <v>Value</v>
      </c>
      <c r="D648" s="31" t="str">
        <f>IF('Style Screener'!$R648&gt;2000, "Large Cap", "Small Cap")</f>
        <v>Small Cap</v>
      </c>
      <c r="E648" s="31" t="s">
        <v>14</v>
      </c>
      <c r="F648" s="31" t="s">
        <v>37</v>
      </c>
      <c r="G648" s="1" t="s">
        <v>38</v>
      </c>
      <c r="H648" s="1" t="s">
        <v>3054</v>
      </c>
      <c r="I648" s="1" t="s">
        <v>3055</v>
      </c>
      <c r="J648" s="1" t="s">
        <v>41</v>
      </c>
      <c r="K648" s="1" t="s">
        <v>3056</v>
      </c>
      <c r="L648" s="1" t="s">
        <v>3057</v>
      </c>
      <c r="M648" s="1" t="s">
        <v>86</v>
      </c>
      <c r="N648" s="1" t="s">
        <v>251</v>
      </c>
      <c r="O648" s="1" t="s">
        <v>251</v>
      </c>
      <c r="P648" s="1" t="s">
        <v>663</v>
      </c>
      <c r="Q648" s="29" t="s">
        <v>3058</v>
      </c>
      <c r="R648" s="30">
        <v>427.07510384</v>
      </c>
      <c r="S648" s="5">
        <v>11.697312588401697</v>
      </c>
      <c r="T648" s="4">
        <v>23.84335315802322</v>
      </c>
      <c r="U648" s="1"/>
      <c r="V648" s="1"/>
      <c r="W648" s="1"/>
      <c r="X648" s="1"/>
    </row>
    <row r="649" spans="1:24" ht="15.75" customHeight="1" x14ac:dyDescent="0.2">
      <c r="A649" s="1"/>
      <c r="B649" s="1"/>
      <c r="C649" s="31" t="str">
        <f>IF('Style Screener'!$S649&lt;(AVERAGE('Style Screener'!$S$9:$S$6415)), "Value", "Growth")</f>
        <v>Growth</v>
      </c>
      <c r="D649" s="31" t="str">
        <f>IF('Style Screener'!$R649&gt;2000, "Large Cap", "Small Cap")</f>
        <v>Large Cap</v>
      </c>
      <c r="E649" s="31" t="s">
        <v>14</v>
      </c>
      <c r="F649" s="31" t="s">
        <v>37</v>
      </c>
      <c r="G649" s="1" t="s">
        <v>38</v>
      </c>
      <c r="H649" s="1" t="s">
        <v>3059</v>
      </c>
      <c r="I649" s="1" t="s">
        <v>3060</v>
      </c>
      <c r="J649" s="1" t="s">
        <v>71</v>
      </c>
      <c r="K649" s="1" t="s">
        <v>3061</v>
      </c>
      <c r="L649" s="1" t="s">
        <v>3062</v>
      </c>
      <c r="M649" s="1" t="s">
        <v>108</v>
      </c>
      <c r="N649" s="1" t="s">
        <v>294</v>
      </c>
      <c r="O649" s="1" t="s">
        <v>294</v>
      </c>
      <c r="P649" s="1" t="s">
        <v>363</v>
      </c>
      <c r="Q649" s="29" t="s">
        <v>111</v>
      </c>
      <c r="R649" s="30">
        <v>3951.7055046</v>
      </c>
      <c r="S649" s="5">
        <v>32.747456059204438</v>
      </c>
      <c r="T649" s="4">
        <v>51.000000000000007</v>
      </c>
      <c r="U649" s="1"/>
      <c r="V649" s="1"/>
      <c r="W649" s="1"/>
      <c r="X649" s="1"/>
    </row>
    <row r="650" spans="1:24" ht="15.75" customHeight="1" x14ac:dyDescent="0.2">
      <c r="A650" s="1"/>
      <c r="B650" s="1"/>
      <c r="C650" s="31" t="str">
        <f>IF('Style Screener'!$S650&lt;(AVERAGE('Style Screener'!$S$9:$S$6415)), "Value", "Growth")</f>
        <v>Value</v>
      </c>
      <c r="D650" s="31" t="str">
        <f>IF('Style Screener'!$R650&gt;2000, "Large Cap", "Small Cap")</f>
        <v>Large Cap</v>
      </c>
      <c r="E650" s="31" t="s">
        <v>14</v>
      </c>
      <c r="F650" s="31" t="s">
        <v>37</v>
      </c>
      <c r="G650" s="1" t="s">
        <v>38</v>
      </c>
      <c r="H650" s="1" t="s">
        <v>3063</v>
      </c>
      <c r="I650" s="1" t="s">
        <v>3064</v>
      </c>
      <c r="J650" s="1" t="s">
        <v>41</v>
      </c>
      <c r="K650" s="1" t="s">
        <v>3065</v>
      </c>
      <c r="L650" s="1" t="s">
        <v>3066</v>
      </c>
      <c r="M650" s="1" t="s">
        <v>98</v>
      </c>
      <c r="N650" s="1" t="s">
        <v>2498</v>
      </c>
      <c r="O650" s="1" t="s">
        <v>232</v>
      </c>
      <c r="P650" s="1" t="s">
        <v>2885</v>
      </c>
      <c r="Q650" s="29" t="s">
        <v>3067</v>
      </c>
      <c r="R650" s="30">
        <v>4998.5664105400001</v>
      </c>
      <c r="S650" s="5">
        <v>21.306104129263911</v>
      </c>
      <c r="T650" s="4">
        <v>10.936020578685692</v>
      </c>
      <c r="U650" s="1"/>
      <c r="V650" s="1"/>
      <c r="W650" s="1"/>
      <c r="X650" s="1"/>
    </row>
    <row r="651" spans="1:24" ht="15.75" customHeight="1" x14ac:dyDescent="0.2">
      <c r="A651" s="1"/>
      <c r="B651" s="1"/>
      <c r="C651" s="31" t="str">
        <f>IF('Style Screener'!$S651&lt;(AVERAGE('Style Screener'!$S$9:$S$6415)), "Value", "Growth")</f>
        <v>Growth</v>
      </c>
      <c r="D651" s="31" t="str">
        <f>IF('Style Screener'!$R651&gt;2000, "Large Cap", "Small Cap")</f>
        <v>Small Cap</v>
      </c>
      <c r="E651" s="31" t="s">
        <v>14</v>
      </c>
      <c r="F651" s="31" t="s">
        <v>37</v>
      </c>
      <c r="G651" s="1" t="s">
        <v>38</v>
      </c>
      <c r="H651" s="1" t="s">
        <v>3068</v>
      </c>
      <c r="I651" s="1" t="s">
        <v>3069</v>
      </c>
      <c r="J651" s="1" t="s">
        <v>41</v>
      </c>
      <c r="K651" s="1" t="s">
        <v>3070</v>
      </c>
      <c r="L651" s="1" t="s">
        <v>3071</v>
      </c>
      <c r="M651" s="1" t="s">
        <v>278</v>
      </c>
      <c r="N651" s="1" t="s">
        <v>279</v>
      </c>
      <c r="O651" s="1" t="s">
        <v>278</v>
      </c>
      <c r="P651" s="1" t="s">
        <v>937</v>
      </c>
      <c r="Q651" s="29" t="s">
        <v>427</v>
      </c>
      <c r="R651" s="30">
        <v>212.66789817</v>
      </c>
      <c r="S651" s="5" t="s">
        <v>61</v>
      </c>
      <c r="T651" s="4">
        <v>0</v>
      </c>
      <c r="U651" s="1"/>
      <c r="V651" s="1"/>
      <c r="W651" s="1"/>
      <c r="X651" s="1"/>
    </row>
    <row r="652" spans="1:24" ht="15.75" customHeight="1" x14ac:dyDescent="0.2">
      <c r="A652" s="1"/>
      <c r="B652" s="1"/>
      <c r="C652" s="31" t="str">
        <f>IF('Style Screener'!$S652&lt;(AVERAGE('Style Screener'!$S$9:$S$6415)), "Value", "Growth")</f>
        <v>Value</v>
      </c>
      <c r="D652" s="31" t="str">
        <f>IF('Style Screener'!$R652&gt;2000, "Large Cap", "Small Cap")</f>
        <v>Large Cap</v>
      </c>
      <c r="E652" s="31" t="s">
        <v>15</v>
      </c>
      <c r="F652" s="31" t="s">
        <v>37</v>
      </c>
      <c r="G652" s="1" t="s">
        <v>38</v>
      </c>
      <c r="H652" s="1" t="s">
        <v>3072</v>
      </c>
      <c r="I652" s="1" t="s">
        <v>3073</v>
      </c>
      <c r="J652" s="1" t="s">
        <v>41</v>
      </c>
      <c r="K652" s="1" t="s">
        <v>3074</v>
      </c>
      <c r="L652" s="1" t="s">
        <v>3075</v>
      </c>
      <c r="M652" s="1" t="s">
        <v>44</v>
      </c>
      <c r="N652" s="1" t="s">
        <v>45</v>
      </c>
      <c r="O652" s="1" t="s">
        <v>46</v>
      </c>
      <c r="P652" s="1" t="s">
        <v>45</v>
      </c>
      <c r="Q652" s="29" t="s">
        <v>537</v>
      </c>
      <c r="R652" s="30">
        <v>3728.3076352499997</v>
      </c>
      <c r="S652" s="5">
        <v>21.776115267387087</v>
      </c>
      <c r="T652" s="4">
        <v>54.646818663103325</v>
      </c>
      <c r="U652" s="1"/>
      <c r="V652" s="1"/>
      <c r="W652" s="1"/>
      <c r="X652" s="1"/>
    </row>
    <row r="653" spans="1:24" ht="15.75" customHeight="1" x14ac:dyDescent="0.2">
      <c r="A653" s="1"/>
      <c r="B653" s="1"/>
      <c r="C653" s="31" t="str">
        <f>IF('Style Screener'!$S653&lt;(AVERAGE('Style Screener'!$S$9:$S$6415)), "Value", "Growth")</f>
        <v>Growth</v>
      </c>
      <c r="D653" s="31" t="str">
        <f>IF('Style Screener'!$R653&gt;2000, "Large Cap", "Small Cap")</f>
        <v>Large Cap</v>
      </c>
      <c r="E653" s="31" t="s">
        <v>14</v>
      </c>
      <c r="F653" s="31" t="s">
        <v>37</v>
      </c>
      <c r="G653" s="1" t="s">
        <v>38</v>
      </c>
      <c r="H653" s="1" t="s">
        <v>3076</v>
      </c>
      <c r="I653" s="1" t="s">
        <v>3077</v>
      </c>
      <c r="J653" s="1" t="s">
        <v>41</v>
      </c>
      <c r="K653" s="1" t="s">
        <v>3078</v>
      </c>
      <c r="L653" s="1" t="s">
        <v>3079</v>
      </c>
      <c r="M653" s="1" t="s">
        <v>108</v>
      </c>
      <c r="N653" s="1" t="s">
        <v>286</v>
      </c>
      <c r="O653" s="1" t="s">
        <v>287</v>
      </c>
      <c r="P653" s="1" t="s">
        <v>288</v>
      </c>
      <c r="Q653" s="29" t="s">
        <v>289</v>
      </c>
      <c r="R653" s="30">
        <v>43837.428</v>
      </c>
      <c r="S653" s="5">
        <v>97.510853835021692</v>
      </c>
      <c r="T653" s="4" t="s">
        <v>61</v>
      </c>
      <c r="U653" s="1"/>
      <c r="V653" s="1"/>
      <c r="W653" s="1"/>
      <c r="X653" s="1"/>
    </row>
    <row r="654" spans="1:24" ht="15.75" customHeight="1" x14ac:dyDescent="0.2">
      <c r="A654" s="1"/>
      <c r="B654" s="1"/>
      <c r="C654" s="31" t="str">
        <f>IF('Style Screener'!$S654&lt;(AVERAGE('Style Screener'!$S$9:$S$6415)), "Value", "Growth")</f>
        <v>Value</v>
      </c>
      <c r="D654" s="31" t="str">
        <f>IF('Style Screener'!$R654&gt;2000, "Large Cap", "Small Cap")</f>
        <v>Small Cap</v>
      </c>
      <c r="E654" s="31" t="s">
        <v>14</v>
      </c>
      <c r="F654" s="31" t="s">
        <v>37</v>
      </c>
      <c r="G654" s="1" t="s">
        <v>38</v>
      </c>
      <c r="H654" s="1" t="s">
        <v>3080</v>
      </c>
      <c r="I654" s="1" t="s">
        <v>3081</v>
      </c>
      <c r="J654" s="1" t="s">
        <v>71</v>
      </c>
      <c r="K654" s="1" t="s">
        <v>3082</v>
      </c>
      <c r="L654" s="1" t="s">
        <v>3083</v>
      </c>
      <c r="M654" s="1" t="s">
        <v>98</v>
      </c>
      <c r="N654" s="1" t="s">
        <v>99</v>
      </c>
      <c r="O654" s="1" t="s">
        <v>100</v>
      </c>
      <c r="P654" s="1" t="s">
        <v>123</v>
      </c>
      <c r="Q654" s="29" t="s">
        <v>3084</v>
      </c>
      <c r="R654" s="30">
        <v>445.48413360000001</v>
      </c>
      <c r="S654" s="5">
        <v>15.751970891449364</v>
      </c>
      <c r="T654" s="4">
        <v>4.1615045441172941E-15</v>
      </c>
      <c r="U654" s="1"/>
      <c r="V654" s="1"/>
      <c r="W654" s="1"/>
      <c r="X654" s="1"/>
    </row>
    <row r="655" spans="1:24" ht="15.75" customHeight="1" x14ac:dyDescent="0.2">
      <c r="A655" s="1"/>
      <c r="B655" s="1"/>
      <c r="C655" s="31" t="str">
        <f>IF('Style Screener'!$S655&lt;(AVERAGE('Style Screener'!$S$9:$S$6415)), "Value", "Growth")</f>
        <v>Growth</v>
      </c>
      <c r="D655" s="31" t="str">
        <f>IF('Style Screener'!$R655&gt;2000, "Large Cap", "Small Cap")</f>
        <v>Small Cap</v>
      </c>
      <c r="E655" s="31" t="s">
        <v>14</v>
      </c>
      <c r="F655" s="31" t="s">
        <v>37</v>
      </c>
      <c r="G655" s="1" t="s">
        <v>38</v>
      </c>
      <c r="H655" s="1" t="s">
        <v>3085</v>
      </c>
      <c r="I655" s="1" t="s">
        <v>3086</v>
      </c>
      <c r="J655" s="1" t="s">
        <v>71</v>
      </c>
      <c r="K655" s="1" t="s">
        <v>3087</v>
      </c>
      <c r="L655" s="1" t="s">
        <v>3088</v>
      </c>
      <c r="M655" s="1" t="s">
        <v>98</v>
      </c>
      <c r="N655" s="1" t="s">
        <v>2498</v>
      </c>
      <c r="O655" s="1" t="s">
        <v>232</v>
      </c>
      <c r="P655" s="1" t="s">
        <v>3089</v>
      </c>
      <c r="Q655" s="29" t="s">
        <v>3090</v>
      </c>
      <c r="R655" s="30">
        <v>983.04965922000019</v>
      </c>
      <c r="S655" s="5">
        <v>48.953488372093027</v>
      </c>
      <c r="T655" s="4">
        <v>59.113203468803391</v>
      </c>
      <c r="U655" s="1"/>
      <c r="V655" s="1"/>
      <c r="W655" s="1"/>
      <c r="X655" s="1"/>
    </row>
    <row r="656" spans="1:24" ht="15.75" customHeight="1" x14ac:dyDescent="0.2">
      <c r="A656" s="1"/>
      <c r="B656" s="1"/>
      <c r="C656" s="31" t="str">
        <f>IF('Style Screener'!$S656&lt;(AVERAGE('Style Screener'!$S$9:$S$6415)), "Value", "Growth")</f>
        <v>Growth</v>
      </c>
      <c r="D656" s="31" t="str">
        <f>IF('Style Screener'!$R656&gt;2000, "Large Cap", "Small Cap")</f>
        <v>Small Cap</v>
      </c>
      <c r="E656" s="31" t="s">
        <v>14</v>
      </c>
      <c r="F656" s="31" t="s">
        <v>37</v>
      </c>
      <c r="G656" s="1" t="s">
        <v>38</v>
      </c>
      <c r="H656" s="1" t="s">
        <v>3091</v>
      </c>
      <c r="I656" s="1" t="s">
        <v>3092</v>
      </c>
      <c r="J656" s="1" t="s">
        <v>41</v>
      </c>
      <c r="K656" s="1" t="s">
        <v>3093</v>
      </c>
      <c r="L656" s="1" t="s">
        <v>3094</v>
      </c>
      <c r="M656" s="1" t="s">
        <v>278</v>
      </c>
      <c r="N656" s="1" t="s">
        <v>1230</v>
      </c>
      <c r="O656" s="1" t="s">
        <v>278</v>
      </c>
      <c r="P656" s="1" t="s">
        <v>1231</v>
      </c>
      <c r="Q656" s="29" t="s">
        <v>2372</v>
      </c>
      <c r="R656" s="30">
        <v>786.73488399999997</v>
      </c>
      <c r="S656" s="5" t="s">
        <v>61</v>
      </c>
      <c r="T656" s="4">
        <v>24.26576177071685</v>
      </c>
      <c r="U656" s="1"/>
      <c r="V656" s="1"/>
      <c r="W656" s="1"/>
      <c r="X656" s="1"/>
    </row>
    <row r="657" spans="1:24" ht="15.75" customHeight="1" x14ac:dyDescent="0.2">
      <c r="A657" s="1"/>
      <c r="B657" s="1"/>
      <c r="C657" s="31" t="str">
        <f>IF('Style Screener'!$S657&lt;(AVERAGE('Style Screener'!$S$9:$S$6415)), "Value", "Growth")</f>
        <v>Value</v>
      </c>
      <c r="D657" s="31" t="str">
        <f>IF('Style Screener'!$R657&gt;2000, "Large Cap", "Small Cap")</f>
        <v>Large Cap</v>
      </c>
      <c r="E657" s="31" t="s">
        <v>14</v>
      </c>
      <c r="F657" s="31" t="s">
        <v>37</v>
      </c>
      <c r="G657" s="1" t="s">
        <v>38</v>
      </c>
      <c r="H657" s="1" t="s">
        <v>3095</v>
      </c>
      <c r="I657" s="1" t="s">
        <v>3096</v>
      </c>
      <c r="J657" s="1" t="s">
        <v>41</v>
      </c>
      <c r="K657" s="1" t="s">
        <v>3097</v>
      </c>
      <c r="L657" s="1" t="s">
        <v>3098</v>
      </c>
      <c r="M657" s="1" t="s">
        <v>54</v>
      </c>
      <c r="N657" s="1" t="s">
        <v>55</v>
      </c>
      <c r="O657" s="1" t="s">
        <v>54</v>
      </c>
      <c r="P657" s="1" t="s">
        <v>694</v>
      </c>
      <c r="Q657" s="29" t="s">
        <v>3099</v>
      </c>
      <c r="R657" s="30">
        <v>2138.2028301399996</v>
      </c>
      <c r="S657" s="5">
        <v>27.792207792207787</v>
      </c>
      <c r="T657" s="4">
        <v>29.226875287620807</v>
      </c>
      <c r="U657" s="1"/>
      <c r="V657" s="1"/>
      <c r="W657" s="1"/>
      <c r="X657" s="1"/>
    </row>
    <row r="658" spans="1:24" ht="15.75" customHeight="1" x14ac:dyDescent="0.2">
      <c r="A658" s="1"/>
      <c r="B658" s="1"/>
      <c r="C658" s="31" t="str">
        <f>IF('Style Screener'!$S658&lt;(AVERAGE('Style Screener'!$S$9:$S$6415)), "Value", "Growth")</f>
        <v>Value</v>
      </c>
      <c r="D658" s="31" t="str">
        <f>IF('Style Screener'!$R658&gt;2000, "Large Cap", "Small Cap")</f>
        <v>Large Cap</v>
      </c>
      <c r="E658" s="31" t="s">
        <v>14</v>
      </c>
      <c r="F658" s="31" t="s">
        <v>37</v>
      </c>
      <c r="G658" s="1" t="s">
        <v>38</v>
      </c>
      <c r="H658" s="1" t="s">
        <v>3100</v>
      </c>
      <c r="I658" s="1" t="s">
        <v>3101</v>
      </c>
      <c r="J658" s="1" t="s">
        <v>71</v>
      </c>
      <c r="K658" s="1" t="s">
        <v>3102</v>
      </c>
      <c r="L658" s="1" t="s">
        <v>3103</v>
      </c>
      <c r="M658" s="1" t="s">
        <v>108</v>
      </c>
      <c r="N658" s="1" t="s">
        <v>294</v>
      </c>
      <c r="O658" s="1" t="s">
        <v>294</v>
      </c>
      <c r="P658" s="1" t="s">
        <v>363</v>
      </c>
      <c r="Q658" s="29" t="s">
        <v>111</v>
      </c>
      <c r="R658" s="30">
        <v>2144.8709469199998</v>
      </c>
      <c r="S658" s="5">
        <v>14.293478260869565</v>
      </c>
      <c r="T658" s="4">
        <v>95.01888461764598</v>
      </c>
      <c r="U658" s="1"/>
      <c r="V658" s="1"/>
      <c r="W658" s="1"/>
      <c r="X658" s="1"/>
    </row>
    <row r="659" spans="1:24" ht="15.75" customHeight="1" x14ac:dyDescent="0.2">
      <c r="A659" s="1"/>
      <c r="B659" s="1"/>
      <c r="C659" s="31" t="str">
        <f>IF('Style Screener'!$S659&lt;(AVERAGE('Style Screener'!$S$9:$S$6415)), "Value", "Growth")</f>
        <v>Growth</v>
      </c>
      <c r="D659" s="31" t="str">
        <f>IF('Style Screener'!$R659&gt;2000, "Large Cap", "Small Cap")</f>
        <v>Small Cap</v>
      </c>
      <c r="E659" s="31" t="s">
        <v>15</v>
      </c>
      <c r="F659" s="31" t="s">
        <v>37</v>
      </c>
      <c r="G659" s="1" t="s">
        <v>38</v>
      </c>
      <c r="H659" s="1" t="s">
        <v>3104</v>
      </c>
      <c r="I659" s="1" t="s">
        <v>3105</v>
      </c>
      <c r="J659" s="1" t="s">
        <v>71</v>
      </c>
      <c r="K659" s="1" t="s">
        <v>3106</v>
      </c>
      <c r="L659" s="1" t="s">
        <v>3107</v>
      </c>
      <c r="M659" s="1" t="s">
        <v>44</v>
      </c>
      <c r="N659" s="1" t="s">
        <v>63</v>
      </c>
      <c r="O659" s="1" t="s">
        <v>64</v>
      </c>
      <c r="P659" s="1" t="s">
        <v>390</v>
      </c>
      <c r="Q659" s="29" t="s">
        <v>3108</v>
      </c>
      <c r="R659" s="30">
        <v>770.77227779999998</v>
      </c>
      <c r="S659" s="5" t="s">
        <v>61</v>
      </c>
      <c r="T659" s="4">
        <v>8.8828922019147432E-16</v>
      </c>
      <c r="U659" s="1"/>
      <c r="V659" s="1"/>
      <c r="W659" s="1"/>
      <c r="X659" s="1"/>
    </row>
    <row r="660" spans="1:24" ht="15.75" customHeight="1" x14ac:dyDescent="0.2">
      <c r="A660" s="1"/>
      <c r="B660" s="1"/>
      <c r="C660" s="31" t="str">
        <f>IF('Style Screener'!$S660&lt;(AVERAGE('Style Screener'!$S$9:$S$6415)), "Value", "Growth")</f>
        <v>Growth</v>
      </c>
      <c r="D660" s="31" t="str">
        <f>IF('Style Screener'!$R660&gt;2000, "Large Cap", "Small Cap")</f>
        <v>Small Cap</v>
      </c>
      <c r="E660" s="31" t="s">
        <v>14</v>
      </c>
      <c r="F660" s="31" t="s">
        <v>37</v>
      </c>
      <c r="G660" s="1" t="s">
        <v>38</v>
      </c>
      <c r="H660" s="1" t="s">
        <v>3109</v>
      </c>
      <c r="I660" s="1" t="s">
        <v>3110</v>
      </c>
      <c r="J660" s="1" t="s">
        <v>71</v>
      </c>
      <c r="K660" s="1" t="s">
        <v>3111</v>
      </c>
      <c r="L660" s="1" t="s">
        <v>3112</v>
      </c>
      <c r="M660" s="1" t="s">
        <v>98</v>
      </c>
      <c r="N660" s="1" t="s">
        <v>578</v>
      </c>
      <c r="O660" s="1" t="s">
        <v>578</v>
      </c>
      <c r="P660" s="1" t="s">
        <v>2313</v>
      </c>
      <c r="Q660" s="29" t="s">
        <v>1207</v>
      </c>
      <c r="R660" s="30">
        <v>1445.8972627199998</v>
      </c>
      <c r="S660" s="5" t="s">
        <v>61</v>
      </c>
      <c r="T660" s="4" t="s">
        <v>61</v>
      </c>
      <c r="U660" s="1"/>
      <c r="V660" s="1"/>
      <c r="W660" s="1"/>
      <c r="X660" s="1"/>
    </row>
    <row r="661" spans="1:24" ht="15.75" customHeight="1" x14ac:dyDescent="0.2">
      <c r="A661" s="1"/>
      <c r="B661" s="1"/>
      <c r="C661" s="31" t="str">
        <f>IF('Style Screener'!$S661&lt;(AVERAGE('Style Screener'!$S$9:$S$6415)), "Value", "Growth")</f>
        <v>Growth</v>
      </c>
      <c r="D661" s="31" t="str">
        <f>IF('Style Screener'!$R661&gt;2000, "Large Cap", "Small Cap")</f>
        <v>Small Cap</v>
      </c>
      <c r="E661" s="31" t="s">
        <v>15</v>
      </c>
      <c r="F661" s="31" t="s">
        <v>37</v>
      </c>
      <c r="G661" s="1" t="s">
        <v>38</v>
      </c>
      <c r="H661" s="1" t="s">
        <v>3113</v>
      </c>
      <c r="I661" s="1" t="s">
        <v>3114</v>
      </c>
      <c r="J661" s="1" t="s">
        <v>41</v>
      </c>
      <c r="K661" s="1" t="s">
        <v>3115</v>
      </c>
      <c r="L661" s="1" t="s">
        <v>3116</v>
      </c>
      <c r="M661" s="1" t="s">
        <v>44</v>
      </c>
      <c r="N661" s="1" t="s">
        <v>153</v>
      </c>
      <c r="O661" s="1" t="s">
        <v>64</v>
      </c>
      <c r="P661" s="1" t="s">
        <v>154</v>
      </c>
      <c r="Q661" s="29" t="s">
        <v>155</v>
      </c>
      <c r="R661" s="30">
        <v>301.29166333999996</v>
      </c>
      <c r="S661" s="5">
        <v>107.26315789473684</v>
      </c>
      <c r="T661" s="4">
        <v>23.581142276394655</v>
      </c>
      <c r="U661" s="1"/>
      <c r="V661" s="1"/>
      <c r="W661" s="1"/>
      <c r="X661" s="1"/>
    </row>
    <row r="662" spans="1:24" ht="15.75" customHeight="1" x14ac:dyDescent="0.2">
      <c r="A662" s="1"/>
      <c r="B662" s="1"/>
      <c r="C662" s="31" t="str">
        <f>IF('Style Screener'!$S662&lt;(AVERAGE('Style Screener'!$S$9:$S$6415)), "Value", "Growth")</f>
        <v>Growth</v>
      </c>
      <c r="D662" s="31" t="str">
        <f>IF('Style Screener'!$R662&gt;2000, "Large Cap", "Small Cap")</f>
        <v>Large Cap</v>
      </c>
      <c r="E662" s="31" t="s">
        <v>14</v>
      </c>
      <c r="F662" s="31" t="s">
        <v>37</v>
      </c>
      <c r="G662" s="1" t="s">
        <v>38</v>
      </c>
      <c r="H662" s="1" t="s">
        <v>3117</v>
      </c>
      <c r="I662" s="1" t="s">
        <v>3118</v>
      </c>
      <c r="J662" s="1" t="s">
        <v>71</v>
      </c>
      <c r="K662" s="1" t="s">
        <v>3119</v>
      </c>
      <c r="L662" s="1" t="s">
        <v>3120</v>
      </c>
      <c r="M662" s="1" t="s">
        <v>278</v>
      </c>
      <c r="N662" s="1" t="s">
        <v>279</v>
      </c>
      <c r="O662" s="1" t="s">
        <v>278</v>
      </c>
      <c r="P662" s="1" t="s">
        <v>937</v>
      </c>
      <c r="Q662" s="29" t="s">
        <v>427</v>
      </c>
      <c r="R662" s="30">
        <v>2696.1091197750002</v>
      </c>
      <c r="S662" s="5">
        <v>50.878640776699029</v>
      </c>
      <c r="T662" s="4" t="s">
        <v>61</v>
      </c>
      <c r="U662" s="1"/>
      <c r="V662" s="1"/>
      <c r="W662" s="1"/>
      <c r="X662" s="1"/>
    </row>
    <row r="663" spans="1:24" ht="15.75" customHeight="1" x14ac:dyDescent="0.2">
      <c r="A663" s="1"/>
      <c r="B663" s="1"/>
      <c r="C663" s="31" t="str">
        <f>IF('Style Screener'!$S663&lt;(AVERAGE('Style Screener'!$S$9:$S$6415)), "Value", "Growth")</f>
        <v>Growth</v>
      </c>
      <c r="D663" s="31" t="str">
        <f>IF('Style Screener'!$R663&gt;2000, "Large Cap", "Small Cap")</f>
        <v>Small Cap</v>
      </c>
      <c r="E663" s="31" t="s">
        <v>14</v>
      </c>
      <c r="F663" s="31" t="s">
        <v>37</v>
      </c>
      <c r="G663" s="1" t="s">
        <v>38</v>
      </c>
      <c r="H663" s="1" t="s">
        <v>3121</v>
      </c>
      <c r="I663" s="1" t="s">
        <v>3122</v>
      </c>
      <c r="J663" s="1" t="s">
        <v>71</v>
      </c>
      <c r="K663" s="1" t="s">
        <v>3123</v>
      </c>
      <c r="L663" s="1" t="s">
        <v>3124</v>
      </c>
      <c r="M663" s="1" t="s">
        <v>86</v>
      </c>
      <c r="N663" s="1" t="s">
        <v>187</v>
      </c>
      <c r="O663" s="1" t="s">
        <v>172</v>
      </c>
      <c r="P663" s="1" t="s">
        <v>187</v>
      </c>
      <c r="Q663" s="29" t="s">
        <v>494</v>
      </c>
      <c r="R663" s="30">
        <v>376.33198679999998</v>
      </c>
      <c r="S663" s="5">
        <v>44.70967741935484</v>
      </c>
      <c r="T663" s="4" t="s">
        <v>61</v>
      </c>
      <c r="U663" s="1"/>
      <c r="V663" s="1"/>
      <c r="W663" s="1"/>
      <c r="X663" s="1"/>
    </row>
    <row r="664" spans="1:24" ht="15.75" customHeight="1" x14ac:dyDescent="0.2">
      <c r="A664" s="1"/>
      <c r="B664" s="1"/>
      <c r="C664" s="31" t="str">
        <f>IF('Style Screener'!$S664&lt;(AVERAGE('Style Screener'!$S$9:$S$6415)), "Value", "Growth")</f>
        <v>Value</v>
      </c>
      <c r="D664" s="31" t="str">
        <f>IF('Style Screener'!$R664&gt;2000, "Large Cap", "Small Cap")</f>
        <v>Large Cap</v>
      </c>
      <c r="E664" s="31" t="s">
        <v>14</v>
      </c>
      <c r="F664" s="31" t="s">
        <v>37</v>
      </c>
      <c r="G664" s="1" t="s">
        <v>38</v>
      </c>
      <c r="H664" s="1" t="s">
        <v>3125</v>
      </c>
      <c r="I664" s="1" t="s">
        <v>3126</v>
      </c>
      <c r="J664" s="1" t="s">
        <v>41</v>
      </c>
      <c r="K664" s="1" t="s">
        <v>3127</v>
      </c>
      <c r="L664" s="1" t="s">
        <v>3128</v>
      </c>
      <c r="M664" s="1" t="s">
        <v>108</v>
      </c>
      <c r="N664" s="1" t="s">
        <v>308</v>
      </c>
      <c r="O664" s="1" t="s">
        <v>287</v>
      </c>
      <c r="P664" s="1" t="s">
        <v>385</v>
      </c>
      <c r="Q664" s="29" t="s">
        <v>401</v>
      </c>
      <c r="R664" s="30">
        <v>9176.4896490200008</v>
      </c>
      <c r="S664" s="5">
        <v>14.19284467713787</v>
      </c>
      <c r="T664" s="4">
        <v>40.252346514848426</v>
      </c>
      <c r="U664" s="1"/>
      <c r="V664" s="1"/>
      <c r="W664" s="1"/>
      <c r="X664" s="1"/>
    </row>
    <row r="665" spans="1:24" ht="15.75" customHeight="1" x14ac:dyDescent="0.2">
      <c r="A665" s="1"/>
      <c r="B665" s="1"/>
      <c r="C665" s="31" t="str">
        <f>IF('Style Screener'!$S665&lt;(AVERAGE('Style Screener'!$S$9:$S$6415)), "Value", "Growth")</f>
        <v>Value</v>
      </c>
      <c r="D665" s="31" t="str">
        <f>IF('Style Screener'!$R665&gt;2000, "Large Cap", "Small Cap")</f>
        <v>Small Cap</v>
      </c>
      <c r="E665" s="31" t="s">
        <v>14</v>
      </c>
      <c r="F665" s="31" t="s">
        <v>37</v>
      </c>
      <c r="G665" s="1" t="s">
        <v>38</v>
      </c>
      <c r="H665" s="1" t="s">
        <v>3129</v>
      </c>
      <c r="I665" s="1" t="s">
        <v>3130</v>
      </c>
      <c r="J665" s="1" t="s">
        <v>105</v>
      </c>
      <c r="K665" s="1" t="s">
        <v>3131</v>
      </c>
      <c r="L665" s="1" t="s">
        <v>3132</v>
      </c>
      <c r="M665" s="1" t="s">
        <v>108</v>
      </c>
      <c r="N665" s="1" t="s">
        <v>294</v>
      </c>
      <c r="O665" s="1" t="s">
        <v>294</v>
      </c>
      <c r="P665" s="1" t="s">
        <v>295</v>
      </c>
      <c r="Q665" s="29" t="s">
        <v>296</v>
      </c>
      <c r="R665" s="30">
        <v>222.92303118000001</v>
      </c>
      <c r="S665" s="5">
        <v>25.755258126195027</v>
      </c>
      <c r="T665" s="4">
        <v>70.699592712943499</v>
      </c>
      <c r="U665" s="1"/>
      <c r="V665" s="1"/>
      <c r="W665" s="1"/>
      <c r="X665" s="1"/>
    </row>
    <row r="666" spans="1:24" ht="15.75" customHeight="1" x14ac:dyDescent="0.2">
      <c r="A666" s="1"/>
      <c r="B666" s="1"/>
      <c r="C666" s="31" t="str">
        <f>IF('Style Screener'!$S666&lt;(AVERAGE('Style Screener'!$S$9:$S$6415)), "Value", "Growth")</f>
        <v>Value</v>
      </c>
      <c r="D666" s="31" t="str">
        <f>IF('Style Screener'!$R666&gt;2000, "Large Cap", "Small Cap")</f>
        <v>Large Cap</v>
      </c>
      <c r="E666" s="31" t="s">
        <v>14</v>
      </c>
      <c r="F666" s="31" t="s">
        <v>37</v>
      </c>
      <c r="G666" s="1" t="s">
        <v>38</v>
      </c>
      <c r="H666" s="1" t="s">
        <v>3133</v>
      </c>
      <c r="I666" s="1" t="s">
        <v>3134</v>
      </c>
      <c r="J666" s="1" t="s">
        <v>71</v>
      </c>
      <c r="K666" s="1" t="s">
        <v>3135</v>
      </c>
      <c r="L666" s="1" t="s">
        <v>3136</v>
      </c>
      <c r="M666" s="1" t="s">
        <v>108</v>
      </c>
      <c r="N666" s="1" t="s">
        <v>109</v>
      </c>
      <c r="O666" s="1" t="s">
        <v>110</v>
      </c>
      <c r="P666" s="1" t="s">
        <v>109</v>
      </c>
      <c r="Q666" s="29" t="s">
        <v>412</v>
      </c>
      <c r="R666" s="30">
        <v>146454.95247099001</v>
      </c>
      <c r="S666" s="5">
        <v>13.282407407407407</v>
      </c>
      <c r="T666" s="4" t="s">
        <v>61</v>
      </c>
      <c r="U666" s="1"/>
      <c r="V666" s="1"/>
      <c r="W666" s="1"/>
      <c r="X666" s="1"/>
    </row>
    <row r="667" spans="1:24" ht="15.75" customHeight="1" x14ac:dyDescent="0.2">
      <c r="A667" s="1"/>
      <c r="B667" s="1"/>
      <c r="C667" s="31" t="str">
        <f>IF('Style Screener'!$S667&lt;(AVERAGE('Style Screener'!$S$9:$S$6415)), "Value", "Growth")</f>
        <v>Value</v>
      </c>
      <c r="D667" s="31" t="str">
        <f>IF('Style Screener'!$R667&gt;2000, "Large Cap", "Small Cap")</f>
        <v>Small Cap</v>
      </c>
      <c r="E667" s="31" t="s">
        <v>14</v>
      </c>
      <c r="F667" s="31" t="s">
        <v>37</v>
      </c>
      <c r="G667" s="1" t="s">
        <v>38</v>
      </c>
      <c r="H667" s="1" t="s">
        <v>3137</v>
      </c>
      <c r="I667" s="1" t="s">
        <v>3138</v>
      </c>
      <c r="J667" s="1" t="s">
        <v>71</v>
      </c>
      <c r="K667" s="1" t="s">
        <v>3139</v>
      </c>
      <c r="L667" s="1" t="s">
        <v>3140</v>
      </c>
      <c r="M667" s="1" t="s">
        <v>86</v>
      </c>
      <c r="N667" s="1" t="s">
        <v>172</v>
      </c>
      <c r="O667" s="1" t="s">
        <v>172</v>
      </c>
      <c r="P667" s="1" t="s">
        <v>173</v>
      </c>
      <c r="Q667" s="29" t="s">
        <v>174</v>
      </c>
      <c r="R667" s="30">
        <v>550.60787120000009</v>
      </c>
      <c r="S667" s="5">
        <v>15.049627791563276</v>
      </c>
      <c r="T667" s="4" t="s">
        <v>61</v>
      </c>
      <c r="U667" s="1"/>
      <c r="V667" s="1"/>
      <c r="W667" s="1"/>
      <c r="X667" s="1"/>
    </row>
    <row r="668" spans="1:24" ht="15.75" customHeight="1" x14ac:dyDescent="0.2">
      <c r="A668" s="1"/>
      <c r="B668" s="1"/>
      <c r="C668" s="31" t="str">
        <f>IF('Style Screener'!$S668&lt;(AVERAGE('Style Screener'!$S$9:$S$6415)), "Value", "Growth")</f>
        <v>Value</v>
      </c>
      <c r="D668" s="31" t="str">
        <f>IF('Style Screener'!$R668&gt;2000, "Large Cap", "Small Cap")</f>
        <v>Small Cap</v>
      </c>
      <c r="E668" s="31" t="s">
        <v>14</v>
      </c>
      <c r="F668" s="31" t="s">
        <v>37</v>
      </c>
      <c r="G668" s="1" t="s">
        <v>38</v>
      </c>
      <c r="H668" s="1" t="s">
        <v>3141</v>
      </c>
      <c r="I668" s="1" t="s">
        <v>3142</v>
      </c>
      <c r="J668" s="1" t="s">
        <v>41</v>
      </c>
      <c r="K668" s="1" t="s">
        <v>3143</v>
      </c>
      <c r="L668" s="1" t="s">
        <v>3144</v>
      </c>
      <c r="M668" s="1" t="s">
        <v>86</v>
      </c>
      <c r="N668" s="1" t="s">
        <v>135</v>
      </c>
      <c r="O668" s="1" t="s">
        <v>88</v>
      </c>
      <c r="P668" s="1" t="s">
        <v>136</v>
      </c>
      <c r="Q668" s="29" t="s">
        <v>137</v>
      </c>
      <c r="R668" s="30">
        <v>1862.1965055000001</v>
      </c>
      <c r="S668" s="5">
        <v>22.586206896551722</v>
      </c>
      <c r="T668" s="4">
        <v>0.87158158195001101</v>
      </c>
      <c r="U668" s="1"/>
      <c r="V668" s="1"/>
      <c r="W668" s="1"/>
      <c r="X668" s="1"/>
    </row>
    <row r="669" spans="1:24" ht="15.75" customHeight="1" x14ac:dyDescent="0.2">
      <c r="A669" s="1"/>
      <c r="B669" s="1"/>
      <c r="C669" s="31" t="str">
        <f>IF('Style Screener'!$S669&lt;(AVERAGE('Style Screener'!$S$9:$S$6415)), "Value", "Growth")</f>
        <v>Growth</v>
      </c>
      <c r="D669" s="31" t="str">
        <f>IF('Style Screener'!$R669&gt;2000, "Large Cap", "Small Cap")</f>
        <v>Large Cap</v>
      </c>
      <c r="E669" s="31" t="s">
        <v>14</v>
      </c>
      <c r="F669" s="31" t="s">
        <v>37</v>
      </c>
      <c r="G669" s="1" t="s">
        <v>38</v>
      </c>
      <c r="H669" s="1" t="s">
        <v>3145</v>
      </c>
      <c r="I669" s="1" t="s">
        <v>3146</v>
      </c>
      <c r="J669" s="1" t="s">
        <v>71</v>
      </c>
      <c r="K669" s="1" t="s">
        <v>3147</v>
      </c>
      <c r="L669" s="1" t="s">
        <v>3148</v>
      </c>
      <c r="M669" s="1" t="s">
        <v>108</v>
      </c>
      <c r="N669" s="1" t="s">
        <v>332</v>
      </c>
      <c r="O669" s="1" t="s">
        <v>287</v>
      </c>
      <c r="P669" s="1" t="s">
        <v>332</v>
      </c>
      <c r="Q669" s="29" t="s">
        <v>3149</v>
      </c>
      <c r="R669" s="30">
        <v>6463.2102034499994</v>
      </c>
      <c r="S669" s="5">
        <v>98.144685039370074</v>
      </c>
      <c r="T669" s="4">
        <v>4.1410225471490065</v>
      </c>
      <c r="U669" s="1"/>
      <c r="V669" s="1"/>
      <c r="W669" s="1"/>
      <c r="X669" s="1"/>
    </row>
    <row r="670" spans="1:24" ht="15.75" customHeight="1" x14ac:dyDescent="0.2">
      <c r="A670" s="1"/>
      <c r="B670" s="1"/>
      <c r="C670" s="31" t="str">
        <f>IF('Style Screener'!$S670&lt;(AVERAGE('Style Screener'!$S$9:$S$6415)), "Value", "Growth")</f>
        <v>Value</v>
      </c>
      <c r="D670" s="31" t="str">
        <f>IF('Style Screener'!$R670&gt;2000, "Large Cap", "Small Cap")</f>
        <v>Small Cap</v>
      </c>
      <c r="E670" s="31" t="s">
        <v>14</v>
      </c>
      <c r="F670" s="31" t="s">
        <v>37</v>
      </c>
      <c r="G670" s="1" t="s">
        <v>38</v>
      </c>
      <c r="H670" s="1" t="s">
        <v>3150</v>
      </c>
      <c r="I670" s="1" t="s">
        <v>3151</v>
      </c>
      <c r="J670" s="1" t="s">
        <v>71</v>
      </c>
      <c r="K670" s="1" t="s">
        <v>3152</v>
      </c>
      <c r="L670" s="1" t="s">
        <v>3153</v>
      </c>
      <c r="M670" s="1" t="s">
        <v>108</v>
      </c>
      <c r="N670" s="1" t="s">
        <v>308</v>
      </c>
      <c r="O670" s="1" t="s">
        <v>287</v>
      </c>
      <c r="P670" s="1" t="s">
        <v>385</v>
      </c>
      <c r="Q670" s="29" t="s">
        <v>1638</v>
      </c>
      <c r="R670" s="30">
        <v>986.69612518999998</v>
      </c>
      <c r="S670" s="5">
        <v>13.349579087284004</v>
      </c>
      <c r="T670" s="4" t="s">
        <v>61</v>
      </c>
      <c r="U670" s="1"/>
      <c r="V670" s="1"/>
      <c r="W670" s="1"/>
      <c r="X670" s="1"/>
    </row>
    <row r="671" spans="1:24" ht="15.75" customHeight="1" x14ac:dyDescent="0.2">
      <c r="A671" s="1"/>
      <c r="B671" s="1"/>
      <c r="C671" s="31" t="str">
        <f>IF('Style Screener'!$S671&lt;(AVERAGE('Style Screener'!$S$9:$S$6415)), "Value", "Growth")</f>
        <v>Value</v>
      </c>
      <c r="D671" s="31" t="str">
        <f>IF('Style Screener'!$R671&gt;2000, "Large Cap", "Small Cap")</f>
        <v>Small Cap</v>
      </c>
      <c r="E671" s="31" t="s">
        <v>14</v>
      </c>
      <c r="F671" s="31" t="s">
        <v>37</v>
      </c>
      <c r="G671" s="1" t="s">
        <v>38</v>
      </c>
      <c r="H671" s="1" t="s">
        <v>3154</v>
      </c>
      <c r="I671" s="1" t="s">
        <v>3155</v>
      </c>
      <c r="J671" s="1" t="s">
        <v>41</v>
      </c>
      <c r="K671" s="1" t="s">
        <v>3156</v>
      </c>
      <c r="L671" s="1" t="s">
        <v>3157</v>
      </c>
      <c r="M671" s="1" t="s">
        <v>86</v>
      </c>
      <c r="N671" s="1" t="s">
        <v>771</v>
      </c>
      <c r="O671" s="1" t="s">
        <v>607</v>
      </c>
      <c r="P671" s="1" t="s">
        <v>771</v>
      </c>
      <c r="Q671" s="29" t="s">
        <v>3158</v>
      </c>
      <c r="R671" s="30">
        <v>711.29490053999996</v>
      </c>
      <c r="S671" s="5">
        <v>26.169560776302351</v>
      </c>
      <c r="T671" s="4">
        <v>1.5983432843456185</v>
      </c>
      <c r="U671" s="1"/>
      <c r="V671" s="1"/>
      <c r="W671" s="1"/>
      <c r="X671" s="1"/>
    </row>
    <row r="672" spans="1:24" ht="15.75" customHeight="1" x14ac:dyDescent="0.2">
      <c r="A672" s="1"/>
      <c r="B672" s="1"/>
      <c r="C672" s="31" t="str">
        <f>IF('Style Screener'!$S672&lt;(AVERAGE('Style Screener'!$S$9:$S$6415)), "Value", "Growth")</f>
        <v>Growth</v>
      </c>
      <c r="D672" s="31" t="str">
        <f>IF('Style Screener'!$R672&gt;2000, "Large Cap", "Small Cap")</f>
        <v>Small Cap</v>
      </c>
      <c r="E672" s="31" t="s">
        <v>15</v>
      </c>
      <c r="F672" s="31" t="s">
        <v>37</v>
      </c>
      <c r="G672" s="1" t="s">
        <v>38</v>
      </c>
      <c r="H672" s="1" t="s">
        <v>3159</v>
      </c>
      <c r="I672" s="1" t="s">
        <v>3160</v>
      </c>
      <c r="J672" s="1" t="s">
        <v>71</v>
      </c>
      <c r="K672" s="1" t="s">
        <v>3161</v>
      </c>
      <c r="L672" s="1" t="s">
        <v>3162</v>
      </c>
      <c r="M672" s="1" t="s">
        <v>44</v>
      </c>
      <c r="N672" s="1" t="s">
        <v>153</v>
      </c>
      <c r="O672" s="1" t="s">
        <v>64</v>
      </c>
      <c r="P672" s="1" t="s">
        <v>154</v>
      </c>
      <c r="Q672" s="29" t="s">
        <v>155</v>
      </c>
      <c r="R672" s="30">
        <v>1234.64222784</v>
      </c>
      <c r="S672" s="5" t="s">
        <v>61</v>
      </c>
      <c r="T672" s="4">
        <v>0</v>
      </c>
      <c r="U672" s="1"/>
      <c r="V672" s="1"/>
      <c r="W672" s="1"/>
      <c r="X672" s="1"/>
    </row>
    <row r="673" spans="1:24" ht="15.75" customHeight="1" x14ac:dyDescent="0.2">
      <c r="A673" s="1"/>
      <c r="B673" s="1"/>
      <c r="C673" s="31" t="str">
        <f>IF('Style Screener'!$S673&lt;(AVERAGE('Style Screener'!$S$9:$S$6415)), "Value", "Growth")</f>
        <v>Value</v>
      </c>
      <c r="D673" s="31" t="str">
        <f>IF('Style Screener'!$R673&gt;2000, "Large Cap", "Small Cap")</f>
        <v>Large Cap</v>
      </c>
      <c r="E673" s="31" t="s">
        <v>14</v>
      </c>
      <c r="F673" s="31" t="s">
        <v>37</v>
      </c>
      <c r="G673" s="1" t="s">
        <v>38</v>
      </c>
      <c r="H673" s="1" t="s">
        <v>3163</v>
      </c>
      <c r="I673" s="1" t="s">
        <v>3164</v>
      </c>
      <c r="J673" s="1" t="s">
        <v>41</v>
      </c>
      <c r="K673" s="1" t="s">
        <v>3165</v>
      </c>
      <c r="L673" s="1" t="s">
        <v>3166</v>
      </c>
      <c r="M673" s="1" t="s">
        <v>74</v>
      </c>
      <c r="N673" s="1" t="s">
        <v>3167</v>
      </c>
      <c r="O673" s="1" t="s">
        <v>117</v>
      </c>
      <c r="P673" s="1" t="s">
        <v>3167</v>
      </c>
      <c r="Q673" s="29" t="s">
        <v>3168</v>
      </c>
      <c r="R673" s="30">
        <v>6130.1610719999999</v>
      </c>
      <c r="S673" s="5">
        <v>19.995749202975556</v>
      </c>
      <c r="T673" s="4">
        <v>23.792134831460675</v>
      </c>
      <c r="U673" s="1"/>
      <c r="V673" s="1"/>
      <c r="W673" s="1"/>
      <c r="X673" s="1"/>
    </row>
    <row r="674" spans="1:24" ht="15.75" customHeight="1" x14ac:dyDescent="0.2">
      <c r="A674" s="1"/>
      <c r="B674" s="1"/>
      <c r="C674" s="31" t="str">
        <f>IF('Style Screener'!$S674&lt;(AVERAGE('Style Screener'!$S$9:$S$6415)), "Value", "Growth")</f>
        <v>Growth</v>
      </c>
      <c r="D674" s="31" t="str">
        <f>IF('Style Screener'!$R674&gt;2000, "Large Cap", "Small Cap")</f>
        <v>Small Cap</v>
      </c>
      <c r="E674" s="31" t="s">
        <v>15</v>
      </c>
      <c r="F674" s="31" t="s">
        <v>37</v>
      </c>
      <c r="G674" s="1" t="s">
        <v>38</v>
      </c>
      <c r="H674" s="1" t="s">
        <v>3169</v>
      </c>
      <c r="I674" s="1" t="s">
        <v>3170</v>
      </c>
      <c r="J674" s="1" t="s">
        <v>41</v>
      </c>
      <c r="K674" s="1" t="s">
        <v>3171</v>
      </c>
      <c r="L674" s="1" t="s">
        <v>3172</v>
      </c>
      <c r="M674" s="1" t="s">
        <v>44</v>
      </c>
      <c r="N674" s="1" t="s">
        <v>1261</v>
      </c>
      <c r="O674" s="1" t="s">
        <v>64</v>
      </c>
      <c r="P674" s="1" t="s">
        <v>1261</v>
      </c>
      <c r="Q674" s="29" t="s">
        <v>401</v>
      </c>
      <c r="R674" s="30">
        <v>697.10029200000008</v>
      </c>
      <c r="S674" s="5" t="s">
        <v>61</v>
      </c>
      <c r="T674" s="4" t="s">
        <v>61</v>
      </c>
      <c r="U674" s="1"/>
      <c r="V674" s="1"/>
      <c r="W674" s="1"/>
      <c r="X674" s="1"/>
    </row>
    <row r="675" spans="1:24" ht="15.75" customHeight="1" x14ac:dyDescent="0.2">
      <c r="A675" s="1"/>
      <c r="B675" s="1"/>
      <c r="C675" s="31" t="str">
        <f>IF('Style Screener'!$S675&lt;(AVERAGE('Style Screener'!$S$9:$S$6415)), "Value", "Growth")</f>
        <v>Growth</v>
      </c>
      <c r="D675" s="31" t="str">
        <f>IF('Style Screener'!$R675&gt;2000, "Large Cap", "Small Cap")</f>
        <v>Small Cap</v>
      </c>
      <c r="E675" s="31" t="s">
        <v>14</v>
      </c>
      <c r="F675" s="31" t="s">
        <v>37</v>
      </c>
      <c r="G675" s="1" t="s">
        <v>38</v>
      </c>
      <c r="H675" s="1" t="s">
        <v>3173</v>
      </c>
      <c r="I675" s="1" t="s">
        <v>3174</v>
      </c>
      <c r="J675" s="1" t="s">
        <v>71</v>
      </c>
      <c r="K675" s="1" t="s">
        <v>3175</v>
      </c>
      <c r="L675" s="1" t="s">
        <v>3176</v>
      </c>
      <c r="M675" s="1" t="s">
        <v>108</v>
      </c>
      <c r="N675" s="1" t="s">
        <v>332</v>
      </c>
      <c r="O675" s="1" t="s">
        <v>287</v>
      </c>
      <c r="P675" s="1" t="s">
        <v>332</v>
      </c>
      <c r="Q675" s="29" t="s">
        <v>289</v>
      </c>
      <c r="R675" s="30">
        <v>1571.7531959100002</v>
      </c>
      <c r="S675" s="5" t="s">
        <v>61</v>
      </c>
      <c r="T675" s="4" t="s">
        <v>61</v>
      </c>
      <c r="U675" s="1"/>
      <c r="V675" s="1"/>
      <c r="W675" s="1"/>
      <c r="X675" s="1"/>
    </row>
    <row r="676" spans="1:24" ht="15.75" customHeight="1" x14ac:dyDescent="0.2">
      <c r="A676" s="1"/>
      <c r="B676" s="1"/>
      <c r="C676" s="31" t="str">
        <f>IF('Style Screener'!$S676&lt;(AVERAGE('Style Screener'!$S$9:$S$6415)), "Value", "Growth")</f>
        <v>Growth</v>
      </c>
      <c r="D676" s="31" t="str">
        <f>IF('Style Screener'!$R676&gt;2000, "Large Cap", "Small Cap")</f>
        <v>Small Cap</v>
      </c>
      <c r="E676" s="31" t="s">
        <v>14</v>
      </c>
      <c r="F676" s="31" t="s">
        <v>37</v>
      </c>
      <c r="G676" s="1" t="s">
        <v>38</v>
      </c>
      <c r="H676" s="1" t="s">
        <v>3177</v>
      </c>
      <c r="I676" s="1" t="s">
        <v>3178</v>
      </c>
      <c r="J676" s="1" t="s">
        <v>41</v>
      </c>
      <c r="K676" s="1" t="s">
        <v>3179</v>
      </c>
      <c r="L676" s="1" t="s">
        <v>3180</v>
      </c>
      <c r="M676" s="1" t="s">
        <v>98</v>
      </c>
      <c r="N676" s="1" t="s">
        <v>2119</v>
      </c>
      <c r="O676" s="1" t="s">
        <v>232</v>
      </c>
      <c r="P676" s="1" t="s">
        <v>3181</v>
      </c>
      <c r="Q676" s="29" t="s">
        <v>1395</v>
      </c>
      <c r="R676" s="30">
        <v>269.05947839999999</v>
      </c>
      <c r="S676" s="5" t="s">
        <v>61</v>
      </c>
      <c r="T676" s="4" t="s">
        <v>61</v>
      </c>
      <c r="U676" s="1"/>
      <c r="V676" s="1"/>
      <c r="W676" s="1"/>
      <c r="X676" s="1"/>
    </row>
    <row r="677" spans="1:24" ht="15.75" customHeight="1" x14ac:dyDescent="0.2">
      <c r="A677" s="1"/>
      <c r="B677" s="1"/>
      <c r="C677" s="31" t="str">
        <f>IF('Style Screener'!$S677&lt;(AVERAGE('Style Screener'!$S$9:$S$6415)), "Value", "Growth")</f>
        <v>Value</v>
      </c>
      <c r="D677" s="31" t="str">
        <f>IF('Style Screener'!$R677&gt;2000, "Large Cap", "Small Cap")</f>
        <v>Large Cap</v>
      </c>
      <c r="E677" s="31" t="s">
        <v>14</v>
      </c>
      <c r="F677" s="31" t="s">
        <v>37</v>
      </c>
      <c r="G677" s="1" t="s">
        <v>38</v>
      </c>
      <c r="H677" s="1" t="s">
        <v>3182</v>
      </c>
      <c r="I677" s="1" t="s">
        <v>3183</v>
      </c>
      <c r="J677" s="1" t="s">
        <v>41</v>
      </c>
      <c r="K677" s="1" t="s">
        <v>3184</v>
      </c>
      <c r="L677" s="1" t="s">
        <v>3185</v>
      </c>
      <c r="M677" s="1" t="s">
        <v>98</v>
      </c>
      <c r="N677" s="1" t="s">
        <v>99</v>
      </c>
      <c r="O677" s="1" t="s">
        <v>100</v>
      </c>
      <c r="P677" s="1" t="s">
        <v>123</v>
      </c>
      <c r="Q677" s="29" t="s">
        <v>124</v>
      </c>
      <c r="R677" s="30">
        <v>3349.1561550399992</v>
      </c>
      <c r="S677" s="5">
        <v>22.505154639175256</v>
      </c>
      <c r="T677" s="4">
        <v>36.817790306162387</v>
      </c>
      <c r="U677" s="1"/>
      <c r="V677" s="1"/>
      <c r="W677" s="1"/>
      <c r="X677" s="1"/>
    </row>
    <row r="678" spans="1:24" ht="15.75" customHeight="1" x14ac:dyDescent="0.2">
      <c r="A678" s="1"/>
      <c r="B678" s="1"/>
      <c r="C678" s="31" t="str">
        <f>IF('Style Screener'!$S678&lt;(AVERAGE('Style Screener'!$S$9:$S$6415)), "Value", "Growth")</f>
        <v>Value</v>
      </c>
      <c r="D678" s="31" t="str">
        <f>IF('Style Screener'!$R678&gt;2000, "Large Cap", "Small Cap")</f>
        <v>Small Cap</v>
      </c>
      <c r="E678" s="31" t="s">
        <v>15</v>
      </c>
      <c r="F678" s="31" t="s">
        <v>37</v>
      </c>
      <c r="G678" s="1" t="s">
        <v>38</v>
      </c>
      <c r="H678" s="1" t="s">
        <v>3186</v>
      </c>
      <c r="I678" s="1" t="s">
        <v>3187</v>
      </c>
      <c r="J678" s="1" t="s">
        <v>41</v>
      </c>
      <c r="K678" s="1" t="s">
        <v>3188</v>
      </c>
      <c r="L678" s="1" t="s">
        <v>3189</v>
      </c>
      <c r="M678" s="1" t="s">
        <v>44</v>
      </c>
      <c r="N678" s="1" t="s">
        <v>63</v>
      </c>
      <c r="O678" s="1" t="s">
        <v>64</v>
      </c>
      <c r="P678" s="1" t="s">
        <v>65</v>
      </c>
      <c r="Q678" s="29" t="s">
        <v>3190</v>
      </c>
      <c r="R678" s="30">
        <v>782.44485949000011</v>
      </c>
      <c r="S678" s="5">
        <v>24.140127388535035</v>
      </c>
      <c r="T678" s="4">
        <v>7.3195035283974213E-15</v>
      </c>
      <c r="U678" s="1"/>
      <c r="V678" s="1"/>
      <c r="W678" s="1"/>
      <c r="X678" s="1"/>
    </row>
    <row r="679" spans="1:24" ht="15.75" customHeight="1" x14ac:dyDescent="0.2">
      <c r="A679" s="1"/>
      <c r="B679" s="1"/>
      <c r="C679" s="31" t="str">
        <f>IF('Style Screener'!$S679&lt;(AVERAGE('Style Screener'!$S$9:$S$6415)), "Value", "Growth")</f>
        <v>Value</v>
      </c>
      <c r="D679" s="31" t="str">
        <f>IF('Style Screener'!$R679&gt;2000, "Large Cap", "Small Cap")</f>
        <v>Small Cap</v>
      </c>
      <c r="E679" s="31" t="s">
        <v>14</v>
      </c>
      <c r="F679" s="31" t="s">
        <v>37</v>
      </c>
      <c r="G679" s="1" t="s">
        <v>38</v>
      </c>
      <c r="H679" s="1" t="s">
        <v>3191</v>
      </c>
      <c r="I679" s="1" t="s">
        <v>3192</v>
      </c>
      <c r="J679" s="1" t="s">
        <v>41</v>
      </c>
      <c r="K679" s="1" t="s">
        <v>3193</v>
      </c>
      <c r="L679" s="1" t="s">
        <v>3194</v>
      </c>
      <c r="M679" s="1" t="s">
        <v>98</v>
      </c>
      <c r="N679" s="1" t="s">
        <v>1061</v>
      </c>
      <c r="O679" s="1" t="s">
        <v>1062</v>
      </c>
      <c r="P679" s="1" t="s">
        <v>1206</v>
      </c>
      <c r="Q679" s="29" t="s">
        <v>3195</v>
      </c>
      <c r="R679" s="30">
        <v>441.29287125999997</v>
      </c>
      <c r="S679" s="5">
        <v>15.294871794871794</v>
      </c>
      <c r="T679" s="4" t="s">
        <v>61</v>
      </c>
      <c r="U679" s="1"/>
      <c r="V679" s="1"/>
      <c r="W679" s="1"/>
      <c r="X679" s="1"/>
    </row>
    <row r="680" spans="1:24" ht="15.75" customHeight="1" x14ac:dyDescent="0.2">
      <c r="A680" s="1"/>
      <c r="B680" s="1"/>
      <c r="C680" s="31" t="str">
        <f>IF('Style Screener'!$S680&lt;(AVERAGE('Style Screener'!$S$9:$S$6415)), "Value", "Growth")</f>
        <v>Value</v>
      </c>
      <c r="D680" s="31" t="str">
        <f>IF('Style Screener'!$R680&gt;2000, "Large Cap", "Small Cap")</f>
        <v>Large Cap</v>
      </c>
      <c r="E680" s="31" t="s">
        <v>14</v>
      </c>
      <c r="F680" s="31" t="s">
        <v>37</v>
      </c>
      <c r="G680" s="1" t="s">
        <v>38</v>
      </c>
      <c r="H680" s="1" t="s">
        <v>3196</v>
      </c>
      <c r="I680" s="1" t="s">
        <v>3197</v>
      </c>
      <c r="J680" s="1" t="s">
        <v>41</v>
      </c>
      <c r="K680" s="1" t="s">
        <v>3198</v>
      </c>
      <c r="L680" s="1" t="s">
        <v>3199</v>
      </c>
      <c r="M680" s="1" t="s">
        <v>74</v>
      </c>
      <c r="N680" s="1" t="s">
        <v>1095</v>
      </c>
      <c r="O680" s="1" t="s">
        <v>76</v>
      </c>
      <c r="P680" s="1" t="s">
        <v>3200</v>
      </c>
      <c r="Q680" s="29" t="s">
        <v>3201</v>
      </c>
      <c r="R680" s="30">
        <v>34925.142772799998</v>
      </c>
      <c r="S680" s="5">
        <v>17.126937984496124</v>
      </c>
      <c r="T680" s="4" t="s">
        <v>61</v>
      </c>
      <c r="U680" s="1"/>
      <c r="V680" s="1"/>
      <c r="W680" s="1"/>
      <c r="X680" s="1"/>
    </row>
    <row r="681" spans="1:24" ht="15.75" customHeight="1" x14ac:dyDescent="0.2">
      <c r="A681" s="1"/>
      <c r="B681" s="1"/>
      <c r="C681" s="31" t="str">
        <f>IF('Style Screener'!$S681&lt;(AVERAGE('Style Screener'!$S$9:$S$6415)), "Value", "Growth")</f>
        <v>Value</v>
      </c>
      <c r="D681" s="31" t="str">
        <f>IF('Style Screener'!$R681&gt;2000, "Large Cap", "Small Cap")</f>
        <v>Large Cap</v>
      </c>
      <c r="E681" s="31" t="s">
        <v>14</v>
      </c>
      <c r="F681" s="31" t="s">
        <v>37</v>
      </c>
      <c r="G681" s="1" t="s">
        <v>38</v>
      </c>
      <c r="H681" s="1" t="s">
        <v>3202</v>
      </c>
      <c r="I681" s="1" t="s">
        <v>3203</v>
      </c>
      <c r="J681" s="1" t="s">
        <v>71</v>
      </c>
      <c r="K681" s="1" t="s">
        <v>3204</v>
      </c>
      <c r="L681" s="1" t="s">
        <v>3205</v>
      </c>
      <c r="M681" s="1" t="s">
        <v>74</v>
      </c>
      <c r="N681" s="1" t="s">
        <v>201</v>
      </c>
      <c r="O681" s="1" t="s">
        <v>180</v>
      </c>
      <c r="P681" s="1" t="s">
        <v>3011</v>
      </c>
      <c r="Q681" s="29" t="s">
        <v>3206</v>
      </c>
      <c r="R681" s="30">
        <v>9384.9437312400005</v>
      </c>
      <c r="S681" s="5">
        <v>24.423935695147367</v>
      </c>
      <c r="T681" s="4" t="s">
        <v>61</v>
      </c>
      <c r="U681" s="1"/>
      <c r="V681" s="1"/>
      <c r="W681" s="1"/>
      <c r="X681" s="1"/>
    </row>
    <row r="682" spans="1:24" ht="15.75" customHeight="1" x14ac:dyDescent="0.2">
      <c r="A682" s="1"/>
      <c r="B682" s="1"/>
      <c r="C682" s="31" t="str">
        <f>IF('Style Screener'!$S682&lt;(AVERAGE('Style Screener'!$S$9:$S$6415)), "Value", "Growth")</f>
        <v>Value</v>
      </c>
      <c r="D682" s="31" t="str">
        <f>IF('Style Screener'!$R682&gt;2000, "Large Cap", "Small Cap")</f>
        <v>Large Cap</v>
      </c>
      <c r="E682" s="31" t="s">
        <v>14</v>
      </c>
      <c r="F682" s="31" t="s">
        <v>37</v>
      </c>
      <c r="G682" s="1" t="s">
        <v>38</v>
      </c>
      <c r="H682" s="1" t="s">
        <v>3207</v>
      </c>
      <c r="I682" s="1" t="s">
        <v>3208</v>
      </c>
      <c r="J682" s="1" t="s">
        <v>41</v>
      </c>
      <c r="K682" s="1" t="s">
        <v>3209</v>
      </c>
      <c r="L682" s="1" t="s">
        <v>3210</v>
      </c>
      <c r="M682" s="1" t="s">
        <v>98</v>
      </c>
      <c r="N682" s="1" t="s">
        <v>1434</v>
      </c>
      <c r="O682" s="1" t="s">
        <v>1435</v>
      </c>
      <c r="P682" s="1" t="s">
        <v>3211</v>
      </c>
      <c r="Q682" s="29" t="s">
        <v>3017</v>
      </c>
      <c r="R682" s="30">
        <v>2482.33864275</v>
      </c>
      <c r="S682" s="5">
        <v>14.030193633081719</v>
      </c>
      <c r="T682" s="4">
        <v>29.237776471622212</v>
      </c>
      <c r="U682" s="1"/>
      <c r="V682" s="1"/>
      <c r="W682" s="1"/>
      <c r="X682" s="1"/>
    </row>
    <row r="683" spans="1:24" ht="15.75" customHeight="1" x14ac:dyDescent="0.2">
      <c r="A683" s="1"/>
      <c r="B683" s="1"/>
      <c r="C683" s="31" t="str">
        <f>IF('Style Screener'!$S683&lt;(AVERAGE('Style Screener'!$S$9:$S$6415)), "Value", "Growth")</f>
        <v>Value</v>
      </c>
      <c r="D683" s="31" t="str">
        <f>IF('Style Screener'!$R683&gt;2000, "Large Cap", "Small Cap")</f>
        <v>Small Cap</v>
      </c>
      <c r="E683" s="31" t="s">
        <v>14</v>
      </c>
      <c r="F683" s="31" t="s">
        <v>37</v>
      </c>
      <c r="G683" s="1" t="s">
        <v>38</v>
      </c>
      <c r="H683" s="1" t="s">
        <v>3212</v>
      </c>
      <c r="I683" s="1" t="s">
        <v>3213</v>
      </c>
      <c r="J683" s="1" t="s">
        <v>71</v>
      </c>
      <c r="K683" s="1" t="s">
        <v>3214</v>
      </c>
      <c r="L683" s="1" t="s">
        <v>3215</v>
      </c>
      <c r="M683" s="1" t="s">
        <v>86</v>
      </c>
      <c r="N683" s="1" t="s">
        <v>172</v>
      </c>
      <c r="O683" s="1" t="s">
        <v>172</v>
      </c>
      <c r="P683" s="1" t="s">
        <v>173</v>
      </c>
      <c r="Q683" s="29" t="s">
        <v>174</v>
      </c>
      <c r="R683" s="30">
        <v>576.29041092</v>
      </c>
      <c r="S683" s="5">
        <v>12.739567233384852</v>
      </c>
      <c r="T683" s="4" t="s">
        <v>61</v>
      </c>
      <c r="U683" s="1"/>
      <c r="V683" s="1"/>
      <c r="W683" s="1"/>
      <c r="X683" s="1"/>
    </row>
    <row r="684" spans="1:24" ht="15.75" customHeight="1" x14ac:dyDescent="0.2">
      <c r="A684" s="1"/>
      <c r="B684" s="1"/>
      <c r="C684" s="31" t="str">
        <f>IF('Style Screener'!$S684&lt;(AVERAGE('Style Screener'!$S$9:$S$6415)), "Value", "Growth")</f>
        <v>Growth</v>
      </c>
      <c r="D684" s="31" t="str">
        <f>IF('Style Screener'!$R684&gt;2000, "Large Cap", "Small Cap")</f>
        <v>Small Cap</v>
      </c>
      <c r="E684" s="31" t="s">
        <v>14</v>
      </c>
      <c r="F684" s="31" t="s">
        <v>37</v>
      </c>
      <c r="G684" s="1" t="s">
        <v>38</v>
      </c>
      <c r="H684" s="1" t="s">
        <v>3216</v>
      </c>
      <c r="I684" s="1" t="s">
        <v>3217</v>
      </c>
      <c r="J684" s="1" t="s">
        <v>71</v>
      </c>
      <c r="K684" s="1" t="s">
        <v>3218</v>
      </c>
      <c r="L684" s="1" t="s">
        <v>3219</v>
      </c>
      <c r="M684" s="1" t="s">
        <v>108</v>
      </c>
      <c r="N684" s="1" t="s">
        <v>332</v>
      </c>
      <c r="O684" s="1" t="s">
        <v>287</v>
      </c>
      <c r="P684" s="1" t="s">
        <v>332</v>
      </c>
      <c r="Q684" s="29" t="s">
        <v>3220</v>
      </c>
      <c r="R684" s="30">
        <v>1275.6354772</v>
      </c>
      <c r="S684" s="5">
        <v>29.084249084249088</v>
      </c>
      <c r="T684" s="4" t="s">
        <v>61</v>
      </c>
      <c r="U684" s="1"/>
      <c r="V684" s="1"/>
      <c r="W684" s="1"/>
      <c r="X684" s="1"/>
    </row>
    <row r="685" spans="1:24" ht="15.75" customHeight="1" x14ac:dyDescent="0.2">
      <c r="A685" s="1"/>
      <c r="B685" s="1"/>
      <c r="C685" s="31" t="str">
        <f>IF('Style Screener'!$S685&lt;(AVERAGE('Style Screener'!$S$9:$S$6415)), "Value", "Growth")</f>
        <v>Value</v>
      </c>
      <c r="D685" s="31" t="str">
        <f>IF('Style Screener'!$R685&gt;2000, "Large Cap", "Small Cap")</f>
        <v>Small Cap</v>
      </c>
      <c r="E685" s="31" t="s">
        <v>14</v>
      </c>
      <c r="F685" s="31" t="s">
        <v>37</v>
      </c>
      <c r="G685" s="1" t="s">
        <v>38</v>
      </c>
      <c r="H685" s="1" t="s">
        <v>3221</v>
      </c>
      <c r="I685" s="1" t="s">
        <v>3222</v>
      </c>
      <c r="J685" s="1" t="s">
        <v>71</v>
      </c>
      <c r="K685" s="1" t="s">
        <v>3223</v>
      </c>
      <c r="L685" s="1" t="s">
        <v>3224</v>
      </c>
      <c r="M685" s="1" t="s">
        <v>108</v>
      </c>
      <c r="N685" s="1" t="s">
        <v>308</v>
      </c>
      <c r="O685" s="1" t="s">
        <v>287</v>
      </c>
      <c r="P685" s="1" t="s">
        <v>309</v>
      </c>
      <c r="Q685" s="29" t="s">
        <v>967</v>
      </c>
      <c r="R685" s="30">
        <v>138.6631725</v>
      </c>
      <c r="S685" s="5">
        <v>20</v>
      </c>
      <c r="T685" s="4">
        <v>20.029089577590852</v>
      </c>
      <c r="U685" s="1"/>
      <c r="V685" s="1"/>
      <c r="W685" s="1"/>
      <c r="X685" s="1"/>
    </row>
    <row r="686" spans="1:24" ht="15.75" customHeight="1" x14ac:dyDescent="0.2">
      <c r="A686" s="1"/>
      <c r="B686" s="1"/>
      <c r="C686" s="31" t="str">
        <f>IF('Style Screener'!$S686&lt;(AVERAGE('Style Screener'!$S$9:$S$6415)), "Value", "Growth")</f>
        <v>Growth</v>
      </c>
      <c r="D686" s="31" t="str">
        <f>IF('Style Screener'!$R686&gt;2000, "Large Cap", "Small Cap")</f>
        <v>Small Cap</v>
      </c>
      <c r="E686" s="31" t="s">
        <v>15</v>
      </c>
      <c r="F686" s="31" t="s">
        <v>37</v>
      </c>
      <c r="G686" s="1" t="s">
        <v>38</v>
      </c>
      <c r="H686" s="1" t="s">
        <v>3225</v>
      </c>
      <c r="I686" s="1" t="s">
        <v>3226</v>
      </c>
      <c r="J686" s="1" t="s">
        <v>511</v>
      </c>
      <c r="K686" s="1" t="s">
        <v>3227</v>
      </c>
      <c r="L686" s="1" t="s">
        <v>3228</v>
      </c>
      <c r="M686" s="1" t="s">
        <v>44</v>
      </c>
      <c r="N686" s="1" t="s">
        <v>142</v>
      </c>
      <c r="O686" s="1" t="s">
        <v>46</v>
      </c>
      <c r="P686" s="1" t="s">
        <v>142</v>
      </c>
      <c r="Q686" s="29" t="s">
        <v>143</v>
      </c>
      <c r="R686" s="30">
        <v>331.67076768000004</v>
      </c>
      <c r="S686" s="5" t="s">
        <v>61</v>
      </c>
      <c r="T686" s="4" t="s">
        <v>61</v>
      </c>
      <c r="U686" s="1"/>
      <c r="V686" s="1"/>
      <c r="W686" s="1"/>
      <c r="X686" s="1"/>
    </row>
    <row r="687" spans="1:24" ht="15.75" customHeight="1" x14ac:dyDescent="0.2">
      <c r="A687" s="1"/>
      <c r="B687" s="1"/>
      <c r="C687" s="31" t="str">
        <f>IF('Style Screener'!$S687&lt;(AVERAGE('Style Screener'!$S$9:$S$6415)), "Value", "Growth")</f>
        <v>Value</v>
      </c>
      <c r="D687" s="31" t="str">
        <f>IF('Style Screener'!$R687&gt;2000, "Large Cap", "Small Cap")</f>
        <v>Large Cap</v>
      </c>
      <c r="E687" s="31" t="s">
        <v>15</v>
      </c>
      <c r="F687" s="31" t="s">
        <v>37</v>
      </c>
      <c r="G687" s="1" t="s">
        <v>38</v>
      </c>
      <c r="H687" s="1" t="s">
        <v>3229</v>
      </c>
      <c r="I687" s="1" t="s">
        <v>3230</v>
      </c>
      <c r="J687" s="1" t="s">
        <v>41</v>
      </c>
      <c r="K687" s="1" t="s">
        <v>3231</v>
      </c>
      <c r="L687" s="1" t="s">
        <v>3232</v>
      </c>
      <c r="M687" s="1" t="s">
        <v>1279</v>
      </c>
      <c r="N687" s="1" t="s">
        <v>1280</v>
      </c>
      <c r="O687" s="1" t="s">
        <v>1279</v>
      </c>
      <c r="P687" s="1" t="s">
        <v>1281</v>
      </c>
      <c r="Q687" s="29" t="s">
        <v>1282</v>
      </c>
      <c r="R687" s="30">
        <v>20525.578903499998</v>
      </c>
      <c r="S687" s="5">
        <v>14.285714285714285</v>
      </c>
      <c r="T687" s="4" t="s">
        <v>61</v>
      </c>
      <c r="U687" s="1"/>
      <c r="V687" s="1"/>
      <c r="W687" s="1"/>
      <c r="X687" s="1"/>
    </row>
    <row r="688" spans="1:24" ht="15.75" customHeight="1" x14ac:dyDescent="0.2">
      <c r="A688" s="1"/>
      <c r="B688" s="1"/>
      <c r="C688" s="31" t="str">
        <f>IF('Style Screener'!$S688&lt;(AVERAGE('Style Screener'!$S$9:$S$6415)), "Value", "Growth")</f>
        <v>Value</v>
      </c>
      <c r="D688" s="31" t="str">
        <f>IF('Style Screener'!$R688&gt;2000, "Large Cap", "Small Cap")</f>
        <v>Large Cap</v>
      </c>
      <c r="E688" s="31" t="s">
        <v>15</v>
      </c>
      <c r="F688" s="31" t="s">
        <v>37</v>
      </c>
      <c r="G688" s="1" t="s">
        <v>38</v>
      </c>
      <c r="H688" s="1" t="s">
        <v>3233</v>
      </c>
      <c r="I688" s="1" t="s">
        <v>3234</v>
      </c>
      <c r="J688" s="1" t="s">
        <v>41</v>
      </c>
      <c r="K688" s="1" t="s">
        <v>3235</v>
      </c>
      <c r="L688" s="1" t="s">
        <v>3236</v>
      </c>
      <c r="M688" s="1" t="s">
        <v>44</v>
      </c>
      <c r="N688" s="1" t="s">
        <v>160</v>
      </c>
      <c r="O688" s="1" t="s">
        <v>46</v>
      </c>
      <c r="P688" s="1" t="s">
        <v>160</v>
      </c>
      <c r="Q688" s="29" t="s">
        <v>161</v>
      </c>
      <c r="R688" s="30">
        <v>3845.2693824599996</v>
      </c>
      <c r="S688" s="5">
        <v>18.076923076923077</v>
      </c>
      <c r="T688" s="4">
        <v>61.350885963450537</v>
      </c>
      <c r="U688" s="1"/>
      <c r="V688" s="1"/>
      <c r="W688" s="1"/>
      <c r="X688" s="1"/>
    </row>
    <row r="689" spans="1:24" ht="15.75" customHeight="1" x14ac:dyDescent="0.2">
      <c r="A689" s="1"/>
      <c r="B689" s="1"/>
      <c r="C689" s="31" t="str">
        <f>IF('Style Screener'!$S689&lt;(AVERAGE('Style Screener'!$S$9:$S$6415)), "Value", "Growth")</f>
        <v>Growth</v>
      </c>
      <c r="D689" s="31" t="str">
        <f>IF('Style Screener'!$R689&gt;2000, "Large Cap", "Small Cap")</f>
        <v>Small Cap</v>
      </c>
      <c r="E689" s="31" t="s">
        <v>14</v>
      </c>
      <c r="F689" s="31" t="s">
        <v>37</v>
      </c>
      <c r="G689" s="1" t="s">
        <v>38</v>
      </c>
      <c r="H689" s="1" t="s">
        <v>3237</v>
      </c>
      <c r="I689" s="1" t="s">
        <v>3238</v>
      </c>
      <c r="J689" s="1" t="s">
        <v>84</v>
      </c>
      <c r="K689" s="1" t="s">
        <v>3239</v>
      </c>
      <c r="L689" s="1" t="s">
        <v>3240</v>
      </c>
      <c r="M689" s="1" t="s">
        <v>86</v>
      </c>
      <c r="N689" s="1" t="s">
        <v>87</v>
      </c>
      <c r="O689" s="1" t="s">
        <v>88</v>
      </c>
      <c r="P689" s="1" t="s">
        <v>725</v>
      </c>
      <c r="Q689" s="29" t="s">
        <v>726</v>
      </c>
      <c r="R689" s="30">
        <v>330.71477600000003</v>
      </c>
      <c r="S689" s="5" t="s">
        <v>61</v>
      </c>
      <c r="T689" s="4" t="s">
        <v>61</v>
      </c>
      <c r="U689" s="1"/>
      <c r="V689" s="1"/>
      <c r="W689" s="1"/>
      <c r="X689" s="1"/>
    </row>
    <row r="690" spans="1:24" ht="15.75" customHeight="1" x14ac:dyDescent="0.2">
      <c r="A690" s="1"/>
      <c r="B690" s="1"/>
      <c r="C690" s="31" t="str">
        <f>IF('Style Screener'!$S690&lt;(AVERAGE('Style Screener'!$S$9:$S$6415)), "Value", "Growth")</f>
        <v>Growth</v>
      </c>
      <c r="D690" s="31" t="str">
        <f>IF('Style Screener'!$R690&gt;2000, "Large Cap", "Small Cap")</f>
        <v>Small Cap</v>
      </c>
      <c r="E690" s="31" t="s">
        <v>14</v>
      </c>
      <c r="F690" s="31" t="s">
        <v>37</v>
      </c>
      <c r="G690" s="1" t="s">
        <v>38</v>
      </c>
      <c r="H690" s="1" t="s">
        <v>3241</v>
      </c>
      <c r="I690" s="1" t="s">
        <v>3242</v>
      </c>
      <c r="J690" s="1" t="s">
        <v>71</v>
      </c>
      <c r="K690" s="1" t="s">
        <v>61</v>
      </c>
      <c r="L690" s="1" t="s">
        <v>3243</v>
      </c>
      <c r="M690" s="1" t="s">
        <v>86</v>
      </c>
      <c r="N690" s="1" t="s">
        <v>135</v>
      </c>
      <c r="O690" s="1" t="s">
        <v>88</v>
      </c>
      <c r="P690" s="1" t="s">
        <v>3244</v>
      </c>
      <c r="Q690" s="29" t="s">
        <v>239</v>
      </c>
      <c r="R690" s="30">
        <v>430.23404401000005</v>
      </c>
      <c r="S690" s="5">
        <v>59.260869565217391</v>
      </c>
      <c r="T690" s="4" t="s">
        <v>61</v>
      </c>
      <c r="U690" s="1"/>
      <c r="V690" s="1"/>
      <c r="W690" s="1"/>
      <c r="X690" s="1"/>
    </row>
    <row r="691" spans="1:24" ht="15.75" customHeight="1" x14ac:dyDescent="0.2">
      <c r="A691" s="1"/>
      <c r="B691" s="1"/>
      <c r="C691" s="31" t="str">
        <f>IF('Style Screener'!$S691&lt;(AVERAGE('Style Screener'!$S$9:$S$6415)), "Value", "Growth")</f>
        <v>Value</v>
      </c>
      <c r="D691" s="31" t="str">
        <f>IF('Style Screener'!$R691&gt;2000, "Large Cap", "Small Cap")</f>
        <v>Small Cap</v>
      </c>
      <c r="E691" s="31" t="s">
        <v>14</v>
      </c>
      <c r="F691" s="31" t="s">
        <v>37</v>
      </c>
      <c r="G691" s="1" t="s">
        <v>38</v>
      </c>
      <c r="H691" s="1" t="s">
        <v>3245</v>
      </c>
      <c r="I691" s="1" t="s">
        <v>3246</v>
      </c>
      <c r="J691" s="1" t="s">
        <v>71</v>
      </c>
      <c r="K691" s="1" t="s">
        <v>3247</v>
      </c>
      <c r="L691" s="1" t="s">
        <v>3248</v>
      </c>
      <c r="M691" s="1" t="s">
        <v>108</v>
      </c>
      <c r="N691" s="1" t="s">
        <v>571</v>
      </c>
      <c r="O691" s="1" t="s">
        <v>110</v>
      </c>
      <c r="P691" s="1" t="s">
        <v>1878</v>
      </c>
      <c r="Q691" s="29" t="s">
        <v>1314</v>
      </c>
      <c r="R691" s="30">
        <v>303.80951894999998</v>
      </c>
      <c r="S691" s="5">
        <v>19.761904761904759</v>
      </c>
      <c r="T691" s="4">
        <v>33.954301075268816</v>
      </c>
      <c r="U691" s="1"/>
      <c r="V691" s="1"/>
      <c r="W691" s="1"/>
      <c r="X691" s="1"/>
    </row>
    <row r="692" spans="1:24" ht="15.75" customHeight="1" x14ac:dyDescent="0.2">
      <c r="A692" s="1"/>
      <c r="B692" s="1"/>
      <c r="C692" s="31" t="str">
        <f>IF('Style Screener'!$S692&lt;(AVERAGE('Style Screener'!$S$9:$S$6415)), "Value", "Growth")</f>
        <v>Value</v>
      </c>
      <c r="D692" s="31" t="str">
        <f>IF('Style Screener'!$R692&gt;2000, "Large Cap", "Small Cap")</f>
        <v>Small Cap</v>
      </c>
      <c r="E692" s="31" t="s">
        <v>14</v>
      </c>
      <c r="F692" s="31" t="s">
        <v>37</v>
      </c>
      <c r="G692" s="1" t="s">
        <v>38</v>
      </c>
      <c r="H692" s="1" t="s">
        <v>3249</v>
      </c>
      <c r="I692" s="1" t="s">
        <v>3250</v>
      </c>
      <c r="J692" s="1" t="s">
        <v>71</v>
      </c>
      <c r="K692" s="1" t="s">
        <v>3251</v>
      </c>
      <c r="L692" s="1" t="s">
        <v>3252</v>
      </c>
      <c r="M692" s="1" t="s">
        <v>98</v>
      </c>
      <c r="N692" s="1" t="s">
        <v>99</v>
      </c>
      <c r="O692" s="1" t="s">
        <v>100</v>
      </c>
      <c r="P692" s="1" t="s">
        <v>460</v>
      </c>
      <c r="Q692" s="29" t="s">
        <v>461</v>
      </c>
      <c r="R692" s="30">
        <v>375.11017901999998</v>
      </c>
      <c r="S692" s="5">
        <v>26.407447973713033</v>
      </c>
      <c r="T692" s="4">
        <v>7.6766064183473086E-15</v>
      </c>
      <c r="U692" s="1"/>
      <c r="V692" s="1"/>
      <c r="W692" s="1"/>
      <c r="X692" s="1"/>
    </row>
    <row r="693" spans="1:24" ht="15.75" customHeight="1" x14ac:dyDescent="0.2">
      <c r="A693" s="1"/>
      <c r="B693" s="1"/>
      <c r="C693" s="31" t="str">
        <f>IF('Style Screener'!$S693&lt;(AVERAGE('Style Screener'!$S$9:$S$6415)), "Value", "Growth")</f>
        <v>Value</v>
      </c>
      <c r="D693" s="31" t="str">
        <f>IF('Style Screener'!$R693&gt;2000, "Large Cap", "Small Cap")</f>
        <v>Large Cap</v>
      </c>
      <c r="E693" s="31" t="s">
        <v>15</v>
      </c>
      <c r="F693" s="31" t="s">
        <v>37</v>
      </c>
      <c r="G693" s="1" t="s">
        <v>38</v>
      </c>
      <c r="H693" s="1" t="s">
        <v>3253</v>
      </c>
      <c r="I693" s="1" t="s">
        <v>3254</v>
      </c>
      <c r="J693" s="1" t="s">
        <v>71</v>
      </c>
      <c r="K693" s="1" t="s">
        <v>3255</v>
      </c>
      <c r="L693" s="1" t="s">
        <v>3256</v>
      </c>
      <c r="M693" s="1" t="s">
        <v>44</v>
      </c>
      <c r="N693" s="1" t="s">
        <v>63</v>
      </c>
      <c r="O693" s="1" t="s">
        <v>64</v>
      </c>
      <c r="P693" s="1" t="s">
        <v>390</v>
      </c>
      <c r="Q693" s="29" t="s">
        <v>3257</v>
      </c>
      <c r="R693" s="30">
        <v>12360.36015452</v>
      </c>
      <c r="S693" s="5">
        <v>23.197040498442366</v>
      </c>
      <c r="T693" s="4" t="s">
        <v>61</v>
      </c>
      <c r="U693" s="1"/>
      <c r="V693" s="1"/>
      <c r="W693" s="1"/>
      <c r="X693" s="1"/>
    </row>
    <row r="694" spans="1:24" ht="15.75" customHeight="1" x14ac:dyDescent="0.2">
      <c r="A694" s="1"/>
      <c r="B694" s="1"/>
      <c r="C694" s="31" t="str">
        <f>IF('Style Screener'!$S694&lt;(AVERAGE('Style Screener'!$S$9:$S$6415)), "Value", "Growth")</f>
        <v>Value</v>
      </c>
      <c r="D694" s="31" t="str">
        <f>IF('Style Screener'!$R694&gt;2000, "Large Cap", "Small Cap")</f>
        <v>Small Cap</v>
      </c>
      <c r="E694" s="31" t="s">
        <v>14</v>
      </c>
      <c r="F694" s="31" t="s">
        <v>37</v>
      </c>
      <c r="G694" s="1" t="s">
        <v>38</v>
      </c>
      <c r="H694" s="1" t="s">
        <v>3258</v>
      </c>
      <c r="I694" s="1" t="s">
        <v>3259</v>
      </c>
      <c r="J694" s="1" t="s">
        <v>41</v>
      </c>
      <c r="K694" s="1" t="s">
        <v>3260</v>
      </c>
      <c r="L694" s="1" t="s">
        <v>3261</v>
      </c>
      <c r="M694" s="1" t="s">
        <v>108</v>
      </c>
      <c r="N694" s="1" t="s">
        <v>571</v>
      </c>
      <c r="O694" s="1" t="s">
        <v>110</v>
      </c>
      <c r="P694" s="1" t="s">
        <v>1756</v>
      </c>
      <c r="Q694" s="29" t="s">
        <v>1314</v>
      </c>
      <c r="R694" s="30">
        <v>588.88093634999996</v>
      </c>
      <c r="S694" s="5">
        <v>18.677248677248674</v>
      </c>
      <c r="T694" s="4">
        <v>42.002272159120444</v>
      </c>
      <c r="U694" s="1"/>
      <c r="V694" s="1"/>
      <c r="W694" s="1"/>
      <c r="X694" s="1"/>
    </row>
    <row r="695" spans="1:24" ht="15.75" customHeight="1" x14ac:dyDescent="0.2">
      <c r="A695" s="1"/>
      <c r="B695" s="1"/>
      <c r="C695" s="31" t="str">
        <f>IF('Style Screener'!$S695&lt;(AVERAGE('Style Screener'!$S$9:$S$6415)), "Value", "Growth")</f>
        <v>Value</v>
      </c>
      <c r="D695" s="31" t="str">
        <f>IF('Style Screener'!$R695&gt;2000, "Large Cap", "Small Cap")</f>
        <v>Large Cap</v>
      </c>
      <c r="E695" s="31" t="s">
        <v>14</v>
      </c>
      <c r="F695" s="31" t="s">
        <v>37</v>
      </c>
      <c r="G695" s="1" t="s">
        <v>38</v>
      </c>
      <c r="H695" s="1" t="s">
        <v>3262</v>
      </c>
      <c r="I695" s="1" t="s">
        <v>3263</v>
      </c>
      <c r="J695" s="1" t="s">
        <v>71</v>
      </c>
      <c r="K695" s="1" t="s">
        <v>3264</v>
      </c>
      <c r="L695" s="1" t="s">
        <v>3265</v>
      </c>
      <c r="M695" s="1" t="s">
        <v>108</v>
      </c>
      <c r="N695" s="1" t="s">
        <v>308</v>
      </c>
      <c r="O695" s="1" t="s">
        <v>287</v>
      </c>
      <c r="P695" s="1" t="s">
        <v>309</v>
      </c>
      <c r="Q695" s="29" t="s">
        <v>1638</v>
      </c>
      <c r="R695" s="30">
        <v>37436.553870750002</v>
      </c>
      <c r="S695" s="5">
        <v>20.95189355168884</v>
      </c>
      <c r="T695" s="4" t="s">
        <v>61</v>
      </c>
      <c r="U695" s="1"/>
      <c r="V695" s="1"/>
      <c r="W695" s="1"/>
      <c r="X695" s="1"/>
    </row>
    <row r="696" spans="1:24" ht="15.75" customHeight="1" x14ac:dyDescent="0.2">
      <c r="A696" s="1"/>
      <c r="B696" s="1"/>
      <c r="C696" s="31" t="str">
        <f>IF('Style Screener'!$S696&lt;(AVERAGE('Style Screener'!$S$9:$S$6415)), "Value", "Growth")</f>
        <v>Growth</v>
      </c>
      <c r="D696" s="31" t="str">
        <f>IF('Style Screener'!$R696&gt;2000, "Large Cap", "Small Cap")</f>
        <v>Small Cap</v>
      </c>
      <c r="E696" s="31" t="s">
        <v>14</v>
      </c>
      <c r="F696" s="31" t="s">
        <v>37</v>
      </c>
      <c r="G696" s="1" t="s">
        <v>38</v>
      </c>
      <c r="H696" s="1" t="s">
        <v>3266</v>
      </c>
      <c r="I696" s="1" t="s">
        <v>3267</v>
      </c>
      <c r="J696" s="1" t="s">
        <v>41</v>
      </c>
      <c r="K696" s="1" t="s">
        <v>3268</v>
      </c>
      <c r="L696" s="1" t="s">
        <v>3269</v>
      </c>
      <c r="M696" s="1" t="s">
        <v>86</v>
      </c>
      <c r="N696" s="1" t="s">
        <v>135</v>
      </c>
      <c r="O696" s="1" t="s">
        <v>88</v>
      </c>
      <c r="P696" s="1" t="s">
        <v>916</v>
      </c>
      <c r="Q696" s="29" t="s">
        <v>137</v>
      </c>
      <c r="R696" s="30">
        <v>489.95742797851562</v>
      </c>
      <c r="S696" s="5" t="s">
        <v>61</v>
      </c>
      <c r="T696" s="4">
        <v>0</v>
      </c>
      <c r="U696" s="1"/>
      <c r="V696" s="1"/>
      <c r="W696" s="1"/>
      <c r="X696" s="1"/>
    </row>
    <row r="697" spans="1:24" ht="15.75" customHeight="1" x14ac:dyDescent="0.2">
      <c r="A697" s="1"/>
      <c r="B697" s="1"/>
      <c r="C697" s="31" t="str">
        <f>IF('Style Screener'!$S697&lt;(AVERAGE('Style Screener'!$S$9:$S$6415)), "Value", "Growth")</f>
        <v>Value</v>
      </c>
      <c r="D697" s="31" t="str">
        <f>IF('Style Screener'!$R697&gt;2000, "Large Cap", "Small Cap")</f>
        <v>Small Cap</v>
      </c>
      <c r="E697" s="31" t="s">
        <v>15</v>
      </c>
      <c r="F697" s="31" t="s">
        <v>37</v>
      </c>
      <c r="G697" s="1" t="s">
        <v>38</v>
      </c>
      <c r="H697" s="1" t="s">
        <v>3270</v>
      </c>
      <c r="I697" s="1" t="s">
        <v>3271</v>
      </c>
      <c r="J697" s="1" t="s">
        <v>71</v>
      </c>
      <c r="K697" s="1" t="s">
        <v>3272</v>
      </c>
      <c r="L697" s="1" t="s">
        <v>3273</v>
      </c>
      <c r="M697" s="1" t="s">
        <v>219</v>
      </c>
      <c r="N697" s="1" t="s">
        <v>1177</v>
      </c>
      <c r="O697" s="1" t="s">
        <v>219</v>
      </c>
      <c r="P697" s="1" t="s">
        <v>1177</v>
      </c>
      <c r="Q697" s="29" t="s">
        <v>222</v>
      </c>
      <c r="R697" s="30">
        <v>398.26344508000005</v>
      </c>
      <c r="S697" s="5">
        <v>18.022738507167571</v>
      </c>
      <c r="T697" s="4" t="s">
        <v>61</v>
      </c>
      <c r="U697" s="1"/>
      <c r="V697" s="1"/>
      <c r="W697" s="1"/>
      <c r="X697" s="1"/>
    </row>
    <row r="698" spans="1:24" ht="15.75" customHeight="1" x14ac:dyDescent="0.2">
      <c r="A698" s="1"/>
      <c r="B698" s="1"/>
      <c r="C698" s="31" t="str">
        <f>IF('Style Screener'!$S698&lt;(AVERAGE('Style Screener'!$S$9:$S$6415)), "Value", "Growth")</f>
        <v>Value</v>
      </c>
      <c r="D698" s="31" t="str">
        <f>IF('Style Screener'!$R698&gt;2000, "Large Cap", "Small Cap")</f>
        <v>Large Cap</v>
      </c>
      <c r="E698" s="31" t="s">
        <v>14</v>
      </c>
      <c r="F698" s="31" t="s">
        <v>37</v>
      </c>
      <c r="G698" s="1" t="s">
        <v>38</v>
      </c>
      <c r="H698" s="1" t="s">
        <v>3274</v>
      </c>
      <c r="I698" s="1" t="s">
        <v>3275</v>
      </c>
      <c r="J698" s="1" t="s">
        <v>71</v>
      </c>
      <c r="K698" s="1" t="s">
        <v>3276</v>
      </c>
      <c r="L698" s="1" t="s">
        <v>3277</v>
      </c>
      <c r="M698" s="1" t="s">
        <v>108</v>
      </c>
      <c r="N698" s="1" t="s">
        <v>286</v>
      </c>
      <c r="O698" s="1" t="s">
        <v>287</v>
      </c>
      <c r="P698" s="1" t="s">
        <v>288</v>
      </c>
      <c r="Q698" s="29" t="s">
        <v>289</v>
      </c>
      <c r="R698" s="30">
        <v>10281.08409328</v>
      </c>
      <c r="S698" s="5">
        <v>18.197789742136582</v>
      </c>
      <c r="T698" s="4" t="s">
        <v>61</v>
      </c>
      <c r="U698" s="1"/>
      <c r="V698" s="1"/>
      <c r="W698" s="1"/>
      <c r="X698" s="1"/>
    </row>
    <row r="699" spans="1:24" ht="15.75" customHeight="1" x14ac:dyDescent="0.2">
      <c r="A699" s="1"/>
      <c r="B699" s="1"/>
      <c r="C699" s="31" t="str">
        <f>IF('Style Screener'!$S699&lt;(AVERAGE('Style Screener'!$S$9:$S$6415)), "Value", "Growth")</f>
        <v>Value</v>
      </c>
      <c r="D699" s="31" t="str">
        <f>IF('Style Screener'!$R699&gt;2000, "Large Cap", "Small Cap")</f>
        <v>Small Cap</v>
      </c>
      <c r="E699" s="31" t="s">
        <v>14</v>
      </c>
      <c r="F699" s="31" t="s">
        <v>37</v>
      </c>
      <c r="G699" s="1" t="s">
        <v>38</v>
      </c>
      <c r="H699" s="1" t="s">
        <v>3278</v>
      </c>
      <c r="I699" s="1" t="s">
        <v>3279</v>
      </c>
      <c r="J699" s="1" t="s">
        <v>41</v>
      </c>
      <c r="K699" s="1" t="s">
        <v>3280</v>
      </c>
      <c r="L699" s="1" t="s">
        <v>3281</v>
      </c>
      <c r="M699" s="1" t="s">
        <v>74</v>
      </c>
      <c r="N699" s="1" t="s">
        <v>638</v>
      </c>
      <c r="O699" s="1" t="s">
        <v>117</v>
      </c>
      <c r="P699" s="1" t="s">
        <v>638</v>
      </c>
      <c r="Q699" s="29" t="s">
        <v>848</v>
      </c>
      <c r="R699" s="30">
        <v>1339.2545081400001</v>
      </c>
      <c r="S699" s="5">
        <v>18.263736263736263</v>
      </c>
      <c r="T699" s="4">
        <v>46.374427917620132</v>
      </c>
      <c r="U699" s="1"/>
      <c r="V699" s="1"/>
      <c r="W699" s="1"/>
      <c r="X699" s="1"/>
    </row>
    <row r="700" spans="1:24" ht="15.75" customHeight="1" x14ac:dyDescent="0.2">
      <c r="A700" s="1"/>
      <c r="B700" s="1"/>
      <c r="C700" s="31" t="str">
        <f>IF('Style Screener'!$S700&lt;(AVERAGE('Style Screener'!$S$9:$S$6415)), "Value", "Growth")</f>
        <v>Growth</v>
      </c>
      <c r="D700" s="31" t="str">
        <f>IF('Style Screener'!$R700&gt;2000, "Large Cap", "Small Cap")</f>
        <v>Large Cap</v>
      </c>
      <c r="E700" s="31" t="s">
        <v>14</v>
      </c>
      <c r="F700" s="31" t="s">
        <v>37</v>
      </c>
      <c r="G700" s="1" t="s">
        <v>38</v>
      </c>
      <c r="H700" s="1" t="s">
        <v>3282</v>
      </c>
      <c r="I700" s="1" t="s">
        <v>3283</v>
      </c>
      <c r="J700" s="1" t="s">
        <v>41</v>
      </c>
      <c r="K700" s="1" t="s">
        <v>3284</v>
      </c>
      <c r="L700" s="1" t="s">
        <v>3285</v>
      </c>
      <c r="M700" s="1" t="s">
        <v>86</v>
      </c>
      <c r="N700" s="1" t="s">
        <v>135</v>
      </c>
      <c r="O700" s="1" t="s">
        <v>88</v>
      </c>
      <c r="P700" s="1" t="s">
        <v>916</v>
      </c>
      <c r="Q700" s="29" t="s">
        <v>3286</v>
      </c>
      <c r="R700" s="30">
        <v>3890.4038384</v>
      </c>
      <c r="S700" s="5">
        <v>90.15384615384616</v>
      </c>
      <c r="T700" s="4">
        <v>4.6430315828324892E-15</v>
      </c>
      <c r="U700" s="1"/>
      <c r="V700" s="1"/>
      <c r="W700" s="1"/>
      <c r="X700" s="1"/>
    </row>
    <row r="701" spans="1:24" ht="15.75" customHeight="1" x14ac:dyDescent="0.2">
      <c r="A701" s="1"/>
      <c r="B701" s="1"/>
      <c r="C701" s="31" t="str">
        <f>IF('Style Screener'!$S701&lt;(AVERAGE('Style Screener'!$S$9:$S$6415)), "Value", "Growth")</f>
        <v>Value</v>
      </c>
      <c r="D701" s="31" t="str">
        <f>IF('Style Screener'!$R701&gt;2000, "Large Cap", "Small Cap")</f>
        <v>Small Cap</v>
      </c>
      <c r="E701" s="31" t="s">
        <v>14</v>
      </c>
      <c r="F701" s="31" t="s">
        <v>37</v>
      </c>
      <c r="G701" s="1" t="s">
        <v>38</v>
      </c>
      <c r="H701" s="1" t="s">
        <v>3287</v>
      </c>
      <c r="I701" s="1" t="s">
        <v>3288</v>
      </c>
      <c r="J701" s="1" t="s">
        <v>41</v>
      </c>
      <c r="K701" s="1" t="s">
        <v>3289</v>
      </c>
      <c r="L701" s="1" t="s">
        <v>3290</v>
      </c>
      <c r="M701" s="1" t="s">
        <v>86</v>
      </c>
      <c r="N701" s="1" t="s">
        <v>172</v>
      </c>
      <c r="O701" s="1" t="s">
        <v>172</v>
      </c>
      <c r="P701" s="1" t="s">
        <v>173</v>
      </c>
      <c r="Q701" s="29" t="s">
        <v>174</v>
      </c>
      <c r="R701" s="30">
        <v>706.879150390625</v>
      </c>
      <c r="S701" s="5">
        <v>12.841253791708796</v>
      </c>
      <c r="T701" s="4" t="s">
        <v>61</v>
      </c>
      <c r="U701" s="1"/>
      <c r="V701" s="1"/>
      <c r="W701" s="1"/>
      <c r="X701" s="1"/>
    </row>
    <row r="702" spans="1:24" ht="15.75" customHeight="1" x14ac:dyDescent="0.2">
      <c r="A702" s="1"/>
      <c r="B702" s="1"/>
      <c r="C702" s="31" t="str">
        <f>IF('Style Screener'!$S702&lt;(AVERAGE('Style Screener'!$S$9:$S$6415)), "Value", "Growth")</f>
        <v>Growth</v>
      </c>
      <c r="D702" s="31" t="str">
        <f>IF('Style Screener'!$R702&gt;2000, "Large Cap", "Small Cap")</f>
        <v>Large Cap</v>
      </c>
      <c r="E702" s="31" t="s">
        <v>14</v>
      </c>
      <c r="F702" s="31" t="s">
        <v>37</v>
      </c>
      <c r="G702" s="1" t="s">
        <v>38</v>
      </c>
      <c r="H702" s="1" t="s">
        <v>3291</v>
      </c>
      <c r="I702" s="1" t="s">
        <v>3292</v>
      </c>
      <c r="J702" s="1" t="s">
        <v>41</v>
      </c>
      <c r="K702" s="1" t="s">
        <v>3293</v>
      </c>
      <c r="L702" s="1" t="s">
        <v>3294</v>
      </c>
      <c r="M702" s="1" t="s">
        <v>108</v>
      </c>
      <c r="N702" s="1" t="s">
        <v>286</v>
      </c>
      <c r="O702" s="1" t="s">
        <v>287</v>
      </c>
      <c r="P702" s="1" t="s">
        <v>1256</v>
      </c>
      <c r="Q702" s="29" t="s">
        <v>1188</v>
      </c>
      <c r="R702" s="30">
        <v>2404.3514395899997</v>
      </c>
      <c r="S702" s="5">
        <v>168.96678966789668</v>
      </c>
      <c r="T702" s="4">
        <v>31.973976311770972</v>
      </c>
      <c r="U702" s="1"/>
      <c r="V702" s="1"/>
      <c r="W702" s="1"/>
      <c r="X702" s="1"/>
    </row>
    <row r="703" spans="1:24" ht="15.75" customHeight="1" x14ac:dyDescent="0.2">
      <c r="A703" s="1"/>
      <c r="B703" s="1"/>
      <c r="C703" s="31" t="str">
        <f>IF('Style Screener'!$S703&lt;(AVERAGE('Style Screener'!$S$9:$S$6415)), "Value", "Growth")</f>
        <v>Value</v>
      </c>
      <c r="D703" s="31" t="str">
        <f>IF('Style Screener'!$R703&gt;2000, "Large Cap", "Small Cap")</f>
        <v>Small Cap</v>
      </c>
      <c r="E703" s="31" t="s">
        <v>14</v>
      </c>
      <c r="F703" s="31" t="s">
        <v>37</v>
      </c>
      <c r="G703" s="1" t="s">
        <v>38</v>
      </c>
      <c r="H703" s="1" t="s">
        <v>3295</v>
      </c>
      <c r="I703" s="1" t="s">
        <v>3296</v>
      </c>
      <c r="J703" s="1" t="s">
        <v>511</v>
      </c>
      <c r="K703" s="1" t="s">
        <v>3297</v>
      </c>
      <c r="L703" s="1" t="s">
        <v>3298</v>
      </c>
      <c r="M703" s="1" t="s">
        <v>108</v>
      </c>
      <c r="N703" s="1" t="s">
        <v>571</v>
      </c>
      <c r="O703" s="1" t="s">
        <v>110</v>
      </c>
      <c r="P703" s="1" t="s">
        <v>1878</v>
      </c>
      <c r="Q703" s="29" t="s">
        <v>1982</v>
      </c>
      <c r="R703" s="30">
        <v>119.90287914999999</v>
      </c>
      <c r="S703" s="5">
        <v>18.918032786885245</v>
      </c>
      <c r="T703" s="4" t="s">
        <v>61</v>
      </c>
      <c r="U703" s="1"/>
      <c r="V703" s="1"/>
      <c r="W703" s="1"/>
      <c r="X703" s="1"/>
    </row>
    <row r="704" spans="1:24" ht="15.75" customHeight="1" x14ac:dyDescent="0.2">
      <c r="A704" s="1"/>
      <c r="B704" s="1"/>
      <c r="C704" s="31" t="str">
        <f>IF('Style Screener'!$S704&lt;(AVERAGE('Style Screener'!$S$9:$S$6415)), "Value", "Growth")</f>
        <v>Value</v>
      </c>
      <c r="D704" s="31" t="str">
        <f>IF('Style Screener'!$R704&gt;2000, "Large Cap", "Small Cap")</f>
        <v>Small Cap</v>
      </c>
      <c r="E704" s="31" t="s">
        <v>14</v>
      </c>
      <c r="F704" s="31" t="s">
        <v>37</v>
      </c>
      <c r="G704" s="1" t="s">
        <v>38</v>
      </c>
      <c r="H704" s="1" t="s">
        <v>3299</v>
      </c>
      <c r="I704" s="1" t="s">
        <v>3300</v>
      </c>
      <c r="J704" s="1" t="s">
        <v>511</v>
      </c>
      <c r="K704" s="1" t="s">
        <v>3301</v>
      </c>
      <c r="L704" s="1" t="s">
        <v>3302</v>
      </c>
      <c r="M704" s="1" t="s">
        <v>86</v>
      </c>
      <c r="N704" s="1" t="s">
        <v>172</v>
      </c>
      <c r="O704" s="1" t="s">
        <v>172</v>
      </c>
      <c r="P704" s="1" t="s">
        <v>173</v>
      </c>
      <c r="Q704" s="29" t="s">
        <v>3303</v>
      </c>
      <c r="R704" s="30">
        <v>353.71576954000005</v>
      </c>
      <c r="S704" s="5">
        <v>16.349574632637278</v>
      </c>
      <c r="T704" s="4">
        <v>2.34454344958193E-15</v>
      </c>
      <c r="U704" s="1"/>
      <c r="V704" s="1"/>
      <c r="W704" s="1"/>
      <c r="X704" s="1"/>
    </row>
    <row r="705" spans="1:24" ht="15.75" customHeight="1" x14ac:dyDescent="0.2">
      <c r="A705" s="1"/>
      <c r="B705" s="1"/>
      <c r="C705" s="31" t="str">
        <f>IF('Style Screener'!$S705&lt;(AVERAGE('Style Screener'!$S$9:$S$6415)), "Value", "Growth")</f>
        <v>Growth</v>
      </c>
      <c r="D705" s="31" t="str">
        <f>IF('Style Screener'!$R705&gt;2000, "Large Cap", "Small Cap")</f>
        <v>Small Cap</v>
      </c>
      <c r="E705" s="31" t="s">
        <v>15</v>
      </c>
      <c r="F705" s="31" t="s">
        <v>37</v>
      </c>
      <c r="G705" s="1" t="s">
        <v>38</v>
      </c>
      <c r="H705" s="1" t="s">
        <v>3304</v>
      </c>
      <c r="I705" s="1" t="s">
        <v>3305</v>
      </c>
      <c r="J705" s="1" t="s">
        <v>84</v>
      </c>
      <c r="K705" s="1" t="s">
        <v>3306</v>
      </c>
      <c r="L705" s="1" t="s">
        <v>3307</v>
      </c>
      <c r="M705" s="1" t="s">
        <v>44</v>
      </c>
      <c r="N705" s="1" t="s">
        <v>142</v>
      </c>
      <c r="O705" s="1" t="s">
        <v>46</v>
      </c>
      <c r="P705" s="1" t="s">
        <v>142</v>
      </c>
      <c r="Q705" s="29" t="s">
        <v>143</v>
      </c>
      <c r="R705" s="30">
        <v>179.40678399999999</v>
      </c>
      <c r="S705" s="5" t="s">
        <v>61</v>
      </c>
      <c r="T705" s="4">
        <v>5.3633876153600229E-16</v>
      </c>
      <c r="U705" s="1"/>
      <c r="V705" s="1"/>
      <c r="W705" s="1"/>
      <c r="X705" s="1"/>
    </row>
    <row r="706" spans="1:24" ht="15.75" customHeight="1" x14ac:dyDescent="0.2">
      <c r="A706" s="1"/>
      <c r="B706" s="1"/>
      <c r="C706" s="31" t="str">
        <f>IF('Style Screener'!$S706&lt;(AVERAGE('Style Screener'!$S$9:$S$6415)), "Value", "Growth")</f>
        <v>Growth</v>
      </c>
      <c r="D706" s="31" t="str">
        <f>IF('Style Screener'!$R706&gt;2000, "Large Cap", "Small Cap")</f>
        <v>Large Cap</v>
      </c>
      <c r="E706" s="31" t="s">
        <v>14</v>
      </c>
      <c r="F706" s="31" t="s">
        <v>37</v>
      </c>
      <c r="G706" s="1" t="s">
        <v>38</v>
      </c>
      <c r="H706" s="1" t="s">
        <v>3308</v>
      </c>
      <c r="I706" s="1" t="s">
        <v>3309</v>
      </c>
      <c r="J706" s="1" t="s">
        <v>41</v>
      </c>
      <c r="K706" s="1" t="s">
        <v>3310</v>
      </c>
      <c r="L706" s="1" t="s">
        <v>3311</v>
      </c>
      <c r="M706" s="1" t="s">
        <v>86</v>
      </c>
      <c r="N706" s="1" t="s">
        <v>135</v>
      </c>
      <c r="O706" s="1" t="s">
        <v>88</v>
      </c>
      <c r="P706" s="1" t="s">
        <v>136</v>
      </c>
      <c r="Q706" s="29" t="s">
        <v>137</v>
      </c>
      <c r="R706" s="30">
        <v>2240.4409697999999</v>
      </c>
      <c r="S706" s="5">
        <v>113.11111111111111</v>
      </c>
      <c r="T706" s="4">
        <v>6.3405812733838689E-16</v>
      </c>
      <c r="U706" s="1"/>
      <c r="V706" s="1"/>
      <c r="W706" s="1"/>
      <c r="X706" s="1"/>
    </row>
    <row r="707" spans="1:24" ht="15.75" customHeight="1" x14ac:dyDescent="0.2">
      <c r="A707" s="1"/>
      <c r="B707" s="1"/>
      <c r="C707" s="31" t="str">
        <f>IF('Style Screener'!$S707&lt;(AVERAGE('Style Screener'!$S$9:$S$6415)), "Value", "Growth")</f>
        <v>Growth</v>
      </c>
      <c r="D707" s="31" t="str">
        <f>IF('Style Screener'!$R707&gt;2000, "Large Cap", "Small Cap")</f>
        <v>Large Cap</v>
      </c>
      <c r="E707" s="31" t="s">
        <v>14</v>
      </c>
      <c r="F707" s="31" t="s">
        <v>37</v>
      </c>
      <c r="G707" s="1" t="s">
        <v>38</v>
      </c>
      <c r="H707" s="1" t="s">
        <v>3312</v>
      </c>
      <c r="I707" s="1" t="s">
        <v>3313</v>
      </c>
      <c r="J707" s="1" t="s">
        <v>41</v>
      </c>
      <c r="K707" s="1" t="s">
        <v>3314</v>
      </c>
      <c r="L707" s="1" t="s">
        <v>3315</v>
      </c>
      <c r="M707" s="1" t="s">
        <v>74</v>
      </c>
      <c r="N707" s="1" t="s">
        <v>201</v>
      </c>
      <c r="O707" s="1" t="s">
        <v>180</v>
      </c>
      <c r="P707" s="1" t="s">
        <v>202</v>
      </c>
      <c r="Q707" s="29" t="s">
        <v>3316</v>
      </c>
      <c r="R707" s="30">
        <v>2930.5204090499997</v>
      </c>
      <c r="S707" s="5">
        <v>55.761421319796952</v>
      </c>
      <c r="T707" s="4" t="s">
        <v>61</v>
      </c>
      <c r="U707" s="1"/>
      <c r="V707" s="1"/>
      <c r="W707" s="1"/>
      <c r="X707" s="1"/>
    </row>
    <row r="708" spans="1:24" ht="15.75" customHeight="1" x14ac:dyDescent="0.2">
      <c r="A708" s="1"/>
      <c r="B708" s="1"/>
      <c r="C708" s="31" t="str">
        <f>IF('Style Screener'!$S708&lt;(AVERAGE('Style Screener'!$S$9:$S$6415)), "Value", "Growth")</f>
        <v>Value</v>
      </c>
      <c r="D708" s="31" t="str">
        <f>IF('Style Screener'!$R708&gt;2000, "Large Cap", "Small Cap")</f>
        <v>Small Cap</v>
      </c>
      <c r="E708" s="31" t="s">
        <v>14</v>
      </c>
      <c r="F708" s="31" t="s">
        <v>37</v>
      </c>
      <c r="G708" s="1" t="s">
        <v>38</v>
      </c>
      <c r="H708" s="1" t="s">
        <v>3317</v>
      </c>
      <c r="I708" s="1" t="s">
        <v>3318</v>
      </c>
      <c r="J708" s="1" t="s">
        <v>71</v>
      </c>
      <c r="K708" s="1" t="s">
        <v>3319</v>
      </c>
      <c r="L708" s="1" t="s">
        <v>3320</v>
      </c>
      <c r="M708" s="1" t="s">
        <v>86</v>
      </c>
      <c r="N708" s="1" t="s">
        <v>172</v>
      </c>
      <c r="O708" s="1" t="s">
        <v>172</v>
      </c>
      <c r="P708" s="1" t="s">
        <v>173</v>
      </c>
      <c r="Q708" s="29" t="s">
        <v>174</v>
      </c>
      <c r="R708" s="30">
        <v>1681.3992254399998</v>
      </c>
      <c r="S708" s="5">
        <v>16.081218274111674</v>
      </c>
      <c r="T708" s="4" t="s">
        <v>61</v>
      </c>
      <c r="U708" s="1"/>
      <c r="V708" s="1"/>
      <c r="W708" s="1"/>
      <c r="X708" s="1"/>
    </row>
    <row r="709" spans="1:24" ht="15.75" customHeight="1" x14ac:dyDescent="0.2">
      <c r="A709" s="1"/>
      <c r="B709" s="1"/>
      <c r="C709" s="31" t="str">
        <f>IF('Style Screener'!$S709&lt;(AVERAGE('Style Screener'!$S$9:$S$6415)), "Value", "Growth")</f>
        <v>Value</v>
      </c>
      <c r="D709" s="31" t="str">
        <f>IF('Style Screener'!$R709&gt;2000, "Large Cap", "Small Cap")</f>
        <v>Large Cap</v>
      </c>
      <c r="E709" s="31" t="s">
        <v>14</v>
      </c>
      <c r="F709" s="31" t="s">
        <v>37</v>
      </c>
      <c r="G709" s="1" t="s">
        <v>38</v>
      </c>
      <c r="H709" s="1" t="s">
        <v>3321</v>
      </c>
      <c r="I709" s="1" t="s">
        <v>3322</v>
      </c>
      <c r="J709" s="1" t="s">
        <v>41</v>
      </c>
      <c r="K709" s="1" t="s">
        <v>3323</v>
      </c>
      <c r="L709" s="1" t="s">
        <v>3324</v>
      </c>
      <c r="M709" s="1" t="s">
        <v>98</v>
      </c>
      <c r="N709" s="1" t="s">
        <v>578</v>
      </c>
      <c r="O709" s="1" t="s">
        <v>578</v>
      </c>
      <c r="P709" s="1" t="s">
        <v>836</v>
      </c>
      <c r="Q709" s="29" t="s">
        <v>1207</v>
      </c>
      <c r="R709" s="30">
        <v>5133.6309171000003</v>
      </c>
      <c r="S709" s="5">
        <v>22.087781731909846</v>
      </c>
      <c r="T709" s="4" t="s">
        <v>61</v>
      </c>
      <c r="U709" s="1"/>
      <c r="V709" s="1"/>
      <c r="W709" s="1"/>
      <c r="X709" s="1"/>
    </row>
    <row r="710" spans="1:24" ht="15.75" customHeight="1" x14ac:dyDescent="0.2">
      <c r="A710" s="1"/>
      <c r="B710" s="1"/>
      <c r="C710" s="31" t="str">
        <f>IF('Style Screener'!$S710&lt;(AVERAGE('Style Screener'!$S$9:$S$6415)), "Value", "Growth")</f>
        <v>Value</v>
      </c>
      <c r="D710" s="31" t="str">
        <f>IF('Style Screener'!$R710&gt;2000, "Large Cap", "Small Cap")</f>
        <v>Small Cap</v>
      </c>
      <c r="E710" s="31" t="s">
        <v>14</v>
      </c>
      <c r="F710" s="31" t="s">
        <v>37</v>
      </c>
      <c r="G710" s="1" t="s">
        <v>38</v>
      </c>
      <c r="H710" s="1" t="s">
        <v>3325</v>
      </c>
      <c r="I710" s="1" t="s">
        <v>3326</v>
      </c>
      <c r="J710" s="1" t="s">
        <v>71</v>
      </c>
      <c r="K710" s="1" t="s">
        <v>3327</v>
      </c>
      <c r="L710" s="1" t="s">
        <v>3328</v>
      </c>
      <c r="M710" s="1" t="s">
        <v>98</v>
      </c>
      <c r="N710" s="1" t="s">
        <v>2119</v>
      </c>
      <c r="O710" s="1" t="s">
        <v>232</v>
      </c>
      <c r="P710" s="1" t="s">
        <v>2120</v>
      </c>
      <c r="Q710" s="29" t="s">
        <v>3329</v>
      </c>
      <c r="R710" s="30">
        <v>608.62697130000004</v>
      </c>
      <c r="S710" s="5">
        <v>27.48</v>
      </c>
      <c r="T710" s="4">
        <v>6.3886316445213574E-15</v>
      </c>
      <c r="U710" s="1"/>
      <c r="V710" s="1"/>
      <c r="W710" s="1"/>
      <c r="X710" s="1"/>
    </row>
    <row r="711" spans="1:24" ht="15.75" customHeight="1" x14ac:dyDescent="0.2">
      <c r="A711" s="1"/>
      <c r="B711" s="1"/>
      <c r="C711" s="31" t="str">
        <f>IF('Style Screener'!$S711&lt;(AVERAGE('Style Screener'!$S$9:$S$6415)), "Value", "Growth")</f>
        <v>Growth</v>
      </c>
      <c r="D711" s="31" t="str">
        <f>IF('Style Screener'!$R711&gt;2000, "Large Cap", "Small Cap")</f>
        <v>Small Cap</v>
      </c>
      <c r="E711" s="31" t="s">
        <v>14</v>
      </c>
      <c r="F711" s="31" t="s">
        <v>37</v>
      </c>
      <c r="G711" s="1" t="s">
        <v>38</v>
      </c>
      <c r="H711" s="1" t="s">
        <v>3330</v>
      </c>
      <c r="I711" s="1" t="s">
        <v>3331</v>
      </c>
      <c r="J711" s="1" t="s">
        <v>41</v>
      </c>
      <c r="K711" s="1" t="s">
        <v>3332</v>
      </c>
      <c r="L711" s="1" t="s">
        <v>3333</v>
      </c>
      <c r="M711" s="1" t="s">
        <v>74</v>
      </c>
      <c r="N711" s="1" t="s">
        <v>201</v>
      </c>
      <c r="O711" s="1" t="s">
        <v>180</v>
      </c>
      <c r="P711" s="1" t="s">
        <v>3011</v>
      </c>
      <c r="Q711" s="29" t="s">
        <v>3334</v>
      </c>
      <c r="R711" s="30">
        <v>363.80485713000002</v>
      </c>
      <c r="S711" s="5" t="s">
        <v>61</v>
      </c>
      <c r="T711" s="4" t="s">
        <v>61</v>
      </c>
      <c r="U711" s="1"/>
      <c r="V711" s="1"/>
      <c r="W711" s="1"/>
      <c r="X711" s="1"/>
    </row>
    <row r="712" spans="1:24" ht="15.75" customHeight="1" x14ac:dyDescent="0.2">
      <c r="A712" s="1"/>
      <c r="B712" s="1"/>
      <c r="C712" s="31" t="str">
        <f>IF('Style Screener'!$S712&lt;(AVERAGE('Style Screener'!$S$9:$S$6415)), "Value", "Growth")</f>
        <v>Value</v>
      </c>
      <c r="D712" s="31" t="str">
        <f>IF('Style Screener'!$R712&gt;2000, "Large Cap", "Small Cap")</f>
        <v>Large Cap</v>
      </c>
      <c r="E712" s="31" t="s">
        <v>14</v>
      </c>
      <c r="F712" s="31" t="s">
        <v>37</v>
      </c>
      <c r="G712" s="1" t="s">
        <v>38</v>
      </c>
      <c r="H712" s="1" t="s">
        <v>3335</v>
      </c>
      <c r="I712" s="1" t="s">
        <v>3336</v>
      </c>
      <c r="J712" s="1" t="s">
        <v>41</v>
      </c>
      <c r="K712" s="1" t="s">
        <v>3337</v>
      </c>
      <c r="L712" s="1" t="s">
        <v>3338</v>
      </c>
      <c r="M712" s="1" t="s">
        <v>108</v>
      </c>
      <c r="N712" s="1" t="s">
        <v>308</v>
      </c>
      <c r="O712" s="1" t="s">
        <v>287</v>
      </c>
      <c r="P712" s="1" t="s">
        <v>385</v>
      </c>
      <c r="Q712" s="29" t="s">
        <v>401</v>
      </c>
      <c r="R712" s="30">
        <v>2280.1499270999998</v>
      </c>
      <c r="S712" s="5">
        <v>13.421052631578947</v>
      </c>
      <c r="T712" s="4" t="s">
        <v>61</v>
      </c>
      <c r="U712" s="1"/>
      <c r="V712" s="1"/>
      <c r="W712" s="1"/>
      <c r="X712" s="1"/>
    </row>
    <row r="713" spans="1:24" ht="15.75" customHeight="1" x14ac:dyDescent="0.2">
      <c r="A713" s="1"/>
      <c r="B713" s="1"/>
      <c r="C713" s="31" t="str">
        <f>IF('Style Screener'!$S713&lt;(AVERAGE('Style Screener'!$S$9:$S$6415)), "Value", "Growth")</f>
        <v>Value</v>
      </c>
      <c r="D713" s="31" t="str">
        <f>IF('Style Screener'!$R713&gt;2000, "Large Cap", "Small Cap")</f>
        <v>Small Cap</v>
      </c>
      <c r="E713" s="31" t="s">
        <v>14</v>
      </c>
      <c r="F713" s="31" t="s">
        <v>37</v>
      </c>
      <c r="G713" s="1" t="s">
        <v>38</v>
      </c>
      <c r="H713" s="1" t="s">
        <v>3339</v>
      </c>
      <c r="I713" s="1" t="s">
        <v>3340</v>
      </c>
      <c r="J713" s="1" t="s">
        <v>71</v>
      </c>
      <c r="K713" s="1" t="s">
        <v>3341</v>
      </c>
      <c r="L713" s="1" t="s">
        <v>3342</v>
      </c>
      <c r="M713" s="1" t="s">
        <v>74</v>
      </c>
      <c r="N713" s="1" t="s">
        <v>342</v>
      </c>
      <c r="O713" s="1" t="s">
        <v>117</v>
      </c>
      <c r="P713" s="1" t="s">
        <v>343</v>
      </c>
      <c r="Q713" s="29" t="s">
        <v>1437</v>
      </c>
      <c r="R713" s="30">
        <v>193.67002200000002</v>
      </c>
      <c r="S713" s="5">
        <v>12.772277227722773</v>
      </c>
      <c r="T713" s="4" t="s">
        <v>61</v>
      </c>
      <c r="U713" s="1"/>
      <c r="V713" s="1"/>
      <c r="W713" s="1"/>
      <c r="X713" s="1"/>
    </row>
    <row r="714" spans="1:24" ht="15.75" customHeight="1" x14ac:dyDescent="0.2">
      <c r="A714" s="1"/>
      <c r="B714" s="1"/>
      <c r="C714" s="31" t="str">
        <f>IF('Style Screener'!$S714&lt;(AVERAGE('Style Screener'!$S$9:$S$6415)), "Value", "Growth")</f>
        <v>Value</v>
      </c>
      <c r="D714" s="31" t="str">
        <f>IF('Style Screener'!$R714&gt;2000, "Large Cap", "Small Cap")</f>
        <v>Small Cap</v>
      </c>
      <c r="E714" s="31" t="s">
        <v>15</v>
      </c>
      <c r="F714" s="31" t="s">
        <v>37</v>
      </c>
      <c r="G714" s="1" t="s">
        <v>38</v>
      </c>
      <c r="H714" s="1" t="s">
        <v>3343</v>
      </c>
      <c r="I714" s="1" t="s">
        <v>3344</v>
      </c>
      <c r="J714" s="1" t="s">
        <v>71</v>
      </c>
      <c r="K714" s="1" t="s">
        <v>3345</v>
      </c>
      <c r="L714" s="1" t="s">
        <v>3346</v>
      </c>
      <c r="M714" s="1" t="s">
        <v>368</v>
      </c>
      <c r="N714" s="1" t="s">
        <v>369</v>
      </c>
      <c r="O714" s="1" t="s">
        <v>370</v>
      </c>
      <c r="P714" s="1" t="s">
        <v>1627</v>
      </c>
      <c r="Q714" s="29" t="s">
        <v>3347</v>
      </c>
      <c r="R714" s="30">
        <v>882.47299999999996</v>
      </c>
      <c r="S714" s="5">
        <v>27.528332433890988</v>
      </c>
      <c r="T714" s="4">
        <v>4.1916397234540188</v>
      </c>
      <c r="U714" s="1"/>
      <c r="V714" s="1"/>
      <c r="W714" s="1"/>
      <c r="X714" s="1"/>
    </row>
    <row r="715" spans="1:24" ht="15.75" customHeight="1" x14ac:dyDescent="0.2">
      <c r="A715" s="1"/>
      <c r="B715" s="1"/>
      <c r="C715" s="31" t="str">
        <f>IF('Style Screener'!$S715&lt;(AVERAGE('Style Screener'!$S$9:$S$6415)), "Value", "Growth")</f>
        <v>Value</v>
      </c>
      <c r="D715" s="31" t="str">
        <f>IF('Style Screener'!$R715&gt;2000, "Large Cap", "Small Cap")</f>
        <v>Large Cap</v>
      </c>
      <c r="E715" s="31" t="s">
        <v>14</v>
      </c>
      <c r="F715" s="31" t="s">
        <v>37</v>
      </c>
      <c r="G715" s="1" t="s">
        <v>38</v>
      </c>
      <c r="H715" s="1" t="s">
        <v>3348</v>
      </c>
      <c r="I715" s="1" t="s">
        <v>3349</v>
      </c>
      <c r="J715" s="1" t="s">
        <v>41</v>
      </c>
      <c r="K715" s="1" t="s">
        <v>3350</v>
      </c>
      <c r="L715" s="1" t="s">
        <v>3351</v>
      </c>
      <c r="M715" s="1" t="s">
        <v>278</v>
      </c>
      <c r="N715" s="1" t="s">
        <v>279</v>
      </c>
      <c r="O715" s="1" t="s">
        <v>278</v>
      </c>
      <c r="P715" s="1" t="s">
        <v>426</v>
      </c>
      <c r="Q715" s="29" t="s">
        <v>750</v>
      </c>
      <c r="R715" s="30">
        <v>3504.501178</v>
      </c>
      <c r="S715" s="5">
        <v>19.639902676399025</v>
      </c>
      <c r="T715" s="4">
        <v>7.2970502298660929E-15</v>
      </c>
      <c r="U715" s="1"/>
      <c r="V715" s="1"/>
      <c r="W715" s="1"/>
      <c r="X715" s="1"/>
    </row>
    <row r="716" spans="1:24" ht="15.75" customHeight="1" x14ac:dyDescent="0.2">
      <c r="A716" s="1"/>
      <c r="B716" s="1"/>
      <c r="C716" s="31" t="str">
        <f>IF('Style Screener'!$S716&lt;(AVERAGE('Style Screener'!$S$9:$S$6415)), "Value", "Growth")</f>
        <v>Growth</v>
      </c>
      <c r="D716" s="31" t="str">
        <f>IF('Style Screener'!$R716&gt;2000, "Large Cap", "Small Cap")</f>
        <v>Large Cap</v>
      </c>
      <c r="E716" s="31" t="s">
        <v>14</v>
      </c>
      <c r="F716" s="31" t="s">
        <v>37</v>
      </c>
      <c r="G716" s="1" t="s">
        <v>38</v>
      </c>
      <c r="H716" s="1" t="s">
        <v>3352</v>
      </c>
      <c r="I716" s="1" t="s">
        <v>3353</v>
      </c>
      <c r="J716" s="1" t="s">
        <v>71</v>
      </c>
      <c r="K716" s="1" t="s">
        <v>3354</v>
      </c>
      <c r="L716" s="1" t="s">
        <v>3355</v>
      </c>
      <c r="M716" s="1" t="s">
        <v>108</v>
      </c>
      <c r="N716" s="1" t="s">
        <v>286</v>
      </c>
      <c r="O716" s="1" t="s">
        <v>287</v>
      </c>
      <c r="P716" s="1" t="s">
        <v>1256</v>
      </c>
      <c r="Q716" s="29" t="s">
        <v>349</v>
      </c>
      <c r="R716" s="30">
        <v>2098.0363894299999</v>
      </c>
      <c r="S716" s="5">
        <v>32.406380027739253</v>
      </c>
      <c r="T716" s="4">
        <v>43.087628338506676</v>
      </c>
      <c r="U716" s="1"/>
      <c r="V716" s="1"/>
      <c r="W716" s="1"/>
      <c r="X716" s="1"/>
    </row>
    <row r="717" spans="1:24" ht="15.75" customHeight="1" x14ac:dyDescent="0.2">
      <c r="A717" s="1"/>
      <c r="B717" s="1"/>
      <c r="C717" s="31" t="str">
        <f>IF('Style Screener'!$S717&lt;(AVERAGE('Style Screener'!$S$9:$S$6415)), "Value", "Growth")</f>
        <v>Value</v>
      </c>
      <c r="D717" s="31" t="str">
        <f>IF('Style Screener'!$R717&gt;2000, "Large Cap", "Small Cap")</f>
        <v>Small Cap</v>
      </c>
      <c r="E717" s="31" t="s">
        <v>14</v>
      </c>
      <c r="F717" s="31" t="s">
        <v>37</v>
      </c>
      <c r="G717" s="1" t="s">
        <v>38</v>
      </c>
      <c r="H717" s="1" t="s">
        <v>3356</v>
      </c>
      <c r="I717" s="1" t="s">
        <v>3357</v>
      </c>
      <c r="J717" s="1" t="s">
        <v>41</v>
      </c>
      <c r="K717" s="1" t="s">
        <v>3358</v>
      </c>
      <c r="L717" s="1" t="s">
        <v>3359</v>
      </c>
      <c r="M717" s="1" t="s">
        <v>74</v>
      </c>
      <c r="N717" s="1" t="s">
        <v>201</v>
      </c>
      <c r="O717" s="1" t="s">
        <v>180</v>
      </c>
      <c r="P717" s="1" t="s">
        <v>1981</v>
      </c>
      <c r="Q717" s="29" t="s">
        <v>3360</v>
      </c>
      <c r="R717" s="30">
        <v>138.23086716</v>
      </c>
      <c r="S717" s="5">
        <v>6.3157894736842106</v>
      </c>
      <c r="T717" s="4">
        <v>3.3750461765792337</v>
      </c>
      <c r="U717" s="1"/>
      <c r="V717" s="1"/>
      <c r="W717" s="1"/>
      <c r="X717" s="1"/>
    </row>
    <row r="718" spans="1:24" ht="15.75" customHeight="1" x14ac:dyDescent="0.2">
      <c r="A718" s="1"/>
      <c r="B718" s="1"/>
      <c r="C718" s="31" t="str">
        <f>IF('Style Screener'!$S718&lt;(AVERAGE('Style Screener'!$S$9:$S$6415)), "Value", "Growth")</f>
        <v>Value</v>
      </c>
      <c r="D718" s="31" t="str">
        <f>IF('Style Screener'!$R718&gt;2000, "Large Cap", "Small Cap")</f>
        <v>Large Cap</v>
      </c>
      <c r="E718" s="31" t="s">
        <v>15</v>
      </c>
      <c r="F718" s="31" t="s">
        <v>37</v>
      </c>
      <c r="G718" s="1" t="s">
        <v>38</v>
      </c>
      <c r="H718" s="1" t="s">
        <v>3361</v>
      </c>
      <c r="I718" s="1" t="s">
        <v>3362</v>
      </c>
      <c r="J718" s="1" t="s">
        <v>41</v>
      </c>
      <c r="K718" s="1" t="s">
        <v>3363</v>
      </c>
      <c r="L718" s="1" t="s">
        <v>3364</v>
      </c>
      <c r="M718" s="1" t="s">
        <v>368</v>
      </c>
      <c r="N718" s="1" t="s">
        <v>961</v>
      </c>
      <c r="O718" s="1" t="s">
        <v>961</v>
      </c>
      <c r="P718" s="1" t="s">
        <v>3365</v>
      </c>
      <c r="Q718" s="29" t="s">
        <v>1791</v>
      </c>
      <c r="R718" s="30">
        <v>115127.34544340998</v>
      </c>
      <c r="S718" s="5">
        <v>19.653100775193796</v>
      </c>
      <c r="T718" s="4" t="s">
        <v>61</v>
      </c>
      <c r="U718" s="1"/>
      <c r="V718" s="1"/>
      <c r="W718" s="1"/>
      <c r="X718" s="1"/>
    </row>
    <row r="719" spans="1:24" ht="15.75" customHeight="1" x14ac:dyDescent="0.2">
      <c r="A719" s="1"/>
      <c r="B719" s="1"/>
      <c r="C719" s="31" t="str">
        <f>IF('Style Screener'!$S719&lt;(AVERAGE('Style Screener'!$S$9:$S$6415)), "Value", "Growth")</f>
        <v>Growth</v>
      </c>
      <c r="D719" s="31" t="str">
        <f>IF('Style Screener'!$R719&gt;2000, "Large Cap", "Small Cap")</f>
        <v>Small Cap</v>
      </c>
      <c r="E719" s="31" t="s">
        <v>14</v>
      </c>
      <c r="F719" s="31" t="s">
        <v>37</v>
      </c>
      <c r="G719" s="1" t="s">
        <v>38</v>
      </c>
      <c r="H719" s="1" t="s">
        <v>3366</v>
      </c>
      <c r="I719" s="1" t="s">
        <v>3367</v>
      </c>
      <c r="J719" s="1" t="s">
        <v>41</v>
      </c>
      <c r="K719" s="1" t="s">
        <v>3368</v>
      </c>
      <c r="L719" s="1" t="s">
        <v>3369</v>
      </c>
      <c r="M719" s="1" t="s">
        <v>108</v>
      </c>
      <c r="N719" s="1" t="s">
        <v>332</v>
      </c>
      <c r="O719" s="1" t="s">
        <v>287</v>
      </c>
      <c r="P719" s="1" t="s">
        <v>332</v>
      </c>
      <c r="Q719" s="29" t="s">
        <v>289</v>
      </c>
      <c r="R719" s="30">
        <v>1149.8234078399998</v>
      </c>
      <c r="S719" s="5">
        <v>120.34782608695652</v>
      </c>
      <c r="T719" s="4" t="s">
        <v>61</v>
      </c>
      <c r="U719" s="1"/>
      <c r="V719" s="1"/>
      <c r="W719" s="1"/>
      <c r="X719" s="1"/>
    </row>
    <row r="720" spans="1:24" ht="15.75" customHeight="1" x14ac:dyDescent="0.2">
      <c r="A720" s="1"/>
      <c r="B720" s="1"/>
      <c r="C720" s="31" t="str">
        <f>IF('Style Screener'!$S720&lt;(AVERAGE('Style Screener'!$S$9:$S$6415)), "Value", "Growth")</f>
        <v>Growth</v>
      </c>
      <c r="D720" s="31" t="str">
        <f>IF('Style Screener'!$R720&gt;2000, "Large Cap", "Small Cap")</f>
        <v>Large Cap</v>
      </c>
      <c r="E720" s="31" t="s">
        <v>14</v>
      </c>
      <c r="F720" s="31" t="s">
        <v>37</v>
      </c>
      <c r="G720" s="1" t="s">
        <v>38</v>
      </c>
      <c r="H720" s="1" t="s">
        <v>3370</v>
      </c>
      <c r="I720" s="1" t="s">
        <v>3371</v>
      </c>
      <c r="J720" s="1" t="s">
        <v>41</v>
      </c>
      <c r="K720" s="1" t="s">
        <v>3372</v>
      </c>
      <c r="L720" s="1" t="s">
        <v>3373</v>
      </c>
      <c r="M720" s="1" t="s">
        <v>278</v>
      </c>
      <c r="N720" s="1" t="s">
        <v>279</v>
      </c>
      <c r="O720" s="1" t="s">
        <v>278</v>
      </c>
      <c r="P720" s="1" t="s">
        <v>3374</v>
      </c>
      <c r="Q720" s="29" t="s">
        <v>750</v>
      </c>
      <c r="R720" s="30">
        <v>206344.81922803001</v>
      </c>
      <c r="S720" s="5">
        <v>29.245735607675904</v>
      </c>
      <c r="T720" s="4">
        <v>57.542587931859302</v>
      </c>
      <c r="U720" s="1"/>
      <c r="V720" s="1"/>
      <c r="W720" s="1"/>
      <c r="X720" s="1"/>
    </row>
    <row r="721" spans="1:24" ht="15.75" customHeight="1" x14ac:dyDescent="0.2">
      <c r="A721" s="1"/>
      <c r="B721" s="1"/>
      <c r="C721" s="31" t="str">
        <f>IF('Style Screener'!$S721&lt;(AVERAGE('Style Screener'!$S$9:$S$6415)), "Value", "Growth")</f>
        <v>Value</v>
      </c>
      <c r="D721" s="31" t="str">
        <f>IF('Style Screener'!$R721&gt;2000, "Large Cap", "Small Cap")</f>
        <v>Large Cap</v>
      </c>
      <c r="E721" s="31" t="s">
        <v>14</v>
      </c>
      <c r="F721" s="31" t="s">
        <v>37</v>
      </c>
      <c r="G721" s="1" t="s">
        <v>38</v>
      </c>
      <c r="H721" s="1" t="s">
        <v>3375</v>
      </c>
      <c r="I721" s="1" t="s">
        <v>3376</v>
      </c>
      <c r="J721" s="1" t="s">
        <v>41</v>
      </c>
      <c r="K721" s="1" t="s">
        <v>3377</v>
      </c>
      <c r="L721" s="1" t="s">
        <v>3378</v>
      </c>
      <c r="M721" s="1" t="s">
        <v>74</v>
      </c>
      <c r="N721" s="1" t="s">
        <v>638</v>
      </c>
      <c r="O721" s="1" t="s">
        <v>117</v>
      </c>
      <c r="P721" s="1" t="s">
        <v>638</v>
      </c>
      <c r="Q721" s="29" t="s">
        <v>3379</v>
      </c>
      <c r="R721" s="30">
        <v>3616.187744140625</v>
      </c>
      <c r="S721" s="5">
        <v>19.451000513083631</v>
      </c>
      <c r="T721" s="4">
        <v>32.191325855079029</v>
      </c>
      <c r="U721" s="1"/>
      <c r="V721" s="1"/>
      <c r="W721" s="1"/>
      <c r="X721" s="1"/>
    </row>
    <row r="722" spans="1:24" ht="15.75" customHeight="1" x14ac:dyDescent="0.2">
      <c r="A722" s="1"/>
      <c r="B722" s="1"/>
      <c r="C722" s="31" t="str">
        <f>IF('Style Screener'!$S722&lt;(AVERAGE('Style Screener'!$S$9:$S$6415)), "Value", "Growth")</f>
        <v>Growth</v>
      </c>
      <c r="D722" s="31" t="str">
        <f>IF('Style Screener'!$R722&gt;2000, "Large Cap", "Small Cap")</f>
        <v>Small Cap</v>
      </c>
      <c r="E722" s="31" t="s">
        <v>14</v>
      </c>
      <c r="F722" s="31" t="s">
        <v>37</v>
      </c>
      <c r="G722" s="1" t="s">
        <v>38</v>
      </c>
      <c r="H722" s="1" t="s">
        <v>3380</v>
      </c>
      <c r="I722" s="1" t="s">
        <v>3381</v>
      </c>
      <c r="J722" s="1" t="s">
        <v>41</v>
      </c>
      <c r="K722" s="1" t="s">
        <v>3382</v>
      </c>
      <c r="L722" s="1" t="s">
        <v>3383</v>
      </c>
      <c r="M722" s="1" t="s">
        <v>278</v>
      </c>
      <c r="N722" s="1" t="s">
        <v>279</v>
      </c>
      <c r="O722" s="1" t="s">
        <v>278</v>
      </c>
      <c r="P722" s="1" t="s">
        <v>937</v>
      </c>
      <c r="Q722" s="29" t="s">
        <v>427</v>
      </c>
      <c r="R722" s="30">
        <v>678.08654592000005</v>
      </c>
      <c r="S722" s="5" t="s">
        <v>61</v>
      </c>
      <c r="T722" s="4">
        <v>3.9202189748086805E-15</v>
      </c>
      <c r="U722" s="1"/>
      <c r="V722" s="1"/>
      <c r="W722" s="1"/>
      <c r="X722" s="1"/>
    </row>
    <row r="723" spans="1:24" ht="15.75" customHeight="1" x14ac:dyDescent="0.2">
      <c r="A723" s="1"/>
      <c r="B723" s="1"/>
      <c r="C723" s="31" t="str">
        <f>IF('Style Screener'!$S723&lt;(AVERAGE('Style Screener'!$S$9:$S$6415)), "Value", "Growth")</f>
        <v>Growth</v>
      </c>
      <c r="D723" s="31" t="str">
        <f>IF('Style Screener'!$R723&gt;2000, "Large Cap", "Small Cap")</f>
        <v>Small Cap</v>
      </c>
      <c r="E723" s="31" t="s">
        <v>14</v>
      </c>
      <c r="F723" s="31" t="s">
        <v>37</v>
      </c>
      <c r="G723" s="1" t="s">
        <v>38</v>
      </c>
      <c r="H723" s="1" t="s">
        <v>3384</v>
      </c>
      <c r="I723" s="1" t="s">
        <v>3385</v>
      </c>
      <c r="J723" s="1" t="s">
        <v>71</v>
      </c>
      <c r="K723" s="1" t="s">
        <v>3386</v>
      </c>
      <c r="L723" s="1" t="s">
        <v>3387</v>
      </c>
      <c r="M723" s="1" t="s">
        <v>74</v>
      </c>
      <c r="N723" s="1" t="s">
        <v>201</v>
      </c>
      <c r="O723" s="1" t="s">
        <v>180</v>
      </c>
      <c r="P723" s="1" t="s">
        <v>202</v>
      </c>
      <c r="Q723" s="29" t="s">
        <v>3388</v>
      </c>
      <c r="R723" s="30">
        <v>223.7421875</v>
      </c>
      <c r="S723" s="5" t="s">
        <v>61</v>
      </c>
      <c r="T723" s="4">
        <v>0</v>
      </c>
      <c r="U723" s="1"/>
      <c r="V723" s="1"/>
      <c r="W723" s="1"/>
      <c r="X723" s="1"/>
    </row>
    <row r="724" spans="1:24" ht="15.75" customHeight="1" x14ac:dyDescent="0.2">
      <c r="A724" s="1"/>
      <c r="B724" s="1"/>
      <c r="C724" s="31" t="str">
        <f>IF('Style Screener'!$S724&lt;(AVERAGE('Style Screener'!$S$9:$S$6415)), "Value", "Growth")</f>
        <v>Value</v>
      </c>
      <c r="D724" s="31" t="str">
        <f>IF('Style Screener'!$R724&gt;2000, "Large Cap", "Small Cap")</f>
        <v>Small Cap</v>
      </c>
      <c r="E724" s="31" t="s">
        <v>15</v>
      </c>
      <c r="F724" s="31" t="s">
        <v>37</v>
      </c>
      <c r="G724" s="1" t="s">
        <v>38</v>
      </c>
      <c r="H724" s="1" t="s">
        <v>3389</v>
      </c>
      <c r="I724" s="1" t="s">
        <v>3390</v>
      </c>
      <c r="J724" s="1" t="s">
        <v>41</v>
      </c>
      <c r="K724" s="1" t="s">
        <v>3391</v>
      </c>
      <c r="L724" s="1" t="s">
        <v>3392</v>
      </c>
      <c r="M724" s="1" t="s">
        <v>219</v>
      </c>
      <c r="N724" s="1" t="s">
        <v>1177</v>
      </c>
      <c r="O724" s="1" t="s">
        <v>219</v>
      </c>
      <c r="P724" s="1" t="s">
        <v>1177</v>
      </c>
      <c r="Q724" s="29" t="s">
        <v>222</v>
      </c>
      <c r="R724" s="30">
        <v>1162.3023136500001</v>
      </c>
      <c r="S724" s="5">
        <v>19.261904761904763</v>
      </c>
      <c r="T724" s="4" t="s">
        <v>61</v>
      </c>
      <c r="U724" s="1"/>
      <c r="V724" s="1"/>
      <c r="W724" s="1"/>
      <c r="X724" s="1"/>
    </row>
    <row r="725" spans="1:24" ht="15.75" customHeight="1" x14ac:dyDescent="0.2">
      <c r="A725" s="1"/>
      <c r="B725" s="1"/>
      <c r="C725" s="31" t="str">
        <f>IF('Style Screener'!$S725&lt;(AVERAGE('Style Screener'!$S$9:$S$6415)), "Value", "Growth")</f>
        <v>Growth</v>
      </c>
      <c r="D725" s="31" t="str">
        <f>IF('Style Screener'!$R725&gt;2000, "Large Cap", "Small Cap")</f>
        <v>Large Cap</v>
      </c>
      <c r="E725" s="31" t="s">
        <v>14</v>
      </c>
      <c r="F725" s="31" t="s">
        <v>37</v>
      </c>
      <c r="G725" s="1" t="s">
        <v>38</v>
      </c>
      <c r="H725" s="1" t="s">
        <v>3393</v>
      </c>
      <c r="I725" s="1" t="s">
        <v>3394</v>
      </c>
      <c r="J725" s="1" t="s">
        <v>41</v>
      </c>
      <c r="K725" s="1" t="s">
        <v>3395</v>
      </c>
      <c r="L725" s="1" t="s">
        <v>3396</v>
      </c>
      <c r="M725" s="1" t="s">
        <v>278</v>
      </c>
      <c r="N725" s="1" t="s">
        <v>279</v>
      </c>
      <c r="O725" s="1" t="s">
        <v>278</v>
      </c>
      <c r="P725" s="1" t="s">
        <v>937</v>
      </c>
      <c r="Q725" s="29" t="s">
        <v>427</v>
      </c>
      <c r="R725" s="30">
        <v>14794.297864919999</v>
      </c>
      <c r="S725" s="5">
        <v>148.69722557297948</v>
      </c>
      <c r="T725" s="4" t="s">
        <v>61</v>
      </c>
      <c r="U725" s="1"/>
      <c r="V725" s="1"/>
      <c r="W725" s="1"/>
      <c r="X725" s="1"/>
    </row>
    <row r="726" spans="1:24" ht="15.75" customHeight="1" x14ac:dyDescent="0.2">
      <c r="A726" s="1"/>
      <c r="B726" s="1"/>
      <c r="C726" s="31" t="str">
        <f>IF('Style Screener'!$S726&lt;(AVERAGE('Style Screener'!$S$9:$S$6415)), "Value", "Growth")</f>
        <v>Growth</v>
      </c>
      <c r="D726" s="31" t="str">
        <f>IF('Style Screener'!$R726&gt;2000, "Large Cap", "Small Cap")</f>
        <v>Large Cap</v>
      </c>
      <c r="E726" s="31" t="s">
        <v>14</v>
      </c>
      <c r="F726" s="31" t="s">
        <v>37</v>
      </c>
      <c r="G726" s="1" t="s">
        <v>38</v>
      </c>
      <c r="H726" s="1" t="s">
        <v>3397</v>
      </c>
      <c r="I726" s="1" t="s">
        <v>3398</v>
      </c>
      <c r="J726" s="1" t="s">
        <v>41</v>
      </c>
      <c r="K726" s="1" t="s">
        <v>3399</v>
      </c>
      <c r="L726" s="1" t="s">
        <v>3400</v>
      </c>
      <c r="M726" s="1" t="s">
        <v>86</v>
      </c>
      <c r="N726" s="1" t="s">
        <v>135</v>
      </c>
      <c r="O726" s="1" t="s">
        <v>88</v>
      </c>
      <c r="P726" s="1" t="s">
        <v>1115</v>
      </c>
      <c r="Q726" s="29" t="s">
        <v>137</v>
      </c>
      <c r="R726" s="30">
        <v>3373.3231569300001</v>
      </c>
      <c r="S726" s="5">
        <v>136.90355329949239</v>
      </c>
      <c r="T726" s="4" t="s">
        <v>61</v>
      </c>
      <c r="U726" s="1"/>
      <c r="V726" s="1"/>
      <c r="W726" s="1"/>
      <c r="X726" s="1"/>
    </row>
    <row r="727" spans="1:24" ht="15.75" customHeight="1" x14ac:dyDescent="0.2">
      <c r="A727" s="1"/>
      <c r="B727" s="1"/>
      <c r="C727" s="31" t="str">
        <f>IF('Style Screener'!$S727&lt;(AVERAGE('Style Screener'!$S$9:$S$6415)), "Value", "Growth")</f>
        <v>Value</v>
      </c>
      <c r="D727" s="31" t="str">
        <f>IF('Style Screener'!$R727&gt;2000, "Large Cap", "Small Cap")</f>
        <v>Large Cap</v>
      </c>
      <c r="E727" s="31" t="s">
        <v>14</v>
      </c>
      <c r="F727" s="31" t="s">
        <v>37</v>
      </c>
      <c r="G727" s="1" t="s">
        <v>38</v>
      </c>
      <c r="H727" s="1" t="s">
        <v>3401</v>
      </c>
      <c r="I727" s="1" t="s">
        <v>3402</v>
      </c>
      <c r="J727" s="1" t="s">
        <v>41</v>
      </c>
      <c r="K727" s="1" t="s">
        <v>3403</v>
      </c>
      <c r="L727" s="1" t="s">
        <v>3404</v>
      </c>
      <c r="M727" s="1" t="s">
        <v>86</v>
      </c>
      <c r="N727" s="1" t="s">
        <v>135</v>
      </c>
      <c r="O727" s="1" t="s">
        <v>88</v>
      </c>
      <c r="P727" s="1" t="s">
        <v>916</v>
      </c>
      <c r="Q727" s="29" t="s">
        <v>3405</v>
      </c>
      <c r="R727" s="30">
        <v>4599.9083767000002</v>
      </c>
      <c r="S727" s="5">
        <v>19.918987341772151</v>
      </c>
      <c r="T727" s="4" t="s">
        <v>61</v>
      </c>
      <c r="U727" s="1"/>
      <c r="V727" s="1"/>
      <c r="W727" s="1"/>
      <c r="X727" s="1"/>
    </row>
    <row r="728" spans="1:24" ht="15.75" customHeight="1" x14ac:dyDescent="0.2">
      <c r="A728" s="1"/>
      <c r="B728" s="1"/>
      <c r="C728" s="31" t="str">
        <f>IF('Style Screener'!$S728&lt;(AVERAGE('Style Screener'!$S$9:$S$6415)), "Value", "Growth")</f>
        <v>Value</v>
      </c>
      <c r="D728" s="31" t="str">
        <f>IF('Style Screener'!$R728&gt;2000, "Large Cap", "Small Cap")</f>
        <v>Large Cap</v>
      </c>
      <c r="E728" s="31" t="s">
        <v>14</v>
      </c>
      <c r="F728" s="31" t="s">
        <v>37</v>
      </c>
      <c r="G728" s="1" t="s">
        <v>38</v>
      </c>
      <c r="H728" s="1" t="s">
        <v>3406</v>
      </c>
      <c r="I728" s="1" t="s">
        <v>3407</v>
      </c>
      <c r="J728" s="1" t="s">
        <v>71</v>
      </c>
      <c r="K728" s="1" t="s">
        <v>3408</v>
      </c>
      <c r="L728" s="1" t="s">
        <v>3409</v>
      </c>
      <c r="M728" s="1" t="s">
        <v>108</v>
      </c>
      <c r="N728" s="1" t="s">
        <v>294</v>
      </c>
      <c r="O728" s="1" t="s">
        <v>294</v>
      </c>
      <c r="P728" s="1" t="s">
        <v>363</v>
      </c>
      <c r="Q728" s="29" t="s">
        <v>111</v>
      </c>
      <c r="R728" s="30">
        <v>4451.9658669</v>
      </c>
      <c r="S728" s="5">
        <v>20.900621118012424</v>
      </c>
      <c r="T728" s="4">
        <v>92.330060736809727</v>
      </c>
      <c r="U728" s="1"/>
      <c r="V728" s="1"/>
      <c r="W728" s="1"/>
      <c r="X728" s="1"/>
    </row>
    <row r="729" spans="1:24" ht="15.75" customHeight="1" x14ac:dyDescent="0.2">
      <c r="A729" s="1"/>
      <c r="B729" s="1"/>
      <c r="C729" s="31" t="str">
        <f>IF('Style Screener'!$S729&lt;(AVERAGE('Style Screener'!$S$9:$S$6415)), "Value", "Growth")</f>
        <v>Value</v>
      </c>
      <c r="D729" s="31" t="str">
        <f>IF('Style Screener'!$R729&gt;2000, "Large Cap", "Small Cap")</f>
        <v>Small Cap</v>
      </c>
      <c r="E729" s="31" t="s">
        <v>15</v>
      </c>
      <c r="F729" s="31" t="s">
        <v>37</v>
      </c>
      <c r="G729" s="1" t="s">
        <v>38</v>
      </c>
      <c r="H729" s="1" t="s">
        <v>3410</v>
      </c>
      <c r="I729" s="1" t="s">
        <v>3411</v>
      </c>
      <c r="J729" s="1" t="s">
        <v>71</v>
      </c>
      <c r="K729" s="1" t="s">
        <v>3412</v>
      </c>
      <c r="L729" s="1" t="s">
        <v>3413</v>
      </c>
      <c r="M729" s="1" t="s">
        <v>44</v>
      </c>
      <c r="N729" s="1" t="s">
        <v>153</v>
      </c>
      <c r="O729" s="1" t="s">
        <v>64</v>
      </c>
      <c r="P729" s="1" t="s">
        <v>154</v>
      </c>
      <c r="Q729" s="29" t="s">
        <v>208</v>
      </c>
      <c r="R729" s="30">
        <v>1648.4055708400001</v>
      </c>
      <c r="S729" s="5">
        <v>26.571548468317246</v>
      </c>
      <c r="T729" s="4">
        <v>19.535003490604861</v>
      </c>
      <c r="U729" s="1"/>
      <c r="V729" s="1"/>
      <c r="W729" s="1"/>
      <c r="X729" s="1"/>
    </row>
    <row r="730" spans="1:24" ht="15.75" customHeight="1" x14ac:dyDescent="0.2">
      <c r="A730" s="1"/>
      <c r="B730" s="1"/>
      <c r="C730" s="31" t="str">
        <f>IF('Style Screener'!$S730&lt;(AVERAGE('Style Screener'!$S$9:$S$6415)), "Value", "Growth")</f>
        <v>Value</v>
      </c>
      <c r="D730" s="31" t="str">
        <f>IF('Style Screener'!$R730&gt;2000, "Large Cap", "Small Cap")</f>
        <v>Large Cap</v>
      </c>
      <c r="E730" s="31" t="s">
        <v>15</v>
      </c>
      <c r="F730" s="31" t="s">
        <v>37</v>
      </c>
      <c r="G730" s="1" t="s">
        <v>38</v>
      </c>
      <c r="H730" s="1" t="s">
        <v>3414</v>
      </c>
      <c r="I730" s="1" t="s">
        <v>3415</v>
      </c>
      <c r="J730" s="1" t="s">
        <v>41</v>
      </c>
      <c r="K730" s="1" t="s">
        <v>3416</v>
      </c>
      <c r="L730" s="1" t="s">
        <v>3417</v>
      </c>
      <c r="M730" s="1" t="s">
        <v>44</v>
      </c>
      <c r="N730" s="1" t="s">
        <v>63</v>
      </c>
      <c r="O730" s="1" t="s">
        <v>64</v>
      </c>
      <c r="P730" s="1" t="s">
        <v>65</v>
      </c>
      <c r="Q730" s="29" t="s">
        <v>3418</v>
      </c>
      <c r="R730" s="30">
        <v>6356.06481188</v>
      </c>
      <c r="S730" s="5">
        <v>13.806716226608561</v>
      </c>
      <c r="T730" s="4" t="s">
        <v>61</v>
      </c>
      <c r="U730" s="1"/>
      <c r="V730" s="1"/>
      <c r="W730" s="1"/>
      <c r="X730" s="1"/>
    </row>
    <row r="731" spans="1:24" ht="15.75" customHeight="1" x14ac:dyDescent="0.2">
      <c r="A731" s="1"/>
      <c r="B731" s="1"/>
      <c r="C731" s="31" t="str">
        <f>IF('Style Screener'!$S731&lt;(AVERAGE('Style Screener'!$S$9:$S$6415)), "Value", "Growth")</f>
        <v>Value</v>
      </c>
      <c r="D731" s="31" t="str">
        <f>IF('Style Screener'!$R731&gt;2000, "Large Cap", "Small Cap")</f>
        <v>Large Cap</v>
      </c>
      <c r="E731" s="31" t="s">
        <v>14</v>
      </c>
      <c r="F731" s="31" t="s">
        <v>37</v>
      </c>
      <c r="G731" s="1" t="s">
        <v>38</v>
      </c>
      <c r="H731" s="1" t="s">
        <v>3419</v>
      </c>
      <c r="I731" s="1" t="s">
        <v>3420</v>
      </c>
      <c r="J731" s="1" t="s">
        <v>41</v>
      </c>
      <c r="K731" s="1" t="s">
        <v>3421</v>
      </c>
      <c r="L731" s="1" t="s">
        <v>3422</v>
      </c>
      <c r="M731" s="1" t="s">
        <v>86</v>
      </c>
      <c r="N731" s="1" t="s">
        <v>172</v>
      </c>
      <c r="O731" s="1" t="s">
        <v>172</v>
      </c>
      <c r="P731" s="1" t="s">
        <v>173</v>
      </c>
      <c r="Q731" s="29" t="s">
        <v>174</v>
      </c>
      <c r="R731" s="30">
        <v>5149.1786542499995</v>
      </c>
      <c r="S731" s="5">
        <v>20.970502139157848</v>
      </c>
      <c r="T731" s="4" t="s">
        <v>61</v>
      </c>
      <c r="U731" s="1"/>
      <c r="V731" s="1"/>
      <c r="W731" s="1"/>
      <c r="X731" s="1"/>
    </row>
    <row r="732" spans="1:24" ht="15.75" customHeight="1" x14ac:dyDescent="0.2">
      <c r="A732" s="1"/>
      <c r="B732" s="1"/>
      <c r="C732" s="31" t="str">
        <f>IF('Style Screener'!$S732&lt;(AVERAGE('Style Screener'!$S$9:$S$6415)), "Value", "Growth")</f>
        <v>Growth</v>
      </c>
      <c r="D732" s="31" t="str">
        <f>IF('Style Screener'!$R732&gt;2000, "Large Cap", "Small Cap")</f>
        <v>Small Cap</v>
      </c>
      <c r="E732" s="31" t="s">
        <v>14</v>
      </c>
      <c r="F732" s="31" t="s">
        <v>37</v>
      </c>
      <c r="G732" s="1" t="s">
        <v>38</v>
      </c>
      <c r="H732" s="1" t="s">
        <v>3423</v>
      </c>
      <c r="I732" s="1" t="s">
        <v>3424</v>
      </c>
      <c r="J732" s="1" t="s">
        <v>41</v>
      </c>
      <c r="K732" s="1" t="s">
        <v>3425</v>
      </c>
      <c r="L732" s="1" t="s">
        <v>3426</v>
      </c>
      <c r="M732" s="1" t="s">
        <v>108</v>
      </c>
      <c r="N732" s="1" t="s">
        <v>286</v>
      </c>
      <c r="O732" s="1" t="s">
        <v>287</v>
      </c>
      <c r="P732" s="1" t="s">
        <v>1256</v>
      </c>
      <c r="Q732" s="29" t="s">
        <v>401</v>
      </c>
      <c r="R732" s="30">
        <v>196.233248</v>
      </c>
      <c r="S732" s="5" t="s">
        <v>61</v>
      </c>
      <c r="T732" s="4">
        <v>5.544304089074128E-15</v>
      </c>
      <c r="U732" s="1"/>
      <c r="V732" s="1"/>
      <c r="W732" s="1"/>
      <c r="X732" s="1"/>
    </row>
    <row r="733" spans="1:24" ht="15.75" customHeight="1" x14ac:dyDescent="0.2">
      <c r="A733" s="1"/>
      <c r="B733" s="1"/>
      <c r="C733" s="31" t="str">
        <f>IF('Style Screener'!$S733&lt;(AVERAGE('Style Screener'!$S$9:$S$6415)), "Value", "Growth")</f>
        <v>Value</v>
      </c>
      <c r="D733" s="31" t="str">
        <f>IF('Style Screener'!$R733&gt;2000, "Large Cap", "Small Cap")</f>
        <v>Small Cap</v>
      </c>
      <c r="E733" s="31" t="s">
        <v>15</v>
      </c>
      <c r="F733" s="31" t="s">
        <v>37</v>
      </c>
      <c r="G733" s="1" t="s">
        <v>38</v>
      </c>
      <c r="H733" s="1" t="s">
        <v>3427</v>
      </c>
      <c r="I733" s="1" t="s">
        <v>3428</v>
      </c>
      <c r="J733" s="1" t="s">
        <v>71</v>
      </c>
      <c r="K733" s="1" t="s">
        <v>3429</v>
      </c>
      <c r="L733" s="1" t="s">
        <v>3430</v>
      </c>
      <c r="M733" s="1" t="s">
        <v>44</v>
      </c>
      <c r="N733" s="1" t="s">
        <v>153</v>
      </c>
      <c r="O733" s="1" t="s">
        <v>64</v>
      </c>
      <c r="P733" s="1" t="s">
        <v>154</v>
      </c>
      <c r="Q733" s="29" t="s">
        <v>208</v>
      </c>
      <c r="R733" s="30">
        <v>679.39701048000006</v>
      </c>
      <c r="S733" s="5">
        <v>25.258064516129032</v>
      </c>
      <c r="T733" s="4">
        <v>49.104385211838469</v>
      </c>
      <c r="U733" s="1"/>
      <c r="V733" s="1"/>
      <c r="W733" s="1"/>
      <c r="X733" s="1"/>
    </row>
    <row r="734" spans="1:24" ht="15.75" customHeight="1" x14ac:dyDescent="0.2">
      <c r="A734" s="1"/>
      <c r="B734" s="1"/>
      <c r="C734" s="31" t="str">
        <f>IF('Style Screener'!$S734&lt;(AVERAGE('Style Screener'!$S$9:$S$6415)), "Value", "Growth")</f>
        <v>Value</v>
      </c>
      <c r="D734" s="31" t="str">
        <f>IF('Style Screener'!$R734&gt;2000, "Large Cap", "Small Cap")</f>
        <v>Small Cap</v>
      </c>
      <c r="E734" s="31" t="s">
        <v>14</v>
      </c>
      <c r="F734" s="31" t="s">
        <v>37</v>
      </c>
      <c r="G734" s="1" t="s">
        <v>38</v>
      </c>
      <c r="H734" s="1" t="s">
        <v>3431</v>
      </c>
      <c r="I734" s="1" t="s">
        <v>3432</v>
      </c>
      <c r="J734" s="1" t="s">
        <v>41</v>
      </c>
      <c r="K734" s="1" t="s">
        <v>3433</v>
      </c>
      <c r="L734" s="1" t="s">
        <v>3434</v>
      </c>
      <c r="M734" s="1" t="s">
        <v>86</v>
      </c>
      <c r="N734" s="1" t="s">
        <v>135</v>
      </c>
      <c r="O734" s="1" t="s">
        <v>88</v>
      </c>
      <c r="P734" s="1" t="s">
        <v>318</v>
      </c>
      <c r="Q734" s="29" t="s">
        <v>319</v>
      </c>
      <c r="R734" s="30">
        <v>1443.5852297900001</v>
      </c>
      <c r="S734" s="5">
        <v>7.6274018379281543</v>
      </c>
      <c r="T734" s="4" t="s">
        <v>61</v>
      </c>
      <c r="U734" s="1"/>
      <c r="V734" s="1"/>
      <c r="W734" s="1"/>
      <c r="X734" s="1"/>
    </row>
    <row r="735" spans="1:24" ht="15.75" customHeight="1" x14ac:dyDescent="0.2">
      <c r="A735" s="1"/>
      <c r="B735" s="1"/>
      <c r="C735" s="31" t="str">
        <f>IF('Style Screener'!$S735&lt;(AVERAGE('Style Screener'!$S$9:$S$6415)), "Value", "Growth")</f>
        <v>Value</v>
      </c>
      <c r="D735" s="31" t="str">
        <f>IF('Style Screener'!$R735&gt;2000, "Large Cap", "Small Cap")</f>
        <v>Large Cap</v>
      </c>
      <c r="E735" s="31" t="s">
        <v>14</v>
      </c>
      <c r="F735" s="31" t="s">
        <v>37</v>
      </c>
      <c r="G735" s="1" t="s">
        <v>38</v>
      </c>
      <c r="H735" s="1" t="s">
        <v>3435</v>
      </c>
      <c r="I735" s="1" t="s">
        <v>3436</v>
      </c>
      <c r="J735" s="1" t="s">
        <v>41</v>
      </c>
      <c r="K735" s="1" t="s">
        <v>3437</v>
      </c>
      <c r="L735" s="1" t="s">
        <v>3438</v>
      </c>
      <c r="M735" s="1" t="s">
        <v>54</v>
      </c>
      <c r="N735" s="1" t="s">
        <v>705</v>
      </c>
      <c r="O735" s="1" t="s">
        <v>54</v>
      </c>
      <c r="P735" s="1" t="s">
        <v>706</v>
      </c>
      <c r="Q735" s="29" t="s">
        <v>1456</v>
      </c>
      <c r="R735" s="30">
        <v>4043.9193964800002</v>
      </c>
      <c r="S735" s="5">
        <v>17.305224564619614</v>
      </c>
      <c r="T735" s="4" t="s">
        <v>61</v>
      </c>
      <c r="U735" s="1"/>
      <c r="V735" s="1"/>
      <c r="W735" s="1"/>
      <c r="X735" s="1"/>
    </row>
    <row r="736" spans="1:24" ht="15.75" customHeight="1" x14ac:dyDescent="0.2">
      <c r="A736" s="1"/>
      <c r="B736" s="1"/>
      <c r="C736" s="31" t="str">
        <f>IF('Style Screener'!$S736&lt;(AVERAGE('Style Screener'!$S$9:$S$6415)), "Value", "Growth")</f>
        <v>Growth</v>
      </c>
      <c r="D736" s="31" t="str">
        <f>IF('Style Screener'!$R736&gt;2000, "Large Cap", "Small Cap")</f>
        <v>Small Cap</v>
      </c>
      <c r="E736" s="31" t="s">
        <v>15</v>
      </c>
      <c r="F736" s="31" t="s">
        <v>37</v>
      </c>
      <c r="G736" s="1" t="s">
        <v>38</v>
      </c>
      <c r="H736" s="1" t="s">
        <v>3439</v>
      </c>
      <c r="I736" s="1" t="s">
        <v>3440</v>
      </c>
      <c r="J736" s="1" t="s">
        <v>511</v>
      </c>
      <c r="K736" s="1" t="s">
        <v>3441</v>
      </c>
      <c r="L736" s="1" t="s">
        <v>3442</v>
      </c>
      <c r="M736" s="1" t="s">
        <v>44</v>
      </c>
      <c r="N736" s="1" t="s">
        <v>142</v>
      </c>
      <c r="O736" s="1" t="s">
        <v>46</v>
      </c>
      <c r="P736" s="1" t="s">
        <v>142</v>
      </c>
      <c r="Q736" s="29" t="s">
        <v>161</v>
      </c>
      <c r="R736" s="30">
        <v>285.42070295999997</v>
      </c>
      <c r="S736" s="5" t="s">
        <v>61</v>
      </c>
      <c r="T736" s="4" t="s">
        <v>61</v>
      </c>
      <c r="U736" s="1"/>
      <c r="V736" s="1"/>
      <c r="W736" s="1"/>
      <c r="X736" s="1"/>
    </row>
    <row r="737" spans="1:24" ht="15.75" customHeight="1" x14ac:dyDescent="0.2">
      <c r="A737" s="1"/>
      <c r="B737" s="1"/>
      <c r="C737" s="31" t="str">
        <f>IF('Style Screener'!$S737&lt;(AVERAGE('Style Screener'!$S$9:$S$6415)), "Value", "Growth")</f>
        <v>Growth</v>
      </c>
      <c r="D737" s="31" t="str">
        <f>IF('Style Screener'!$R737&gt;2000, "Large Cap", "Small Cap")</f>
        <v>Small Cap</v>
      </c>
      <c r="E737" s="31" t="s">
        <v>15</v>
      </c>
      <c r="F737" s="31" t="s">
        <v>37</v>
      </c>
      <c r="G737" s="1" t="s">
        <v>38</v>
      </c>
      <c r="H737" s="1" t="s">
        <v>3443</v>
      </c>
      <c r="I737" s="1" t="s">
        <v>3444</v>
      </c>
      <c r="J737" s="1" t="s">
        <v>511</v>
      </c>
      <c r="K737" s="1" t="s">
        <v>3445</v>
      </c>
      <c r="L737" s="1" t="s">
        <v>3446</v>
      </c>
      <c r="M737" s="1" t="s">
        <v>44</v>
      </c>
      <c r="N737" s="1" t="s">
        <v>142</v>
      </c>
      <c r="O737" s="1" t="s">
        <v>46</v>
      </c>
      <c r="P737" s="1" t="s">
        <v>142</v>
      </c>
      <c r="Q737" s="29" t="s">
        <v>161</v>
      </c>
      <c r="R737" s="30">
        <v>293.65868696999996</v>
      </c>
      <c r="S737" s="5" t="s">
        <v>61</v>
      </c>
      <c r="T737" s="4">
        <v>0</v>
      </c>
      <c r="U737" s="1"/>
      <c r="V737" s="1"/>
      <c r="W737" s="1"/>
      <c r="X737" s="1"/>
    </row>
    <row r="738" spans="1:24" ht="15.75" customHeight="1" x14ac:dyDescent="0.2">
      <c r="A738" s="1"/>
      <c r="B738" s="1"/>
      <c r="C738" s="31" t="str">
        <f>IF('Style Screener'!$S738&lt;(AVERAGE('Style Screener'!$S$9:$S$6415)), "Value", "Growth")</f>
        <v>Growth</v>
      </c>
      <c r="D738" s="31" t="str">
        <f>IF('Style Screener'!$R738&gt;2000, "Large Cap", "Small Cap")</f>
        <v>Small Cap</v>
      </c>
      <c r="E738" s="31" t="s">
        <v>15</v>
      </c>
      <c r="F738" s="31" t="s">
        <v>37</v>
      </c>
      <c r="G738" s="1" t="s">
        <v>38</v>
      </c>
      <c r="H738" s="1" t="s">
        <v>3447</v>
      </c>
      <c r="I738" s="1" t="s">
        <v>3448</v>
      </c>
      <c r="J738" s="1" t="s">
        <v>105</v>
      </c>
      <c r="K738" s="1" t="s">
        <v>3449</v>
      </c>
      <c r="L738" s="1" t="s">
        <v>3450</v>
      </c>
      <c r="M738" s="1" t="s">
        <v>44</v>
      </c>
      <c r="N738" s="1" t="s">
        <v>142</v>
      </c>
      <c r="O738" s="1" t="s">
        <v>46</v>
      </c>
      <c r="P738" s="1" t="s">
        <v>142</v>
      </c>
      <c r="Q738" s="29" t="s">
        <v>537</v>
      </c>
      <c r="R738" s="30">
        <v>113.59042590000001</v>
      </c>
      <c r="S738" s="5" t="s">
        <v>61</v>
      </c>
      <c r="T738" s="4">
        <v>35.170413343002181</v>
      </c>
      <c r="U738" s="1"/>
      <c r="V738" s="1"/>
      <c r="W738" s="1"/>
      <c r="X738" s="1"/>
    </row>
    <row r="739" spans="1:24" ht="15.75" customHeight="1" x14ac:dyDescent="0.2">
      <c r="A739" s="1"/>
      <c r="B739" s="1"/>
      <c r="C739" s="31" t="str">
        <f>IF('Style Screener'!$S739&lt;(AVERAGE('Style Screener'!$S$9:$S$6415)), "Value", "Growth")</f>
        <v>Value</v>
      </c>
      <c r="D739" s="31" t="str">
        <f>IF('Style Screener'!$R739&gt;2000, "Large Cap", "Small Cap")</f>
        <v>Small Cap</v>
      </c>
      <c r="E739" s="31" t="s">
        <v>14</v>
      </c>
      <c r="F739" s="31" t="s">
        <v>37</v>
      </c>
      <c r="G739" s="1" t="s">
        <v>38</v>
      </c>
      <c r="H739" s="1" t="s">
        <v>3451</v>
      </c>
      <c r="I739" s="1" t="s">
        <v>3452</v>
      </c>
      <c r="J739" s="1" t="s">
        <v>511</v>
      </c>
      <c r="K739" s="1" t="s">
        <v>3453</v>
      </c>
      <c r="L739" s="1" t="s">
        <v>3454</v>
      </c>
      <c r="M739" s="1" t="s">
        <v>86</v>
      </c>
      <c r="N739" s="1" t="s">
        <v>172</v>
      </c>
      <c r="O739" s="1" t="s">
        <v>172</v>
      </c>
      <c r="P739" s="1" t="s">
        <v>173</v>
      </c>
      <c r="Q739" s="29" t="s">
        <v>174</v>
      </c>
      <c r="R739" s="30">
        <v>251.63731403999998</v>
      </c>
      <c r="S739" s="5">
        <v>14.869565217391303</v>
      </c>
      <c r="T739" s="4">
        <v>0</v>
      </c>
      <c r="U739" s="1"/>
      <c r="V739" s="1"/>
      <c r="W739" s="1"/>
      <c r="X739" s="1"/>
    </row>
    <row r="740" spans="1:24" ht="15.75" customHeight="1" x14ac:dyDescent="0.2">
      <c r="A740" s="1"/>
      <c r="B740" s="1"/>
      <c r="C740" s="31" t="str">
        <f>IF('Style Screener'!$S740&lt;(AVERAGE('Style Screener'!$S$9:$S$6415)), "Value", "Growth")</f>
        <v>Growth</v>
      </c>
      <c r="D740" s="31" t="str">
        <f>IF('Style Screener'!$R740&gt;2000, "Large Cap", "Small Cap")</f>
        <v>Small Cap</v>
      </c>
      <c r="E740" s="31" t="s">
        <v>14</v>
      </c>
      <c r="F740" s="31" t="s">
        <v>37</v>
      </c>
      <c r="G740" s="1" t="s">
        <v>38</v>
      </c>
      <c r="H740" s="1" t="s">
        <v>3455</v>
      </c>
      <c r="I740" s="1" t="s">
        <v>3456</v>
      </c>
      <c r="J740" s="1" t="s">
        <v>71</v>
      </c>
      <c r="K740" s="1" t="s">
        <v>2152</v>
      </c>
      <c r="L740" s="1" t="s">
        <v>3457</v>
      </c>
      <c r="M740" s="1" t="s">
        <v>98</v>
      </c>
      <c r="N740" s="1" t="s">
        <v>1141</v>
      </c>
      <c r="O740" s="1" t="s">
        <v>1062</v>
      </c>
      <c r="P740" s="1" t="s">
        <v>2113</v>
      </c>
      <c r="Q740" s="29" t="s">
        <v>2114</v>
      </c>
      <c r="R740" s="30">
        <v>1435.2307980799999</v>
      </c>
      <c r="S740" s="5" t="s">
        <v>61</v>
      </c>
      <c r="T740" s="4" t="s">
        <v>61</v>
      </c>
      <c r="U740" s="1"/>
      <c r="V740" s="1"/>
      <c r="W740" s="1"/>
      <c r="X740" s="1"/>
    </row>
    <row r="741" spans="1:24" ht="15.75" customHeight="1" x14ac:dyDescent="0.2">
      <c r="A741" s="1"/>
      <c r="B741" s="1"/>
      <c r="C741" s="31" t="str">
        <f>IF('Style Screener'!$S741&lt;(AVERAGE('Style Screener'!$S$9:$S$6415)), "Value", "Growth")</f>
        <v>Value</v>
      </c>
      <c r="D741" s="31" t="str">
        <f>IF('Style Screener'!$R741&gt;2000, "Large Cap", "Small Cap")</f>
        <v>Large Cap</v>
      </c>
      <c r="E741" s="31" t="s">
        <v>15</v>
      </c>
      <c r="F741" s="31" t="s">
        <v>37</v>
      </c>
      <c r="G741" s="1" t="s">
        <v>38</v>
      </c>
      <c r="H741" s="1" t="s">
        <v>3458</v>
      </c>
      <c r="I741" s="1" t="s">
        <v>3459</v>
      </c>
      <c r="J741" s="1" t="s">
        <v>41</v>
      </c>
      <c r="K741" s="1" t="s">
        <v>3460</v>
      </c>
      <c r="L741" s="1" t="s">
        <v>3461</v>
      </c>
      <c r="M741" s="1" t="s">
        <v>219</v>
      </c>
      <c r="N741" s="1" t="s">
        <v>436</v>
      </c>
      <c r="O741" s="1" t="s">
        <v>219</v>
      </c>
      <c r="P741" s="1" t="s">
        <v>436</v>
      </c>
      <c r="Q741" s="29" t="s">
        <v>222</v>
      </c>
      <c r="R741" s="30">
        <v>42416.041771889999</v>
      </c>
      <c r="S741" s="5">
        <v>19.584352078239611</v>
      </c>
      <c r="T741" s="4" t="s">
        <v>61</v>
      </c>
      <c r="U741" s="1"/>
      <c r="V741" s="1"/>
      <c r="W741" s="1"/>
      <c r="X741" s="1"/>
    </row>
    <row r="742" spans="1:24" ht="15.75" customHeight="1" x14ac:dyDescent="0.2">
      <c r="A742" s="1"/>
      <c r="B742" s="1"/>
      <c r="C742" s="31" t="str">
        <f>IF('Style Screener'!$S742&lt;(AVERAGE('Style Screener'!$S$9:$S$6415)), "Value", "Growth")</f>
        <v>Value</v>
      </c>
      <c r="D742" s="31" t="str">
        <f>IF('Style Screener'!$R742&gt;2000, "Large Cap", "Small Cap")</f>
        <v>Small Cap</v>
      </c>
      <c r="E742" s="31" t="s">
        <v>14</v>
      </c>
      <c r="F742" s="31" t="s">
        <v>37</v>
      </c>
      <c r="G742" s="1" t="s">
        <v>38</v>
      </c>
      <c r="H742" s="1" t="s">
        <v>3462</v>
      </c>
      <c r="I742" s="1" t="s">
        <v>3463</v>
      </c>
      <c r="J742" s="1" t="s">
        <v>71</v>
      </c>
      <c r="K742" s="1" t="s">
        <v>3464</v>
      </c>
      <c r="L742" s="1" t="s">
        <v>3465</v>
      </c>
      <c r="M742" s="1" t="s">
        <v>108</v>
      </c>
      <c r="N742" s="1" t="s">
        <v>571</v>
      </c>
      <c r="O742" s="1" t="s">
        <v>110</v>
      </c>
      <c r="P742" s="1" t="s">
        <v>1878</v>
      </c>
      <c r="Q742" s="29" t="s">
        <v>3466</v>
      </c>
      <c r="R742" s="30">
        <v>481.15203874999992</v>
      </c>
      <c r="S742" s="5">
        <v>22.28282828282828</v>
      </c>
      <c r="T742" s="4">
        <v>17.845535083428448</v>
      </c>
      <c r="U742" s="1"/>
      <c r="V742" s="1"/>
      <c r="W742" s="1"/>
      <c r="X742" s="1"/>
    </row>
    <row r="743" spans="1:24" ht="15.75" customHeight="1" x14ac:dyDescent="0.2">
      <c r="A743" s="1"/>
      <c r="B743" s="1"/>
      <c r="C743" s="31" t="str">
        <f>IF('Style Screener'!$S743&lt;(AVERAGE('Style Screener'!$S$9:$S$6415)), "Value", "Growth")</f>
        <v>Value</v>
      </c>
      <c r="D743" s="31" t="str">
        <f>IF('Style Screener'!$R743&gt;2000, "Large Cap", "Small Cap")</f>
        <v>Large Cap</v>
      </c>
      <c r="E743" s="31" t="s">
        <v>14</v>
      </c>
      <c r="F743" s="31" t="s">
        <v>37</v>
      </c>
      <c r="G743" s="1" t="s">
        <v>38</v>
      </c>
      <c r="H743" s="1" t="s">
        <v>3467</v>
      </c>
      <c r="I743" s="1" t="s">
        <v>3468</v>
      </c>
      <c r="J743" s="1" t="s">
        <v>41</v>
      </c>
      <c r="K743" s="1" t="s">
        <v>3469</v>
      </c>
      <c r="L743" s="1" t="s">
        <v>3470</v>
      </c>
      <c r="M743" s="1" t="s">
        <v>74</v>
      </c>
      <c r="N743" s="1" t="s">
        <v>75</v>
      </c>
      <c r="O743" s="1" t="s">
        <v>76</v>
      </c>
      <c r="P743" s="1" t="s">
        <v>75</v>
      </c>
      <c r="Q743" s="29" t="s">
        <v>77</v>
      </c>
      <c r="R743" s="30">
        <v>37737.400046939998</v>
      </c>
      <c r="S743" s="5">
        <v>9.8319863887707353</v>
      </c>
      <c r="T743" s="4">
        <v>33.358109112531587</v>
      </c>
      <c r="U743" s="1"/>
      <c r="V743" s="1"/>
      <c r="W743" s="1"/>
      <c r="X743" s="1"/>
    </row>
    <row r="744" spans="1:24" ht="15.75" customHeight="1" x14ac:dyDescent="0.2">
      <c r="A744" s="1"/>
      <c r="B744" s="1"/>
      <c r="C744" s="31" t="str">
        <f>IF('Style Screener'!$S744&lt;(AVERAGE('Style Screener'!$S$9:$S$6415)), "Value", "Growth")</f>
        <v>Value</v>
      </c>
      <c r="D744" s="31" t="str">
        <f>IF('Style Screener'!$R744&gt;2000, "Large Cap", "Small Cap")</f>
        <v>Large Cap</v>
      </c>
      <c r="E744" s="31" t="s">
        <v>14</v>
      </c>
      <c r="F744" s="31" t="s">
        <v>37</v>
      </c>
      <c r="G744" s="1" t="s">
        <v>38</v>
      </c>
      <c r="H744" s="1" t="s">
        <v>3471</v>
      </c>
      <c r="I744" s="1" t="s">
        <v>3472</v>
      </c>
      <c r="J744" s="1" t="s">
        <v>41</v>
      </c>
      <c r="K744" s="1" t="s">
        <v>3473</v>
      </c>
      <c r="L744" s="1" t="s">
        <v>3474</v>
      </c>
      <c r="M744" s="1" t="s">
        <v>98</v>
      </c>
      <c r="N744" s="1" t="s">
        <v>1434</v>
      </c>
      <c r="O744" s="1" t="s">
        <v>1435</v>
      </c>
      <c r="P744" s="1" t="s">
        <v>1436</v>
      </c>
      <c r="Q744" s="29" t="s">
        <v>344</v>
      </c>
      <c r="R744" s="30">
        <v>3516.2585071799999</v>
      </c>
      <c r="S744" s="5">
        <v>10.293551491819057</v>
      </c>
      <c r="T744" s="4">
        <v>77.905859750240154</v>
      </c>
      <c r="U744" s="1"/>
      <c r="V744" s="1"/>
      <c r="W744" s="1"/>
      <c r="X744" s="1"/>
    </row>
    <row r="745" spans="1:24" ht="15.75" customHeight="1" x14ac:dyDescent="0.2">
      <c r="A745" s="1"/>
      <c r="B745" s="1"/>
      <c r="C745" s="31" t="str">
        <f>IF('Style Screener'!$S745&lt;(AVERAGE('Style Screener'!$S$9:$S$6415)), "Value", "Growth")</f>
        <v>Value</v>
      </c>
      <c r="D745" s="31" t="str">
        <f>IF('Style Screener'!$R745&gt;2000, "Large Cap", "Small Cap")</f>
        <v>Large Cap</v>
      </c>
      <c r="E745" s="31" t="s">
        <v>15</v>
      </c>
      <c r="F745" s="31" t="s">
        <v>37</v>
      </c>
      <c r="G745" s="1" t="s">
        <v>38</v>
      </c>
      <c r="H745" s="1" t="s">
        <v>3475</v>
      </c>
      <c r="I745" s="1" t="s">
        <v>3476</v>
      </c>
      <c r="J745" s="1" t="s">
        <v>41</v>
      </c>
      <c r="K745" s="1" t="s">
        <v>3477</v>
      </c>
      <c r="L745" s="1" t="s">
        <v>3478</v>
      </c>
      <c r="M745" s="1" t="s">
        <v>368</v>
      </c>
      <c r="N745" s="1" t="s">
        <v>369</v>
      </c>
      <c r="O745" s="1" t="s">
        <v>370</v>
      </c>
      <c r="P745" s="1" t="s">
        <v>371</v>
      </c>
      <c r="Q745" s="29" t="s">
        <v>3479</v>
      </c>
      <c r="R745" s="30">
        <v>2279.9814762000001</v>
      </c>
      <c r="S745" s="5">
        <v>21.5625</v>
      </c>
      <c r="T745" s="4">
        <v>46.11376936303644</v>
      </c>
      <c r="U745" s="1"/>
      <c r="V745" s="1"/>
      <c r="W745" s="1"/>
      <c r="X745" s="1"/>
    </row>
    <row r="746" spans="1:24" ht="15.75" customHeight="1" x14ac:dyDescent="0.2">
      <c r="A746" s="1"/>
      <c r="B746" s="1"/>
      <c r="C746" s="31" t="str">
        <f>IF('Style Screener'!$S746&lt;(AVERAGE('Style Screener'!$S$9:$S$6415)), "Value", "Growth")</f>
        <v>Growth</v>
      </c>
      <c r="D746" s="31" t="str">
        <f>IF('Style Screener'!$R746&gt;2000, "Large Cap", "Small Cap")</f>
        <v>Large Cap</v>
      </c>
      <c r="E746" s="31" t="s">
        <v>14</v>
      </c>
      <c r="F746" s="31" t="s">
        <v>37</v>
      </c>
      <c r="G746" s="1" t="s">
        <v>38</v>
      </c>
      <c r="H746" s="1" t="s">
        <v>3480</v>
      </c>
      <c r="I746" s="1" t="s">
        <v>3481</v>
      </c>
      <c r="J746" s="1" t="s">
        <v>41</v>
      </c>
      <c r="K746" s="1" t="s">
        <v>3482</v>
      </c>
      <c r="L746" s="1" t="s">
        <v>3483</v>
      </c>
      <c r="M746" s="1" t="s">
        <v>108</v>
      </c>
      <c r="N746" s="1" t="s">
        <v>286</v>
      </c>
      <c r="O746" s="1" t="s">
        <v>287</v>
      </c>
      <c r="P746" s="1" t="s">
        <v>1256</v>
      </c>
      <c r="Q746" s="29" t="s">
        <v>289</v>
      </c>
      <c r="R746" s="30">
        <v>7030.8575893500001</v>
      </c>
      <c r="S746" s="5">
        <v>420.63829787234039</v>
      </c>
      <c r="T746" s="4" t="s">
        <v>61</v>
      </c>
      <c r="U746" s="1"/>
      <c r="V746" s="1"/>
      <c r="W746" s="1"/>
      <c r="X746" s="1"/>
    </row>
    <row r="747" spans="1:24" ht="15.75" customHeight="1" x14ac:dyDescent="0.2">
      <c r="A747" s="1"/>
      <c r="B747" s="1"/>
      <c r="C747" s="31" t="str">
        <f>IF('Style Screener'!$S747&lt;(AVERAGE('Style Screener'!$S$9:$S$6415)), "Value", "Growth")</f>
        <v>Growth</v>
      </c>
      <c r="D747" s="31" t="str">
        <f>IF('Style Screener'!$R747&gt;2000, "Large Cap", "Small Cap")</f>
        <v>Small Cap</v>
      </c>
      <c r="E747" s="31" t="s">
        <v>14</v>
      </c>
      <c r="F747" s="31" t="s">
        <v>37</v>
      </c>
      <c r="G747" s="1" t="s">
        <v>38</v>
      </c>
      <c r="H747" s="1" t="s">
        <v>3484</v>
      </c>
      <c r="I747" s="1" t="s">
        <v>3485</v>
      </c>
      <c r="J747" s="1" t="s">
        <v>71</v>
      </c>
      <c r="K747" s="1" t="s">
        <v>3486</v>
      </c>
      <c r="L747" s="1" t="s">
        <v>3487</v>
      </c>
      <c r="M747" s="1" t="s">
        <v>98</v>
      </c>
      <c r="N747" s="1" t="s">
        <v>1141</v>
      </c>
      <c r="O747" s="1" t="s">
        <v>1062</v>
      </c>
      <c r="P747" s="1" t="s">
        <v>1142</v>
      </c>
      <c r="Q747" s="29" t="s">
        <v>1555</v>
      </c>
      <c r="R747" s="30">
        <v>206.67600564</v>
      </c>
      <c r="S747" s="5">
        <v>33.31818181818182</v>
      </c>
      <c r="T747" s="4">
        <v>0</v>
      </c>
      <c r="U747" s="1"/>
      <c r="V747" s="1"/>
      <c r="W747" s="1"/>
      <c r="X747" s="1"/>
    </row>
    <row r="748" spans="1:24" ht="15.75" customHeight="1" x14ac:dyDescent="0.2">
      <c r="A748" s="1"/>
      <c r="B748" s="1"/>
      <c r="C748" s="31" t="str">
        <f>IF('Style Screener'!$S748&lt;(AVERAGE('Style Screener'!$S$9:$S$6415)), "Value", "Growth")</f>
        <v>Value</v>
      </c>
      <c r="D748" s="31" t="str">
        <f>IF('Style Screener'!$R748&gt;2000, "Large Cap", "Small Cap")</f>
        <v>Large Cap</v>
      </c>
      <c r="E748" s="31" t="s">
        <v>14</v>
      </c>
      <c r="F748" s="31" t="s">
        <v>37</v>
      </c>
      <c r="G748" s="1" t="s">
        <v>38</v>
      </c>
      <c r="H748" s="1" t="s">
        <v>3488</v>
      </c>
      <c r="I748" s="1" t="s">
        <v>3489</v>
      </c>
      <c r="J748" s="1" t="s">
        <v>41</v>
      </c>
      <c r="K748" s="1" t="s">
        <v>3490</v>
      </c>
      <c r="L748" s="1" t="s">
        <v>3491</v>
      </c>
      <c r="M748" s="1" t="s">
        <v>108</v>
      </c>
      <c r="N748" s="1" t="s">
        <v>129</v>
      </c>
      <c r="O748" s="1" t="s">
        <v>110</v>
      </c>
      <c r="P748" s="1" t="s">
        <v>129</v>
      </c>
      <c r="Q748" s="29" t="s">
        <v>401</v>
      </c>
      <c r="R748" s="30">
        <v>2305.1745819200005</v>
      </c>
      <c r="S748" s="5">
        <v>18.705944239873752</v>
      </c>
      <c r="T748" s="4" t="s">
        <v>61</v>
      </c>
      <c r="U748" s="1"/>
      <c r="V748" s="1"/>
      <c r="W748" s="1"/>
      <c r="X748" s="1"/>
    </row>
    <row r="749" spans="1:24" ht="15.75" customHeight="1" x14ac:dyDescent="0.2">
      <c r="A749" s="1"/>
      <c r="B749" s="1"/>
      <c r="C749" s="31" t="str">
        <f>IF('Style Screener'!$S749&lt;(AVERAGE('Style Screener'!$S$9:$S$6415)), "Value", "Growth")</f>
        <v>Value</v>
      </c>
      <c r="D749" s="31" t="str">
        <f>IF('Style Screener'!$R749&gt;2000, "Large Cap", "Small Cap")</f>
        <v>Large Cap</v>
      </c>
      <c r="E749" s="31" t="s">
        <v>14</v>
      </c>
      <c r="F749" s="31" t="s">
        <v>37</v>
      </c>
      <c r="G749" s="1" t="s">
        <v>38</v>
      </c>
      <c r="H749" s="1" t="s">
        <v>3492</v>
      </c>
      <c r="I749" s="1" t="s">
        <v>3493</v>
      </c>
      <c r="J749" s="1" t="s">
        <v>41</v>
      </c>
      <c r="K749" s="1" t="s">
        <v>3494</v>
      </c>
      <c r="L749" s="1" t="s">
        <v>3495</v>
      </c>
      <c r="M749" s="1" t="s">
        <v>74</v>
      </c>
      <c r="N749" s="1" t="s">
        <v>342</v>
      </c>
      <c r="O749" s="1" t="s">
        <v>117</v>
      </c>
      <c r="P749" s="1" t="s">
        <v>618</v>
      </c>
      <c r="Q749" s="29" t="s">
        <v>2441</v>
      </c>
      <c r="R749" s="30">
        <v>5104.0784529000002</v>
      </c>
      <c r="S749" s="5">
        <v>21.396680022896394</v>
      </c>
      <c r="T749" s="4">
        <v>58.765311510245141</v>
      </c>
      <c r="U749" s="1"/>
      <c r="V749" s="1"/>
      <c r="W749" s="1"/>
      <c r="X749" s="1"/>
    </row>
    <row r="750" spans="1:24" ht="15.75" customHeight="1" x14ac:dyDescent="0.2">
      <c r="A750" s="1"/>
      <c r="B750" s="1"/>
      <c r="C750" s="31" t="str">
        <f>IF('Style Screener'!$S750&lt;(AVERAGE('Style Screener'!$S$9:$S$6415)), "Value", "Growth")</f>
        <v>Value</v>
      </c>
      <c r="D750" s="31" t="str">
        <f>IF('Style Screener'!$R750&gt;2000, "Large Cap", "Small Cap")</f>
        <v>Small Cap</v>
      </c>
      <c r="E750" s="31" t="s">
        <v>14</v>
      </c>
      <c r="F750" s="31" t="s">
        <v>37</v>
      </c>
      <c r="G750" s="1" t="s">
        <v>38</v>
      </c>
      <c r="H750" s="1" t="s">
        <v>3496</v>
      </c>
      <c r="I750" s="1" t="s">
        <v>3497</v>
      </c>
      <c r="J750" s="1" t="s">
        <v>41</v>
      </c>
      <c r="K750" s="1" t="s">
        <v>3498</v>
      </c>
      <c r="L750" s="1" t="s">
        <v>3499</v>
      </c>
      <c r="M750" s="1" t="s">
        <v>74</v>
      </c>
      <c r="N750" s="1" t="s">
        <v>638</v>
      </c>
      <c r="O750" s="1" t="s">
        <v>117</v>
      </c>
      <c r="P750" s="1" t="s">
        <v>638</v>
      </c>
      <c r="Q750" s="29" t="s">
        <v>3500</v>
      </c>
      <c r="R750" s="30">
        <v>344.07859337999997</v>
      </c>
      <c r="S750" s="5">
        <v>16.727078891257996</v>
      </c>
      <c r="T750" s="4">
        <v>8.9886731936742468</v>
      </c>
      <c r="U750" s="1"/>
      <c r="V750" s="1"/>
      <c r="W750" s="1"/>
      <c r="X750" s="1"/>
    </row>
    <row r="751" spans="1:24" ht="15.75" customHeight="1" x14ac:dyDescent="0.2">
      <c r="A751" s="1"/>
      <c r="B751" s="1"/>
      <c r="C751" s="31" t="str">
        <f>IF('Style Screener'!$S751&lt;(AVERAGE('Style Screener'!$S$9:$S$6415)), "Value", "Growth")</f>
        <v>Value</v>
      </c>
      <c r="D751" s="31" t="str">
        <f>IF('Style Screener'!$R751&gt;2000, "Large Cap", "Small Cap")</f>
        <v>Small Cap</v>
      </c>
      <c r="E751" s="31" t="s">
        <v>14</v>
      </c>
      <c r="F751" s="31" t="s">
        <v>37</v>
      </c>
      <c r="G751" s="1" t="s">
        <v>38</v>
      </c>
      <c r="H751" s="1" t="s">
        <v>3501</v>
      </c>
      <c r="I751" s="1" t="s">
        <v>3502</v>
      </c>
      <c r="J751" s="1" t="s">
        <v>71</v>
      </c>
      <c r="K751" s="1" t="s">
        <v>3503</v>
      </c>
      <c r="L751" s="1" t="s">
        <v>3504</v>
      </c>
      <c r="M751" s="1" t="s">
        <v>86</v>
      </c>
      <c r="N751" s="1" t="s">
        <v>187</v>
      </c>
      <c r="O751" s="1" t="s">
        <v>172</v>
      </c>
      <c r="P751" s="1" t="s">
        <v>187</v>
      </c>
      <c r="Q751" s="29" t="s">
        <v>494</v>
      </c>
      <c r="R751" s="30">
        <v>597.33517695</v>
      </c>
      <c r="S751" s="5">
        <v>13.878424657534248</v>
      </c>
      <c r="T751" s="4">
        <v>0</v>
      </c>
      <c r="U751" s="1"/>
      <c r="V751" s="1"/>
      <c r="W751" s="1"/>
      <c r="X751" s="1"/>
    </row>
    <row r="752" spans="1:24" ht="15.75" customHeight="1" x14ac:dyDescent="0.2">
      <c r="A752" s="1"/>
      <c r="B752" s="1"/>
      <c r="C752" s="31" t="str">
        <f>IF('Style Screener'!$S752&lt;(AVERAGE('Style Screener'!$S$9:$S$6415)), "Value", "Growth")</f>
        <v>Growth</v>
      </c>
      <c r="D752" s="31" t="str">
        <f>IF('Style Screener'!$R752&gt;2000, "Large Cap", "Small Cap")</f>
        <v>Large Cap</v>
      </c>
      <c r="E752" s="31" t="s">
        <v>14</v>
      </c>
      <c r="F752" s="31" t="s">
        <v>37</v>
      </c>
      <c r="G752" s="1" t="s">
        <v>38</v>
      </c>
      <c r="H752" s="1" t="s">
        <v>3505</v>
      </c>
      <c r="I752" s="1" t="s">
        <v>3506</v>
      </c>
      <c r="J752" s="1" t="s">
        <v>41</v>
      </c>
      <c r="K752" s="1" t="s">
        <v>3507</v>
      </c>
      <c r="L752" s="1" t="s">
        <v>3508</v>
      </c>
      <c r="M752" s="1" t="s">
        <v>86</v>
      </c>
      <c r="N752" s="1" t="s">
        <v>135</v>
      </c>
      <c r="O752" s="1" t="s">
        <v>88</v>
      </c>
      <c r="P752" s="1" t="s">
        <v>3509</v>
      </c>
      <c r="Q752" s="29" t="s">
        <v>137</v>
      </c>
      <c r="R752" s="30">
        <v>2948.5884826200004</v>
      </c>
      <c r="S752" s="5">
        <v>198.92857142857142</v>
      </c>
      <c r="T752" s="4" t="s">
        <v>61</v>
      </c>
      <c r="U752" s="1"/>
      <c r="V752" s="1"/>
      <c r="W752" s="1"/>
      <c r="X752" s="1"/>
    </row>
    <row r="753" spans="1:24" ht="15.75" customHeight="1" x14ac:dyDescent="0.2">
      <c r="A753" s="1"/>
      <c r="B753" s="1"/>
      <c r="C753" s="31" t="str">
        <f>IF('Style Screener'!$S753&lt;(AVERAGE('Style Screener'!$S$9:$S$6415)), "Value", "Growth")</f>
        <v>Value</v>
      </c>
      <c r="D753" s="31" t="str">
        <f>IF('Style Screener'!$R753&gt;2000, "Large Cap", "Small Cap")</f>
        <v>Large Cap</v>
      </c>
      <c r="E753" s="31" t="s">
        <v>14</v>
      </c>
      <c r="F753" s="31" t="s">
        <v>37</v>
      </c>
      <c r="G753" s="1" t="s">
        <v>38</v>
      </c>
      <c r="H753" s="1" t="s">
        <v>3510</v>
      </c>
      <c r="I753" s="1" t="s">
        <v>3511</v>
      </c>
      <c r="J753" s="1" t="s">
        <v>41</v>
      </c>
      <c r="K753" s="1" t="s">
        <v>3512</v>
      </c>
      <c r="L753" s="1" t="s">
        <v>3513</v>
      </c>
      <c r="M753" s="1" t="s">
        <v>54</v>
      </c>
      <c r="N753" s="1" t="s">
        <v>705</v>
      </c>
      <c r="O753" s="1" t="s">
        <v>54</v>
      </c>
      <c r="P753" s="1" t="s">
        <v>3514</v>
      </c>
      <c r="Q753" s="29" t="s">
        <v>899</v>
      </c>
      <c r="R753" s="30">
        <v>63991.203529999999</v>
      </c>
      <c r="S753" s="5">
        <v>17.54529659965252</v>
      </c>
      <c r="T753" s="4">
        <v>62.327563862569477</v>
      </c>
      <c r="U753" s="1"/>
      <c r="V753" s="1"/>
      <c r="W753" s="1"/>
      <c r="X753" s="1"/>
    </row>
    <row r="754" spans="1:24" ht="15.75" customHeight="1" x14ac:dyDescent="0.2">
      <c r="A754" s="1"/>
      <c r="B754" s="1"/>
      <c r="C754" s="31" t="str">
        <f>IF('Style Screener'!$S754&lt;(AVERAGE('Style Screener'!$S$9:$S$6415)), "Value", "Growth")</f>
        <v>Growth</v>
      </c>
      <c r="D754" s="31" t="str">
        <f>IF('Style Screener'!$R754&gt;2000, "Large Cap", "Small Cap")</f>
        <v>Large Cap</v>
      </c>
      <c r="E754" s="31" t="s">
        <v>14</v>
      </c>
      <c r="F754" s="31" t="s">
        <v>37</v>
      </c>
      <c r="G754" s="1" t="s">
        <v>38</v>
      </c>
      <c r="H754" s="1" t="s">
        <v>3515</v>
      </c>
      <c r="I754" s="1" t="s">
        <v>3516</v>
      </c>
      <c r="J754" s="1" t="s">
        <v>41</v>
      </c>
      <c r="K754" s="1" t="s">
        <v>3517</v>
      </c>
      <c r="L754" s="1" t="s">
        <v>3518</v>
      </c>
      <c r="M754" s="1" t="s">
        <v>108</v>
      </c>
      <c r="N754" s="1" t="s">
        <v>129</v>
      </c>
      <c r="O754" s="1" t="s">
        <v>110</v>
      </c>
      <c r="P754" s="1" t="s">
        <v>129</v>
      </c>
      <c r="Q754" s="29" t="s">
        <v>401</v>
      </c>
      <c r="R754" s="30">
        <v>3483.5974178800002</v>
      </c>
      <c r="S754" s="5">
        <v>32.56008359456635</v>
      </c>
      <c r="T754" s="4">
        <v>48.913948094704828</v>
      </c>
      <c r="U754" s="1"/>
      <c r="V754" s="1"/>
      <c r="W754" s="1"/>
      <c r="X754" s="1"/>
    </row>
    <row r="755" spans="1:24" ht="15.75" customHeight="1" x14ac:dyDescent="0.2">
      <c r="A755" s="1"/>
      <c r="B755" s="1"/>
      <c r="C755" s="31" t="str">
        <f>IF('Style Screener'!$S755&lt;(AVERAGE('Style Screener'!$S$9:$S$6415)), "Value", "Growth")</f>
        <v>Growth</v>
      </c>
      <c r="D755" s="31" t="str">
        <f>IF('Style Screener'!$R755&gt;2000, "Large Cap", "Small Cap")</f>
        <v>Large Cap</v>
      </c>
      <c r="E755" s="31" t="s">
        <v>14</v>
      </c>
      <c r="F755" s="31" t="s">
        <v>37</v>
      </c>
      <c r="G755" s="1" t="s">
        <v>38</v>
      </c>
      <c r="H755" s="1" t="s">
        <v>3519</v>
      </c>
      <c r="I755" s="1" t="s">
        <v>3520</v>
      </c>
      <c r="J755" s="1" t="s">
        <v>41</v>
      </c>
      <c r="K755" s="1" t="s">
        <v>3521</v>
      </c>
      <c r="L755" s="1" t="s">
        <v>3522</v>
      </c>
      <c r="M755" s="1" t="s">
        <v>86</v>
      </c>
      <c r="N755" s="1" t="s">
        <v>135</v>
      </c>
      <c r="O755" s="1" t="s">
        <v>88</v>
      </c>
      <c r="P755" s="1" t="s">
        <v>358</v>
      </c>
      <c r="Q755" s="29" t="s">
        <v>137</v>
      </c>
      <c r="R755" s="30">
        <v>6429.126999099999</v>
      </c>
      <c r="S755" s="5">
        <v>312.45614035087715</v>
      </c>
      <c r="T755" s="4">
        <v>4.3431111533238917E-15</v>
      </c>
      <c r="U755" s="1"/>
      <c r="V755" s="1"/>
      <c r="W755" s="1"/>
      <c r="X755" s="1"/>
    </row>
    <row r="756" spans="1:24" ht="15.75" customHeight="1" x14ac:dyDescent="0.2">
      <c r="A756" s="1"/>
      <c r="B756" s="1"/>
      <c r="C756" s="31" t="str">
        <f>IF('Style Screener'!$S756&lt;(AVERAGE('Style Screener'!$S$9:$S$6415)), "Value", "Growth")</f>
        <v>Value</v>
      </c>
      <c r="D756" s="31" t="str">
        <f>IF('Style Screener'!$R756&gt;2000, "Large Cap", "Small Cap")</f>
        <v>Large Cap</v>
      </c>
      <c r="E756" s="31" t="s">
        <v>14</v>
      </c>
      <c r="F756" s="31" t="s">
        <v>37</v>
      </c>
      <c r="G756" s="1" t="s">
        <v>38</v>
      </c>
      <c r="H756" s="1" t="s">
        <v>3523</v>
      </c>
      <c r="I756" s="1" t="s">
        <v>3524</v>
      </c>
      <c r="J756" s="1" t="s">
        <v>41</v>
      </c>
      <c r="K756" s="1" t="s">
        <v>3525</v>
      </c>
      <c r="L756" s="1" t="s">
        <v>3526</v>
      </c>
      <c r="M756" s="1" t="s">
        <v>98</v>
      </c>
      <c r="N756" s="1" t="s">
        <v>1776</v>
      </c>
      <c r="O756" s="1" t="s">
        <v>100</v>
      </c>
      <c r="P756" s="1" t="s">
        <v>1940</v>
      </c>
      <c r="Q756" s="29" t="s">
        <v>3527</v>
      </c>
      <c r="R756" s="30">
        <v>5634.2823836600001</v>
      </c>
      <c r="S756" s="5">
        <v>15.553786672731407</v>
      </c>
      <c r="T756" s="4" t="s">
        <v>61</v>
      </c>
      <c r="U756" s="1"/>
      <c r="V756" s="1"/>
      <c r="W756" s="1"/>
      <c r="X756" s="1"/>
    </row>
    <row r="757" spans="1:24" ht="15.75" customHeight="1" x14ac:dyDescent="0.2">
      <c r="A757" s="1"/>
      <c r="B757" s="1"/>
      <c r="C757" s="31" t="str">
        <f>IF('Style Screener'!$S757&lt;(AVERAGE('Style Screener'!$S$9:$S$6415)), "Value", "Growth")</f>
        <v>Value</v>
      </c>
      <c r="D757" s="31" t="str">
        <f>IF('Style Screener'!$R757&gt;2000, "Large Cap", "Small Cap")</f>
        <v>Large Cap</v>
      </c>
      <c r="E757" s="31" t="s">
        <v>14</v>
      </c>
      <c r="F757" s="31" t="s">
        <v>37</v>
      </c>
      <c r="G757" s="1" t="s">
        <v>38</v>
      </c>
      <c r="H757" s="1" t="s">
        <v>3528</v>
      </c>
      <c r="I757" s="1" t="s">
        <v>3529</v>
      </c>
      <c r="J757" s="1" t="s">
        <v>41</v>
      </c>
      <c r="K757" s="1" t="s">
        <v>3530</v>
      </c>
      <c r="L757" s="1" t="s">
        <v>3531</v>
      </c>
      <c r="M757" s="1" t="s">
        <v>74</v>
      </c>
      <c r="N757" s="1" t="s">
        <v>342</v>
      </c>
      <c r="O757" s="1" t="s">
        <v>117</v>
      </c>
      <c r="P757" s="1" t="s">
        <v>531</v>
      </c>
      <c r="Q757" s="29" t="s">
        <v>532</v>
      </c>
      <c r="R757" s="30">
        <v>29848.504761040003</v>
      </c>
      <c r="S757" s="5">
        <v>16.495309568480302</v>
      </c>
      <c r="T757" s="4" t="s">
        <v>61</v>
      </c>
      <c r="U757" s="1"/>
      <c r="V757" s="1"/>
      <c r="W757" s="1"/>
      <c r="X757" s="1"/>
    </row>
    <row r="758" spans="1:24" ht="15.75" customHeight="1" x14ac:dyDescent="0.2">
      <c r="A758" s="1"/>
      <c r="B758" s="1"/>
      <c r="C758" s="31" t="str">
        <f>IF('Style Screener'!$S758&lt;(AVERAGE('Style Screener'!$S$9:$S$6415)), "Value", "Growth")</f>
        <v>Growth</v>
      </c>
      <c r="D758" s="31" t="str">
        <f>IF('Style Screener'!$R758&gt;2000, "Large Cap", "Small Cap")</f>
        <v>Small Cap</v>
      </c>
      <c r="E758" s="31" t="s">
        <v>14</v>
      </c>
      <c r="F758" s="31" t="s">
        <v>37</v>
      </c>
      <c r="G758" s="1" t="s">
        <v>38</v>
      </c>
      <c r="H758" s="1" t="s">
        <v>3532</v>
      </c>
      <c r="I758" s="1" t="s">
        <v>3533</v>
      </c>
      <c r="J758" s="1" t="s">
        <v>41</v>
      </c>
      <c r="K758" s="1" t="s">
        <v>3534</v>
      </c>
      <c r="L758" s="1" t="s">
        <v>3535</v>
      </c>
      <c r="M758" s="1" t="s">
        <v>86</v>
      </c>
      <c r="N758" s="1" t="s">
        <v>135</v>
      </c>
      <c r="O758" s="1" t="s">
        <v>88</v>
      </c>
      <c r="P758" s="1" t="s">
        <v>1115</v>
      </c>
      <c r="Q758" s="29" t="s">
        <v>137</v>
      </c>
      <c r="R758" s="30">
        <v>390.56100464000002</v>
      </c>
      <c r="S758" s="5" t="s">
        <v>61</v>
      </c>
      <c r="T758" s="4" t="s">
        <v>61</v>
      </c>
      <c r="U758" s="1"/>
      <c r="V758" s="1"/>
      <c r="W758" s="1"/>
      <c r="X758" s="1"/>
    </row>
    <row r="759" spans="1:24" ht="15.75" customHeight="1" x14ac:dyDescent="0.2">
      <c r="A759" s="1"/>
      <c r="B759" s="1"/>
      <c r="C759" s="31" t="str">
        <f>IF('Style Screener'!$S759&lt;(AVERAGE('Style Screener'!$S$9:$S$6415)), "Value", "Growth")</f>
        <v>Value</v>
      </c>
      <c r="D759" s="31" t="str">
        <f>IF('Style Screener'!$R759&gt;2000, "Large Cap", "Small Cap")</f>
        <v>Large Cap</v>
      </c>
      <c r="E759" s="31" t="s">
        <v>14</v>
      </c>
      <c r="F759" s="31" t="s">
        <v>37</v>
      </c>
      <c r="G759" s="1" t="s">
        <v>38</v>
      </c>
      <c r="H759" s="1" t="s">
        <v>3536</v>
      </c>
      <c r="I759" s="1" t="s">
        <v>3537</v>
      </c>
      <c r="J759" s="1" t="s">
        <v>41</v>
      </c>
      <c r="K759" s="1" t="s">
        <v>3538</v>
      </c>
      <c r="L759" s="1" t="s">
        <v>3539</v>
      </c>
      <c r="M759" s="1" t="s">
        <v>98</v>
      </c>
      <c r="N759" s="1" t="s">
        <v>2498</v>
      </c>
      <c r="O759" s="1" t="s">
        <v>232</v>
      </c>
      <c r="P759" s="1" t="s">
        <v>3089</v>
      </c>
      <c r="Q759" s="29" t="s">
        <v>3090</v>
      </c>
      <c r="R759" s="30">
        <v>2504.8268436799995</v>
      </c>
      <c r="S759" s="5">
        <v>15.762453774200562</v>
      </c>
      <c r="T759" s="4">
        <v>31.208401029978827</v>
      </c>
      <c r="U759" s="1"/>
      <c r="V759" s="1"/>
      <c r="W759" s="1"/>
      <c r="X759" s="1"/>
    </row>
    <row r="760" spans="1:24" ht="15.75" customHeight="1" x14ac:dyDescent="0.2">
      <c r="A760" s="1"/>
      <c r="B760" s="1"/>
      <c r="C760" s="31" t="str">
        <f>IF('Style Screener'!$S760&lt;(AVERAGE('Style Screener'!$S$9:$S$6415)), "Value", "Growth")</f>
        <v>Growth</v>
      </c>
      <c r="D760" s="31" t="str">
        <f>IF('Style Screener'!$R760&gt;2000, "Large Cap", "Small Cap")</f>
        <v>Large Cap</v>
      </c>
      <c r="E760" s="31" t="s">
        <v>14</v>
      </c>
      <c r="F760" s="31" t="s">
        <v>37</v>
      </c>
      <c r="G760" s="1" t="s">
        <v>38</v>
      </c>
      <c r="H760" s="1" t="s">
        <v>3540</v>
      </c>
      <c r="I760" s="1" t="s">
        <v>3541</v>
      </c>
      <c r="J760" s="1" t="s">
        <v>41</v>
      </c>
      <c r="K760" s="1" t="s">
        <v>3542</v>
      </c>
      <c r="L760" s="1" t="s">
        <v>3543</v>
      </c>
      <c r="M760" s="1" t="s">
        <v>86</v>
      </c>
      <c r="N760" s="1" t="s">
        <v>135</v>
      </c>
      <c r="O760" s="1" t="s">
        <v>88</v>
      </c>
      <c r="P760" s="1" t="s">
        <v>1115</v>
      </c>
      <c r="Q760" s="29" t="s">
        <v>239</v>
      </c>
      <c r="R760" s="30">
        <v>4251.7898791500002</v>
      </c>
      <c r="S760" s="5">
        <v>88.871951219512184</v>
      </c>
      <c r="T760" s="4" t="s">
        <v>61</v>
      </c>
      <c r="U760" s="1"/>
      <c r="V760" s="1"/>
      <c r="W760" s="1"/>
      <c r="X760" s="1"/>
    </row>
    <row r="761" spans="1:24" ht="15.75" customHeight="1" x14ac:dyDescent="0.2">
      <c r="A761" s="1"/>
      <c r="B761" s="1"/>
      <c r="C761" s="31" t="str">
        <f>IF('Style Screener'!$S761&lt;(AVERAGE('Style Screener'!$S$9:$S$6415)), "Value", "Growth")</f>
        <v>Growth</v>
      </c>
      <c r="D761" s="31" t="str">
        <f>IF('Style Screener'!$R761&gt;2000, "Large Cap", "Small Cap")</f>
        <v>Small Cap</v>
      </c>
      <c r="E761" s="31" t="s">
        <v>14</v>
      </c>
      <c r="F761" s="31" t="s">
        <v>37</v>
      </c>
      <c r="G761" s="1" t="s">
        <v>38</v>
      </c>
      <c r="H761" s="1" t="s">
        <v>3544</v>
      </c>
      <c r="I761" s="1" t="s">
        <v>3545</v>
      </c>
      <c r="J761" s="1" t="s">
        <v>41</v>
      </c>
      <c r="K761" s="1" t="s">
        <v>3546</v>
      </c>
      <c r="L761" s="1" t="s">
        <v>3547</v>
      </c>
      <c r="M761" s="1" t="s">
        <v>54</v>
      </c>
      <c r="N761" s="1" t="s">
        <v>1589</v>
      </c>
      <c r="O761" s="1" t="s">
        <v>54</v>
      </c>
      <c r="P761" s="1" t="s">
        <v>1590</v>
      </c>
      <c r="Q761" s="29" t="s">
        <v>3548</v>
      </c>
      <c r="R761" s="30">
        <v>811.28075350000006</v>
      </c>
      <c r="S761" s="5">
        <v>47.308823529411761</v>
      </c>
      <c r="T761" s="4" t="s">
        <v>61</v>
      </c>
      <c r="U761" s="1"/>
      <c r="V761" s="1"/>
      <c r="W761" s="1"/>
      <c r="X761" s="1"/>
    </row>
    <row r="762" spans="1:24" ht="15.75" customHeight="1" x14ac:dyDescent="0.2">
      <c r="A762" s="1"/>
      <c r="B762" s="1"/>
      <c r="C762" s="31" t="str">
        <f>IF('Style Screener'!$S762&lt;(AVERAGE('Style Screener'!$S$9:$S$6415)), "Value", "Growth")</f>
        <v>Value</v>
      </c>
      <c r="D762" s="31" t="str">
        <f>IF('Style Screener'!$R762&gt;2000, "Large Cap", "Small Cap")</f>
        <v>Small Cap</v>
      </c>
      <c r="E762" s="31" t="s">
        <v>14</v>
      </c>
      <c r="F762" s="31" t="s">
        <v>37</v>
      </c>
      <c r="G762" s="1" t="s">
        <v>38</v>
      </c>
      <c r="H762" s="1" t="s">
        <v>3549</v>
      </c>
      <c r="I762" s="1" t="s">
        <v>3550</v>
      </c>
      <c r="J762" s="1" t="s">
        <v>511</v>
      </c>
      <c r="K762" s="1" t="s">
        <v>3551</v>
      </c>
      <c r="L762" s="1" t="s">
        <v>3552</v>
      </c>
      <c r="M762" s="1" t="s">
        <v>98</v>
      </c>
      <c r="N762" s="1" t="s">
        <v>1141</v>
      </c>
      <c r="O762" s="1" t="s">
        <v>1062</v>
      </c>
      <c r="P762" s="1" t="s">
        <v>1142</v>
      </c>
      <c r="Q762" s="29" t="s">
        <v>2594</v>
      </c>
      <c r="R762" s="30">
        <v>980.83161643999995</v>
      </c>
      <c r="S762" s="5">
        <v>28.014527845036319</v>
      </c>
      <c r="T762" s="4" t="s">
        <v>61</v>
      </c>
      <c r="U762" s="1"/>
      <c r="V762" s="1"/>
      <c r="W762" s="1"/>
      <c r="X762" s="1"/>
    </row>
    <row r="763" spans="1:24" ht="15.75" customHeight="1" x14ac:dyDescent="0.2">
      <c r="A763" s="1"/>
      <c r="B763" s="1"/>
      <c r="C763" s="31" t="str">
        <f>IF('Style Screener'!$S763&lt;(AVERAGE('Style Screener'!$S$9:$S$6415)), "Value", "Growth")</f>
        <v>Growth</v>
      </c>
      <c r="D763" s="31" t="str">
        <f>IF('Style Screener'!$R763&gt;2000, "Large Cap", "Small Cap")</f>
        <v>Small Cap</v>
      </c>
      <c r="E763" s="31" t="s">
        <v>15</v>
      </c>
      <c r="F763" s="31" t="s">
        <v>37</v>
      </c>
      <c r="G763" s="1" t="s">
        <v>38</v>
      </c>
      <c r="H763" s="1" t="s">
        <v>3553</v>
      </c>
      <c r="I763" s="1" t="s">
        <v>3554</v>
      </c>
      <c r="J763" s="1" t="s">
        <v>71</v>
      </c>
      <c r="K763" s="1" t="s">
        <v>3555</v>
      </c>
      <c r="L763" s="1" t="s">
        <v>3556</v>
      </c>
      <c r="M763" s="1" t="s">
        <v>44</v>
      </c>
      <c r="N763" s="1" t="s">
        <v>160</v>
      </c>
      <c r="O763" s="1" t="s">
        <v>46</v>
      </c>
      <c r="P763" s="1" t="s">
        <v>160</v>
      </c>
      <c r="Q763" s="29" t="s">
        <v>155</v>
      </c>
      <c r="R763" s="30">
        <v>1581.7096616099998</v>
      </c>
      <c r="S763" s="5">
        <v>55.418410041841</v>
      </c>
      <c r="T763" s="4" t="s">
        <v>61</v>
      </c>
      <c r="U763" s="1"/>
      <c r="V763" s="1"/>
      <c r="W763" s="1"/>
      <c r="X763" s="1"/>
    </row>
    <row r="764" spans="1:24" ht="15.75" customHeight="1" x14ac:dyDescent="0.2">
      <c r="A764" s="1"/>
      <c r="B764" s="1"/>
      <c r="C764" s="31" t="str">
        <f>IF('Style Screener'!$S764&lt;(AVERAGE('Style Screener'!$S$9:$S$6415)), "Value", "Growth")</f>
        <v>Growth</v>
      </c>
      <c r="D764" s="31" t="str">
        <f>IF('Style Screener'!$R764&gt;2000, "Large Cap", "Small Cap")</f>
        <v>Small Cap</v>
      </c>
      <c r="E764" s="31" t="s">
        <v>15</v>
      </c>
      <c r="F764" s="31" t="s">
        <v>37</v>
      </c>
      <c r="G764" s="1" t="s">
        <v>38</v>
      </c>
      <c r="H764" s="1" t="s">
        <v>3557</v>
      </c>
      <c r="I764" s="1" t="s">
        <v>3558</v>
      </c>
      <c r="J764" s="1" t="s">
        <v>71</v>
      </c>
      <c r="K764" s="1" t="s">
        <v>3559</v>
      </c>
      <c r="L764" s="1" t="s">
        <v>3560</v>
      </c>
      <c r="M764" s="1" t="s">
        <v>44</v>
      </c>
      <c r="N764" s="1" t="s">
        <v>160</v>
      </c>
      <c r="O764" s="1" t="s">
        <v>46</v>
      </c>
      <c r="P764" s="1" t="s">
        <v>160</v>
      </c>
      <c r="Q764" s="29" t="s">
        <v>161</v>
      </c>
      <c r="R764" s="30">
        <v>394.24115778000004</v>
      </c>
      <c r="S764" s="5" t="s">
        <v>61</v>
      </c>
      <c r="T764" s="4" t="s">
        <v>61</v>
      </c>
      <c r="U764" s="1"/>
      <c r="V764" s="1"/>
      <c r="W764" s="1"/>
      <c r="X764" s="1"/>
    </row>
    <row r="765" spans="1:24" ht="15.75" customHeight="1" x14ac:dyDescent="0.2">
      <c r="A765" s="1"/>
      <c r="B765" s="1"/>
      <c r="C765" s="31" t="str">
        <f>IF('Style Screener'!$S765&lt;(AVERAGE('Style Screener'!$S$9:$S$6415)), "Value", "Growth")</f>
        <v>Growth</v>
      </c>
      <c r="D765" s="31" t="str">
        <f>IF('Style Screener'!$R765&gt;2000, "Large Cap", "Small Cap")</f>
        <v>Small Cap</v>
      </c>
      <c r="E765" s="31" t="s">
        <v>14</v>
      </c>
      <c r="F765" s="31" t="s">
        <v>37</v>
      </c>
      <c r="G765" s="1" t="s">
        <v>38</v>
      </c>
      <c r="H765" s="1" t="s">
        <v>3561</v>
      </c>
      <c r="I765" s="1" t="s">
        <v>3562</v>
      </c>
      <c r="J765" s="1" t="s">
        <v>71</v>
      </c>
      <c r="K765" s="1" t="s">
        <v>3563</v>
      </c>
      <c r="L765" s="1" t="s">
        <v>3564</v>
      </c>
      <c r="M765" s="1" t="s">
        <v>98</v>
      </c>
      <c r="N765" s="1" t="s">
        <v>99</v>
      </c>
      <c r="O765" s="1" t="s">
        <v>100</v>
      </c>
      <c r="P765" s="1" t="s">
        <v>460</v>
      </c>
      <c r="Q765" s="29" t="s">
        <v>997</v>
      </c>
      <c r="R765" s="30">
        <v>193.87209095</v>
      </c>
      <c r="S765" s="5" t="s">
        <v>61</v>
      </c>
      <c r="T765" s="4" t="s">
        <v>61</v>
      </c>
      <c r="U765" s="1"/>
      <c r="V765" s="1"/>
      <c r="W765" s="1"/>
      <c r="X765" s="1"/>
    </row>
    <row r="766" spans="1:24" ht="15.75" customHeight="1" x14ac:dyDescent="0.2">
      <c r="A766" s="1"/>
      <c r="B766" s="1"/>
      <c r="C766" s="31" t="str">
        <f>IF('Style Screener'!$S766&lt;(AVERAGE('Style Screener'!$S$9:$S$6415)), "Value", "Growth")</f>
        <v>Value</v>
      </c>
      <c r="D766" s="31" t="str">
        <f>IF('Style Screener'!$R766&gt;2000, "Large Cap", "Small Cap")</f>
        <v>Small Cap</v>
      </c>
      <c r="E766" s="31" t="s">
        <v>15</v>
      </c>
      <c r="F766" s="31" t="s">
        <v>37</v>
      </c>
      <c r="G766" s="1" t="s">
        <v>38</v>
      </c>
      <c r="H766" s="1" t="s">
        <v>3565</v>
      </c>
      <c r="I766" s="1" t="s">
        <v>3566</v>
      </c>
      <c r="J766" s="1" t="s">
        <v>41</v>
      </c>
      <c r="K766" s="1" t="s">
        <v>3567</v>
      </c>
      <c r="L766" s="1" t="s">
        <v>3568</v>
      </c>
      <c r="M766" s="1" t="s">
        <v>368</v>
      </c>
      <c r="N766" s="1" t="s">
        <v>369</v>
      </c>
      <c r="O766" s="1" t="s">
        <v>370</v>
      </c>
      <c r="P766" s="1" t="s">
        <v>1627</v>
      </c>
      <c r="Q766" s="29" t="s">
        <v>3569</v>
      </c>
      <c r="R766" s="30">
        <v>1611.41507445</v>
      </c>
      <c r="S766" s="5">
        <v>22.217898832684824</v>
      </c>
      <c r="T766" s="4" t="s">
        <v>61</v>
      </c>
      <c r="U766" s="1"/>
      <c r="V766" s="1"/>
      <c r="W766" s="1"/>
      <c r="X766" s="1"/>
    </row>
    <row r="767" spans="1:24" ht="15.75" customHeight="1" x14ac:dyDescent="0.2">
      <c r="A767" s="1"/>
      <c r="B767" s="1"/>
      <c r="C767" s="31" t="str">
        <f>IF('Style Screener'!$S767&lt;(AVERAGE('Style Screener'!$S$9:$S$6415)), "Value", "Growth")</f>
        <v>Value</v>
      </c>
      <c r="D767" s="31" t="str">
        <f>IF('Style Screener'!$R767&gt;2000, "Large Cap", "Small Cap")</f>
        <v>Small Cap</v>
      </c>
      <c r="E767" s="31" t="s">
        <v>14</v>
      </c>
      <c r="F767" s="31" t="s">
        <v>37</v>
      </c>
      <c r="G767" s="1" t="s">
        <v>38</v>
      </c>
      <c r="H767" s="1" t="s">
        <v>3570</v>
      </c>
      <c r="I767" s="1" t="s">
        <v>3571</v>
      </c>
      <c r="J767" s="1" t="s">
        <v>71</v>
      </c>
      <c r="K767" s="1" t="s">
        <v>3572</v>
      </c>
      <c r="L767" s="1" t="s">
        <v>3573</v>
      </c>
      <c r="M767" s="1" t="s">
        <v>98</v>
      </c>
      <c r="N767" s="1" t="s">
        <v>1141</v>
      </c>
      <c r="O767" s="1" t="s">
        <v>1062</v>
      </c>
      <c r="P767" s="1" t="s">
        <v>1142</v>
      </c>
      <c r="Q767" s="29" t="s">
        <v>1555</v>
      </c>
      <c r="R767" s="30">
        <v>472.61180736</v>
      </c>
      <c r="S767" s="5">
        <v>21.310782241014799</v>
      </c>
      <c r="T767" s="4" t="s">
        <v>61</v>
      </c>
      <c r="U767" s="1"/>
      <c r="V767" s="1"/>
      <c r="W767" s="1"/>
      <c r="X767" s="1"/>
    </row>
    <row r="768" spans="1:24" ht="15.75" customHeight="1" x14ac:dyDescent="0.2">
      <c r="A768" s="1"/>
      <c r="B768" s="1"/>
      <c r="C768" s="31" t="str">
        <f>IF('Style Screener'!$S768&lt;(AVERAGE('Style Screener'!$S$9:$S$6415)), "Value", "Growth")</f>
        <v>Value</v>
      </c>
      <c r="D768" s="31" t="str">
        <f>IF('Style Screener'!$R768&gt;2000, "Large Cap", "Small Cap")</f>
        <v>Large Cap</v>
      </c>
      <c r="E768" s="31" t="s">
        <v>14</v>
      </c>
      <c r="F768" s="31" t="s">
        <v>37</v>
      </c>
      <c r="G768" s="1" t="s">
        <v>38</v>
      </c>
      <c r="H768" s="1" t="s">
        <v>3574</v>
      </c>
      <c r="I768" s="1" t="s">
        <v>3575</v>
      </c>
      <c r="J768" s="1" t="s">
        <v>41</v>
      </c>
      <c r="K768" s="1" t="s">
        <v>3576</v>
      </c>
      <c r="L768" s="1" t="s">
        <v>3577</v>
      </c>
      <c r="M768" s="1" t="s">
        <v>86</v>
      </c>
      <c r="N768" s="1" t="s">
        <v>771</v>
      </c>
      <c r="O768" s="1" t="s">
        <v>607</v>
      </c>
      <c r="P768" s="1" t="s">
        <v>771</v>
      </c>
      <c r="Q768" s="29" t="s">
        <v>1447</v>
      </c>
      <c r="R768" s="30">
        <v>26437.970351979999</v>
      </c>
      <c r="S768" s="5">
        <v>11.210745365115399</v>
      </c>
      <c r="T768" s="4" t="s">
        <v>61</v>
      </c>
      <c r="U768" s="1"/>
      <c r="V768" s="1"/>
      <c r="W768" s="1"/>
      <c r="X768" s="1"/>
    </row>
    <row r="769" spans="1:24" ht="15.75" customHeight="1" x14ac:dyDescent="0.2">
      <c r="A769" s="1"/>
      <c r="B769" s="1"/>
      <c r="C769" s="31" t="str">
        <f>IF('Style Screener'!$S769&lt;(AVERAGE('Style Screener'!$S$9:$S$6415)), "Value", "Growth")</f>
        <v>Growth</v>
      </c>
      <c r="D769" s="31" t="str">
        <f>IF('Style Screener'!$R769&gt;2000, "Large Cap", "Small Cap")</f>
        <v>Large Cap</v>
      </c>
      <c r="E769" s="31" t="s">
        <v>14</v>
      </c>
      <c r="F769" s="31" t="s">
        <v>37</v>
      </c>
      <c r="G769" s="1" t="s">
        <v>38</v>
      </c>
      <c r="H769" s="1" t="s">
        <v>3578</v>
      </c>
      <c r="I769" s="1" t="s">
        <v>3579</v>
      </c>
      <c r="J769" s="1" t="s">
        <v>41</v>
      </c>
      <c r="K769" s="1" t="s">
        <v>3580</v>
      </c>
      <c r="L769" s="1" t="s">
        <v>3581</v>
      </c>
      <c r="M769" s="1" t="s">
        <v>86</v>
      </c>
      <c r="N769" s="1" t="s">
        <v>135</v>
      </c>
      <c r="O769" s="1" t="s">
        <v>88</v>
      </c>
      <c r="P769" s="1" t="s">
        <v>1115</v>
      </c>
      <c r="Q769" s="29" t="s">
        <v>137</v>
      </c>
      <c r="R769" s="30">
        <v>2119.4330877399998</v>
      </c>
      <c r="S769" s="5">
        <v>30.102135561745591</v>
      </c>
      <c r="T769" s="4" t="s">
        <v>61</v>
      </c>
      <c r="U769" s="1"/>
      <c r="V769" s="1"/>
      <c r="W769" s="1"/>
      <c r="X769" s="1"/>
    </row>
    <row r="770" spans="1:24" ht="15.75" customHeight="1" x14ac:dyDescent="0.2">
      <c r="A770" s="1"/>
      <c r="B770" s="1"/>
      <c r="C770" s="31" t="str">
        <f>IF('Style Screener'!$S770&lt;(AVERAGE('Style Screener'!$S$9:$S$6415)), "Value", "Growth")</f>
        <v>Value</v>
      </c>
      <c r="D770" s="31" t="str">
        <f>IF('Style Screener'!$R770&gt;2000, "Large Cap", "Small Cap")</f>
        <v>Large Cap</v>
      </c>
      <c r="E770" s="31" t="s">
        <v>14</v>
      </c>
      <c r="F770" s="31" t="s">
        <v>37</v>
      </c>
      <c r="G770" s="1" t="s">
        <v>38</v>
      </c>
      <c r="H770" s="1" t="s">
        <v>3582</v>
      </c>
      <c r="I770" s="1" t="s">
        <v>3583</v>
      </c>
      <c r="J770" s="1" t="s">
        <v>41</v>
      </c>
      <c r="K770" s="1" t="s">
        <v>3584</v>
      </c>
      <c r="L770" s="1" t="s">
        <v>3585</v>
      </c>
      <c r="M770" s="1" t="s">
        <v>98</v>
      </c>
      <c r="N770" s="1" t="s">
        <v>1776</v>
      </c>
      <c r="O770" s="1" t="s">
        <v>100</v>
      </c>
      <c r="P770" s="1" t="s">
        <v>1777</v>
      </c>
      <c r="Q770" s="29" t="s">
        <v>3586</v>
      </c>
      <c r="R770" s="30">
        <v>23084.518389020002</v>
      </c>
      <c r="S770" s="5">
        <v>19.296775831429297</v>
      </c>
      <c r="T770" s="4">
        <v>0</v>
      </c>
      <c r="U770" s="1"/>
      <c r="V770" s="1"/>
      <c r="W770" s="1"/>
      <c r="X770" s="1"/>
    </row>
    <row r="771" spans="1:24" ht="15.75" customHeight="1" x14ac:dyDescent="0.2">
      <c r="A771" s="1"/>
      <c r="B771" s="1"/>
      <c r="C771" s="31" t="str">
        <f>IF('Style Screener'!$S771&lt;(AVERAGE('Style Screener'!$S$9:$S$6415)), "Value", "Growth")</f>
        <v>Growth</v>
      </c>
      <c r="D771" s="31" t="str">
        <f>IF('Style Screener'!$R771&gt;2000, "Large Cap", "Small Cap")</f>
        <v>Large Cap</v>
      </c>
      <c r="E771" s="31" t="s">
        <v>14</v>
      </c>
      <c r="F771" s="31" t="s">
        <v>37</v>
      </c>
      <c r="G771" s="1" t="s">
        <v>38</v>
      </c>
      <c r="H771" s="1" t="s">
        <v>3587</v>
      </c>
      <c r="I771" s="1" t="s">
        <v>3588</v>
      </c>
      <c r="J771" s="1" t="s">
        <v>41</v>
      </c>
      <c r="K771" s="1" t="s">
        <v>3589</v>
      </c>
      <c r="L771" s="1" t="s">
        <v>3590</v>
      </c>
      <c r="M771" s="1" t="s">
        <v>74</v>
      </c>
      <c r="N771" s="1" t="s">
        <v>638</v>
      </c>
      <c r="O771" s="1" t="s">
        <v>117</v>
      </c>
      <c r="P771" s="1" t="s">
        <v>638</v>
      </c>
      <c r="Q771" s="29" t="s">
        <v>3591</v>
      </c>
      <c r="R771" s="30">
        <v>2474.2434518999999</v>
      </c>
      <c r="S771" s="5">
        <v>130.15267175572518</v>
      </c>
      <c r="T771" s="4">
        <v>30.216926367247183</v>
      </c>
      <c r="U771" s="1"/>
      <c r="V771" s="1"/>
      <c r="W771" s="1"/>
      <c r="X771" s="1"/>
    </row>
    <row r="772" spans="1:24" ht="15.75" customHeight="1" x14ac:dyDescent="0.2">
      <c r="A772" s="1"/>
      <c r="B772" s="1"/>
      <c r="C772" s="31" t="str">
        <f>IF('Style Screener'!$S772&lt;(AVERAGE('Style Screener'!$S$9:$S$6415)), "Value", "Growth")</f>
        <v>Value</v>
      </c>
      <c r="D772" s="31" t="str">
        <f>IF('Style Screener'!$R772&gt;2000, "Large Cap", "Small Cap")</f>
        <v>Small Cap</v>
      </c>
      <c r="E772" s="31" t="s">
        <v>14</v>
      </c>
      <c r="F772" s="31" t="s">
        <v>37</v>
      </c>
      <c r="G772" s="1" t="s">
        <v>38</v>
      </c>
      <c r="H772" s="1" t="s">
        <v>3592</v>
      </c>
      <c r="I772" s="1" t="s">
        <v>3593</v>
      </c>
      <c r="J772" s="1" t="s">
        <v>71</v>
      </c>
      <c r="K772" s="1" t="s">
        <v>3594</v>
      </c>
      <c r="L772" s="1" t="s">
        <v>3595</v>
      </c>
      <c r="M772" s="1" t="s">
        <v>86</v>
      </c>
      <c r="N772" s="1" t="s">
        <v>251</v>
      </c>
      <c r="O772" s="1" t="s">
        <v>251</v>
      </c>
      <c r="P772" s="1" t="s">
        <v>252</v>
      </c>
      <c r="Q772" s="29" t="s">
        <v>253</v>
      </c>
      <c r="R772" s="30">
        <v>447.16769608999994</v>
      </c>
      <c r="S772" s="5">
        <v>13.575221238938052</v>
      </c>
      <c r="T772" s="4" t="s">
        <v>61</v>
      </c>
      <c r="U772" s="1"/>
      <c r="V772" s="1"/>
      <c r="W772" s="1"/>
      <c r="X772" s="1"/>
    </row>
    <row r="773" spans="1:24" ht="15.75" customHeight="1" x14ac:dyDescent="0.2">
      <c r="A773" s="1"/>
      <c r="B773" s="1"/>
      <c r="C773" s="31" t="str">
        <f>IF('Style Screener'!$S773&lt;(AVERAGE('Style Screener'!$S$9:$S$6415)), "Value", "Growth")</f>
        <v>Growth</v>
      </c>
      <c r="D773" s="31" t="str">
        <f>IF('Style Screener'!$R773&gt;2000, "Large Cap", "Small Cap")</f>
        <v>Small Cap</v>
      </c>
      <c r="E773" s="31" t="s">
        <v>14</v>
      </c>
      <c r="F773" s="31" t="s">
        <v>37</v>
      </c>
      <c r="G773" s="1" t="s">
        <v>38</v>
      </c>
      <c r="H773" s="1" t="s">
        <v>3596</v>
      </c>
      <c r="I773" s="1" t="s">
        <v>3597</v>
      </c>
      <c r="J773" s="1" t="s">
        <v>71</v>
      </c>
      <c r="K773" s="1" t="s">
        <v>3598</v>
      </c>
      <c r="L773" s="1" t="s">
        <v>3599</v>
      </c>
      <c r="M773" s="1" t="s">
        <v>108</v>
      </c>
      <c r="N773" s="1" t="s">
        <v>109</v>
      </c>
      <c r="O773" s="1" t="s">
        <v>110</v>
      </c>
      <c r="P773" s="1" t="s">
        <v>109</v>
      </c>
      <c r="Q773" s="29" t="s">
        <v>289</v>
      </c>
      <c r="R773" s="30">
        <v>226.28346962999998</v>
      </c>
      <c r="S773" s="5">
        <v>99.892473118279568</v>
      </c>
      <c r="T773" s="4" t="s">
        <v>61</v>
      </c>
      <c r="U773" s="1"/>
      <c r="V773" s="1"/>
      <c r="W773" s="1"/>
      <c r="X773" s="1"/>
    </row>
    <row r="774" spans="1:24" ht="15.75" customHeight="1" x14ac:dyDescent="0.2">
      <c r="A774" s="1"/>
      <c r="B774" s="1"/>
      <c r="C774" s="31" t="str">
        <f>IF('Style Screener'!$S774&lt;(AVERAGE('Style Screener'!$S$9:$S$6415)), "Value", "Growth")</f>
        <v>Value</v>
      </c>
      <c r="D774" s="31" t="str">
        <f>IF('Style Screener'!$R774&gt;2000, "Large Cap", "Small Cap")</f>
        <v>Large Cap</v>
      </c>
      <c r="E774" s="31" t="s">
        <v>15</v>
      </c>
      <c r="F774" s="31" t="s">
        <v>37</v>
      </c>
      <c r="G774" s="1" t="s">
        <v>38</v>
      </c>
      <c r="H774" s="1" t="s">
        <v>3600</v>
      </c>
      <c r="I774" s="1" t="s">
        <v>3601</v>
      </c>
      <c r="J774" s="1" t="s">
        <v>41</v>
      </c>
      <c r="K774" s="1" t="s">
        <v>3602</v>
      </c>
      <c r="L774" s="1" t="s">
        <v>3603</v>
      </c>
      <c r="M774" s="1" t="s">
        <v>44</v>
      </c>
      <c r="N774" s="1" t="s">
        <v>63</v>
      </c>
      <c r="O774" s="1" t="s">
        <v>64</v>
      </c>
      <c r="P774" s="1" t="s">
        <v>390</v>
      </c>
      <c r="Q774" s="29" t="s">
        <v>633</v>
      </c>
      <c r="R774" s="30">
        <v>10956.42560766</v>
      </c>
      <c r="S774" s="5">
        <v>15.93351453062931</v>
      </c>
      <c r="T774" s="4" t="s">
        <v>61</v>
      </c>
      <c r="U774" s="1"/>
      <c r="V774" s="1"/>
      <c r="W774" s="1"/>
      <c r="X774" s="1"/>
    </row>
    <row r="775" spans="1:24" ht="15.75" customHeight="1" x14ac:dyDescent="0.2">
      <c r="A775" s="1"/>
      <c r="B775" s="1"/>
      <c r="C775" s="31" t="str">
        <f>IF('Style Screener'!$S775&lt;(AVERAGE('Style Screener'!$S$9:$S$6415)), "Value", "Growth")</f>
        <v>Value</v>
      </c>
      <c r="D775" s="31" t="str">
        <f>IF('Style Screener'!$R775&gt;2000, "Large Cap", "Small Cap")</f>
        <v>Large Cap</v>
      </c>
      <c r="E775" s="31" t="s">
        <v>14</v>
      </c>
      <c r="F775" s="31" t="s">
        <v>37</v>
      </c>
      <c r="G775" s="1" t="s">
        <v>38</v>
      </c>
      <c r="H775" s="1" t="s">
        <v>3604</v>
      </c>
      <c r="I775" s="1" t="s">
        <v>3605</v>
      </c>
      <c r="J775" s="1" t="s">
        <v>41</v>
      </c>
      <c r="K775" s="1" t="s">
        <v>3606</v>
      </c>
      <c r="L775" s="1" t="s">
        <v>3607</v>
      </c>
      <c r="M775" s="1" t="s">
        <v>98</v>
      </c>
      <c r="N775" s="1" t="s">
        <v>2119</v>
      </c>
      <c r="O775" s="1" t="s">
        <v>232</v>
      </c>
      <c r="P775" s="1" t="s">
        <v>2120</v>
      </c>
      <c r="Q775" s="29" t="s">
        <v>2121</v>
      </c>
      <c r="R775" s="30">
        <v>10435.999386959998</v>
      </c>
      <c r="S775" s="5">
        <v>15.248264815803523</v>
      </c>
      <c r="T775" s="4">
        <v>8.1745978233489822E-18</v>
      </c>
      <c r="U775" s="1"/>
      <c r="V775" s="1"/>
      <c r="W775" s="1"/>
      <c r="X775" s="1"/>
    </row>
    <row r="776" spans="1:24" ht="15.75" customHeight="1" x14ac:dyDescent="0.2">
      <c r="A776" s="1"/>
      <c r="B776" s="1"/>
      <c r="C776" s="31" t="str">
        <f>IF('Style Screener'!$S776&lt;(AVERAGE('Style Screener'!$S$9:$S$6415)), "Value", "Growth")</f>
        <v>Growth</v>
      </c>
      <c r="D776" s="31" t="str">
        <f>IF('Style Screener'!$R776&gt;2000, "Large Cap", "Small Cap")</f>
        <v>Small Cap</v>
      </c>
      <c r="E776" s="31" t="s">
        <v>14</v>
      </c>
      <c r="F776" s="31" t="s">
        <v>37</v>
      </c>
      <c r="G776" s="1" t="s">
        <v>38</v>
      </c>
      <c r="H776" s="1" t="s">
        <v>3608</v>
      </c>
      <c r="I776" s="1" t="s">
        <v>3609</v>
      </c>
      <c r="J776" s="1" t="s">
        <v>71</v>
      </c>
      <c r="K776" s="1" t="s">
        <v>3610</v>
      </c>
      <c r="L776" s="1" t="s">
        <v>3611</v>
      </c>
      <c r="M776" s="1" t="s">
        <v>86</v>
      </c>
      <c r="N776" s="1" t="s">
        <v>606</v>
      </c>
      <c r="O776" s="1" t="s">
        <v>607</v>
      </c>
      <c r="P776" s="1" t="s">
        <v>608</v>
      </c>
      <c r="Q776" s="29" t="s">
        <v>922</v>
      </c>
      <c r="R776" s="30">
        <v>574.60951599999999</v>
      </c>
      <c r="S776" s="5" t="s">
        <v>61</v>
      </c>
      <c r="T776" s="4">
        <v>1.2505534838411737E-15</v>
      </c>
      <c r="U776" s="1"/>
      <c r="V776" s="1"/>
      <c r="W776" s="1"/>
      <c r="X776" s="1"/>
    </row>
    <row r="777" spans="1:24" ht="15.75" customHeight="1" x14ac:dyDescent="0.2">
      <c r="A777" s="1"/>
      <c r="B777" s="1"/>
      <c r="C777" s="31" t="str">
        <f>IF('Style Screener'!$S777&lt;(AVERAGE('Style Screener'!$S$9:$S$6415)), "Value", "Growth")</f>
        <v>Value</v>
      </c>
      <c r="D777" s="31" t="str">
        <f>IF('Style Screener'!$R777&gt;2000, "Large Cap", "Small Cap")</f>
        <v>Large Cap</v>
      </c>
      <c r="E777" s="31" t="s">
        <v>14</v>
      </c>
      <c r="F777" s="31" t="s">
        <v>37</v>
      </c>
      <c r="G777" s="1" t="s">
        <v>38</v>
      </c>
      <c r="H777" s="1" t="s">
        <v>3612</v>
      </c>
      <c r="I777" s="1" t="s">
        <v>3613</v>
      </c>
      <c r="J777" s="1" t="s">
        <v>41</v>
      </c>
      <c r="K777" s="1" t="s">
        <v>3614</v>
      </c>
      <c r="L777" s="1" t="s">
        <v>3615</v>
      </c>
      <c r="M777" s="1" t="s">
        <v>74</v>
      </c>
      <c r="N777" s="1" t="s">
        <v>3167</v>
      </c>
      <c r="O777" s="1" t="s">
        <v>117</v>
      </c>
      <c r="P777" s="1" t="s">
        <v>3167</v>
      </c>
      <c r="Q777" s="29" t="s">
        <v>1982</v>
      </c>
      <c r="R777" s="30">
        <v>60246.203708399997</v>
      </c>
      <c r="S777" s="5">
        <v>19.631336405529954</v>
      </c>
      <c r="T777" s="4">
        <v>57.248239914029469</v>
      </c>
      <c r="U777" s="1"/>
      <c r="V777" s="1"/>
      <c r="W777" s="1"/>
      <c r="X777" s="1"/>
    </row>
    <row r="778" spans="1:24" ht="15.75" customHeight="1" x14ac:dyDescent="0.2">
      <c r="A778" s="1"/>
      <c r="B778" s="1"/>
      <c r="C778" s="31" t="str">
        <f>IF('Style Screener'!$S778&lt;(AVERAGE('Style Screener'!$S$9:$S$6415)), "Value", "Growth")</f>
        <v>Value</v>
      </c>
      <c r="D778" s="31" t="str">
        <f>IF('Style Screener'!$R778&gt;2000, "Large Cap", "Small Cap")</f>
        <v>Small Cap</v>
      </c>
      <c r="E778" s="31" t="s">
        <v>14</v>
      </c>
      <c r="F778" s="31" t="s">
        <v>37</v>
      </c>
      <c r="G778" s="1" t="s">
        <v>259</v>
      </c>
      <c r="H778" s="1" t="s">
        <v>3616</v>
      </c>
      <c r="I778" s="1" t="s">
        <v>3617</v>
      </c>
      <c r="J778" s="1" t="s">
        <v>41</v>
      </c>
      <c r="K778" s="1" t="s">
        <v>3618</v>
      </c>
      <c r="L778" s="1" t="s">
        <v>3619</v>
      </c>
      <c r="M778" s="1" t="s">
        <v>278</v>
      </c>
      <c r="N778" s="1" t="s">
        <v>279</v>
      </c>
      <c r="O778" s="1" t="s">
        <v>278</v>
      </c>
      <c r="P778" s="1" t="s">
        <v>1201</v>
      </c>
      <c r="Q778" s="29" t="s">
        <v>1508</v>
      </c>
      <c r="R778" s="30">
        <v>714.17786391999994</v>
      </c>
      <c r="S778" s="5">
        <v>13.472949389179753</v>
      </c>
      <c r="T778" s="4" t="s">
        <v>61</v>
      </c>
      <c r="U778" s="1"/>
      <c r="V778" s="1"/>
      <c r="W778" s="1"/>
      <c r="X778" s="1"/>
    </row>
    <row r="779" spans="1:24" ht="15.75" customHeight="1" x14ac:dyDescent="0.2">
      <c r="A779" s="1"/>
      <c r="B779" s="1"/>
      <c r="C779" s="31" t="str">
        <f>IF('Style Screener'!$S779&lt;(AVERAGE('Style Screener'!$S$9:$S$6415)), "Value", "Growth")</f>
        <v>Value</v>
      </c>
      <c r="D779" s="31" t="str">
        <f>IF('Style Screener'!$R779&gt;2000, "Large Cap", "Small Cap")</f>
        <v>Small Cap</v>
      </c>
      <c r="E779" s="31" t="s">
        <v>14</v>
      </c>
      <c r="F779" s="31" t="s">
        <v>37</v>
      </c>
      <c r="G779" s="1" t="s">
        <v>38</v>
      </c>
      <c r="H779" s="1" t="s">
        <v>3620</v>
      </c>
      <c r="I779" s="1" t="s">
        <v>3621</v>
      </c>
      <c r="J779" s="1" t="s">
        <v>41</v>
      </c>
      <c r="K779" s="1" t="s">
        <v>3622</v>
      </c>
      <c r="L779" s="1" t="s">
        <v>3623</v>
      </c>
      <c r="M779" s="1" t="s">
        <v>108</v>
      </c>
      <c r="N779" s="1" t="s">
        <v>332</v>
      </c>
      <c r="O779" s="1" t="s">
        <v>287</v>
      </c>
      <c r="P779" s="1" t="s">
        <v>332</v>
      </c>
      <c r="Q779" s="29" t="s">
        <v>976</v>
      </c>
      <c r="R779" s="30">
        <v>482.85508425</v>
      </c>
      <c r="S779" s="5">
        <v>17.212475633528264</v>
      </c>
      <c r="T779" s="4">
        <v>28.63050473126059</v>
      </c>
      <c r="U779" s="1"/>
      <c r="V779" s="1"/>
      <c r="W779" s="1"/>
      <c r="X779" s="1"/>
    </row>
    <row r="780" spans="1:24" ht="15.75" customHeight="1" x14ac:dyDescent="0.2">
      <c r="A780" s="1"/>
      <c r="B780" s="1"/>
      <c r="C780" s="31" t="str">
        <f>IF('Style Screener'!$S780&lt;(AVERAGE('Style Screener'!$S$9:$S$6415)), "Value", "Growth")</f>
        <v>Value</v>
      </c>
      <c r="D780" s="31" t="str">
        <f>IF('Style Screener'!$R780&gt;2000, "Large Cap", "Small Cap")</f>
        <v>Small Cap</v>
      </c>
      <c r="E780" s="31" t="s">
        <v>14</v>
      </c>
      <c r="F780" s="31" t="s">
        <v>37</v>
      </c>
      <c r="G780" s="1" t="s">
        <v>38</v>
      </c>
      <c r="H780" s="1" t="s">
        <v>3624</v>
      </c>
      <c r="I780" s="1" t="s">
        <v>3625</v>
      </c>
      <c r="J780" s="1" t="s">
        <v>41</v>
      </c>
      <c r="K780" s="1" t="s">
        <v>3626</v>
      </c>
      <c r="L780" s="1" t="s">
        <v>3627</v>
      </c>
      <c r="M780" s="1" t="s">
        <v>98</v>
      </c>
      <c r="N780" s="1" t="s">
        <v>1141</v>
      </c>
      <c r="O780" s="1" t="s">
        <v>1062</v>
      </c>
      <c r="P780" s="1" t="s">
        <v>1142</v>
      </c>
      <c r="Q780" s="29" t="s">
        <v>1555</v>
      </c>
      <c r="R780" s="30">
        <v>1925.6610298800001</v>
      </c>
      <c r="S780" s="5">
        <v>17.080094626563028</v>
      </c>
      <c r="T780" s="4" t="s">
        <v>61</v>
      </c>
      <c r="U780" s="1"/>
      <c r="V780" s="1"/>
      <c r="W780" s="1"/>
      <c r="X780" s="1"/>
    </row>
    <row r="781" spans="1:24" ht="15.75" customHeight="1" x14ac:dyDescent="0.2">
      <c r="A781" s="1"/>
      <c r="B781" s="1"/>
      <c r="C781" s="31" t="str">
        <f>IF('Style Screener'!$S781&lt;(AVERAGE('Style Screener'!$S$9:$S$6415)), "Value", "Growth")</f>
        <v>Value</v>
      </c>
      <c r="D781" s="31" t="str">
        <f>IF('Style Screener'!$R781&gt;2000, "Large Cap", "Small Cap")</f>
        <v>Small Cap</v>
      </c>
      <c r="E781" s="31" t="s">
        <v>14</v>
      </c>
      <c r="F781" s="31" t="s">
        <v>37</v>
      </c>
      <c r="G781" s="1" t="s">
        <v>38</v>
      </c>
      <c r="H781" s="1" t="s">
        <v>3628</v>
      </c>
      <c r="I781" s="1" t="s">
        <v>3629</v>
      </c>
      <c r="J781" s="1" t="s">
        <v>71</v>
      </c>
      <c r="K781" s="1" t="s">
        <v>3630</v>
      </c>
      <c r="L781" s="1" t="s">
        <v>3631</v>
      </c>
      <c r="M781" s="1" t="s">
        <v>108</v>
      </c>
      <c r="N781" s="1" t="s">
        <v>294</v>
      </c>
      <c r="O781" s="1" t="s">
        <v>294</v>
      </c>
      <c r="P781" s="1" t="s">
        <v>363</v>
      </c>
      <c r="Q781" s="29" t="s">
        <v>111</v>
      </c>
      <c r="R781" s="30">
        <v>1338.1865882999998</v>
      </c>
      <c r="S781" s="5">
        <v>17.372353673723534</v>
      </c>
      <c r="T781" s="4">
        <v>90.725997051594845</v>
      </c>
      <c r="U781" s="1"/>
      <c r="V781" s="1"/>
      <c r="W781" s="1"/>
      <c r="X781" s="1"/>
    </row>
    <row r="782" spans="1:24" ht="15.75" customHeight="1" x14ac:dyDescent="0.2">
      <c r="A782" s="1"/>
      <c r="B782" s="1"/>
      <c r="C782" s="31" t="str">
        <f>IF('Style Screener'!$S782&lt;(AVERAGE('Style Screener'!$S$9:$S$6415)), "Value", "Growth")</f>
        <v>Value</v>
      </c>
      <c r="D782" s="31" t="str">
        <f>IF('Style Screener'!$R782&gt;2000, "Large Cap", "Small Cap")</f>
        <v>Large Cap</v>
      </c>
      <c r="E782" s="31" t="s">
        <v>14</v>
      </c>
      <c r="F782" s="31" t="s">
        <v>37</v>
      </c>
      <c r="G782" s="1" t="s">
        <v>38</v>
      </c>
      <c r="H782" s="1" t="s">
        <v>3632</v>
      </c>
      <c r="I782" s="1" t="s">
        <v>3633</v>
      </c>
      <c r="J782" s="1" t="s">
        <v>41</v>
      </c>
      <c r="K782" s="1" t="s">
        <v>3634</v>
      </c>
      <c r="L782" s="1" t="s">
        <v>3635</v>
      </c>
      <c r="M782" s="1" t="s">
        <v>98</v>
      </c>
      <c r="N782" s="1" t="s">
        <v>578</v>
      </c>
      <c r="O782" s="1" t="s">
        <v>578</v>
      </c>
      <c r="P782" s="1" t="s">
        <v>826</v>
      </c>
      <c r="Q782" s="29" t="s">
        <v>3636</v>
      </c>
      <c r="R782" s="30">
        <v>183008.98486607999</v>
      </c>
      <c r="S782" s="5">
        <v>21.930753564154788</v>
      </c>
      <c r="T782" s="4" t="s">
        <v>61</v>
      </c>
      <c r="U782" s="1"/>
      <c r="V782" s="1"/>
      <c r="W782" s="1"/>
      <c r="X782" s="1"/>
    </row>
    <row r="783" spans="1:24" ht="15.75" customHeight="1" x14ac:dyDescent="0.2">
      <c r="A783" s="1"/>
      <c r="B783" s="1"/>
      <c r="C783" s="31" t="str">
        <f>IF('Style Screener'!$S783&lt;(AVERAGE('Style Screener'!$S$9:$S$6415)), "Value", "Growth")</f>
        <v>Value</v>
      </c>
      <c r="D783" s="31" t="str">
        <f>IF('Style Screener'!$R783&gt;2000, "Large Cap", "Small Cap")</f>
        <v>Large Cap</v>
      </c>
      <c r="E783" s="31" t="s">
        <v>14</v>
      </c>
      <c r="F783" s="31" t="s">
        <v>37</v>
      </c>
      <c r="G783" s="1" t="s">
        <v>38</v>
      </c>
      <c r="H783" s="1" t="s">
        <v>3637</v>
      </c>
      <c r="I783" s="1" t="s">
        <v>3638</v>
      </c>
      <c r="J783" s="1" t="s">
        <v>71</v>
      </c>
      <c r="K783" s="1" t="s">
        <v>3639</v>
      </c>
      <c r="L783" s="1" t="s">
        <v>3640</v>
      </c>
      <c r="M783" s="1" t="s">
        <v>98</v>
      </c>
      <c r="N783" s="1" t="s">
        <v>578</v>
      </c>
      <c r="O783" s="1" t="s">
        <v>578</v>
      </c>
      <c r="P783" s="1" t="s">
        <v>2313</v>
      </c>
      <c r="Q783" s="29" t="s">
        <v>2314</v>
      </c>
      <c r="R783" s="30">
        <v>21407.41172916333</v>
      </c>
      <c r="S783" s="5">
        <v>17.695560253699785</v>
      </c>
      <c r="T783" s="4">
        <v>50.822027134876286</v>
      </c>
      <c r="U783" s="1"/>
      <c r="V783" s="1"/>
      <c r="W783" s="1"/>
      <c r="X783" s="1"/>
    </row>
    <row r="784" spans="1:24" ht="15.75" customHeight="1" x14ac:dyDescent="0.2">
      <c r="A784" s="1"/>
      <c r="B784" s="1"/>
      <c r="C784" s="31" t="str">
        <f>IF('Style Screener'!$S784&lt;(AVERAGE('Style Screener'!$S$9:$S$6415)), "Value", "Growth")</f>
        <v>Value</v>
      </c>
      <c r="D784" s="31" t="str">
        <f>IF('Style Screener'!$R784&gt;2000, "Large Cap", "Small Cap")</f>
        <v>Large Cap</v>
      </c>
      <c r="E784" s="31" t="s">
        <v>14</v>
      </c>
      <c r="F784" s="31" t="s">
        <v>37</v>
      </c>
      <c r="G784" s="1" t="s">
        <v>38</v>
      </c>
      <c r="H784" s="1" t="s">
        <v>3641</v>
      </c>
      <c r="I784" s="1" t="s">
        <v>3642</v>
      </c>
      <c r="J784" s="1" t="s">
        <v>71</v>
      </c>
      <c r="K784" s="1" t="s">
        <v>3639</v>
      </c>
      <c r="L784" s="1" t="s">
        <v>3640</v>
      </c>
      <c r="M784" s="1" t="s">
        <v>98</v>
      </c>
      <c r="N784" s="1" t="s">
        <v>578</v>
      </c>
      <c r="O784" s="1" t="s">
        <v>578</v>
      </c>
      <c r="P784" s="1" t="s">
        <v>2313</v>
      </c>
      <c r="Q784" s="29" t="s">
        <v>2314</v>
      </c>
      <c r="R784" s="30">
        <v>21407.41172916333</v>
      </c>
      <c r="S784" s="5">
        <v>16.791754756871036</v>
      </c>
      <c r="T784" s="4">
        <v>50.822027134876294</v>
      </c>
      <c r="U784" s="1"/>
      <c r="V784" s="1"/>
      <c r="W784" s="1"/>
      <c r="X784" s="1"/>
    </row>
    <row r="785" spans="1:24" ht="15.75" customHeight="1" x14ac:dyDescent="0.2">
      <c r="A785" s="1"/>
      <c r="B785" s="1"/>
      <c r="C785" s="31" t="str">
        <f>IF('Style Screener'!$S785&lt;(AVERAGE('Style Screener'!$S$9:$S$6415)), "Value", "Growth")</f>
        <v>Growth</v>
      </c>
      <c r="D785" s="31" t="str">
        <f>IF('Style Screener'!$R785&gt;2000, "Large Cap", "Small Cap")</f>
        <v>Large Cap</v>
      </c>
      <c r="E785" s="31" t="s">
        <v>14</v>
      </c>
      <c r="F785" s="31" t="s">
        <v>37</v>
      </c>
      <c r="G785" s="1" t="s">
        <v>38</v>
      </c>
      <c r="H785" s="1" t="s">
        <v>3643</v>
      </c>
      <c r="I785" s="1" t="s">
        <v>3644</v>
      </c>
      <c r="J785" s="1" t="s">
        <v>71</v>
      </c>
      <c r="K785" s="1" t="s">
        <v>3645</v>
      </c>
      <c r="L785" s="1" t="s">
        <v>3646</v>
      </c>
      <c r="M785" s="1" t="s">
        <v>98</v>
      </c>
      <c r="N785" s="1" t="s">
        <v>578</v>
      </c>
      <c r="O785" s="1" t="s">
        <v>578</v>
      </c>
      <c r="P785" s="1" t="s">
        <v>836</v>
      </c>
      <c r="Q785" s="29" t="s">
        <v>1282</v>
      </c>
      <c r="R785" s="30">
        <v>32224.166549975002</v>
      </c>
      <c r="S785" s="5">
        <v>41.982551143200965</v>
      </c>
      <c r="T785" s="4">
        <v>3.6235888439731259E-15</v>
      </c>
      <c r="U785" s="1"/>
      <c r="V785" s="1"/>
      <c r="W785" s="1"/>
      <c r="X785" s="1"/>
    </row>
    <row r="786" spans="1:24" ht="15.75" customHeight="1" x14ac:dyDescent="0.2">
      <c r="A786" s="1"/>
      <c r="B786" s="1"/>
      <c r="C786" s="31" t="str">
        <f>IF('Style Screener'!$S786&lt;(AVERAGE('Style Screener'!$S$9:$S$6415)), "Value", "Growth")</f>
        <v>Growth</v>
      </c>
      <c r="D786" s="31" t="str">
        <f>IF('Style Screener'!$R786&gt;2000, "Large Cap", "Small Cap")</f>
        <v>Small Cap</v>
      </c>
      <c r="E786" s="31" t="s">
        <v>14</v>
      </c>
      <c r="F786" s="31" t="s">
        <v>37</v>
      </c>
      <c r="G786" s="1" t="s">
        <v>38</v>
      </c>
      <c r="H786" s="1" t="s">
        <v>3647</v>
      </c>
      <c r="I786" s="1" t="s">
        <v>3648</v>
      </c>
      <c r="J786" s="1" t="s">
        <v>511</v>
      </c>
      <c r="K786" s="1" t="s">
        <v>3649</v>
      </c>
      <c r="L786" s="1" t="s">
        <v>3650</v>
      </c>
      <c r="M786" s="1" t="s">
        <v>98</v>
      </c>
      <c r="N786" s="1" t="s">
        <v>578</v>
      </c>
      <c r="O786" s="1" t="s">
        <v>578</v>
      </c>
      <c r="P786" s="1" t="s">
        <v>579</v>
      </c>
      <c r="Q786" s="29" t="s">
        <v>580</v>
      </c>
      <c r="R786" s="30">
        <v>253.78111480000001</v>
      </c>
      <c r="S786" s="5" t="s">
        <v>61</v>
      </c>
      <c r="T786" s="4">
        <v>7.6490919878189087E-15</v>
      </c>
      <c r="U786" s="1"/>
      <c r="V786" s="1"/>
      <c r="W786" s="1"/>
      <c r="X786" s="1"/>
    </row>
    <row r="787" spans="1:24" ht="15.75" customHeight="1" x14ac:dyDescent="0.2">
      <c r="A787" s="1"/>
      <c r="B787" s="1"/>
      <c r="C787" s="31" t="str">
        <f>IF('Style Screener'!$S787&lt;(AVERAGE('Style Screener'!$S$9:$S$6415)), "Value", "Growth")</f>
        <v>Value</v>
      </c>
      <c r="D787" s="31" t="str">
        <f>IF('Style Screener'!$R787&gt;2000, "Large Cap", "Small Cap")</f>
        <v>Large Cap</v>
      </c>
      <c r="E787" s="31" t="s">
        <v>14</v>
      </c>
      <c r="F787" s="31" t="s">
        <v>37</v>
      </c>
      <c r="G787" s="1" t="s">
        <v>38</v>
      </c>
      <c r="H787" s="1" t="s">
        <v>3651</v>
      </c>
      <c r="I787" s="1" t="s">
        <v>3652</v>
      </c>
      <c r="J787" s="1" t="s">
        <v>41</v>
      </c>
      <c r="K787" s="1" t="s">
        <v>3653</v>
      </c>
      <c r="L787" s="1" t="s">
        <v>3654</v>
      </c>
      <c r="M787" s="1" t="s">
        <v>278</v>
      </c>
      <c r="N787" s="1" t="s">
        <v>279</v>
      </c>
      <c r="O787" s="1" t="s">
        <v>278</v>
      </c>
      <c r="P787" s="1" t="s">
        <v>426</v>
      </c>
      <c r="Q787" s="29" t="s">
        <v>750</v>
      </c>
      <c r="R787" s="30">
        <v>2187.6363273599995</v>
      </c>
      <c r="S787" s="5">
        <v>13.34732423924449</v>
      </c>
      <c r="T787" s="4">
        <v>0</v>
      </c>
      <c r="U787" s="1"/>
      <c r="V787" s="1"/>
      <c r="W787" s="1"/>
      <c r="X787" s="1"/>
    </row>
    <row r="788" spans="1:24" ht="15.75" customHeight="1" x14ac:dyDescent="0.2">
      <c r="A788" s="1"/>
      <c r="B788" s="1"/>
      <c r="C788" s="31" t="str">
        <f>IF('Style Screener'!$S788&lt;(AVERAGE('Style Screener'!$S$9:$S$6415)), "Value", "Growth")</f>
        <v>Value</v>
      </c>
      <c r="D788" s="31" t="str">
        <f>IF('Style Screener'!$R788&gt;2000, "Large Cap", "Small Cap")</f>
        <v>Large Cap</v>
      </c>
      <c r="E788" s="31" t="s">
        <v>14</v>
      </c>
      <c r="F788" s="31" t="s">
        <v>37</v>
      </c>
      <c r="G788" s="1" t="s">
        <v>38</v>
      </c>
      <c r="H788" s="1" t="s">
        <v>3655</v>
      </c>
      <c r="I788" s="1" t="s">
        <v>3656</v>
      </c>
      <c r="J788" s="1" t="s">
        <v>41</v>
      </c>
      <c r="K788" s="1" t="s">
        <v>3657</v>
      </c>
      <c r="L788" s="1" t="s">
        <v>3658</v>
      </c>
      <c r="M788" s="1" t="s">
        <v>98</v>
      </c>
      <c r="N788" s="1" t="s">
        <v>99</v>
      </c>
      <c r="O788" s="1" t="s">
        <v>100</v>
      </c>
      <c r="P788" s="1" t="s">
        <v>1568</v>
      </c>
      <c r="Q788" s="29" t="s">
        <v>1733</v>
      </c>
      <c r="R788" s="30">
        <v>6715.3747909499998</v>
      </c>
      <c r="S788" s="5">
        <v>17.748822605965461</v>
      </c>
      <c r="T788" s="4">
        <v>0</v>
      </c>
      <c r="U788" s="1"/>
      <c r="V788" s="1"/>
      <c r="W788" s="1"/>
      <c r="X788" s="1"/>
    </row>
    <row r="789" spans="1:24" ht="15.75" customHeight="1" x14ac:dyDescent="0.2">
      <c r="A789" s="1"/>
      <c r="B789" s="1"/>
      <c r="C789" s="31" t="str">
        <f>IF('Style Screener'!$S789&lt;(AVERAGE('Style Screener'!$S$9:$S$6415)), "Value", "Growth")</f>
        <v>Value</v>
      </c>
      <c r="D789" s="31" t="str">
        <f>IF('Style Screener'!$R789&gt;2000, "Large Cap", "Small Cap")</f>
        <v>Large Cap</v>
      </c>
      <c r="E789" s="31" t="s">
        <v>14</v>
      </c>
      <c r="F789" s="31" t="s">
        <v>37</v>
      </c>
      <c r="G789" s="1" t="s">
        <v>38</v>
      </c>
      <c r="H789" s="1" t="s">
        <v>3659</v>
      </c>
      <c r="I789" s="1" t="s">
        <v>3660</v>
      </c>
      <c r="J789" s="1" t="s">
        <v>41</v>
      </c>
      <c r="K789" s="1" t="s">
        <v>3661</v>
      </c>
      <c r="L789" s="1" t="s">
        <v>3662</v>
      </c>
      <c r="M789" s="1" t="s">
        <v>108</v>
      </c>
      <c r="N789" s="1" t="s">
        <v>571</v>
      </c>
      <c r="O789" s="1" t="s">
        <v>110</v>
      </c>
      <c r="P789" s="1" t="s">
        <v>1069</v>
      </c>
      <c r="Q789" s="29" t="s">
        <v>3663</v>
      </c>
      <c r="R789" s="30">
        <v>3917.0479701599997</v>
      </c>
      <c r="S789" s="5">
        <v>17.27231536021749</v>
      </c>
      <c r="T789" s="4">
        <v>67</v>
      </c>
      <c r="U789" s="1"/>
      <c r="V789" s="1"/>
      <c r="W789" s="1"/>
      <c r="X789" s="1"/>
    </row>
    <row r="790" spans="1:24" ht="15.75" customHeight="1" x14ac:dyDescent="0.2">
      <c r="A790" s="1"/>
      <c r="B790" s="1"/>
      <c r="C790" s="31" t="str">
        <f>IF('Style Screener'!$S790&lt;(AVERAGE('Style Screener'!$S$9:$S$6415)), "Value", "Growth")</f>
        <v>Growth</v>
      </c>
      <c r="D790" s="31" t="str">
        <f>IF('Style Screener'!$R790&gt;2000, "Large Cap", "Small Cap")</f>
        <v>Large Cap</v>
      </c>
      <c r="E790" s="31" t="s">
        <v>14</v>
      </c>
      <c r="F790" s="31" t="s">
        <v>37</v>
      </c>
      <c r="G790" s="1" t="s">
        <v>38</v>
      </c>
      <c r="H790" s="1" t="s">
        <v>3664</v>
      </c>
      <c r="I790" s="1" t="s">
        <v>3665</v>
      </c>
      <c r="J790" s="1" t="s">
        <v>41</v>
      </c>
      <c r="K790" s="1" t="s">
        <v>3666</v>
      </c>
      <c r="L790" s="1" t="s">
        <v>3667</v>
      </c>
      <c r="M790" s="1" t="s">
        <v>86</v>
      </c>
      <c r="N790" s="1" t="s">
        <v>135</v>
      </c>
      <c r="O790" s="1" t="s">
        <v>88</v>
      </c>
      <c r="P790" s="1" t="s">
        <v>1115</v>
      </c>
      <c r="Q790" s="29" t="s">
        <v>2358</v>
      </c>
      <c r="R790" s="30">
        <v>9032.9352599600006</v>
      </c>
      <c r="S790" s="5">
        <v>65.088062622309195</v>
      </c>
      <c r="T790" s="4" t="s">
        <v>61</v>
      </c>
      <c r="U790" s="1"/>
      <c r="V790" s="1"/>
      <c r="W790" s="1"/>
      <c r="X790" s="1"/>
    </row>
    <row r="791" spans="1:24" ht="15.75" customHeight="1" x14ac:dyDescent="0.2">
      <c r="A791" s="1"/>
      <c r="B791" s="1"/>
      <c r="C791" s="31" t="str">
        <f>IF('Style Screener'!$S791&lt;(AVERAGE('Style Screener'!$S$9:$S$6415)), "Value", "Growth")</f>
        <v>Value</v>
      </c>
      <c r="D791" s="31" t="str">
        <f>IF('Style Screener'!$R791&gt;2000, "Large Cap", "Small Cap")</f>
        <v>Large Cap</v>
      </c>
      <c r="E791" s="31" t="s">
        <v>14</v>
      </c>
      <c r="F791" s="31" t="s">
        <v>37</v>
      </c>
      <c r="G791" s="1" t="s">
        <v>38</v>
      </c>
      <c r="H791" s="1" t="s">
        <v>3668</v>
      </c>
      <c r="I791" s="1" t="s">
        <v>3669</v>
      </c>
      <c r="J791" s="1" t="s">
        <v>71</v>
      </c>
      <c r="K791" s="1" t="s">
        <v>3670</v>
      </c>
      <c r="L791" s="1" t="s">
        <v>3671</v>
      </c>
      <c r="M791" s="1" t="s">
        <v>98</v>
      </c>
      <c r="N791" s="1" t="s">
        <v>1776</v>
      </c>
      <c r="O791" s="1" t="s">
        <v>100</v>
      </c>
      <c r="P791" s="1" t="s">
        <v>1777</v>
      </c>
      <c r="Q791" s="29" t="s">
        <v>3586</v>
      </c>
      <c r="R791" s="30">
        <v>16621.281813919999</v>
      </c>
      <c r="S791" s="5">
        <v>23.040501996577294</v>
      </c>
      <c r="T791" s="4" t="s">
        <v>61</v>
      </c>
      <c r="U791" s="1"/>
      <c r="V791" s="1"/>
      <c r="W791" s="1"/>
      <c r="X791" s="1"/>
    </row>
    <row r="792" spans="1:24" ht="15.75" customHeight="1" x14ac:dyDescent="0.2">
      <c r="A792" s="1"/>
      <c r="B792" s="1"/>
      <c r="C792" s="31" t="str">
        <f>IF('Style Screener'!$S792&lt;(AVERAGE('Style Screener'!$S$9:$S$6415)), "Value", "Growth")</f>
        <v>Value</v>
      </c>
      <c r="D792" s="31" t="str">
        <f>IF('Style Screener'!$R792&gt;2000, "Large Cap", "Small Cap")</f>
        <v>Large Cap</v>
      </c>
      <c r="E792" s="31" t="s">
        <v>14</v>
      </c>
      <c r="F792" s="31" t="s">
        <v>37</v>
      </c>
      <c r="G792" s="1" t="s">
        <v>38</v>
      </c>
      <c r="H792" s="1" t="s">
        <v>3672</v>
      </c>
      <c r="I792" s="1" t="s">
        <v>3673</v>
      </c>
      <c r="J792" s="1" t="s">
        <v>41</v>
      </c>
      <c r="K792" s="1" t="s">
        <v>3674</v>
      </c>
      <c r="L792" s="1" t="s">
        <v>3675</v>
      </c>
      <c r="M792" s="1" t="s">
        <v>74</v>
      </c>
      <c r="N792" s="1" t="s">
        <v>201</v>
      </c>
      <c r="O792" s="1" t="s">
        <v>180</v>
      </c>
      <c r="P792" s="1" t="s">
        <v>1981</v>
      </c>
      <c r="Q792" s="29" t="s">
        <v>3676</v>
      </c>
      <c r="R792" s="30">
        <v>3449.2758250999996</v>
      </c>
      <c r="S792" s="5">
        <v>15.584122688317544</v>
      </c>
      <c r="T792" s="4">
        <v>4.7897295353513165</v>
      </c>
      <c r="U792" s="1"/>
      <c r="V792" s="1"/>
      <c r="W792" s="1"/>
      <c r="X792" s="1"/>
    </row>
    <row r="793" spans="1:24" ht="15.75" customHeight="1" x14ac:dyDescent="0.2">
      <c r="A793" s="1"/>
      <c r="B793" s="1"/>
      <c r="C793" s="31" t="str">
        <f>IF('Style Screener'!$S793&lt;(AVERAGE('Style Screener'!$S$9:$S$6415)), "Value", "Growth")</f>
        <v>Growth</v>
      </c>
      <c r="D793" s="31" t="str">
        <f>IF('Style Screener'!$R793&gt;2000, "Large Cap", "Small Cap")</f>
        <v>Small Cap</v>
      </c>
      <c r="E793" s="31" t="s">
        <v>14</v>
      </c>
      <c r="F793" s="31" t="s">
        <v>37</v>
      </c>
      <c r="G793" s="1" t="s">
        <v>38</v>
      </c>
      <c r="H793" s="1" t="s">
        <v>3677</v>
      </c>
      <c r="I793" s="1" t="s">
        <v>3678</v>
      </c>
      <c r="J793" s="1" t="s">
        <v>41</v>
      </c>
      <c r="K793" s="1" t="s">
        <v>3679</v>
      </c>
      <c r="L793" s="1" t="s">
        <v>3680</v>
      </c>
      <c r="M793" s="1" t="s">
        <v>108</v>
      </c>
      <c r="N793" s="1" t="s">
        <v>332</v>
      </c>
      <c r="O793" s="1" t="s">
        <v>287</v>
      </c>
      <c r="P793" s="1" t="s">
        <v>332</v>
      </c>
      <c r="Q793" s="29" t="s">
        <v>976</v>
      </c>
      <c r="R793" s="30">
        <v>128.71605499999998</v>
      </c>
      <c r="S793" s="5" t="s">
        <v>61</v>
      </c>
      <c r="T793" s="4" t="s">
        <v>61</v>
      </c>
      <c r="U793" s="1"/>
      <c r="V793" s="1"/>
      <c r="W793" s="1"/>
      <c r="X793" s="1"/>
    </row>
    <row r="794" spans="1:24" ht="15.75" customHeight="1" x14ac:dyDescent="0.2">
      <c r="A794" s="1"/>
      <c r="B794" s="1"/>
      <c r="C794" s="31" t="str">
        <f>IF('Style Screener'!$S794&lt;(AVERAGE('Style Screener'!$S$9:$S$6415)), "Value", "Growth")</f>
        <v>Growth</v>
      </c>
      <c r="D794" s="31" t="str">
        <f>IF('Style Screener'!$R794&gt;2000, "Large Cap", "Small Cap")</f>
        <v>Small Cap</v>
      </c>
      <c r="E794" s="31" t="s">
        <v>15</v>
      </c>
      <c r="F794" s="31" t="s">
        <v>37</v>
      </c>
      <c r="G794" s="1" t="s">
        <v>38</v>
      </c>
      <c r="H794" s="1" t="s">
        <v>3681</v>
      </c>
      <c r="I794" s="1" t="s">
        <v>3682</v>
      </c>
      <c r="J794" s="1" t="s">
        <v>71</v>
      </c>
      <c r="K794" s="1" t="s">
        <v>3683</v>
      </c>
      <c r="L794" s="1" t="s">
        <v>3684</v>
      </c>
      <c r="M794" s="1" t="s">
        <v>368</v>
      </c>
      <c r="N794" s="1" t="s">
        <v>369</v>
      </c>
      <c r="O794" s="1" t="s">
        <v>370</v>
      </c>
      <c r="P794" s="1" t="s">
        <v>1627</v>
      </c>
      <c r="Q794" s="29" t="s">
        <v>3685</v>
      </c>
      <c r="R794" s="30">
        <v>966.68061643999999</v>
      </c>
      <c r="S794" s="5">
        <v>29.46308724832215</v>
      </c>
      <c r="T794" s="4">
        <v>25.02788350071139</v>
      </c>
      <c r="U794" s="1"/>
      <c r="V794" s="1"/>
      <c r="W794" s="1"/>
      <c r="X794" s="1"/>
    </row>
    <row r="795" spans="1:24" ht="15.75" customHeight="1" x14ac:dyDescent="0.2">
      <c r="A795" s="1"/>
      <c r="B795" s="1"/>
      <c r="C795" s="31" t="str">
        <f>IF('Style Screener'!$S795&lt;(AVERAGE('Style Screener'!$S$9:$S$6415)), "Value", "Growth")</f>
        <v>Growth</v>
      </c>
      <c r="D795" s="31" t="str">
        <f>IF('Style Screener'!$R795&gt;2000, "Large Cap", "Small Cap")</f>
        <v>Small Cap</v>
      </c>
      <c r="E795" s="31" t="s">
        <v>14</v>
      </c>
      <c r="F795" s="31" t="s">
        <v>37</v>
      </c>
      <c r="G795" s="1" t="s">
        <v>38</v>
      </c>
      <c r="H795" s="1" t="s">
        <v>3686</v>
      </c>
      <c r="I795" s="1" t="s">
        <v>3687</v>
      </c>
      <c r="J795" s="1" t="s">
        <v>71</v>
      </c>
      <c r="K795" s="1" t="s">
        <v>3688</v>
      </c>
      <c r="L795" s="1" t="s">
        <v>3689</v>
      </c>
      <c r="M795" s="1" t="s">
        <v>108</v>
      </c>
      <c r="N795" s="1" t="s">
        <v>286</v>
      </c>
      <c r="O795" s="1" t="s">
        <v>287</v>
      </c>
      <c r="P795" s="1" t="s">
        <v>288</v>
      </c>
      <c r="Q795" s="29" t="s">
        <v>1183</v>
      </c>
      <c r="R795" s="30">
        <v>208.16892992000001</v>
      </c>
      <c r="S795" s="5" t="s">
        <v>61</v>
      </c>
      <c r="T795" s="4">
        <v>62.600358562631534</v>
      </c>
      <c r="U795" s="1"/>
      <c r="V795" s="1"/>
      <c r="W795" s="1"/>
      <c r="X795" s="1"/>
    </row>
    <row r="796" spans="1:24" ht="15.75" customHeight="1" x14ac:dyDescent="0.2">
      <c r="A796" s="1"/>
      <c r="B796" s="1"/>
      <c r="C796" s="31" t="str">
        <f>IF('Style Screener'!$S796&lt;(AVERAGE('Style Screener'!$S$9:$S$6415)), "Value", "Growth")</f>
        <v>Value</v>
      </c>
      <c r="D796" s="31" t="str">
        <f>IF('Style Screener'!$R796&gt;2000, "Large Cap", "Small Cap")</f>
        <v>Large Cap</v>
      </c>
      <c r="E796" s="31" t="s">
        <v>14</v>
      </c>
      <c r="F796" s="31" t="s">
        <v>37</v>
      </c>
      <c r="G796" s="1" t="s">
        <v>38</v>
      </c>
      <c r="H796" s="1" t="s">
        <v>3690</v>
      </c>
      <c r="I796" s="1" t="s">
        <v>3691</v>
      </c>
      <c r="J796" s="1" t="s">
        <v>41</v>
      </c>
      <c r="K796" s="1" t="s">
        <v>3692</v>
      </c>
      <c r="L796" s="1" t="s">
        <v>3693</v>
      </c>
      <c r="M796" s="1" t="s">
        <v>74</v>
      </c>
      <c r="N796" s="1" t="s">
        <v>179</v>
      </c>
      <c r="O796" s="1" t="s">
        <v>180</v>
      </c>
      <c r="P796" s="1" t="s">
        <v>181</v>
      </c>
      <c r="Q796" s="29" t="s">
        <v>3694</v>
      </c>
      <c r="R796" s="30">
        <v>4761.1692428599999</v>
      </c>
      <c r="S796" s="5">
        <v>17.625716953448045</v>
      </c>
      <c r="T796" s="4" t="s">
        <v>61</v>
      </c>
      <c r="U796" s="1"/>
      <c r="V796" s="1"/>
      <c r="W796" s="1"/>
      <c r="X796" s="1"/>
    </row>
    <row r="797" spans="1:24" ht="15.75" customHeight="1" x14ac:dyDescent="0.2">
      <c r="A797" s="1"/>
      <c r="B797" s="1"/>
      <c r="C797" s="31" t="str">
        <f>IF('Style Screener'!$S797&lt;(AVERAGE('Style Screener'!$S$9:$S$6415)), "Value", "Growth")</f>
        <v>Value</v>
      </c>
      <c r="D797" s="31" t="str">
        <f>IF('Style Screener'!$R797&gt;2000, "Large Cap", "Small Cap")</f>
        <v>Large Cap</v>
      </c>
      <c r="E797" s="31" t="s">
        <v>14</v>
      </c>
      <c r="F797" s="31" t="s">
        <v>37</v>
      </c>
      <c r="G797" s="1" t="s">
        <v>38</v>
      </c>
      <c r="H797" s="1" t="s">
        <v>3695</v>
      </c>
      <c r="I797" s="1" t="s">
        <v>3696</v>
      </c>
      <c r="J797" s="1" t="s">
        <v>71</v>
      </c>
      <c r="K797" s="1" t="s">
        <v>3697</v>
      </c>
      <c r="L797" s="1" t="s">
        <v>3698</v>
      </c>
      <c r="M797" s="1" t="s">
        <v>98</v>
      </c>
      <c r="N797" s="1" t="s">
        <v>1141</v>
      </c>
      <c r="O797" s="1" t="s">
        <v>1062</v>
      </c>
      <c r="P797" s="1" t="s">
        <v>1142</v>
      </c>
      <c r="Q797" s="29" t="s">
        <v>2594</v>
      </c>
      <c r="R797" s="30">
        <v>4596.3185573399996</v>
      </c>
      <c r="S797" s="5">
        <v>25.4881974248927</v>
      </c>
      <c r="T797" s="4">
        <v>20.949928476884867</v>
      </c>
      <c r="U797" s="1"/>
      <c r="V797" s="1"/>
      <c r="W797" s="1"/>
      <c r="X797" s="1"/>
    </row>
    <row r="798" spans="1:24" ht="15.75" customHeight="1" x14ac:dyDescent="0.2">
      <c r="A798" s="1"/>
      <c r="B798" s="1"/>
      <c r="C798" s="31" t="str">
        <f>IF('Style Screener'!$S798&lt;(AVERAGE('Style Screener'!$S$9:$S$6415)), "Value", "Growth")</f>
        <v>Growth</v>
      </c>
      <c r="D798" s="31" t="str">
        <f>IF('Style Screener'!$R798&gt;2000, "Large Cap", "Small Cap")</f>
        <v>Large Cap</v>
      </c>
      <c r="E798" s="31" t="s">
        <v>14</v>
      </c>
      <c r="F798" s="31" t="s">
        <v>37</v>
      </c>
      <c r="G798" s="1" t="s">
        <v>38</v>
      </c>
      <c r="H798" s="1" t="s">
        <v>3699</v>
      </c>
      <c r="I798" s="1" t="s">
        <v>3700</v>
      </c>
      <c r="J798" s="1" t="s">
        <v>41</v>
      </c>
      <c r="K798" s="1" t="s">
        <v>3701</v>
      </c>
      <c r="L798" s="1" t="s">
        <v>3702</v>
      </c>
      <c r="M798" s="1" t="s">
        <v>74</v>
      </c>
      <c r="N798" s="1" t="s">
        <v>649</v>
      </c>
      <c r="O798" s="1" t="s">
        <v>117</v>
      </c>
      <c r="P798" s="1" t="s">
        <v>649</v>
      </c>
      <c r="Q798" s="29" t="s">
        <v>1525</v>
      </c>
      <c r="R798" s="30">
        <v>2494.8880082000001</v>
      </c>
      <c r="S798" s="5">
        <v>232.85714285714286</v>
      </c>
      <c r="T798" s="4">
        <v>31.961023142509127</v>
      </c>
      <c r="U798" s="1"/>
      <c r="V798" s="1"/>
      <c r="W798" s="1"/>
      <c r="X798" s="1"/>
    </row>
    <row r="799" spans="1:24" ht="15.75" customHeight="1" x14ac:dyDescent="0.2">
      <c r="A799" s="1"/>
      <c r="B799" s="1"/>
      <c r="C799" s="31" t="str">
        <f>IF('Style Screener'!$S799&lt;(AVERAGE('Style Screener'!$S$9:$S$6415)), "Value", "Growth")</f>
        <v>Value</v>
      </c>
      <c r="D799" s="31" t="str">
        <f>IF('Style Screener'!$R799&gt;2000, "Large Cap", "Small Cap")</f>
        <v>Large Cap</v>
      </c>
      <c r="E799" s="31" t="s">
        <v>14</v>
      </c>
      <c r="F799" s="31" t="s">
        <v>37</v>
      </c>
      <c r="G799" s="1" t="s">
        <v>38</v>
      </c>
      <c r="H799" s="1" t="s">
        <v>3703</v>
      </c>
      <c r="I799" s="1" t="s">
        <v>3704</v>
      </c>
      <c r="J799" s="1" t="s">
        <v>41</v>
      </c>
      <c r="K799" s="1" t="s">
        <v>3705</v>
      </c>
      <c r="L799" s="1" t="s">
        <v>3706</v>
      </c>
      <c r="M799" s="1" t="s">
        <v>278</v>
      </c>
      <c r="N799" s="1" t="s">
        <v>279</v>
      </c>
      <c r="O799" s="1" t="s">
        <v>278</v>
      </c>
      <c r="P799" s="1" t="s">
        <v>937</v>
      </c>
      <c r="Q799" s="29" t="s">
        <v>427</v>
      </c>
      <c r="R799" s="30">
        <v>3020.39236114</v>
      </c>
      <c r="S799" s="5">
        <v>28.046357615894042</v>
      </c>
      <c r="T799" s="4" t="s">
        <v>61</v>
      </c>
      <c r="U799" s="1"/>
      <c r="V799" s="1"/>
      <c r="W799" s="1"/>
      <c r="X799" s="1"/>
    </row>
    <row r="800" spans="1:24" ht="15.75" customHeight="1" x14ac:dyDescent="0.2">
      <c r="A800" s="1"/>
      <c r="B800" s="1"/>
      <c r="C800" s="31" t="str">
        <f>IF('Style Screener'!$S800&lt;(AVERAGE('Style Screener'!$S$9:$S$6415)), "Value", "Growth")</f>
        <v>Value</v>
      </c>
      <c r="D800" s="31" t="str">
        <f>IF('Style Screener'!$R800&gt;2000, "Large Cap", "Small Cap")</f>
        <v>Large Cap</v>
      </c>
      <c r="E800" s="31" t="s">
        <v>14</v>
      </c>
      <c r="F800" s="31" t="s">
        <v>37</v>
      </c>
      <c r="G800" s="1" t="s">
        <v>38</v>
      </c>
      <c r="H800" s="1" t="s">
        <v>3707</v>
      </c>
      <c r="I800" s="1" t="s">
        <v>3708</v>
      </c>
      <c r="J800" s="1" t="s">
        <v>41</v>
      </c>
      <c r="K800" s="1" t="s">
        <v>3709</v>
      </c>
      <c r="L800" s="1" t="s">
        <v>3710</v>
      </c>
      <c r="M800" s="1" t="s">
        <v>278</v>
      </c>
      <c r="N800" s="1" t="s">
        <v>1230</v>
      </c>
      <c r="O800" s="1" t="s">
        <v>278</v>
      </c>
      <c r="P800" s="1" t="s">
        <v>1338</v>
      </c>
      <c r="Q800" s="29" t="s">
        <v>1339</v>
      </c>
      <c r="R800" s="30">
        <v>4127.1054635399996</v>
      </c>
      <c r="S800" s="5">
        <v>16.828859060402685</v>
      </c>
      <c r="T800" s="4">
        <v>85.145866071025722</v>
      </c>
      <c r="U800" s="1"/>
      <c r="V800" s="1"/>
      <c r="W800" s="1"/>
      <c r="X800" s="1"/>
    </row>
    <row r="801" spans="1:24" ht="15.75" customHeight="1" x14ac:dyDescent="0.2">
      <c r="A801" s="1"/>
      <c r="B801" s="1"/>
      <c r="C801" s="31" t="str">
        <f>IF('Style Screener'!$S801&lt;(AVERAGE('Style Screener'!$S$9:$S$6415)), "Value", "Growth")</f>
        <v>Growth</v>
      </c>
      <c r="D801" s="31" t="str">
        <f>IF('Style Screener'!$R801&gt;2000, "Large Cap", "Small Cap")</f>
        <v>Small Cap</v>
      </c>
      <c r="E801" s="31" t="s">
        <v>14</v>
      </c>
      <c r="F801" s="31" t="s">
        <v>37</v>
      </c>
      <c r="G801" s="1" t="s">
        <v>38</v>
      </c>
      <c r="H801" s="1" t="s">
        <v>3711</v>
      </c>
      <c r="I801" s="1" t="s">
        <v>3712</v>
      </c>
      <c r="J801" s="1" t="s">
        <v>41</v>
      </c>
      <c r="K801" s="1" t="s">
        <v>3713</v>
      </c>
      <c r="L801" s="1" t="s">
        <v>3714</v>
      </c>
      <c r="M801" s="1" t="s">
        <v>86</v>
      </c>
      <c r="N801" s="1" t="s">
        <v>135</v>
      </c>
      <c r="O801" s="1" t="s">
        <v>88</v>
      </c>
      <c r="P801" s="1" t="s">
        <v>3244</v>
      </c>
      <c r="Q801" s="29" t="s">
        <v>137</v>
      </c>
      <c r="R801" s="30">
        <v>1234.7756015999998</v>
      </c>
      <c r="S801" s="5">
        <v>51.104651162790688</v>
      </c>
      <c r="T801" s="4" t="s">
        <v>61</v>
      </c>
      <c r="U801" s="1"/>
      <c r="V801" s="1"/>
      <c r="W801" s="1"/>
      <c r="X801" s="1"/>
    </row>
    <row r="802" spans="1:24" ht="15.75" customHeight="1" x14ac:dyDescent="0.2">
      <c r="A802" s="1"/>
      <c r="B802" s="1"/>
      <c r="C802" s="31" t="str">
        <f>IF('Style Screener'!$S802&lt;(AVERAGE('Style Screener'!$S$9:$S$6415)), "Value", "Growth")</f>
        <v>Growth</v>
      </c>
      <c r="D802" s="31" t="str">
        <f>IF('Style Screener'!$R802&gt;2000, "Large Cap", "Small Cap")</f>
        <v>Large Cap</v>
      </c>
      <c r="E802" s="31" t="s">
        <v>14</v>
      </c>
      <c r="F802" s="31" t="s">
        <v>37</v>
      </c>
      <c r="G802" s="1" t="s">
        <v>38</v>
      </c>
      <c r="H802" s="1" t="s">
        <v>3715</v>
      </c>
      <c r="I802" s="1" t="s">
        <v>3716</v>
      </c>
      <c r="J802" s="1" t="s">
        <v>41</v>
      </c>
      <c r="K802" s="1" t="s">
        <v>3717</v>
      </c>
      <c r="L802" s="1" t="s">
        <v>3718</v>
      </c>
      <c r="M802" s="1" t="s">
        <v>74</v>
      </c>
      <c r="N802" s="1" t="s">
        <v>116</v>
      </c>
      <c r="O802" s="1" t="s">
        <v>117</v>
      </c>
      <c r="P802" s="1" t="s">
        <v>116</v>
      </c>
      <c r="Q802" s="29" t="s">
        <v>3719</v>
      </c>
      <c r="R802" s="30">
        <v>2088.2036251200002</v>
      </c>
      <c r="S802" s="5">
        <v>56.390243902439025</v>
      </c>
      <c r="T802" s="4" t="s">
        <v>61</v>
      </c>
      <c r="U802" s="1"/>
      <c r="V802" s="1"/>
      <c r="W802" s="1"/>
      <c r="X802" s="1"/>
    </row>
    <row r="803" spans="1:24" ht="15.75" customHeight="1" x14ac:dyDescent="0.2">
      <c r="A803" s="1"/>
      <c r="B803" s="1"/>
      <c r="C803" s="31" t="str">
        <f>IF('Style Screener'!$S803&lt;(AVERAGE('Style Screener'!$S$9:$S$6415)), "Value", "Growth")</f>
        <v>Value</v>
      </c>
      <c r="D803" s="31" t="str">
        <f>IF('Style Screener'!$R803&gt;2000, "Large Cap", "Small Cap")</f>
        <v>Small Cap</v>
      </c>
      <c r="E803" s="31" t="s">
        <v>14</v>
      </c>
      <c r="F803" s="31" t="s">
        <v>37</v>
      </c>
      <c r="G803" s="1" t="s">
        <v>38</v>
      </c>
      <c r="H803" s="1" t="s">
        <v>3720</v>
      </c>
      <c r="I803" s="1" t="s">
        <v>3721</v>
      </c>
      <c r="J803" s="1" t="s">
        <v>71</v>
      </c>
      <c r="K803" s="1" t="s">
        <v>3722</v>
      </c>
      <c r="L803" s="1" t="s">
        <v>3723</v>
      </c>
      <c r="M803" s="1" t="s">
        <v>98</v>
      </c>
      <c r="N803" s="1" t="s">
        <v>1434</v>
      </c>
      <c r="O803" s="1" t="s">
        <v>1435</v>
      </c>
      <c r="P803" s="1" t="s">
        <v>1436</v>
      </c>
      <c r="Q803" s="29" t="s">
        <v>344</v>
      </c>
      <c r="R803" s="30">
        <v>1771.4158934399998</v>
      </c>
      <c r="S803" s="5">
        <v>17.645390070921987</v>
      </c>
      <c r="T803" s="4" t="s">
        <v>61</v>
      </c>
      <c r="U803" s="1"/>
      <c r="V803" s="1"/>
      <c r="W803" s="1"/>
      <c r="X803" s="1"/>
    </row>
    <row r="804" spans="1:24" ht="15.75" customHeight="1" x14ac:dyDescent="0.2">
      <c r="A804" s="1"/>
      <c r="B804" s="1"/>
      <c r="C804" s="31" t="str">
        <f>IF('Style Screener'!$S804&lt;(AVERAGE('Style Screener'!$S$9:$S$6415)), "Value", "Growth")</f>
        <v>Value</v>
      </c>
      <c r="D804" s="31" t="str">
        <f>IF('Style Screener'!$R804&gt;2000, "Large Cap", "Small Cap")</f>
        <v>Large Cap</v>
      </c>
      <c r="E804" s="31" t="s">
        <v>14</v>
      </c>
      <c r="F804" s="31" t="s">
        <v>37</v>
      </c>
      <c r="G804" s="1" t="s">
        <v>38</v>
      </c>
      <c r="H804" s="1" t="s">
        <v>3724</v>
      </c>
      <c r="I804" s="1" t="s">
        <v>3725</v>
      </c>
      <c r="J804" s="1" t="s">
        <v>41</v>
      </c>
      <c r="K804" s="1" t="s">
        <v>3726</v>
      </c>
      <c r="L804" s="1" t="s">
        <v>3727</v>
      </c>
      <c r="M804" s="1" t="s">
        <v>74</v>
      </c>
      <c r="N804" s="1" t="s">
        <v>342</v>
      </c>
      <c r="O804" s="1" t="s">
        <v>117</v>
      </c>
      <c r="P804" s="1" t="s">
        <v>618</v>
      </c>
      <c r="Q804" s="29" t="s">
        <v>1183</v>
      </c>
      <c r="R804" s="30">
        <v>11536.31416009</v>
      </c>
      <c r="S804" s="5">
        <v>17.187574671445638</v>
      </c>
      <c r="T804" s="4">
        <v>33.630770928928008</v>
      </c>
      <c r="U804" s="1"/>
      <c r="V804" s="1"/>
      <c r="W804" s="1"/>
      <c r="X804" s="1"/>
    </row>
    <row r="805" spans="1:24" ht="15.75" customHeight="1" x14ac:dyDescent="0.2">
      <c r="A805" s="1"/>
      <c r="B805" s="1"/>
      <c r="C805" s="31" t="str">
        <f>IF('Style Screener'!$S805&lt;(AVERAGE('Style Screener'!$S$9:$S$6415)), "Value", "Growth")</f>
        <v>Value</v>
      </c>
      <c r="D805" s="31" t="str">
        <f>IF('Style Screener'!$R805&gt;2000, "Large Cap", "Small Cap")</f>
        <v>Large Cap</v>
      </c>
      <c r="E805" s="31" t="s">
        <v>14</v>
      </c>
      <c r="F805" s="31" t="s">
        <v>37</v>
      </c>
      <c r="G805" s="1" t="s">
        <v>38</v>
      </c>
      <c r="H805" s="1" t="s">
        <v>3728</v>
      </c>
      <c r="I805" s="1" t="s">
        <v>3729</v>
      </c>
      <c r="J805" s="1" t="s">
        <v>41</v>
      </c>
      <c r="K805" s="1" t="s">
        <v>3730</v>
      </c>
      <c r="L805" s="1" t="s">
        <v>3731</v>
      </c>
      <c r="M805" s="1" t="s">
        <v>54</v>
      </c>
      <c r="N805" s="1" t="s">
        <v>705</v>
      </c>
      <c r="O805" s="1" t="s">
        <v>54</v>
      </c>
      <c r="P805" s="1" t="s">
        <v>3514</v>
      </c>
      <c r="Q805" s="29" t="s">
        <v>3168</v>
      </c>
      <c r="R805" s="30">
        <v>57197.938921349996</v>
      </c>
      <c r="S805" s="5">
        <v>17.390542907180386</v>
      </c>
      <c r="T805" s="4">
        <v>66.563515395327244</v>
      </c>
      <c r="U805" s="1"/>
      <c r="V805" s="1"/>
      <c r="W805" s="1"/>
      <c r="X805" s="1"/>
    </row>
    <row r="806" spans="1:24" ht="15.75" customHeight="1" x14ac:dyDescent="0.2">
      <c r="A806" s="1"/>
      <c r="B806" s="1"/>
      <c r="C806" s="31" t="str">
        <f>IF('Style Screener'!$S806&lt;(AVERAGE('Style Screener'!$S$9:$S$6415)), "Value", "Growth")</f>
        <v>Value</v>
      </c>
      <c r="D806" s="31" t="str">
        <f>IF('Style Screener'!$R806&gt;2000, "Large Cap", "Small Cap")</f>
        <v>Large Cap</v>
      </c>
      <c r="E806" s="31" t="s">
        <v>14</v>
      </c>
      <c r="F806" s="31" t="s">
        <v>37</v>
      </c>
      <c r="G806" s="1" t="s">
        <v>38</v>
      </c>
      <c r="H806" s="1" t="s">
        <v>3732</v>
      </c>
      <c r="I806" s="1" t="s">
        <v>3733</v>
      </c>
      <c r="J806" s="1" t="s">
        <v>71</v>
      </c>
      <c r="K806" s="1" t="s">
        <v>3734</v>
      </c>
      <c r="L806" s="1" t="s">
        <v>3735</v>
      </c>
      <c r="M806" s="1" t="s">
        <v>108</v>
      </c>
      <c r="N806" s="1" t="s">
        <v>308</v>
      </c>
      <c r="O806" s="1" t="s">
        <v>287</v>
      </c>
      <c r="P806" s="1" t="s">
        <v>309</v>
      </c>
      <c r="Q806" s="29" t="s">
        <v>1282</v>
      </c>
      <c r="R806" s="30">
        <v>8521.5046909299999</v>
      </c>
      <c r="S806" s="5">
        <v>16.174556213017752</v>
      </c>
      <c r="T806" s="4" t="s">
        <v>61</v>
      </c>
      <c r="U806" s="1"/>
      <c r="V806" s="1"/>
      <c r="W806" s="1"/>
      <c r="X806" s="1"/>
    </row>
    <row r="807" spans="1:24" ht="15.75" customHeight="1" x14ac:dyDescent="0.2">
      <c r="A807" s="1"/>
      <c r="B807" s="1"/>
      <c r="C807" s="31" t="str">
        <f>IF('Style Screener'!$S807&lt;(AVERAGE('Style Screener'!$S$9:$S$6415)), "Value", "Growth")</f>
        <v>Growth</v>
      </c>
      <c r="D807" s="31" t="str">
        <f>IF('Style Screener'!$R807&gt;2000, "Large Cap", "Small Cap")</f>
        <v>Large Cap</v>
      </c>
      <c r="E807" s="31" t="s">
        <v>15</v>
      </c>
      <c r="F807" s="31" t="s">
        <v>37</v>
      </c>
      <c r="G807" s="1" t="s">
        <v>38</v>
      </c>
      <c r="H807" s="1" t="s">
        <v>3736</v>
      </c>
      <c r="I807" s="1" t="s">
        <v>3737</v>
      </c>
      <c r="J807" s="1" t="s">
        <v>41</v>
      </c>
      <c r="K807" s="1" t="s">
        <v>3738</v>
      </c>
      <c r="L807" s="1" t="s">
        <v>3739</v>
      </c>
      <c r="M807" s="1" t="s">
        <v>368</v>
      </c>
      <c r="N807" s="1" t="s">
        <v>961</v>
      </c>
      <c r="O807" s="1" t="s">
        <v>961</v>
      </c>
      <c r="P807" s="1" t="s">
        <v>3365</v>
      </c>
      <c r="Q807" s="29" t="s">
        <v>1791</v>
      </c>
      <c r="R807" s="30">
        <v>2138.351604</v>
      </c>
      <c r="S807" s="5">
        <v>69.918367346938766</v>
      </c>
      <c r="T807" s="4" t="s">
        <v>61</v>
      </c>
      <c r="U807" s="1"/>
      <c r="V807" s="1"/>
      <c r="W807" s="1"/>
      <c r="X807" s="1"/>
    </row>
    <row r="808" spans="1:24" ht="15.75" customHeight="1" x14ac:dyDescent="0.2">
      <c r="A808" s="1"/>
      <c r="B808" s="1"/>
      <c r="C808" s="31" t="str">
        <f>IF('Style Screener'!$S808&lt;(AVERAGE('Style Screener'!$S$9:$S$6415)), "Value", "Growth")</f>
        <v>Value</v>
      </c>
      <c r="D808" s="31" t="str">
        <f>IF('Style Screener'!$R808&gt;2000, "Large Cap", "Small Cap")</f>
        <v>Large Cap</v>
      </c>
      <c r="E808" s="31" t="s">
        <v>15</v>
      </c>
      <c r="F808" s="31" t="s">
        <v>37</v>
      </c>
      <c r="G808" s="1" t="s">
        <v>38</v>
      </c>
      <c r="H808" s="1" t="s">
        <v>3740</v>
      </c>
      <c r="I808" s="1" t="s">
        <v>3741</v>
      </c>
      <c r="J808" s="1" t="s">
        <v>41</v>
      </c>
      <c r="K808" s="1" t="s">
        <v>3742</v>
      </c>
      <c r="L808" s="1" t="s">
        <v>3743</v>
      </c>
      <c r="M808" s="1" t="s">
        <v>368</v>
      </c>
      <c r="N808" s="1" t="s">
        <v>1700</v>
      </c>
      <c r="O808" s="1" t="s">
        <v>370</v>
      </c>
      <c r="P808" s="1" t="s">
        <v>2344</v>
      </c>
      <c r="Q808" s="29" t="s">
        <v>2345</v>
      </c>
      <c r="R808" s="30">
        <v>15261.60196432</v>
      </c>
      <c r="S808" s="5">
        <v>20.451962809917354</v>
      </c>
      <c r="T808" s="4">
        <v>12.416271851004733</v>
      </c>
      <c r="U808" s="1"/>
      <c r="V808" s="1"/>
      <c r="W808" s="1"/>
      <c r="X808" s="1"/>
    </row>
    <row r="809" spans="1:24" ht="15.75" customHeight="1" x14ac:dyDescent="0.2">
      <c r="A809" s="1"/>
      <c r="B809" s="1"/>
      <c r="C809" s="31" t="str">
        <f>IF('Style Screener'!$S809&lt;(AVERAGE('Style Screener'!$S$9:$S$6415)), "Value", "Growth")</f>
        <v>Growth</v>
      </c>
      <c r="D809" s="31" t="str">
        <f>IF('Style Screener'!$R809&gt;2000, "Large Cap", "Small Cap")</f>
        <v>Large Cap</v>
      </c>
      <c r="E809" s="31" t="s">
        <v>14</v>
      </c>
      <c r="F809" s="31" t="s">
        <v>37</v>
      </c>
      <c r="G809" s="1" t="s">
        <v>38</v>
      </c>
      <c r="H809" s="1" t="s">
        <v>3744</v>
      </c>
      <c r="I809" s="1" t="s">
        <v>3745</v>
      </c>
      <c r="J809" s="1" t="s">
        <v>41</v>
      </c>
      <c r="K809" s="1" t="s">
        <v>3746</v>
      </c>
      <c r="L809" s="1" t="s">
        <v>3747</v>
      </c>
      <c r="M809" s="1" t="s">
        <v>98</v>
      </c>
      <c r="N809" s="1" t="s">
        <v>1141</v>
      </c>
      <c r="O809" s="1" t="s">
        <v>1062</v>
      </c>
      <c r="P809" s="1" t="s">
        <v>1142</v>
      </c>
      <c r="Q809" s="29" t="s">
        <v>2594</v>
      </c>
      <c r="R809" s="30">
        <v>5528.7738198000006</v>
      </c>
      <c r="S809" s="5">
        <v>29.19236417033774</v>
      </c>
      <c r="T809" s="4">
        <v>7.654653122904473</v>
      </c>
      <c r="U809" s="1"/>
      <c r="V809" s="1"/>
      <c r="W809" s="1"/>
      <c r="X809" s="1"/>
    </row>
    <row r="810" spans="1:24" ht="15.75" customHeight="1" x14ac:dyDescent="0.2">
      <c r="A810" s="1"/>
      <c r="B810" s="1"/>
      <c r="C810" s="31" t="str">
        <f>IF('Style Screener'!$S810&lt;(AVERAGE('Style Screener'!$S$9:$S$6415)), "Value", "Growth")</f>
        <v>Growth</v>
      </c>
      <c r="D810" s="31" t="str">
        <f>IF('Style Screener'!$R810&gt;2000, "Large Cap", "Small Cap")</f>
        <v>Large Cap</v>
      </c>
      <c r="E810" s="31" t="s">
        <v>14</v>
      </c>
      <c r="F810" s="31" t="s">
        <v>37</v>
      </c>
      <c r="G810" s="1" t="s">
        <v>38</v>
      </c>
      <c r="H810" s="1" t="s">
        <v>3748</v>
      </c>
      <c r="I810" s="1" t="s">
        <v>3749</v>
      </c>
      <c r="J810" s="1" t="s">
        <v>41</v>
      </c>
      <c r="K810" s="1" t="s">
        <v>3750</v>
      </c>
      <c r="L810" s="1" t="s">
        <v>3751</v>
      </c>
      <c r="M810" s="1" t="s">
        <v>278</v>
      </c>
      <c r="N810" s="1" t="s">
        <v>1230</v>
      </c>
      <c r="O810" s="1" t="s">
        <v>278</v>
      </c>
      <c r="P810" s="1" t="s">
        <v>1231</v>
      </c>
      <c r="Q810" s="29" t="s">
        <v>1762</v>
      </c>
      <c r="R810" s="30">
        <v>6326.6631479400003</v>
      </c>
      <c r="S810" s="5">
        <v>33.309061488673144</v>
      </c>
      <c r="T810" s="4" t="s">
        <v>61</v>
      </c>
      <c r="U810" s="1"/>
      <c r="V810" s="1"/>
      <c r="W810" s="1"/>
      <c r="X810" s="1"/>
    </row>
    <row r="811" spans="1:24" ht="15.75" customHeight="1" x14ac:dyDescent="0.2">
      <c r="A811" s="1"/>
      <c r="B811" s="1"/>
      <c r="C811" s="31" t="str">
        <f>IF('Style Screener'!$S811&lt;(AVERAGE('Style Screener'!$S$9:$S$6415)), "Value", "Growth")</f>
        <v>Growth</v>
      </c>
      <c r="D811" s="31" t="str">
        <f>IF('Style Screener'!$R811&gt;2000, "Large Cap", "Small Cap")</f>
        <v>Large Cap</v>
      </c>
      <c r="E811" s="31" t="s">
        <v>14</v>
      </c>
      <c r="F811" s="31" t="s">
        <v>37</v>
      </c>
      <c r="G811" s="1" t="s">
        <v>38</v>
      </c>
      <c r="H811" s="1" t="s">
        <v>3752</v>
      </c>
      <c r="I811" s="1" t="s">
        <v>3753</v>
      </c>
      <c r="J811" s="1" t="s">
        <v>41</v>
      </c>
      <c r="K811" s="1" t="s">
        <v>3754</v>
      </c>
      <c r="L811" s="1" t="s">
        <v>3755</v>
      </c>
      <c r="M811" s="1" t="s">
        <v>86</v>
      </c>
      <c r="N811" s="1" t="s">
        <v>135</v>
      </c>
      <c r="O811" s="1" t="s">
        <v>88</v>
      </c>
      <c r="P811" s="1" t="s">
        <v>136</v>
      </c>
      <c r="Q811" s="29" t="s">
        <v>137</v>
      </c>
      <c r="R811" s="30">
        <v>7032.8222556000001</v>
      </c>
      <c r="S811" s="5">
        <v>340</v>
      </c>
      <c r="T811" s="4">
        <v>0</v>
      </c>
      <c r="U811" s="1"/>
      <c r="V811" s="1"/>
      <c r="W811" s="1"/>
      <c r="X811" s="1"/>
    </row>
    <row r="812" spans="1:24" ht="15.75" customHeight="1" x14ac:dyDescent="0.2">
      <c r="A812" s="1"/>
      <c r="B812" s="1"/>
      <c r="C812" s="31" t="str">
        <f>IF('Style Screener'!$S812&lt;(AVERAGE('Style Screener'!$S$9:$S$6415)), "Value", "Growth")</f>
        <v>Value</v>
      </c>
      <c r="D812" s="31" t="str">
        <f>IF('Style Screener'!$R812&gt;2000, "Large Cap", "Small Cap")</f>
        <v>Large Cap</v>
      </c>
      <c r="E812" s="31" t="s">
        <v>14</v>
      </c>
      <c r="F812" s="31" t="s">
        <v>37</v>
      </c>
      <c r="G812" s="1" t="s">
        <v>38</v>
      </c>
      <c r="H812" s="1" t="s">
        <v>3756</v>
      </c>
      <c r="I812" s="1" t="s">
        <v>3757</v>
      </c>
      <c r="J812" s="1" t="s">
        <v>41</v>
      </c>
      <c r="K812" s="1" t="s">
        <v>3758</v>
      </c>
      <c r="L812" s="1" t="s">
        <v>3759</v>
      </c>
      <c r="M812" s="1" t="s">
        <v>86</v>
      </c>
      <c r="N812" s="1" t="s">
        <v>135</v>
      </c>
      <c r="O812" s="1" t="s">
        <v>88</v>
      </c>
      <c r="P812" s="1" t="s">
        <v>593</v>
      </c>
      <c r="Q812" s="29" t="s">
        <v>137</v>
      </c>
      <c r="R812" s="30">
        <v>2790.4475314499996</v>
      </c>
      <c r="S812" s="5">
        <v>21.911532385466032</v>
      </c>
      <c r="T812" s="4">
        <v>7.513902541295189</v>
      </c>
      <c r="U812" s="1"/>
      <c r="V812" s="1"/>
      <c r="W812" s="1"/>
      <c r="X812" s="1"/>
    </row>
    <row r="813" spans="1:24" ht="15.75" customHeight="1" x14ac:dyDescent="0.2">
      <c r="A813" s="1"/>
      <c r="B813" s="1"/>
      <c r="C813" s="31" t="str">
        <f>IF('Style Screener'!$S813&lt;(AVERAGE('Style Screener'!$S$9:$S$6415)), "Value", "Growth")</f>
        <v>Value</v>
      </c>
      <c r="D813" s="31" t="str">
        <f>IF('Style Screener'!$R813&gt;2000, "Large Cap", "Small Cap")</f>
        <v>Large Cap</v>
      </c>
      <c r="E813" s="31" t="s">
        <v>14</v>
      </c>
      <c r="F813" s="31" t="s">
        <v>37</v>
      </c>
      <c r="G813" s="1" t="s">
        <v>38</v>
      </c>
      <c r="H813" s="1" t="s">
        <v>3760</v>
      </c>
      <c r="I813" s="1" t="s">
        <v>3761</v>
      </c>
      <c r="J813" s="1" t="s">
        <v>41</v>
      </c>
      <c r="K813" s="1" t="s">
        <v>3762</v>
      </c>
      <c r="L813" s="1" t="s">
        <v>3763</v>
      </c>
      <c r="M813" s="1" t="s">
        <v>98</v>
      </c>
      <c r="N813" s="1" t="s">
        <v>1141</v>
      </c>
      <c r="O813" s="1" t="s">
        <v>1062</v>
      </c>
      <c r="P813" s="1" t="s">
        <v>1142</v>
      </c>
      <c r="Q813" s="29" t="s">
        <v>2594</v>
      </c>
      <c r="R813" s="30">
        <v>8212.9878852800011</v>
      </c>
      <c r="S813" s="5">
        <v>26.157852564102566</v>
      </c>
      <c r="T813" s="4" t="s">
        <v>61</v>
      </c>
      <c r="U813" s="1"/>
      <c r="V813" s="1"/>
      <c r="W813" s="1"/>
      <c r="X813" s="1"/>
    </row>
    <row r="814" spans="1:24" ht="15.75" customHeight="1" x14ac:dyDescent="0.2">
      <c r="A814" s="1"/>
      <c r="B814" s="1"/>
      <c r="C814" s="31" t="str">
        <f>IF('Style Screener'!$S814&lt;(AVERAGE('Style Screener'!$S$9:$S$6415)), "Value", "Growth")</f>
        <v>Value</v>
      </c>
      <c r="D814" s="31" t="str">
        <f>IF('Style Screener'!$R814&gt;2000, "Large Cap", "Small Cap")</f>
        <v>Large Cap</v>
      </c>
      <c r="E814" s="31" t="s">
        <v>14</v>
      </c>
      <c r="F814" s="31" t="s">
        <v>37</v>
      </c>
      <c r="G814" s="1" t="s">
        <v>38</v>
      </c>
      <c r="H814" s="1" t="s">
        <v>3764</v>
      </c>
      <c r="I814" s="1" t="s">
        <v>3765</v>
      </c>
      <c r="J814" s="1" t="s">
        <v>41</v>
      </c>
      <c r="K814" s="1" t="s">
        <v>3766</v>
      </c>
      <c r="L814" s="1" t="s">
        <v>3767</v>
      </c>
      <c r="M814" s="1" t="s">
        <v>98</v>
      </c>
      <c r="N814" s="1" t="s">
        <v>1141</v>
      </c>
      <c r="O814" s="1" t="s">
        <v>1062</v>
      </c>
      <c r="P814" s="1" t="s">
        <v>1681</v>
      </c>
      <c r="Q814" s="29" t="s">
        <v>1400</v>
      </c>
      <c r="R814" s="30">
        <v>2451.1730470800003</v>
      </c>
      <c r="S814" s="5">
        <v>20.041966426858515</v>
      </c>
      <c r="T814" s="4">
        <v>13.426422564962364</v>
      </c>
      <c r="U814" s="1"/>
      <c r="V814" s="1"/>
      <c r="W814" s="1"/>
      <c r="X814" s="1"/>
    </row>
    <row r="815" spans="1:24" ht="15.75" customHeight="1" x14ac:dyDescent="0.2">
      <c r="A815" s="1"/>
      <c r="B815" s="1"/>
      <c r="C815" s="31" t="str">
        <f>IF('Style Screener'!$S815&lt;(AVERAGE('Style Screener'!$S$9:$S$6415)), "Value", "Growth")</f>
        <v>Growth</v>
      </c>
      <c r="D815" s="31" t="str">
        <f>IF('Style Screener'!$R815&gt;2000, "Large Cap", "Small Cap")</f>
        <v>Small Cap</v>
      </c>
      <c r="E815" s="31" t="s">
        <v>15</v>
      </c>
      <c r="F815" s="31" t="s">
        <v>37</v>
      </c>
      <c r="G815" s="1" t="s">
        <v>38</v>
      </c>
      <c r="H815" s="1" t="s">
        <v>3768</v>
      </c>
      <c r="I815" s="1" t="s">
        <v>3769</v>
      </c>
      <c r="J815" s="1" t="s">
        <v>71</v>
      </c>
      <c r="K815" s="1" t="s">
        <v>3770</v>
      </c>
      <c r="L815" s="1" t="s">
        <v>3771</v>
      </c>
      <c r="M815" s="1" t="s">
        <v>44</v>
      </c>
      <c r="N815" s="1" t="s">
        <v>142</v>
      </c>
      <c r="O815" s="1" t="s">
        <v>46</v>
      </c>
      <c r="P815" s="1" t="s">
        <v>142</v>
      </c>
      <c r="Q815" s="29" t="s">
        <v>161</v>
      </c>
      <c r="R815" s="30">
        <v>408.81339590000005</v>
      </c>
      <c r="S815" s="5" t="s">
        <v>61</v>
      </c>
      <c r="T815" s="4">
        <v>3.281875339468551E-17</v>
      </c>
      <c r="U815" s="1"/>
      <c r="V815" s="1"/>
      <c r="W815" s="1"/>
      <c r="X815" s="1"/>
    </row>
    <row r="816" spans="1:24" ht="15.75" customHeight="1" x14ac:dyDescent="0.2">
      <c r="A816" s="1"/>
      <c r="B816" s="1"/>
      <c r="C816" s="31" t="str">
        <f>IF('Style Screener'!$S816&lt;(AVERAGE('Style Screener'!$S$9:$S$6415)), "Value", "Growth")</f>
        <v>Value</v>
      </c>
      <c r="D816" s="31" t="str">
        <f>IF('Style Screener'!$R816&gt;2000, "Large Cap", "Small Cap")</f>
        <v>Large Cap</v>
      </c>
      <c r="E816" s="31" t="s">
        <v>14</v>
      </c>
      <c r="F816" s="31" t="s">
        <v>37</v>
      </c>
      <c r="G816" s="1" t="s">
        <v>38</v>
      </c>
      <c r="H816" s="1" t="s">
        <v>3772</v>
      </c>
      <c r="I816" s="1" t="s">
        <v>3773</v>
      </c>
      <c r="J816" s="1" t="s">
        <v>41</v>
      </c>
      <c r="K816" s="1" t="s">
        <v>3774</v>
      </c>
      <c r="L816" s="1" t="s">
        <v>3775</v>
      </c>
      <c r="M816" s="1" t="s">
        <v>278</v>
      </c>
      <c r="N816" s="1" t="s">
        <v>1230</v>
      </c>
      <c r="O816" s="1" t="s">
        <v>278</v>
      </c>
      <c r="P816" s="1" t="s">
        <v>1231</v>
      </c>
      <c r="Q816" s="29" t="s">
        <v>3776</v>
      </c>
      <c r="R816" s="30">
        <v>2759.2244134199996</v>
      </c>
      <c r="S816" s="5">
        <v>14.977805960684845</v>
      </c>
      <c r="T816" s="4" t="s">
        <v>61</v>
      </c>
      <c r="U816" s="1"/>
      <c r="V816" s="1"/>
      <c r="W816" s="1"/>
      <c r="X816" s="1"/>
    </row>
    <row r="817" spans="1:24" ht="15.75" customHeight="1" x14ac:dyDescent="0.2">
      <c r="A817" s="1"/>
      <c r="B817" s="1"/>
      <c r="C817" s="31" t="str">
        <f>IF('Style Screener'!$S817&lt;(AVERAGE('Style Screener'!$S$9:$S$6415)), "Value", "Growth")</f>
        <v>Growth</v>
      </c>
      <c r="D817" s="31" t="str">
        <f>IF('Style Screener'!$R817&gt;2000, "Large Cap", "Small Cap")</f>
        <v>Small Cap</v>
      </c>
      <c r="E817" s="31" t="s">
        <v>15</v>
      </c>
      <c r="F817" s="31" t="s">
        <v>37</v>
      </c>
      <c r="G817" s="1" t="s">
        <v>38</v>
      </c>
      <c r="H817" s="1" t="s">
        <v>3777</v>
      </c>
      <c r="I817" s="1" t="s">
        <v>3778</v>
      </c>
      <c r="J817" s="1" t="s">
        <v>511</v>
      </c>
      <c r="K817" s="1" t="s">
        <v>3779</v>
      </c>
      <c r="L817" s="1" t="s">
        <v>3780</v>
      </c>
      <c r="M817" s="1" t="s">
        <v>44</v>
      </c>
      <c r="N817" s="1" t="s">
        <v>153</v>
      </c>
      <c r="O817" s="1" t="s">
        <v>64</v>
      </c>
      <c r="P817" s="1" t="s">
        <v>735</v>
      </c>
      <c r="Q817" s="29" t="s">
        <v>161</v>
      </c>
      <c r="R817" s="30">
        <v>221.34292676999999</v>
      </c>
      <c r="S817" s="5" t="s">
        <v>61</v>
      </c>
      <c r="T817" s="4">
        <v>24.384724083678105</v>
      </c>
      <c r="U817" s="1"/>
      <c r="V817" s="1"/>
      <c r="W817" s="1"/>
      <c r="X817" s="1"/>
    </row>
    <row r="818" spans="1:24" ht="15.75" customHeight="1" x14ac:dyDescent="0.2">
      <c r="A818" s="1"/>
      <c r="B818" s="1"/>
      <c r="C818" s="31" t="str">
        <f>IF('Style Screener'!$S818&lt;(AVERAGE('Style Screener'!$S$9:$S$6415)), "Value", "Growth")</f>
        <v>Growth</v>
      </c>
      <c r="D818" s="31" t="str">
        <f>IF('Style Screener'!$R818&gt;2000, "Large Cap", "Small Cap")</f>
        <v>Small Cap</v>
      </c>
      <c r="E818" s="31" t="s">
        <v>14</v>
      </c>
      <c r="F818" s="31" t="s">
        <v>37</v>
      </c>
      <c r="G818" s="1" t="s">
        <v>38</v>
      </c>
      <c r="H818" s="1" t="s">
        <v>3781</v>
      </c>
      <c r="I818" s="1" t="s">
        <v>3782</v>
      </c>
      <c r="J818" s="1" t="s">
        <v>71</v>
      </c>
      <c r="K818" s="1" t="s">
        <v>3783</v>
      </c>
      <c r="L818" s="1" t="s">
        <v>3784</v>
      </c>
      <c r="M818" s="1" t="s">
        <v>108</v>
      </c>
      <c r="N818" s="1" t="s">
        <v>294</v>
      </c>
      <c r="O818" s="1" t="s">
        <v>294</v>
      </c>
      <c r="P818" s="1" t="s">
        <v>363</v>
      </c>
      <c r="Q818" s="29" t="s">
        <v>111</v>
      </c>
      <c r="R818" s="30">
        <v>265.39614702</v>
      </c>
      <c r="S818" s="5">
        <v>44.552238805970141</v>
      </c>
      <c r="T818" s="4">
        <v>96.712715679968682</v>
      </c>
      <c r="U818" s="1"/>
      <c r="V818" s="1"/>
      <c r="W818" s="1"/>
      <c r="X818" s="1"/>
    </row>
    <row r="819" spans="1:24" ht="15.75" customHeight="1" x14ac:dyDescent="0.2">
      <c r="A819" s="1"/>
      <c r="B819" s="1"/>
      <c r="C819" s="31" t="str">
        <f>IF('Style Screener'!$S819&lt;(AVERAGE('Style Screener'!$S$9:$S$6415)), "Value", "Growth")</f>
        <v>Value</v>
      </c>
      <c r="D819" s="31" t="str">
        <f>IF('Style Screener'!$R819&gt;2000, "Large Cap", "Small Cap")</f>
        <v>Large Cap</v>
      </c>
      <c r="E819" s="31" t="s">
        <v>14</v>
      </c>
      <c r="F819" s="31" t="s">
        <v>37</v>
      </c>
      <c r="G819" s="1" t="s">
        <v>38</v>
      </c>
      <c r="H819" s="1" t="s">
        <v>3785</v>
      </c>
      <c r="I819" s="1" t="s">
        <v>3786</v>
      </c>
      <c r="J819" s="1" t="s">
        <v>41</v>
      </c>
      <c r="K819" s="1" t="s">
        <v>3787</v>
      </c>
      <c r="L819" s="1" t="s">
        <v>3788</v>
      </c>
      <c r="M819" s="1" t="s">
        <v>108</v>
      </c>
      <c r="N819" s="1" t="s">
        <v>308</v>
      </c>
      <c r="O819" s="1" t="s">
        <v>287</v>
      </c>
      <c r="P819" s="1" t="s">
        <v>385</v>
      </c>
      <c r="Q819" s="29" t="s">
        <v>967</v>
      </c>
      <c r="R819" s="30">
        <v>4306.5707926699997</v>
      </c>
      <c r="S819" s="5">
        <v>19.184045018205893</v>
      </c>
      <c r="T819" s="4">
        <v>17.564470956243401</v>
      </c>
      <c r="U819" s="1"/>
      <c r="V819" s="1"/>
      <c r="W819" s="1"/>
      <c r="X819" s="1"/>
    </row>
    <row r="820" spans="1:24" ht="15.75" customHeight="1" x14ac:dyDescent="0.2">
      <c r="A820" s="1"/>
      <c r="B820" s="1"/>
      <c r="C820" s="31" t="str">
        <f>IF('Style Screener'!$S820&lt;(AVERAGE('Style Screener'!$S$9:$S$6415)), "Value", "Growth")</f>
        <v>Value</v>
      </c>
      <c r="D820" s="31" t="str">
        <f>IF('Style Screener'!$R820&gt;2000, "Large Cap", "Small Cap")</f>
        <v>Large Cap</v>
      </c>
      <c r="E820" s="31" t="s">
        <v>14</v>
      </c>
      <c r="F820" s="31" t="s">
        <v>37</v>
      </c>
      <c r="G820" s="1" t="s">
        <v>38</v>
      </c>
      <c r="H820" s="1" t="s">
        <v>3789</v>
      </c>
      <c r="I820" s="1" t="s">
        <v>3790</v>
      </c>
      <c r="J820" s="1" t="s">
        <v>41</v>
      </c>
      <c r="K820" s="1" t="s">
        <v>3791</v>
      </c>
      <c r="L820" s="1" t="s">
        <v>3792</v>
      </c>
      <c r="M820" s="1" t="s">
        <v>98</v>
      </c>
      <c r="N820" s="1" t="s">
        <v>99</v>
      </c>
      <c r="O820" s="1" t="s">
        <v>100</v>
      </c>
      <c r="P820" s="1" t="s">
        <v>460</v>
      </c>
      <c r="Q820" s="29" t="s">
        <v>2100</v>
      </c>
      <c r="R820" s="30">
        <v>3235.5179946000003</v>
      </c>
      <c r="S820" s="5">
        <v>19.468085106382979</v>
      </c>
      <c r="T820" s="4" t="s">
        <v>61</v>
      </c>
      <c r="U820" s="1"/>
      <c r="V820" s="1"/>
      <c r="W820" s="1"/>
      <c r="X820" s="1"/>
    </row>
    <row r="821" spans="1:24" ht="15.75" customHeight="1" x14ac:dyDescent="0.2">
      <c r="A821" s="1"/>
      <c r="B821" s="1"/>
      <c r="C821" s="31" t="str">
        <f>IF('Style Screener'!$S821&lt;(AVERAGE('Style Screener'!$S$9:$S$6415)), "Value", "Growth")</f>
        <v>Value</v>
      </c>
      <c r="D821" s="31" t="str">
        <f>IF('Style Screener'!$R821&gt;2000, "Large Cap", "Small Cap")</f>
        <v>Large Cap</v>
      </c>
      <c r="E821" s="31" t="s">
        <v>15</v>
      </c>
      <c r="F821" s="31" t="s">
        <v>37</v>
      </c>
      <c r="G821" s="1" t="s">
        <v>38</v>
      </c>
      <c r="H821" s="1" t="s">
        <v>3793</v>
      </c>
      <c r="I821" s="1" t="s">
        <v>3794</v>
      </c>
      <c r="J821" s="1" t="s">
        <v>41</v>
      </c>
      <c r="K821" s="1" t="s">
        <v>3795</v>
      </c>
      <c r="L821" s="1" t="s">
        <v>3796</v>
      </c>
      <c r="M821" s="1" t="s">
        <v>219</v>
      </c>
      <c r="N821" s="1" t="s">
        <v>436</v>
      </c>
      <c r="O821" s="1" t="s">
        <v>219</v>
      </c>
      <c r="P821" s="1" t="s">
        <v>436</v>
      </c>
      <c r="Q821" s="29" t="s">
        <v>222</v>
      </c>
      <c r="R821" s="30">
        <v>14552.16880146</v>
      </c>
      <c r="S821" s="5">
        <v>17.584488734835357</v>
      </c>
      <c r="T821" s="4" t="s">
        <v>61</v>
      </c>
      <c r="U821" s="1"/>
      <c r="V821" s="1"/>
      <c r="W821" s="1"/>
      <c r="X821" s="1"/>
    </row>
    <row r="822" spans="1:24" ht="15.75" customHeight="1" x14ac:dyDescent="0.2">
      <c r="A822" s="1"/>
      <c r="B822" s="1"/>
      <c r="C822" s="31" t="str">
        <f>IF('Style Screener'!$S822&lt;(AVERAGE('Style Screener'!$S$9:$S$6415)), "Value", "Growth")</f>
        <v>Value</v>
      </c>
      <c r="D822" s="31" t="str">
        <f>IF('Style Screener'!$R822&gt;2000, "Large Cap", "Small Cap")</f>
        <v>Small Cap</v>
      </c>
      <c r="E822" s="31" t="s">
        <v>14</v>
      </c>
      <c r="F822" s="31" t="s">
        <v>37</v>
      </c>
      <c r="G822" s="1" t="s">
        <v>38</v>
      </c>
      <c r="H822" s="1" t="s">
        <v>3797</v>
      </c>
      <c r="I822" s="1" t="s">
        <v>3798</v>
      </c>
      <c r="J822" s="1" t="s">
        <v>71</v>
      </c>
      <c r="K822" s="1" t="s">
        <v>3799</v>
      </c>
      <c r="L822" s="1" t="s">
        <v>3800</v>
      </c>
      <c r="M822" s="1" t="s">
        <v>108</v>
      </c>
      <c r="N822" s="1" t="s">
        <v>308</v>
      </c>
      <c r="O822" s="1" t="s">
        <v>287</v>
      </c>
      <c r="P822" s="1" t="s">
        <v>309</v>
      </c>
      <c r="Q822" s="29" t="s">
        <v>3801</v>
      </c>
      <c r="R822" s="30">
        <v>270.26609736</v>
      </c>
      <c r="S822" s="5">
        <v>11.498015873015873</v>
      </c>
      <c r="T822" s="4">
        <v>0</v>
      </c>
      <c r="U822" s="1"/>
      <c r="V822" s="1"/>
      <c r="W822" s="1"/>
      <c r="X822" s="1"/>
    </row>
    <row r="823" spans="1:24" ht="15.75" customHeight="1" x14ac:dyDescent="0.2">
      <c r="A823" s="1"/>
      <c r="B823" s="1"/>
      <c r="C823" s="31" t="str">
        <f>IF('Style Screener'!$S823&lt;(AVERAGE('Style Screener'!$S$9:$S$6415)), "Value", "Growth")</f>
        <v>Value</v>
      </c>
      <c r="D823" s="31" t="str">
        <f>IF('Style Screener'!$R823&gt;2000, "Large Cap", "Small Cap")</f>
        <v>Small Cap</v>
      </c>
      <c r="E823" s="31" t="s">
        <v>14</v>
      </c>
      <c r="F823" s="31" t="s">
        <v>37</v>
      </c>
      <c r="G823" s="1" t="s">
        <v>38</v>
      </c>
      <c r="H823" s="1" t="s">
        <v>3802</v>
      </c>
      <c r="I823" s="1" t="s">
        <v>3803</v>
      </c>
      <c r="J823" s="1" t="s">
        <v>71</v>
      </c>
      <c r="K823" s="1" t="s">
        <v>3804</v>
      </c>
      <c r="L823" s="1" t="s">
        <v>3805</v>
      </c>
      <c r="M823" s="1" t="s">
        <v>108</v>
      </c>
      <c r="N823" s="1" t="s">
        <v>571</v>
      </c>
      <c r="O823" s="1" t="s">
        <v>110</v>
      </c>
      <c r="P823" s="1" t="s">
        <v>1069</v>
      </c>
      <c r="Q823" s="29" t="s">
        <v>3663</v>
      </c>
      <c r="R823" s="30">
        <v>634.78528147999998</v>
      </c>
      <c r="S823" s="5">
        <v>21.065573770491802</v>
      </c>
      <c r="T823" s="4">
        <v>85.250116389763264</v>
      </c>
      <c r="U823" s="1"/>
      <c r="V823" s="1"/>
      <c r="W823" s="1"/>
      <c r="X823" s="1"/>
    </row>
    <row r="824" spans="1:24" ht="15.75" customHeight="1" x14ac:dyDescent="0.2">
      <c r="A824" s="1"/>
      <c r="B824" s="1"/>
      <c r="C824" s="31" t="str">
        <f>IF('Style Screener'!$S824&lt;(AVERAGE('Style Screener'!$S$9:$S$6415)), "Value", "Growth")</f>
        <v>Value</v>
      </c>
      <c r="D824" s="31" t="str">
        <f>IF('Style Screener'!$R824&gt;2000, "Large Cap", "Small Cap")</f>
        <v>Large Cap</v>
      </c>
      <c r="E824" s="31" t="s">
        <v>14</v>
      </c>
      <c r="F824" s="31" t="s">
        <v>37</v>
      </c>
      <c r="G824" s="1" t="s">
        <v>38</v>
      </c>
      <c r="H824" s="1" t="s">
        <v>3806</v>
      </c>
      <c r="I824" s="1" t="s">
        <v>3807</v>
      </c>
      <c r="J824" s="1" t="s">
        <v>71</v>
      </c>
      <c r="K824" s="1" t="s">
        <v>3808</v>
      </c>
      <c r="L824" s="1" t="s">
        <v>3809</v>
      </c>
      <c r="M824" s="1" t="s">
        <v>98</v>
      </c>
      <c r="N824" s="1" t="s">
        <v>578</v>
      </c>
      <c r="O824" s="1" t="s">
        <v>578</v>
      </c>
      <c r="P824" s="1" t="s">
        <v>836</v>
      </c>
      <c r="Q824" s="29" t="s">
        <v>1282</v>
      </c>
      <c r="R824" s="30">
        <v>43751.262254729998</v>
      </c>
      <c r="S824" s="5">
        <v>14.61699983201747</v>
      </c>
      <c r="T824" s="4">
        <v>20.715574263379427</v>
      </c>
      <c r="U824" s="1"/>
      <c r="V824" s="1"/>
      <c r="W824" s="1"/>
      <c r="X824" s="1"/>
    </row>
    <row r="825" spans="1:24" ht="15.75" customHeight="1" x14ac:dyDescent="0.2">
      <c r="A825" s="1"/>
      <c r="B825" s="1"/>
      <c r="C825" s="31" t="str">
        <f>IF('Style Screener'!$S825&lt;(AVERAGE('Style Screener'!$S$9:$S$6415)), "Value", "Growth")</f>
        <v>Value</v>
      </c>
      <c r="D825" s="31" t="str">
        <f>IF('Style Screener'!$R825&gt;2000, "Large Cap", "Small Cap")</f>
        <v>Large Cap</v>
      </c>
      <c r="E825" s="31" t="s">
        <v>15</v>
      </c>
      <c r="F825" s="31" t="s">
        <v>37</v>
      </c>
      <c r="G825" s="1" t="s">
        <v>38</v>
      </c>
      <c r="H825" s="1" t="s">
        <v>3810</v>
      </c>
      <c r="I825" s="1" t="s">
        <v>3811</v>
      </c>
      <c r="J825" s="1" t="s">
        <v>41</v>
      </c>
      <c r="K825" s="1" t="s">
        <v>3812</v>
      </c>
      <c r="L825" s="1" t="s">
        <v>3813</v>
      </c>
      <c r="M825" s="1" t="s">
        <v>219</v>
      </c>
      <c r="N825" s="1" t="s">
        <v>466</v>
      </c>
      <c r="O825" s="1" t="s">
        <v>219</v>
      </c>
      <c r="P825" s="1" t="s">
        <v>466</v>
      </c>
      <c r="Q825" s="29" t="s">
        <v>222</v>
      </c>
      <c r="R825" s="30">
        <v>55274.847452369992</v>
      </c>
      <c r="S825" s="5">
        <v>16.720925251659882</v>
      </c>
      <c r="T825" s="4">
        <v>5.9226750261232972</v>
      </c>
      <c r="U825" s="1"/>
      <c r="V825" s="1"/>
      <c r="W825" s="1"/>
      <c r="X825" s="1"/>
    </row>
    <row r="826" spans="1:24" ht="15.75" customHeight="1" x14ac:dyDescent="0.2">
      <c r="A826" s="1"/>
      <c r="B826" s="1"/>
      <c r="C826" s="31" t="str">
        <f>IF('Style Screener'!$S826&lt;(AVERAGE('Style Screener'!$S$9:$S$6415)), "Value", "Growth")</f>
        <v>Value</v>
      </c>
      <c r="D826" s="31" t="str">
        <f>IF('Style Screener'!$R826&gt;2000, "Large Cap", "Small Cap")</f>
        <v>Large Cap</v>
      </c>
      <c r="E826" s="31" t="s">
        <v>14</v>
      </c>
      <c r="F826" s="31" t="s">
        <v>37</v>
      </c>
      <c r="G826" s="1" t="s">
        <v>38</v>
      </c>
      <c r="H826" s="1" t="s">
        <v>3814</v>
      </c>
      <c r="I826" s="1" t="s">
        <v>3815</v>
      </c>
      <c r="J826" s="1" t="s">
        <v>41</v>
      </c>
      <c r="K826" s="1" t="s">
        <v>3816</v>
      </c>
      <c r="L826" s="1" t="s">
        <v>3817</v>
      </c>
      <c r="M826" s="1" t="s">
        <v>98</v>
      </c>
      <c r="N826" s="1" t="s">
        <v>1061</v>
      </c>
      <c r="O826" s="1" t="s">
        <v>1062</v>
      </c>
      <c r="P826" s="1" t="s">
        <v>1063</v>
      </c>
      <c r="Q826" s="29" t="s">
        <v>1064</v>
      </c>
      <c r="R826" s="30">
        <v>2313.7394670000003</v>
      </c>
      <c r="S826" s="5">
        <v>13.993055555555557</v>
      </c>
      <c r="T826" s="4">
        <v>24.225266875050696</v>
      </c>
      <c r="U826" s="1"/>
      <c r="V826" s="1"/>
      <c r="W826" s="1"/>
      <c r="X826" s="1"/>
    </row>
    <row r="827" spans="1:24" ht="15.75" customHeight="1" x14ac:dyDescent="0.2">
      <c r="A827" s="1"/>
      <c r="B827" s="1"/>
      <c r="C827" s="31" t="str">
        <f>IF('Style Screener'!$S827&lt;(AVERAGE('Style Screener'!$S$9:$S$6415)), "Value", "Growth")</f>
        <v>Value</v>
      </c>
      <c r="D827" s="31" t="str">
        <f>IF('Style Screener'!$R827&gt;2000, "Large Cap", "Small Cap")</f>
        <v>Large Cap</v>
      </c>
      <c r="E827" s="31" t="s">
        <v>15</v>
      </c>
      <c r="F827" s="31" t="s">
        <v>37</v>
      </c>
      <c r="G827" s="1" t="s">
        <v>38</v>
      </c>
      <c r="H827" s="1" t="s">
        <v>3818</v>
      </c>
      <c r="I827" s="1" t="s">
        <v>3819</v>
      </c>
      <c r="J827" s="1" t="s">
        <v>41</v>
      </c>
      <c r="K827" s="1" t="s">
        <v>3820</v>
      </c>
      <c r="L827" s="1" t="s">
        <v>3821</v>
      </c>
      <c r="M827" s="1" t="s">
        <v>44</v>
      </c>
      <c r="N827" s="1" t="s">
        <v>63</v>
      </c>
      <c r="O827" s="1" t="s">
        <v>64</v>
      </c>
      <c r="P827" s="1" t="s">
        <v>390</v>
      </c>
      <c r="Q827" s="29" t="s">
        <v>208</v>
      </c>
      <c r="R827" s="30">
        <v>17937.296000000002</v>
      </c>
      <c r="S827" s="5">
        <v>21.873684210526317</v>
      </c>
      <c r="T827" s="4" t="s">
        <v>61</v>
      </c>
      <c r="U827" s="1"/>
      <c r="V827" s="1"/>
      <c r="W827" s="1"/>
      <c r="X827" s="1"/>
    </row>
    <row r="828" spans="1:24" ht="15.75" customHeight="1" x14ac:dyDescent="0.2">
      <c r="A828" s="1"/>
      <c r="B828" s="1"/>
      <c r="C828" s="31" t="str">
        <f>IF('Style Screener'!$S828&lt;(AVERAGE('Style Screener'!$S$9:$S$6415)), "Value", "Growth")</f>
        <v>Growth</v>
      </c>
      <c r="D828" s="31" t="str">
        <f>IF('Style Screener'!$R828&gt;2000, "Large Cap", "Small Cap")</f>
        <v>Small Cap</v>
      </c>
      <c r="E828" s="31" t="s">
        <v>15</v>
      </c>
      <c r="F828" s="31" t="s">
        <v>37</v>
      </c>
      <c r="G828" s="1" t="s">
        <v>38</v>
      </c>
      <c r="H828" s="1" t="s">
        <v>3822</v>
      </c>
      <c r="I828" s="1" t="s">
        <v>3823</v>
      </c>
      <c r="J828" s="1" t="s">
        <v>511</v>
      </c>
      <c r="K828" s="1" t="s">
        <v>3824</v>
      </c>
      <c r="L828" s="1" t="s">
        <v>3825</v>
      </c>
      <c r="M828" s="1" t="s">
        <v>44</v>
      </c>
      <c r="N828" s="1" t="s">
        <v>142</v>
      </c>
      <c r="O828" s="1" t="s">
        <v>46</v>
      </c>
      <c r="P828" s="1" t="s">
        <v>142</v>
      </c>
      <c r="Q828" s="29" t="s">
        <v>143</v>
      </c>
      <c r="R828" s="30">
        <v>679.17602299999999</v>
      </c>
      <c r="S828" s="5" t="s">
        <v>61</v>
      </c>
      <c r="T828" s="4" t="s">
        <v>61</v>
      </c>
      <c r="U828" s="1"/>
      <c r="V828" s="1"/>
      <c r="W828" s="1"/>
      <c r="X828" s="1"/>
    </row>
    <row r="829" spans="1:24" ht="15.75" customHeight="1" x14ac:dyDescent="0.2">
      <c r="A829" s="1"/>
      <c r="B829" s="1"/>
      <c r="C829" s="31" t="str">
        <f>IF('Style Screener'!$S829&lt;(AVERAGE('Style Screener'!$S$9:$S$6415)), "Value", "Growth")</f>
        <v>Growth</v>
      </c>
      <c r="D829" s="31" t="str">
        <f>IF('Style Screener'!$R829&gt;2000, "Large Cap", "Small Cap")</f>
        <v>Large Cap</v>
      </c>
      <c r="E829" s="31" t="s">
        <v>14</v>
      </c>
      <c r="F829" s="31" t="s">
        <v>37</v>
      </c>
      <c r="G829" s="1" t="s">
        <v>38</v>
      </c>
      <c r="H829" s="1" t="s">
        <v>3826</v>
      </c>
      <c r="I829" s="1" t="s">
        <v>3827</v>
      </c>
      <c r="J829" s="1" t="s">
        <v>41</v>
      </c>
      <c r="K829" s="1" t="s">
        <v>3828</v>
      </c>
      <c r="L829" s="1" t="s">
        <v>3829</v>
      </c>
      <c r="M829" s="1" t="s">
        <v>278</v>
      </c>
      <c r="N829" s="1" t="s">
        <v>279</v>
      </c>
      <c r="O829" s="1" t="s">
        <v>278</v>
      </c>
      <c r="P829" s="1" t="s">
        <v>937</v>
      </c>
      <c r="Q829" s="29" t="s">
        <v>427</v>
      </c>
      <c r="R829" s="30">
        <v>26832.800217600001</v>
      </c>
      <c r="S829" s="5">
        <v>37.474167623421359</v>
      </c>
      <c r="T829" s="4" t="s">
        <v>61</v>
      </c>
      <c r="U829" s="1"/>
      <c r="V829" s="1"/>
      <c r="W829" s="1"/>
      <c r="X829" s="1"/>
    </row>
    <row r="830" spans="1:24" ht="15.75" customHeight="1" x14ac:dyDescent="0.2">
      <c r="A830" s="1"/>
      <c r="B830" s="1"/>
      <c r="C830" s="31" t="str">
        <f>IF('Style Screener'!$S830&lt;(AVERAGE('Style Screener'!$S$9:$S$6415)), "Value", "Growth")</f>
        <v>Value</v>
      </c>
      <c r="D830" s="31" t="str">
        <f>IF('Style Screener'!$R830&gt;2000, "Large Cap", "Small Cap")</f>
        <v>Small Cap</v>
      </c>
      <c r="E830" s="31" t="s">
        <v>14</v>
      </c>
      <c r="F830" s="31" t="s">
        <v>37</v>
      </c>
      <c r="G830" s="1" t="s">
        <v>38</v>
      </c>
      <c r="H830" s="1" t="s">
        <v>3830</v>
      </c>
      <c r="I830" s="1" t="s">
        <v>3831</v>
      </c>
      <c r="J830" s="1" t="s">
        <v>41</v>
      </c>
      <c r="K830" s="1" t="s">
        <v>3832</v>
      </c>
      <c r="L830" s="1" t="s">
        <v>3833</v>
      </c>
      <c r="M830" s="1" t="s">
        <v>98</v>
      </c>
      <c r="N830" s="1" t="s">
        <v>1434</v>
      </c>
      <c r="O830" s="1" t="s">
        <v>1435</v>
      </c>
      <c r="P830" s="1" t="s">
        <v>1436</v>
      </c>
      <c r="Q830" s="29" t="s">
        <v>3834</v>
      </c>
      <c r="R830" s="30">
        <v>1444.8319333999998</v>
      </c>
      <c r="S830" s="5">
        <v>19.694078947368421</v>
      </c>
      <c r="T830" s="4">
        <v>1.7378018513575624E-15</v>
      </c>
      <c r="U830" s="1"/>
      <c r="V830" s="1"/>
      <c r="W830" s="1"/>
      <c r="X830" s="1"/>
    </row>
    <row r="831" spans="1:24" ht="15.75" customHeight="1" x14ac:dyDescent="0.2">
      <c r="A831" s="1"/>
      <c r="B831" s="1"/>
      <c r="C831" s="31" t="str">
        <f>IF('Style Screener'!$S831&lt;(AVERAGE('Style Screener'!$S$9:$S$6415)), "Value", "Growth")</f>
        <v>Growth</v>
      </c>
      <c r="D831" s="31" t="str">
        <f>IF('Style Screener'!$R831&gt;2000, "Large Cap", "Small Cap")</f>
        <v>Large Cap</v>
      </c>
      <c r="E831" s="31" t="s">
        <v>14</v>
      </c>
      <c r="F831" s="31" t="s">
        <v>37</v>
      </c>
      <c r="G831" s="1" t="s">
        <v>38</v>
      </c>
      <c r="H831" s="1" t="s">
        <v>3835</v>
      </c>
      <c r="I831" s="1" t="s">
        <v>3836</v>
      </c>
      <c r="J831" s="1" t="s">
        <v>71</v>
      </c>
      <c r="K831" s="1" t="s">
        <v>3837</v>
      </c>
      <c r="L831" s="1" t="s">
        <v>3838</v>
      </c>
      <c r="M831" s="1" t="s">
        <v>98</v>
      </c>
      <c r="N831" s="1" t="s">
        <v>578</v>
      </c>
      <c r="O831" s="1" t="s">
        <v>578</v>
      </c>
      <c r="P831" s="1" t="s">
        <v>826</v>
      </c>
      <c r="Q831" s="29" t="s">
        <v>3839</v>
      </c>
      <c r="R831" s="30">
        <v>2261.6793547399998</v>
      </c>
      <c r="S831" s="5" t="s">
        <v>61</v>
      </c>
      <c r="T831" s="4">
        <v>2.3036742261006541E-15</v>
      </c>
      <c r="U831" s="1"/>
      <c r="V831" s="1"/>
      <c r="W831" s="1"/>
      <c r="X831" s="1"/>
    </row>
    <row r="832" spans="1:24" ht="15.75" customHeight="1" x14ac:dyDescent="0.2">
      <c r="A832" s="1"/>
      <c r="B832" s="1"/>
      <c r="C832" s="31" t="str">
        <f>IF('Style Screener'!$S832&lt;(AVERAGE('Style Screener'!$S$9:$S$6415)), "Value", "Growth")</f>
        <v>Growth</v>
      </c>
      <c r="D832" s="31" t="str">
        <f>IF('Style Screener'!$R832&gt;2000, "Large Cap", "Small Cap")</f>
        <v>Large Cap</v>
      </c>
      <c r="E832" s="31" t="s">
        <v>14</v>
      </c>
      <c r="F832" s="31" t="s">
        <v>37</v>
      </c>
      <c r="G832" s="1" t="s">
        <v>38</v>
      </c>
      <c r="H832" s="1" t="s">
        <v>3840</v>
      </c>
      <c r="I832" s="1" t="s">
        <v>3841</v>
      </c>
      <c r="J832" s="1" t="s">
        <v>41</v>
      </c>
      <c r="K832" s="1" t="s">
        <v>3842</v>
      </c>
      <c r="L832" s="1" t="s">
        <v>3843</v>
      </c>
      <c r="M832" s="1" t="s">
        <v>108</v>
      </c>
      <c r="N832" s="1" t="s">
        <v>332</v>
      </c>
      <c r="O832" s="1" t="s">
        <v>287</v>
      </c>
      <c r="P832" s="1" t="s">
        <v>332</v>
      </c>
      <c r="Q832" s="29" t="s">
        <v>1609</v>
      </c>
      <c r="R832" s="30">
        <v>2341.6014027600004</v>
      </c>
      <c r="S832" s="5" t="s">
        <v>61</v>
      </c>
      <c r="T832" s="4">
        <v>38.285176857486306</v>
      </c>
      <c r="U832" s="1"/>
      <c r="V832" s="1"/>
      <c r="W832" s="1"/>
      <c r="X832" s="1"/>
    </row>
    <row r="833" spans="1:24" ht="15.75" customHeight="1" x14ac:dyDescent="0.2">
      <c r="A833" s="1"/>
      <c r="B833" s="1"/>
      <c r="C833" s="31" t="str">
        <f>IF('Style Screener'!$S833&lt;(AVERAGE('Style Screener'!$S$9:$S$6415)), "Value", "Growth")</f>
        <v>Value</v>
      </c>
      <c r="D833" s="31" t="str">
        <f>IF('Style Screener'!$R833&gt;2000, "Large Cap", "Small Cap")</f>
        <v>Small Cap</v>
      </c>
      <c r="E833" s="31" t="s">
        <v>14</v>
      </c>
      <c r="F833" s="31" t="s">
        <v>37</v>
      </c>
      <c r="G833" s="1" t="s">
        <v>38</v>
      </c>
      <c r="H833" s="1" t="s">
        <v>3844</v>
      </c>
      <c r="I833" s="1" t="s">
        <v>3845</v>
      </c>
      <c r="J833" s="1" t="s">
        <v>41</v>
      </c>
      <c r="K833" s="1" t="s">
        <v>3846</v>
      </c>
      <c r="L833" s="1" t="s">
        <v>3847</v>
      </c>
      <c r="M833" s="1" t="s">
        <v>86</v>
      </c>
      <c r="N833" s="1" t="s">
        <v>135</v>
      </c>
      <c r="O833" s="1" t="s">
        <v>88</v>
      </c>
      <c r="P833" s="1" t="s">
        <v>318</v>
      </c>
      <c r="Q833" s="29" t="s">
        <v>319</v>
      </c>
      <c r="R833" s="30">
        <v>453.41176916000001</v>
      </c>
      <c r="S833" s="5">
        <v>8.7315010570824523</v>
      </c>
      <c r="T833" s="4" t="s">
        <v>61</v>
      </c>
      <c r="U833" s="1"/>
      <c r="V833" s="1"/>
      <c r="W833" s="1"/>
      <c r="X833" s="1"/>
    </row>
    <row r="834" spans="1:24" ht="15.75" customHeight="1" x14ac:dyDescent="0.2">
      <c r="A834" s="1"/>
      <c r="B834" s="1"/>
      <c r="C834" s="31" t="str">
        <f>IF('Style Screener'!$S834&lt;(AVERAGE('Style Screener'!$S$9:$S$6415)), "Value", "Growth")</f>
        <v>Growth</v>
      </c>
      <c r="D834" s="31" t="str">
        <f>IF('Style Screener'!$R834&gt;2000, "Large Cap", "Small Cap")</f>
        <v>Large Cap</v>
      </c>
      <c r="E834" s="31" t="s">
        <v>15</v>
      </c>
      <c r="F834" s="31" t="s">
        <v>37</v>
      </c>
      <c r="G834" s="1" t="s">
        <v>38</v>
      </c>
      <c r="H834" s="1" t="s">
        <v>3848</v>
      </c>
      <c r="I834" s="1" t="s">
        <v>3849</v>
      </c>
      <c r="J834" s="1" t="s">
        <v>71</v>
      </c>
      <c r="K834" s="1" t="s">
        <v>3850</v>
      </c>
      <c r="L834" s="1" t="s">
        <v>3851</v>
      </c>
      <c r="M834" s="1" t="s">
        <v>44</v>
      </c>
      <c r="N834" s="1" t="s">
        <v>153</v>
      </c>
      <c r="O834" s="1" t="s">
        <v>64</v>
      </c>
      <c r="P834" s="1" t="s">
        <v>154</v>
      </c>
      <c r="Q834" s="29" t="s">
        <v>785</v>
      </c>
      <c r="R834" s="30">
        <v>5569.5351004800004</v>
      </c>
      <c r="S834" s="5">
        <v>6393.636363636364</v>
      </c>
      <c r="T834" s="4" t="s">
        <v>61</v>
      </c>
      <c r="U834" s="1"/>
      <c r="V834" s="1"/>
      <c r="W834" s="1"/>
      <c r="X834" s="1"/>
    </row>
    <row r="835" spans="1:24" ht="15.75" customHeight="1" x14ac:dyDescent="0.2">
      <c r="A835" s="1"/>
      <c r="B835" s="1"/>
      <c r="C835" s="31" t="str">
        <f>IF('Style Screener'!$S835&lt;(AVERAGE('Style Screener'!$S$9:$S$6415)), "Value", "Growth")</f>
        <v>Growth</v>
      </c>
      <c r="D835" s="31" t="str">
        <f>IF('Style Screener'!$R835&gt;2000, "Large Cap", "Small Cap")</f>
        <v>Small Cap</v>
      </c>
      <c r="E835" s="31" t="s">
        <v>14</v>
      </c>
      <c r="F835" s="31" t="s">
        <v>37</v>
      </c>
      <c r="G835" s="1" t="s">
        <v>38</v>
      </c>
      <c r="H835" s="1" t="s">
        <v>3852</v>
      </c>
      <c r="I835" s="1" t="s">
        <v>3853</v>
      </c>
      <c r="J835" s="1" t="s">
        <v>71</v>
      </c>
      <c r="K835" s="1" t="s">
        <v>3854</v>
      </c>
      <c r="L835" s="1" t="s">
        <v>3855</v>
      </c>
      <c r="M835" s="1" t="s">
        <v>98</v>
      </c>
      <c r="N835" s="1" t="s">
        <v>99</v>
      </c>
      <c r="O835" s="1" t="s">
        <v>100</v>
      </c>
      <c r="P835" s="1" t="s">
        <v>460</v>
      </c>
      <c r="Q835" s="29" t="s">
        <v>461</v>
      </c>
      <c r="R835" s="30">
        <v>258.05773184999998</v>
      </c>
      <c r="S835" s="5" t="s">
        <v>61</v>
      </c>
      <c r="T835" s="4" t="s">
        <v>61</v>
      </c>
      <c r="U835" s="1"/>
      <c r="V835" s="1"/>
      <c r="W835" s="1"/>
      <c r="X835" s="1"/>
    </row>
    <row r="836" spans="1:24" ht="15.75" customHeight="1" x14ac:dyDescent="0.2">
      <c r="A836" s="1"/>
      <c r="B836" s="1"/>
      <c r="C836" s="31" t="str">
        <f>IF('Style Screener'!$S836&lt;(AVERAGE('Style Screener'!$S$9:$S$6415)), "Value", "Growth")</f>
        <v>Growth</v>
      </c>
      <c r="D836" s="31" t="str">
        <f>IF('Style Screener'!$R836&gt;2000, "Large Cap", "Small Cap")</f>
        <v>Small Cap</v>
      </c>
      <c r="E836" s="31" t="s">
        <v>14</v>
      </c>
      <c r="F836" s="31" t="s">
        <v>37</v>
      </c>
      <c r="G836" s="1" t="s">
        <v>38</v>
      </c>
      <c r="H836" s="1" t="s">
        <v>3856</v>
      </c>
      <c r="I836" s="1" t="s">
        <v>3857</v>
      </c>
      <c r="J836" s="1" t="s">
        <v>71</v>
      </c>
      <c r="K836" s="1" t="s">
        <v>3858</v>
      </c>
      <c r="L836" s="1" t="s">
        <v>3859</v>
      </c>
      <c r="M836" s="1" t="s">
        <v>98</v>
      </c>
      <c r="N836" s="1" t="s">
        <v>578</v>
      </c>
      <c r="O836" s="1" t="s">
        <v>578</v>
      </c>
      <c r="P836" s="1" t="s">
        <v>579</v>
      </c>
      <c r="Q836" s="29" t="s">
        <v>3860</v>
      </c>
      <c r="R836" s="30">
        <v>66.610902960000004</v>
      </c>
      <c r="S836" s="5" t="s">
        <v>61</v>
      </c>
      <c r="T836" s="4" t="s">
        <v>61</v>
      </c>
      <c r="U836" s="1"/>
      <c r="V836" s="1"/>
      <c r="W836" s="1"/>
      <c r="X836" s="1"/>
    </row>
    <row r="837" spans="1:24" ht="15.75" customHeight="1" x14ac:dyDescent="0.2">
      <c r="A837" s="1"/>
      <c r="B837" s="1"/>
      <c r="C837" s="31" t="str">
        <f>IF('Style Screener'!$S837&lt;(AVERAGE('Style Screener'!$S$9:$S$6415)), "Value", "Growth")</f>
        <v>Value</v>
      </c>
      <c r="D837" s="31" t="str">
        <f>IF('Style Screener'!$R837&gt;2000, "Large Cap", "Small Cap")</f>
        <v>Small Cap</v>
      </c>
      <c r="E837" s="31" t="s">
        <v>14</v>
      </c>
      <c r="F837" s="31" t="s">
        <v>37</v>
      </c>
      <c r="G837" s="1" t="s">
        <v>38</v>
      </c>
      <c r="H837" s="1" t="s">
        <v>3861</v>
      </c>
      <c r="I837" s="1" t="s">
        <v>3862</v>
      </c>
      <c r="J837" s="1" t="s">
        <v>71</v>
      </c>
      <c r="K837" s="1" t="s">
        <v>3863</v>
      </c>
      <c r="L837" s="1" t="s">
        <v>3864</v>
      </c>
      <c r="M837" s="1" t="s">
        <v>74</v>
      </c>
      <c r="N837" s="1" t="s">
        <v>649</v>
      </c>
      <c r="O837" s="1" t="s">
        <v>117</v>
      </c>
      <c r="P837" s="1" t="s">
        <v>649</v>
      </c>
      <c r="Q837" s="29" t="s">
        <v>3865</v>
      </c>
      <c r="R837" s="30">
        <v>649.14602831999991</v>
      </c>
      <c r="S837" s="5">
        <v>14.036274208422993</v>
      </c>
      <c r="T837" s="4">
        <v>13.280925968651601</v>
      </c>
      <c r="U837" s="1"/>
      <c r="V837" s="1"/>
      <c r="W837" s="1"/>
      <c r="X837" s="1"/>
    </row>
    <row r="838" spans="1:24" ht="15.75" customHeight="1" x14ac:dyDescent="0.2">
      <c r="A838" s="1"/>
      <c r="B838" s="1"/>
      <c r="C838" s="31" t="str">
        <f>IF('Style Screener'!$S838&lt;(AVERAGE('Style Screener'!$S$9:$S$6415)), "Value", "Growth")</f>
        <v>Value</v>
      </c>
      <c r="D838" s="31" t="str">
        <f>IF('Style Screener'!$R838&gt;2000, "Large Cap", "Small Cap")</f>
        <v>Small Cap</v>
      </c>
      <c r="E838" s="31" t="s">
        <v>14</v>
      </c>
      <c r="F838" s="31" t="s">
        <v>37</v>
      </c>
      <c r="G838" s="1" t="s">
        <v>38</v>
      </c>
      <c r="H838" s="1" t="s">
        <v>3866</v>
      </c>
      <c r="I838" s="1" t="s">
        <v>3867</v>
      </c>
      <c r="J838" s="1" t="s">
        <v>105</v>
      </c>
      <c r="K838" s="1" t="s">
        <v>3868</v>
      </c>
      <c r="L838" s="1" t="s">
        <v>3869</v>
      </c>
      <c r="M838" s="1" t="s">
        <v>98</v>
      </c>
      <c r="N838" s="1" t="s">
        <v>2119</v>
      </c>
      <c r="O838" s="1" t="s">
        <v>232</v>
      </c>
      <c r="P838" s="1" t="s">
        <v>3870</v>
      </c>
      <c r="Q838" s="29" t="s">
        <v>3871</v>
      </c>
      <c r="R838" s="30">
        <v>159.60873368</v>
      </c>
      <c r="S838" s="5">
        <v>27.726027397260271</v>
      </c>
      <c r="T838" s="4">
        <v>0</v>
      </c>
      <c r="U838" s="1"/>
      <c r="V838" s="1"/>
      <c r="W838" s="1"/>
      <c r="X838" s="1"/>
    </row>
    <row r="839" spans="1:24" ht="15.75" customHeight="1" x14ac:dyDescent="0.2">
      <c r="A839" s="1"/>
      <c r="B839" s="1"/>
      <c r="C839" s="31" t="str">
        <f>IF('Style Screener'!$S839&lt;(AVERAGE('Style Screener'!$S$9:$S$6415)), "Value", "Growth")</f>
        <v>Value</v>
      </c>
      <c r="D839" s="31" t="str">
        <f>IF('Style Screener'!$R839&gt;2000, "Large Cap", "Small Cap")</f>
        <v>Small Cap</v>
      </c>
      <c r="E839" s="31" t="s">
        <v>14</v>
      </c>
      <c r="F839" s="31" t="s">
        <v>37</v>
      </c>
      <c r="G839" s="1" t="s">
        <v>38</v>
      </c>
      <c r="H839" s="1" t="s">
        <v>3872</v>
      </c>
      <c r="I839" s="1" t="s">
        <v>3873</v>
      </c>
      <c r="J839" s="1" t="s">
        <v>41</v>
      </c>
      <c r="K839" s="1" t="s">
        <v>3874</v>
      </c>
      <c r="L839" s="1" t="s">
        <v>3875</v>
      </c>
      <c r="M839" s="1" t="s">
        <v>74</v>
      </c>
      <c r="N839" s="1" t="s">
        <v>301</v>
      </c>
      <c r="O839" s="1" t="s">
        <v>117</v>
      </c>
      <c r="P839" s="1" t="s">
        <v>301</v>
      </c>
      <c r="Q839" s="29" t="s">
        <v>3876</v>
      </c>
      <c r="R839" s="30">
        <v>1629.7263468299998</v>
      </c>
      <c r="S839" s="5">
        <v>26.396694214876032</v>
      </c>
      <c r="T839" s="4">
        <v>0.67344044716444695</v>
      </c>
      <c r="U839" s="1"/>
      <c r="V839" s="1"/>
      <c r="W839" s="1"/>
      <c r="X839" s="1"/>
    </row>
    <row r="840" spans="1:24" ht="15.75" customHeight="1" x14ac:dyDescent="0.2">
      <c r="A840" s="1"/>
      <c r="B840" s="1"/>
      <c r="C840" s="31" t="str">
        <f>IF('Style Screener'!$S840&lt;(AVERAGE('Style Screener'!$S$9:$S$6415)), "Value", "Growth")</f>
        <v>Growth</v>
      </c>
      <c r="D840" s="31" t="str">
        <f>IF('Style Screener'!$R840&gt;2000, "Large Cap", "Small Cap")</f>
        <v>Large Cap</v>
      </c>
      <c r="E840" s="31" t="s">
        <v>15</v>
      </c>
      <c r="F840" s="31" t="s">
        <v>37</v>
      </c>
      <c r="G840" s="1" t="s">
        <v>38</v>
      </c>
      <c r="H840" s="1" t="s">
        <v>3877</v>
      </c>
      <c r="I840" s="1" t="s">
        <v>3878</v>
      </c>
      <c r="J840" s="1" t="s">
        <v>105</v>
      </c>
      <c r="K840" s="1" t="s">
        <v>3879</v>
      </c>
      <c r="L840" s="1" t="s">
        <v>3880</v>
      </c>
      <c r="M840" s="1" t="s">
        <v>44</v>
      </c>
      <c r="N840" s="1" t="s">
        <v>142</v>
      </c>
      <c r="O840" s="1" t="s">
        <v>46</v>
      </c>
      <c r="P840" s="1" t="s">
        <v>142</v>
      </c>
      <c r="Q840" s="29" t="s">
        <v>537</v>
      </c>
      <c r="R840" s="30">
        <v>4028.6987238750007</v>
      </c>
      <c r="S840" s="5" t="s">
        <v>61</v>
      </c>
      <c r="T840" s="4" t="s">
        <v>61</v>
      </c>
      <c r="U840" s="1"/>
      <c r="V840" s="1"/>
      <c r="W840" s="1"/>
      <c r="X840" s="1"/>
    </row>
    <row r="841" spans="1:24" ht="15.75" customHeight="1" x14ac:dyDescent="0.2">
      <c r="A841" s="1"/>
      <c r="B841" s="1"/>
      <c r="C841" s="31" t="str">
        <f>IF('Style Screener'!$S841&lt;(AVERAGE('Style Screener'!$S$9:$S$6415)), "Value", "Growth")</f>
        <v>Growth</v>
      </c>
      <c r="D841" s="31" t="str">
        <f>IF('Style Screener'!$R841&gt;2000, "Large Cap", "Small Cap")</f>
        <v>Large Cap</v>
      </c>
      <c r="E841" s="31" t="s">
        <v>15</v>
      </c>
      <c r="F841" s="31" t="s">
        <v>37</v>
      </c>
      <c r="G841" s="1" t="s">
        <v>38</v>
      </c>
      <c r="H841" s="1" t="s">
        <v>3881</v>
      </c>
      <c r="I841" s="1" t="s">
        <v>3882</v>
      </c>
      <c r="J841" s="1" t="s">
        <v>41</v>
      </c>
      <c r="K841" s="1" t="s">
        <v>3883</v>
      </c>
      <c r="L841" s="1" t="s">
        <v>3884</v>
      </c>
      <c r="M841" s="1" t="s">
        <v>219</v>
      </c>
      <c r="N841" s="1" t="s">
        <v>220</v>
      </c>
      <c r="O841" s="1" t="s">
        <v>219</v>
      </c>
      <c r="P841" s="1" t="s">
        <v>482</v>
      </c>
      <c r="Q841" s="29" t="s">
        <v>483</v>
      </c>
      <c r="R841" s="30">
        <v>4233.7344985600002</v>
      </c>
      <c r="S841" s="5">
        <v>78.854415274463008</v>
      </c>
      <c r="T841" s="4" t="s">
        <v>61</v>
      </c>
      <c r="U841" s="1"/>
      <c r="V841" s="1"/>
      <c r="W841" s="1"/>
      <c r="X841" s="1"/>
    </row>
    <row r="842" spans="1:24" ht="15.75" customHeight="1" x14ac:dyDescent="0.2">
      <c r="A842" s="1"/>
      <c r="B842" s="1"/>
      <c r="C842" s="31" t="str">
        <f>IF('Style Screener'!$S842&lt;(AVERAGE('Style Screener'!$S$9:$S$6415)), "Value", "Growth")</f>
        <v>Value</v>
      </c>
      <c r="D842" s="31" t="str">
        <f>IF('Style Screener'!$R842&gt;2000, "Large Cap", "Small Cap")</f>
        <v>Large Cap</v>
      </c>
      <c r="E842" s="31" t="s">
        <v>14</v>
      </c>
      <c r="F842" s="31" t="s">
        <v>37</v>
      </c>
      <c r="G842" s="1" t="s">
        <v>38</v>
      </c>
      <c r="H842" s="1" t="s">
        <v>3885</v>
      </c>
      <c r="I842" s="1" t="s">
        <v>3886</v>
      </c>
      <c r="J842" s="1" t="s">
        <v>71</v>
      </c>
      <c r="K842" s="1" t="s">
        <v>3887</v>
      </c>
      <c r="L842" s="1" t="s">
        <v>3888</v>
      </c>
      <c r="M842" s="1" t="s">
        <v>108</v>
      </c>
      <c r="N842" s="1" t="s">
        <v>286</v>
      </c>
      <c r="O842" s="1" t="s">
        <v>287</v>
      </c>
      <c r="P842" s="1" t="s">
        <v>1333</v>
      </c>
      <c r="Q842" s="29" t="s">
        <v>289</v>
      </c>
      <c r="R842" s="30">
        <v>18301.41882282</v>
      </c>
      <c r="S842" s="5">
        <v>24.792104157916839</v>
      </c>
      <c r="T842" s="4" t="s">
        <v>61</v>
      </c>
      <c r="U842" s="1"/>
      <c r="V842" s="1"/>
      <c r="W842" s="1"/>
      <c r="X842" s="1"/>
    </row>
    <row r="843" spans="1:24" ht="15.75" customHeight="1" x14ac:dyDescent="0.2">
      <c r="A843" s="1"/>
      <c r="B843" s="1"/>
      <c r="C843" s="31" t="str">
        <f>IF('Style Screener'!$S843&lt;(AVERAGE('Style Screener'!$S$9:$S$6415)), "Value", "Growth")</f>
        <v>Value</v>
      </c>
      <c r="D843" s="31" t="str">
        <f>IF('Style Screener'!$R843&gt;2000, "Large Cap", "Small Cap")</f>
        <v>Small Cap</v>
      </c>
      <c r="E843" s="31" t="s">
        <v>14</v>
      </c>
      <c r="F843" s="31" t="s">
        <v>37</v>
      </c>
      <c r="G843" s="1" t="s">
        <v>38</v>
      </c>
      <c r="H843" s="1" t="s">
        <v>3889</v>
      </c>
      <c r="I843" s="1" t="s">
        <v>3890</v>
      </c>
      <c r="J843" s="1" t="s">
        <v>105</v>
      </c>
      <c r="K843" s="1" t="s">
        <v>3891</v>
      </c>
      <c r="L843" s="1" t="s">
        <v>3892</v>
      </c>
      <c r="M843" s="1" t="s">
        <v>74</v>
      </c>
      <c r="N843" s="1" t="s">
        <v>638</v>
      </c>
      <c r="O843" s="1" t="s">
        <v>117</v>
      </c>
      <c r="P843" s="1" t="s">
        <v>638</v>
      </c>
      <c r="Q843" s="29" t="s">
        <v>3893</v>
      </c>
      <c r="R843" s="30">
        <v>62.621895539999997</v>
      </c>
      <c r="S843" s="5">
        <v>10.995145631067961</v>
      </c>
      <c r="T843" s="4" t="s">
        <v>61</v>
      </c>
      <c r="U843" s="1"/>
      <c r="V843" s="1"/>
      <c r="W843" s="1"/>
      <c r="X843" s="1"/>
    </row>
    <row r="844" spans="1:24" ht="15.75" customHeight="1" x14ac:dyDescent="0.2">
      <c r="A844" s="1"/>
      <c r="B844" s="1"/>
      <c r="C844" s="31" t="str">
        <f>IF('Style Screener'!$S844&lt;(AVERAGE('Style Screener'!$S$9:$S$6415)), "Value", "Growth")</f>
        <v>Value</v>
      </c>
      <c r="D844" s="31" t="str">
        <f>IF('Style Screener'!$R844&gt;2000, "Large Cap", "Small Cap")</f>
        <v>Large Cap</v>
      </c>
      <c r="E844" s="31" t="s">
        <v>14</v>
      </c>
      <c r="F844" s="31" t="s">
        <v>37</v>
      </c>
      <c r="G844" s="1" t="s">
        <v>38</v>
      </c>
      <c r="H844" s="1" t="s">
        <v>3894</v>
      </c>
      <c r="I844" s="1" t="s">
        <v>3895</v>
      </c>
      <c r="J844" s="1" t="s">
        <v>41</v>
      </c>
      <c r="K844" s="1" t="s">
        <v>3896</v>
      </c>
      <c r="L844" s="1" t="s">
        <v>3897</v>
      </c>
      <c r="M844" s="1" t="s">
        <v>98</v>
      </c>
      <c r="N844" s="1" t="s">
        <v>1141</v>
      </c>
      <c r="O844" s="1" t="s">
        <v>1062</v>
      </c>
      <c r="P844" s="1" t="s">
        <v>1142</v>
      </c>
      <c r="Q844" s="29" t="s">
        <v>1555</v>
      </c>
      <c r="R844" s="30">
        <v>3587.6612240000004</v>
      </c>
      <c r="S844" s="5">
        <v>18.305958132045088</v>
      </c>
      <c r="T844" s="4" t="s">
        <v>61</v>
      </c>
      <c r="U844" s="1"/>
      <c r="V844" s="1"/>
      <c r="W844" s="1"/>
      <c r="X844" s="1"/>
    </row>
    <row r="845" spans="1:24" ht="15.75" customHeight="1" x14ac:dyDescent="0.2">
      <c r="A845" s="1"/>
      <c r="B845" s="1"/>
      <c r="C845" s="31" t="str">
        <f>IF('Style Screener'!$S845&lt;(AVERAGE('Style Screener'!$S$9:$S$6415)), "Value", "Growth")</f>
        <v>Value</v>
      </c>
      <c r="D845" s="31" t="str">
        <f>IF('Style Screener'!$R845&gt;2000, "Large Cap", "Small Cap")</f>
        <v>Large Cap</v>
      </c>
      <c r="E845" s="31" t="s">
        <v>14</v>
      </c>
      <c r="F845" s="31" t="s">
        <v>37</v>
      </c>
      <c r="G845" s="1" t="s">
        <v>38</v>
      </c>
      <c r="H845" s="1" t="s">
        <v>3898</v>
      </c>
      <c r="I845" s="1" t="s">
        <v>3899</v>
      </c>
      <c r="J845" s="1" t="s">
        <v>71</v>
      </c>
      <c r="K845" s="1" t="s">
        <v>3900</v>
      </c>
      <c r="L845" s="1" t="s">
        <v>3901</v>
      </c>
      <c r="M845" s="1" t="s">
        <v>108</v>
      </c>
      <c r="N845" s="1" t="s">
        <v>332</v>
      </c>
      <c r="O845" s="1" t="s">
        <v>287</v>
      </c>
      <c r="P845" s="1" t="s">
        <v>332</v>
      </c>
      <c r="Q845" s="29" t="s">
        <v>1995</v>
      </c>
      <c r="R845" s="30">
        <v>68411.705544434997</v>
      </c>
      <c r="S845" s="5">
        <v>18.227786752827139</v>
      </c>
      <c r="T845" s="4">
        <v>52.547201430007817</v>
      </c>
      <c r="U845" s="1"/>
      <c r="V845" s="1"/>
      <c r="W845" s="1"/>
      <c r="X845" s="1"/>
    </row>
    <row r="846" spans="1:24" ht="15.75" customHeight="1" x14ac:dyDescent="0.2">
      <c r="A846" s="1"/>
      <c r="B846" s="1"/>
      <c r="C846" s="31" t="str">
        <f>IF('Style Screener'!$S846&lt;(AVERAGE('Style Screener'!$S$9:$S$6415)), "Value", "Growth")</f>
        <v>Value</v>
      </c>
      <c r="D846" s="31" t="str">
        <f>IF('Style Screener'!$R846&gt;2000, "Large Cap", "Small Cap")</f>
        <v>Small Cap</v>
      </c>
      <c r="E846" s="31" t="s">
        <v>14</v>
      </c>
      <c r="F846" s="31" t="s">
        <v>37</v>
      </c>
      <c r="G846" s="1" t="s">
        <v>38</v>
      </c>
      <c r="H846" s="1" t="s">
        <v>3902</v>
      </c>
      <c r="I846" s="1" t="s">
        <v>3903</v>
      </c>
      <c r="J846" s="1" t="s">
        <v>41</v>
      </c>
      <c r="K846" s="1" t="s">
        <v>3904</v>
      </c>
      <c r="L846" s="1" t="s">
        <v>3905</v>
      </c>
      <c r="M846" s="1" t="s">
        <v>74</v>
      </c>
      <c r="N846" s="1" t="s">
        <v>201</v>
      </c>
      <c r="O846" s="1" t="s">
        <v>180</v>
      </c>
      <c r="P846" s="1" t="s">
        <v>1981</v>
      </c>
      <c r="Q846" s="29" t="s">
        <v>3676</v>
      </c>
      <c r="R846" s="30">
        <v>356.07874188</v>
      </c>
      <c r="S846" s="5">
        <v>11.064</v>
      </c>
      <c r="T846" s="4">
        <v>3.532174868465209</v>
      </c>
      <c r="U846" s="1"/>
      <c r="V846" s="1"/>
      <c r="W846" s="1"/>
      <c r="X846" s="1"/>
    </row>
    <row r="847" spans="1:24" ht="15.75" customHeight="1" x14ac:dyDescent="0.2">
      <c r="A847" s="1"/>
      <c r="B847" s="1"/>
      <c r="C847" s="31" t="str">
        <f>IF('Style Screener'!$S847&lt;(AVERAGE('Style Screener'!$S$9:$S$6415)), "Value", "Growth")</f>
        <v>Growth</v>
      </c>
      <c r="D847" s="31" t="str">
        <f>IF('Style Screener'!$R847&gt;2000, "Large Cap", "Small Cap")</f>
        <v>Small Cap</v>
      </c>
      <c r="E847" s="31" t="s">
        <v>15</v>
      </c>
      <c r="F847" s="31" t="s">
        <v>37</v>
      </c>
      <c r="G847" s="1" t="s">
        <v>38</v>
      </c>
      <c r="H847" s="1" t="s">
        <v>3906</v>
      </c>
      <c r="I847" s="1" t="s">
        <v>3907</v>
      </c>
      <c r="J847" s="1" t="s">
        <v>105</v>
      </c>
      <c r="K847" s="1" t="s">
        <v>3908</v>
      </c>
      <c r="L847" s="1" t="s">
        <v>3909</v>
      </c>
      <c r="M847" s="1" t="s">
        <v>44</v>
      </c>
      <c r="N847" s="1" t="s">
        <v>142</v>
      </c>
      <c r="O847" s="1" t="s">
        <v>46</v>
      </c>
      <c r="P847" s="1" t="s">
        <v>142</v>
      </c>
      <c r="Q847" s="29" t="s">
        <v>161</v>
      </c>
      <c r="R847" s="30">
        <v>182.89450669999999</v>
      </c>
      <c r="S847" s="5" t="s">
        <v>61</v>
      </c>
      <c r="T847" s="4" t="s">
        <v>61</v>
      </c>
      <c r="U847" s="1"/>
      <c r="V847" s="1"/>
      <c r="W847" s="1"/>
      <c r="X847" s="1"/>
    </row>
    <row r="848" spans="1:24" ht="15.75" customHeight="1" x14ac:dyDescent="0.2">
      <c r="A848" s="1"/>
      <c r="B848" s="1"/>
      <c r="C848" s="31" t="str">
        <f>IF('Style Screener'!$S848&lt;(AVERAGE('Style Screener'!$S$9:$S$6415)), "Value", "Growth")</f>
        <v>Value</v>
      </c>
      <c r="D848" s="31" t="str">
        <f>IF('Style Screener'!$R848&gt;2000, "Large Cap", "Small Cap")</f>
        <v>Small Cap</v>
      </c>
      <c r="E848" s="31" t="s">
        <v>14</v>
      </c>
      <c r="F848" s="31" t="s">
        <v>37</v>
      </c>
      <c r="G848" s="1" t="s">
        <v>38</v>
      </c>
      <c r="H848" s="1" t="s">
        <v>3910</v>
      </c>
      <c r="I848" s="1" t="s">
        <v>3911</v>
      </c>
      <c r="J848" s="1" t="s">
        <v>71</v>
      </c>
      <c r="K848" s="1" t="s">
        <v>3912</v>
      </c>
      <c r="L848" s="1" t="s">
        <v>3913</v>
      </c>
      <c r="M848" s="1" t="s">
        <v>108</v>
      </c>
      <c r="N848" s="1" t="s">
        <v>286</v>
      </c>
      <c r="O848" s="1" t="s">
        <v>287</v>
      </c>
      <c r="P848" s="1" t="s">
        <v>288</v>
      </c>
      <c r="Q848" s="29" t="s">
        <v>289</v>
      </c>
      <c r="R848" s="30">
        <v>1019.44266221</v>
      </c>
      <c r="S848" s="5">
        <v>16.241573033707866</v>
      </c>
      <c r="T848" s="4">
        <v>30.958235543880434</v>
      </c>
      <c r="U848" s="1"/>
      <c r="V848" s="1"/>
      <c r="W848" s="1"/>
      <c r="X848" s="1"/>
    </row>
    <row r="849" spans="1:24" ht="15.75" customHeight="1" x14ac:dyDescent="0.2">
      <c r="A849" s="1"/>
      <c r="B849" s="1"/>
      <c r="C849" s="31" t="str">
        <f>IF('Style Screener'!$S849&lt;(AVERAGE('Style Screener'!$S$9:$S$6415)), "Value", "Growth")</f>
        <v>Growth</v>
      </c>
      <c r="D849" s="31" t="str">
        <f>IF('Style Screener'!$R849&gt;2000, "Large Cap", "Small Cap")</f>
        <v>Small Cap</v>
      </c>
      <c r="E849" s="31" t="s">
        <v>15</v>
      </c>
      <c r="F849" s="31" t="s">
        <v>37</v>
      </c>
      <c r="G849" s="1" t="s">
        <v>38</v>
      </c>
      <c r="H849" s="1" t="s">
        <v>3914</v>
      </c>
      <c r="I849" s="1" t="s">
        <v>3915</v>
      </c>
      <c r="J849" s="1" t="s">
        <v>41</v>
      </c>
      <c r="K849" s="1" t="s">
        <v>3916</v>
      </c>
      <c r="L849" s="1" t="s">
        <v>3917</v>
      </c>
      <c r="M849" s="1" t="s">
        <v>44</v>
      </c>
      <c r="N849" s="1" t="s">
        <v>142</v>
      </c>
      <c r="O849" s="1" t="s">
        <v>46</v>
      </c>
      <c r="P849" s="1" t="s">
        <v>142</v>
      </c>
      <c r="Q849" s="29" t="s">
        <v>161</v>
      </c>
      <c r="R849" s="30">
        <v>1148.57183844</v>
      </c>
      <c r="S849" s="5">
        <v>44.073529411764703</v>
      </c>
      <c r="T849" s="4" t="s">
        <v>61</v>
      </c>
      <c r="U849" s="1"/>
      <c r="V849" s="1"/>
      <c r="W849" s="1"/>
      <c r="X849" s="1"/>
    </row>
    <row r="850" spans="1:24" ht="15.75" customHeight="1" x14ac:dyDescent="0.2">
      <c r="A850" s="1"/>
      <c r="B850" s="1"/>
      <c r="C850" s="31" t="str">
        <f>IF('Style Screener'!$S850&lt;(AVERAGE('Style Screener'!$S$9:$S$6415)), "Value", "Growth")</f>
        <v>Growth</v>
      </c>
      <c r="D850" s="31" t="str">
        <f>IF('Style Screener'!$R850&gt;2000, "Large Cap", "Small Cap")</f>
        <v>Small Cap</v>
      </c>
      <c r="E850" s="31" t="s">
        <v>14</v>
      </c>
      <c r="F850" s="31" t="s">
        <v>37</v>
      </c>
      <c r="G850" s="1" t="s">
        <v>38</v>
      </c>
      <c r="H850" s="1" t="s">
        <v>3918</v>
      </c>
      <c r="I850" s="1" t="s">
        <v>3919</v>
      </c>
      <c r="J850" s="1" t="s">
        <v>71</v>
      </c>
      <c r="K850" s="1" t="s">
        <v>3920</v>
      </c>
      <c r="L850" s="1" t="s">
        <v>3921</v>
      </c>
      <c r="M850" s="1" t="s">
        <v>86</v>
      </c>
      <c r="N850" s="1" t="s">
        <v>187</v>
      </c>
      <c r="O850" s="1" t="s">
        <v>172</v>
      </c>
      <c r="P850" s="1" t="s">
        <v>187</v>
      </c>
      <c r="Q850" s="29" t="s">
        <v>174</v>
      </c>
      <c r="R850" s="30">
        <v>726.79542624999999</v>
      </c>
      <c r="S850" s="5">
        <v>28.804347826086957</v>
      </c>
      <c r="T850" s="4" t="s">
        <v>61</v>
      </c>
      <c r="U850" s="1"/>
      <c r="V850" s="1"/>
      <c r="W850" s="1"/>
      <c r="X850" s="1"/>
    </row>
    <row r="851" spans="1:24" ht="15.75" customHeight="1" x14ac:dyDescent="0.2">
      <c r="A851" s="1"/>
      <c r="B851" s="1"/>
      <c r="C851" s="31" t="str">
        <f>IF('Style Screener'!$S851&lt;(AVERAGE('Style Screener'!$S$9:$S$6415)), "Value", "Growth")</f>
        <v>Growth</v>
      </c>
      <c r="D851" s="31" t="str">
        <f>IF('Style Screener'!$R851&gt;2000, "Large Cap", "Small Cap")</f>
        <v>Small Cap</v>
      </c>
      <c r="E851" s="31" t="s">
        <v>14</v>
      </c>
      <c r="F851" s="31" t="s">
        <v>37</v>
      </c>
      <c r="G851" s="1" t="s">
        <v>38</v>
      </c>
      <c r="H851" s="1" t="s">
        <v>3922</v>
      </c>
      <c r="I851" s="1" t="s">
        <v>3923</v>
      </c>
      <c r="J851" s="1" t="s">
        <v>71</v>
      </c>
      <c r="K851" s="1" t="s">
        <v>3924</v>
      </c>
      <c r="L851" s="1" t="s">
        <v>3925</v>
      </c>
      <c r="M851" s="1" t="s">
        <v>86</v>
      </c>
      <c r="N851" s="1" t="s">
        <v>172</v>
      </c>
      <c r="O851" s="1" t="s">
        <v>172</v>
      </c>
      <c r="P851" s="1" t="s">
        <v>173</v>
      </c>
      <c r="Q851" s="29" t="s">
        <v>174</v>
      </c>
      <c r="R851" s="30">
        <v>223.67635899000001</v>
      </c>
      <c r="S851" s="5" t="s">
        <v>61</v>
      </c>
      <c r="T851" s="4" t="s">
        <v>61</v>
      </c>
      <c r="U851" s="1"/>
      <c r="V851" s="1"/>
      <c r="W851" s="1"/>
      <c r="X851" s="1"/>
    </row>
    <row r="852" spans="1:24" ht="15.75" customHeight="1" x14ac:dyDescent="0.2">
      <c r="A852" s="1"/>
      <c r="B852" s="1"/>
      <c r="C852" s="31" t="str">
        <f>IF('Style Screener'!$S852&lt;(AVERAGE('Style Screener'!$S$9:$S$6415)), "Value", "Growth")</f>
        <v>Growth</v>
      </c>
      <c r="D852" s="31" t="str">
        <f>IF('Style Screener'!$R852&gt;2000, "Large Cap", "Small Cap")</f>
        <v>Small Cap</v>
      </c>
      <c r="E852" s="31" t="s">
        <v>14</v>
      </c>
      <c r="F852" s="31" t="s">
        <v>37</v>
      </c>
      <c r="G852" s="1" t="s">
        <v>38</v>
      </c>
      <c r="H852" s="1" t="s">
        <v>3926</v>
      </c>
      <c r="I852" s="1" t="s">
        <v>3927</v>
      </c>
      <c r="J852" s="1" t="s">
        <v>71</v>
      </c>
      <c r="K852" s="1" t="s">
        <v>3928</v>
      </c>
      <c r="L852" s="1" t="s">
        <v>3929</v>
      </c>
      <c r="M852" s="1" t="s">
        <v>74</v>
      </c>
      <c r="N852" s="1" t="s">
        <v>148</v>
      </c>
      <c r="O852" s="1" t="s">
        <v>76</v>
      </c>
      <c r="P852" s="1" t="s">
        <v>148</v>
      </c>
      <c r="Q852" s="29" t="s">
        <v>2577</v>
      </c>
      <c r="R852" s="30">
        <v>752.26247838000006</v>
      </c>
      <c r="S852" s="5">
        <v>33.044375644994844</v>
      </c>
      <c r="T852" s="4" t="s">
        <v>61</v>
      </c>
      <c r="U852" s="1"/>
      <c r="V852" s="1"/>
      <c r="W852" s="1"/>
      <c r="X852" s="1"/>
    </row>
    <row r="853" spans="1:24" ht="15.75" customHeight="1" x14ac:dyDescent="0.2">
      <c r="A853" s="1"/>
      <c r="B853" s="1"/>
      <c r="C853" s="31" t="str">
        <f>IF('Style Screener'!$S853&lt;(AVERAGE('Style Screener'!$S$9:$S$6415)), "Value", "Growth")</f>
        <v>Value</v>
      </c>
      <c r="D853" s="31" t="str">
        <f>IF('Style Screener'!$R853&gt;2000, "Large Cap", "Small Cap")</f>
        <v>Large Cap</v>
      </c>
      <c r="E853" s="31" t="s">
        <v>14</v>
      </c>
      <c r="F853" s="31" t="s">
        <v>37</v>
      </c>
      <c r="G853" s="1" t="s">
        <v>38</v>
      </c>
      <c r="H853" s="1" t="s">
        <v>3930</v>
      </c>
      <c r="I853" s="1" t="s">
        <v>3931</v>
      </c>
      <c r="J853" s="1" t="s">
        <v>41</v>
      </c>
      <c r="K853" s="1" t="s">
        <v>3932</v>
      </c>
      <c r="L853" s="1" t="s">
        <v>3933</v>
      </c>
      <c r="M853" s="1" t="s">
        <v>54</v>
      </c>
      <c r="N853" s="1" t="s">
        <v>705</v>
      </c>
      <c r="O853" s="1" t="s">
        <v>54</v>
      </c>
      <c r="P853" s="1" t="s">
        <v>706</v>
      </c>
      <c r="Q853" s="29" t="s">
        <v>203</v>
      </c>
      <c r="R853" s="30">
        <v>34456.90073388</v>
      </c>
      <c r="S853" s="5">
        <v>25.114867793671433</v>
      </c>
      <c r="T853" s="4">
        <v>49.346311403662334</v>
      </c>
      <c r="U853" s="1"/>
      <c r="V853" s="1"/>
      <c r="W853" s="1"/>
      <c r="X853" s="1"/>
    </row>
    <row r="854" spans="1:24" ht="15.75" customHeight="1" x14ac:dyDescent="0.2">
      <c r="A854" s="1"/>
      <c r="B854" s="1"/>
      <c r="C854" s="31" t="str">
        <f>IF('Style Screener'!$S854&lt;(AVERAGE('Style Screener'!$S$9:$S$6415)), "Value", "Growth")</f>
        <v>Value</v>
      </c>
      <c r="D854" s="31" t="str">
        <f>IF('Style Screener'!$R854&gt;2000, "Large Cap", "Small Cap")</f>
        <v>Small Cap</v>
      </c>
      <c r="E854" s="31" t="s">
        <v>14</v>
      </c>
      <c r="F854" s="31" t="s">
        <v>37</v>
      </c>
      <c r="G854" s="1" t="s">
        <v>38</v>
      </c>
      <c r="H854" s="1" t="s">
        <v>3934</v>
      </c>
      <c r="I854" s="1" t="s">
        <v>3935</v>
      </c>
      <c r="J854" s="1" t="s">
        <v>71</v>
      </c>
      <c r="K854" s="1" t="s">
        <v>3936</v>
      </c>
      <c r="L854" s="1" t="s">
        <v>3937</v>
      </c>
      <c r="M854" s="1" t="s">
        <v>74</v>
      </c>
      <c r="N854" s="1" t="s">
        <v>201</v>
      </c>
      <c r="O854" s="1" t="s">
        <v>180</v>
      </c>
      <c r="P854" s="1" t="s">
        <v>202</v>
      </c>
      <c r="Q854" s="29" t="s">
        <v>2702</v>
      </c>
      <c r="R854" s="30">
        <v>1051.1091832100001</v>
      </c>
      <c r="S854" s="5">
        <v>26.147629310344826</v>
      </c>
      <c r="T854" s="4">
        <v>13.260067365353105</v>
      </c>
      <c r="U854" s="1"/>
      <c r="V854" s="1"/>
      <c r="W854" s="1"/>
      <c r="X854" s="1"/>
    </row>
    <row r="855" spans="1:24" ht="15.75" customHeight="1" x14ac:dyDescent="0.2">
      <c r="A855" s="1"/>
      <c r="B855" s="1"/>
      <c r="C855" s="31" t="str">
        <f>IF('Style Screener'!$S855&lt;(AVERAGE('Style Screener'!$S$9:$S$6415)), "Value", "Growth")</f>
        <v>Growth</v>
      </c>
      <c r="D855" s="31" t="str">
        <f>IF('Style Screener'!$R855&gt;2000, "Large Cap", "Small Cap")</f>
        <v>Small Cap</v>
      </c>
      <c r="E855" s="31" t="s">
        <v>14</v>
      </c>
      <c r="F855" s="31" t="s">
        <v>37</v>
      </c>
      <c r="G855" s="1" t="s">
        <v>38</v>
      </c>
      <c r="H855" s="1" t="s">
        <v>3938</v>
      </c>
      <c r="I855" s="1" t="s">
        <v>3939</v>
      </c>
      <c r="J855" s="1" t="s">
        <v>41</v>
      </c>
      <c r="K855" s="1" t="s">
        <v>3940</v>
      </c>
      <c r="L855" s="1" t="s">
        <v>3941</v>
      </c>
      <c r="M855" s="1" t="s">
        <v>108</v>
      </c>
      <c r="N855" s="1" t="s">
        <v>332</v>
      </c>
      <c r="O855" s="1" t="s">
        <v>287</v>
      </c>
      <c r="P855" s="1" t="s">
        <v>332</v>
      </c>
      <c r="Q855" s="29" t="s">
        <v>1638</v>
      </c>
      <c r="R855" s="30">
        <v>260.13357657</v>
      </c>
      <c r="S855" s="5" t="s">
        <v>61</v>
      </c>
      <c r="T855" s="4">
        <v>22.459099421679365</v>
      </c>
      <c r="U855" s="1"/>
      <c r="V855" s="1"/>
      <c r="W855" s="1"/>
      <c r="X855" s="1"/>
    </row>
    <row r="856" spans="1:24" ht="15.75" customHeight="1" x14ac:dyDescent="0.2">
      <c r="A856" s="1"/>
      <c r="B856" s="1"/>
      <c r="C856" s="31" t="str">
        <f>IF('Style Screener'!$S856&lt;(AVERAGE('Style Screener'!$S$9:$S$6415)), "Value", "Growth")</f>
        <v>Value</v>
      </c>
      <c r="D856" s="31" t="str">
        <f>IF('Style Screener'!$R856&gt;2000, "Large Cap", "Small Cap")</f>
        <v>Small Cap</v>
      </c>
      <c r="E856" s="31" t="s">
        <v>14</v>
      </c>
      <c r="F856" s="31" t="s">
        <v>37</v>
      </c>
      <c r="G856" s="1" t="s">
        <v>38</v>
      </c>
      <c r="H856" s="1" t="s">
        <v>3942</v>
      </c>
      <c r="I856" s="1" t="s">
        <v>3943</v>
      </c>
      <c r="J856" s="1" t="s">
        <v>71</v>
      </c>
      <c r="K856" s="1" t="s">
        <v>3944</v>
      </c>
      <c r="L856" s="1" t="s">
        <v>3945</v>
      </c>
      <c r="M856" s="1" t="s">
        <v>86</v>
      </c>
      <c r="N856" s="1" t="s">
        <v>771</v>
      </c>
      <c r="O856" s="1" t="s">
        <v>607</v>
      </c>
      <c r="P856" s="1" t="s">
        <v>771</v>
      </c>
      <c r="Q856" s="29" t="s">
        <v>2619</v>
      </c>
      <c r="R856" s="30">
        <v>1067.51466549</v>
      </c>
      <c r="S856" s="5">
        <v>8.1261048909840881</v>
      </c>
      <c r="T856" s="4">
        <v>0</v>
      </c>
      <c r="U856" s="1"/>
      <c r="V856" s="1"/>
      <c r="W856" s="1"/>
      <c r="X856" s="1"/>
    </row>
    <row r="857" spans="1:24" ht="15.75" customHeight="1" x14ac:dyDescent="0.2">
      <c r="A857" s="1"/>
      <c r="B857" s="1"/>
      <c r="C857" s="31" t="str">
        <f>IF('Style Screener'!$S857&lt;(AVERAGE('Style Screener'!$S$9:$S$6415)), "Value", "Growth")</f>
        <v>Growth</v>
      </c>
      <c r="D857" s="31" t="str">
        <f>IF('Style Screener'!$R857&gt;2000, "Large Cap", "Small Cap")</f>
        <v>Small Cap</v>
      </c>
      <c r="E857" s="31" t="s">
        <v>14</v>
      </c>
      <c r="F857" s="31" t="s">
        <v>37</v>
      </c>
      <c r="G857" s="1" t="s">
        <v>38</v>
      </c>
      <c r="H857" s="1" t="s">
        <v>3946</v>
      </c>
      <c r="I857" s="1" t="s">
        <v>3947</v>
      </c>
      <c r="J857" s="1" t="s">
        <v>41</v>
      </c>
      <c r="K857" s="1" t="s">
        <v>3948</v>
      </c>
      <c r="L857" s="1" t="s">
        <v>3949</v>
      </c>
      <c r="M857" s="1" t="s">
        <v>278</v>
      </c>
      <c r="N857" s="1" t="s">
        <v>279</v>
      </c>
      <c r="O857" s="1" t="s">
        <v>278</v>
      </c>
      <c r="P857" s="1" t="s">
        <v>937</v>
      </c>
      <c r="Q857" s="29" t="s">
        <v>427</v>
      </c>
      <c r="R857" s="30">
        <v>1335.18669</v>
      </c>
      <c r="S857" s="5" t="s">
        <v>61</v>
      </c>
      <c r="T857" s="4" t="s">
        <v>61</v>
      </c>
      <c r="U857" s="1"/>
      <c r="V857" s="1"/>
      <c r="W857" s="1"/>
      <c r="X857" s="1"/>
    </row>
    <row r="858" spans="1:24" ht="15.75" customHeight="1" x14ac:dyDescent="0.2">
      <c r="A858" s="1"/>
      <c r="B858" s="1"/>
      <c r="C858" s="31" t="str">
        <f>IF('Style Screener'!$S858&lt;(AVERAGE('Style Screener'!$S$9:$S$6415)), "Value", "Growth")</f>
        <v>Growth</v>
      </c>
      <c r="D858" s="31" t="str">
        <f>IF('Style Screener'!$R858&gt;2000, "Large Cap", "Small Cap")</f>
        <v>Small Cap</v>
      </c>
      <c r="E858" s="31" t="s">
        <v>15</v>
      </c>
      <c r="F858" s="31" t="s">
        <v>37</v>
      </c>
      <c r="G858" s="1" t="s">
        <v>38</v>
      </c>
      <c r="H858" s="1" t="s">
        <v>3950</v>
      </c>
      <c r="I858" s="1" t="s">
        <v>3951</v>
      </c>
      <c r="J858" s="1" t="s">
        <v>71</v>
      </c>
      <c r="K858" s="1" t="s">
        <v>3952</v>
      </c>
      <c r="L858" s="1" t="s">
        <v>3953</v>
      </c>
      <c r="M858" s="1" t="s">
        <v>44</v>
      </c>
      <c r="N858" s="1" t="s">
        <v>160</v>
      </c>
      <c r="O858" s="1" t="s">
        <v>46</v>
      </c>
      <c r="P858" s="1" t="s">
        <v>160</v>
      </c>
      <c r="Q858" s="29" t="s">
        <v>161</v>
      </c>
      <c r="R858" s="30">
        <v>267.07725772000003</v>
      </c>
      <c r="S858" s="5" t="s">
        <v>61</v>
      </c>
      <c r="T858" s="4" t="s">
        <v>61</v>
      </c>
      <c r="U858" s="1"/>
      <c r="V858" s="1"/>
      <c r="W858" s="1"/>
      <c r="X858" s="1"/>
    </row>
    <row r="859" spans="1:24" ht="15.75" customHeight="1" x14ac:dyDescent="0.2">
      <c r="A859" s="1"/>
      <c r="B859" s="1"/>
      <c r="C859" s="31" t="str">
        <f>IF('Style Screener'!$S859&lt;(AVERAGE('Style Screener'!$S$9:$S$6415)), "Value", "Growth")</f>
        <v>Value</v>
      </c>
      <c r="D859" s="31" t="str">
        <f>IF('Style Screener'!$R859&gt;2000, "Large Cap", "Small Cap")</f>
        <v>Large Cap</v>
      </c>
      <c r="E859" s="31" t="s">
        <v>15</v>
      </c>
      <c r="F859" s="31" t="s">
        <v>37</v>
      </c>
      <c r="G859" s="1" t="s">
        <v>38</v>
      </c>
      <c r="H859" s="1" t="s">
        <v>3954</v>
      </c>
      <c r="I859" s="1" t="s">
        <v>3955</v>
      </c>
      <c r="J859" s="1" t="s">
        <v>41</v>
      </c>
      <c r="K859" s="1" t="s">
        <v>3956</v>
      </c>
      <c r="L859" s="1" t="s">
        <v>3957</v>
      </c>
      <c r="M859" s="1" t="s">
        <v>219</v>
      </c>
      <c r="N859" s="1" t="s">
        <v>436</v>
      </c>
      <c r="O859" s="1" t="s">
        <v>219</v>
      </c>
      <c r="P859" s="1" t="s">
        <v>436</v>
      </c>
      <c r="Q859" s="29" t="s">
        <v>222</v>
      </c>
      <c r="R859" s="30">
        <v>18003.786510959999</v>
      </c>
      <c r="S859" s="5">
        <v>15.713190184049079</v>
      </c>
      <c r="T859" s="4" t="s">
        <v>61</v>
      </c>
      <c r="U859" s="1"/>
      <c r="V859" s="1"/>
      <c r="W859" s="1"/>
      <c r="X859" s="1"/>
    </row>
    <row r="860" spans="1:24" ht="15.75" customHeight="1" x14ac:dyDescent="0.2">
      <c r="A860" s="1"/>
      <c r="B860" s="1"/>
      <c r="C860" s="31" t="str">
        <f>IF('Style Screener'!$S860&lt;(AVERAGE('Style Screener'!$S$9:$S$6415)), "Value", "Growth")</f>
        <v>Value</v>
      </c>
      <c r="D860" s="31" t="str">
        <f>IF('Style Screener'!$R860&gt;2000, "Large Cap", "Small Cap")</f>
        <v>Small Cap</v>
      </c>
      <c r="E860" s="31" t="s">
        <v>15</v>
      </c>
      <c r="F860" s="31" t="s">
        <v>37</v>
      </c>
      <c r="G860" s="1" t="s">
        <v>38</v>
      </c>
      <c r="H860" s="1" t="s">
        <v>3958</v>
      </c>
      <c r="I860" s="1" t="s">
        <v>3959</v>
      </c>
      <c r="J860" s="1" t="s">
        <v>41</v>
      </c>
      <c r="K860" s="1" t="s">
        <v>3960</v>
      </c>
      <c r="L860" s="1" t="s">
        <v>3961</v>
      </c>
      <c r="M860" s="1" t="s">
        <v>219</v>
      </c>
      <c r="N860" s="1" t="s">
        <v>466</v>
      </c>
      <c r="O860" s="1" t="s">
        <v>219</v>
      </c>
      <c r="P860" s="1" t="s">
        <v>466</v>
      </c>
      <c r="Q860" s="29" t="s">
        <v>222</v>
      </c>
      <c r="R860" s="30">
        <v>1045.2848415000001</v>
      </c>
      <c r="S860" s="5">
        <v>17.338129496402878</v>
      </c>
      <c r="T860" s="4">
        <v>6.6286100484746446E-15</v>
      </c>
      <c r="U860" s="1"/>
      <c r="V860" s="1"/>
      <c r="W860" s="1"/>
      <c r="X860" s="1"/>
    </row>
    <row r="861" spans="1:24" ht="15.75" customHeight="1" x14ac:dyDescent="0.2">
      <c r="A861" s="1"/>
      <c r="B861" s="1"/>
      <c r="C861" s="31" t="str">
        <f>IF('Style Screener'!$S861&lt;(AVERAGE('Style Screener'!$S$9:$S$6415)), "Value", "Growth")</f>
        <v>Growth</v>
      </c>
      <c r="D861" s="31" t="str">
        <f>IF('Style Screener'!$R861&gt;2000, "Large Cap", "Small Cap")</f>
        <v>Small Cap</v>
      </c>
      <c r="E861" s="31" t="s">
        <v>14</v>
      </c>
      <c r="F861" s="31" t="s">
        <v>37</v>
      </c>
      <c r="G861" s="1" t="s">
        <v>38</v>
      </c>
      <c r="H861" s="1" t="s">
        <v>3962</v>
      </c>
      <c r="I861" s="1" t="s">
        <v>3963</v>
      </c>
      <c r="J861" s="1" t="s">
        <v>41</v>
      </c>
      <c r="K861" s="1" t="s">
        <v>3964</v>
      </c>
      <c r="L861" s="1" t="s">
        <v>3965</v>
      </c>
      <c r="M861" s="1" t="s">
        <v>86</v>
      </c>
      <c r="N861" s="1" t="s">
        <v>135</v>
      </c>
      <c r="O861" s="1" t="s">
        <v>88</v>
      </c>
      <c r="P861" s="1" t="s">
        <v>238</v>
      </c>
      <c r="Q861" s="29" t="s">
        <v>239</v>
      </c>
      <c r="R861" s="30">
        <v>1670.4679695</v>
      </c>
      <c r="S861" s="5">
        <v>127.96296296296295</v>
      </c>
      <c r="T861" s="4">
        <v>0</v>
      </c>
      <c r="U861" s="1"/>
      <c r="V861" s="1"/>
      <c r="W861" s="1"/>
      <c r="X861" s="1"/>
    </row>
    <row r="862" spans="1:24" ht="15.75" customHeight="1" x14ac:dyDescent="0.2">
      <c r="A862" s="1"/>
      <c r="B862" s="1"/>
      <c r="C862" s="31" t="str">
        <f>IF('Style Screener'!$S862&lt;(AVERAGE('Style Screener'!$S$9:$S$6415)), "Value", "Growth")</f>
        <v>Value</v>
      </c>
      <c r="D862" s="31" t="str">
        <f>IF('Style Screener'!$R862&gt;2000, "Large Cap", "Small Cap")</f>
        <v>Small Cap</v>
      </c>
      <c r="E862" s="31" t="s">
        <v>15</v>
      </c>
      <c r="F862" s="31" t="s">
        <v>37</v>
      </c>
      <c r="G862" s="1" t="s">
        <v>38</v>
      </c>
      <c r="H862" s="1" t="s">
        <v>3966</v>
      </c>
      <c r="I862" s="1" t="s">
        <v>3967</v>
      </c>
      <c r="J862" s="1" t="s">
        <v>41</v>
      </c>
      <c r="K862" s="1" t="s">
        <v>3968</v>
      </c>
      <c r="L862" s="1" t="s">
        <v>3969</v>
      </c>
      <c r="M862" s="1" t="s">
        <v>219</v>
      </c>
      <c r="N862" s="1" t="s">
        <v>466</v>
      </c>
      <c r="O862" s="1" t="s">
        <v>219</v>
      </c>
      <c r="P862" s="1" t="s">
        <v>466</v>
      </c>
      <c r="Q862" s="29" t="s">
        <v>1251</v>
      </c>
      <c r="R862" s="30">
        <v>1531.5876624</v>
      </c>
      <c r="S862" s="5">
        <v>18.96</v>
      </c>
      <c r="T862" s="4" t="s">
        <v>61</v>
      </c>
      <c r="U862" s="1"/>
      <c r="V862" s="1"/>
      <c r="W862" s="1"/>
      <c r="X862" s="1"/>
    </row>
    <row r="863" spans="1:24" ht="15.75" customHeight="1" x14ac:dyDescent="0.2">
      <c r="A863" s="1"/>
      <c r="B863" s="1"/>
      <c r="C863" s="31" t="str">
        <f>IF('Style Screener'!$S863&lt;(AVERAGE('Style Screener'!$S$9:$S$6415)), "Value", "Growth")</f>
        <v>Value</v>
      </c>
      <c r="D863" s="31" t="str">
        <f>IF('Style Screener'!$R863&gt;2000, "Large Cap", "Small Cap")</f>
        <v>Large Cap</v>
      </c>
      <c r="E863" s="31" t="s">
        <v>14</v>
      </c>
      <c r="F863" s="31" t="s">
        <v>37</v>
      </c>
      <c r="G863" s="1" t="s">
        <v>38</v>
      </c>
      <c r="H863" s="1" t="s">
        <v>3970</v>
      </c>
      <c r="I863" s="1" t="s">
        <v>3971</v>
      </c>
      <c r="J863" s="1" t="s">
        <v>71</v>
      </c>
      <c r="K863" s="1" t="s">
        <v>3972</v>
      </c>
      <c r="L863" s="1" t="s">
        <v>3973</v>
      </c>
      <c r="M863" s="1" t="s">
        <v>108</v>
      </c>
      <c r="N863" s="1" t="s">
        <v>308</v>
      </c>
      <c r="O863" s="1" t="s">
        <v>287</v>
      </c>
      <c r="P863" s="1" t="s">
        <v>385</v>
      </c>
      <c r="Q863" s="29" t="s">
        <v>2245</v>
      </c>
      <c r="R863" s="30">
        <v>3016.8022962</v>
      </c>
      <c r="S863" s="5">
        <v>19.972546328071381</v>
      </c>
      <c r="T863" s="4">
        <v>73.550100651984494</v>
      </c>
      <c r="U863" s="1"/>
      <c r="V863" s="1"/>
      <c r="W863" s="1"/>
      <c r="X863" s="1"/>
    </row>
    <row r="864" spans="1:24" ht="15.75" customHeight="1" x14ac:dyDescent="0.2">
      <c r="A864" s="1"/>
      <c r="B864" s="1"/>
      <c r="C864" s="31" t="str">
        <f>IF('Style Screener'!$S864&lt;(AVERAGE('Style Screener'!$S$9:$S$6415)), "Value", "Growth")</f>
        <v>Value</v>
      </c>
      <c r="D864" s="31" t="str">
        <f>IF('Style Screener'!$R864&gt;2000, "Large Cap", "Small Cap")</f>
        <v>Small Cap</v>
      </c>
      <c r="E864" s="31" t="s">
        <v>14</v>
      </c>
      <c r="F864" s="31" t="s">
        <v>37</v>
      </c>
      <c r="G864" s="1" t="s">
        <v>38</v>
      </c>
      <c r="H864" s="1" t="s">
        <v>3974</v>
      </c>
      <c r="I864" s="1" t="s">
        <v>3975</v>
      </c>
      <c r="J864" s="1" t="s">
        <v>71</v>
      </c>
      <c r="K864" s="1" t="s">
        <v>3976</v>
      </c>
      <c r="L864" s="1" t="s">
        <v>3977</v>
      </c>
      <c r="M864" s="1" t="s">
        <v>108</v>
      </c>
      <c r="N864" s="1" t="s">
        <v>129</v>
      </c>
      <c r="O864" s="1" t="s">
        <v>110</v>
      </c>
      <c r="P864" s="1" t="s">
        <v>129</v>
      </c>
      <c r="Q864" s="29" t="s">
        <v>1183</v>
      </c>
      <c r="R864" s="30">
        <v>1971.2742972000001</v>
      </c>
      <c r="S864" s="5">
        <v>20.5029296875</v>
      </c>
      <c r="T864" s="4" t="s">
        <v>61</v>
      </c>
      <c r="U864" s="1"/>
      <c r="V864" s="1"/>
      <c r="W864" s="1"/>
      <c r="X864" s="1"/>
    </row>
    <row r="865" spans="1:24" ht="15.75" customHeight="1" x14ac:dyDescent="0.2">
      <c r="A865" s="1"/>
      <c r="B865" s="1"/>
      <c r="C865" s="31" t="str">
        <f>IF('Style Screener'!$S865&lt;(AVERAGE('Style Screener'!$S$9:$S$6415)), "Value", "Growth")</f>
        <v>Value</v>
      </c>
      <c r="D865" s="31" t="str">
        <f>IF('Style Screener'!$R865&gt;2000, "Large Cap", "Small Cap")</f>
        <v>Small Cap</v>
      </c>
      <c r="E865" s="31" t="s">
        <v>14</v>
      </c>
      <c r="F865" s="31" t="s">
        <v>37</v>
      </c>
      <c r="G865" s="1" t="s">
        <v>38</v>
      </c>
      <c r="H865" s="1" t="s">
        <v>3978</v>
      </c>
      <c r="I865" s="1" t="s">
        <v>3979</v>
      </c>
      <c r="J865" s="1" t="s">
        <v>71</v>
      </c>
      <c r="K865" s="1" t="s">
        <v>3980</v>
      </c>
      <c r="L865" s="1" t="s">
        <v>3981</v>
      </c>
      <c r="M865" s="1" t="s">
        <v>86</v>
      </c>
      <c r="N865" s="1" t="s">
        <v>172</v>
      </c>
      <c r="O865" s="1" t="s">
        <v>172</v>
      </c>
      <c r="P865" s="1" t="s">
        <v>173</v>
      </c>
      <c r="Q865" s="29" t="s">
        <v>174</v>
      </c>
      <c r="R865" s="30">
        <v>411.66192151999996</v>
      </c>
      <c r="S865" s="5">
        <v>13.264516129032257</v>
      </c>
      <c r="T865" s="4">
        <v>0</v>
      </c>
      <c r="U865" s="1"/>
      <c r="V865" s="1"/>
      <c r="W865" s="1"/>
      <c r="X865" s="1"/>
    </row>
    <row r="866" spans="1:24" ht="15.75" customHeight="1" x14ac:dyDescent="0.2">
      <c r="A866" s="1"/>
      <c r="B866" s="1"/>
      <c r="C866" s="31" t="str">
        <f>IF('Style Screener'!$S866&lt;(AVERAGE('Style Screener'!$S$9:$S$6415)), "Value", "Growth")</f>
        <v>Value</v>
      </c>
      <c r="D866" s="31" t="str">
        <f>IF('Style Screener'!$R866&gt;2000, "Large Cap", "Small Cap")</f>
        <v>Large Cap</v>
      </c>
      <c r="E866" s="31" t="s">
        <v>14</v>
      </c>
      <c r="F866" s="31" t="s">
        <v>37</v>
      </c>
      <c r="G866" s="1" t="s">
        <v>38</v>
      </c>
      <c r="H866" s="1" t="s">
        <v>3982</v>
      </c>
      <c r="I866" s="1" t="s">
        <v>3983</v>
      </c>
      <c r="J866" s="1" t="s">
        <v>41</v>
      </c>
      <c r="K866" s="1" t="s">
        <v>3984</v>
      </c>
      <c r="L866" s="1" t="s">
        <v>3985</v>
      </c>
      <c r="M866" s="1" t="s">
        <v>74</v>
      </c>
      <c r="N866" s="1" t="s">
        <v>179</v>
      </c>
      <c r="O866" s="1" t="s">
        <v>180</v>
      </c>
      <c r="P866" s="1" t="s">
        <v>181</v>
      </c>
      <c r="Q866" s="29" t="s">
        <v>3694</v>
      </c>
      <c r="R866" s="30">
        <v>11274.940769520001</v>
      </c>
      <c r="S866" s="5">
        <v>22.079925216172004</v>
      </c>
      <c r="T866" s="4">
        <v>25.701855196191104</v>
      </c>
      <c r="U866" s="1"/>
      <c r="V866" s="1"/>
      <c r="W866" s="1"/>
      <c r="X866" s="1"/>
    </row>
    <row r="867" spans="1:24" ht="15.75" customHeight="1" x14ac:dyDescent="0.2">
      <c r="A867" s="1"/>
      <c r="B867" s="1"/>
      <c r="C867" s="31" t="str">
        <f>IF('Style Screener'!$S867&lt;(AVERAGE('Style Screener'!$S$9:$S$6415)), "Value", "Growth")</f>
        <v>Value</v>
      </c>
      <c r="D867" s="31" t="str">
        <f>IF('Style Screener'!$R867&gt;2000, "Large Cap", "Small Cap")</f>
        <v>Small Cap</v>
      </c>
      <c r="E867" s="31" t="s">
        <v>14</v>
      </c>
      <c r="F867" s="31" t="s">
        <v>37</v>
      </c>
      <c r="G867" s="1" t="s">
        <v>38</v>
      </c>
      <c r="H867" s="1" t="s">
        <v>3986</v>
      </c>
      <c r="I867" s="1" t="s">
        <v>3987</v>
      </c>
      <c r="J867" s="1" t="s">
        <v>511</v>
      </c>
      <c r="K867" s="1" t="s">
        <v>3988</v>
      </c>
      <c r="L867" s="1" t="s">
        <v>3989</v>
      </c>
      <c r="M867" s="1" t="s">
        <v>86</v>
      </c>
      <c r="N867" s="1" t="s">
        <v>172</v>
      </c>
      <c r="O867" s="1" t="s">
        <v>172</v>
      </c>
      <c r="P867" s="1" t="s">
        <v>173</v>
      </c>
      <c r="Q867" s="29" t="s">
        <v>174</v>
      </c>
      <c r="R867" s="30">
        <v>1241.5617496</v>
      </c>
      <c r="S867" s="5">
        <v>16.451897616946162</v>
      </c>
      <c r="T867" s="4" t="s">
        <v>61</v>
      </c>
      <c r="U867" s="1"/>
      <c r="V867" s="1"/>
      <c r="W867" s="1"/>
      <c r="X867" s="1"/>
    </row>
    <row r="868" spans="1:24" ht="15.75" customHeight="1" x14ac:dyDescent="0.2">
      <c r="A868" s="1"/>
      <c r="B868" s="1"/>
      <c r="C868" s="31" t="str">
        <f>IF('Style Screener'!$S868&lt;(AVERAGE('Style Screener'!$S$9:$S$6415)), "Value", "Growth")</f>
        <v>Growth</v>
      </c>
      <c r="D868" s="31" t="str">
        <f>IF('Style Screener'!$R868&gt;2000, "Large Cap", "Small Cap")</f>
        <v>Small Cap</v>
      </c>
      <c r="E868" s="31" t="s">
        <v>15</v>
      </c>
      <c r="F868" s="31" t="s">
        <v>37</v>
      </c>
      <c r="G868" s="1" t="s">
        <v>38</v>
      </c>
      <c r="H868" s="1" t="s">
        <v>3990</v>
      </c>
      <c r="I868" s="1" t="s">
        <v>3991</v>
      </c>
      <c r="J868" s="1" t="s">
        <v>71</v>
      </c>
      <c r="K868" s="1" t="s">
        <v>3992</v>
      </c>
      <c r="L868" s="1" t="s">
        <v>3993</v>
      </c>
      <c r="M868" s="1" t="s">
        <v>1279</v>
      </c>
      <c r="N868" s="1" t="s">
        <v>1280</v>
      </c>
      <c r="O868" s="1" t="s">
        <v>1279</v>
      </c>
      <c r="P868" s="1" t="s">
        <v>2180</v>
      </c>
      <c r="Q868" s="29" t="s">
        <v>111</v>
      </c>
      <c r="R868" s="30">
        <v>804.31502894999983</v>
      </c>
      <c r="S868" s="5">
        <v>54.907975460122692</v>
      </c>
      <c r="T868" s="4">
        <v>3.0000000000000036</v>
      </c>
      <c r="U868" s="1"/>
      <c r="V868" s="1"/>
      <c r="W868" s="1"/>
      <c r="X868" s="1"/>
    </row>
    <row r="869" spans="1:24" ht="15.75" customHeight="1" x14ac:dyDescent="0.2">
      <c r="A869" s="1"/>
      <c r="B869" s="1"/>
      <c r="C869" s="31" t="str">
        <f>IF('Style Screener'!$S869&lt;(AVERAGE('Style Screener'!$S$9:$S$6415)), "Value", "Growth")</f>
        <v>Value</v>
      </c>
      <c r="D869" s="31" t="str">
        <f>IF('Style Screener'!$R869&gt;2000, "Large Cap", "Small Cap")</f>
        <v>Small Cap</v>
      </c>
      <c r="E869" s="31" t="s">
        <v>14</v>
      </c>
      <c r="F869" s="31" t="s">
        <v>37</v>
      </c>
      <c r="G869" s="1" t="s">
        <v>38</v>
      </c>
      <c r="H869" s="1" t="s">
        <v>3994</v>
      </c>
      <c r="I869" s="1" t="s">
        <v>3995</v>
      </c>
      <c r="J869" s="1" t="s">
        <v>41</v>
      </c>
      <c r="K869" s="1" t="s">
        <v>3996</v>
      </c>
      <c r="L869" s="1" t="s">
        <v>3997</v>
      </c>
      <c r="M869" s="1" t="s">
        <v>74</v>
      </c>
      <c r="N869" s="1" t="s">
        <v>638</v>
      </c>
      <c r="O869" s="1" t="s">
        <v>117</v>
      </c>
      <c r="P869" s="1" t="s">
        <v>638</v>
      </c>
      <c r="Q869" s="29" t="s">
        <v>302</v>
      </c>
      <c r="R869" s="30">
        <v>1114.1747224000001</v>
      </c>
      <c r="S869" s="5">
        <v>16.73098125689085</v>
      </c>
      <c r="T869" s="4">
        <v>3.1920286469461322E-15</v>
      </c>
      <c r="U869" s="1"/>
      <c r="V869" s="1"/>
      <c r="W869" s="1"/>
      <c r="X869" s="1"/>
    </row>
    <row r="870" spans="1:24" ht="15.75" customHeight="1" x14ac:dyDescent="0.2">
      <c r="A870" s="1"/>
      <c r="B870" s="1"/>
      <c r="C870" s="31" t="str">
        <f>IF('Style Screener'!$S870&lt;(AVERAGE('Style Screener'!$S$9:$S$6415)), "Value", "Growth")</f>
        <v>Growth</v>
      </c>
      <c r="D870" s="31" t="str">
        <f>IF('Style Screener'!$R870&gt;2000, "Large Cap", "Small Cap")</f>
        <v>Small Cap</v>
      </c>
      <c r="E870" s="31" t="s">
        <v>15</v>
      </c>
      <c r="F870" s="31" t="s">
        <v>37</v>
      </c>
      <c r="G870" s="1" t="s">
        <v>38</v>
      </c>
      <c r="H870" s="1" t="s">
        <v>3998</v>
      </c>
      <c r="I870" s="1" t="s">
        <v>3999</v>
      </c>
      <c r="J870" s="1" t="s">
        <v>105</v>
      </c>
      <c r="K870" s="1" t="s">
        <v>4000</v>
      </c>
      <c r="L870" s="1" t="s">
        <v>4001</v>
      </c>
      <c r="M870" s="1" t="s">
        <v>44</v>
      </c>
      <c r="N870" s="1" t="s">
        <v>160</v>
      </c>
      <c r="O870" s="1" t="s">
        <v>46</v>
      </c>
      <c r="P870" s="1" t="s">
        <v>160</v>
      </c>
      <c r="Q870" s="29" t="s">
        <v>161</v>
      </c>
      <c r="R870" s="30">
        <v>183.80406442999998</v>
      </c>
      <c r="S870" s="5" t="s">
        <v>61</v>
      </c>
      <c r="T870" s="4" t="s">
        <v>61</v>
      </c>
      <c r="U870" s="1"/>
      <c r="V870" s="1"/>
      <c r="W870" s="1"/>
      <c r="X870" s="1"/>
    </row>
    <row r="871" spans="1:24" ht="15.75" customHeight="1" x14ac:dyDescent="0.2">
      <c r="A871" s="1"/>
      <c r="B871" s="1"/>
      <c r="C871" s="31" t="str">
        <f>IF('Style Screener'!$S871&lt;(AVERAGE('Style Screener'!$S$9:$S$6415)), "Value", "Growth")</f>
        <v>Growth</v>
      </c>
      <c r="D871" s="31" t="str">
        <f>IF('Style Screener'!$R871&gt;2000, "Large Cap", "Small Cap")</f>
        <v>Large Cap</v>
      </c>
      <c r="E871" s="31" t="s">
        <v>14</v>
      </c>
      <c r="F871" s="31" t="s">
        <v>37</v>
      </c>
      <c r="G871" s="1" t="s">
        <v>38</v>
      </c>
      <c r="H871" s="1" t="s">
        <v>4002</v>
      </c>
      <c r="I871" s="1" t="s">
        <v>4003</v>
      </c>
      <c r="J871" s="1" t="s">
        <v>41</v>
      </c>
      <c r="K871" s="1" t="s">
        <v>4004</v>
      </c>
      <c r="L871" s="1" t="s">
        <v>4005</v>
      </c>
      <c r="M871" s="1" t="s">
        <v>278</v>
      </c>
      <c r="N871" s="1" t="s">
        <v>279</v>
      </c>
      <c r="O871" s="1" t="s">
        <v>278</v>
      </c>
      <c r="P871" s="1" t="s">
        <v>937</v>
      </c>
      <c r="Q871" s="29" t="s">
        <v>427</v>
      </c>
      <c r="R871" s="30">
        <v>5033.8991808000001</v>
      </c>
      <c r="S871" s="5">
        <v>78.72</v>
      </c>
      <c r="T871" s="4" t="s">
        <v>61</v>
      </c>
      <c r="U871" s="1"/>
      <c r="V871" s="1"/>
      <c r="W871" s="1"/>
      <c r="X871" s="1"/>
    </row>
    <row r="872" spans="1:24" ht="15.75" customHeight="1" x14ac:dyDescent="0.2">
      <c r="A872" s="1"/>
      <c r="B872" s="1"/>
      <c r="C872" s="31" t="str">
        <f>IF('Style Screener'!$S872&lt;(AVERAGE('Style Screener'!$S$9:$S$6415)), "Value", "Growth")</f>
        <v>Growth</v>
      </c>
      <c r="D872" s="31" t="str">
        <f>IF('Style Screener'!$R872&gt;2000, "Large Cap", "Small Cap")</f>
        <v>Small Cap</v>
      </c>
      <c r="E872" s="31" t="s">
        <v>14</v>
      </c>
      <c r="F872" s="31" t="s">
        <v>37</v>
      </c>
      <c r="G872" s="1" t="s">
        <v>38</v>
      </c>
      <c r="H872" s="1" t="s">
        <v>4006</v>
      </c>
      <c r="I872" s="1" t="s">
        <v>4007</v>
      </c>
      <c r="J872" s="1" t="s">
        <v>71</v>
      </c>
      <c r="K872" s="1" t="s">
        <v>4008</v>
      </c>
      <c r="L872" s="1" t="s">
        <v>4009</v>
      </c>
      <c r="M872" s="1" t="s">
        <v>108</v>
      </c>
      <c r="N872" s="1" t="s">
        <v>332</v>
      </c>
      <c r="O872" s="1" t="s">
        <v>287</v>
      </c>
      <c r="P872" s="1" t="s">
        <v>332</v>
      </c>
      <c r="Q872" s="29" t="s">
        <v>2181</v>
      </c>
      <c r="R872" s="30">
        <v>1175.67578116</v>
      </c>
      <c r="S872" s="5">
        <v>28.477564102564102</v>
      </c>
      <c r="T872" s="4">
        <v>1.6906056014640382E-15</v>
      </c>
      <c r="U872" s="1"/>
      <c r="V872" s="1"/>
      <c r="W872" s="1"/>
      <c r="X872" s="1"/>
    </row>
    <row r="873" spans="1:24" ht="15.75" customHeight="1" x14ac:dyDescent="0.2">
      <c r="A873" s="1"/>
      <c r="B873" s="1"/>
      <c r="C873" s="31" t="str">
        <f>IF('Style Screener'!$S873&lt;(AVERAGE('Style Screener'!$S$9:$S$6415)), "Value", "Growth")</f>
        <v>Growth</v>
      </c>
      <c r="D873" s="31" t="str">
        <f>IF('Style Screener'!$R873&gt;2000, "Large Cap", "Small Cap")</f>
        <v>Small Cap</v>
      </c>
      <c r="E873" s="31" t="s">
        <v>14</v>
      </c>
      <c r="F873" s="31" t="s">
        <v>37</v>
      </c>
      <c r="G873" s="1" t="s">
        <v>38</v>
      </c>
      <c r="H873" s="1" t="s">
        <v>4010</v>
      </c>
      <c r="I873" s="1" t="s">
        <v>4011</v>
      </c>
      <c r="J873" s="1" t="s">
        <v>41</v>
      </c>
      <c r="K873" s="1" t="s">
        <v>4012</v>
      </c>
      <c r="L873" s="1" t="s">
        <v>4013</v>
      </c>
      <c r="M873" s="1" t="s">
        <v>86</v>
      </c>
      <c r="N873" s="1" t="s">
        <v>135</v>
      </c>
      <c r="O873" s="1" t="s">
        <v>88</v>
      </c>
      <c r="P873" s="1" t="s">
        <v>3509</v>
      </c>
      <c r="Q873" s="29" t="s">
        <v>137</v>
      </c>
      <c r="R873" s="30">
        <v>1943.0574497999999</v>
      </c>
      <c r="S873" s="5">
        <v>43.650217706821479</v>
      </c>
      <c r="T873" s="4">
        <v>4.8871291503427068E-15</v>
      </c>
      <c r="U873" s="1"/>
      <c r="V873" s="1"/>
      <c r="W873" s="1"/>
      <c r="X873" s="1"/>
    </row>
    <row r="874" spans="1:24" ht="15.75" customHeight="1" x14ac:dyDescent="0.2">
      <c r="A874" s="1"/>
      <c r="B874" s="1"/>
      <c r="C874" s="31" t="str">
        <f>IF('Style Screener'!$S874&lt;(AVERAGE('Style Screener'!$S$9:$S$6415)), "Value", "Growth")</f>
        <v>Growth</v>
      </c>
      <c r="D874" s="31" t="str">
        <f>IF('Style Screener'!$R874&gt;2000, "Large Cap", "Small Cap")</f>
        <v>Small Cap</v>
      </c>
      <c r="E874" s="31" t="s">
        <v>14</v>
      </c>
      <c r="F874" s="31" t="s">
        <v>37</v>
      </c>
      <c r="G874" s="1" t="s">
        <v>38</v>
      </c>
      <c r="H874" s="1" t="s">
        <v>4014</v>
      </c>
      <c r="I874" s="1" t="s">
        <v>4015</v>
      </c>
      <c r="J874" s="1" t="s">
        <v>41</v>
      </c>
      <c r="K874" s="1" t="s">
        <v>4016</v>
      </c>
      <c r="L874" s="1" t="s">
        <v>4017</v>
      </c>
      <c r="M874" s="1" t="s">
        <v>278</v>
      </c>
      <c r="N874" s="1" t="s">
        <v>279</v>
      </c>
      <c r="O874" s="1" t="s">
        <v>278</v>
      </c>
      <c r="P874" s="1" t="s">
        <v>937</v>
      </c>
      <c r="Q874" s="29" t="s">
        <v>427</v>
      </c>
      <c r="R874" s="30">
        <v>137.29806692</v>
      </c>
      <c r="S874" s="5">
        <v>78.666666666666671</v>
      </c>
      <c r="T874" s="4">
        <v>98.903680501174634</v>
      </c>
      <c r="U874" s="1"/>
      <c r="V874" s="1"/>
      <c r="W874" s="1"/>
      <c r="X874" s="1"/>
    </row>
    <row r="875" spans="1:24" ht="15.75" customHeight="1" x14ac:dyDescent="0.2">
      <c r="A875" s="1"/>
      <c r="B875" s="1"/>
      <c r="C875" s="31" t="str">
        <f>IF('Style Screener'!$S875&lt;(AVERAGE('Style Screener'!$S$9:$S$6415)), "Value", "Growth")</f>
        <v>Growth</v>
      </c>
      <c r="D875" s="31" t="str">
        <f>IF('Style Screener'!$R875&gt;2000, "Large Cap", "Small Cap")</f>
        <v>Small Cap</v>
      </c>
      <c r="E875" s="31" t="s">
        <v>14</v>
      </c>
      <c r="F875" s="31" t="s">
        <v>37</v>
      </c>
      <c r="G875" s="1" t="s">
        <v>38</v>
      </c>
      <c r="H875" s="1" t="s">
        <v>4018</v>
      </c>
      <c r="I875" s="1" t="s">
        <v>4019</v>
      </c>
      <c r="J875" s="1" t="s">
        <v>71</v>
      </c>
      <c r="K875" s="1" t="s">
        <v>4020</v>
      </c>
      <c r="L875" s="1" t="s">
        <v>4021</v>
      </c>
      <c r="M875" s="1" t="s">
        <v>86</v>
      </c>
      <c r="N875" s="1" t="s">
        <v>251</v>
      </c>
      <c r="O875" s="1" t="s">
        <v>251</v>
      </c>
      <c r="P875" s="1" t="s">
        <v>663</v>
      </c>
      <c r="Q875" s="29" t="s">
        <v>664</v>
      </c>
      <c r="R875" s="30">
        <v>203.61178833</v>
      </c>
      <c r="S875" s="5" t="s">
        <v>61</v>
      </c>
      <c r="T875" s="4">
        <v>0</v>
      </c>
      <c r="U875" s="1"/>
      <c r="V875" s="1"/>
      <c r="W875" s="1"/>
      <c r="X875" s="1"/>
    </row>
    <row r="876" spans="1:24" ht="15.75" customHeight="1" x14ac:dyDescent="0.2">
      <c r="A876" s="1"/>
      <c r="B876" s="1"/>
      <c r="C876" s="31" t="str">
        <f>IF('Style Screener'!$S876&lt;(AVERAGE('Style Screener'!$S$9:$S$6415)), "Value", "Growth")</f>
        <v>Value</v>
      </c>
      <c r="D876" s="31" t="str">
        <f>IF('Style Screener'!$R876&gt;2000, "Large Cap", "Small Cap")</f>
        <v>Small Cap</v>
      </c>
      <c r="E876" s="31" t="s">
        <v>14</v>
      </c>
      <c r="F876" s="31" t="s">
        <v>37</v>
      </c>
      <c r="G876" s="1" t="s">
        <v>38</v>
      </c>
      <c r="H876" s="1" t="s">
        <v>4022</v>
      </c>
      <c r="I876" s="1" t="s">
        <v>4023</v>
      </c>
      <c r="J876" s="1" t="s">
        <v>41</v>
      </c>
      <c r="K876" s="1" t="s">
        <v>4024</v>
      </c>
      <c r="L876" s="1" t="s">
        <v>4025</v>
      </c>
      <c r="M876" s="1" t="s">
        <v>86</v>
      </c>
      <c r="N876" s="1" t="s">
        <v>251</v>
      </c>
      <c r="O876" s="1" t="s">
        <v>251</v>
      </c>
      <c r="P876" s="1" t="s">
        <v>252</v>
      </c>
      <c r="Q876" s="29" t="s">
        <v>253</v>
      </c>
      <c r="R876" s="30">
        <v>861.25074629999995</v>
      </c>
      <c r="S876" s="5">
        <v>18.855547801814375</v>
      </c>
      <c r="T876" s="4" t="s">
        <v>61</v>
      </c>
      <c r="U876" s="1"/>
      <c r="V876" s="1"/>
      <c r="W876" s="1"/>
      <c r="X876" s="1"/>
    </row>
    <row r="877" spans="1:24" ht="15.75" customHeight="1" x14ac:dyDescent="0.2">
      <c r="A877" s="1"/>
      <c r="B877" s="1"/>
      <c r="C877" s="31" t="str">
        <f>IF('Style Screener'!$S877&lt;(AVERAGE('Style Screener'!$S$9:$S$6415)), "Value", "Growth")</f>
        <v>Value</v>
      </c>
      <c r="D877" s="31" t="str">
        <f>IF('Style Screener'!$R877&gt;2000, "Large Cap", "Small Cap")</f>
        <v>Large Cap</v>
      </c>
      <c r="E877" s="31" t="s">
        <v>14</v>
      </c>
      <c r="F877" s="31" t="s">
        <v>37</v>
      </c>
      <c r="G877" s="1" t="s">
        <v>38</v>
      </c>
      <c r="H877" s="1" t="s">
        <v>4026</v>
      </c>
      <c r="I877" s="1" t="s">
        <v>4027</v>
      </c>
      <c r="J877" s="1" t="s">
        <v>71</v>
      </c>
      <c r="K877" s="1" t="s">
        <v>4028</v>
      </c>
      <c r="L877" s="1" t="s">
        <v>4029</v>
      </c>
      <c r="M877" s="1" t="s">
        <v>108</v>
      </c>
      <c r="N877" s="1" t="s">
        <v>332</v>
      </c>
      <c r="O877" s="1" t="s">
        <v>287</v>
      </c>
      <c r="P877" s="1" t="s">
        <v>332</v>
      </c>
      <c r="Q877" s="29" t="s">
        <v>401</v>
      </c>
      <c r="R877" s="30">
        <v>2998.2087219</v>
      </c>
      <c r="S877" s="5">
        <v>18.178170144462278</v>
      </c>
      <c r="T877" s="4" t="s">
        <v>61</v>
      </c>
      <c r="U877" s="1"/>
      <c r="V877" s="1"/>
      <c r="W877" s="1"/>
      <c r="X877" s="1"/>
    </row>
    <row r="878" spans="1:24" ht="15.75" customHeight="1" x14ac:dyDescent="0.2">
      <c r="A878" s="1"/>
      <c r="B878" s="1"/>
      <c r="C878" s="31" t="str">
        <f>IF('Style Screener'!$S878&lt;(AVERAGE('Style Screener'!$S$9:$S$6415)), "Value", "Growth")</f>
        <v>Value</v>
      </c>
      <c r="D878" s="31" t="str">
        <f>IF('Style Screener'!$R878&gt;2000, "Large Cap", "Small Cap")</f>
        <v>Large Cap</v>
      </c>
      <c r="E878" s="31" t="s">
        <v>15</v>
      </c>
      <c r="F878" s="31" t="s">
        <v>37</v>
      </c>
      <c r="G878" s="1" t="s">
        <v>38</v>
      </c>
      <c r="H878" s="1" t="s">
        <v>4030</v>
      </c>
      <c r="I878" s="1" t="s">
        <v>4031</v>
      </c>
      <c r="J878" s="1" t="s">
        <v>41</v>
      </c>
      <c r="K878" s="1" t="s">
        <v>4032</v>
      </c>
      <c r="L878" s="1" t="s">
        <v>4033</v>
      </c>
      <c r="M878" s="1" t="s">
        <v>219</v>
      </c>
      <c r="N878" s="1" t="s">
        <v>466</v>
      </c>
      <c r="O878" s="1" t="s">
        <v>219</v>
      </c>
      <c r="P878" s="1" t="s">
        <v>466</v>
      </c>
      <c r="Q878" s="29" t="s">
        <v>222</v>
      </c>
      <c r="R878" s="30">
        <v>19711.577963000003</v>
      </c>
      <c r="S878" s="5">
        <v>16.942033043965274</v>
      </c>
      <c r="T878" s="4" t="s">
        <v>61</v>
      </c>
      <c r="U878" s="1"/>
      <c r="V878" s="1"/>
      <c r="W878" s="1"/>
      <c r="X878" s="1"/>
    </row>
    <row r="879" spans="1:24" ht="15.75" customHeight="1" x14ac:dyDescent="0.2">
      <c r="A879" s="1"/>
      <c r="B879" s="1"/>
      <c r="C879" s="31" t="str">
        <f>IF('Style Screener'!$S879&lt;(AVERAGE('Style Screener'!$S$9:$S$6415)), "Value", "Growth")</f>
        <v>Growth</v>
      </c>
      <c r="D879" s="31" t="str">
        <f>IF('Style Screener'!$R879&gt;2000, "Large Cap", "Small Cap")</f>
        <v>Large Cap</v>
      </c>
      <c r="E879" s="31" t="s">
        <v>15</v>
      </c>
      <c r="F879" s="31" t="s">
        <v>37</v>
      </c>
      <c r="G879" s="1" t="s">
        <v>38</v>
      </c>
      <c r="H879" s="1" t="s">
        <v>4034</v>
      </c>
      <c r="I879" s="1" t="s">
        <v>4035</v>
      </c>
      <c r="J879" s="1" t="s">
        <v>41</v>
      </c>
      <c r="K879" s="1" t="s">
        <v>4036</v>
      </c>
      <c r="L879" s="1" t="s">
        <v>4037</v>
      </c>
      <c r="M879" s="1" t="s">
        <v>368</v>
      </c>
      <c r="N879" s="1" t="s">
        <v>1378</v>
      </c>
      <c r="O879" s="1" t="s">
        <v>1379</v>
      </c>
      <c r="P879" s="1" t="s">
        <v>1378</v>
      </c>
      <c r="Q879" s="29" t="s">
        <v>1380</v>
      </c>
      <c r="R879" s="30">
        <v>31277.825246740002</v>
      </c>
      <c r="S879" s="5">
        <v>29.748291981301691</v>
      </c>
      <c r="T879" s="4" t="s">
        <v>61</v>
      </c>
      <c r="U879" s="1"/>
      <c r="V879" s="1"/>
      <c r="W879" s="1"/>
      <c r="X879" s="1"/>
    </row>
    <row r="880" spans="1:24" ht="15.75" customHeight="1" x14ac:dyDescent="0.2">
      <c r="A880" s="1"/>
      <c r="B880" s="1"/>
      <c r="C880" s="31" t="str">
        <f>IF('Style Screener'!$S880&lt;(AVERAGE('Style Screener'!$S$9:$S$6415)), "Value", "Growth")</f>
        <v>Growth</v>
      </c>
      <c r="D880" s="31" t="str">
        <f>IF('Style Screener'!$R880&gt;2000, "Large Cap", "Small Cap")</f>
        <v>Small Cap</v>
      </c>
      <c r="E880" s="31" t="s">
        <v>15</v>
      </c>
      <c r="F880" s="31" t="s">
        <v>37</v>
      </c>
      <c r="G880" s="1" t="s">
        <v>38</v>
      </c>
      <c r="H880" s="1" t="s">
        <v>4038</v>
      </c>
      <c r="I880" s="1" t="s">
        <v>4039</v>
      </c>
      <c r="J880" s="1" t="s">
        <v>71</v>
      </c>
      <c r="K880" s="1" t="s">
        <v>4040</v>
      </c>
      <c r="L880" s="1" t="s">
        <v>4041</v>
      </c>
      <c r="M880" s="1" t="s">
        <v>44</v>
      </c>
      <c r="N880" s="1" t="s">
        <v>153</v>
      </c>
      <c r="O880" s="1" t="s">
        <v>64</v>
      </c>
      <c r="P880" s="1" t="s">
        <v>735</v>
      </c>
      <c r="Q880" s="29" t="s">
        <v>155</v>
      </c>
      <c r="R880" s="30">
        <v>1140.71860044</v>
      </c>
      <c r="S880" s="5" t="s">
        <v>61</v>
      </c>
      <c r="T880" s="4">
        <v>28.143209475025074</v>
      </c>
      <c r="U880" s="1"/>
      <c r="V880" s="1"/>
      <c r="W880" s="1"/>
      <c r="X880" s="1"/>
    </row>
    <row r="881" spans="1:24" ht="15.75" customHeight="1" x14ac:dyDescent="0.2">
      <c r="A881" s="1"/>
      <c r="B881" s="1"/>
      <c r="C881" s="31" t="str">
        <f>IF('Style Screener'!$S881&lt;(AVERAGE('Style Screener'!$S$9:$S$6415)), "Value", "Growth")</f>
        <v>Growth</v>
      </c>
      <c r="D881" s="31" t="str">
        <f>IF('Style Screener'!$R881&gt;2000, "Large Cap", "Small Cap")</f>
        <v>Small Cap</v>
      </c>
      <c r="E881" s="31" t="s">
        <v>14</v>
      </c>
      <c r="F881" s="31" t="s">
        <v>37</v>
      </c>
      <c r="G881" s="1" t="s">
        <v>38</v>
      </c>
      <c r="H881" s="1" t="s">
        <v>4042</v>
      </c>
      <c r="I881" s="1" t="s">
        <v>4043</v>
      </c>
      <c r="J881" s="1" t="s">
        <v>41</v>
      </c>
      <c r="K881" s="1" t="s">
        <v>4044</v>
      </c>
      <c r="L881" s="1" t="s">
        <v>4045</v>
      </c>
      <c r="M881" s="1" t="s">
        <v>108</v>
      </c>
      <c r="N881" s="1" t="s">
        <v>286</v>
      </c>
      <c r="O881" s="1" t="s">
        <v>287</v>
      </c>
      <c r="P881" s="1" t="s">
        <v>288</v>
      </c>
      <c r="Q881" s="29" t="s">
        <v>4046</v>
      </c>
      <c r="R881" s="30">
        <v>1675.0405228500001</v>
      </c>
      <c r="S881" s="5">
        <v>61.840688912809469</v>
      </c>
      <c r="T881" s="4" t="s">
        <v>61</v>
      </c>
      <c r="U881" s="1"/>
      <c r="V881" s="1"/>
      <c r="W881" s="1"/>
      <c r="X881" s="1"/>
    </row>
    <row r="882" spans="1:24" ht="15.75" customHeight="1" x14ac:dyDescent="0.2">
      <c r="A882" s="1"/>
      <c r="B882" s="1"/>
      <c r="C882" s="31" t="str">
        <f>IF('Style Screener'!$S882&lt;(AVERAGE('Style Screener'!$S$9:$S$6415)), "Value", "Growth")</f>
        <v>Growth</v>
      </c>
      <c r="D882" s="31" t="str">
        <f>IF('Style Screener'!$R882&gt;2000, "Large Cap", "Small Cap")</f>
        <v>Small Cap</v>
      </c>
      <c r="E882" s="31" t="s">
        <v>14</v>
      </c>
      <c r="F882" s="31" t="s">
        <v>37</v>
      </c>
      <c r="G882" s="1" t="s">
        <v>38</v>
      </c>
      <c r="H882" s="1" t="s">
        <v>4047</v>
      </c>
      <c r="I882" s="1" t="s">
        <v>4048</v>
      </c>
      <c r="J882" s="1" t="s">
        <v>71</v>
      </c>
      <c r="K882" s="1" t="s">
        <v>4049</v>
      </c>
      <c r="L882" s="1" t="s">
        <v>4050</v>
      </c>
      <c r="M882" s="1" t="s">
        <v>108</v>
      </c>
      <c r="N882" s="1" t="s">
        <v>332</v>
      </c>
      <c r="O882" s="1" t="s">
        <v>287</v>
      </c>
      <c r="P882" s="1" t="s">
        <v>332</v>
      </c>
      <c r="Q882" s="29" t="s">
        <v>2181</v>
      </c>
      <c r="R882" s="30">
        <v>497.36657901000001</v>
      </c>
      <c r="S882" s="5" t="s">
        <v>61</v>
      </c>
      <c r="T882" s="4">
        <v>0</v>
      </c>
      <c r="U882" s="1"/>
      <c r="V882" s="1"/>
      <c r="W882" s="1"/>
      <c r="X882" s="1"/>
    </row>
    <row r="883" spans="1:24" ht="15.75" customHeight="1" x14ac:dyDescent="0.2">
      <c r="A883" s="1"/>
      <c r="B883" s="1"/>
      <c r="C883" s="31" t="str">
        <f>IF('Style Screener'!$S883&lt;(AVERAGE('Style Screener'!$S$9:$S$6415)), "Value", "Growth")</f>
        <v>Value</v>
      </c>
      <c r="D883" s="31" t="str">
        <f>IF('Style Screener'!$R883&gt;2000, "Large Cap", "Small Cap")</f>
        <v>Small Cap</v>
      </c>
      <c r="E883" s="31" t="s">
        <v>14</v>
      </c>
      <c r="F883" s="31" t="s">
        <v>37</v>
      </c>
      <c r="G883" s="1" t="s">
        <v>38</v>
      </c>
      <c r="H883" s="1" t="s">
        <v>4051</v>
      </c>
      <c r="I883" s="1" t="s">
        <v>4052</v>
      </c>
      <c r="J883" s="1" t="s">
        <v>71</v>
      </c>
      <c r="K883" s="1" t="s">
        <v>4053</v>
      </c>
      <c r="L883" s="1" t="s">
        <v>4054</v>
      </c>
      <c r="M883" s="1" t="s">
        <v>108</v>
      </c>
      <c r="N883" s="1" t="s">
        <v>571</v>
      </c>
      <c r="O883" s="1" t="s">
        <v>110</v>
      </c>
      <c r="P883" s="1" t="s">
        <v>572</v>
      </c>
      <c r="Q883" s="29" t="s">
        <v>4055</v>
      </c>
      <c r="R883" s="30">
        <v>273.35519063999999</v>
      </c>
      <c r="S883" s="5">
        <v>16.925373134328357</v>
      </c>
      <c r="T883" s="4">
        <v>15.48124095431228</v>
      </c>
      <c r="U883" s="1"/>
      <c r="V883" s="1"/>
      <c r="W883" s="1"/>
      <c r="X883" s="1"/>
    </row>
    <row r="884" spans="1:24" ht="15.75" customHeight="1" x14ac:dyDescent="0.2">
      <c r="A884" s="1"/>
      <c r="B884" s="1"/>
      <c r="C884" s="31" t="str">
        <f>IF('Style Screener'!$S884&lt;(AVERAGE('Style Screener'!$S$9:$S$6415)), "Value", "Growth")</f>
        <v>Value</v>
      </c>
      <c r="D884" s="31" t="str">
        <f>IF('Style Screener'!$R884&gt;2000, "Large Cap", "Small Cap")</f>
        <v>Large Cap</v>
      </c>
      <c r="E884" s="31" t="s">
        <v>14</v>
      </c>
      <c r="F884" s="31" t="s">
        <v>37</v>
      </c>
      <c r="G884" s="1" t="s">
        <v>38</v>
      </c>
      <c r="H884" s="1" t="s">
        <v>4056</v>
      </c>
      <c r="I884" s="1" t="s">
        <v>4057</v>
      </c>
      <c r="J884" s="1" t="s">
        <v>41</v>
      </c>
      <c r="K884" s="1" t="s">
        <v>4058</v>
      </c>
      <c r="L884" s="1" t="s">
        <v>4059</v>
      </c>
      <c r="M884" s="1" t="s">
        <v>86</v>
      </c>
      <c r="N884" s="1" t="s">
        <v>135</v>
      </c>
      <c r="O884" s="1" t="s">
        <v>88</v>
      </c>
      <c r="P884" s="1" t="s">
        <v>238</v>
      </c>
      <c r="Q884" s="29" t="s">
        <v>137</v>
      </c>
      <c r="R884" s="30">
        <v>4491.6839982000001</v>
      </c>
      <c r="S884" s="5">
        <v>23.283842794759824</v>
      </c>
      <c r="T884" s="4" t="s">
        <v>61</v>
      </c>
      <c r="U884" s="1"/>
      <c r="V884" s="1"/>
      <c r="W884" s="1"/>
      <c r="X884" s="1"/>
    </row>
    <row r="885" spans="1:24" ht="15.75" customHeight="1" x14ac:dyDescent="0.2">
      <c r="A885" s="1"/>
      <c r="B885" s="1"/>
      <c r="C885" s="31" t="str">
        <f>IF('Style Screener'!$S885&lt;(AVERAGE('Style Screener'!$S$9:$S$6415)), "Value", "Growth")</f>
        <v>Value</v>
      </c>
      <c r="D885" s="31" t="str">
        <f>IF('Style Screener'!$R885&gt;2000, "Large Cap", "Small Cap")</f>
        <v>Small Cap</v>
      </c>
      <c r="E885" s="31" t="s">
        <v>14</v>
      </c>
      <c r="F885" s="31" t="s">
        <v>37</v>
      </c>
      <c r="G885" s="1" t="s">
        <v>38</v>
      </c>
      <c r="H885" s="1" t="s">
        <v>4060</v>
      </c>
      <c r="I885" s="1" t="s">
        <v>4061</v>
      </c>
      <c r="J885" s="1" t="s">
        <v>41</v>
      </c>
      <c r="K885" s="1" t="s">
        <v>4062</v>
      </c>
      <c r="L885" s="1" t="s">
        <v>4063</v>
      </c>
      <c r="M885" s="1" t="s">
        <v>108</v>
      </c>
      <c r="N885" s="1" t="s">
        <v>109</v>
      </c>
      <c r="O885" s="1" t="s">
        <v>110</v>
      </c>
      <c r="P885" s="1" t="s">
        <v>109</v>
      </c>
      <c r="Q885" s="29" t="s">
        <v>3801</v>
      </c>
      <c r="R885" s="30">
        <v>574.57983630000001</v>
      </c>
      <c r="S885" s="5">
        <v>12.562893081761006</v>
      </c>
      <c r="T885" s="4">
        <v>74.420174679712872</v>
      </c>
      <c r="U885" s="1"/>
      <c r="V885" s="1"/>
      <c r="W885" s="1"/>
      <c r="X885" s="1"/>
    </row>
    <row r="886" spans="1:24" ht="15.75" customHeight="1" x14ac:dyDescent="0.2">
      <c r="A886" s="1"/>
      <c r="B886" s="1"/>
      <c r="C886" s="31" t="str">
        <f>IF('Style Screener'!$S886&lt;(AVERAGE('Style Screener'!$S$9:$S$6415)), "Value", "Growth")</f>
        <v>Growth</v>
      </c>
      <c r="D886" s="31" t="str">
        <f>IF('Style Screener'!$R886&gt;2000, "Large Cap", "Small Cap")</f>
        <v>Small Cap</v>
      </c>
      <c r="E886" s="31" t="s">
        <v>14</v>
      </c>
      <c r="F886" s="31" t="s">
        <v>37</v>
      </c>
      <c r="G886" s="1" t="s">
        <v>38</v>
      </c>
      <c r="H886" s="1" t="s">
        <v>4064</v>
      </c>
      <c r="I886" s="1" t="s">
        <v>4065</v>
      </c>
      <c r="J886" s="1" t="s">
        <v>41</v>
      </c>
      <c r="K886" s="1" t="s">
        <v>4066</v>
      </c>
      <c r="L886" s="1" t="s">
        <v>4067</v>
      </c>
      <c r="M886" s="1" t="s">
        <v>98</v>
      </c>
      <c r="N886" s="1" t="s">
        <v>231</v>
      </c>
      <c r="O886" s="1" t="s">
        <v>232</v>
      </c>
      <c r="P886" s="1" t="s">
        <v>231</v>
      </c>
      <c r="Q886" s="29" t="s">
        <v>1584</v>
      </c>
      <c r="R886" s="30">
        <v>784.33127009999998</v>
      </c>
      <c r="S886" s="5" t="s">
        <v>61</v>
      </c>
      <c r="T886" s="4">
        <v>52.446544035988701</v>
      </c>
      <c r="U886" s="1"/>
      <c r="V886" s="1"/>
      <c r="W886" s="1"/>
      <c r="X886" s="1"/>
    </row>
    <row r="887" spans="1:24" ht="15.75" customHeight="1" x14ac:dyDescent="0.2">
      <c r="A887" s="1"/>
      <c r="B887" s="1"/>
      <c r="C887" s="31" t="str">
        <f>IF('Style Screener'!$S887&lt;(AVERAGE('Style Screener'!$S$9:$S$6415)), "Value", "Growth")</f>
        <v>Value</v>
      </c>
      <c r="D887" s="31" t="str">
        <f>IF('Style Screener'!$R887&gt;2000, "Large Cap", "Small Cap")</f>
        <v>Large Cap</v>
      </c>
      <c r="E887" s="31" t="s">
        <v>14</v>
      </c>
      <c r="F887" s="31" t="s">
        <v>37</v>
      </c>
      <c r="G887" s="1" t="s">
        <v>38</v>
      </c>
      <c r="H887" s="1" t="s">
        <v>4068</v>
      </c>
      <c r="I887" s="1" t="s">
        <v>4069</v>
      </c>
      <c r="J887" s="1" t="s">
        <v>41</v>
      </c>
      <c r="K887" s="1" t="s">
        <v>4070</v>
      </c>
      <c r="L887" s="1" t="s">
        <v>4071</v>
      </c>
      <c r="M887" s="1" t="s">
        <v>108</v>
      </c>
      <c r="N887" s="1" t="s">
        <v>129</v>
      </c>
      <c r="O887" s="1" t="s">
        <v>110</v>
      </c>
      <c r="P887" s="1" t="s">
        <v>129</v>
      </c>
      <c r="Q887" s="29" t="s">
        <v>3801</v>
      </c>
      <c r="R887" s="30">
        <v>52326.447497520006</v>
      </c>
      <c r="S887" s="5">
        <v>13.373983739837399</v>
      </c>
      <c r="T887" s="4">
        <v>47.483633387888709</v>
      </c>
      <c r="U887" s="1"/>
      <c r="V887" s="1"/>
      <c r="W887" s="1"/>
      <c r="X887" s="1"/>
    </row>
    <row r="888" spans="1:24" ht="15.75" customHeight="1" x14ac:dyDescent="0.2">
      <c r="A888" s="1"/>
      <c r="B888" s="1"/>
      <c r="C888" s="31" t="str">
        <f>IF('Style Screener'!$S888&lt;(AVERAGE('Style Screener'!$S$9:$S$6415)), "Value", "Growth")</f>
        <v>Value</v>
      </c>
      <c r="D888" s="31" t="str">
        <f>IF('Style Screener'!$R888&gt;2000, "Large Cap", "Small Cap")</f>
        <v>Small Cap</v>
      </c>
      <c r="E888" s="31" t="s">
        <v>14</v>
      </c>
      <c r="F888" s="31" t="s">
        <v>37</v>
      </c>
      <c r="G888" s="1" t="s">
        <v>38</v>
      </c>
      <c r="H888" s="1" t="s">
        <v>4072</v>
      </c>
      <c r="I888" s="1" t="s">
        <v>4073</v>
      </c>
      <c r="J888" s="1" t="s">
        <v>71</v>
      </c>
      <c r="K888" s="1" t="s">
        <v>4074</v>
      </c>
      <c r="L888" s="1" t="s">
        <v>4075</v>
      </c>
      <c r="M888" s="1" t="s">
        <v>86</v>
      </c>
      <c r="N888" s="1" t="s">
        <v>251</v>
      </c>
      <c r="O888" s="1" t="s">
        <v>251</v>
      </c>
      <c r="P888" s="1" t="s">
        <v>252</v>
      </c>
      <c r="Q888" s="29" t="s">
        <v>253</v>
      </c>
      <c r="R888" s="30">
        <v>470.52718004000002</v>
      </c>
      <c r="S888" s="5">
        <v>11.647457627118643</v>
      </c>
      <c r="T888" s="4" t="s">
        <v>61</v>
      </c>
      <c r="U888" s="1"/>
      <c r="V888" s="1"/>
      <c r="W888" s="1"/>
      <c r="X888" s="1"/>
    </row>
    <row r="889" spans="1:24" ht="15.75" customHeight="1" x14ac:dyDescent="0.2">
      <c r="A889" s="1"/>
      <c r="B889" s="1"/>
      <c r="C889" s="31" t="str">
        <f>IF('Style Screener'!$S889&lt;(AVERAGE('Style Screener'!$S$9:$S$6415)), "Value", "Growth")</f>
        <v>Value</v>
      </c>
      <c r="D889" s="31" t="str">
        <f>IF('Style Screener'!$R889&gt;2000, "Large Cap", "Small Cap")</f>
        <v>Large Cap</v>
      </c>
      <c r="E889" s="31" t="s">
        <v>14</v>
      </c>
      <c r="F889" s="31" t="s">
        <v>37</v>
      </c>
      <c r="G889" s="1" t="s">
        <v>38</v>
      </c>
      <c r="H889" s="1" t="s">
        <v>4076</v>
      </c>
      <c r="I889" s="1" t="s">
        <v>4077</v>
      </c>
      <c r="J889" s="1" t="s">
        <v>41</v>
      </c>
      <c r="K889" s="1" t="s">
        <v>4078</v>
      </c>
      <c r="L889" s="1" t="s">
        <v>4079</v>
      </c>
      <c r="M889" s="1" t="s">
        <v>74</v>
      </c>
      <c r="N889" s="1" t="s">
        <v>301</v>
      </c>
      <c r="O889" s="1" t="s">
        <v>117</v>
      </c>
      <c r="P889" s="1" t="s">
        <v>301</v>
      </c>
      <c r="Q889" s="29" t="s">
        <v>3876</v>
      </c>
      <c r="R889" s="30">
        <v>2921.64206083</v>
      </c>
      <c r="S889" s="5">
        <v>16.48542999289268</v>
      </c>
      <c r="T889" s="4" t="s">
        <v>61</v>
      </c>
      <c r="U889" s="1"/>
      <c r="V889" s="1"/>
      <c r="W889" s="1"/>
      <c r="X889" s="1"/>
    </row>
    <row r="890" spans="1:24" ht="15.75" customHeight="1" x14ac:dyDescent="0.2">
      <c r="A890" s="1"/>
      <c r="B890" s="1"/>
      <c r="C890" s="31" t="str">
        <f>IF('Style Screener'!$S890&lt;(AVERAGE('Style Screener'!$S$9:$S$6415)), "Value", "Growth")</f>
        <v>Value</v>
      </c>
      <c r="D890" s="31" t="str">
        <f>IF('Style Screener'!$R890&gt;2000, "Large Cap", "Small Cap")</f>
        <v>Large Cap</v>
      </c>
      <c r="E890" s="31" t="s">
        <v>14</v>
      </c>
      <c r="F890" s="31" t="s">
        <v>37</v>
      </c>
      <c r="G890" s="1" t="s">
        <v>38</v>
      </c>
      <c r="H890" s="1" t="s">
        <v>4080</v>
      </c>
      <c r="I890" s="1" t="s">
        <v>4081</v>
      </c>
      <c r="J890" s="1" t="s">
        <v>41</v>
      </c>
      <c r="K890" s="1" t="s">
        <v>4082</v>
      </c>
      <c r="L890" s="1" t="s">
        <v>4083</v>
      </c>
      <c r="M890" s="1" t="s">
        <v>54</v>
      </c>
      <c r="N890" s="1" t="s">
        <v>705</v>
      </c>
      <c r="O890" s="1" t="s">
        <v>54</v>
      </c>
      <c r="P890" s="1" t="s">
        <v>3514</v>
      </c>
      <c r="Q890" s="29" t="s">
        <v>3168</v>
      </c>
      <c r="R890" s="30">
        <v>11103.243885200001</v>
      </c>
      <c r="S890" s="5">
        <v>10.624376336421951</v>
      </c>
      <c r="T890" s="4" t="s">
        <v>61</v>
      </c>
      <c r="U890" s="1"/>
      <c r="V890" s="1"/>
      <c r="W890" s="1"/>
      <c r="X890" s="1"/>
    </row>
    <row r="891" spans="1:24" ht="15.75" customHeight="1" x14ac:dyDescent="0.2">
      <c r="A891" s="1"/>
      <c r="B891" s="1"/>
      <c r="C891" s="31" t="str">
        <f>IF('Style Screener'!$S891&lt;(AVERAGE('Style Screener'!$S$9:$S$6415)), "Value", "Growth")</f>
        <v>Value</v>
      </c>
      <c r="D891" s="31" t="str">
        <f>IF('Style Screener'!$R891&gt;2000, "Large Cap", "Small Cap")</f>
        <v>Large Cap</v>
      </c>
      <c r="E891" s="31" t="s">
        <v>14</v>
      </c>
      <c r="F891" s="31" t="s">
        <v>37</v>
      </c>
      <c r="G891" s="1" t="s">
        <v>38</v>
      </c>
      <c r="H891" s="1" t="s">
        <v>4084</v>
      </c>
      <c r="I891" s="1" t="s">
        <v>4085</v>
      </c>
      <c r="J891" s="1" t="s">
        <v>41</v>
      </c>
      <c r="K891" s="1" t="s">
        <v>4086</v>
      </c>
      <c r="L891" s="1" t="s">
        <v>4087</v>
      </c>
      <c r="M891" s="1" t="s">
        <v>74</v>
      </c>
      <c r="N891" s="1" t="s">
        <v>846</v>
      </c>
      <c r="O891" s="1" t="s">
        <v>117</v>
      </c>
      <c r="P891" s="1" t="s">
        <v>847</v>
      </c>
      <c r="Q891" s="29" t="s">
        <v>4088</v>
      </c>
      <c r="R891" s="30">
        <v>39892.454035800001</v>
      </c>
      <c r="S891" s="5">
        <v>15.794899620184482</v>
      </c>
      <c r="T891" s="4">
        <v>54.10196845580144</v>
      </c>
      <c r="U891" s="1"/>
      <c r="V891" s="1"/>
      <c r="W891" s="1"/>
      <c r="X891" s="1"/>
    </row>
    <row r="892" spans="1:24" ht="15.75" customHeight="1" x14ac:dyDescent="0.2">
      <c r="A892" s="1"/>
      <c r="B892" s="1"/>
      <c r="C892" s="31" t="str">
        <f>IF('Style Screener'!$S892&lt;(AVERAGE('Style Screener'!$S$9:$S$6415)), "Value", "Growth")</f>
        <v>Value</v>
      </c>
      <c r="D892" s="31" t="str">
        <f>IF('Style Screener'!$R892&gt;2000, "Large Cap", "Small Cap")</f>
        <v>Large Cap</v>
      </c>
      <c r="E892" s="31" t="s">
        <v>15</v>
      </c>
      <c r="F892" s="31" t="s">
        <v>37</v>
      </c>
      <c r="G892" s="1" t="s">
        <v>303</v>
      </c>
      <c r="H892" s="1" t="s">
        <v>4089</v>
      </c>
      <c r="I892" s="1" t="s">
        <v>4090</v>
      </c>
      <c r="J892" s="1" t="s">
        <v>71</v>
      </c>
      <c r="K892" s="1" t="s">
        <v>4091</v>
      </c>
      <c r="L892" s="1" t="s">
        <v>4092</v>
      </c>
      <c r="M892" s="1" t="s">
        <v>44</v>
      </c>
      <c r="N892" s="1" t="s">
        <v>160</v>
      </c>
      <c r="O892" s="1" t="s">
        <v>46</v>
      </c>
      <c r="P892" s="1" t="s">
        <v>160</v>
      </c>
      <c r="Q892" s="29" t="s">
        <v>167</v>
      </c>
      <c r="R892" s="30">
        <v>16895.423786580002</v>
      </c>
      <c r="S892" s="5">
        <v>21.331241595696998</v>
      </c>
      <c r="T892" s="4" t="s">
        <v>61</v>
      </c>
      <c r="U892" s="1"/>
      <c r="V892" s="1"/>
      <c r="W892" s="1"/>
      <c r="X892" s="1"/>
    </row>
    <row r="893" spans="1:24" ht="15.75" customHeight="1" x14ac:dyDescent="0.2">
      <c r="A893" s="1"/>
      <c r="B893" s="1"/>
      <c r="C893" s="31" t="str">
        <f>IF('Style Screener'!$S893&lt;(AVERAGE('Style Screener'!$S$9:$S$6415)), "Value", "Growth")</f>
        <v>Value</v>
      </c>
      <c r="D893" s="31" t="str">
        <f>IF('Style Screener'!$R893&gt;2000, "Large Cap", "Small Cap")</f>
        <v>Large Cap</v>
      </c>
      <c r="E893" s="31" t="s">
        <v>14</v>
      </c>
      <c r="F893" s="31" t="s">
        <v>37</v>
      </c>
      <c r="G893" s="1" t="s">
        <v>259</v>
      </c>
      <c r="H893" s="1" t="s">
        <v>4093</v>
      </c>
      <c r="I893" s="1" t="s">
        <v>4094</v>
      </c>
      <c r="J893" s="1" t="s">
        <v>41</v>
      </c>
      <c r="K893" s="1" t="s">
        <v>4095</v>
      </c>
      <c r="L893" s="1" t="s">
        <v>4096</v>
      </c>
      <c r="M893" s="1" t="s">
        <v>86</v>
      </c>
      <c r="N893" s="1" t="s">
        <v>251</v>
      </c>
      <c r="O893" s="1" t="s">
        <v>251</v>
      </c>
      <c r="P893" s="1" t="s">
        <v>4097</v>
      </c>
      <c r="Q893" s="29" t="s">
        <v>264</v>
      </c>
      <c r="R893" s="30">
        <v>2769.9589135400001</v>
      </c>
      <c r="S893" s="5">
        <v>9.9048080025814773</v>
      </c>
      <c r="T893" s="4" t="s">
        <v>61</v>
      </c>
      <c r="U893" s="1"/>
      <c r="V893" s="1"/>
      <c r="W893" s="1"/>
      <c r="X893" s="1"/>
    </row>
    <row r="894" spans="1:24" ht="15.75" customHeight="1" x14ac:dyDescent="0.2">
      <c r="A894" s="1"/>
      <c r="B894" s="1"/>
      <c r="C894" s="31" t="str">
        <f>IF('Style Screener'!$S894&lt;(AVERAGE('Style Screener'!$S$9:$S$6415)), "Value", "Growth")</f>
        <v>Growth</v>
      </c>
      <c r="D894" s="31" t="str">
        <f>IF('Style Screener'!$R894&gt;2000, "Large Cap", "Small Cap")</f>
        <v>Small Cap</v>
      </c>
      <c r="E894" s="31" t="s">
        <v>14</v>
      </c>
      <c r="F894" s="31" t="s">
        <v>37</v>
      </c>
      <c r="G894" s="1" t="s">
        <v>38</v>
      </c>
      <c r="H894" s="1" t="s">
        <v>4098</v>
      </c>
      <c r="I894" s="1" t="s">
        <v>4099</v>
      </c>
      <c r="J894" s="1" t="s">
        <v>71</v>
      </c>
      <c r="K894" s="1" t="s">
        <v>4100</v>
      </c>
      <c r="L894" s="1" t="s">
        <v>4101</v>
      </c>
      <c r="M894" s="1" t="s">
        <v>108</v>
      </c>
      <c r="N894" s="1" t="s">
        <v>286</v>
      </c>
      <c r="O894" s="1" t="s">
        <v>287</v>
      </c>
      <c r="P894" s="1" t="s">
        <v>288</v>
      </c>
      <c r="Q894" s="29" t="s">
        <v>1251</v>
      </c>
      <c r="R894" s="30">
        <v>340.19757470999997</v>
      </c>
      <c r="S894" s="5" t="s">
        <v>61</v>
      </c>
      <c r="T894" s="4" t="s">
        <v>61</v>
      </c>
      <c r="U894" s="1"/>
      <c r="V894" s="1"/>
      <c r="W894" s="1"/>
      <c r="X894" s="1"/>
    </row>
    <row r="895" spans="1:24" ht="15.75" customHeight="1" x14ac:dyDescent="0.2">
      <c r="A895" s="1"/>
      <c r="B895" s="1"/>
      <c r="C895" s="31" t="str">
        <f>IF('Style Screener'!$S895&lt;(AVERAGE('Style Screener'!$S$9:$S$6415)), "Value", "Growth")</f>
        <v>Growth</v>
      </c>
      <c r="D895" s="31" t="str">
        <f>IF('Style Screener'!$R895&gt;2000, "Large Cap", "Small Cap")</f>
        <v>Small Cap</v>
      </c>
      <c r="E895" s="31" t="s">
        <v>14</v>
      </c>
      <c r="F895" s="31" t="s">
        <v>37</v>
      </c>
      <c r="G895" s="1" t="s">
        <v>38</v>
      </c>
      <c r="H895" s="1" t="s">
        <v>4102</v>
      </c>
      <c r="I895" s="1" t="s">
        <v>4103</v>
      </c>
      <c r="J895" s="1" t="s">
        <v>105</v>
      </c>
      <c r="K895" s="1" t="s">
        <v>4104</v>
      </c>
      <c r="L895" s="1" t="s">
        <v>4105</v>
      </c>
      <c r="M895" s="1" t="s">
        <v>74</v>
      </c>
      <c r="N895" s="1" t="s">
        <v>846</v>
      </c>
      <c r="O895" s="1" t="s">
        <v>117</v>
      </c>
      <c r="P895" s="1" t="s">
        <v>847</v>
      </c>
      <c r="Q895" s="29" t="s">
        <v>111</v>
      </c>
      <c r="R895" s="30">
        <v>586.28831879999996</v>
      </c>
      <c r="S895" s="5">
        <v>54.938271604938272</v>
      </c>
      <c r="T895" s="4">
        <v>14.351388759653862</v>
      </c>
      <c r="U895" s="1"/>
      <c r="V895" s="1"/>
      <c r="W895" s="1"/>
      <c r="X895" s="1"/>
    </row>
    <row r="896" spans="1:24" ht="15.75" customHeight="1" x14ac:dyDescent="0.2">
      <c r="A896" s="1"/>
      <c r="B896" s="1"/>
      <c r="C896" s="31" t="str">
        <f>IF('Style Screener'!$S896&lt;(AVERAGE('Style Screener'!$S$9:$S$6415)), "Value", "Growth")</f>
        <v>Value</v>
      </c>
      <c r="D896" s="31" t="str">
        <f>IF('Style Screener'!$R896&gt;2000, "Large Cap", "Small Cap")</f>
        <v>Large Cap</v>
      </c>
      <c r="E896" s="31" t="s">
        <v>15</v>
      </c>
      <c r="F896" s="31" t="s">
        <v>37</v>
      </c>
      <c r="G896" s="1" t="s">
        <v>38</v>
      </c>
      <c r="H896" s="1" t="s">
        <v>4106</v>
      </c>
      <c r="I896" s="1" t="s">
        <v>4107</v>
      </c>
      <c r="J896" s="1" t="s">
        <v>41</v>
      </c>
      <c r="K896" s="1" t="s">
        <v>4108</v>
      </c>
      <c r="L896" s="1" t="s">
        <v>4109</v>
      </c>
      <c r="M896" s="1" t="s">
        <v>368</v>
      </c>
      <c r="N896" s="1" t="s">
        <v>2458</v>
      </c>
      <c r="O896" s="1" t="s">
        <v>1379</v>
      </c>
      <c r="P896" s="1" t="s">
        <v>2458</v>
      </c>
      <c r="Q896" s="29" t="s">
        <v>4110</v>
      </c>
      <c r="R896" s="30">
        <v>8610.0683798400005</v>
      </c>
      <c r="S896" s="5">
        <v>19.997113580603262</v>
      </c>
      <c r="T896" s="4">
        <v>49.146750005620888</v>
      </c>
      <c r="U896" s="1"/>
      <c r="V896" s="1"/>
      <c r="W896" s="1"/>
      <c r="X896" s="1"/>
    </row>
    <row r="897" spans="1:24" ht="15.75" customHeight="1" x14ac:dyDescent="0.2">
      <c r="A897" s="1"/>
      <c r="B897" s="1"/>
      <c r="C897" s="31" t="str">
        <f>IF('Style Screener'!$S897&lt;(AVERAGE('Style Screener'!$S$9:$S$6415)), "Value", "Growth")</f>
        <v>Value</v>
      </c>
      <c r="D897" s="31" t="str">
        <f>IF('Style Screener'!$R897&gt;2000, "Large Cap", "Small Cap")</f>
        <v>Large Cap</v>
      </c>
      <c r="E897" s="31" t="s">
        <v>14</v>
      </c>
      <c r="F897" s="31" t="s">
        <v>37</v>
      </c>
      <c r="G897" s="1" t="s">
        <v>38</v>
      </c>
      <c r="H897" s="1" t="s">
        <v>4111</v>
      </c>
      <c r="I897" s="1" t="s">
        <v>4112</v>
      </c>
      <c r="J897" s="1" t="s">
        <v>41</v>
      </c>
      <c r="K897" s="1" t="s">
        <v>4113</v>
      </c>
      <c r="L897" s="1" t="s">
        <v>4114</v>
      </c>
      <c r="M897" s="1" t="s">
        <v>74</v>
      </c>
      <c r="N897" s="1" t="s">
        <v>846</v>
      </c>
      <c r="O897" s="1" t="s">
        <v>117</v>
      </c>
      <c r="P897" s="1" t="s">
        <v>847</v>
      </c>
      <c r="Q897" s="29" t="s">
        <v>4110</v>
      </c>
      <c r="R897" s="30">
        <v>3007.2451300499993</v>
      </c>
      <c r="S897" s="5">
        <v>15.867132867132865</v>
      </c>
      <c r="T897" s="4" t="s">
        <v>61</v>
      </c>
      <c r="U897" s="1"/>
      <c r="V897" s="1"/>
      <c r="W897" s="1"/>
      <c r="X897" s="1"/>
    </row>
    <row r="898" spans="1:24" ht="15.75" customHeight="1" x14ac:dyDescent="0.2">
      <c r="A898" s="1"/>
      <c r="B898" s="1"/>
      <c r="C898" s="31" t="str">
        <f>IF('Style Screener'!$S898&lt;(AVERAGE('Style Screener'!$S$9:$S$6415)), "Value", "Growth")</f>
        <v>Value</v>
      </c>
      <c r="D898" s="31" t="str">
        <f>IF('Style Screener'!$R898&gt;2000, "Large Cap", "Small Cap")</f>
        <v>Small Cap</v>
      </c>
      <c r="E898" s="31" t="s">
        <v>15</v>
      </c>
      <c r="F898" s="31" t="s">
        <v>37</v>
      </c>
      <c r="G898" s="1" t="s">
        <v>38</v>
      </c>
      <c r="H898" s="1" t="s">
        <v>4115</v>
      </c>
      <c r="I898" s="1" t="s">
        <v>4116</v>
      </c>
      <c r="J898" s="1" t="s">
        <v>71</v>
      </c>
      <c r="K898" s="1" t="s">
        <v>4117</v>
      </c>
      <c r="L898" s="1" t="s">
        <v>4118</v>
      </c>
      <c r="M898" s="1" t="s">
        <v>44</v>
      </c>
      <c r="N898" s="1" t="s">
        <v>63</v>
      </c>
      <c r="O898" s="1" t="s">
        <v>64</v>
      </c>
      <c r="P898" s="1" t="s">
        <v>65</v>
      </c>
      <c r="Q898" s="29" t="s">
        <v>1804</v>
      </c>
      <c r="R898" s="30">
        <v>1168.79005155</v>
      </c>
      <c r="S898" s="5">
        <v>19.212962962962962</v>
      </c>
      <c r="T898" s="4">
        <v>4.3212146686611515E-16</v>
      </c>
      <c r="U898" s="1"/>
      <c r="V898" s="1"/>
      <c r="W898" s="1"/>
      <c r="X898" s="1"/>
    </row>
    <row r="899" spans="1:24" ht="15.75" customHeight="1" x14ac:dyDescent="0.2">
      <c r="A899" s="1"/>
      <c r="B899" s="1"/>
      <c r="C899" s="31" t="str">
        <f>IF('Style Screener'!$S899&lt;(AVERAGE('Style Screener'!$S$9:$S$6415)), "Value", "Growth")</f>
        <v>Growth</v>
      </c>
      <c r="D899" s="31" t="str">
        <f>IF('Style Screener'!$R899&gt;2000, "Large Cap", "Small Cap")</f>
        <v>Small Cap</v>
      </c>
      <c r="E899" s="31" t="s">
        <v>14</v>
      </c>
      <c r="F899" s="31" t="s">
        <v>37</v>
      </c>
      <c r="G899" s="1" t="s">
        <v>38</v>
      </c>
      <c r="H899" s="1" t="s">
        <v>4119</v>
      </c>
      <c r="I899" s="1" t="s">
        <v>4120</v>
      </c>
      <c r="J899" s="1" t="s">
        <v>511</v>
      </c>
      <c r="K899" s="1" t="s">
        <v>4121</v>
      </c>
      <c r="L899" s="1" t="s">
        <v>4122</v>
      </c>
      <c r="M899" s="1" t="s">
        <v>98</v>
      </c>
      <c r="N899" s="1" t="s">
        <v>578</v>
      </c>
      <c r="O899" s="1" t="s">
        <v>578</v>
      </c>
      <c r="P899" s="1" t="s">
        <v>826</v>
      </c>
      <c r="Q899" s="29" t="s">
        <v>349</v>
      </c>
      <c r="R899" s="30">
        <v>1052.43333048</v>
      </c>
      <c r="S899" s="5">
        <v>192.67605633802813</v>
      </c>
      <c r="T899" s="4">
        <v>53.706806632992844</v>
      </c>
      <c r="U899" s="1"/>
      <c r="V899" s="1"/>
      <c r="W899" s="1"/>
      <c r="X899" s="1"/>
    </row>
    <row r="900" spans="1:24" ht="15.75" customHeight="1" x14ac:dyDescent="0.2">
      <c r="A900" s="1"/>
      <c r="B900" s="1"/>
      <c r="C900" s="31" t="str">
        <f>IF('Style Screener'!$S900&lt;(AVERAGE('Style Screener'!$S$9:$S$6415)), "Value", "Growth")</f>
        <v>Value</v>
      </c>
      <c r="D900" s="31" t="str">
        <f>IF('Style Screener'!$R900&gt;2000, "Large Cap", "Small Cap")</f>
        <v>Small Cap</v>
      </c>
      <c r="E900" s="31" t="s">
        <v>15</v>
      </c>
      <c r="F900" s="31" t="s">
        <v>37</v>
      </c>
      <c r="G900" s="1" t="s">
        <v>38</v>
      </c>
      <c r="H900" s="1" t="s">
        <v>4123</v>
      </c>
      <c r="I900" s="1" t="s">
        <v>4124</v>
      </c>
      <c r="J900" s="1" t="s">
        <v>71</v>
      </c>
      <c r="K900" s="1" t="s">
        <v>4125</v>
      </c>
      <c r="L900" s="1" t="s">
        <v>4126</v>
      </c>
      <c r="M900" s="1" t="s">
        <v>44</v>
      </c>
      <c r="N900" s="1" t="s">
        <v>142</v>
      </c>
      <c r="O900" s="1" t="s">
        <v>46</v>
      </c>
      <c r="P900" s="1" t="s">
        <v>142</v>
      </c>
      <c r="Q900" s="29" t="s">
        <v>161</v>
      </c>
      <c r="R900" s="30">
        <v>690.80170971999985</v>
      </c>
      <c r="S900" s="5">
        <v>6.9082757332337001</v>
      </c>
      <c r="T900" s="4" t="s">
        <v>61</v>
      </c>
      <c r="U900" s="1"/>
      <c r="V900" s="1"/>
      <c r="W900" s="1"/>
      <c r="X900" s="1"/>
    </row>
    <row r="901" spans="1:24" ht="15.75" customHeight="1" x14ac:dyDescent="0.2">
      <c r="A901" s="1"/>
      <c r="B901" s="1"/>
      <c r="C901" s="31" t="str">
        <f>IF('Style Screener'!$S901&lt;(AVERAGE('Style Screener'!$S$9:$S$6415)), "Value", "Growth")</f>
        <v>Value</v>
      </c>
      <c r="D901" s="31" t="str">
        <f>IF('Style Screener'!$R901&gt;2000, "Large Cap", "Small Cap")</f>
        <v>Small Cap</v>
      </c>
      <c r="E901" s="31" t="s">
        <v>14</v>
      </c>
      <c r="F901" s="31" t="s">
        <v>37</v>
      </c>
      <c r="G901" s="1" t="s">
        <v>38</v>
      </c>
      <c r="H901" s="1" t="s">
        <v>4127</v>
      </c>
      <c r="I901" s="1" t="s">
        <v>4128</v>
      </c>
      <c r="J901" s="1" t="s">
        <v>71</v>
      </c>
      <c r="K901" s="1" t="s">
        <v>4129</v>
      </c>
      <c r="L901" s="1" t="s">
        <v>4130</v>
      </c>
      <c r="M901" s="1" t="s">
        <v>108</v>
      </c>
      <c r="N901" s="1" t="s">
        <v>294</v>
      </c>
      <c r="O901" s="1" t="s">
        <v>294</v>
      </c>
      <c r="P901" s="1" t="s">
        <v>295</v>
      </c>
      <c r="Q901" s="29" t="s">
        <v>296</v>
      </c>
      <c r="R901" s="30">
        <v>1933.8496272899997</v>
      </c>
      <c r="S901" s="5">
        <v>16.514970059880238</v>
      </c>
      <c r="T901" s="4">
        <v>75.153549277650555</v>
      </c>
      <c r="U901" s="1"/>
      <c r="V901" s="1"/>
      <c r="W901" s="1"/>
      <c r="X901" s="1"/>
    </row>
    <row r="902" spans="1:24" ht="15.75" customHeight="1" x14ac:dyDescent="0.2">
      <c r="A902" s="1"/>
      <c r="B902" s="1"/>
      <c r="C902" s="31" t="str">
        <f>IF('Style Screener'!$S902&lt;(AVERAGE('Style Screener'!$S$9:$S$6415)), "Value", "Growth")</f>
        <v>Growth</v>
      </c>
      <c r="D902" s="31" t="str">
        <f>IF('Style Screener'!$R902&gt;2000, "Large Cap", "Small Cap")</f>
        <v>Small Cap</v>
      </c>
      <c r="E902" s="31" t="s">
        <v>15</v>
      </c>
      <c r="F902" s="31" t="s">
        <v>37</v>
      </c>
      <c r="G902" s="1" t="s">
        <v>38</v>
      </c>
      <c r="H902" s="1" t="s">
        <v>4131</v>
      </c>
      <c r="I902" s="1" t="s">
        <v>4132</v>
      </c>
      <c r="J902" s="1" t="s">
        <v>105</v>
      </c>
      <c r="K902" s="1" t="s">
        <v>4133</v>
      </c>
      <c r="L902" s="1" t="s">
        <v>4134</v>
      </c>
      <c r="M902" s="1" t="s">
        <v>44</v>
      </c>
      <c r="N902" s="1" t="s">
        <v>153</v>
      </c>
      <c r="O902" s="1" t="s">
        <v>64</v>
      </c>
      <c r="P902" s="1" t="s">
        <v>154</v>
      </c>
      <c r="Q902" s="29" t="s">
        <v>4135</v>
      </c>
      <c r="R902" s="30">
        <v>495.37280831999999</v>
      </c>
      <c r="S902" s="5" t="s">
        <v>61</v>
      </c>
      <c r="T902" s="4" t="s">
        <v>61</v>
      </c>
      <c r="U902" s="1"/>
      <c r="V902" s="1"/>
      <c r="W902" s="1"/>
      <c r="X902" s="1"/>
    </row>
    <row r="903" spans="1:24" ht="15.75" customHeight="1" x14ac:dyDescent="0.2">
      <c r="A903" s="1"/>
      <c r="B903" s="1"/>
      <c r="C903" s="31" t="str">
        <f>IF('Style Screener'!$S903&lt;(AVERAGE('Style Screener'!$S$9:$S$6415)), "Value", "Growth")</f>
        <v>Growth</v>
      </c>
      <c r="D903" s="31" t="str">
        <f>IF('Style Screener'!$R903&gt;2000, "Large Cap", "Small Cap")</f>
        <v>Small Cap</v>
      </c>
      <c r="E903" s="31" t="s">
        <v>14</v>
      </c>
      <c r="F903" s="31" t="s">
        <v>37</v>
      </c>
      <c r="G903" s="1" t="s">
        <v>38</v>
      </c>
      <c r="H903" s="1" t="s">
        <v>4136</v>
      </c>
      <c r="I903" s="1" t="s">
        <v>4137</v>
      </c>
      <c r="J903" s="1" t="s">
        <v>511</v>
      </c>
      <c r="K903" s="1" t="s">
        <v>4138</v>
      </c>
      <c r="L903" s="1" t="s">
        <v>4139</v>
      </c>
      <c r="M903" s="1" t="s">
        <v>108</v>
      </c>
      <c r="N903" s="1" t="s">
        <v>294</v>
      </c>
      <c r="O903" s="1" t="s">
        <v>294</v>
      </c>
      <c r="P903" s="1" t="s">
        <v>363</v>
      </c>
      <c r="Q903" s="29" t="s">
        <v>111</v>
      </c>
      <c r="R903" s="30">
        <v>278.35961364000002</v>
      </c>
      <c r="S903" s="5">
        <v>35.172413793103445</v>
      </c>
      <c r="T903" s="4">
        <v>97.099452559506091</v>
      </c>
      <c r="U903" s="1"/>
      <c r="V903" s="1"/>
      <c r="W903" s="1"/>
      <c r="X903" s="1"/>
    </row>
    <row r="904" spans="1:24" ht="15.75" customHeight="1" x14ac:dyDescent="0.2">
      <c r="A904" s="1"/>
      <c r="B904" s="1"/>
      <c r="C904" s="31" t="str">
        <f>IF('Style Screener'!$S904&lt;(AVERAGE('Style Screener'!$S$9:$S$6415)), "Value", "Growth")</f>
        <v>Growth</v>
      </c>
      <c r="D904" s="31" t="str">
        <f>IF('Style Screener'!$R904&gt;2000, "Large Cap", "Small Cap")</f>
        <v>Small Cap</v>
      </c>
      <c r="E904" s="31" t="s">
        <v>14</v>
      </c>
      <c r="F904" s="31" t="s">
        <v>37</v>
      </c>
      <c r="G904" s="1" t="s">
        <v>38</v>
      </c>
      <c r="H904" s="1" t="s">
        <v>4140</v>
      </c>
      <c r="I904" s="1" t="s">
        <v>4141</v>
      </c>
      <c r="J904" s="1" t="s">
        <v>41</v>
      </c>
      <c r="K904" s="1" t="s">
        <v>4142</v>
      </c>
      <c r="L904" s="1" t="s">
        <v>4143</v>
      </c>
      <c r="M904" s="1" t="s">
        <v>108</v>
      </c>
      <c r="N904" s="1" t="s">
        <v>332</v>
      </c>
      <c r="O904" s="1" t="s">
        <v>287</v>
      </c>
      <c r="P904" s="1" t="s">
        <v>332</v>
      </c>
      <c r="Q904" s="29" t="s">
        <v>1638</v>
      </c>
      <c r="R904" s="30">
        <v>1899.9077758000001</v>
      </c>
      <c r="S904" s="5">
        <v>52.015355086372359</v>
      </c>
      <c r="T904" s="4" t="s">
        <v>61</v>
      </c>
      <c r="U904" s="1"/>
      <c r="V904" s="1"/>
      <c r="W904" s="1"/>
      <c r="X904" s="1"/>
    </row>
    <row r="905" spans="1:24" ht="15.75" customHeight="1" x14ac:dyDescent="0.2">
      <c r="A905" s="1"/>
      <c r="B905" s="1"/>
      <c r="C905" s="31" t="str">
        <f>IF('Style Screener'!$S905&lt;(AVERAGE('Style Screener'!$S$9:$S$6415)), "Value", "Growth")</f>
        <v>Value</v>
      </c>
      <c r="D905" s="31" t="str">
        <f>IF('Style Screener'!$R905&gt;2000, "Large Cap", "Small Cap")</f>
        <v>Small Cap</v>
      </c>
      <c r="E905" s="31" t="s">
        <v>14</v>
      </c>
      <c r="F905" s="31" t="s">
        <v>37</v>
      </c>
      <c r="G905" s="1" t="s">
        <v>38</v>
      </c>
      <c r="H905" s="1" t="s">
        <v>4144</v>
      </c>
      <c r="I905" s="1" t="s">
        <v>4145</v>
      </c>
      <c r="J905" s="1" t="s">
        <v>41</v>
      </c>
      <c r="K905" s="1" t="s">
        <v>4146</v>
      </c>
      <c r="L905" s="1" t="s">
        <v>4147</v>
      </c>
      <c r="M905" s="1" t="s">
        <v>86</v>
      </c>
      <c r="N905" s="1" t="s">
        <v>771</v>
      </c>
      <c r="O905" s="1" t="s">
        <v>607</v>
      </c>
      <c r="P905" s="1" t="s">
        <v>771</v>
      </c>
      <c r="Q905" s="29" t="s">
        <v>2245</v>
      </c>
      <c r="R905" s="30">
        <v>634.59</v>
      </c>
      <c r="S905" s="5">
        <v>6.867857142857142</v>
      </c>
      <c r="T905" s="4">
        <v>41.381413790676405</v>
      </c>
      <c r="U905" s="1"/>
      <c r="V905" s="1"/>
      <c r="W905" s="1"/>
      <c r="X905" s="1"/>
    </row>
    <row r="906" spans="1:24" ht="15.75" customHeight="1" x14ac:dyDescent="0.2">
      <c r="A906" s="1"/>
      <c r="B906" s="1"/>
      <c r="C906" s="31" t="str">
        <f>IF('Style Screener'!$S906&lt;(AVERAGE('Style Screener'!$S$9:$S$6415)), "Value", "Growth")</f>
        <v>Growth</v>
      </c>
      <c r="D906" s="31" t="str">
        <f>IF('Style Screener'!$R906&gt;2000, "Large Cap", "Small Cap")</f>
        <v>Small Cap</v>
      </c>
      <c r="E906" s="31" t="s">
        <v>15</v>
      </c>
      <c r="F906" s="31" t="s">
        <v>37</v>
      </c>
      <c r="G906" s="1" t="s">
        <v>38</v>
      </c>
      <c r="H906" s="1" t="s">
        <v>4148</v>
      </c>
      <c r="I906" s="1" t="s">
        <v>4149</v>
      </c>
      <c r="J906" s="1" t="s">
        <v>41</v>
      </c>
      <c r="K906" s="1" t="s">
        <v>4150</v>
      </c>
      <c r="L906" s="1" t="s">
        <v>4151</v>
      </c>
      <c r="M906" s="1" t="s">
        <v>44</v>
      </c>
      <c r="N906" s="1" t="s">
        <v>45</v>
      </c>
      <c r="O906" s="1" t="s">
        <v>46</v>
      </c>
      <c r="P906" s="1" t="s">
        <v>45</v>
      </c>
      <c r="Q906" s="29" t="s">
        <v>4152</v>
      </c>
      <c r="R906" s="30">
        <v>137.48321999999999</v>
      </c>
      <c r="S906" s="5" t="s">
        <v>61</v>
      </c>
      <c r="T906" s="4">
        <v>12.046233858275929</v>
      </c>
      <c r="U906" s="1"/>
      <c r="V906" s="1"/>
      <c r="W906" s="1"/>
      <c r="X906" s="1"/>
    </row>
    <row r="907" spans="1:24" ht="15.75" customHeight="1" x14ac:dyDescent="0.2">
      <c r="A907" s="1"/>
      <c r="B907" s="1"/>
      <c r="C907" s="31" t="str">
        <f>IF('Style Screener'!$S907&lt;(AVERAGE('Style Screener'!$S$9:$S$6415)), "Value", "Growth")</f>
        <v>Growth</v>
      </c>
      <c r="D907" s="31" t="str">
        <f>IF('Style Screener'!$R907&gt;2000, "Large Cap", "Small Cap")</f>
        <v>Large Cap</v>
      </c>
      <c r="E907" s="31" t="s">
        <v>14</v>
      </c>
      <c r="F907" s="31" t="s">
        <v>37</v>
      </c>
      <c r="G907" s="1" t="s">
        <v>38</v>
      </c>
      <c r="H907" s="1" t="s">
        <v>4153</v>
      </c>
      <c r="I907" s="1" t="s">
        <v>4154</v>
      </c>
      <c r="J907" s="1" t="s">
        <v>41</v>
      </c>
      <c r="K907" s="1" t="s">
        <v>4155</v>
      </c>
      <c r="L907" s="1" t="s">
        <v>4156</v>
      </c>
      <c r="M907" s="1" t="s">
        <v>278</v>
      </c>
      <c r="N907" s="1" t="s">
        <v>279</v>
      </c>
      <c r="O907" s="1" t="s">
        <v>278</v>
      </c>
      <c r="P907" s="1" t="s">
        <v>937</v>
      </c>
      <c r="Q907" s="29" t="s">
        <v>427</v>
      </c>
      <c r="R907" s="30">
        <v>52976.324468469997</v>
      </c>
      <c r="S907" s="5">
        <v>459.95238095238096</v>
      </c>
      <c r="T907" s="4" t="s">
        <v>61</v>
      </c>
      <c r="U907" s="1"/>
      <c r="V907" s="1"/>
      <c r="W907" s="1"/>
      <c r="X907" s="1"/>
    </row>
    <row r="908" spans="1:24" ht="15.75" customHeight="1" x14ac:dyDescent="0.2">
      <c r="A908" s="1"/>
      <c r="B908" s="1"/>
      <c r="C908" s="31" t="str">
        <f>IF('Style Screener'!$S908&lt;(AVERAGE('Style Screener'!$S$9:$S$6415)), "Value", "Growth")</f>
        <v>Growth</v>
      </c>
      <c r="D908" s="31" t="str">
        <f>IF('Style Screener'!$R908&gt;2000, "Large Cap", "Small Cap")</f>
        <v>Small Cap</v>
      </c>
      <c r="E908" s="31" t="s">
        <v>14</v>
      </c>
      <c r="F908" s="31" t="s">
        <v>37</v>
      </c>
      <c r="G908" s="1" t="s">
        <v>38</v>
      </c>
      <c r="H908" s="1" t="s">
        <v>4157</v>
      </c>
      <c r="I908" s="1" t="s">
        <v>4158</v>
      </c>
      <c r="J908" s="1" t="s">
        <v>84</v>
      </c>
      <c r="K908" s="1" t="s">
        <v>4159</v>
      </c>
      <c r="L908" s="1" t="s">
        <v>4160</v>
      </c>
      <c r="M908" s="1" t="s">
        <v>278</v>
      </c>
      <c r="N908" s="1" t="s">
        <v>279</v>
      </c>
      <c r="O908" s="1" t="s">
        <v>278</v>
      </c>
      <c r="P908" s="1" t="s">
        <v>937</v>
      </c>
      <c r="Q908" s="29" t="s">
        <v>3636</v>
      </c>
      <c r="R908" s="30">
        <v>67.8443397506</v>
      </c>
      <c r="S908" s="5" t="s">
        <v>61</v>
      </c>
      <c r="T908" s="4" t="s">
        <v>61</v>
      </c>
      <c r="U908" s="1"/>
      <c r="V908" s="1"/>
      <c r="W908" s="1"/>
      <c r="X908" s="1"/>
    </row>
    <row r="909" spans="1:24" ht="15.75" customHeight="1" x14ac:dyDescent="0.2">
      <c r="A909" s="1"/>
      <c r="B909" s="1"/>
      <c r="C909" s="31" t="str">
        <f>IF('Style Screener'!$S909&lt;(AVERAGE('Style Screener'!$S$9:$S$6415)), "Value", "Growth")</f>
        <v>Value</v>
      </c>
      <c r="D909" s="31" t="str">
        <f>IF('Style Screener'!$R909&gt;2000, "Large Cap", "Small Cap")</f>
        <v>Large Cap</v>
      </c>
      <c r="E909" s="31" t="s">
        <v>14</v>
      </c>
      <c r="F909" s="31" t="s">
        <v>37</v>
      </c>
      <c r="G909" s="1" t="s">
        <v>38</v>
      </c>
      <c r="H909" s="1" t="s">
        <v>4161</v>
      </c>
      <c r="I909" s="1" t="s">
        <v>4162</v>
      </c>
      <c r="J909" s="1" t="s">
        <v>41</v>
      </c>
      <c r="K909" s="1" t="s">
        <v>4163</v>
      </c>
      <c r="L909" s="1" t="s">
        <v>4164</v>
      </c>
      <c r="M909" s="1" t="s">
        <v>108</v>
      </c>
      <c r="N909" s="1" t="s">
        <v>308</v>
      </c>
      <c r="O909" s="1" t="s">
        <v>287</v>
      </c>
      <c r="P909" s="1" t="s">
        <v>309</v>
      </c>
      <c r="Q909" s="29" t="s">
        <v>289</v>
      </c>
      <c r="R909" s="30">
        <v>3329.6748808000002</v>
      </c>
      <c r="S909" s="5">
        <v>26.001526135062957</v>
      </c>
      <c r="T909" s="4" t="s">
        <v>61</v>
      </c>
      <c r="U909" s="1"/>
      <c r="V909" s="1"/>
      <c r="W909" s="1"/>
      <c r="X909" s="1"/>
    </row>
    <row r="910" spans="1:24" ht="15.75" customHeight="1" x14ac:dyDescent="0.2">
      <c r="A910" s="1"/>
      <c r="B910" s="1"/>
      <c r="C910" s="31" t="str">
        <f>IF('Style Screener'!$S910&lt;(AVERAGE('Style Screener'!$S$9:$S$6415)), "Value", "Growth")</f>
        <v>Value</v>
      </c>
      <c r="D910" s="31" t="str">
        <f>IF('Style Screener'!$R910&gt;2000, "Large Cap", "Small Cap")</f>
        <v>Small Cap</v>
      </c>
      <c r="E910" s="31" t="s">
        <v>14</v>
      </c>
      <c r="F910" s="31" t="s">
        <v>37</v>
      </c>
      <c r="G910" s="1" t="s">
        <v>38</v>
      </c>
      <c r="H910" s="1" t="s">
        <v>4165</v>
      </c>
      <c r="I910" s="1" t="s">
        <v>4166</v>
      </c>
      <c r="J910" s="1" t="s">
        <v>71</v>
      </c>
      <c r="K910" s="1" t="s">
        <v>4167</v>
      </c>
      <c r="L910" s="1" t="s">
        <v>4168</v>
      </c>
      <c r="M910" s="1" t="s">
        <v>108</v>
      </c>
      <c r="N910" s="1" t="s">
        <v>286</v>
      </c>
      <c r="O910" s="1" t="s">
        <v>287</v>
      </c>
      <c r="P910" s="1" t="s">
        <v>288</v>
      </c>
      <c r="Q910" s="29" t="s">
        <v>289</v>
      </c>
      <c r="R910" s="30">
        <v>1093.2380049000001</v>
      </c>
      <c r="S910" s="5">
        <v>19.460610361958835</v>
      </c>
      <c r="T910" s="4">
        <v>42.89768285177238</v>
      </c>
      <c r="U910" s="1"/>
      <c r="V910" s="1"/>
      <c r="W910" s="1"/>
      <c r="X910" s="1"/>
    </row>
    <row r="911" spans="1:24" ht="15.75" customHeight="1" x14ac:dyDescent="0.2">
      <c r="A911" s="1"/>
      <c r="B911" s="1"/>
      <c r="C911" s="31" t="str">
        <f>IF('Style Screener'!$S911&lt;(AVERAGE('Style Screener'!$S$9:$S$6415)), "Value", "Growth")</f>
        <v>Value</v>
      </c>
      <c r="D911" s="31" t="str">
        <f>IF('Style Screener'!$R911&gt;2000, "Large Cap", "Small Cap")</f>
        <v>Large Cap</v>
      </c>
      <c r="E911" s="31" t="s">
        <v>14</v>
      </c>
      <c r="F911" s="31" t="s">
        <v>37</v>
      </c>
      <c r="G911" s="1" t="s">
        <v>38</v>
      </c>
      <c r="H911" s="1" t="s">
        <v>4169</v>
      </c>
      <c r="I911" s="1" t="s">
        <v>4170</v>
      </c>
      <c r="J911" s="1" t="s">
        <v>41</v>
      </c>
      <c r="K911" s="1" t="s">
        <v>4171</v>
      </c>
      <c r="L911" s="1" t="s">
        <v>4172</v>
      </c>
      <c r="M911" s="1" t="s">
        <v>278</v>
      </c>
      <c r="N911" s="1" t="s">
        <v>279</v>
      </c>
      <c r="O911" s="1" t="s">
        <v>278</v>
      </c>
      <c r="P911" s="1" t="s">
        <v>937</v>
      </c>
      <c r="Q911" s="29" t="s">
        <v>427</v>
      </c>
      <c r="R911" s="30">
        <v>3310.6354145200003</v>
      </c>
      <c r="S911" s="5">
        <v>22.13464696223317</v>
      </c>
      <c r="T911" s="4" t="s">
        <v>61</v>
      </c>
      <c r="U911" s="1"/>
      <c r="V911" s="1"/>
      <c r="W911" s="1"/>
      <c r="X911" s="1"/>
    </row>
    <row r="912" spans="1:24" ht="15.75" customHeight="1" x14ac:dyDescent="0.2">
      <c r="A912" s="1"/>
      <c r="B912" s="1"/>
      <c r="C912" s="31" t="str">
        <f>IF('Style Screener'!$S912&lt;(AVERAGE('Style Screener'!$S$9:$S$6415)), "Value", "Growth")</f>
        <v>Value</v>
      </c>
      <c r="D912" s="31" t="str">
        <f>IF('Style Screener'!$R912&gt;2000, "Large Cap", "Small Cap")</f>
        <v>Small Cap</v>
      </c>
      <c r="E912" s="31" t="s">
        <v>14</v>
      </c>
      <c r="F912" s="31" t="s">
        <v>37</v>
      </c>
      <c r="G912" s="1" t="s">
        <v>38</v>
      </c>
      <c r="H912" s="1" t="s">
        <v>4173</v>
      </c>
      <c r="I912" s="1" t="s">
        <v>4174</v>
      </c>
      <c r="J912" s="1" t="s">
        <v>71</v>
      </c>
      <c r="K912" s="1" t="s">
        <v>4175</v>
      </c>
      <c r="L912" s="1" t="s">
        <v>4176</v>
      </c>
      <c r="M912" s="1" t="s">
        <v>108</v>
      </c>
      <c r="N912" s="1" t="s">
        <v>286</v>
      </c>
      <c r="O912" s="1" t="s">
        <v>287</v>
      </c>
      <c r="P912" s="1" t="s">
        <v>288</v>
      </c>
      <c r="Q912" s="29" t="s">
        <v>289</v>
      </c>
      <c r="R912" s="30">
        <v>615.62514288</v>
      </c>
      <c r="S912" s="5">
        <v>19.258400926998842</v>
      </c>
      <c r="T912" s="4">
        <v>3.2940954892174448</v>
      </c>
      <c r="U912" s="1"/>
      <c r="V912" s="1"/>
      <c r="W912" s="1"/>
      <c r="X912" s="1"/>
    </row>
    <row r="913" spans="1:24" ht="15.75" customHeight="1" x14ac:dyDescent="0.2">
      <c r="A913" s="1"/>
      <c r="B913" s="1"/>
      <c r="C913" s="31" t="str">
        <f>IF('Style Screener'!$S913&lt;(AVERAGE('Style Screener'!$S$9:$S$6415)), "Value", "Growth")</f>
        <v>Growth</v>
      </c>
      <c r="D913" s="31" t="str">
        <f>IF('Style Screener'!$R913&gt;2000, "Large Cap", "Small Cap")</f>
        <v>Small Cap</v>
      </c>
      <c r="E913" s="31" t="s">
        <v>14</v>
      </c>
      <c r="F913" s="31" t="s">
        <v>37</v>
      </c>
      <c r="G913" s="1" t="s">
        <v>38</v>
      </c>
      <c r="H913" s="1" t="s">
        <v>4177</v>
      </c>
      <c r="I913" s="1" t="s">
        <v>4178</v>
      </c>
      <c r="J913" s="1" t="s">
        <v>84</v>
      </c>
      <c r="K913" s="1" t="s">
        <v>4179</v>
      </c>
      <c r="L913" s="1" t="s">
        <v>4180</v>
      </c>
      <c r="M913" s="1" t="s">
        <v>278</v>
      </c>
      <c r="N913" s="1" t="s">
        <v>279</v>
      </c>
      <c r="O913" s="1" t="s">
        <v>278</v>
      </c>
      <c r="P913" s="1" t="s">
        <v>937</v>
      </c>
      <c r="Q913" s="29" t="s">
        <v>427</v>
      </c>
      <c r="R913" s="30">
        <v>218.84817942000001</v>
      </c>
      <c r="S913" s="5">
        <v>42.967741935483872</v>
      </c>
      <c r="T913" s="4">
        <v>5.5508562217024994E-15</v>
      </c>
      <c r="U913" s="1"/>
      <c r="V913" s="1"/>
      <c r="W913" s="1"/>
      <c r="X913" s="1"/>
    </row>
    <row r="914" spans="1:24" ht="15.75" customHeight="1" x14ac:dyDescent="0.2">
      <c r="A914" s="1"/>
      <c r="B914" s="1"/>
      <c r="C914" s="31" t="str">
        <f>IF('Style Screener'!$S914&lt;(AVERAGE('Style Screener'!$S$9:$S$6415)), "Value", "Growth")</f>
        <v>Value</v>
      </c>
      <c r="D914" s="31" t="str">
        <f>IF('Style Screener'!$R914&gt;2000, "Large Cap", "Small Cap")</f>
        <v>Large Cap</v>
      </c>
      <c r="E914" s="31" t="s">
        <v>14</v>
      </c>
      <c r="F914" s="31" t="s">
        <v>37</v>
      </c>
      <c r="G914" s="1" t="s">
        <v>38</v>
      </c>
      <c r="H914" s="1" t="s">
        <v>4181</v>
      </c>
      <c r="I914" s="1" t="s">
        <v>4182</v>
      </c>
      <c r="J914" s="1" t="s">
        <v>41</v>
      </c>
      <c r="K914" s="1" t="s">
        <v>4183</v>
      </c>
      <c r="L914" s="1" t="s">
        <v>4184</v>
      </c>
      <c r="M914" s="1" t="s">
        <v>86</v>
      </c>
      <c r="N914" s="1" t="s">
        <v>135</v>
      </c>
      <c r="O914" s="1" t="s">
        <v>88</v>
      </c>
      <c r="P914" s="1" t="s">
        <v>916</v>
      </c>
      <c r="Q914" s="29" t="s">
        <v>2358</v>
      </c>
      <c r="R914" s="30">
        <v>3393.62239748</v>
      </c>
      <c r="S914" s="5">
        <v>21.72893772893773</v>
      </c>
      <c r="T914" s="4" t="s">
        <v>61</v>
      </c>
      <c r="U914" s="1"/>
      <c r="V914" s="1"/>
      <c r="W914" s="1"/>
      <c r="X914" s="1"/>
    </row>
    <row r="915" spans="1:24" ht="15.75" customHeight="1" x14ac:dyDescent="0.2">
      <c r="A915" s="1"/>
      <c r="B915" s="1"/>
      <c r="C915" s="31" t="str">
        <f>IF('Style Screener'!$S915&lt;(AVERAGE('Style Screener'!$S$9:$S$6415)), "Value", "Growth")</f>
        <v>Growth</v>
      </c>
      <c r="D915" s="31" t="str">
        <f>IF('Style Screener'!$R915&gt;2000, "Large Cap", "Small Cap")</f>
        <v>Small Cap</v>
      </c>
      <c r="E915" s="31" t="s">
        <v>15</v>
      </c>
      <c r="F915" s="31" t="s">
        <v>37</v>
      </c>
      <c r="G915" s="1" t="s">
        <v>38</v>
      </c>
      <c r="H915" s="1" t="s">
        <v>4185</v>
      </c>
      <c r="I915" s="1" t="s">
        <v>4186</v>
      </c>
      <c r="J915" s="1" t="s">
        <v>71</v>
      </c>
      <c r="K915" s="1" t="s">
        <v>4187</v>
      </c>
      <c r="L915" s="1" t="s">
        <v>4188</v>
      </c>
      <c r="M915" s="1" t="s">
        <v>44</v>
      </c>
      <c r="N915" s="1" t="s">
        <v>142</v>
      </c>
      <c r="O915" s="1" t="s">
        <v>46</v>
      </c>
      <c r="P915" s="1" t="s">
        <v>142</v>
      </c>
      <c r="Q915" s="29" t="s">
        <v>161</v>
      </c>
      <c r="R915" s="30">
        <v>769.18123700000001</v>
      </c>
      <c r="S915" s="5" t="s">
        <v>61</v>
      </c>
      <c r="T915" s="4">
        <v>0</v>
      </c>
      <c r="U915" s="1"/>
      <c r="V915" s="1"/>
      <c r="W915" s="1"/>
      <c r="X915" s="1"/>
    </row>
    <row r="916" spans="1:24" ht="15.75" customHeight="1" x14ac:dyDescent="0.2">
      <c r="A916" s="1"/>
      <c r="B916" s="1"/>
      <c r="C916" s="31" t="str">
        <f>IF('Style Screener'!$S916&lt;(AVERAGE('Style Screener'!$S$9:$S$6415)), "Value", "Growth")</f>
        <v>Growth</v>
      </c>
      <c r="D916" s="31" t="str">
        <f>IF('Style Screener'!$R916&gt;2000, "Large Cap", "Small Cap")</f>
        <v>Large Cap</v>
      </c>
      <c r="E916" s="31" t="s">
        <v>14</v>
      </c>
      <c r="F916" s="31" t="s">
        <v>37</v>
      </c>
      <c r="G916" s="1" t="s">
        <v>38</v>
      </c>
      <c r="H916" s="1" t="s">
        <v>4189</v>
      </c>
      <c r="I916" s="1" t="s">
        <v>4190</v>
      </c>
      <c r="J916" s="1" t="s">
        <v>41</v>
      </c>
      <c r="K916" s="1" t="s">
        <v>4191</v>
      </c>
      <c r="L916" s="1" t="s">
        <v>4192</v>
      </c>
      <c r="M916" s="1" t="s">
        <v>86</v>
      </c>
      <c r="N916" s="1" t="s">
        <v>135</v>
      </c>
      <c r="O916" s="1" t="s">
        <v>88</v>
      </c>
      <c r="P916" s="1" t="s">
        <v>1115</v>
      </c>
      <c r="Q916" s="29" t="s">
        <v>137</v>
      </c>
      <c r="R916" s="30">
        <v>3361.3975241799999</v>
      </c>
      <c r="S916" s="5">
        <v>215.91666666666669</v>
      </c>
      <c r="T916" s="4" t="s">
        <v>61</v>
      </c>
      <c r="U916" s="1"/>
      <c r="V916" s="1"/>
      <c r="W916" s="1"/>
      <c r="X916" s="1"/>
    </row>
    <row r="917" spans="1:24" ht="15.75" customHeight="1" x14ac:dyDescent="0.2">
      <c r="A917" s="1"/>
      <c r="B917" s="1"/>
      <c r="C917" s="31" t="str">
        <f>IF('Style Screener'!$S917&lt;(AVERAGE('Style Screener'!$S$9:$S$6415)), "Value", "Growth")</f>
        <v>Growth</v>
      </c>
      <c r="D917" s="31" t="str">
        <f>IF('Style Screener'!$R917&gt;2000, "Large Cap", "Small Cap")</f>
        <v>Large Cap</v>
      </c>
      <c r="E917" s="31" t="s">
        <v>14</v>
      </c>
      <c r="F917" s="31" t="s">
        <v>37</v>
      </c>
      <c r="G917" s="1" t="s">
        <v>38</v>
      </c>
      <c r="H917" s="1" t="s">
        <v>4193</v>
      </c>
      <c r="I917" s="1" t="s">
        <v>4194</v>
      </c>
      <c r="J917" s="1" t="s">
        <v>71</v>
      </c>
      <c r="K917" s="1" t="s">
        <v>4195</v>
      </c>
      <c r="L917" s="1" t="s">
        <v>4196</v>
      </c>
      <c r="M917" s="1" t="s">
        <v>108</v>
      </c>
      <c r="N917" s="1" t="s">
        <v>332</v>
      </c>
      <c r="O917" s="1" t="s">
        <v>287</v>
      </c>
      <c r="P917" s="1" t="s">
        <v>332</v>
      </c>
      <c r="Q917" s="29" t="s">
        <v>349</v>
      </c>
      <c r="R917" s="30">
        <v>13767.164192939999</v>
      </c>
      <c r="S917" s="5">
        <v>62.700617283950621</v>
      </c>
      <c r="T917" s="4">
        <v>43.689455862344118</v>
      </c>
      <c r="U917" s="1"/>
      <c r="V917" s="1"/>
      <c r="W917" s="1"/>
      <c r="X917" s="1"/>
    </row>
    <row r="918" spans="1:24" ht="15.75" customHeight="1" x14ac:dyDescent="0.2">
      <c r="A918" s="1"/>
      <c r="B918" s="1"/>
      <c r="C918" s="31" t="str">
        <f>IF('Style Screener'!$S918&lt;(AVERAGE('Style Screener'!$S$9:$S$6415)), "Value", "Growth")</f>
        <v>Growth</v>
      </c>
      <c r="D918" s="31" t="str">
        <f>IF('Style Screener'!$R918&gt;2000, "Large Cap", "Small Cap")</f>
        <v>Large Cap</v>
      </c>
      <c r="E918" s="31" t="s">
        <v>14</v>
      </c>
      <c r="F918" s="31" t="s">
        <v>37</v>
      </c>
      <c r="G918" s="1" t="s">
        <v>38</v>
      </c>
      <c r="H918" s="1" t="s">
        <v>4197</v>
      </c>
      <c r="I918" s="1" t="s">
        <v>4198</v>
      </c>
      <c r="J918" s="1" t="s">
        <v>41</v>
      </c>
      <c r="K918" s="1" t="s">
        <v>4199</v>
      </c>
      <c r="L918" s="1" t="s">
        <v>4200</v>
      </c>
      <c r="M918" s="1" t="s">
        <v>86</v>
      </c>
      <c r="N918" s="1" t="s">
        <v>135</v>
      </c>
      <c r="O918" s="1" t="s">
        <v>88</v>
      </c>
      <c r="P918" s="1" t="s">
        <v>238</v>
      </c>
      <c r="Q918" s="29" t="s">
        <v>239</v>
      </c>
      <c r="R918" s="30">
        <v>28674.607394809998</v>
      </c>
      <c r="S918" s="5">
        <v>49.750492449113587</v>
      </c>
      <c r="T918" s="4">
        <v>0</v>
      </c>
      <c r="U918" s="1"/>
      <c r="V918" s="1"/>
      <c r="W918" s="1"/>
      <c r="X918" s="1"/>
    </row>
    <row r="919" spans="1:24" ht="15.75" customHeight="1" x14ac:dyDescent="0.2">
      <c r="A919" s="1"/>
      <c r="B919" s="1"/>
      <c r="C919" s="31" t="str">
        <f>IF('Style Screener'!$S919&lt;(AVERAGE('Style Screener'!$S$9:$S$6415)), "Value", "Growth")</f>
        <v>Growth</v>
      </c>
      <c r="D919" s="31" t="str">
        <f>IF('Style Screener'!$R919&gt;2000, "Large Cap", "Small Cap")</f>
        <v>Large Cap</v>
      </c>
      <c r="E919" s="31" t="s">
        <v>14</v>
      </c>
      <c r="F919" s="31" t="s">
        <v>37</v>
      </c>
      <c r="G919" s="1" t="s">
        <v>38</v>
      </c>
      <c r="H919" s="1" t="s">
        <v>4201</v>
      </c>
      <c r="I919" s="1" t="s">
        <v>4202</v>
      </c>
      <c r="J919" s="1" t="s">
        <v>41</v>
      </c>
      <c r="K919" s="1" t="s">
        <v>4203</v>
      </c>
      <c r="L919" s="1" t="s">
        <v>4204</v>
      </c>
      <c r="M919" s="1" t="s">
        <v>278</v>
      </c>
      <c r="N919" s="1" t="s">
        <v>279</v>
      </c>
      <c r="O919" s="1" t="s">
        <v>278</v>
      </c>
      <c r="P919" s="1" t="s">
        <v>937</v>
      </c>
      <c r="Q919" s="29" t="s">
        <v>4205</v>
      </c>
      <c r="R919" s="30">
        <v>13096.17864</v>
      </c>
      <c r="S919" s="5">
        <v>57.169312169312164</v>
      </c>
      <c r="T919" s="4" t="s">
        <v>61</v>
      </c>
      <c r="U919" s="1"/>
      <c r="V919" s="1"/>
      <c r="W919" s="1"/>
      <c r="X919" s="1"/>
    </row>
    <row r="920" spans="1:24" ht="15.75" customHeight="1" x14ac:dyDescent="0.2">
      <c r="A920" s="1"/>
      <c r="B920" s="1"/>
      <c r="C920" s="31" t="str">
        <f>IF('Style Screener'!$S920&lt;(AVERAGE('Style Screener'!$S$9:$S$6415)), "Value", "Growth")</f>
        <v>Growth</v>
      </c>
      <c r="D920" s="31" t="str">
        <f>IF('Style Screener'!$R920&gt;2000, "Large Cap", "Small Cap")</f>
        <v>Large Cap</v>
      </c>
      <c r="E920" s="31" t="s">
        <v>14</v>
      </c>
      <c r="F920" s="31" t="s">
        <v>37</v>
      </c>
      <c r="G920" s="1" t="s">
        <v>38</v>
      </c>
      <c r="H920" s="1" t="s">
        <v>4206</v>
      </c>
      <c r="I920" s="1" t="s">
        <v>4207</v>
      </c>
      <c r="J920" s="1" t="s">
        <v>41</v>
      </c>
      <c r="K920" s="1" t="s">
        <v>4208</v>
      </c>
      <c r="L920" s="1" t="s">
        <v>4209</v>
      </c>
      <c r="M920" s="1" t="s">
        <v>86</v>
      </c>
      <c r="N920" s="1" t="s">
        <v>135</v>
      </c>
      <c r="O920" s="1" t="s">
        <v>88</v>
      </c>
      <c r="P920" s="1" t="s">
        <v>358</v>
      </c>
      <c r="Q920" s="29" t="s">
        <v>137</v>
      </c>
      <c r="R920" s="30">
        <v>3350.2977033199995</v>
      </c>
      <c r="S920" s="5">
        <v>49.295238095238091</v>
      </c>
      <c r="T920" s="4" t="s">
        <v>61</v>
      </c>
      <c r="U920" s="1"/>
      <c r="V920" s="1"/>
      <c r="W920" s="1"/>
      <c r="X920" s="1"/>
    </row>
    <row r="921" spans="1:24" ht="15.75" customHeight="1" x14ac:dyDescent="0.2">
      <c r="A921" s="1"/>
      <c r="B921" s="1"/>
      <c r="C921" s="31" t="str">
        <f>IF('Style Screener'!$S921&lt;(AVERAGE('Style Screener'!$S$9:$S$6415)), "Value", "Growth")</f>
        <v>Growth</v>
      </c>
      <c r="D921" s="31" t="str">
        <f>IF('Style Screener'!$R921&gt;2000, "Large Cap", "Small Cap")</f>
        <v>Small Cap</v>
      </c>
      <c r="E921" s="31" t="s">
        <v>14</v>
      </c>
      <c r="F921" s="31" t="s">
        <v>37</v>
      </c>
      <c r="G921" s="1" t="s">
        <v>38</v>
      </c>
      <c r="H921" s="1" t="s">
        <v>4210</v>
      </c>
      <c r="I921" s="1" t="s">
        <v>4211</v>
      </c>
      <c r="J921" s="1" t="s">
        <v>41</v>
      </c>
      <c r="K921" s="1" t="s">
        <v>4212</v>
      </c>
      <c r="L921" s="1" t="s">
        <v>4213</v>
      </c>
      <c r="M921" s="1" t="s">
        <v>278</v>
      </c>
      <c r="N921" s="1" t="s">
        <v>1230</v>
      </c>
      <c r="O921" s="1" t="s">
        <v>278</v>
      </c>
      <c r="P921" s="1" t="s">
        <v>1231</v>
      </c>
      <c r="Q921" s="29" t="s">
        <v>4214</v>
      </c>
      <c r="R921" s="30">
        <v>468.89088293999998</v>
      </c>
      <c r="S921" s="5">
        <v>29.728331177231563</v>
      </c>
      <c r="T921" s="4">
        <v>14.900278363152212</v>
      </c>
      <c r="U921" s="1"/>
      <c r="V921" s="1"/>
      <c r="W921" s="1"/>
      <c r="X921" s="1"/>
    </row>
    <row r="922" spans="1:24" ht="15.75" customHeight="1" x14ac:dyDescent="0.2">
      <c r="A922" s="1"/>
      <c r="B922" s="1"/>
      <c r="C922" s="31" t="str">
        <f>IF('Style Screener'!$S922&lt;(AVERAGE('Style Screener'!$S$9:$S$6415)), "Value", "Growth")</f>
        <v>Value</v>
      </c>
      <c r="D922" s="31" t="str">
        <f>IF('Style Screener'!$R922&gt;2000, "Large Cap", "Small Cap")</f>
        <v>Large Cap</v>
      </c>
      <c r="E922" s="31" t="s">
        <v>14</v>
      </c>
      <c r="F922" s="31" t="s">
        <v>37</v>
      </c>
      <c r="G922" s="1" t="s">
        <v>38</v>
      </c>
      <c r="H922" s="1" t="s">
        <v>4215</v>
      </c>
      <c r="I922" s="1" t="s">
        <v>4216</v>
      </c>
      <c r="J922" s="1" t="s">
        <v>71</v>
      </c>
      <c r="K922" s="1" t="s">
        <v>4217</v>
      </c>
      <c r="L922" s="1" t="s">
        <v>4218</v>
      </c>
      <c r="M922" s="1" t="s">
        <v>86</v>
      </c>
      <c r="N922" s="1" t="s">
        <v>251</v>
      </c>
      <c r="O922" s="1" t="s">
        <v>251</v>
      </c>
      <c r="P922" s="1" t="s">
        <v>252</v>
      </c>
      <c r="Q922" s="29" t="s">
        <v>253</v>
      </c>
      <c r="R922" s="30">
        <v>4480.1958902400002</v>
      </c>
      <c r="S922" s="5">
        <v>23.8</v>
      </c>
      <c r="T922" s="4" t="s">
        <v>61</v>
      </c>
      <c r="U922" s="1"/>
      <c r="V922" s="1"/>
      <c r="W922" s="1"/>
      <c r="X922" s="1"/>
    </row>
    <row r="923" spans="1:24" ht="15.75" customHeight="1" x14ac:dyDescent="0.2">
      <c r="A923" s="1"/>
      <c r="B923" s="1"/>
      <c r="C923" s="31" t="str">
        <f>IF('Style Screener'!$S923&lt;(AVERAGE('Style Screener'!$S$9:$S$6415)), "Value", "Growth")</f>
        <v>Growth</v>
      </c>
      <c r="D923" s="31" t="str">
        <f>IF('Style Screener'!$R923&gt;2000, "Large Cap", "Small Cap")</f>
        <v>Small Cap</v>
      </c>
      <c r="E923" s="31" t="s">
        <v>14</v>
      </c>
      <c r="F923" s="31" t="s">
        <v>37</v>
      </c>
      <c r="G923" s="1" t="s">
        <v>38</v>
      </c>
      <c r="H923" s="1" t="s">
        <v>4219</v>
      </c>
      <c r="I923" s="1" t="s">
        <v>4220</v>
      </c>
      <c r="J923" s="1" t="s">
        <v>71</v>
      </c>
      <c r="K923" s="1" t="s">
        <v>4221</v>
      </c>
      <c r="L923" s="1" t="s">
        <v>4222</v>
      </c>
      <c r="M923" s="1" t="s">
        <v>74</v>
      </c>
      <c r="N923" s="1" t="s">
        <v>342</v>
      </c>
      <c r="O923" s="1" t="s">
        <v>117</v>
      </c>
      <c r="P923" s="1" t="s">
        <v>618</v>
      </c>
      <c r="Q923" s="29" t="s">
        <v>2020</v>
      </c>
      <c r="R923" s="30">
        <v>162.65570213999999</v>
      </c>
      <c r="S923" s="5" t="s">
        <v>61</v>
      </c>
      <c r="T923" s="4">
        <v>96</v>
      </c>
      <c r="U923" s="1"/>
      <c r="V923" s="1"/>
      <c r="W923" s="1"/>
      <c r="X923" s="1"/>
    </row>
    <row r="924" spans="1:24" ht="15.75" customHeight="1" x14ac:dyDescent="0.2">
      <c r="A924" s="1"/>
      <c r="B924" s="1"/>
      <c r="C924" s="31" t="str">
        <f>IF('Style Screener'!$S924&lt;(AVERAGE('Style Screener'!$S$9:$S$6415)), "Value", "Growth")</f>
        <v>Value</v>
      </c>
      <c r="D924" s="31" t="str">
        <f>IF('Style Screener'!$R924&gt;2000, "Large Cap", "Small Cap")</f>
        <v>Small Cap</v>
      </c>
      <c r="E924" s="31" t="s">
        <v>14</v>
      </c>
      <c r="F924" s="31" t="s">
        <v>37</v>
      </c>
      <c r="G924" s="1" t="s">
        <v>38</v>
      </c>
      <c r="H924" s="1" t="s">
        <v>4223</v>
      </c>
      <c r="I924" s="1" t="s">
        <v>4224</v>
      </c>
      <c r="J924" s="1" t="s">
        <v>41</v>
      </c>
      <c r="K924" s="1" t="s">
        <v>4225</v>
      </c>
      <c r="L924" s="1" t="s">
        <v>4226</v>
      </c>
      <c r="M924" s="1" t="s">
        <v>98</v>
      </c>
      <c r="N924" s="1" t="s">
        <v>578</v>
      </c>
      <c r="O924" s="1" t="s">
        <v>578</v>
      </c>
      <c r="P924" s="1" t="s">
        <v>826</v>
      </c>
      <c r="Q924" s="29" t="s">
        <v>61</v>
      </c>
      <c r="R924" s="30">
        <v>954.68166545000008</v>
      </c>
      <c r="S924" s="5">
        <v>26.998420221169035</v>
      </c>
      <c r="T924" s="4" t="s">
        <v>61</v>
      </c>
      <c r="U924" s="1"/>
      <c r="V924" s="1"/>
      <c r="W924" s="1"/>
      <c r="X924" s="1"/>
    </row>
    <row r="925" spans="1:24" ht="15.75" customHeight="1" x14ac:dyDescent="0.2">
      <c r="A925" s="1"/>
      <c r="B925" s="1"/>
      <c r="C925" s="31" t="str">
        <f>IF('Style Screener'!$S925&lt;(AVERAGE('Style Screener'!$S$9:$S$6415)), "Value", "Growth")</f>
        <v>Value</v>
      </c>
      <c r="D925" s="31" t="str">
        <f>IF('Style Screener'!$R925&gt;2000, "Large Cap", "Small Cap")</f>
        <v>Large Cap</v>
      </c>
      <c r="E925" s="31" t="s">
        <v>15</v>
      </c>
      <c r="F925" s="31" t="s">
        <v>37</v>
      </c>
      <c r="G925" s="1" t="s">
        <v>38</v>
      </c>
      <c r="H925" s="1" t="s">
        <v>4227</v>
      </c>
      <c r="I925" s="1" t="s">
        <v>4228</v>
      </c>
      <c r="J925" s="1" t="s">
        <v>41</v>
      </c>
      <c r="K925" s="1" t="s">
        <v>4229</v>
      </c>
      <c r="L925" s="1" t="s">
        <v>4230</v>
      </c>
      <c r="M925" s="1" t="s">
        <v>219</v>
      </c>
      <c r="N925" s="1" t="s">
        <v>466</v>
      </c>
      <c r="O925" s="1" t="s">
        <v>219</v>
      </c>
      <c r="P925" s="1" t="s">
        <v>466</v>
      </c>
      <c r="Q925" s="29" t="s">
        <v>222</v>
      </c>
      <c r="R925" s="30">
        <v>15746.462099610002</v>
      </c>
      <c r="S925" s="5">
        <v>17.388713634770415</v>
      </c>
      <c r="T925" s="4">
        <v>1.7388867918728117E-16</v>
      </c>
      <c r="U925" s="1"/>
      <c r="V925" s="1"/>
      <c r="W925" s="1"/>
      <c r="X925" s="1"/>
    </row>
    <row r="926" spans="1:24" ht="15.75" customHeight="1" x14ac:dyDescent="0.2">
      <c r="A926" s="1"/>
      <c r="B926" s="1"/>
      <c r="C926" s="31" t="str">
        <f>IF('Style Screener'!$S926&lt;(AVERAGE('Style Screener'!$S$9:$S$6415)), "Value", "Growth")</f>
        <v>Value</v>
      </c>
      <c r="D926" s="31" t="str">
        <f>IF('Style Screener'!$R926&gt;2000, "Large Cap", "Small Cap")</f>
        <v>Small Cap</v>
      </c>
      <c r="E926" s="31" t="s">
        <v>14</v>
      </c>
      <c r="F926" s="31" t="s">
        <v>37</v>
      </c>
      <c r="G926" s="1" t="s">
        <v>38</v>
      </c>
      <c r="H926" s="1" t="s">
        <v>4231</v>
      </c>
      <c r="I926" s="1" t="s">
        <v>4232</v>
      </c>
      <c r="J926" s="1" t="s">
        <v>105</v>
      </c>
      <c r="K926" s="1" t="s">
        <v>4233</v>
      </c>
      <c r="L926" s="1" t="s">
        <v>4234</v>
      </c>
      <c r="M926" s="1" t="s">
        <v>98</v>
      </c>
      <c r="N926" s="1" t="s">
        <v>231</v>
      </c>
      <c r="O926" s="1" t="s">
        <v>232</v>
      </c>
      <c r="P926" s="1" t="s">
        <v>231</v>
      </c>
      <c r="Q926" s="29" t="s">
        <v>1584</v>
      </c>
      <c r="R926" s="30">
        <v>265.61981598</v>
      </c>
      <c r="S926" s="5">
        <v>19.455292908530318</v>
      </c>
      <c r="T926" s="4" t="s">
        <v>61</v>
      </c>
      <c r="U926" s="1"/>
      <c r="V926" s="1"/>
      <c r="W926" s="1"/>
      <c r="X926" s="1"/>
    </row>
    <row r="927" spans="1:24" ht="15.75" customHeight="1" x14ac:dyDescent="0.2">
      <c r="A927" s="1"/>
      <c r="B927" s="1"/>
      <c r="C927" s="31" t="str">
        <f>IF('Style Screener'!$S927&lt;(AVERAGE('Style Screener'!$S$9:$S$6415)), "Value", "Growth")</f>
        <v>Value</v>
      </c>
      <c r="D927" s="31" t="str">
        <f>IF('Style Screener'!$R927&gt;2000, "Large Cap", "Small Cap")</f>
        <v>Small Cap</v>
      </c>
      <c r="E927" s="31" t="s">
        <v>14</v>
      </c>
      <c r="F927" s="31" t="s">
        <v>37</v>
      </c>
      <c r="G927" s="1" t="s">
        <v>38</v>
      </c>
      <c r="H927" s="1" t="s">
        <v>4235</v>
      </c>
      <c r="I927" s="1" t="s">
        <v>4236</v>
      </c>
      <c r="J927" s="1" t="s">
        <v>41</v>
      </c>
      <c r="K927" s="1" t="s">
        <v>4237</v>
      </c>
      <c r="L927" s="1" t="s">
        <v>4238</v>
      </c>
      <c r="M927" s="1" t="s">
        <v>74</v>
      </c>
      <c r="N927" s="1" t="s">
        <v>342</v>
      </c>
      <c r="O927" s="1" t="s">
        <v>117</v>
      </c>
      <c r="P927" s="1" t="s">
        <v>618</v>
      </c>
      <c r="Q927" s="29" t="s">
        <v>1982</v>
      </c>
      <c r="R927" s="30">
        <v>988.32120200000008</v>
      </c>
      <c r="S927" s="5">
        <v>21.402714932126699</v>
      </c>
      <c r="T927" s="4">
        <v>29.580116738843902</v>
      </c>
      <c r="U927" s="1"/>
      <c r="V927" s="1"/>
      <c r="W927" s="1"/>
      <c r="X927" s="1"/>
    </row>
    <row r="928" spans="1:24" ht="15.75" customHeight="1" x14ac:dyDescent="0.2">
      <c r="A928" s="1"/>
      <c r="B928" s="1"/>
      <c r="C928" s="31" t="str">
        <f>IF('Style Screener'!$S928&lt;(AVERAGE('Style Screener'!$S$9:$S$6415)), "Value", "Growth")</f>
        <v>Value</v>
      </c>
      <c r="D928" s="31" t="str">
        <f>IF('Style Screener'!$R928&gt;2000, "Large Cap", "Small Cap")</f>
        <v>Large Cap</v>
      </c>
      <c r="E928" s="31" t="s">
        <v>14</v>
      </c>
      <c r="F928" s="31" t="s">
        <v>37</v>
      </c>
      <c r="G928" s="1" t="s">
        <v>259</v>
      </c>
      <c r="H928" s="1" t="s">
        <v>4239</v>
      </c>
      <c r="I928" s="1" t="s">
        <v>4240</v>
      </c>
      <c r="J928" s="1" t="s">
        <v>71</v>
      </c>
      <c r="K928" s="1" t="s">
        <v>4241</v>
      </c>
      <c r="L928" s="1" t="s">
        <v>4242</v>
      </c>
      <c r="M928" s="1" t="s">
        <v>86</v>
      </c>
      <c r="N928" s="1" t="s">
        <v>251</v>
      </c>
      <c r="O928" s="1" t="s">
        <v>251</v>
      </c>
      <c r="P928" s="1" t="s">
        <v>4097</v>
      </c>
      <c r="Q928" s="29" t="s">
        <v>61</v>
      </c>
      <c r="R928" s="30">
        <v>2713.3160335900002</v>
      </c>
      <c r="S928" s="5">
        <v>12.817272727272728</v>
      </c>
      <c r="T928" s="4" t="s">
        <v>61</v>
      </c>
      <c r="U928" s="1"/>
      <c r="V928" s="1"/>
      <c r="W928" s="1"/>
      <c r="X928" s="1"/>
    </row>
    <row r="929" spans="1:24" ht="15.75" customHeight="1" x14ac:dyDescent="0.2">
      <c r="A929" s="1"/>
      <c r="B929" s="1"/>
      <c r="C929" s="31" t="str">
        <f>IF('Style Screener'!$S929&lt;(AVERAGE('Style Screener'!$S$9:$S$6415)), "Value", "Growth")</f>
        <v>Value</v>
      </c>
      <c r="D929" s="31" t="str">
        <f>IF('Style Screener'!$R929&gt;2000, "Large Cap", "Small Cap")</f>
        <v>Small Cap</v>
      </c>
      <c r="E929" s="31" t="s">
        <v>14</v>
      </c>
      <c r="F929" s="31" t="s">
        <v>37</v>
      </c>
      <c r="G929" s="1" t="s">
        <v>38</v>
      </c>
      <c r="H929" s="1" t="s">
        <v>4243</v>
      </c>
      <c r="I929" s="1" t="s">
        <v>4244</v>
      </c>
      <c r="J929" s="1" t="s">
        <v>41</v>
      </c>
      <c r="K929" s="1" t="s">
        <v>4245</v>
      </c>
      <c r="L929" s="1" t="s">
        <v>4246</v>
      </c>
      <c r="M929" s="1" t="s">
        <v>98</v>
      </c>
      <c r="N929" s="1" t="s">
        <v>1061</v>
      </c>
      <c r="O929" s="1" t="s">
        <v>1062</v>
      </c>
      <c r="P929" s="1" t="s">
        <v>1063</v>
      </c>
      <c r="Q929" s="29" t="s">
        <v>1064</v>
      </c>
      <c r="R929" s="30">
        <v>145.84832025999998</v>
      </c>
      <c r="S929" s="5">
        <v>3.7178720860729229</v>
      </c>
      <c r="T929" s="4">
        <v>2.7690144829811266E-15</v>
      </c>
      <c r="U929" s="1"/>
      <c r="V929" s="1"/>
      <c r="W929" s="1"/>
      <c r="X929" s="1"/>
    </row>
    <row r="930" spans="1:24" ht="15.75" customHeight="1" x14ac:dyDescent="0.2">
      <c r="A930" s="1"/>
      <c r="B930" s="1"/>
      <c r="C930" s="31" t="str">
        <f>IF('Style Screener'!$S930&lt;(AVERAGE('Style Screener'!$S$9:$S$6415)), "Value", "Growth")</f>
        <v>Growth</v>
      </c>
      <c r="D930" s="31" t="str">
        <f>IF('Style Screener'!$R930&gt;2000, "Large Cap", "Small Cap")</f>
        <v>Small Cap</v>
      </c>
      <c r="E930" s="31" t="s">
        <v>14</v>
      </c>
      <c r="F930" s="31" t="s">
        <v>37</v>
      </c>
      <c r="G930" s="1" t="s">
        <v>38</v>
      </c>
      <c r="H930" s="1" t="s">
        <v>4247</v>
      </c>
      <c r="I930" s="1" t="s">
        <v>4248</v>
      </c>
      <c r="J930" s="1" t="s">
        <v>71</v>
      </c>
      <c r="K930" s="1" t="s">
        <v>4249</v>
      </c>
      <c r="L930" s="1" t="s">
        <v>4250</v>
      </c>
      <c r="M930" s="1" t="s">
        <v>108</v>
      </c>
      <c r="N930" s="1" t="s">
        <v>571</v>
      </c>
      <c r="O930" s="1" t="s">
        <v>110</v>
      </c>
      <c r="P930" s="1" t="s">
        <v>1878</v>
      </c>
      <c r="Q930" s="29" t="s">
        <v>1982</v>
      </c>
      <c r="R930" s="30">
        <v>181.75724424000001</v>
      </c>
      <c r="S930" s="5" t="s">
        <v>61</v>
      </c>
      <c r="T930" s="4" t="s">
        <v>61</v>
      </c>
      <c r="U930" s="1"/>
      <c r="V930" s="1"/>
      <c r="W930" s="1"/>
      <c r="X930" s="1"/>
    </row>
    <row r="931" spans="1:24" ht="15.75" customHeight="1" x14ac:dyDescent="0.2">
      <c r="A931" s="1"/>
      <c r="B931" s="1"/>
      <c r="C931" s="31" t="str">
        <f>IF('Style Screener'!$S931&lt;(AVERAGE('Style Screener'!$S$9:$S$6415)), "Value", "Growth")</f>
        <v>Value</v>
      </c>
      <c r="D931" s="31" t="str">
        <f>IF('Style Screener'!$R931&gt;2000, "Large Cap", "Small Cap")</f>
        <v>Large Cap</v>
      </c>
      <c r="E931" s="31" t="s">
        <v>14</v>
      </c>
      <c r="F931" s="31" t="s">
        <v>37</v>
      </c>
      <c r="G931" s="1" t="s">
        <v>38</v>
      </c>
      <c r="H931" s="1" t="s">
        <v>4251</v>
      </c>
      <c r="I931" s="1" t="s">
        <v>4252</v>
      </c>
      <c r="J931" s="1" t="s">
        <v>41</v>
      </c>
      <c r="K931" s="1" t="s">
        <v>4253</v>
      </c>
      <c r="L931" s="1" t="s">
        <v>4254</v>
      </c>
      <c r="M931" s="1" t="s">
        <v>74</v>
      </c>
      <c r="N931" s="1" t="s">
        <v>638</v>
      </c>
      <c r="O931" s="1" t="s">
        <v>117</v>
      </c>
      <c r="P931" s="1" t="s">
        <v>638</v>
      </c>
      <c r="Q931" s="29" t="s">
        <v>848</v>
      </c>
      <c r="R931" s="30">
        <v>3504.4029644800003</v>
      </c>
      <c r="S931" s="5">
        <v>20.683070143224388</v>
      </c>
      <c r="T931" s="4">
        <v>53.258072182340392</v>
      </c>
      <c r="U931" s="1"/>
      <c r="V931" s="1"/>
      <c r="W931" s="1"/>
      <c r="X931" s="1"/>
    </row>
    <row r="932" spans="1:24" ht="15.75" customHeight="1" x14ac:dyDescent="0.2">
      <c r="A932" s="1"/>
      <c r="B932" s="1"/>
      <c r="C932" s="31" t="str">
        <f>IF('Style Screener'!$S932&lt;(AVERAGE('Style Screener'!$S$9:$S$6415)), "Value", "Growth")</f>
        <v>Value</v>
      </c>
      <c r="D932" s="31" t="str">
        <f>IF('Style Screener'!$R932&gt;2000, "Large Cap", "Small Cap")</f>
        <v>Large Cap</v>
      </c>
      <c r="E932" s="31" t="s">
        <v>14</v>
      </c>
      <c r="F932" s="31" t="s">
        <v>37</v>
      </c>
      <c r="G932" s="1" t="s">
        <v>259</v>
      </c>
      <c r="H932" s="1" t="s">
        <v>4255</v>
      </c>
      <c r="I932" s="1" t="s">
        <v>4256</v>
      </c>
      <c r="J932" s="1" t="s">
        <v>41</v>
      </c>
      <c r="K932" s="1" t="s">
        <v>61</v>
      </c>
      <c r="L932" s="1" t="s">
        <v>4257</v>
      </c>
      <c r="M932" s="1" t="s">
        <v>86</v>
      </c>
      <c r="N932" s="1" t="s">
        <v>187</v>
      </c>
      <c r="O932" s="1" t="s">
        <v>172</v>
      </c>
      <c r="P932" s="1" t="s">
        <v>187</v>
      </c>
      <c r="Q932" s="29" t="s">
        <v>253</v>
      </c>
      <c r="R932" s="30">
        <v>2335.9867847800001</v>
      </c>
      <c r="S932" s="5">
        <v>15.494775660725262</v>
      </c>
      <c r="T932" s="4" t="s">
        <v>61</v>
      </c>
      <c r="U932" s="1"/>
      <c r="V932" s="1"/>
      <c r="W932" s="1"/>
      <c r="X932" s="1"/>
    </row>
    <row r="933" spans="1:24" ht="15.75" customHeight="1" x14ac:dyDescent="0.2">
      <c r="A933" s="1"/>
      <c r="B933" s="1"/>
      <c r="C933" s="31" t="str">
        <f>IF('Style Screener'!$S933&lt;(AVERAGE('Style Screener'!$S$9:$S$6415)), "Value", "Growth")</f>
        <v>Growth</v>
      </c>
      <c r="D933" s="31" t="str">
        <f>IF('Style Screener'!$R933&gt;2000, "Large Cap", "Small Cap")</f>
        <v>Large Cap</v>
      </c>
      <c r="E933" s="31" t="s">
        <v>15</v>
      </c>
      <c r="F933" s="31" t="s">
        <v>37</v>
      </c>
      <c r="G933" s="1" t="s">
        <v>38</v>
      </c>
      <c r="H933" s="1" t="s">
        <v>4258</v>
      </c>
      <c r="I933" s="1" t="s">
        <v>4259</v>
      </c>
      <c r="J933" s="1" t="s">
        <v>105</v>
      </c>
      <c r="K933" s="1" t="s">
        <v>4260</v>
      </c>
      <c r="L933" s="1" t="s">
        <v>4261</v>
      </c>
      <c r="M933" s="1" t="s">
        <v>44</v>
      </c>
      <c r="N933" s="1" t="s">
        <v>142</v>
      </c>
      <c r="O933" s="1" t="s">
        <v>46</v>
      </c>
      <c r="P933" s="1" t="s">
        <v>142</v>
      </c>
      <c r="Q933" s="29" t="s">
        <v>161</v>
      </c>
      <c r="R933" s="30">
        <v>2314.0680668</v>
      </c>
      <c r="S933" s="5" t="s">
        <v>61</v>
      </c>
      <c r="T933" s="4" t="s">
        <v>61</v>
      </c>
      <c r="U933" s="1"/>
      <c r="V933" s="1"/>
      <c r="W933" s="1"/>
      <c r="X933" s="1"/>
    </row>
    <row r="934" spans="1:24" ht="15.75" customHeight="1" x14ac:dyDescent="0.2">
      <c r="A934" s="1"/>
      <c r="B934" s="1"/>
      <c r="C934" s="31" t="str">
        <f>IF('Style Screener'!$S934&lt;(AVERAGE('Style Screener'!$S$9:$S$6415)), "Value", "Growth")</f>
        <v>Value</v>
      </c>
      <c r="D934" s="31" t="str">
        <f>IF('Style Screener'!$R934&gt;2000, "Large Cap", "Small Cap")</f>
        <v>Small Cap</v>
      </c>
      <c r="E934" s="31" t="s">
        <v>14</v>
      </c>
      <c r="F934" s="31" t="s">
        <v>37</v>
      </c>
      <c r="G934" s="1" t="s">
        <v>38</v>
      </c>
      <c r="H934" s="1" t="s">
        <v>4262</v>
      </c>
      <c r="I934" s="1" t="s">
        <v>4263</v>
      </c>
      <c r="J934" s="1" t="s">
        <v>41</v>
      </c>
      <c r="K934" s="1" t="s">
        <v>4264</v>
      </c>
      <c r="L934" s="1" t="s">
        <v>4265</v>
      </c>
      <c r="M934" s="1" t="s">
        <v>86</v>
      </c>
      <c r="N934" s="1" t="s">
        <v>135</v>
      </c>
      <c r="O934" s="1" t="s">
        <v>88</v>
      </c>
      <c r="P934" s="1" t="s">
        <v>136</v>
      </c>
      <c r="Q934" s="29" t="s">
        <v>137</v>
      </c>
      <c r="R934" s="30">
        <v>1994.0201308600001</v>
      </c>
      <c r="S934" s="5">
        <v>21.305882352941175</v>
      </c>
      <c r="T934" s="4" t="s">
        <v>61</v>
      </c>
      <c r="U934" s="1"/>
      <c r="V934" s="1"/>
      <c r="W934" s="1"/>
      <c r="X934" s="1"/>
    </row>
    <row r="935" spans="1:24" ht="15.75" customHeight="1" x14ac:dyDescent="0.2">
      <c r="A935" s="1"/>
      <c r="B935" s="1"/>
      <c r="C935" s="31" t="str">
        <f>IF('Style Screener'!$S935&lt;(AVERAGE('Style Screener'!$S$9:$S$6415)), "Value", "Growth")</f>
        <v>Value</v>
      </c>
      <c r="D935" s="31" t="str">
        <f>IF('Style Screener'!$R935&gt;2000, "Large Cap", "Small Cap")</f>
        <v>Large Cap</v>
      </c>
      <c r="E935" s="31" t="s">
        <v>15</v>
      </c>
      <c r="F935" s="31" t="s">
        <v>37</v>
      </c>
      <c r="G935" s="1" t="s">
        <v>38</v>
      </c>
      <c r="H935" s="1" t="s">
        <v>4266</v>
      </c>
      <c r="I935" s="1" t="s">
        <v>4267</v>
      </c>
      <c r="J935" s="1" t="s">
        <v>71</v>
      </c>
      <c r="K935" s="1" t="s">
        <v>4268</v>
      </c>
      <c r="L935" s="1" t="s">
        <v>4269</v>
      </c>
      <c r="M935" s="1" t="s">
        <v>44</v>
      </c>
      <c r="N935" s="1" t="s">
        <v>63</v>
      </c>
      <c r="O935" s="1" t="s">
        <v>64</v>
      </c>
      <c r="P935" s="1" t="s">
        <v>390</v>
      </c>
      <c r="Q935" s="29" t="s">
        <v>1791</v>
      </c>
      <c r="R935" s="30">
        <v>62749.067226299994</v>
      </c>
      <c r="S935" s="5">
        <v>15.86219602063375</v>
      </c>
      <c r="T935" s="4">
        <v>8.6532371333904026E-2</v>
      </c>
      <c r="U935" s="1"/>
      <c r="V935" s="1"/>
      <c r="W935" s="1"/>
      <c r="X935" s="1"/>
    </row>
    <row r="936" spans="1:24" ht="15.75" customHeight="1" x14ac:dyDescent="0.2">
      <c r="A936" s="1"/>
      <c r="B936" s="1"/>
      <c r="C936" s="31" t="str">
        <f>IF('Style Screener'!$S936&lt;(AVERAGE('Style Screener'!$S$9:$S$6415)), "Value", "Growth")</f>
        <v>Growth</v>
      </c>
      <c r="D936" s="31" t="str">
        <f>IF('Style Screener'!$R936&gt;2000, "Large Cap", "Small Cap")</f>
        <v>Large Cap</v>
      </c>
      <c r="E936" s="31" t="s">
        <v>14</v>
      </c>
      <c r="F936" s="31" t="s">
        <v>37</v>
      </c>
      <c r="G936" s="1" t="s">
        <v>38</v>
      </c>
      <c r="H936" s="1" t="s">
        <v>4270</v>
      </c>
      <c r="I936" s="1" t="s">
        <v>4271</v>
      </c>
      <c r="J936" s="1" t="s">
        <v>41</v>
      </c>
      <c r="K936" s="1" t="s">
        <v>4272</v>
      </c>
      <c r="L936" s="1" t="s">
        <v>4273</v>
      </c>
      <c r="M936" s="1" t="s">
        <v>86</v>
      </c>
      <c r="N936" s="1" t="s">
        <v>135</v>
      </c>
      <c r="O936" s="1" t="s">
        <v>88</v>
      </c>
      <c r="P936" s="1" t="s">
        <v>238</v>
      </c>
      <c r="Q936" s="29" t="s">
        <v>239</v>
      </c>
      <c r="R936" s="30">
        <v>14663.004748950001</v>
      </c>
      <c r="S936" s="5">
        <v>86.863425925925924</v>
      </c>
      <c r="T936" s="4">
        <v>6.3543746611249641E-16</v>
      </c>
      <c r="U936" s="1"/>
      <c r="V936" s="1"/>
      <c r="W936" s="1"/>
      <c r="X936" s="1"/>
    </row>
    <row r="937" spans="1:24" ht="15.75" customHeight="1" x14ac:dyDescent="0.2">
      <c r="A937" s="1"/>
      <c r="B937" s="1"/>
      <c r="C937" s="31" t="str">
        <f>IF('Style Screener'!$S937&lt;(AVERAGE('Style Screener'!$S$9:$S$6415)), "Value", "Growth")</f>
        <v>Value</v>
      </c>
      <c r="D937" s="31" t="str">
        <f>IF('Style Screener'!$R937&gt;2000, "Large Cap", "Small Cap")</f>
        <v>Large Cap</v>
      </c>
      <c r="E937" s="31" t="s">
        <v>14</v>
      </c>
      <c r="F937" s="31" t="s">
        <v>37</v>
      </c>
      <c r="G937" s="1" t="s">
        <v>38</v>
      </c>
      <c r="H937" s="1" t="s">
        <v>4274</v>
      </c>
      <c r="I937" s="1" t="s">
        <v>4275</v>
      </c>
      <c r="J937" s="1" t="s">
        <v>71</v>
      </c>
      <c r="K937" s="1" t="s">
        <v>4276</v>
      </c>
      <c r="L937" s="1" t="s">
        <v>4277</v>
      </c>
      <c r="M937" s="1" t="s">
        <v>86</v>
      </c>
      <c r="N937" s="1" t="s">
        <v>606</v>
      </c>
      <c r="O937" s="1" t="s">
        <v>607</v>
      </c>
      <c r="P937" s="1" t="s">
        <v>921</v>
      </c>
      <c r="Q937" s="29" t="s">
        <v>922</v>
      </c>
      <c r="R937" s="30">
        <v>7979.6109415700003</v>
      </c>
      <c r="S937" s="5">
        <v>24.001743679163035</v>
      </c>
      <c r="T937" s="4">
        <v>0</v>
      </c>
      <c r="U937" s="1"/>
      <c r="V937" s="1"/>
      <c r="W937" s="1"/>
      <c r="X937" s="1"/>
    </row>
    <row r="938" spans="1:24" ht="15.75" customHeight="1" x14ac:dyDescent="0.2">
      <c r="A938" s="1"/>
      <c r="B938" s="1"/>
      <c r="C938" s="31" t="str">
        <f>IF('Style Screener'!$S938&lt;(AVERAGE('Style Screener'!$S$9:$S$6415)), "Value", "Growth")</f>
        <v>Value</v>
      </c>
      <c r="D938" s="31" t="str">
        <f>IF('Style Screener'!$R938&gt;2000, "Large Cap", "Small Cap")</f>
        <v>Small Cap</v>
      </c>
      <c r="E938" s="31" t="s">
        <v>14</v>
      </c>
      <c r="F938" s="31" t="s">
        <v>37</v>
      </c>
      <c r="G938" s="1" t="s">
        <v>38</v>
      </c>
      <c r="H938" s="1" t="s">
        <v>4278</v>
      </c>
      <c r="I938" s="1" t="s">
        <v>4279</v>
      </c>
      <c r="J938" s="1" t="s">
        <v>41</v>
      </c>
      <c r="K938" s="1" t="s">
        <v>4280</v>
      </c>
      <c r="L938" s="1" t="s">
        <v>4281</v>
      </c>
      <c r="M938" s="1" t="s">
        <v>98</v>
      </c>
      <c r="N938" s="1" t="s">
        <v>2119</v>
      </c>
      <c r="O938" s="1" t="s">
        <v>232</v>
      </c>
      <c r="P938" s="1" t="s">
        <v>3870</v>
      </c>
      <c r="Q938" s="29" t="s">
        <v>4282</v>
      </c>
      <c r="R938" s="30">
        <v>746.48303580000004</v>
      </c>
      <c r="S938" s="5">
        <v>17.586912065439673</v>
      </c>
      <c r="T938" s="4">
        <v>0</v>
      </c>
      <c r="U938" s="1"/>
      <c r="V938" s="1"/>
      <c r="W938" s="1"/>
      <c r="X938" s="1"/>
    </row>
    <row r="939" spans="1:24" ht="15.75" customHeight="1" x14ac:dyDescent="0.2">
      <c r="A939" s="1"/>
      <c r="B939" s="1"/>
      <c r="C939" s="31" t="str">
        <f>IF('Style Screener'!$S939&lt;(AVERAGE('Style Screener'!$S$9:$S$6415)), "Value", "Growth")</f>
        <v>Value</v>
      </c>
      <c r="D939" s="31" t="str">
        <f>IF('Style Screener'!$R939&gt;2000, "Large Cap", "Small Cap")</f>
        <v>Small Cap</v>
      </c>
      <c r="E939" s="31" t="s">
        <v>14</v>
      </c>
      <c r="F939" s="31" t="s">
        <v>37</v>
      </c>
      <c r="G939" s="1" t="s">
        <v>38</v>
      </c>
      <c r="H939" s="1" t="s">
        <v>4283</v>
      </c>
      <c r="I939" s="1" t="s">
        <v>4284</v>
      </c>
      <c r="J939" s="1" t="s">
        <v>41</v>
      </c>
      <c r="K939" s="1" t="s">
        <v>4285</v>
      </c>
      <c r="L939" s="1" t="s">
        <v>4286</v>
      </c>
      <c r="M939" s="1" t="s">
        <v>98</v>
      </c>
      <c r="N939" s="1" t="s">
        <v>578</v>
      </c>
      <c r="O939" s="1" t="s">
        <v>578</v>
      </c>
      <c r="P939" s="1" t="s">
        <v>2313</v>
      </c>
      <c r="Q939" s="29" t="s">
        <v>4287</v>
      </c>
      <c r="R939" s="30">
        <v>514.24228900000003</v>
      </c>
      <c r="S939" s="5">
        <v>18.622668579626971</v>
      </c>
      <c r="T939" s="4">
        <v>0</v>
      </c>
      <c r="U939" s="1"/>
      <c r="V939" s="1"/>
      <c r="W939" s="1"/>
      <c r="X939" s="1"/>
    </row>
    <row r="940" spans="1:24" ht="15.75" customHeight="1" x14ac:dyDescent="0.2">
      <c r="A940" s="1"/>
      <c r="B940" s="1"/>
      <c r="C940" s="31" t="str">
        <f>IF('Style Screener'!$S940&lt;(AVERAGE('Style Screener'!$S$9:$S$6415)), "Value", "Growth")</f>
        <v>Value</v>
      </c>
      <c r="D940" s="31" t="str">
        <f>IF('Style Screener'!$R940&gt;2000, "Large Cap", "Small Cap")</f>
        <v>Large Cap</v>
      </c>
      <c r="E940" s="31" t="s">
        <v>14</v>
      </c>
      <c r="F940" s="31" t="s">
        <v>37</v>
      </c>
      <c r="G940" s="1" t="s">
        <v>38</v>
      </c>
      <c r="H940" s="1" t="s">
        <v>4288</v>
      </c>
      <c r="I940" s="1" t="s">
        <v>4289</v>
      </c>
      <c r="J940" s="1" t="s">
        <v>41</v>
      </c>
      <c r="K940" s="1" t="s">
        <v>4290</v>
      </c>
      <c r="L940" s="1" t="s">
        <v>4291</v>
      </c>
      <c r="M940" s="1" t="s">
        <v>74</v>
      </c>
      <c r="N940" s="1" t="s">
        <v>846</v>
      </c>
      <c r="O940" s="1" t="s">
        <v>117</v>
      </c>
      <c r="P940" s="1" t="s">
        <v>847</v>
      </c>
      <c r="Q940" s="29" t="s">
        <v>4292</v>
      </c>
      <c r="R940" s="30">
        <v>32422.206443899999</v>
      </c>
      <c r="S940" s="5">
        <v>14.373056994818651</v>
      </c>
      <c r="T940" s="4">
        <v>48.115466477474271</v>
      </c>
      <c r="U940" s="1"/>
      <c r="V940" s="1"/>
      <c r="W940" s="1"/>
      <c r="X940" s="1"/>
    </row>
    <row r="941" spans="1:24" ht="15.75" customHeight="1" x14ac:dyDescent="0.2">
      <c r="A941" s="1"/>
      <c r="B941" s="1"/>
      <c r="C941" s="31" t="str">
        <f>IF('Style Screener'!$S941&lt;(AVERAGE('Style Screener'!$S$9:$S$6415)), "Value", "Growth")</f>
        <v>Value</v>
      </c>
      <c r="D941" s="31" t="str">
        <f>IF('Style Screener'!$R941&gt;2000, "Large Cap", "Small Cap")</f>
        <v>Large Cap</v>
      </c>
      <c r="E941" s="31" t="s">
        <v>15</v>
      </c>
      <c r="F941" s="31" t="s">
        <v>37</v>
      </c>
      <c r="G941" s="1" t="s">
        <v>38</v>
      </c>
      <c r="H941" s="1" t="s">
        <v>4293</v>
      </c>
      <c r="I941" s="1" t="s">
        <v>4294</v>
      </c>
      <c r="J941" s="1" t="s">
        <v>41</v>
      </c>
      <c r="K941" s="1" t="s">
        <v>4295</v>
      </c>
      <c r="L941" s="1" t="s">
        <v>4296</v>
      </c>
      <c r="M941" s="1" t="s">
        <v>219</v>
      </c>
      <c r="N941" s="1" t="s">
        <v>466</v>
      </c>
      <c r="O941" s="1" t="s">
        <v>219</v>
      </c>
      <c r="P941" s="1" t="s">
        <v>466</v>
      </c>
      <c r="Q941" s="29" t="s">
        <v>222</v>
      </c>
      <c r="R941" s="30">
        <v>14091.019868580001</v>
      </c>
      <c r="S941" s="5">
        <v>14.375690607734807</v>
      </c>
      <c r="T941" s="4" t="s">
        <v>61</v>
      </c>
      <c r="U941" s="1"/>
      <c r="V941" s="1"/>
      <c r="W941" s="1"/>
      <c r="X941" s="1"/>
    </row>
    <row r="942" spans="1:24" ht="15.75" customHeight="1" x14ac:dyDescent="0.2">
      <c r="A942" s="1"/>
      <c r="B942" s="1"/>
      <c r="C942" s="31" t="str">
        <f>IF('Style Screener'!$S942&lt;(AVERAGE('Style Screener'!$S$9:$S$6415)), "Value", "Growth")</f>
        <v>Value</v>
      </c>
      <c r="D942" s="31" t="str">
        <f>IF('Style Screener'!$R942&gt;2000, "Large Cap", "Small Cap")</f>
        <v>Large Cap</v>
      </c>
      <c r="E942" s="31" t="s">
        <v>14</v>
      </c>
      <c r="F942" s="31" t="s">
        <v>37</v>
      </c>
      <c r="G942" s="1" t="s">
        <v>38</v>
      </c>
      <c r="H942" s="1" t="s">
        <v>4297</v>
      </c>
      <c r="I942" s="1" t="s">
        <v>4298</v>
      </c>
      <c r="J942" s="1" t="s">
        <v>41</v>
      </c>
      <c r="K942" s="1" t="s">
        <v>4299</v>
      </c>
      <c r="L942" s="1" t="s">
        <v>4300</v>
      </c>
      <c r="M942" s="1" t="s">
        <v>86</v>
      </c>
      <c r="N942" s="1" t="s">
        <v>606</v>
      </c>
      <c r="O942" s="1" t="s">
        <v>607</v>
      </c>
      <c r="P942" s="1" t="s">
        <v>608</v>
      </c>
      <c r="Q942" s="29" t="s">
        <v>90</v>
      </c>
      <c r="R942" s="30">
        <v>5140.9649062499993</v>
      </c>
      <c r="S942" s="5">
        <v>17.878912685337724</v>
      </c>
      <c r="T942" s="4" t="s">
        <v>61</v>
      </c>
      <c r="U942" s="1"/>
      <c r="V942" s="1"/>
      <c r="W942" s="1"/>
      <c r="X942" s="1"/>
    </row>
    <row r="943" spans="1:24" ht="15.75" customHeight="1" x14ac:dyDescent="0.2">
      <c r="A943" s="1"/>
      <c r="B943" s="1"/>
      <c r="C943" s="31" t="str">
        <f>IF('Style Screener'!$S943&lt;(AVERAGE('Style Screener'!$S$9:$S$6415)), "Value", "Growth")</f>
        <v>Value</v>
      </c>
      <c r="D943" s="31" t="str">
        <f>IF('Style Screener'!$R943&gt;2000, "Large Cap", "Small Cap")</f>
        <v>Small Cap</v>
      </c>
      <c r="E943" s="31" t="s">
        <v>14</v>
      </c>
      <c r="F943" s="31" t="s">
        <v>37</v>
      </c>
      <c r="G943" s="1" t="s">
        <v>38</v>
      </c>
      <c r="H943" s="1" t="s">
        <v>4301</v>
      </c>
      <c r="I943" s="1" t="s">
        <v>4302</v>
      </c>
      <c r="J943" s="1" t="s">
        <v>41</v>
      </c>
      <c r="K943" s="1" t="s">
        <v>4303</v>
      </c>
      <c r="L943" s="1" t="s">
        <v>4304</v>
      </c>
      <c r="M943" s="1" t="s">
        <v>98</v>
      </c>
      <c r="N943" s="1" t="s">
        <v>578</v>
      </c>
      <c r="O943" s="1" t="s">
        <v>578</v>
      </c>
      <c r="P943" s="1" t="s">
        <v>2313</v>
      </c>
      <c r="Q943" s="29" t="s">
        <v>4305</v>
      </c>
      <c r="R943" s="30">
        <v>587.96594975999994</v>
      </c>
      <c r="S943" s="5">
        <v>26.25</v>
      </c>
      <c r="T943" s="4">
        <v>2.7082922926328624E-15</v>
      </c>
      <c r="U943" s="1"/>
      <c r="V943" s="1"/>
      <c r="W943" s="1"/>
      <c r="X943" s="1"/>
    </row>
    <row r="944" spans="1:24" ht="15.75" customHeight="1" x14ac:dyDescent="0.2">
      <c r="A944" s="1"/>
      <c r="B944" s="1"/>
      <c r="C944" s="31" t="str">
        <f>IF('Style Screener'!$S944&lt;(AVERAGE('Style Screener'!$S$9:$S$6415)), "Value", "Growth")</f>
        <v>Value</v>
      </c>
      <c r="D944" s="31" t="str">
        <f>IF('Style Screener'!$R944&gt;2000, "Large Cap", "Small Cap")</f>
        <v>Small Cap</v>
      </c>
      <c r="E944" s="31" t="s">
        <v>14</v>
      </c>
      <c r="F944" s="31" t="s">
        <v>37</v>
      </c>
      <c r="G944" s="1" t="s">
        <v>38</v>
      </c>
      <c r="H944" s="1" t="s">
        <v>4306</v>
      </c>
      <c r="I944" s="1" t="s">
        <v>4307</v>
      </c>
      <c r="J944" s="1" t="s">
        <v>41</v>
      </c>
      <c r="K944" s="1" t="s">
        <v>4308</v>
      </c>
      <c r="L944" s="1" t="s">
        <v>4309</v>
      </c>
      <c r="M944" s="1" t="s">
        <v>108</v>
      </c>
      <c r="N944" s="1" t="s">
        <v>332</v>
      </c>
      <c r="O944" s="1" t="s">
        <v>287</v>
      </c>
      <c r="P944" s="1" t="s">
        <v>332</v>
      </c>
      <c r="Q944" s="29" t="s">
        <v>2965</v>
      </c>
      <c r="R944" s="30">
        <v>410.62198427999999</v>
      </c>
      <c r="S944" s="5">
        <v>18.855072463768114</v>
      </c>
      <c r="T944" s="4">
        <v>0</v>
      </c>
      <c r="U944" s="1"/>
      <c r="V944" s="1"/>
      <c r="W944" s="1"/>
      <c r="X944" s="1"/>
    </row>
    <row r="945" spans="1:24" ht="15.75" customHeight="1" x14ac:dyDescent="0.2">
      <c r="A945" s="1"/>
      <c r="B945" s="1"/>
      <c r="C945" s="31" t="str">
        <f>IF('Style Screener'!$S945&lt;(AVERAGE('Style Screener'!$S$9:$S$6415)), "Value", "Growth")</f>
        <v>Value</v>
      </c>
      <c r="D945" s="31" t="str">
        <f>IF('Style Screener'!$R945&gt;2000, "Large Cap", "Small Cap")</f>
        <v>Large Cap</v>
      </c>
      <c r="E945" s="31" t="s">
        <v>14</v>
      </c>
      <c r="F945" s="31" t="s">
        <v>37</v>
      </c>
      <c r="G945" s="1" t="s">
        <v>38</v>
      </c>
      <c r="H945" s="1" t="s">
        <v>4310</v>
      </c>
      <c r="I945" s="1" t="s">
        <v>4311</v>
      </c>
      <c r="J945" s="1" t="s">
        <v>41</v>
      </c>
      <c r="K945" s="1" t="s">
        <v>4312</v>
      </c>
      <c r="L945" s="1" t="s">
        <v>4313</v>
      </c>
      <c r="M945" s="1" t="s">
        <v>86</v>
      </c>
      <c r="N945" s="1" t="s">
        <v>187</v>
      </c>
      <c r="O945" s="1" t="s">
        <v>172</v>
      </c>
      <c r="P945" s="1" t="s">
        <v>187</v>
      </c>
      <c r="Q945" s="29" t="s">
        <v>174</v>
      </c>
      <c r="R945" s="30">
        <v>2292.5704277599998</v>
      </c>
      <c r="S945" s="5">
        <v>13.651145602365114</v>
      </c>
      <c r="T945" s="4">
        <v>2.6334398806680927E-15</v>
      </c>
      <c r="U945" s="1"/>
      <c r="V945" s="1"/>
      <c r="W945" s="1"/>
      <c r="X945" s="1"/>
    </row>
    <row r="946" spans="1:24" ht="15.75" customHeight="1" x14ac:dyDescent="0.2">
      <c r="A946" s="1"/>
      <c r="B946" s="1"/>
      <c r="C946" s="31" t="str">
        <f>IF('Style Screener'!$S946&lt;(AVERAGE('Style Screener'!$S$9:$S$6415)), "Value", "Growth")</f>
        <v>Value</v>
      </c>
      <c r="D946" s="31" t="str">
        <f>IF('Style Screener'!$R946&gt;2000, "Large Cap", "Small Cap")</f>
        <v>Large Cap</v>
      </c>
      <c r="E946" s="31" t="s">
        <v>15</v>
      </c>
      <c r="F946" s="31" t="s">
        <v>37</v>
      </c>
      <c r="G946" s="1" t="s">
        <v>38</v>
      </c>
      <c r="H946" s="1" t="s">
        <v>4314</v>
      </c>
      <c r="I946" s="1" t="s">
        <v>4315</v>
      </c>
      <c r="J946" s="1" t="s">
        <v>41</v>
      </c>
      <c r="K946" s="1" t="s">
        <v>4316</v>
      </c>
      <c r="L946" s="1" t="s">
        <v>4317</v>
      </c>
      <c r="M946" s="1" t="s">
        <v>44</v>
      </c>
      <c r="N946" s="1" t="s">
        <v>63</v>
      </c>
      <c r="O946" s="1" t="s">
        <v>64</v>
      </c>
      <c r="P946" s="1" t="s">
        <v>390</v>
      </c>
      <c r="Q946" s="29" t="s">
        <v>4318</v>
      </c>
      <c r="R946" s="30">
        <v>7262.420625759999</v>
      </c>
      <c r="S946" s="5">
        <v>26.995208761122516</v>
      </c>
      <c r="T946" s="4" t="s">
        <v>61</v>
      </c>
      <c r="U946" s="1"/>
      <c r="V946" s="1"/>
      <c r="W946" s="1"/>
      <c r="X946" s="1"/>
    </row>
    <row r="947" spans="1:24" ht="15.75" customHeight="1" x14ac:dyDescent="0.2">
      <c r="A947" s="1"/>
      <c r="B947" s="1"/>
      <c r="C947" s="31" t="str">
        <f>IF('Style Screener'!$S947&lt;(AVERAGE('Style Screener'!$S$9:$S$6415)), "Value", "Growth")</f>
        <v>Value</v>
      </c>
      <c r="D947" s="31" t="str">
        <f>IF('Style Screener'!$R947&gt;2000, "Large Cap", "Small Cap")</f>
        <v>Small Cap</v>
      </c>
      <c r="E947" s="31" t="s">
        <v>14</v>
      </c>
      <c r="F947" s="31" t="s">
        <v>37</v>
      </c>
      <c r="G947" s="1" t="s">
        <v>38</v>
      </c>
      <c r="H947" s="1" t="s">
        <v>4319</v>
      </c>
      <c r="I947" s="1" t="s">
        <v>4320</v>
      </c>
      <c r="J947" s="1" t="s">
        <v>71</v>
      </c>
      <c r="K947" s="1" t="s">
        <v>4321</v>
      </c>
      <c r="L947" s="1" t="s">
        <v>4322</v>
      </c>
      <c r="M947" s="1" t="s">
        <v>98</v>
      </c>
      <c r="N947" s="1" t="s">
        <v>942</v>
      </c>
      <c r="O947" s="1" t="s">
        <v>100</v>
      </c>
      <c r="P947" s="1" t="s">
        <v>4323</v>
      </c>
      <c r="Q947" s="29" t="s">
        <v>944</v>
      </c>
      <c r="R947" s="30">
        <v>358.02865496999999</v>
      </c>
      <c r="S947" s="5">
        <v>24.534883720930232</v>
      </c>
      <c r="T947" s="4">
        <v>0</v>
      </c>
      <c r="U947" s="1"/>
      <c r="V947" s="1"/>
      <c r="W947" s="1"/>
      <c r="X947" s="1"/>
    </row>
    <row r="948" spans="1:24" ht="15.75" customHeight="1" x14ac:dyDescent="0.2">
      <c r="A948" s="1"/>
      <c r="B948" s="1"/>
      <c r="C948" s="31" t="str">
        <f>IF('Style Screener'!$S948&lt;(AVERAGE('Style Screener'!$S$9:$S$6415)), "Value", "Growth")</f>
        <v>Value</v>
      </c>
      <c r="D948" s="31" t="str">
        <f>IF('Style Screener'!$R948&gt;2000, "Large Cap", "Small Cap")</f>
        <v>Large Cap</v>
      </c>
      <c r="E948" s="31" t="s">
        <v>14</v>
      </c>
      <c r="F948" s="31" t="s">
        <v>37</v>
      </c>
      <c r="G948" s="1" t="s">
        <v>38</v>
      </c>
      <c r="H948" s="1" t="s">
        <v>4324</v>
      </c>
      <c r="I948" s="1" t="s">
        <v>4325</v>
      </c>
      <c r="J948" s="1" t="s">
        <v>41</v>
      </c>
      <c r="K948" s="1" t="s">
        <v>4326</v>
      </c>
      <c r="L948" s="1" t="s">
        <v>4327</v>
      </c>
      <c r="M948" s="1" t="s">
        <v>86</v>
      </c>
      <c r="N948" s="1" t="s">
        <v>606</v>
      </c>
      <c r="O948" s="1" t="s">
        <v>607</v>
      </c>
      <c r="P948" s="1" t="s">
        <v>921</v>
      </c>
      <c r="Q948" s="29" t="s">
        <v>609</v>
      </c>
      <c r="R948" s="30">
        <v>2052.1269243199999</v>
      </c>
      <c r="S948" s="5">
        <v>15.55765001570845</v>
      </c>
      <c r="T948" s="4">
        <v>33.545265750804163</v>
      </c>
      <c r="U948" s="1"/>
      <c r="V948" s="1"/>
      <c r="W948" s="1"/>
      <c r="X948" s="1"/>
    </row>
    <row r="949" spans="1:24" ht="15.75" customHeight="1" x14ac:dyDescent="0.2">
      <c r="A949" s="1"/>
      <c r="B949" s="1"/>
      <c r="C949" s="31" t="str">
        <f>IF('Style Screener'!$S949&lt;(AVERAGE('Style Screener'!$S$9:$S$6415)), "Value", "Growth")</f>
        <v>Value</v>
      </c>
      <c r="D949" s="31" t="str">
        <f>IF('Style Screener'!$R949&gt;2000, "Large Cap", "Small Cap")</f>
        <v>Small Cap</v>
      </c>
      <c r="E949" s="31" t="s">
        <v>14</v>
      </c>
      <c r="F949" s="31" t="s">
        <v>37</v>
      </c>
      <c r="G949" s="1" t="s">
        <v>1964</v>
      </c>
      <c r="H949" s="1" t="s">
        <v>4328</v>
      </c>
      <c r="I949" s="1" t="s">
        <v>4329</v>
      </c>
      <c r="J949" s="1" t="s">
        <v>41</v>
      </c>
      <c r="K949" s="1" t="s">
        <v>4330</v>
      </c>
      <c r="L949" s="1" t="s">
        <v>4331</v>
      </c>
      <c r="M949" s="1" t="s">
        <v>108</v>
      </c>
      <c r="N949" s="1" t="s">
        <v>308</v>
      </c>
      <c r="O949" s="1" t="s">
        <v>287</v>
      </c>
      <c r="P949" s="1" t="s">
        <v>385</v>
      </c>
      <c r="Q949" s="29" t="s">
        <v>61</v>
      </c>
      <c r="R949" s="30">
        <v>1644.1149749200001</v>
      </c>
      <c r="S949" s="5">
        <v>12.473560517038779</v>
      </c>
      <c r="T949" s="4">
        <v>13.446718485638097</v>
      </c>
      <c r="U949" s="1"/>
      <c r="V949" s="1"/>
      <c r="W949" s="1"/>
      <c r="X949" s="1"/>
    </row>
    <row r="950" spans="1:24" ht="15.75" customHeight="1" x14ac:dyDescent="0.2">
      <c r="A950" s="1"/>
      <c r="B950" s="1"/>
      <c r="C950" s="31" t="str">
        <f>IF('Style Screener'!$S950&lt;(AVERAGE('Style Screener'!$S$9:$S$6415)), "Value", "Growth")</f>
        <v>Growth</v>
      </c>
      <c r="D950" s="31" t="str">
        <f>IF('Style Screener'!$R950&gt;2000, "Large Cap", "Small Cap")</f>
        <v>Large Cap</v>
      </c>
      <c r="E950" s="31" t="s">
        <v>15</v>
      </c>
      <c r="F950" s="31" t="s">
        <v>37</v>
      </c>
      <c r="G950" s="1" t="s">
        <v>38</v>
      </c>
      <c r="H950" s="1" t="s">
        <v>4332</v>
      </c>
      <c r="I950" s="1" t="s">
        <v>4333</v>
      </c>
      <c r="J950" s="1" t="s">
        <v>41</v>
      </c>
      <c r="K950" s="1" t="s">
        <v>4334</v>
      </c>
      <c r="L950" s="1" t="s">
        <v>4335</v>
      </c>
      <c r="M950" s="1" t="s">
        <v>44</v>
      </c>
      <c r="N950" s="1" t="s">
        <v>153</v>
      </c>
      <c r="O950" s="1" t="s">
        <v>64</v>
      </c>
      <c r="P950" s="1" t="s">
        <v>154</v>
      </c>
      <c r="Q950" s="29" t="s">
        <v>4336</v>
      </c>
      <c r="R950" s="30">
        <v>15104.9546624</v>
      </c>
      <c r="S950" s="5">
        <v>33.289099526066352</v>
      </c>
      <c r="T950" s="4">
        <v>55.33139981233473</v>
      </c>
      <c r="U950" s="1"/>
      <c r="V950" s="1"/>
      <c r="W950" s="1"/>
      <c r="X950" s="1"/>
    </row>
    <row r="951" spans="1:24" ht="15.75" customHeight="1" x14ac:dyDescent="0.2">
      <c r="A951" s="1"/>
      <c r="B951" s="1"/>
      <c r="C951" s="31" t="str">
        <f>IF('Style Screener'!$S951&lt;(AVERAGE('Style Screener'!$S$9:$S$6415)), "Value", "Growth")</f>
        <v>Value</v>
      </c>
      <c r="D951" s="31" t="str">
        <f>IF('Style Screener'!$R951&gt;2000, "Large Cap", "Small Cap")</f>
        <v>Large Cap</v>
      </c>
      <c r="E951" s="31" t="s">
        <v>14</v>
      </c>
      <c r="F951" s="31" t="s">
        <v>37</v>
      </c>
      <c r="G951" s="1" t="s">
        <v>38</v>
      </c>
      <c r="H951" s="1" t="s">
        <v>4337</v>
      </c>
      <c r="I951" s="1" t="s">
        <v>4338</v>
      </c>
      <c r="J951" s="1" t="s">
        <v>71</v>
      </c>
      <c r="K951" s="1" t="s">
        <v>4339</v>
      </c>
      <c r="L951" s="1" t="s">
        <v>4340</v>
      </c>
      <c r="M951" s="1" t="s">
        <v>86</v>
      </c>
      <c r="N951" s="1" t="s">
        <v>172</v>
      </c>
      <c r="O951" s="1" t="s">
        <v>172</v>
      </c>
      <c r="P951" s="1" t="s">
        <v>173</v>
      </c>
      <c r="Q951" s="29" t="s">
        <v>174</v>
      </c>
      <c r="R951" s="30">
        <v>6039.0041934299998</v>
      </c>
      <c r="S951" s="5">
        <v>15.899280575539569</v>
      </c>
      <c r="T951" s="4" t="s">
        <v>61</v>
      </c>
      <c r="U951" s="1"/>
      <c r="V951" s="1"/>
      <c r="W951" s="1"/>
      <c r="X951" s="1"/>
    </row>
    <row r="952" spans="1:24" ht="15.75" customHeight="1" x14ac:dyDescent="0.2">
      <c r="A952" s="1"/>
      <c r="B952" s="1"/>
      <c r="C952" s="31" t="str">
        <f>IF('Style Screener'!$S952&lt;(AVERAGE('Style Screener'!$S$9:$S$6415)), "Value", "Growth")</f>
        <v>Value</v>
      </c>
      <c r="D952" s="31" t="str">
        <f>IF('Style Screener'!$R952&gt;2000, "Large Cap", "Small Cap")</f>
        <v>Small Cap</v>
      </c>
      <c r="E952" s="31" t="s">
        <v>15</v>
      </c>
      <c r="F952" s="31" t="s">
        <v>37</v>
      </c>
      <c r="G952" s="1" t="s">
        <v>38</v>
      </c>
      <c r="H952" s="1" t="s">
        <v>4341</v>
      </c>
      <c r="I952" s="1" t="s">
        <v>4342</v>
      </c>
      <c r="J952" s="1" t="s">
        <v>71</v>
      </c>
      <c r="K952" s="1" t="s">
        <v>4343</v>
      </c>
      <c r="L952" s="1" t="s">
        <v>4344</v>
      </c>
      <c r="M952" s="1" t="s">
        <v>44</v>
      </c>
      <c r="N952" s="1" t="s">
        <v>153</v>
      </c>
      <c r="O952" s="1" t="s">
        <v>64</v>
      </c>
      <c r="P952" s="1" t="s">
        <v>154</v>
      </c>
      <c r="Q952" s="29" t="s">
        <v>1530</v>
      </c>
      <c r="R952" s="30">
        <v>334.52337599999998</v>
      </c>
      <c r="S952" s="5">
        <v>19.591836734693874</v>
      </c>
      <c r="T952" s="4">
        <v>33.336151675101561</v>
      </c>
      <c r="U952" s="1"/>
      <c r="V952" s="1"/>
      <c r="W952" s="1"/>
      <c r="X952" s="1"/>
    </row>
    <row r="953" spans="1:24" ht="15.75" customHeight="1" x14ac:dyDescent="0.2">
      <c r="A953" s="1"/>
      <c r="B953" s="1"/>
      <c r="C953" s="31" t="str">
        <f>IF('Style Screener'!$S953&lt;(AVERAGE('Style Screener'!$S$9:$S$6415)), "Value", "Growth")</f>
        <v>Growth</v>
      </c>
      <c r="D953" s="31" t="str">
        <f>IF('Style Screener'!$R953&gt;2000, "Large Cap", "Small Cap")</f>
        <v>Small Cap</v>
      </c>
      <c r="E953" s="31" t="s">
        <v>15</v>
      </c>
      <c r="F953" s="31" t="s">
        <v>37</v>
      </c>
      <c r="G953" s="1" t="s">
        <v>38</v>
      </c>
      <c r="H953" s="1" t="s">
        <v>4345</v>
      </c>
      <c r="I953" s="1" t="s">
        <v>4346</v>
      </c>
      <c r="J953" s="1" t="s">
        <v>41</v>
      </c>
      <c r="K953" s="1" t="s">
        <v>4347</v>
      </c>
      <c r="L953" s="1" t="s">
        <v>4348</v>
      </c>
      <c r="M953" s="1" t="s">
        <v>44</v>
      </c>
      <c r="N953" s="1" t="s">
        <v>63</v>
      </c>
      <c r="O953" s="1" t="s">
        <v>64</v>
      </c>
      <c r="P953" s="1" t="s">
        <v>390</v>
      </c>
      <c r="Q953" s="29" t="s">
        <v>1262</v>
      </c>
      <c r="R953" s="30">
        <v>1757.0010299599999</v>
      </c>
      <c r="S953" s="5">
        <v>99.255813953488371</v>
      </c>
      <c r="T953" s="4" t="s">
        <v>61</v>
      </c>
      <c r="U953" s="1"/>
      <c r="V953" s="1"/>
      <c r="W953" s="1"/>
      <c r="X953" s="1"/>
    </row>
    <row r="954" spans="1:24" ht="15.75" customHeight="1" x14ac:dyDescent="0.2">
      <c r="A954" s="1"/>
      <c r="B954" s="1"/>
      <c r="C954" s="31" t="str">
        <f>IF('Style Screener'!$S954&lt;(AVERAGE('Style Screener'!$S$9:$S$6415)), "Value", "Growth")</f>
        <v>Growth</v>
      </c>
      <c r="D954" s="31" t="str">
        <f>IF('Style Screener'!$R954&gt;2000, "Large Cap", "Small Cap")</f>
        <v>Small Cap</v>
      </c>
      <c r="E954" s="31" t="s">
        <v>14</v>
      </c>
      <c r="F954" s="31" t="s">
        <v>37</v>
      </c>
      <c r="G954" s="1" t="s">
        <v>38</v>
      </c>
      <c r="H954" s="1" t="s">
        <v>4349</v>
      </c>
      <c r="I954" s="1" t="s">
        <v>4350</v>
      </c>
      <c r="J954" s="1" t="s">
        <v>41</v>
      </c>
      <c r="K954" s="1" t="s">
        <v>4351</v>
      </c>
      <c r="L954" s="1" t="s">
        <v>4352</v>
      </c>
      <c r="M954" s="1" t="s">
        <v>108</v>
      </c>
      <c r="N954" s="1" t="s">
        <v>294</v>
      </c>
      <c r="O954" s="1" t="s">
        <v>294</v>
      </c>
      <c r="P954" s="1" t="s">
        <v>363</v>
      </c>
      <c r="Q954" s="29" t="s">
        <v>111</v>
      </c>
      <c r="R954" s="30">
        <v>503.37371007999997</v>
      </c>
      <c r="S954" s="5">
        <v>36.840277777777771</v>
      </c>
      <c r="T954" s="4">
        <v>70.413016070602126</v>
      </c>
      <c r="U954" s="1"/>
      <c r="V954" s="1"/>
      <c r="W954" s="1"/>
      <c r="X954" s="1"/>
    </row>
    <row r="955" spans="1:24" ht="15.75" customHeight="1" x14ac:dyDescent="0.2">
      <c r="A955" s="1"/>
      <c r="B955" s="1"/>
      <c r="C955" s="31" t="str">
        <f>IF('Style Screener'!$S955&lt;(AVERAGE('Style Screener'!$S$9:$S$6415)), "Value", "Growth")</f>
        <v>Growth</v>
      </c>
      <c r="D955" s="31" t="str">
        <f>IF('Style Screener'!$R955&gt;2000, "Large Cap", "Small Cap")</f>
        <v>Small Cap</v>
      </c>
      <c r="E955" s="31" t="s">
        <v>15</v>
      </c>
      <c r="F955" s="31" t="s">
        <v>37</v>
      </c>
      <c r="G955" s="1" t="s">
        <v>38</v>
      </c>
      <c r="H955" s="1" t="s">
        <v>4353</v>
      </c>
      <c r="I955" s="1" t="s">
        <v>4354</v>
      </c>
      <c r="J955" s="1" t="s">
        <v>511</v>
      </c>
      <c r="K955" s="1" t="s">
        <v>4355</v>
      </c>
      <c r="L955" s="1" t="s">
        <v>4356</v>
      </c>
      <c r="M955" s="1" t="s">
        <v>44</v>
      </c>
      <c r="N955" s="1" t="s">
        <v>142</v>
      </c>
      <c r="O955" s="1" t="s">
        <v>46</v>
      </c>
      <c r="P955" s="1" t="s">
        <v>142</v>
      </c>
      <c r="Q955" s="29" t="s">
        <v>537</v>
      </c>
      <c r="R955" s="30">
        <v>1954.3162233999999</v>
      </c>
      <c r="S955" s="5" t="s">
        <v>61</v>
      </c>
      <c r="T955" s="4">
        <v>5.4532339178180641E-15</v>
      </c>
      <c r="U955" s="1"/>
      <c r="V955" s="1"/>
      <c r="W955" s="1"/>
      <c r="X955" s="1"/>
    </row>
    <row r="956" spans="1:24" ht="15.75" customHeight="1" x14ac:dyDescent="0.2">
      <c r="A956" s="1"/>
      <c r="B956" s="1"/>
      <c r="C956" s="31" t="str">
        <f>IF('Style Screener'!$S956&lt;(AVERAGE('Style Screener'!$S$9:$S$6415)), "Value", "Growth")</f>
        <v>Value</v>
      </c>
      <c r="D956" s="31" t="str">
        <f>IF('Style Screener'!$R956&gt;2000, "Large Cap", "Small Cap")</f>
        <v>Large Cap</v>
      </c>
      <c r="E956" s="31" t="s">
        <v>15</v>
      </c>
      <c r="F956" s="31" t="s">
        <v>37</v>
      </c>
      <c r="G956" s="1" t="s">
        <v>38</v>
      </c>
      <c r="H956" s="1" t="s">
        <v>4357</v>
      </c>
      <c r="I956" s="1" t="s">
        <v>4358</v>
      </c>
      <c r="J956" s="1" t="s">
        <v>41</v>
      </c>
      <c r="K956" s="1" t="s">
        <v>4359</v>
      </c>
      <c r="L956" s="1" t="s">
        <v>4360</v>
      </c>
      <c r="M956" s="1" t="s">
        <v>219</v>
      </c>
      <c r="N956" s="1" t="s">
        <v>466</v>
      </c>
      <c r="O956" s="1" t="s">
        <v>219</v>
      </c>
      <c r="P956" s="1" t="s">
        <v>466</v>
      </c>
      <c r="Q956" s="29" t="s">
        <v>222</v>
      </c>
      <c r="R956" s="30">
        <v>28469.081986730002</v>
      </c>
      <c r="S956" s="5">
        <v>13.642356819118252</v>
      </c>
      <c r="T956" s="4" t="s">
        <v>61</v>
      </c>
      <c r="U956" s="1"/>
      <c r="V956" s="1"/>
      <c r="W956" s="1"/>
      <c r="X956" s="1"/>
    </row>
    <row r="957" spans="1:24" ht="15.75" customHeight="1" x14ac:dyDescent="0.2">
      <c r="A957" s="1"/>
      <c r="B957" s="1"/>
      <c r="C957" s="31" t="str">
        <f>IF('Style Screener'!$S957&lt;(AVERAGE('Style Screener'!$S$9:$S$6415)), "Value", "Growth")</f>
        <v>Growth</v>
      </c>
      <c r="D957" s="31" t="str">
        <f>IF('Style Screener'!$R957&gt;2000, "Large Cap", "Small Cap")</f>
        <v>Small Cap</v>
      </c>
      <c r="E957" s="31" t="s">
        <v>15</v>
      </c>
      <c r="F957" s="31" t="s">
        <v>37</v>
      </c>
      <c r="G957" s="1" t="s">
        <v>38</v>
      </c>
      <c r="H957" s="1" t="s">
        <v>4361</v>
      </c>
      <c r="I957" s="1" t="s">
        <v>4362</v>
      </c>
      <c r="J957" s="1" t="s">
        <v>71</v>
      </c>
      <c r="K957" s="1" t="s">
        <v>4363</v>
      </c>
      <c r="L957" s="1" t="s">
        <v>4364</v>
      </c>
      <c r="M957" s="1" t="s">
        <v>44</v>
      </c>
      <c r="N957" s="1" t="s">
        <v>142</v>
      </c>
      <c r="O957" s="1" t="s">
        <v>46</v>
      </c>
      <c r="P957" s="1" t="s">
        <v>142</v>
      </c>
      <c r="Q957" s="29" t="s">
        <v>537</v>
      </c>
      <c r="R957" s="30">
        <v>601.48078559999999</v>
      </c>
      <c r="S957" s="5" t="s">
        <v>61</v>
      </c>
      <c r="T957" s="4">
        <v>7.019609724666635E-15</v>
      </c>
      <c r="U957" s="1"/>
      <c r="V957" s="1"/>
      <c r="W957" s="1"/>
      <c r="X957" s="1"/>
    </row>
    <row r="958" spans="1:24" ht="15.75" customHeight="1" x14ac:dyDescent="0.2">
      <c r="A958" s="1"/>
      <c r="B958" s="1"/>
      <c r="C958" s="31" t="str">
        <f>IF('Style Screener'!$S958&lt;(AVERAGE('Style Screener'!$S$9:$S$6415)), "Value", "Growth")</f>
        <v>Growth</v>
      </c>
      <c r="D958" s="31" t="str">
        <f>IF('Style Screener'!$R958&gt;2000, "Large Cap", "Small Cap")</f>
        <v>Large Cap</v>
      </c>
      <c r="E958" s="31" t="s">
        <v>14</v>
      </c>
      <c r="F958" s="31" t="s">
        <v>37</v>
      </c>
      <c r="G958" s="1" t="s">
        <v>38</v>
      </c>
      <c r="H958" s="1" t="s">
        <v>4365</v>
      </c>
      <c r="I958" s="1" t="s">
        <v>4366</v>
      </c>
      <c r="J958" s="1" t="s">
        <v>41</v>
      </c>
      <c r="K958" s="1" t="s">
        <v>4367</v>
      </c>
      <c r="L958" s="1" t="s">
        <v>4368</v>
      </c>
      <c r="M958" s="1" t="s">
        <v>278</v>
      </c>
      <c r="N958" s="1" t="s">
        <v>1230</v>
      </c>
      <c r="O958" s="1" t="s">
        <v>278</v>
      </c>
      <c r="P958" s="1" t="s">
        <v>1231</v>
      </c>
      <c r="Q958" s="29" t="s">
        <v>1525</v>
      </c>
      <c r="R958" s="30">
        <v>2359.9562192000003</v>
      </c>
      <c r="S958" s="5">
        <v>44.993429697766096</v>
      </c>
      <c r="T958" s="4">
        <v>38.656251013022555</v>
      </c>
      <c r="U958" s="1"/>
      <c r="V958" s="1"/>
      <c r="W958" s="1"/>
      <c r="X958" s="1"/>
    </row>
    <row r="959" spans="1:24" ht="15.75" customHeight="1" x14ac:dyDescent="0.2">
      <c r="A959" s="1"/>
      <c r="B959" s="1"/>
      <c r="C959" s="31" t="str">
        <f>IF('Style Screener'!$S959&lt;(AVERAGE('Style Screener'!$S$9:$S$6415)), "Value", "Growth")</f>
        <v>Growth</v>
      </c>
      <c r="D959" s="31" t="str">
        <f>IF('Style Screener'!$R959&gt;2000, "Large Cap", "Small Cap")</f>
        <v>Small Cap</v>
      </c>
      <c r="E959" s="31" t="s">
        <v>14</v>
      </c>
      <c r="F959" s="31" t="s">
        <v>37</v>
      </c>
      <c r="G959" s="1" t="s">
        <v>38</v>
      </c>
      <c r="H959" s="1" t="s">
        <v>4369</v>
      </c>
      <c r="I959" s="1" t="s">
        <v>4370</v>
      </c>
      <c r="J959" s="1" t="s">
        <v>41</v>
      </c>
      <c r="K959" s="1" t="s">
        <v>4371</v>
      </c>
      <c r="L959" s="1" t="s">
        <v>4372</v>
      </c>
      <c r="M959" s="1" t="s">
        <v>86</v>
      </c>
      <c r="N959" s="1" t="s">
        <v>135</v>
      </c>
      <c r="O959" s="1" t="s">
        <v>88</v>
      </c>
      <c r="P959" s="1" t="s">
        <v>358</v>
      </c>
      <c r="Q959" s="29" t="s">
        <v>137</v>
      </c>
      <c r="R959" s="30">
        <v>1004.30592768</v>
      </c>
      <c r="S959" s="5" t="s">
        <v>61</v>
      </c>
      <c r="T959" s="4" t="s">
        <v>61</v>
      </c>
      <c r="U959" s="1"/>
      <c r="V959" s="1"/>
      <c r="W959" s="1"/>
      <c r="X959" s="1"/>
    </row>
    <row r="960" spans="1:24" ht="15.75" customHeight="1" x14ac:dyDescent="0.2">
      <c r="A960" s="1"/>
      <c r="B960" s="1"/>
      <c r="C960" s="31" t="str">
        <f>IF('Style Screener'!$S960&lt;(AVERAGE('Style Screener'!$S$9:$S$6415)), "Value", "Growth")</f>
        <v>Value</v>
      </c>
      <c r="D960" s="31" t="str">
        <f>IF('Style Screener'!$R960&gt;2000, "Large Cap", "Small Cap")</f>
        <v>Small Cap</v>
      </c>
      <c r="E960" s="31" t="s">
        <v>14</v>
      </c>
      <c r="F960" s="31" t="s">
        <v>37</v>
      </c>
      <c r="G960" s="1" t="s">
        <v>38</v>
      </c>
      <c r="H960" s="1" t="s">
        <v>4373</v>
      </c>
      <c r="I960" s="1" t="s">
        <v>4374</v>
      </c>
      <c r="J960" s="1" t="s">
        <v>71</v>
      </c>
      <c r="K960" s="1" t="s">
        <v>4375</v>
      </c>
      <c r="L960" s="1" t="s">
        <v>4376</v>
      </c>
      <c r="M960" s="1" t="s">
        <v>108</v>
      </c>
      <c r="N960" s="1" t="s">
        <v>308</v>
      </c>
      <c r="O960" s="1" t="s">
        <v>287</v>
      </c>
      <c r="P960" s="1" t="s">
        <v>385</v>
      </c>
      <c r="Q960" s="29" t="s">
        <v>2965</v>
      </c>
      <c r="R960" s="30">
        <v>1103.4091967500001</v>
      </c>
      <c r="S960" s="5">
        <v>17.390167364016737</v>
      </c>
      <c r="T960" s="4">
        <v>26.119316292726698</v>
      </c>
      <c r="U960" s="1"/>
      <c r="V960" s="1"/>
      <c r="W960" s="1"/>
      <c r="X960" s="1"/>
    </row>
    <row r="961" spans="1:24" ht="15.75" customHeight="1" x14ac:dyDescent="0.2">
      <c r="A961" s="1"/>
      <c r="B961" s="1"/>
      <c r="C961" s="31" t="str">
        <f>IF('Style Screener'!$S961&lt;(AVERAGE('Style Screener'!$S$9:$S$6415)), "Value", "Growth")</f>
        <v>Value</v>
      </c>
      <c r="D961" s="31" t="str">
        <f>IF('Style Screener'!$R961&gt;2000, "Large Cap", "Small Cap")</f>
        <v>Large Cap</v>
      </c>
      <c r="E961" s="31" t="s">
        <v>14</v>
      </c>
      <c r="F961" s="31" t="s">
        <v>37</v>
      </c>
      <c r="G961" s="1" t="s">
        <v>38</v>
      </c>
      <c r="H961" s="1" t="s">
        <v>4377</v>
      </c>
      <c r="I961" s="1" t="s">
        <v>4378</v>
      </c>
      <c r="J961" s="1" t="s">
        <v>41</v>
      </c>
      <c r="K961" s="1" t="s">
        <v>4379</v>
      </c>
      <c r="L961" s="1" t="s">
        <v>4380</v>
      </c>
      <c r="M961" s="1" t="s">
        <v>54</v>
      </c>
      <c r="N961" s="1" t="s">
        <v>4381</v>
      </c>
      <c r="O961" s="1" t="s">
        <v>54</v>
      </c>
      <c r="P961" s="1" t="s">
        <v>4381</v>
      </c>
      <c r="Q961" s="29" t="s">
        <v>4382</v>
      </c>
      <c r="R961" s="30">
        <v>4157.9430474999999</v>
      </c>
      <c r="S961" s="5">
        <v>23.521046643913539</v>
      </c>
      <c r="T961" s="4">
        <v>1.3163916062444739E-16</v>
      </c>
      <c r="U961" s="1"/>
      <c r="V961" s="1"/>
      <c r="W961" s="1"/>
      <c r="X961" s="1"/>
    </row>
    <row r="962" spans="1:24" ht="15.75" customHeight="1" x14ac:dyDescent="0.2">
      <c r="A962" s="1"/>
      <c r="B962" s="1"/>
      <c r="C962" s="31" t="str">
        <f>IF('Style Screener'!$S962&lt;(AVERAGE('Style Screener'!$S$9:$S$6415)), "Value", "Growth")</f>
        <v>Value</v>
      </c>
      <c r="D962" s="31" t="str">
        <f>IF('Style Screener'!$R962&gt;2000, "Large Cap", "Small Cap")</f>
        <v>Large Cap</v>
      </c>
      <c r="E962" s="31" t="s">
        <v>14</v>
      </c>
      <c r="F962" s="31" t="s">
        <v>37</v>
      </c>
      <c r="G962" s="1" t="s">
        <v>38</v>
      </c>
      <c r="H962" s="1" t="s">
        <v>4383</v>
      </c>
      <c r="I962" s="1" t="s">
        <v>4384</v>
      </c>
      <c r="J962" s="1" t="s">
        <v>71</v>
      </c>
      <c r="K962" s="1" t="s">
        <v>4385</v>
      </c>
      <c r="L962" s="1" t="s">
        <v>4386</v>
      </c>
      <c r="M962" s="1" t="s">
        <v>74</v>
      </c>
      <c r="N962" s="1" t="s">
        <v>148</v>
      </c>
      <c r="O962" s="1" t="s">
        <v>76</v>
      </c>
      <c r="P962" s="1" t="s">
        <v>148</v>
      </c>
      <c r="Q962" s="29" t="s">
        <v>4387</v>
      </c>
      <c r="R962" s="30">
        <v>8966.0058135599993</v>
      </c>
      <c r="S962" s="5">
        <v>21.986879100281165</v>
      </c>
      <c r="T962" s="4">
        <v>73.657320097358635</v>
      </c>
      <c r="U962" s="1"/>
      <c r="V962" s="1"/>
      <c r="W962" s="1"/>
      <c r="X962" s="1"/>
    </row>
    <row r="963" spans="1:24" ht="15.75" customHeight="1" x14ac:dyDescent="0.2">
      <c r="A963" s="1"/>
      <c r="B963" s="1"/>
      <c r="C963" s="31" t="str">
        <f>IF('Style Screener'!$S963&lt;(AVERAGE('Style Screener'!$S$9:$S$6415)), "Value", "Growth")</f>
        <v>Value</v>
      </c>
      <c r="D963" s="31" t="str">
        <f>IF('Style Screener'!$R963&gt;2000, "Large Cap", "Small Cap")</f>
        <v>Large Cap</v>
      </c>
      <c r="E963" s="31" t="s">
        <v>14</v>
      </c>
      <c r="F963" s="31" t="s">
        <v>37</v>
      </c>
      <c r="G963" s="1" t="s">
        <v>38</v>
      </c>
      <c r="H963" s="1" t="s">
        <v>4388</v>
      </c>
      <c r="I963" s="1" t="s">
        <v>4389</v>
      </c>
      <c r="J963" s="1" t="s">
        <v>71</v>
      </c>
      <c r="K963" s="1" t="s">
        <v>4390</v>
      </c>
      <c r="L963" s="1" t="s">
        <v>4391</v>
      </c>
      <c r="M963" s="1" t="s">
        <v>98</v>
      </c>
      <c r="N963" s="1" t="s">
        <v>942</v>
      </c>
      <c r="O963" s="1" t="s">
        <v>100</v>
      </c>
      <c r="P963" s="1" t="s">
        <v>943</v>
      </c>
      <c r="Q963" s="29" t="s">
        <v>1400</v>
      </c>
      <c r="R963" s="30">
        <v>12457.84378986</v>
      </c>
      <c r="S963" s="5">
        <v>25.350696235172769</v>
      </c>
      <c r="T963" s="4">
        <v>47.141009302531359</v>
      </c>
      <c r="U963" s="1"/>
      <c r="V963" s="1"/>
      <c r="W963" s="1"/>
      <c r="X963" s="1"/>
    </row>
    <row r="964" spans="1:24" ht="15.75" customHeight="1" x14ac:dyDescent="0.2">
      <c r="A964" s="1"/>
      <c r="B964" s="1"/>
      <c r="C964" s="31" t="str">
        <f>IF('Style Screener'!$S964&lt;(AVERAGE('Style Screener'!$S$9:$S$6415)), "Value", "Growth")</f>
        <v>Growth</v>
      </c>
      <c r="D964" s="31" t="str">
        <f>IF('Style Screener'!$R964&gt;2000, "Large Cap", "Small Cap")</f>
        <v>Small Cap</v>
      </c>
      <c r="E964" s="31" t="s">
        <v>14</v>
      </c>
      <c r="F964" s="31" t="s">
        <v>37</v>
      </c>
      <c r="G964" s="1" t="s">
        <v>38</v>
      </c>
      <c r="H964" s="1" t="s">
        <v>4392</v>
      </c>
      <c r="I964" s="1" t="s">
        <v>4393</v>
      </c>
      <c r="J964" s="1" t="s">
        <v>71</v>
      </c>
      <c r="K964" s="1" t="s">
        <v>4394</v>
      </c>
      <c r="L964" s="1" t="s">
        <v>4395</v>
      </c>
      <c r="M964" s="1" t="s">
        <v>74</v>
      </c>
      <c r="N964" s="1" t="s">
        <v>179</v>
      </c>
      <c r="O964" s="1" t="s">
        <v>180</v>
      </c>
      <c r="P964" s="1" t="s">
        <v>181</v>
      </c>
      <c r="Q964" s="29" t="s">
        <v>4396</v>
      </c>
      <c r="R964" s="30">
        <v>1157.2999960899999</v>
      </c>
      <c r="S964" s="5">
        <v>28.48785166240409</v>
      </c>
      <c r="T964" s="4">
        <v>10.196452951060699</v>
      </c>
      <c r="U964" s="1"/>
      <c r="V964" s="1"/>
      <c r="W964" s="1"/>
      <c r="X964" s="1"/>
    </row>
    <row r="965" spans="1:24" ht="15.75" customHeight="1" x14ac:dyDescent="0.2">
      <c r="A965" s="1"/>
      <c r="B965" s="1"/>
      <c r="C965" s="31" t="str">
        <f>IF('Style Screener'!$S965&lt;(AVERAGE('Style Screener'!$S$9:$S$6415)), "Value", "Growth")</f>
        <v>Value</v>
      </c>
      <c r="D965" s="31" t="str">
        <f>IF('Style Screener'!$R965&gt;2000, "Large Cap", "Small Cap")</f>
        <v>Small Cap</v>
      </c>
      <c r="E965" s="31" t="s">
        <v>14</v>
      </c>
      <c r="F965" s="31" t="s">
        <v>37</v>
      </c>
      <c r="G965" s="1" t="s">
        <v>38</v>
      </c>
      <c r="H965" s="1" t="s">
        <v>4397</v>
      </c>
      <c r="I965" s="1" t="s">
        <v>4398</v>
      </c>
      <c r="J965" s="1" t="s">
        <v>41</v>
      </c>
      <c r="K965" s="1" t="s">
        <v>4399</v>
      </c>
      <c r="L965" s="1" t="s">
        <v>4400</v>
      </c>
      <c r="M965" s="1" t="s">
        <v>98</v>
      </c>
      <c r="N965" s="1" t="s">
        <v>99</v>
      </c>
      <c r="O965" s="1" t="s">
        <v>100</v>
      </c>
      <c r="P965" s="1" t="s">
        <v>460</v>
      </c>
      <c r="Q965" s="29" t="s">
        <v>4401</v>
      </c>
      <c r="R965" s="30">
        <v>1459.0474780699999</v>
      </c>
      <c r="S965" s="5">
        <v>16.450999048525215</v>
      </c>
      <c r="T965" s="4" t="s">
        <v>61</v>
      </c>
      <c r="U965" s="1"/>
      <c r="V965" s="1"/>
      <c r="W965" s="1"/>
      <c r="X965" s="1"/>
    </row>
    <row r="966" spans="1:24" ht="15.75" customHeight="1" x14ac:dyDescent="0.2">
      <c r="A966" s="1"/>
      <c r="B966" s="1"/>
      <c r="C966" s="31" t="str">
        <f>IF('Style Screener'!$S966&lt;(AVERAGE('Style Screener'!$S$9:$S$6415)), "Value", "Growth")</f>
        <v>Growth</v>
      </c>
      <c r="D966" s="31" t="str">
        <f>IF('Style Screener'!$R966&gt;2000, "Large Cap", "Small Cap")</f>
        <v>Large Cap</v>
      </c>
      <c r="E966" s="31" t="s">
        <v>14</v>
      </c>
      <c r="F966" s="31" t="s">
        <v>37</v>
      </c>
      <c r="G966" s="1" t="s">
        <v>38</v>
      </c>
      <c r="H966" s="1" t="s">
        <v>4402</v>
      </c>
      <c r="I966" s="1" t="s">
        <v>4403</v>
      </c>
      <c r="J966" s="1" t="s">
        <v>41</v>
      </c>
      <c r="K966" s="1" t="s">
        <v>4404</v>
      </c>
      <c r="L966" s="1" t="s">
        <v>4405</v>
      </c>
      <c r="M966" s="1" t="s">
        <v>86</v>
      </c>
      <c r="N966" s="1" t="s">
        <v>135</v>
      </c>
      <c r="O966" s="1" t="s">
        <v>88</v>
      </c>
      <c r="P966" s="1" t="s">
        <v>916</v>
      </c>
      <c r="Q966" s="29" t="s">
        <v>3286</v>
      </c>
      <c r="R966" s="30">
        <v>7788.7216739199994</v>
      </c>
      <c r="S966" s="5">
        <v>36.19047619047619</v>
      </c>
      <c r="T966" s="4">
        <v>0</v>
      </c>
      <c r="U966" s="1"/>
      <c r="V966" s="1"/>
      <c r="W966" s="1"/>
      <c r="X966" s="1"/>
    </row>
    <row r="967" spans="1:24" ht="15.75" customHeight="1" x14ac:dyDescent="0.2">
      <c r="A967" s="1"/>
      <c r="B967" s="1"/>
      <c r="C967" s="31" t="str">
        <f>IF('Style Screener'!$S967&lt;(AVERAGE('Style Screener'!$S$9:$S$6415)), "Value", "Growth")</f>
        <v>Growth</v>
      </c>
      <c r="D967" s="31" t="str">
        <f>IF('Style Screener'!$R967&gt;2000, "Large Cap", "Small Cap")</f>
        <v>Small Cap</v>
      </c>
      <c r="E967" s="31" t="s">
        <v>14</v>
      </c>
      <c r="F967" s="31" t="s">
        <v>37</v>
      </c>
      <c r="G967" s="1" t="s">
        <v>38</v>
      </c>
      <c r="H967" s="1" t="s">
        <v>4406</v>
      </c>
      <c r="I967" s="1" t="s">
        <v>4407</v>
      </c>
      <c r="J967" s="1" t="s">
        <v>71</v>
      </c>
      <c r="K967" s="1" t="s">
        <v>4408</v>
      </c>
      <c r="L967" s="1" t="s">
        <v>4409</v>
      </c>
      <c r="M967" s="1" t="s">
        <v>108</v>
      </c>
      <c r="N967" s="1" t="s">
        <v>109</v>
      </c>
      <c r="O967" s="1" t="s">
        <v>110</v>
      </c>
      <c r="P967" s="1" t="s">
        <v>109</v>
      </c>
      <c r="Q967" s="29" t="s">
        <v>412</v>
      </c>
      <c r="R967" s="30">
        <v>251.29472433999999</v>
      </c>
      <c r="S967" s="5" t="s">
        <v>61</v>
      </c>
      <c r="T967" s="4" t="s">
        <v>61</v>
      </c>
      <c r="U967" s="1"/>
      <c r="V967" s="1"/>
      <c r="W967" s="1"/>
      <c r="X967" s="1"/>
    </row>
    <row r="968" spans="1:24" ht="15.75" customHeight="1" x14ac:dyDescent="0.2">
      <c r="A968" s="1"/>
      <c r="B968" s="1"/>
      <c r="C968" s="31" t="str">
        <f>IF('Style Screener'!$S968&lt;(AVERAGE('Style Screener'!$S$9:$S$6415)), "Value", "Growth")</f>
        <v>Growth</v>
      </c>
      <c r="D968" s="31" t="str">
        <f>IF('Style Screener'!$R968&gt;2000, "Large Cap", "Small Cap")</f>
        <v>Small Cap</v>
      </c>
      <c r="E968" s="31" t="s">
        <v>14</v>
      </c>
      <c r="F968" s="31" t="s">
        <v>37</v>
      </c>
      <c r="G968" s="1" t="s">
        <v>38</v>
      </c>
      <c r="H968" s="1" t="s">
        <v>4410</v>
      </c>
      <c r="I968" s="1" t="s">
        <v>4411</v>
      </c>
      <c r="J968" s="1" t="s">
        <v>71</v>
      </c>
      <c r="K968" s="1" t="s">
        <v>4412</v>
      </c>
      <c r="L968" s="1" t="s">
        <v>4413</v>
      </c>
      <c r="M968" s="1" t="s">
        <v>278</v>
      </c>
      <c r="N968" s="1" t="s">
        <v>279</v>
      </c>
      <c r="O968" s="1" t="s">
        <v>278</v>
      </c>
      <c r="P968" s="1" t="s">
        <v>937</v>
      </c>
      <c r="Q968" s="29" t="s">
        <v>61</v>
      </c>
      <c r="R968" s="30">
        <v>377.55363599999998</v>
      </c>
      <c r="S968" s="5" t="s">
        <v>61</v>
      </c>
      <c r="T968" s="4">
        <v>2.864721209385256E-15</v>
      </c>
      <c r="U968" s="1"/>
      <c r="V968" s="1"/>
      <c r="W968" s="1"/>
      <c r="X968" s="1"/>
    </row>
    <row r="969" spans="1:24" ht="15.75" customHeight="1" x14ac:dyDescent="0.2">
      <c r="A969" s="1"/>
      <c r="B969" s="1"/>
      <c r="C969" s="31" t="str">
        <f>IF('Style Screener'!$S969&lt;(AVERAGE('Style Screener'!$S$9:$S$6415)), "Value", "Growth")</f>
        <v>Growth</v>
      </c>
      <c r="D969" s="31" t="str">
        <f>IF('Style Screener'!$R969&gt;2000, "Large Cap", "Small Cap")</f>
        <v>Small Cap</v>
      </c>
      <c r="E969" s="31" t="s">
        <v>15</v>
      </c>
      <c r="F969" s="31" t="s">
        <v>37</v>
      </c>
      <c r="G969" s="1" t="s">
        <v>38</v>
      </c>
      <c r="H969" s="1" t="s">
        <v>4414</v>
      </c>
      <c r="I969" s="1" t="s">
        <v>4415</v>
      </c>
      <c r="J969" s="1" t="s">
        <v>511</v>
      </c>
      <c r="K969" s="1" t="s">
        <v>4416</v>
      </c>
      <c r="L969" s="1" t="s">
        <v>4417</v>
      </c>
      <c r="M969" s="1" t="s">
        <v>44</v>
      </c>
      <c r="N969" s="1" t="s">
        <v>153</v>
      </c>
      <c r="O969" s="1" t="s">
        <v>64</v>
      </c>
      <c r="P969" s="1" t="s">
        <v>154</v>
      </c>
      <c r="Q969" s="29" t="s">
        <v>208</v>
      </c>
      <c r="R969" s="30">
        <v>470.72705508000001</v>
      </c>
      <c r="S969" s="5" t="s">
        <v>61</v>
      </c>
      <c r="T969" s="4" t="s">
        <v>61</v>
      </c>
      <c r="U969" s="1"/>
      <c r="V969" s="1"/>
      <c r="W969" s="1"/>
      <c r="X969" s="1"/>
    </row>
    <row r="970" spans="1:24" ht="15.75" customHeight="1" x14ac:dyDescent="0.2">
      <c r="A970" s="1"/>
      <c r="B970" s="1"/>
      <c r="C970" s="31" t="str">
        <f>IF('Style Screener'!$S970&lt;(AVERAGE('Style Screener'!$S$9:$S$6415)), "Value", "Growth")</f>
        <v>Value</v>
      </c>
      <c r="D970" s="31" t="str">
        <f>IF('Style Screener'!$R970&gt;2000, "Large Cap", "Small Cap")</f>
        <v>Small Cap</v>
      </c>
      <c r="E970" s="31" t="s">
        <v>14</v>
      </c>
      <c r="F970" s="31" t="s">
        <v>37</v>
      </c>
      <c r="G970" s="1" t="s">
        <v>38</v>
      </c>
      <c r="H970" s="1" t="s">
        <v>4418</v>
      </c>
      <c r="I970" s="1" t="s">
        <v>4419</v>
      </c>
      <c r="J970" s="1" t="s">
        <v>71</v>
      </c>
      <c r="K970" s="1" t="s">
        <v>4420</v>
      </c>
      <c r="L970" s="1" t="s">
        <v>4421</v>
      </c>
      <c r="M970" s="1" t="s">
        <v>86</v>
      </c>
      <c r="N970" s="1" t="s">
        <v>771</v>
      </c>
      <c r="O970" s="1" t="s">
        <v>607</v>
      </c>
      <c r="P970" s="1" t="s">
        <v>771</v>
      </c>
      <c r="Q970" s="29" t="s">
        <v>3158</v>
      </c>
      <c r="R970" s="30">
        <v>506.36299559999998</v>
      </c>
      <c r="S970" s="5">
        <v>7.6935886761032473</v>
      </c>
      <c r="T970" s="4" t="s">
        <v>61</v>
      </c>
      <c r="U970" s="1"/>
      <c r="V970" s="1"/>
      <c r="W970" s="1"/>
      <c r="X970" s="1"/>
    </row>
    <row r="971" spans="1:24" ht="15.75" customHeight="1" x14ac:dyDescent="0.2">
      <c r="A971" s="1"/>
      <c r="B971" s="1"/>
      <c r="C971" s="31" t="str">
        <f>IF('Style Screener'!$S971&lt;(AVERAGE('Style Screener'!$S$9:$S$6415)), "Value", "Growth")</f>
        <v>Value</v>
      </c>
      <c r="D971" s="31" t="str">
        <f>IF('Style Screener'!$R971&gt;2000, "Large Cap", "Small Cap")</f>
        <v>Large Cap</v>
      </c>
      <c r="E971" s="31" t="s">
        <v>14</v>
      </c>
      <c r="F971" s="31" t="s">
        <v>37</v>
      </c>
      <c r="G971" s="1" t="s">
        <v>38</v>
      </c>
      <c r="H971" s="1" t="s">
        <v>4422</v>
      </c>
      <c r="I971" s="1" t="s">
        <v>4423</v>
      </c>
      <c r="J971" s="1" t="s">
        <v>41</v>
      </c>
      <c r="K971" s="1" t="s">
        <v>4424</v>
      </c>
      <c r="L971" s="1" t="s">
        <v>4425</v>
      </c>
      <c r="M971" s="1" t="s">
        <v>98</v>
      </c>
      <c r="N971" s="1" t="s">
        <v>4426</v>
      </c>
      <c r="O971" s="1" t="s">
        <v>1435</v>
      </c>
      <c r="P971" s="1" t="s">
        <v>4427</v>
      </c>
      <c r="Q971" s="29" t="s">
        <v>4428</v>
      </c>
      <c r="R971" s="30">
        <v>62882.303756860005</v>
      </c>
      <c r="S971" s="5">
        <v>9.9747793190416143</v>
      </c>
      <c r="T971" s="4">
        <v>42.624429992295781</v>
      </c>
      <c r="U971" s="1"/>
      <c r="V971" s="1"/>
      <c r="W971" s="1"/>
      <c r="X971" s="1"/>
    </row>
    <row r="972" spans="1:24" ht="15.75" customHeight="1" x14ac:dyDescent="0.2">
      <c r="A972" s="1"/>
      <c r="B972" s="1"/>
      <c r="C972" s="31" t="str">
        <f>IF('Style Screener'!$S972&lt;(AVERAGE('Style Screener'!$S$9:$S$6415)), "Value", "Growth")</f>
        <v>Value</v>
      </c>
      <c r="D972" s="31" t="str">
        <f>IF('Style Screener'!$R972&gt;2000, "Large Cap", "Small Cap")</f>
        <v>Large Cap</v>
      </c>
      <c r="E972" s="31" t="s">
        <v>14</v>
      </c>
      <c r="F972" s="31" t="s">
        <v>37</v>
      </c>
      <c r="G972" s="1" t="s">
        <v>38</v>
      </c>
      <c r="H972" s="1" t="s">
        <v>4429</v>
      </c>
      <c r="I972" s="1" t="s">
        <v>4430</v>
      </c>
      <c r="J972" s="1" t="s">
        <v>41</v>
      </c>
      <c r="K972" s="1" t="s">
        <v>4431</v>
      </c>
      <c r="L972" s="1" t="s">
        <v>4432</v>
      </c>
      <c r="M972" s="1" t="s">
        <v>86</v>
      </c>
      <c r="N972" s="1" t="s">
        <v>251</v>
      </c>
      <c r="O972" s="1" t="s">
        <v>251</v>
      </c>
      <c r="P972" s="1" t="s">
        <v>252</v>
      </c>
      <c r="Q972" s="29" t="s">
        <v>2697</v>
      </c>
      <c r="R972" s="30">
        <v>3898.4471976100003</v>
      </c>
      <c r="S972" s="5">
        <v>15.391489361702128</v>
      </c>
      <c r="T972" s="4">
        <v>3.7182903986237216E-15</v>
      </c>
      <c r="U972" s="1"/>
      <c r="V972" s="1"/>
      <c r="W972" s="1"/>
      <c r="X972" s="1"/>
    </row>
    <row r="973" spans="1:24" ht="15.75" customHeight="1" x14ac:dyDescent="0.2">
      <c r="A973" s="1"/>
      <c r="B973" s="1"/>
      <c r="C973" s="31" t="str">
        <f>IF('Style Screener'!$S973&lt;(AVERAGE('Style Screener'!$S$9:$S$6415)), "Value", "Growth")</f>
        <v>Growth</v>
      </c>
      <c r="D973" s="31" t="str">
        <f>IF('Style Screener'!$R973&gt;2000, "Large Cap", "Small Cap")</f>
        <v>Large Cap</v>
      </c>
      <c r="E973" s="31" t="s">
        <v>14</v>
      </c>
      <c r="F973" s="31" t="s">
        <v>37</v>
      </c>
      <c r="G973" s="1" t="s">
        <v>38</v>
      </c>
      <c r="H973" s="1" t="s">
        <v>4433</v>
      </c>
      <c r="I973" s="1" t="s">
        <v>4434</v>
      </c>
      <c r="J973" s="1" t="s">
        <v>71</v>
      </c>
      <c r="K973" s="1" t="s">
        <v>4435</v>
      </c>
      <c r="L973" s="1" t="s">
        <v>4436</v>
      </c>
      <c r="M973" s="1" t="s">
        <v>278</v>
      </c>
      <c r="N973" s="1" t="s">
        <v>279</v>
      </c>
      <c r="O973" s="1" t="s">
        <v>278</v>
      </c>
      <c r="P973" s="1" t="s">
        <v>937</v>
      </c>
      <c r="Q973" s="29" t="s">
        <v>427</v>
      </c>
      <c r="R973" s="30">
        <v>4877.5158732300006</v>
      </c>
      <c r="S973" s="5">
        <v>51.339119652820834</v>
      </c>
      <c r="T973" s="4" t="s">
        <v>61</v>
      </c>
      <c r="U973" s="1"/>
      <c r="V973" s="1"/>
      <c r="W973" s="1"/>
      <c r="X973" s="1"/>
    </row>
    <row r="974" spans="1:24" ht="15.75" customHeight="1" x14ac:dyDescent="0.2">
      <c r="A974" s="1"/>
      <c r="B974" s="1"/>
      <c r="C974" s="31" t="str">
        <f>IF('Style Screener'!$S974&lt;(AVERAGE('Style Screener'!$S$9:$S$6415)), "Value", "Growth")</f>
        <v>Growth</v>
      </c>
      <c r="D974" s="31" t="str">
        <f>IF('Style Screener'!$R974&gt;2000, "Large Cap", "Small Cap")</f>
        <v>Small Cap</v>
      </c>
      <c r="E974" s="31" t="s">
        <v>15</v>
      </c>
      <c r="F974" s="31" t="s">
        <v>37</v>
      </c>
      <c r="G974" s="1" t="s">
        <v>38</v>
      </c>
      <c r="H974" s="1" t="s">
        <v>4437</v>
      </c>
      <c r="I974" s="1" t="s">
        <v>4438</v>
      </c>
      <c r="J974" s="1" t="s">
        <v>71</v>
      </c>
      <c r="K974" s="1" t="s">
        <v>4439</v>
      </c>
      <c r="L974" s="1" t="s">
        <v>4440</v>
      </c>
      <c r="M974" s="1" t="s">
        <v>368</v>
      </c>
      <c r="N974" s="1" t="s">
        <v>369</v>
      </c>
      <c r="O974" s="1" t="s">
        <v>370</v>
      </c>
      <c r="P974" s="1" t="s">
        <v>1627</v>
      </c>
      <c r="Q974" s="29" t="s">
        <v>4441</v>
      </c>
      <c r="R974" s="30">
        <v>411.97501474999996</v>
      </c>
      <c r="S974" s="5">
        <v>32.974767596281538</v>
      </c>
      <c r="T974" s="4">
        <v>0</v>
      </c>
      <c r="U974" s="1"/>
      <c r="V974" s="1"/>
      <c r="W974" s="1"/>
      <c r="X974" s="1"/>
    </row>
    <row r="975" spans="1:24" ht="15.75" customHeight="1" x14ac:dyDescent="0.2">
      <c r="A975" s="1"/>
      <c r="B975" s="1"/>
      <c r="C975" s="31" t="str">
        <f>IF('Style Screener'!$S975&lt;(AVERAGE('Style Screener'!$S$9:$S$6415)), "Value", "Growth")</f>
        <v>Growth</v>
      </c>
      <c r="D975" s="31" t="str">
        <f>IF('Style Screener'!$R975&gt;2000, "Large Cap", "Small Cap")</f>
        <v>Small Cap</v>
      </c>
      <c r="E975" s="31" t="s">
        <v>14</v>
      </c>
      <c r="F975" s="31" t="s">
        <v>37</v>
      </c>
      <c r="G975" s="1" t="s">
        <v>38</v>
      </c>
      <c r="H975" s="1" t="s">
        <v>4442</v>
      </c>
      <c r="I975" s="1" t="s">
        <v>4443</v>
      </c>
      <c r="J975" s="1" t="s">
        <v>71</v>
      </c>
      <c r="K975" s="1" t="s">
        <v>4444</v>
      </c>
      <c r="L975" s="1" t="s">
        <v>4445</v>
      </c>
      <c r="M975" s="1" t="s">
        <v>108</v>
      </c>
      <c r="N975" s="1" t="s">
        <v>571</v>
      </c>
      <c r="O975" s="1" t="s">
        <v>110</v>
      </c>
      <c r="P975" s="1" t="s">
        <v>1878</v>
      </c>
      <c r="Q975" s="29" t="s">
        <v>1982</v>
      </c>
      <c r="R975" s="30">
        <v>791.87804703000006</v>
      </c>
      <c r="S975" s="5">
        <v>28.732660781841108</v>
      </c>
      <c r="T975" s="4" t="s">
        <v>61</v>
      </c>
      <c r="U975" s="1"/>
      <c r="V975" s="1"/>
      <c r="W975" s="1"/>
      <c r="X975" s="1"/>
    </row>
    <row r="976" spans="1:24" ht="15.75" customHeight="1" x14ac:dyDescent="0.2">
      <c r="A976" s="1"/>
      <c r="B976" s="1"/>
      <c r="C976" s="31" t="str">
        <f>IF('Style Screener'!$S976&lt;(AVERAGE('Style Screener'!$S$9:$S$6415)), "Value", "Growth")</f>
        <v>Value</v>
      </c>
      <c r="D976" s="31" t="str">
        <f>IF('Style Screener'!$R976&gt;2000, "Large Cap", "Small Cap")</f>
        <v>Large Cap</v>
      </c>
      <c r="E976" s="31" t="s">
        <v>14</v>
      </c>
      <c r="F976" s="31" t="s">
        <v>37</v>
      </c>
      <c r="G976" s="1" t="s">
        <v>38</v>
      </c>
      <c r="H976" s="1" t="s">
        <v>4446</v>
      </c>
      <c r="I976" s="1" t="s">
        <v>4447</v>
      </c>
      <c r="J976" s="1" t="s">
        <v>71</v>
      </c>
      <c r="K976" s="1" t="s">
        <v>4448</v>
      </c>
      <c r="L976" s="1" t="s">
        <v>4449</v>
      </c>
      <c r="M976" s="1" t="s">
        <v>74</v>
      </c>
      <c r="N976" s="1" t="s">
        <v>649</v>
      </c>
      <c r="O976" s="1" t="s">
        <v>117</v>
      </c>
      <c r="P976" s="1" t="s">
        <v>649</v>
      </c>
      <c r="Q976" s="29" t="s">
        <v>3865</v>
      </c>
      <c r="R976" s="30">
        <v>12128.585115439999</v>
      </c>
      <c r="S976" s="5">
        <v>22.620614035087716</v>
      </c>
      <c r="T976" s="4">
        <v>11.390925475698861</v>
      </c>
      <c r="U976" s="1"/>
      <c r="V976" s="1"/>
      <c r="W976" s="1"/>
      <c r="X976" s="1"/>
    </row>
    <row r="977" spans="1:24" ht="15.75" customHeight="1" x14ac:dyDescent="0.2">
      <c r="A977" s="1"/>
      <c r="B977" s="1"/>
      <c r="C977" s="31" t="str">
        <f>IF('Style Screener'!$S977&lt;(AVERAGE('Style Screener'!$S$9:$S$6415)), "Value", "Growth")</f>
        <v>Growth</v>
      </c>
      <c r="D977" s="31" t="str">
        <f>IF('Style Screener'!$R977&gt;2000, "Large Cap", "Small Cap")</f>
        <v>Large Cap</v>
      </c>
      <c r="E977" s="31" t="s">
        <v>14</v>
      </c>
      <c r="F977" s="31" t="s">
        <v>37</v>
      </c>
      <c r="G977" s="1" t="s">
        <v>38</v>
      </c>
      <c r="H977" s="1" t="s">
        <v>4450</v>
      </c>
      <c r="I977" s="1" t="s">
        <v>4451</v>
      </c>
      <c r="J977" s="1" t="s">
        <v>71</v>
      </c>
      <c r="K977" s="1" t="s">
        <v>4452</v>
      </c>
      <c r="L977" s="1" t="s">
        <v>4453</v>
      </c>
      <c r="M977" s="1" t="s">
        <v>108</v>
      </c>
      <c r="N977" s="1" t="s">
        <v>332</v>
      </c>
      <c r="O977" s="1" t="s">
        <v>287</v>
      </c>
      <c r="P977" s="1" t="s">
        <v>332</v>
      </c>
      <c r="Q977" s="29" t="s">
        <v>976</v>
      </c>
      <c r="R977" s="30">
        <v>234884.515625</v>
      </c>
      <c r="S977" s="5">
        <v>42.816180235535072</v>
      </c>
      <c r="T977" s="4" t="s">
        <v>61</v>
      </c>
      <c r="U977" s="1"/>
      <c r="V977" s="1"/>
      <c r="W977" s="1"/>
      <c r="X977" s="1"/>
    </row>
    <row r="978" spans="1:24" ht="15.75" customHeight="1" x14ac:dyDescent="0.2">
      <c r="A978" s="1"/>
      <c r="B978" s="1"/>
      <c r="C978" s="31" t="str">
        <f>IF('Style Screener'!$S978&lt;(AVERAGE('Style Screener'!$S$9:$S$6415)), "Value", "Growth")</f>
        <v>Value</v>
      </c>
      <c r="D978" s="31" t="str">
        <f>IF('Style Screener'!$R978&gt;2000, "Large Cap", "Small Cap")</f>
        <v>Small Cap</v>
      </c>
      <c r="E978" s="31" t="s">
        <v>14</v>
      </c>
      <c r="F978" s="31" t="s">
        <v>37</v>
      </c>
      <c r="G978" s="1" t="s">
        <v>38</v>
      </c>
      <c r="H978" s="1" t="s">
        <v>4454</v>
      </c>
      <c r="I978" s="1" t="s">
        <v>4455</v>
      </c>
      <c r="J978" s="1" t="s">
        <v>41</v>
      </c>
      <c r="K978" s="1" t="s">
        <v>4456</v>
      </c>
      <c r="L978" s="1" t="s">
        <v>4457</v>
      </c>
      <c r="M978" s="1" t="s">
        <v>86</v>
      </c>
      <c r="N978" s="1" t="s">
        <v>187</v>
      </c>
      <c r="O978" s="1" t="s">
        <v>172</v>
      </c>
      <c r="P978" s="1" t="s">
        <v>187</v>
      </c>
      <c r="Q978" s="29" t="s">
        <v>494</v>
      </c>
      <c r="R978" s="30">
        <v>838.63934635999999</v>
      </c>
      <c r="S978" s="5">
        <v>16.064864864864862</v>
      </c>
      <c r="T978" s="4" t="s">
        <v>61</v>
      </c>
      <c r="U978" s="1"/>
      <c r="V978" s="1"/>
      <c r="W978" s="1"/>
      <c r="X978" s="1"/>
    </row>
    <row r="979" spans="1:24" ht="15.75" customHeight="1" x14ac:dyDescent="0.2">
      <c r="A979" s="1"/>
      <c r="B979" s="1"/>
      <c r="C979" s="31" t="str">
        <f>IF('Style Screener'!$S979&lt;(AVERAGE('Style Screener'!$S$9:$S$6415)), "Value", "Growth")</f>
        <v>Value</v>
      </c>
      <c r="D979" s="31" t="str">
        <f>IF('Style Screener'!$R979&gt;2000, "Large Cap", "Small Cap")</f>
        <v>Large Cap</v>
      </c>
      <c r="E979" s="31" t="s">
        <v>14</v>
      </c>
      <c r="F979" s="31" t="s">
        <v>37</v>
      </c>
      <c r="G979" s="1" t="s">
        <v>38</v>
      </c>
      <c r="H979" s="1" t="s">
        <v>4458</v>
      </c>
      <c r="I979" s="1" t="s">
        <v>4459</v>
      </c>
      <c r="J979" s="1" t="s">
        <v>41</v>
      </c>
      <c r="K979" s="1" t="s">
        <v>4460</v>
      </c>
      <c r="L979" s="1" t="s">
        <v>4461</v>
      </c>
      <c r="M979" s="1" t="s">
        <v>74</v>
      </c>
      <c r="N979" s="1" t="s">
        <v>116</v>
      </c>
      <c r="O979" s="1" t="s">
        <v>117</v>
      </c>
      <c r="P979" s="1" t="s">
        <v>116</v>
      </c>
      <c r="Q979" s="29" t="s">
        <v>4462</v>
      </c>
      <c r="R979" s="30">
        <v>7363.9286537500002</v>
      </c>
      <c r="S979" s="5">
        <v>22.375423318819543</v>
      </c>
      <c r="T979" s="4">
        <v>17.453159258521026</v>
      </c>
      <c r="U979" s="1"/>
      <c r="V979" s="1"/>
      <c r="W979" s="1"/>
      <c r="X979" s="1"/>
    </row>
    <row r="980" spans="1:24" ht="15.75" customHeight="1" x14ac:dyDescent="0.2">
      <c r="A980" s="1"/>
      <c r="B980" s="1"/>
      <c r="C980" s="31" t="str">
        <f>IF('Style Screener'!$S980&lt;(AVERAGE('Style Screener'!$S$9:$S$6415)), "Value", "Growth")</f>
        <v>Value</v>
      </c>
      <c r="D980" s="31" t="str">
        <f>IF('Style Screener'!$R980&gt;2000, "Large Cap", "Small Cap")</f>
        <v>Small Cap</v>
      </c>
      <c r="E980" s="31" t="s">
        <v>14</v>
      </c>
      <c r="F980" s="31" t="s">
        <v>37</v>
      </c>
      <c r="G980" s="1" t="s">
        <v>38</v>
      </c>
      <c r="H980" s="1" t="s">
        <v>4463</v>
      </c>
      <c r="I980" s="1" t="s">
        <v>4464</v>
      </c>
      <c r="J980" s="1" t="s">
        <v>71</v>
      </c>
      <c r="K980" s="1" t="s">
        <v>4465</v>
      </c>
      <c r="L980" s="1" t="s">
        <v>4466</v>
      </c>
      <c r="M980" s="1" t="s">
        <v>86</v>
      </c>
      <c r="N980" s="1" t="s">
        <v>172</v>
      </c>
      <c r="O980" s="1" t="s">
        <v>172</v>
      </c>
      <c r="P980" s="1" t="s">
        <v>173</v>
      </c>
      <c r="Q980" s="29" t="s">
        <v>174</v>
      </c>
      <c r="R980" s="30">
        <v>190.57427594999999</v>
      </c>
      <c r="S980" s="5">
        <v>10.693430656934307</v>
      </c>
      <c r="T980" s="4" t="s">
        <v>61</v>
      </c>
      <c r="U980" s="1"/>
      <c r="V980" s="1"/>
      <c r="W980" s="1"/>
      <c r="X980" s="1"/>
    </row>
    <row r="981" spans="1:24" ht="15.75" customHeight="1" x14ac:dyDescent="0.2">
      <c r="A981" s="1"/>
      <c r="B981" s="1"/>
      <c r="C981" s="31" t="str">
        <f>IF('Style Screener'!$S981&lt;(AVERAGE('Style Screener'!$S$9:$S$6415)), "Value", "Growth")</f>
        <v>Value</v>
      </c>
      <c r="D981" s="31" t="str">
        <f>IF('Style Screener'!$R981&gt;2000, "Large Cap", "Small Cap")</f>
        <v>Small Cap</v>
      </c>
      <c r="E981" s="31" t="s">
        <v>14</v>
      </c>
      <c r="F981" s="31" t="s">
        <v>37</v>
      </c>
      <c r="G981" s="1" t="s">
        <v>38</v>
      </c>
      <c r="H981" s="1" t="s">
        <v>4467</v>
      </c>
      <c r="I981" s="1" t="s">
        <v>4468</v>
      </c>
      <c r="J981" s="1" t="s">
        <v>71</v>
      </c>
      <c r="K981" s="1" t="s">
        <v>4469</v>
      </c>
      <c r="L981" s="1" t="s">
        <v>4470</v>
      </c>
      <c r="M981" s="1" t="s">
        <v>86</v>
      </c>
      <c r="N981" s="1" t="s">
        <v>172</v>
      </c>
      <c r="O981" s="1" t="s">
        <v>172</v>
      </c>
      <c r="P981" s="1" t="s">
        <v>173</v>
      </c>
      <c r="Q981" s="29" t="s">
        <v>174</v>
      </c>
      <c r="R981" s="30">
        <v>333.29407079999999</v>
      </c>
      <c r="S981" s="5">
        <v>11.99290780141844</v>
      </c>
      <c r="T981" s="4">
        <v>2.847498453769951E-15</v>
      </c>
      <c r="U981" s="1"/>
      <c r="V981" s="1"/>
      <c r="W981" s="1"/>
      <c r="X981" s="1"/>
    </row>
    <row r="982" spans="1:24" ht="15.75" customHeight="1" x14ac:dyDescent="0.2">
      <c r="A982" s="1"/>
      <c r="B982" s="1"/>
      <c r="C982" s="31" t="str">
        <f>IF('Style Screener'!$S982&lt;(AVERAGE('Style Screener'!$S$9:$S$6415)), "Value", "Growth")</f>
        <v>Value</v>
      </c>
      <c r="D982" s="31" t="str">
        <f>IF('Style Screener'!$R982&gt;2000, "Large Cap", "Small Cap")</f>
        <v>Small Cap</v>
      </c>
      <c r="E982" s="31" t="s">
        <v>14</v>
      </c>
      <c r="F982" s="31" t="s">
        <v>37</v>
      </c>
      <c r="G982" s="1" t="s">
        <v>38</v>
      </c>
      <c r="H982" s="1" t="s">
        <v>4471</v>
      </c>
      <c r="I982" s="1" t="s">
        <v>4472</v>
      </c>
      <c r="J982" s="1" t="s">
        <v>71</v>
      </c>
      <c r="K982" s="1" t="s">
        <v>4473</v>
      </c>
      <c r="L982" s="1" t="s">
        <v>4474</v>
      </c>
      <c r="M982" s="1" t="s">
        <v>86</v>
      </c>
      <c r="N982" s="1" t="s">
        <v>172</v>
      </c>
      <c r="O982" s="1" t="s">
        <v>172</v>
      </c>
      <c r="P982" s="1" t="s">
        <v>173</v>
      </c>
      <c r="Q982" s="29" t="s">
        <v>3303</v>
      </c>
      <c r="R982" s="30">
        <v>244.03409199000004</v>
      </c>
      <c r="S982" s="5">
        <v>19.882352941176471</v>
      </c>
      <c r="T982" s="4" t="s">
        <v>61</v>
      </c>
      <c r="U982" s="1"/>
      <c r="V982" s="1"/>
      <c r="W982" s="1"/>
      <c r="X982" s="1"/>
    </row>
    <row r="983" spans="1:24" ht="15.75" customHeight="1" x14ac:dyDescent="0.2">
      <c r="A983" s="1"/>
      <c r="B983" s="1"/>
      <c r="C983" s="31" t="str">
        <f>IF('Style Screener'!$S983&lt;(AVERAGE('Style Screener'!$S$9:$S$6415)), "Value", "Growth")</f>
        <v>Value</v>
      </c>
      <c r="D983" s="31" t="str">
        <f>IF('Style Screener'!$R983&gt;2000, "Large Cap", "Small Cap")</f>
        <v>Small Cap</v>
      </c>
      <c r="E983" s="31" t="s">
        <v>14</v>
      </c>
      <c r="F983" s="31" t="s">
        <v>37</v>
      </c>
      <c r="G983" s="1" t="s">
        <v>1964</v>
      </c>
      <c r="H983" s="1" t="s">
        <v>4475</v>
      </c>
      <c r="I983" s="1" t="s">
        <v>4476</v>
      </c>
      <c r="J983" s="1" t="s">
        <v>41</v>
      </c>
      <c r="K983" s="1" t="s">
        <v>4477</v>
      </c>
      <c r="L983" s="1" t="s">
        <v>4478</v>
      </c>
      <c r="M983" s="1" t="s">
        <v>86</v>
      </c>
      <c r="N983" s="1" t="s">
        <v>172</v>
      </c>
      <c r="O983" s="1" t="s">
        <v>172</v>
      </c>
      <c r="P983" s="1" t="s">
        <v>173</v>
      </c>
      <c r="Q983" s="29" t="s">
        <v>174</v>
      </c>
      <c r="R983" s="30">
        <v>1383.4785342599998</v>
      </c>
      <c r="S983" s="5">
        <v>14.314159292035397</v>
      </c>
      <c r="T983" s="4">
        <v>15.32481802740411</v>
      </c>
      <c r="U983" s="1"/>
      <c r="V983" s="1"/>
      <c r="W983" s="1"/>
      <c r="X983" s="1"/>
    </row>
    <row r="984" spans="1:24" ht="15.75" customHeight="1" x14ac:dyDescent="0.2">
      <c r="A984" s="1"/>
      <c r="B984" s="1"/>
      <c r="C984" s="31" t="str">
        <f>IF('Style Screener'!$S984&lt;(AVERAGE('Style Screener'!$S$9:$S$6415)), "Value", "Growth")</f>
        <v>Value</v>
      </c>
      <c r="D984" s="31" t="str">
        <f>IF('Style Screener'!$R984&gt;2000, "Large Cap", "Small Cap")</f>
        <v>Small Cap</v>
      </c>
      <c r="E984" s="31" t="s">
        <v>14</v>
      </c>
      <c r="F984" s="31" t="s">
        <v>37</v>
      </c>
      <c r="G984" s="1" t="s">
        <v>38</v>
      </c>
      <c r="H984" s="1" t="s">
        <v>4479</v>
      </c>
      <c r="I984" s="1" t="s">
        <v>4480</v>
      </c>
      <c r="J984" s="1" t="s">
        <v>71</v>
      </c>
      <c r="K984" s="1" t="s">
        <v>4481</v>
      </c>
      <c r="L984" s="1" t="s">
        <v>4482</v>
      </c>
      <c r="M984" s="1" t="s">
        <v>86</v>
      </c>
      <c r="N984" s="1" t="s">
        <v>606</v>
      </c>
      <c r="O984" s="1" t="s">
        <v>607</v>
      </c>
      <c r="P984" s="1" t="s">
        <v>921</v>
      </c>
      <c r="Q984" s="29" t="s">
        <v>609</v>
      </c>
      <c r="R984" s="30">
        <v>186.80469654000001</v>
      </c>
      <c r="S984" s="5">
        <v>11.941176470588234</v>
      </c>
      <c r="T984" s="4" t="s">
        <v>61</v>
      </c>
      <c r="U984" s="1"/>
      <c r="V984" s="1"/>
      <c r="W984" s="1"/>
      <c r="X984" s="1"/>
    </row>
    <row r="985" spans="1:24" ht="15.75" customHeight="1" x14ac:dyDescent="0.2">
      <c r="A985" s="1"/>
      <c r="B985" s="1"/>
      <c r="C985" s="31" t="str">
        <f>IF('Style Screener'!$S985&lt;(AVERAGE('Style Screener'!$S$9:$S$6415)), "Value", "Growth")</f>
        <v>Value</v>
      </c>
      <c r="D985" s="31" t="str">
        <f>IF('Style Screener'!$R985&gt;2000, "Large Cap", "Small Cap")</f>
        <v>Small Cap</v>
      </c>
      <c r="E985" s="31" t="s">
        <v>14</v>
      </c>
      <c r="F985" s="31" t="s">
        <v>37</v>
      </c>
      <c r="G985" s="1" t="s">
        <v>38</v>
      </c>
      <c r="H985" s="1" t="s">
        <v>4483</v>
      </c>
      <c r="I985" s="1" t="s">
        <v>4484</v>
      </c>
      <c r="J985" s="1" t="s">
        <v>41</v>
      </c>
      <c r="K985" s="1" t="s">
        <v>4485</v>
      </c>
      <c r="L985" s="1" t="s">
        <v>4486</v>
      </c>
      <c r="M985" s="1" t="s">
        <v>74</v>
      </c>
      <c r="N985" s="1" t="s">
        <v>179</v>
      </c>
      <c r="O985" s="1" t="s">
        <v>180</v>
      </c>
      <c r="P985" s="1" t="s">
        <v>181</v>
      </c>
      <c r="Q985" s="29" t="s">
        <v>182</v>
      </c>
      <c r="R985" s="30">
        <v>325.72809024000003</v>
      </c>
      <c r="S985" s="5">
        <v>22.570093457943926</v>
      </c>
      <c r="T985" s="4">
        <v>24.938951575561131</v>
      </c>
      <c r="U985" s="1"/>
      <c r="V985" s="1"/>
      <c r="W985" s="1"/>
      <c r="X985" s="1"/>
    </row>
    <row r="986" spans="1:24" ht="15.75" customHeight="1" x14ac:dyDescent="0.2">
      <c r="A986" s="1"/>
      <c r="B986" s="1"/>
      <c r="C986" s="31" t="str">
        <f>IF('Style Screener'!$S986&lt;(AVERAGE('Style Screener'!$S$9:$S$6415)), "Value", "Growth")</f>
        <v>Value</v>
      </c>
      <c r="D986" s="31" t="str">
        <f>IF('Style Screener'!$R986&gt;2000, "Large Cap", "Small Cap")</f>
        <v>Small Cap</v>
      </c>
      <c r="E986" s="31" t="s">
        <v>14</v>
      </c>
      <c r="F986" s="31" t="s">
        <v>37</v>
      </c>
      <c r="G986" s="1" t="s">
        <v>38</v>
      </c>
      <c r="H986" s="1" t="s">
        <v>4487</v>
      </c>
      <c r="I986" s="1" t="s">
        <v>4488</v>
      </c>
      <c r="J986" s="1" t="s">
        <v>41</v>
      </c>
      <c r="K986" s="1" t="s">
        <v>4489</v>
      </c>
      <c r="L986" s="1" t="s">
        <v>4490</v>
      </c>
      <c r="M986" s="1" t="s">
        <v>86</v>
      </c>
      <c r="N986" s="1" t="s">
        <v>172</v>
      </c>
      <c r="O986" s="1" t="s">
        <v>172</v>
      </c>
      <c r="P986" s="1" t="s">
        <v>173</v>
      </c>
      <c r="Q986" s="29" t="s">
        <v>174</v>
      </c>
      <c r="R986" s="30">
        <v>1107.77221863</v>
      </c>
      <c r="S986" s="5">
        <v>14.503526858383072</v>
      </c>
      <c r="T986" s="4">
        <v>0</v>
      </c>
      <c r="U986" s="1"/>
      <c r="V986" s="1"/>
      <c r="W986" s="1"/>
      <c r="X986" s="1"/>
    </row>
    <row r="987" spans="1:24" ht="15.75" customHeight="1" x14ac:dyDescent="0.2">
      <c r="A987" s="1"/>
      <c r="B987" s="1"/>
      <c r="C987" s="31" t="str">
        <f>IF('Style Screener'!$S987&lt;(AVERAGE('Style Screener'!$S$9:$S$6415)), "Value", "Growth")</f>
        <v>Value</v>
      </c>
      <c r="D987" s="31" t="str">
        <f>IF('Style Screener'!$R987&gt;2000, "Large Cap", "Small Cap")</f>
        <v>Small Cap</v>
      </c>
      <c r="E987" s="31" t="s">
        <v>14</v>
      </c>
      <c r="F987" s="31" t="s">
        <v>37</v>
      </c>
      <c r="G987" s="1" t="s">
        <v>38</v>
      </c>
      <c r="H987" s="1" t="s">
        <v>4491</v>
      </c>
      <c r="I987" s="1" t="s">
        <v>4492</v>
      </c>
      <c r="J987" s="1" t="s">
        <v>71</v>
      </c>
      <c r="K987" s="1" t="s">
        <v>4493</v>
      </c>
      <c r="L987" s="1" t="s">
        <v>4494</v>
      </c>
      <c r="M987" s="1" t="s">
        <v>86</v>
      </c>
      <c r="N987" s="1" t="s">
        <v>172</v>
      </c>
      <c r="O987" s="1" t="s">
        <v>172</v>
      </c>
      <c r="P987" s="1" t="s">
        <v>173</v>
      </c>
      <c r="Q987" s="29" t="s">
        <v>174</v>
      </c>
      <c r="R987" s="30">
        <v>322.79301648000001</v>
      </c>
      <c r="S987" s="5">
        <v>12.932835820895521</v>
      </c>
      <c r="T987" s="4" t="s">
        <v>61</v>
      </c>
      <c r="U987" s="1"/>
      <c r="V987" s="1"/>
      <c r="W987" s="1"/>
      <c r="X987" s="1"/>
    </row>
    <row r="988" spans="1:24" ht="15.75" customHeight="1" x14ac:dyDescent="0.2">
      <c r="A988" s="1"/>
      <c r="B988" s="1"/>
      <c r="C988" s="31" t="str">
        <f>IF('Style Screener'!$S988&lt;(AVERAGE('Style Screener'!$S$9:$S$6415)), "Value", "Growth")</f>
        <v>Growth</v>
      </c>
      <c r="D988" s="31" t="str">
        <f>IF('Style Screener'!$R988&gt;2000, "Large Cap", "Small Cap")</f>
        <v>Large Cap</v>
      </c>
      <c r="E988" s="31" t="s">
        <v>14</v>
      </c>
      <c r="F988" s="31" t="s">
        <v>37</v>
      </c>
      <c r="G988" s="1" t="s">
        <v>38</v>
      </c>
      <c r="H988" s="1" t="s">
        <v>4495</v>
      </c>
      <c r="I988" s="1" t="s">
        <v>4496</v>
      </c>
      <c r="J988" s="1" t="s">
        <v>41</v>
      </c>
      <c r="K988" s="1" t="s">
        <v>4497</v>
      </c>
      <c r="L988" s="1" t="s">
        <v>4498</v>
      </c>
      <c r="M988" s="1" t="s">
        <v>86</v>
      </c>
      <c r="N988" s="1" t="s">
        <v>87</v>
      </c>
      <c r="O988" s="1" t="s">
        <v>88</v>
      </c>
      <c r="P988" s="1" t="s">
        <v>4499</v>
      </c>
      <c r="Q988" s="29" t="s">
        <v>726</v>
      </c>
      <c r="R988" s="30">
        <v>5290.0265332499994</v>
      </c>
      <c r="S988" s="5" t="s">
        <v>61</v>
      </c>
      <c r="T988" s="4">
        <v>5.077654464403547E-15</v>
      </c>
      <c r="U988" s="1"/>
      <c r="V988" s="1"/>
      <c r="W988" s="1"/>
      <c r="X988" s="1"/>
    </row>
    <row r="989" spans="1:24" ht="15.75" customHeight="1" x14ac:dyDescent="0.2">
      <c r="A989" s="1"/>
      <c r="B989" s="1"/>
      <c r="C989" s="31" t="str">
        <f>IF('Style Screener'!$S989&lt;(AVERAGE('Style Screener'!$S$9:$S$6415)), "Value", "Growth")</f>
        <v>Growth</v>
      </c>
      <c r="D989" s="31" t="str">
        <f>IF('Style Screener'!$R989&gt;2000, "Large Cap", "Small Cap")</f>
        <v>Small Cap</v>
      </c>
      <c r="E989" s="31" t="s">
        <v>14</v>
      </c>
      <c r="F989" s="31" t="s">
        <v>37</v>
      </c>
      <c r="G989" s="1" t="s">
        <v>38</v>
      </c>
      <c r="H989" s="1" t="s">
        <v>4500</v>
      </c>
      <c r="I989" s="1" t="s">
        <v>4501</v>
      </c>
      <c r="J989" s="1" t="s">
        <v>105</v>
      </c>
      <c r="K989" s="1" t="s">
        <v>4502</v>
      </c>
      <c r="L989" s="1" t="s">
        <v>4503</v>
      </c>
      <c r="M989" s="1" t="s">
        <v>74</v>
      </c>
      <c r="N989" s="1" t="s">
        <v>846</v>
      </c>
      <c r="O989" s="1" t="s">
        <v>117</v>
      </c>
      <c r="P989" s="1" t="s">
        <v>847</v>
      </c>
      <c r="Q989" s="29" t="s">
        <v>4088</v>
      </c>
      <c r="R989" s="30">
        <v>386.00804661000001</v>
      </c>
      <c r="S989" s="5" t="s">
        <v>61</v>
      </c>
      <c r="T989" s="4">
        <v>70.733750062398428</v>
      </c>
      <c r="U989" s="1"/>
      <c r="V989" s="1"/>
      <c r="W989" s="1"/>
      <c r="X989" s="1"/>
    </row>
    <row r="990" spans="1:24" ht="15.75" customHeight="1" x14ac:dyDescent="0.2">
      <c r="A990" s="1"/>
      <c r="B990" s="1"/>
      <c r="C990" s="31" t="str">
        <f>IF('Style Screener'!$S990&lt;(AVERAGE('Style Screener'!$S$9:$S$6415)), "Value", "Growth")</f>
        <v>Value</v>
      </c>
      <c r="D990" s="31" t="str">
        <f>IF('Style Screener'!$R990&gt;2000, "Large Cap", "Small Cap")</f>
        <v>Small Cap</v>
      </c>
      <c r="E990" s="31" t="s">
        <v>14</v>
      </c>
      <c r="F990" s="31" t="s">
        <v>37</v>
      </c>
      <c r="G990" s="1" t="s">
        <v>38</v>
      </c>
      <c r="H990" s="1" t="s">
        <v>4504</v>
      </c>
      <c r="I990" s="1" t="s">
        <v>4505</v>
      </c>
      <c r="J990" s="1" t="s">
        <v>41</v>
      </c>
      <c r="K990" s="1" t="s">
        <v>4506</v>
      </c>
      <c r="L990" s="1" t="s">
        <v>4507</v>
      </c>
      <c r="M990" s="1" t="s">
        <v>86</v>
      </c>
      <c r="N990" s="1" t="s">
        <v>172</v>
      </c>
      <c r="O990" s="1" t="s">
        <v>172</v>
      </c>
      <c r="P990" s="1" t="s">
        <v>173</v>
      </c>
      <c r="Q990" s="29" t="s">
        <v>174</v>
      </c>
      <c r="R990" s="30">
        <v>825.24487823999993</v>
      </c>
      <c r="S990" s="5">
        <v>14.476190476190474</v>
      </c>
      <c r="T990" s="4" t="s">
        <v>61</v>
      </c>
      <c r="U990" s="1"/>
      <c r="V990" s="1"/>
      <c r="W990" s="1"/>
      <c r="X990" s="1"/>
    </row>
    <row r="991" spans="1:24" ht="15.75" customHeight="1" x14ac:dyDescent="0.2">
      <c r="A991" s="1"/>
      <c r="B991" s="1"/>
      <c r="C991" s="31" t="str">
        <f>IF('Style Screener'!$S991&lt;(AVERAGE('Style Screener'!$S$9:$S$6415)), "Value", "Growth")</f>
        <v>Value</v>
      </c>
      <c r="D991" s="31" t="str">
        <f>IF('Style Screener'!$R991&gt;2000, "Large Cap", "Small Cap")</f>
        <v>Small Cap</v>
      </c>
      <c r="E991" s="31" t="s">
        <v>14</v>
      </c>
      <c r="F991" s="31" t="s">
        <v>37</v>
      </c>
      <c r="G991" s="1" t="s">
        <v>38</v>
      </c>
      <c r="H991" s="1" t="s">
        <v>4508</v>
      </c>
      <c r="I991" s="1" t="s">
        <v>4509</v>
      </c>
      <c r="J991" s="1" t="s">
        <v>71</v>
      </c>
      <c r="K991" s="1" t="s">
        <v>4510</v>
      </c>
      <c r="L991" s="1" t="s">
        <v>4511</v>
      </c>
      <c r="M991" s="1" t="s">
        <v>86</v>
      </c>
      <c r="N991" s="1" t="s">
        <v>771</v>
      </c>
      <c r="O991" s="1" t="s">
        <v>607</v>
      </c>
      <c r="P991" s="1" t="s">
        <v>771</v>
      </c>
      <c r="Q991" s="29" t="s">
        <v>3158</v>
      </c>
      <c r="R991" s="30">
        <v>1397.18870644</v>
      </c>
      <c r="S991" s="5">
        <v>17.735442127965495</v>
      </c>
      <c r="T991" s="4">
        <v>54.466198236161354</v>
      </c>
      <c r="U991" s="1"/>
      <c r="V991" s="1"/>
      <c r="W991" s="1"/>
      <c r="X991" s="1"/>
    </row>
    <row r="992" spans="1:24" ht="15.75" customHeight="1" x14ac:dyDescent="0.2">
      <c r="A992" s="1"/>
      <c r="B992" s="1"/>
      <c r="C992" s="31" t="str">
        <f>IF('Style Screener'!$S992&lt;(AVERAGE('Style Screener'!$S$9:$S$6415)), "Value", "Growth")</f>
        <v>Growth</v>
      </c>
      <c r="D992" s="31" t="str">
        <f>IF('Style Screener'!$R992&gt;2000, "Large Cap", "Small Cap")</f>
        <v>Small Cap</v>
      </c>
      <c r="E992" s="31" t="s">
        <v>14</v>
      </c>
      <c r="F992" s="31" t="s">
        <v>37</v>
      </c>
      <c r="G992" s="1" t="s">
        <v>38</v>
      </c>
      <c r="H992" s="1" t="s">
        <v>4512</v>
      </c>
      <c r="I992" s="1" t="s">
        <v>4513</v>
      </c>
      <c r="J992" s="1" t="s">
        <v>41</v>
      </c>
      <c r="K992" s="1" t="s">
        <v>4514</v>
      </c>
      <c r="L992" s="1" t="s">
        <v>4515</v>
      </c>
      <c r="M992" s="1" t="s">
        <v>86</v>
      </c>
      <c r="N992" s="1" t="s">
        <v>135</v>
      </c>
      <c r="O992" s="1" t="s">
        <v>88</v>
      </c>
      <c r="P992" s="1" t="s">
        <v>593</v>
      </c>
      <c r="Q992" s="29" t="s">
        <v>137</v>
      </c>
      <c r="R992" s="30">
        <v>1608.75608162</v>
      </c>
      <c r="S992" s="5">
        <v>73.677419354838705</v>
      </c>
      <c r="T992" s="4">
        <v>0.90995207180657389</v>
      </c>
      <c r="U992" s="1"/>
      <c r="V992" s="1"/>
      <c r="W992" s="1"/>
      <c r="X992" s="1"/>
    </row>
    <row r="993" spans="1:24" ht="15.75" customHeight="1" x14ac:dyDescent="0.2">
      <c r="A993" s="1"/>
      <c r="B993" s="1"/>
      <c r="C993" s="31" t="str">
        <f>IF('Style Screener'!$S993&lt;(AVERAGE('Style Screener'!$S$9:$S$6415)), "Value", "Growth")</f>
        <v>Value</v>
      </c>
      <c r="D993" s="31" t="str">
        <f>IF('Style Screener'!$R993&gt;2000, "Large Cap", "Small Cap")</f>
        <v>Small Cap</v>
      </c>
      <c r="E993" s="31" t="s">
        <v>14</v>
      </c>
      <c r="F993" s="31" t="s">
        <v>37</v>
      </c>
      <c r="G993" s="1" t="s">
        <v>38</v>
      </c>
      <c r="H993" s="1" t="s">
        <v>4516</v>
      </c>
      <c r="I993" s="1" t="s">
        <v>4517</v>
      </c>
      <c r="J993" s="1" t="s">
        <v>41</v>
      </c>
      <c r="K993" s="1" t="s">
        <v>4518</v>
      </c>
      <c r="L993" s="1" t="s">
        <v>4519</v>
      </c>
      <c r="M993" s="1" t="s">
        <v>74</v>
      </c>
      <c r="N993" s="1" t="s">
        <v>179</v>
      </c>
      <c r="O993" s="1" t="s">
        <v>180</v>
      </c>
      <c r="P993" s="1" t="s">
        <v>181</v>
      </c>
      <c r="Q993" s="29" t="s">
        <v>1502</v>
      </c>
      <c r="R993" s="30">
        <v>1600.81156304</v>
      </c>
      <c r="S993" s="5">
        <v>18.649951783992286</v>
      </c>
      <c r="T993" s="4">
        <v>28.47981906512425</v>
      </c>
      <c r="U993" s="1"/>
      <c r="V993" s="1"/>
      <c r="W993" s="1"/>
      <c r="X993" s="1"/>
    </row>
    <row r="994" spans="1:24" ht="15.75" customHeight="1" x14ac:dyDescent="0.2">
      <c r="A994" s="1"/>
      <c r="B994" s="1"/>
      <c r="C994" s="31" t="str">
        <f>IF('Style Screener'!$S994&lt;(AVERAGE('Style Screener'!$S$9:$S$6415)), "Value", "Growth")</f>
        <v>Growth</v>
      </c>
      <c r="D994" s="31" t="str">
        <f>IF('Style Screener'!$R994&gt;2000, "Large Cap", "Small Cap")</f>
        <v>Large Cap</v>
      </c>
      <c r="E994" s="31" t="s">
        <v>14</v>
      </c>
      <c r="F994" s="31" t="s">
        <v>37</v>
      </c>
      <c r="G994" s="1" t="s">
        <v>38</v>
      </c>
      <c r="H994" s="1" t="s">
        <v>4520</v>
      </c>
      <c r="I994" s="1" t="s">
        <v>4521</v>
      </c>
      <c r="J994" s="1" t="s">
        <v>71</v>
      </c>
      <c r="K994" s="1" t="s">
        <v>4522</v>
      </c>
      <c r="L994" s="1" t="s">
        <v>4523</v>
      </c>
      <c r="M994" s="1" t="s">
        <v>86</v>
      </c>
      <c r="N994" s="1" t="s">
        <v>172</v>
      </c>
      <c r="O994" s="1" t="s">
        <v>172</v>
      </c>
      <c r="P994" s="1" t="s">
        <v>173</v>
      </c>
      <c r="Q994" s="29" t="s">
        <v>174</v>
      </c>
      <c r="R994" s="30">
        <v>3036.6950473999996</v>
      </c>
      <c r="S994" s="5" t="s">
        <v>61</v>
      </c>
      <c r="T994" s="4">
        <v>3.9592023642902134E-15</v>
      </c>
      <c r="U994" s="1"/>
      <c r="V994" s="1"/>
      <c r="W994" s="1"/>
      <c r="X994" s="1"/>
    </row>
    <row r="995" spans="1:24" ht="15.75" customHeight="1" x14ac:dyDescent="0.2">
      <c r="A995" s="1"/>
      <c r="B995" s="1"/>
      <c r="C995" s="31" t="str">
        <f>IF('Style Screener'!$S995&lt;(AVERAGE('Style Screener'!$S$9:$S$6415)), "Value", "Growth")</f>
        <v>Value</v>
      </c>
      <c r="D995" s="31" t="str">
        <f>IF('Style Screener'!$R995&gt;2000, "Large Cap", "Small Cap")</f>
        <v>Large Cap</v>
      </c>
      <c r="E995" s="31" t="s">
        <v>14</v>
      </c>
      <c r="F995" s="31" t="s">
        <v>37</v>
      </c>
      <c r="G995" s="1" t="s">
        <v>38</v>
      </c>
      <c r="H995" s="1" t="s">
        <v>4524</v>
      </c>
      <c r="I995" s="1" t="s">
        <v>4525</v>
      </c>
      <c r="J995" s="1" t="s">
        <v>71</v>
      </c>
      <c r="K995" s="1" t="s">
        <v>4526</v>
      </c>
      <c r="L995" s="1" t="s">
        <v>4527</v>
      </c>
      <c r="M995" s="1" t="s">
        <v>108</v>
      </c>
      <c r="N995" s="1" t="s">
        <v>294</v>
      </c>
      <c r="O995" s="1" t="s">
        <v>294</v>
      </c>
      <c r="P995" s="1" t="s">
        <v>363</v>
      </c>
      <c r="Q995" s="29" t="s">
        <v>111</v>
      </c>
      <c r="R995" s="30">
        <v>2303.5693054400003</v>
      </c>
      <c r="S995" s="5">
        <v>22.950058072009295</v>
      </c>
      <c r="T995" s="4">
        <v>91.000418585182089</v>
      </c>
      <c r="U995" s="1"/>
      <c r="V995" s="1"/>
      <c r="W995" s="1"/>
      <c r="X995" s="1"/>
    </row>
    <row r="996" spans="1:24" ht="15.75" customHeight="1" x14ac:dyDescent="0.2">
      <c r="A996" s="1"/>
      <c r="B996" s="1"/>
      <c r="C996" s="31" t="str">
        <f>IF('Style Screener'!$S996&lt;(AVERAGE('Style Screener'!$S$9:$S$6415)), "Value", "Growth")</f>
        <v>Value</v>
      </c>
      <c r="D996" s="31" t="str">
        <f>IF('Style Screener'!$R996&gt;2000, "Large Cap", "Small Cap")</f>
        <v>Large Cap</v>
      </c>
      <c r="E996" s="31" t="s">
        <v>14</v>
      </c>
      <c r="F996" s="31" t="s">
        <v>37</v>
      </c>
      <c r="G996" s="1" t="s">
        <v>38</v>
      </c>
      <c r="H996" s="1" t="s">
        <v>4528</v>
      </c>
      <c r="I996" s="1" t="s">
        <v>4529</v>
      </c>
      <c r="J996" s="1" t="s">
        <v>41</v>
      </c>
      <c r="K996" s="1" t="s">
        <v>4530</v>
      </c>
      <c r="L996" s="1" t="s">
        <v>4531</v>
      </c>
      <c r="M996" s="1" t="s">
        <v>54</v>
      </c>
      <c r="N996" s="1" t="s">
        <v>55</v>
      </c>
      <c r="O996" s="1" t="s">
        <v>54</v>
      </c>
      <c r="P996" s="1" t="s">
        <v>2785</v>
      </c>
      <c r="Q996" s="29" t="s">
        <v>4532</v>
      </c>
      <c r="R996" s="30">
        <v>21036.429198050002</v>
      </c>
      <c r="S996" s="5">
        <v>28.214783821478385</v>
      </c>
      <c r="T996" s="4">
        <v>51.90316260845227</v>
      </c>
      <c r="U996" s="1"/>
      <c r="V996" s="1"/>
      <c r="W996" s="1"/>
      <c r="X996" s="1"/>
    </row>
    <row r="997" spans="1:24" ht="15.75" customHeight="1" x14ac:dyDescent="0.2">
      <c r="A997" s="1"/>
      <c r="B997" s="1"/>
      <c r="C997" s="31" t="str">
        <f>IF('Style Screener'!$S997&lt;(AVERAGE('Style Screener'!$S$9:$S$6415)), "Value", "Growth")</f>
        <v>Value</v>
      </c>
      <c r="D997" s="31" t="str">
        <f>IF('Style Screener'!$R997&gt;2000, "Large Cap", "Small Cap")</f>
        <v>Small Cap</v>
      </c>
      <c r="E997" s="31" t="s">
        <v>14</v>
      </c>
      <c r="F997" s="31" t="s">
        <v>37</v>
      </c>
      <c r="G997" s="1" t="s">
        <v>38</v>
      </c>
      <c r="H997" s="1" t="s">
        <v>4533</v>
      </c>
      <c r="I997" s="1" t="s">
        <v>4534</v>
      </c>
      <c r="J997" s="1" t="s">
        <v>71</v>
      </c>
      <c r="K997" s="1" t="s">
        <v>4535</v>
      </c>
      <c r="L997" s="1" t="s">
        <v>4536</v>
      </c>
      <c r="M997" s="1" t="s">
        <v>86</v>
      </c>
      <c r="N997" s="1" t="s">
        <v>187</v>
      </c>
      <c r="O997" s="1" t="s">
        <v>172</v>
      </c>
      <c r="P997" s="1" t="s">
        <v>187</v>
      </c>
      <c r="Q997" s="29" t="s">
        <v>494</v>
      </c>
      <c r="R997" s="30">
        <v>310.28864160000001</v>
      </c>
      <c r="S997" s="5">
        <v>14.177215189873417</v>
      </c>
      <c r="T997" s="4" t="s">
        <v>61</v>
      </c>
      <c r="U997" s="1"/>
      <c r="V997" s="1"/>
      <c r="W997" s="1"/>
      <c r="X997" s="1"/>
    </row>
    <row r="998" spans="1:24" ht="15.75" customHeight="1" x14ac:dyDescent="0.2">
      <c r="A998" s="1"/>
      <c r="B998" s="1"/>
      <c r="C998" s="31" t="str">
        <f>IF('Style Screener'!$S998&lt;(AVERAGE('Style Screener'!$S$9:$S$6415)), "Value", "Growth")</f>
        <v>Value</v>
      </c>
      <c r="D998" s="31" t="str">
        <f>IF('Style Screener'!$R998&gt;2000, "Large Cap", "Small Cap")</f>
        <v>Small Cap</v>
      </c>
      <c r="E998" s="31" t="s">
        <v>14</v>
      </c>
      <c r="F998" s="31" t="s">
        <v>37</v>
      </c>
      <c r="G998" s="1" t="s">
        <v>38</v>
      </c>
      <c r="H998" s="1" t="s">
        <v>4537</v>
      </c>
      <c r="I998" s="1" t="s">
        <v>4538</v>
      </c>
      <c r="J998" s="1" t="s">
        <v>71</v>
      </c>
      <c r="K998" s="1" t="s">
        <v>4539</v>
      </c>
      <c r="L998" s="1" t="s">
        <v>4540</v>
      </c>
      <c r="M998" s="1" t="s">
        <v>98</v>
      </c>
      <c r="N998" s="1" t="s">
        <v>1434</v>
      </c>
      <c r="O998" s="1" t="s">
        <v>1435</v>
      </c>
      <c r="P998" s="1" t="s">
        <v>1436</v>
      </c>
      <c r="Q998" s="29" t="s">
        <v>344</v>
      </c>
      <c r="R998" s="30">
        <v>1990.8880678800001</v>
      </c>
      <c r="S998" s="5">
        <v>16.649937264742785</v>
      </c>
      <c r="T998" s="4">
        <v>63.550635506355064</v>
      </c>
      <c r="U998" s="1"/>
      <c r="V998" s="1"/>
      <c r="W998" s="1"/>
      <c r="X998" s="1"/>
    </row>
    <row r="999" spans="1:24" ht="15.75" customHeight="1" x14ac:dyDescent="0.2">
      <c r="A999" s="1"/>
      <c r="B999" s="1"/>
      <c r="C999" s="31" t="str">
        <f>IF('Style Screener'!$S999&lt;(AVERAGE('Style Screener'!$S$9:$S$6415)), "Value", "Growth")</f>
        <v>Growth</v>
      </c>
      <c r="D999" s="31" t="str">
        <f>IF('Style Screener'!$R999&gt;2000, "Large Cap", "Small Cap")</f>
        <v>Large Cap</v>
      </c>
      <c r="E999" s="31" t="s">
        <v>14</v>
      </c>
      <c r="F999" s="31" t="s">
        <v>37</v>
      </c>
      <c r="G999" s="1" t="s">
        <v>38</v>
      </c>
      <c r="H999" s="1" t="s">
        <v>4541</v>
      </c>
      <c r="I999" s="1" t="s">
        <v>4542</v>
      </c>
      <c r="J999" s="1" t="s">
        <v>41</v>
      </c>
      <c r="K999" s="1" t="s">
        <v>4543</v>
      </c>
      <c r="L999" s="1" t="s">
        <v>4544</v>
      </c>
      <c r="M999" s="1" t="s">
        <v>98</v>
      </c>
      <c r="N999" s="1" t="s">
        <v>1776</v>
      </c>
      <c r="O999" s="1" t="s">
        <v>100</v>
      </c>
      <c r="P999" s="1" t="s">
        <v>1777</v>
      </c>
      <c r="Q999" s="29" t="s">
        <v>3586</v>
      </c>
      <c r="R999" s="30">
        <v>9085.1255737800002</v>
      </c>
      <c r="S999" s="5">
        <v>29.169117647058822</v>
      </c>
      <c r="T999" s="4">
        <v>0</v>
      </c>
      <c r="U999" s="1"/>
      <c r="V999" s="1"/>
      <c r="W999" s="1"/>
      <c r="X999" s="1"/>
    </row>
    <row r="1000" spans="1:24" ht="15.75" customHeight="1" x14ac:dyDescent="0.2">
      <c r="A1000" s="1"/>
      <c r="B1000" s="1"/>
      <c r="C1000" s="31" t="str">
        <f>IF('Style Screener'!$S1000&lt;(AVERAGE('Style Screener'!$S$9:$S$6415)), "Value", "Growth")</f>
        <v>Growth</v>
      </c>
      <c r="D1000" s="31" t="str">
        <f>IF('Style Screener'!$R1000&gt;2000, "Large Cap", "Small Cap")</f>
        <v>Large Cap</v>
      </c>
      <c r="E1000" s="31" t="s">
        <v>15</v>
      </c>
      <c r="F1000" s="31" t="s">
        <v>37</v>
      </c>
      <c r="G1000" s="1" t="s">
        <v>38</v>
      </c>
      <c r="H1000" s="1" t="s">
        <v>4545</v>
      </c>
      <c r="I1000" s="1" t="s">
        <v>4546</v>
      </c>
      <c r="J1000" s="1" t="s">
        <v>41</v>
      </c>
      <c r="K1000" s="1" t="s">
        <v>4547</v>
      </c>
      <c r="L1000" s="1" t="s">
        <v>4548</v>
      </c>
      <c r="M1000" s="1" t="s">
        <v>368</v>
      </c>
      <c r="N1000" s="1" t="s">
        <v>369</v>
      </c>
      <c r="O1000" s="1" t="s">
        <v>370</v>
      </c>
      <c r="P1000" s="1" t="s">
        <v>371</v>
      </c>
      <c r="Q1000" s="29" t="s">
        <v>4549</v>
      </c>
      <c r="R1000" s="30">
        <v>2117.4101542200001</v>
      </c>
      <c r="S1000" s="5" t="s">
        <v>61</v>
      </c>
      <c r="T1000" s="4" t="s">
        <v>61</v>
      </c>
      <c r="U1000" s="1"/>
      <c r="V1000" s="1"/>
      <c r="W1000" s="1"/>
      <c r="X1000" s="1"/>
    </row>
    <row r="1001" spans="1:24" ht="15.75" customHeight="1" x14ac:dyDescent="0.2">
      <c r="A1001" s="1"/>
      <c r="B1001" s="1"/>
      <c r="C1001" s="31" t="str">
        <f>IF('Style Screener'!$S1001&lt;(AVERAGE('Style Screener'!$S$9:$S$6415)), "Value", "Growth")</f>
        <v>Value</v>
      </c>
      <c r="D1001" s="31" t="str">
        <f>IF('Style Screener'!$R1001&gt;2000, "Large Cap", "Small Cap")</f>
        <v>Large Cap</v>
      </c>
      <c r="E1001" s="31" t="s">
        <v>14</v>
      </c>
      <c r="F1001" s="31" t="s">
        <v>37</v>
      </c>
      <c r="G1001" s="1" t="s">
        <v>38</v>
      </c>
      <c r="H1001" s="1" t="s">
        <v>4550</v>
      </c>
      <c r="I1001" s="1" t="s">
        <v>4551</v>
      </c>
      <c r="J1001" s="1" t="s">
        <v>41</v>
      </c>
      <c r="K1001" s="1" t="s">
        <v>4552</v>
      </c>
      <c r="L1001" s="1" t="s">
        <v>4553</v>
      </c>
      <c r="M1001" s="1" t="s">
        <v>108</v>
      </c>
      <c r="N1001" s="1" t="s">
        <v>286</v>
      </c>
      <c r="O1001" s="1" t="s">
        <v>287</v>
      </c>
      <c r="P1001" s="1" t="s">
        <v>288</v>
      </c>
      <c r="Q1001" s="29" t="s">
        <v>1638</v>
      </c>
      <c r="R1001" s="30">
        <v>6608.6362369899998</v>
      </c>
      <c r="S1001" s="5">
        <v>26.477576974564926</v>
      </c>
      <c r="T1001" s="4">
        <v>32.128844388184739</v>
      </c>
      <c r="U1001" s="1"/>
      <c r="V1001" s="1"/>
      <c r="W1001" s="1"/>
      <c r="X1001" s="1"/>
    </row>
    <row r="1002" spans="1:24" ht="15.75" customHeight="1" x14ac:dyDescent="0.2">
      <c r="A1002" s="1"/>
      <c r="B1002" s="1"/>
      <c r="C1002" s="31" t="str">
        <f>IF('Style Screener'!$S1002&lt;(AVERAGE('Style Screener'!$S$9:$S$6415)), "Value", "Growth")</f>
        <v>Value</v>
      </c>
      <c r="D1002" s="31" t="str">
        <f>IF('Style Screener'!$R1002&gt;2000, "Large Cap", "Small Cap")</f>
        <v>Large Cap</v>
      </c>
      <c r="E1002" s="31" t="s">
        <v>14</v>
      </c>
      <c r="F1002" s="31" t="s">
        <v>37</v>
      </c>
      <c r="G1002" s="1" t="s">
        <v>38</v>
      </c>
      <c r="H1002" s="1" t="s">
        <v>4554</v>
      </c>
      <c r="I1002" s="1" t="s">
        <v>4555</v>
      </c>
      <c r="J1002" s="1" t="s">
        <v>41</v>
      </c>
      <c r="K1002" s="1" t="s">
        <v>4556</v>
      </c>
      <c r="L1002" s="1" t="s">
        <v>4557</v>
      </c>
      <c r="M1002" s="1" t="s">
        <v>74</v>
      </c>
      <c r="N1002" s="1" t="s">
        <v>148</v>
      </c>
      <c r="O1002" s="1" t="s">
        <v>76</v>
      </c>
      <c r="P1002" s="1" t="s">
        <v>148</v>
      </c>
      <c r="Q1002" s="29" t="s">
        <v>1323</v>
      </c>
      <c r="R1002" s="30">
        <v>48213.091721860001</v>
      </c>
      <c r="S1002" s="5">
        <v>19.011972697773302</v>
      </c>
      <c r="T1002" s="4">
        <v>27.796431628151954</v>
      </c>
      <c r="U1002" s="1"/>
      <c r="V1002" s="1"/>
      <c r="W1002" s="1"/>
      <c r="X1002" s="1"/>
    </row>
    <row r="1003" spans="1:24" ht="15.75" customHeight="1" x14ac:dyDescent="0.2">
      <c r="A1003" s="1"/>
      <c r="B1003" s="1"/>
      <c r="C1003" s="31" t="str">
        <f>IF('Style Screener'!$S1003&lt;(AVERAGE('Style Screener'!$S$9:$S$6415)), "Value", "Growth")</f>
        <v>Value</v>
      </c>
      <c r="D1003" s="31" t="str">
        <f>IF('Style Screener'!$R1003&gt;2000, "Large Cap", "Small Cap")</f>
        <v>Large Cap</v>
      </c>
      <c r="E1003" s="31" t="s">
        <v>15</v>
      </c>
      <c r="F1003" s="31" t="s">
        <v>37</v>
      </c>
      <c r="G1003" s="1" t="s">
        <v>38</v>
      </c>
      <c r="H1003" s="1" t="s">
        <v>4558</v>
      </c>
      <c r="I1003" s="1" t="s">
        <v>4559</v>
      </c>
      <c r="J1003" s="1" t="s">
        <v>41</v>
      </c>
      <c r="K1003" s="1" t="s">
        <v>4560</v>
      </c>
      <c r="L1003" s="1" t="s">
        <v>4561</v>
      </c>
      <c r="M1003" s="1" t="s">
        <v>219</v>
      </c>
      <c r="N1003" s="1" t="s">
        <v>466</v>
      </c>
      <c r="O1003" s="1" t="s">
        <v>219</v>
      </c>
      <c r="P1003" s="1" t="s">
        <v>466</v>
      </c>
      <c r="Q1003" s="29" t="s">
        <v>222</v>
      </c>
      <c r="R1003" s="30">
        <v>14976.251695860001</v>
      </c>
      <c r="S1003" s="5">
        <v>13.739837398373984</v>
      </c>
      <c r="T1003" s="4" t="s">
        <v>61</v>
      </c>
      <c r="U1003" s="1"/>
      <c r="V1003" s="1"/>
      <c r="W1003" s="1"/>
      <c r="X1003" s="1"/>
    </row>
    <row r="1004" spans="1:24" ht="15.75" customHeight="1" x14ac:dyDescent="0.2">
      <c r="A1004" s="1"/>
      <c r="B1004" s="1"/>
      <c r="C1004" s="31" t="str">
        <f>IF('Style Screener'!$S1004&lt;(AVERAGE('Style Screener'!$S$9:$S$6415)), "Value", "Growth")</f>
        <v>Value</v>
      </c>
      <c r="D1004" s="31" t="str">
        <f>IF('Style Screener'!$R1004&gt;2000, "Large Cap", "Small Cap")</f>
        <v>Large Cap</v>
      </c>
      <c r="E1004" s="31" t="s">
        <v>14</v>
      </c>
      <c r="F1004" s="31" t="s">
        <v>37</v>
      </c>
      <c r="G1004" s="1" t="s">
        <v>38</v>
      </c>
      <c r="H1004" s="1" t="s">
        <v>4562</v>
      </c>
      <c r="I1004" s="1" t="s">
        <v>4563</v>
      </c>
      <c r="J1004" s="1" t="s">
        <v>71</v>
      </c>
      <c r="K1004" s="1" t="s">
        <v>4564</v>
      </c>
      <c r="L1004" s="1" t="s">
        <v>4565</v>
      </c>
      <c r="M1004" s="1" t="s">
        <v>108</v>
      </c>
      <c r="N1004" s="1" t="s">
        <v>571</v>
      </c>
      <c r="O1004" s="1" t="s">
        <v>110</v>
      </c>
      <c r="P1004" s="1" t="s">
        <v>1878</v>
      </c>
      <c r="Q1004" s="29" t="s">
        <v>47</v>
      </c>
      <c r="R1004" s="30">
        <v>3093.1009401600004</v>
      </c>
      <c r="S1004" s="5">
        <v>20.982117513482827</v>
      </c>
      <c r="T1004" s="4" t="s">
        <v>61</v>
      </c>
      <c r="U1004" s="1"/>
      <c r="V1004" s="1"/>
      <c r="W1004" s="1"/>
      <c r="X1004" s="1"/>
    </row>
    <row r="1005" spans="1:24" ht="15.75" customHeight="1" x14ac:dyDescent="0.2">
      <c r="A1005" s="1"/>
      <c r="B1005" s="1"/>
      <c r="C1005" s="31" t="str">
        <f>IF('Style Screener'!$S1005&lt;(AVERAGE('Style Screener'!$S$9:$S$6415)), "Value", "Growth")</f>
        <v>Value</v>
      </c>
      <c r="D1005" s="31" t="str">
        <f>IF('Style Screener'!$R1005&gt;2000, "Large Cap", "Small Cap")</f>
        <v>Small Cap</v>
      </c>
      <c r="E1005" s="31" t="s">
        <v>14</v>
      </c>
      <c r="F1005" s="31" t="s">
        <v>37</v>
      </c>
      <c r="G1005" s="1" t="s">
        <v>38</v>
      </c>
      <c r="H1005" s="1" t="s">
        <v>4566</v>
      </c>
      <c r="I1005" s="1" t="s">
        <v>4567</v>
      </c>
      <c r="J1005" s="1" t="s">
        <v>71</v>
      </c>
      <c r="K1005" s="1" t="s">
        <v>4568</v>
      </c>
      <c r="L1005" s="1" t="s">
        <v>4569</v>
      </c>
      <c r="M1005" s="1" t="s">
        <v>74</v>
      </c>
      <c r="N1005" s="1" t="s">
        <v>846</v>
      </c>
      <c r="O1005" s="1" t="s">
        <v>117</v>
      </c>
      <c r="P1005" s="1" t="s">
        <v>847</v>
      </c>
      <c r="Q1005" s="29" t="s">
        <v>1029</v>
      </c>
      <c r="R1005" s="30">
        <v>1843.3523747699999</v>
      </c>
      <c r="S1005" s="5">
        <v>20.140405616224648</v>
      </c>
      <c r="T1005" s="4">
        <v>53.664821530826487</v>
      </c>
      <c r="U1005" s="1"/>
      <c r="V1005" s="1"/>
      <c r="W1005" s="1"/>
      <c r="X1005" s="1"/>
    </row>
    <row r="1006" spans="1:24" ht="15.75" customHeight="1" x14ac:dyDescent="0.2">
      <c r="A1006" s="1"/>
      <c r="B1006" s="1"/>
      <c r="C1006" s="31" t="str">
        <f>IF('Style Screener'!$S1006&lt;(AVERAGE('Style Screener'!$S$9:$S$6415)), "Value", "Growth")</f>
        <v>Value</v>
      </c>
      <c r="D1006" s="31" t="str">
        <f>IF('Style Screener'!$R1006&gt;2000, "Large Cap", "Small Cap")</f>
        <v>Small Cap</v>
      </c>
      <c r="E1006" s="31" t="s">
        <v>14</v>
      </c>
      <c r="F1006" s="31" t="s">
        <v>37</v>
      </c>
      <c r="G1006" s="1" t="s">
        <v>38</v>
      </c>
      <c r="H1006" s="1" t="s">
        <v>4570</v>
      </c>
      <c r="I1006" s="1" t="s">
        <v>4571</v>
      </c>
      <c r="J1006" s="1" t="s">
        <v>41</v>
      </c>
      <c r="K1006" s="1" t="s">
        <v>4572</v>
      </c>
      <c r="L1006" s="1" t="s">
        <v>4573</v>
      </c>
      <c r="M1006" s="1" t="s">
        <v>278</v>
      </c>
      <c r="N1006" s="1" t="s">
        <v>1230</v>
      </c>
      <c r="O1006" s="1" t="s">
        <v>278</v>
      </c>
      <c r="P1006" s="1" t="s">
        <v>1231</v>
      </c>
      <c r="Q1006" s="29" t="s">
        <v>1762</v>
      </c>
      <c r="R1006" s="30">
        <v>1882.4502675599999</v>
      </c>
      <c r="S1006" s="5">
        <v>22.150423728813557</v>
      </c>
      <c r="T1006" s="4">
        <v>39.667831032288582</v>
      </c>
      <c r="U1006" s="1"/>
      <c r="V1006" s="1"/>
      <c r="W1006" s="1"/>
      <c r="X1006" s="1"/>
    </row>
    <row r="1007" spans="1:24" ht="15.75" customHeight="1" x14ac:dyDescent="0.2">
      <c r="A1007" s="1"/>
      <c r="B1007" s="1"/>
      <c r="C1007" s="31" t="str">
        <f>IF('Style Screener'!$S1007&lt;(AVERAGE('Style Screener'!$S$9:$S$6415)), "Value", "Growth")</f>
        <v>Growth</v>
      </c>
      <c r="D1007" s="31" t="str">
        <f>IF('Style Screener'!$R1007&gt;2000, "Large Cap", "Small Cap")</f>
        <v>Large Cap</v>
      </c>
      <c r="E1007" s="31" t="s">
        <v>14</v>
      </c>
      <c r="F1007" s="31" t="s">
        <v>37</v>
      </c>
      <c r="G1007" s="1" t="s">
        <v>38</v>
      </c>
      <c r="H1007" s="1" t="s">
        <v>4574</v>
      </c>
      <c r="I1007" s="1" t="s">
        <v>4575</v>
      </c>
      <c r="J1007" s="1" t="s">
        <v>71</v>
      </c>
      <c r="K1007" s="1" t="s">
        <v>4576</v>
      </c>
      <c r="L1007" s="1" t="s">
        <v>4577</v>
      </c>
      <c r="M1007" s="1" t="s">
        <v>108</v>
      </c>
      <c r="N1007" s="1" t="s">
        <v>286</v>
      </c>
      <c r="O1007" s="1" t="s">
        <v>287</v>
      </c>
      <c r="P1007" s="1" t="s">
        <v>1256</v>
      </c>
      <c r="Q1007" s="29" t="s">
        <v>289</v>
      </c>
      <c r="R1007" s="30">
        <v>6769.1756683200001</v>
      </c>
      <c r="S1007" s="5" t="s">
        <v>61</v>
      </c>
      <c r="T1007" s="4">
        <v>25.024080138701596</v>
      </c>
      <c r="U1007" s="1"/>
      <c r="V1007" s="1"/>
      <c r="W1007" s="1"/>
      <c r="X1007" s="1"/>
    </row>
    <row r="1008" spans="1:24" ht="15.75" customHeight="1" x14ac:dyDescent="0.2">
      <c r="A1008" s="1"/>
      <c r="B1008" s="1"/>
      <c r="C1008" s="31" t="str">
        <f>IF('Style Screener'!$S1008&lt;(AVERAGE('Style Screener'!$S$9:$S$6415)), "Value", "Growth")</f>
        <v>Value</v>
      </c>
      <c r="D1008" s="31" t="str">
        <f>IF('Style Screener'!$R1008&gt;2000, "Large Cap", "Small Cap")</f>
        <v>Small Cap</v>
      </c>
      <c r="E1008" s="31" t="s">
        <v>14</v>
      </c>
      <c r="F1008" s="31" t="s">
        <v>37</v>
      </c>
      <c r="G1008" s="1" t="s">
        <v>38</v>
      </c>
      <c r="H1008" s="1" t="s">
        <v>4578</v>
      </c>
      <c r="I1008" s="1" t="s">
        <v>4579</v>
      </c>
      <c r="J1008" s="1" t="s">
        <v>41</v>
      </c>
      <c r="K1008" s="1" t="s">
        <v>4580</v>
      </c>
      <c r="L1008" s="1" t="s">
        <v>4581</v>
      </c>
      <c r="M1008" s="1" t="s">
        <v>54</v>
      </c>
      <c r="N1008" s="1" t="s">
        <v>705</v>
      </c>
      <c r="O1008" s="1" t="s">
        <v>54</v>
      </c>
      <c r="P1008" s="1" t="s">
        <v>706</v>
      </c>
      <c r="Q1008" s="29" t="s">
        <v>1168</v>
      </c>
      <c r="R1008" s="30">
        <v>476.57402920000004</v>
      </c>
      <c r="S1008" s="5">
        <v>10.9</v>
      </c>
      <c r="T1008" s="4">
        <v>2.2314663671095678</v>
      </c>
      <c r="U1008" s="1"/>
      <c r="V1008" s="1"/>
      <c r="W1008" s="1"/>
      <c r="X1008" s="1"/>
    </row>
    <row r="1009" spans="1:24" ht="15.75" customHeight="1" x14ac:dyDescent="0.2">
      <c r="A1009" s="1"/>
      <c r="B1009" s="1"/>
      <c r="C1009" s="31" t="str">
        <f>IF('Style Screener'!$S1009&lt;(AVERAGE('Style Screener'!$S$9:$S$6415)), "Value", "Growth")</f>
        <v>Value</v>
      </c>
      <c r="D1009" s="31" t="str">
        <f>IF('Style Screener'!$R1009&gt;2000, "Large Cap", "Small Cap")</f>
        <v>Small Cap</v>
      </c>
      <c r="E1009" s="31" t="s">
        <v>14</v>
      </c>
      <c r="F1009" s="31" t="s">
        <v>37</v>
      </c>
      <c r="G1009" s="1" t="s">
        <v>38</v>
      </c>
      <c r="H1009" s="1" t="s">
        <v>4582</v>
      </c>
      <c r="I1009" s="1" t="s">
        <v>4583</v>
      </c>
      <c r="J1009" s="1" t="s">
        <v>71</v>
      </c>
      <c r="K1009" s="1" t="s">
        <v>4584</v>
      </c>
      <c r="L1009" s="1" t="s">
        <v>4585</v>
      </c>
      <c r="M1009" s="1" t="s">
        <v>86</v>
      </c>
      <c r="N1009" s="1" t="s">
        <v>172</v>
      </c>
      <c r="O1009" s="1" t="s">
        <v>172</v>
      </c>
      <c r="P1009" s="1" t="s">
        <v>173</v>
      </c>
      <c r="Q1009" s="29" t="s">
        <v>174</v>
      </c>
      <c r="R1009" s="30">
        <v>1079.5205225</v>
      </c>
      <c r="S1009" s="5">
        <v>14.427040395713107</v>
      </c>
      <c r="T1009" s="4">
        <v>0</v>
      </c>
      <c r="U1009" s="1"/>
      <c r="V1009" s="1"/>
      <c r="W1009" s="1"/>
      <c r="X1009" s="1"/>
    </row>
    <row r="1010" spans="1:24" ht="15.75" customHeight="1" x14ac:dyDescent="0.2">
      <c r="A1010" s="1"/>
      <c r="B1010" s="1"/>
      <c r="C1010" s="31" t="str">
        <f>IF('Style Screener'!$S1010&lt;(AVERAGE('Style Screener'!$S$9:$S$6415)), "Value", "Growth")</f>
        <v>Value</v>
      </c>
      <c r="D1010" s="31" t="str">
        <f>IF('Style Screener'!$R1010&gt;2000, "Large Cap", "Small Cap")</f>
        <v>Small Cap</v>
      </c>
      <c r="E1010" s="31" t="s">
        <v>14</v>
      </c>
      <c r="F1010" s="31" t="s">
        <v>37</v>
      </c>
      <c r="G1010" s="1" t="s">
        <v>38</v>
      </c>
      <c r="H1010" s="1" t="s">
        <v>4586</v>
      </c>
      <c r="I1010" s="1" t="s">
        <v>4587</v>
      </c>
      <c r="J1010" s="1" t="s">
        <v>41</v>
      </c>
      <c r="K1010" s="1" t="s">
        <v>4588</v>
      </c>
      <c r="L1010" s="1" t="s">
        <v>4589</v>
      </c>
      <c r="M1010" s="1" t="s">
        <v>86</v>
      </c>
      <c r="N1010" s="1" t="s">
        <v>251</v>
      </c>
      <c r="O1010" s="1" t="s">
        <v>251</v>
      </c>
      <c r="P1010" s="1" t="s">
        <v>454</v>
      </c>
      <c r="Q1010" s="29" t="s">
        <v>455</v>
      </c>
      <c r="R1010" s="30">
        <v>1535.9954446200002</v>
      </c>
      <c r="S1010" s="5">
        <v>15.163814180929096</v>
      </c>
      <c r="T1010" s="4">
        <v>5.9363020838226737E-16</v>
      </c>
      <c r="U1010" s="1"/>
      <c r="V1010" s="1"/>
      <c r="W1010" s="1"/>
      <c r="X1010" s="1"/>
    </row>
    <row r="1011" spans="1:24" ht="15.75" customHeight="1" x14ac:dyDescent="0.2">
      <c r="A1011" s="1"/>
      <c r="B1011" s="1"/>
      <c r="C1011" s="31" t="str">
        <f>IF('Style Screener'!$S1011&lt;(AVERAGE('Style Screener'!$S$9:$S$6415)), "Value", "Growth")</f>
        <v>Value</v>
      </c>
      <c r="D1011" s="31" t="str">
        <f>IF('Style Screener'!$R1011&gt;2000, "Large Cap", "Small Cap")</f>
        <v>Small Cap</v>
      </c>
      <c r="E1011" s="31" t="s">
        <v>14</v>
      </c>
      <c r="F1011" s="31" t="s">
        <v>37</v>
      </c>
      <c r="G1011" s="1" t="s">
        <v>38</v>
      </c>
      <c r="H1011" s="1" t="s">
        <v>4590</v>
      </c>
      <c r="I1011" s="1" t="s">
        <v>4591</v>
      </c>
      <c r="J1011" s="1" t="s">
        <v>71</v>
      </c>
      <c r="K1011" s="1" t="s">
        <v>4592</v>
      </c>
      <c r="L1011" s="1" t="s">
        <v>4593</v>
      </c>
      <c r="M1011" s="1" t="s">
        <v>86</v>
      </c>
      <c r="N1011" s="1" t="s">
        <v>172</v>
      </c>
      <c r="O1011" s="1" t="s">
        <v>172</v>
      </c>
      <c r="P1011" s="1" t="s">
        <v>173</v>
      </c>
      <c r="Q1011" s="29" t="s">
        <v>494</v>
      </c>
      <c r="R1011" s="30">
        <v>594.32070439000006</v>
      </c>
      <c r="S1011" s="5">
        <v>13.591123066577</v>
      </c>
      <c r="T1011" s="4">
        <v>4.6850617659544264E-15</v>
      </c>
      <c r="U1011" s="1"/>
      <c r="V1011" s="1"/>
      <c r="W1011" s="1"/>
      <c r="X1011" s="1"/>
    </row>
    <row r="1012" spans="1:24" ht="15.75" customHeight="1" x14ac:dyDescent="0.2">
      <c r="A1012" s="1"/>
      <c r="B1012" s="1"/>
      <c r="C1012" s="31" t="str">
        <f>IF('Style Screener'!$S1012&lt;(AVERAGE('Style Screener'!$S$9:$S$6415)), "Value", "Growth")</f>
        <v>Value</v>
      </c>
      <c r="D1012" s="31" t="str">
        <f>IF('Style Screener'!$R1012&gt;2000, "Large Cap", "Small Cap")</f>
        <v>Small Cap</v>
      </c>
      <c r="E1012" s="31" t="s">
        <v>14</v>
      </c>
      <c r="F1012" s="31" t="s">
        <v>37</v>
      </c>
      <c r="G1012" s="1" t="s">
        <v>38</v>
      </c>
      <c r="H1012" s="1" t="s">
        <v>4594</v>
      </c>
      <c r="I1012" s="1" t="s">
        <v>4595</v>
      </c>
      <c r="J1012" s="1" t="s">
        <v>71</v>
      </c>
      <c r="K1012" s="1" t="s">
        <v>4596</v>
      </c>
      <c r="L1012" s="1" t="s">
        <v>4597</v>
      </c>
      <c r="M1012" s="1" t="s">
        <v>86</v>
      </c>
      <c r="N1012" s="1" t="s">
        <v>172</v>
      </c>
      <c r="O1012" s="1" t="s">
        <v>172</v>
      </c>
      <c r="P1012" s="1" t="s">
        <v>173</v>
      </c>
      <c r="Q1012" s="29" t="s">
        <v>174</v>
      </c>
      <c r="R1012" s="30">
        <v>1855.8873851800001</v>
      </c>
      <c r="S1012" s="5">
        <v>18.816644993498048</v>
      </c>
      <c r="T1012" s="4" t="s">
        <v>61</v>
      </c>
      <c r="U1012" s="1"/>
      <c r="V1012" s="1"/>
      <c r="W1012" s="1"/>
      <c r="X1012" s="1"/>
    </row>
    <row r="1013" spans="1:24" ht="15.75" customHeight="1" x14ac:dyDescent="0.2">
      <c r="A1013" s="1"/>
      <c r="B1013" s="1"/>
      <c r="C1013" s="31" t="str">
        <f>IF('Style Screener'!$S1013&lt;(AVERAGE('Style Screener'!$S$9:$S$6415)), "Value", "Growth")</f>
        <v>Value</v>
      </c>
      <c r="D1013" s="31" t="str">
        <f>IF('Style Screener'!$R1013&gt;2000, "Large Cap", "Small Cap")</f>
        <v>Large Cap</v>
      </c>
      <c r="E1013" s="31" t="s">
        <v>14</v>
      </c>
      <c r="F1013" s="31" t="s">
        <v>37</v>
      </c>
      <c r="G1013" s="1" t="s">
        <v>38</v>
      </c>
      <c r="H1013" s="1" t="s">
        <v>4598</v>
      </c>
      <c r="I1013" s="1" t="s">
        <v>4599</v>
      </c>
      <c r="J1013" s="1" t="s">
        <v>71</v>
      </c>
      <c r="K1013" s="1" t="s">
        <v>4600</v>
      </c>
      <c r="L1013" s="1" t="s">
        <v>4601</v>
      </c>
      <c r="M1013" s="1" t="s">
        <v>108</v>
      </c>
      <c r="N1013" s="1" t="s">
        <v>109</v>
      </c>
      <c r="O1013" s="1" t="s">
        <v>110</v>
      </c>
      <c r="P1013" s="1" t="s">
        <v>109</v>
      </c>
      <c r="Q1013" s="29" t="s">
        <v>289</v>
      </c>
      <c r="R1013" s="30">
        <v>8579.4343025300004</v>
      </c>
      <c r="S1013" s="5">
        <v>18.714398111723053</v>
      </c>
      <c r="T1013" s="4" t="s">
        <v>61</v>
      </c>
      <c r="U1013" s="1"/>
      <c r="V1013" s="1"/>
      <c r="W1013" s="1"/>
      <c r="X1013" s="1"/>
    </row>
    <row r="1014" spans="1:24" ht="15.75" customHeight="1" x14ac:dyDescent="0.2">
      <c r="A1014" s="1"/>
      <c r="B1014" s="1"/>
      <c r="C1014" s="31" t="str">
        <f>IF('Style Screener'!$S1014&lt;(AVERAGE('Style Screener'!$S$9:$S$6415)), "Value", "Growth")</f>
        <v>Value</v>
      </c>
      <c r="D1014" s="31" t="str">
        <f>IF('Style Screener'!$R1014&gt;2000, "Large Cap", "Small Cap")</f>
        <v>Small Cap</v>
      </c>
      <c r="E1014" s="31" t="s">
        <v>14</v>
      </c>
      <c r="F1014" s="31" t="s">
        <v>37</v>
      </c>
      <c r="G1014" s="1" t="s">
        <v>38</v>
      </c>
      <c r="H1014" s="1" t="s">
        <v>4602</v>
      </c>
      <c r="I1014" s="1" t="s">
        <v>4603</v>
      </c>
      <c r="J1014" s="1" t="s">
        <v>71</v>
      </c>
      <c r="K1014" s="1" t="s">
        <v>4604</v>
      </c>
      <c r="L1014" s="1" t="s">
        <v>4605</v>
      </c>
      <c r="M1014" s="1" t="s">
        <v>86</v>
      </c>
      <c r="N1014" s="1" t="s">
        <v>187</v>
      </c>
      <c r="O1014" s="1" t="s">
        <v>172</v>
      </c>
      <c r="P1014" s="1" t="s">
        <v>187</v>
      </c>
      <c r="Q1014" s="29" t="s">
        <v>494</v>
      </c>
      <c r="R1014" s="30">
        <v>181.13537105</v>
      </c>
      <c r="S1014" s="5">
        <v>19.435483870967744</v>
      </c>
      <c r="T1014" s="4">
        <v>1.567197923482128E-15</v>
      </c>
      <c r="U1014" s="1"/>
      <c r="V1014" s="1"/>
      <c r="W1014" s="1"/>
      <c r="X1014" s="1"/>
    </row>
    <row r="1015" spans="1:24" ht="15.75" customHeight="1" x14ac:dyDescent="0.2">
      <c r="A1015" s="1"/>
      <c r="B1015" s="1"/>
      <c r="C1015" s="31" t="str">
        <f>IF('Style Screener'!$S1015&lt;(AVERAGE('Style Screener'!$S$9:$S$6415)), "Value", "Growth")</f>
        <v>Growth</v>
      </c>
      <c r="D1015" s="31" t="str">
        <f>IF('Style Screener'!$R1015&gt;2000, "Large Cap", "Small Cap")</f>
        <v>Small Cap</v>
      </c>
      <c r="E1015" s="31" t="s">
        <v>15</v>
      </c>
      <c r="F1015" s="31" t="s">
        <v>37</v>
      </c>
      <c r="G1015" s="1" t="s">
        <v>38</v>
      </c>
      <c r="H1015" s="1" t="s">
        <v>4606</v>
      </c>
      <c r="I1015" s="1" t="s">
        <v>4607</v>
      </c>
      <c r="J1015" s="1" t="s">
        <v>71</v>
      </c>
      <c r="K1015" s="1" t="s">
        <v>4608</v>
      </c>
      <c r="L1015" s="1" t="s">
        <v>4609</v>
      </c>
      <c r="M1015" s="1" t="s">
        <v>44</v>
      </c>
      <c r="N1015" s="1" t="s">
        <v>142</v>
      </c>
      <c r="O1015" s="1" t="s">
        <v>46</v>
      </c>
      <c r="P1015" s="1" t="s">
        <v>142</v>
      </c>
      <c r="Q1015" s="29" t="s">
        <v>161</v>
      </c>
      <c r="R1015" s="30">
        <v>1649.4247942699999</v>
      </c>
      <c r="S1015" s="5" t="s">
        <v>61</v>
      </c>
      <c r="T1015" s="4" t="s">
        <v>61</v>
      </c>
      <c r="U1015" s="1"/>
      <c r="V1015" s="1"/>
      <c r="W1015" s="1"/>
      <c r="X1015" s="1"/>
    </row>
    <row r="1016" spans="1:24" ht="15.75" customHeight="1" x14ac:dyDescent="0.2">
      <c r="A1016" s="1"/>
      <c r="B1016" s="1"/>
      <c r="C1016" s="31" t="str">
        <f>IF('Style Screener'!$S1016&lt;(AVERAGE('Style Screener'!$S$9:$S$6415)), "Value", "Growth")</f>
        <v>Value</v>
      </c>
      <c r="D1016" s="31" t="str">
        <f>IF('Style Screener'!$R1016&gt;2000, "Large Cap", "Small Cap")</f>
        <v>Small Cap</v>
      </c>
      <c r="E1016" s="31" t="s">
        <v>14</v>
      </c>
      <c r="F1016" s="31" t="s">
        <v>37</v>
      </c>
      <c r="G1016" s="1" t="s">
        <v>38</v>
      </c>
      <c r="H1016" s="1" t="s">
        <v>4610</v>
      </c>
      <c r="I1016" s="1" t="s">
        <v>4611</v>
      </c>
      <c r="J1016" s="1" t="s">
        <v>41</v>
      </c>
      <c r="K1016" s="1" t="s">
        <v>4612</v>
      </c>
      <c r="L1016" s="1" t="s">
        <v>4613</v>
      </c>
      <c r="M1016" s="1" t="s">
        <v>86</v>
      </c>
      <c r="N1016" s="1" t="s">
        <v>251</v>
      </c>
      <c r="O1016" s="1" t="s">
        <v>251</v>
      </c>
      <c r="P1016" s="1" t="s">
        <v>454</v>
      </c>
      <c r="Q1016" s="29" t="s">
        <v>455</v>
      </c>
      <c r="R1016" s="30">
        <v>1350.146966</v>
      </c>
      <c r="S1016" s="5">
        <v>11.54039136979428</v>
      </c>
      <c r="T1016" s="4" t="s">
        <v>61</v>
      </c>
      <c r="U1016" s="1"/>
      <c r="V1016" s="1"/>
      <c r="W1016" s="1"/>
      <c r="X1016" s="1"/>
    </row>
    <row r="1017" spans="1:24" ht="15.75" customHeight="1" x14ac:dyDescent="0.2">
      <c r="A1017" s="1"/>
      <c r="B1017" s="1"/>
      <c r="C1017" s="31" t="str">
        <f>IF('Style Screener'!$S1017&lt;(AVERAGE('Style Screener'!$S$9:$S$6415)), "Value", "Growth")</f>
        <v>Growth</v>
      </c>
      <c r="D1017" s="31" t="str">
        <f>IF('Style Screener'!$R1017&gt;2000, "Large Cap", "Small Cap")</f>
        <v>Small Cap</v>
      </c>
      <c r="E1017" s="31" t="s">
        <v>15</v>
      </c>
      <c r="F1017" s="31" t="s">
        <v>37</v>
      </c>
      <c r="G1017" s="1" t="s">
        <v>38</v>
      </c>
      <c r="H1017" s="1" t="s">
        <v>4614</v>
      </c>
      <c r="I1017" s="1" t="s">
        <v>4615</v>
      </c>
      <c r="J1017" s="1" t="s">
        <v>511</v>
      </c>
      <c r="K1017" s="1" t="s">
        <v>4616</v>
      </c>
      <c r="L1017" s="1" t="s">
        <v>4617</v>
      </c>
      <c r="M1017" s="1" t="s">
        <v>368</v>
      </c>
      <c r="N1017" s="1" t="s">
        <v>1378</v>
      </c>
      <c r="O1017" s="1" t="s">
        <v>1379</v>
      </c>
      <c r="P1017" s="1" t="s">
        <v>1378</v>
      </c>
      <c r="Q1017" s="29" t="s">
        <v>4618</v>
      </c>
      <c r="R1017" s="30">
        <v>91.341061550000006</v>
      </c>
      <c r="S1017" s="5" t="s">
        <v>61</v>
      </c>
      <c r="T1017" s="4">
        <v>90.278061328651347</v>
      </c>
      <c r="U1017" s="1"/>
      <c r="V1017" s="1"/>
      <c r="W1017" s="1"/>
      <c r="X1017" s="1"/>
    </row>
    <row r="1018" spans="1:24" ht="15.75" customHeight="1" x14ac:dyDescent="0.2">
      <c r="A1018" s="1"/>
      <c r="B1018" s="1"/>
      <c r="C1018" s="31" t="str">
        <f>IF('Style Screener'!$S1018&lt;(AVERAGE('Style Screener'!$S$9:$S$6415)), "Value", "Growth")</f>
        <v>Value</v>
      </c>
      <c r="D1018" s="31" t="str">
        <f>IF('Style Screener'!$R1018&gt;2000, "Large Cap", "Small Cap")</f>
        <v>Large Cap</v>
      </c>
      <c r="E1018" s="31" t="s">
        <v>14</v>
      </c>
      <c r="F1018" s="31" t="s">
        <v>37</v>
      </c>
      <c r="G1018" s="1" t="s">
        <v>38</v>
      </c>
      <c r="H1018" s="1" t="s">
        <v>4619</v>
      </c>
      <c r="I1018" s="1" t="s">
        <v>4620</v>
      </c>
      <c r="J1018" s="1" t="s">
        <v>41</v>
      </c>
      <c r="K1018" s="1" t="s">
        <v>4621</v>
      </c>
      <c r="L1018" s="1" t="s">
        <v>4622</v>
      </c>
      <c r="M1018" s="1" t="s">
        <v>86</v>
      </c>
      <c r="N1018" s="1" t="s">
        <v>172</v>
      </c>
      <c r="O1018" s="1" t="s">
        <v>172</v>
      </c>
      <c r="P1018" s="1" t="s">
        <v>173</v>
      </c>
      <c r="Q1018" s="29" t="s">
        <v>174</v>
      </c>
      <c r="R1018" s="30">
        <v>3374.6073757499998</v>
      </c>
      <c r="S1018" s="5">
        <v>21.314623338257014</v>
      </c>
      <c r="T1018" s="4">
        <v>2.6259271314586502E-16</v>
      </c>
      <c r="U1018" s="1"/>
      <c r="V1018" s="1"/>
      <c r="W1018" s="1"/>
      <c r="X1018" s="1"/>
    </row>
    <row r="1019" spans="1:24" ht="15.75" customHeight="1" x14ac:dyDescent="0.2">
      <c r="A1019" s="1"/>
      <c r="B1019" s="1"/>
      <c r="C1019" s="31" t="str">
        <f>IF('Style Screener'!$S1019&lt;(AVERAGE('Style Screener'!$S$9:$S$6415)), "Value", "Growth")</f>
        <v>Value</v>
      </c>
      <c r="D1019" s="31" t="str">
        <f>IF('Style Screener'!$R1019&gt;2000, "Large Cap", "Small Cap")</f>
        <v>Large Cap</v>
      </c>
      <c r="E1019" s="31" t="s">
        <v>14</v>
      </c>
      <c r="F1019" s="31" t="s">
        <v>37</v>
      </c>
      <c r="G1019" s="1" t="s">
        <v>1359</v>
      </c>
      <c r="H1019" s="1" t="s">
        <v>4623</v>
      </c>
      <c r="I1019" s="1" t="s">
        <v>4624</v>
      </c>
      <c r="J1019" s="1" t="s">
        <v>41</v>
      </c>
      <c r="K1019" s="1" t="s">
        <v>4625</v>
      </c>
      <c r="L1019" s="1" t="s">
        <v>4626</v>
      </c>
      <c r="M1019" s="1" t="s">
        <v>278</v>
      </c>
      <c r="N1019" s="1" t="s">
        <v>1230</v>
      </c>
      <c r="O1019" s="1" t="s">
        <v>278</v>
      </c>
      <c r="P1019" s="1" t="s">
        <v>1231</v>
      </c>
      <c r="Q1019" s="29" t="s">
        <v>61</v>
      </c>
      <c r="R1019" s="30">
        <v>2901.4222360000003</v>
      </c>
      <c r="S1019" s="5">
        <v>23.267326732673268</v>
      </c>
      <c r="T1019" s="4" t="s">
        <v>61</v>
      </c>
      <c r="U1019" s="1"/>
      <c r="V1019" s="1"/>
      <c r="W1019" s="1"/>
      <c r="X1019" s="1"/>
    </row>
    <row r="1020" spans="1:24" ht="15.75" customHeight="1" x14ac:dyDescent="0.2">
      <c r="A1020" s="1"/>
      <c r="B1020" s="1"/>
      <c r="C1020" s="31" t="str">
        <f>IF('Style Screener'!$S1020&lt;(AVERAGE('Style Screener'!$S$9:$S$6415)), "Value", "Growth")</f>
        <v>Value</v>
      </c>
      <c r="D1020" s="31" t="str">
        <f>IF('Style Screener'!$R1020&gt;2000, "Large Cap", "Small Cap")</f>
        <v>Small Cap</v>
      </c>
      <c r="E1020" s="31" t="s">
        <v>14</v>
      </c>
      <c r="F1020" s="31" t="s">
        <v>37</v>
      </c>
      <c r="G1020" s="1" t="s">
        <v>38</v>
      </c>
      <c r="H1020" s="1" t="s">
        <v>4627</v>
      </c>
      <c r="I1020" s="1" t="s">
        <v>4628</v>
      </c>
      <c r="J1020" s="1" t="s">
        <v>71</v>
      </c>
      <c r="K1020" s="1" t="s">
        <v>4629</v>
      </c>
      <c r="L1020" s="1" t="s">
        <v>4630</v>
      </c>
      <c r="M1020" s="1" t="s">
        <v>86</v>
      </c>
      <c r="N1020" s="1" t="s">
        <v>172</v>
      </c>
      <c r="O1020" s="1" t="s">
        <v>172</v>
      </c>
      <c r="P1020" s="1" t="s">
        <v>173</v>
      </c>
      <c r="Q1020" s="29" t="s">
        <v>174</v>
      </c>
      <c r="R1020" s="30">
        <v>1277.6633341500001</v>
      </c>
      <c r="S1020" s="5">
        <v>13.829891838741394</v>
      </c>
      <c r="T1020" s="4">
        <v>4.8259802322794368E-15</v>
      </c>
      <c r="U1020" s="1"/>
      <c r="V1020" s="1"/>
      <c r="W1020" s="1"/>
      <c r="X1020" s="1"/>
    </row>
    <row r="1021" spans="1:24" ht="15.75" customHeight="1" x14ac:dyDescent="0.2">
      <c r="A1021" s="1"/>
      <c r="B1021" s="1"/>
      <c r="C1021" s="31" t="str">
        <f>IF('Style Screener'!$S1021&lt;(AVERAGE('Style Screener'!$S$9:$S$6415)), "Value", "Growth")</f>
        <v>Value</v>
      </c>
      <c r="D1021" s="31" t="str">
        <f>IF('Style Screener'!$R1021&gt;2000, "Large Cap", "Small Cap")</f>
        <v>Large Cap</v>
      </c>
      <c r="E1021" s="31" t="s">
        <v>14</v>
      </c>
      <c r="F1021" s="31" t="s">
        <v>37</v>
      </c>
      <c r="G1021" s="1" t="s">
        <v>38</v>
      </c>
      <c r="H1021" s="1" t="s">
        <v>4631</v>
      </c>
      <c r="I1021" s="1" t="s">
        <v>4632</v>
      </c>
      <c r="J1021" s="1" t="s">
        <v>41</v>
      </c>
      <c r="K1021" s="1" t="s">
        <v>4633</v>
      </c>
      <c r="L1021" s="1" t="s">
        <v>4634</v>
      </c>
      <c r="M1021" s="1" t="s">
        <v>108</v>
      </c>
      <c r="N1021" s="1" t="s">
        <v>286</v>
      </c>
      <c r="O1021" s="1" t="s">
        <v>287</v>
      </c>
      <c r="P1021" s="1" t="s">
        <v>288</v>
      </c>
      <c r="Q1021" s="29" t="s">
        <v>349</v>
      </c>
      <c r="R1021" s="30">
        <v>2895.8940126500001</v>
      </c>
      <c r="S1021" s="5">
        <v>26.441893830703016</v>
      </c>
      <c r="T1021" s="4">
        <v>42.043258110103487</v>
      </c>
      <c r="U1021" s="1"/>
      <c r="V1021" s="1"/>
      <c r="W1021" s="1"/>
      <c r="X1021" s="1"/>
    </row>
    <row r="1022" spans="1:24" ht="15.75" customHeight="1" x14ac:dyDescent="0.2">
      <c r="A1022" s="1"/>
      <c r="B1022" s="1"/>
      <c r="C1022" s="31" t="str">
        <f>IF('Style Screener'!$S1022&lt;(AVERAGE('Style Screener'!$S$9:$S$6415)), "Value", "Growth")</f>
        <v>Value</v>
      </c>
      <c r="D1022" s="31" t="str">
        <f>IF('Style Screener'!$R1022&gt;2000, "Large Cap", "Small Cap")</f>
        <v>Large Cap</v>
      </c>
      <c r="E1022" s="31" t="s">
        <v>14</v>
      </c>
      <c r="F1022" s="31" t="s">
        <v>37</v>
      </c>
      <c r="G1022" s="1" t="s">
        <v>38</v>
      </c>
      <c r="H1022" s="1" t="s">
        <v>4635</v>
      </c>
      <c r="I1022" s="1" t="s">
        <v>4636</v>
      </c>
      <c r="J1022" s="1" t="s">
        <v>41</v>
      </c>
      <c r="K1022" s="1" t="s">
        <v>4637</v>
      </c>
      <c r="L1022" s="1" t="s">
        <v>4638</v>
      </c>
      <c r="M1022" s="1" t="s">
        <v>86</v>
      </c>
      <c r="N1022" s="1" t="s">
        <v>606</v>
      </c>
      <c r="O1022" s="1" t="s">
        <v>607</v>
      </c>
      <c r="P1022" s="1" t="s">
        <v>608</v>
      </c>
      <c r="Q1022" s="29" t="s">
        <v>90</v>
      </c>
      <c r="R1022" s="30">
        <v>3569.6250574268042</v>
      </c>
      <c r="S1022" s="5">
        <v>19.802325581395351</v>
      </c>
      <c r="T1022" s="4">
        <v>2.074018038987492</v>
      </c>
      <c r="U1022" s="1"/>
      <c r="V1022" s="1"/>
      <c r="W1022" s="1"/>
      <c r="X1022" s="1"/>
    </row>
    <row r="1023" spans="1:24" ht="15.75" customHeight="1" x14ac:dyDescent="0.2">
      <c r="A1023" s="1"/>
      <c r="B1023" s="1"/>
      <c r="C1023" s="31" t="str">
        <f>IF('Style Screener'!$S1023&lt;(AVERAGE('Style Screener'!$S$9:$S$6415)), "Value", "Growth")</f>
        <v>Value</v>
      </c>
      <c r="D1023" s="31" t="str">
        <f>IF('Style Screener'!$R1023&gt;2000, "Large Cap", "Small Cap")</f>
        <v>Small Cap</v>
      </c>
      <c r="E1023" s="31" t="s">
        <v>14</v>
      </c>
      <c r="F1023" s="31" t="s">
        <v>37</v>
      </c>
      <c r="G1023" s="1" t="s">
        <v>38</v>
      </c>
      <c r="H1023" s="1" t="s">
        <v>4639</v>
      </c>
      <c r="I1023" s="1" t="s">
        <v>4640</v>
      </c>
      <c r="J1023" s="1" t="s">
        <v>71</v>
      </c>
      <c r="K1023" s="1" t="s">
        <v>4641</v>
      </c>
      <c r="L1023" s="1" t="s">
        <v>4642</v>
      </c>
      <c r="M1023" s="1" t="s">
        <v>98</v>
      </c>
      <c r="N1023" s="1" t="s">
        <v>99</v>
      </c>
      <c r="O1023" s="1" t="s">
        <v>100</v>
      </c>
      <c r="P1023" s="1" t="s">
        <v>460</v>
      </c>
      <c r="Q1023" s="29" t="s">
        <v>2100</v>
      </c>
      <c r="R1023" s="30">
        <v>1161.3229140799999</v>
      </c>
      <c r="S1023" s="5">
        <v>14.323546344271731</v>
      </c>
      <c r="T1023" s="4">
        <v>4.1863941043664246E-15</v>
      </c>
      <c r="U1023" s="1"/>
      <c r="V1023" s="1"/>
      <c r="W1023" s="1"/>
      <c r="X1023" s="1"/>
    </row>
    <row r="1024" spans="1:24" ht="15.75" customHeight="1" x14ac:dyDescent="0.2">
      <c r="A1024" s="1"/>
      <c r="B1024" s="1"/>
      <c r="C1024" s="31" t="str">
        <f>IF('Style Screener'!$S1024&lt;(AVERAGE('Style Screener'!$S$9:$S$6415)), "Value", "Growth")</f>
        <v>Value</v>
      </c>
      <c r="D1024" s="31" t="str">
        <f>IF('Style Screener'!$R1024&gt;2000, "Large Cap", "Small Cap")</f>
        <v>Large Cap</v>
      </c>
      <c r="E1024" s="31" t="s">
        <v>14</v>
      </c>
      <c r="F1024" s="31" t="s">
        <v>37</v>
      </c>
      <c r="G1024" s="1" t="s">
        <v>38</v>
      </c>
      <c r="H1024" s="1" t="s">
        <v>4643</v>
      </c>
      <c r="I1024" s="1" t="s">
        <v>4644</v>
      </c>
      <c r="J1024" s="1" t="s">
        <v>41</v>
      </c>
      <c r="K1024" s="1" t="s">
        <v>4645</v>
      </c>
      <c r="L1024" s="1" t="s">
        <v>4646</v>
      </c>
      <c r="M1024" s="1" t="s">
        <v>108</v>
      </c>
      <c r="N1024" s="1" t="s">
        <v>308</v>
      </c>
      <c r="O1024" s="1" t="s">
        <v>287</v>
      </c>
      <c r="P1024" s="1" t="s">
        <v>385</v>
      </c>
      <c r="Q1024" s="29" t="s">
        <v>2245</v>
      </c>
      <c r="R1024" s="30">
        <v>18157.110765040001</v>
      </c>
      <c r="S1024" s="5">
        <v>19.327503015681543</v>
      </c>
      <c r="T1024" s="4">
        <v>22.097664411113534</v>
      </c>
      <c r="U1024" s="1"/>
      <c r="V1024" s="1"/>
      <c r="W1024" s="1"/>
      <c r="X1024" s="1"/>
    </row>
    <row r="1025" spans="1:24" ht="15.75" customHeight="1" x14ac:dyDescent="0.2">
      <c r="A1025" s="1"/>
      <c r="B1025" s="1"/>
      <c r="C1025" s="31" t="str">
        <f>IF('Style Screener'!$S1025&lt;(AVERAGE('Style Screener'!$S$9:$S$6415)), "Value", "Growth")</f>
        <v>Value</v>
      </c>
      <c r="D1025" s="31" t="str">
        <f>IF('Style Screener'!$R1025&gt;2000, "Large Cap", "Small Cap")</f>
        <v>Small Cap</v>
      </c>
      <c r="E1025" s="31" t="s">
        <v>14</v>
      </c>
      <c r="F1025" s="31" t="s">
        <v>37</v>
      </c>
      <c r="G1025" s="1" t="s">
        <v>38</v>
      </c>
      <c r="H1025" s="1" t="s">
        <v>4647</v>
      </c>
      <c r="I1025" s="1" t="s">
        <v>4648</v>
      </c>
      <c r="J1025" s="1" t="s">
        <v>71</v>
      </c>
      <c r="K1025" s="1" t="s">
        <v>4649</v>
      </c>
      <c r="L1025" s="1" t="s">
        <v>4650</v>
      </c>
      <c r="M1025" s="1" t="s">
        <v>86</v>
      </c>
      <c r="N1025" s="1" t="s">
        <v>172</v>
      </c>
      <c r="O1025" s="1" t="s">
        <v>172</v>
      </c>
      <c r="P1025" s="1" t="s">
        <v>173</v>
      </c>
      <c r="Q1025" s="29" t="s">
        <v>174</v>
      </c>
      <c r="R1025" s="30">
        <v>333.34461576000001</v>
      </c>
      <c r="S1025" s="5">
        <v>13</v>
      </c>
      <c r="T1025" s="4" t="s">
        <v>61</v>
      </c>
      <c r="U1025" s="1"/>
      <c r="V1025" s="1"/>
      <c r="W1025" s="1"/>
      <c r="X1025" s="1"/>
    </row>
    <row r="1026" spans="1:24" ht="15.75" customHeight="1" x14ac:dyDescent="0.2">
      <c r="A1026" s="1"/>
      <c r="B1026" s="1"/>
      <c r="C1026" s="31" t="str">
        <f>IF('Style Screener'!$S1026&lt;(AVERAGE('Style Screener'!$S$9:$S$6415)), "Value", "Growth")</f>
        <v>Value</v>
      </c>
      <c r="D1026" s="31" t="str">
        <f>IF('Style Screener'!$R1026&gt;2000, "Large Cap", "Small Cap")</f>
        <v>Large Cap</v>
      </c>
      <c r="E1026" s="31" t="s">
        <v>14</v>
      </c>
      <c r="F1026" s="31" t="s">
        <v>37</v>
      </c>
      <c r="G1026" s="1" t="s">
        <v>38</v>
      </c>
      <c r="H1026" s="1" t="s">
        <v>4651</v>
      </c>
      <c r="I1026" s="1" t="s">
        <v>4652</v>
      </c>
      <c r="J1026" s="1" t="s">
        <v>71</v>
      </c>
      <c r="K1026" s="1" t="s">
        <v>4653</v>
      </c>
      <c r="L1026" s="1" t="s">
        <v>4654</v>
      </c>
      <c r="M1026" s="1" t="s">
        <v>108</v>
      </c>
      <c r="N1026" s="1" t="s">
        <v>308</v>
      </c>
      <c r="O1026" s="1" t="s">
        <v>287</v>
      </c>
      <c r="P1026" s="1" t="s">
        <v>385</v>
      </c>
      <c r="Q1026" s="29" t="s">
        <v>349</v>
      </c>
      <c r="R1026" s="30">
        <v>18697.912314590001</v>
      </c>
      <c r="S1026" s="5">
        <v>20.691517386722865</v>
      </c>
      <c r="T1026" s="4">
        <v>16.719305171733119</v>
      </c>
      <c r="U1026" s="1"/>
      <c r="V1026" s="1"/>
      <c r="W1026" s="1"/>
      <c r="X1026" s="1"/>
    </row>
    <row r="1027" spans="1:24" ht="15.75" customHeight="1" x14ac:dyDescent="0.2">
      <c r="A1027" s="1"/>
      <c r="B1027" s="1"/>
      <c r="C1027" s="31" t="str">
        <f>IF('Style Screener'!$S1027&lt;(AVERAGE('Style Screener'!$S$9:$S$6415)), "Value", "Growth")</f>
        <v>Value</v>
      </c>
      <c r="D1027" s="31" t="str">
        <f>IF('Style Screener'!$R1027&gt;2000, "Large Cap", "Small Cap")</f>
        <v>Large Cap</v>
      </c>
      <c r="E1027" s="31" t="s">
        <v>14</v>
      </c>
      <c r="F1027" s="31" t="s">
        <v>37</v>
      </c>
      <c r="G1027" s="1" t="s">
        <v>38</v>
      </c>
      <c r="H1027" s="1" t="s">
        <v>4655</v>
      </c>
      <c r="I1027" s="1" t="s">
        <v>4656</v>
      </c>
      <c r="J1027" s="1" t="s">
        <v>71</v>
      </c>
      <c r="K1027" s="1" t="s">
        <v>4657</v>
      </c>
      <c r="L1027" s="1" t="s">
        <v>4658</v>
      </c>
      <c r="M1027" s="1" t="s">
        <v>86</v>
      </c>
      <c r="N1027" s="1" t="s">
        <v>172</v>
      </c>
      <c r="O1027" s="1" t="s">
        <v>172</v>
      </c>
      <c r="P1027" s="1" t="s">
        <v>173</v>
      </c>
      <c r="Q1027" s="29" t="s">
        <v>174</v>
      </c>
      <c r="R1027" s="30">
        <v>15823.17567282</v>
      </c>
      <c r="S1027" s="5">
        <v>11.878824969400243</v>
      </c>
      <c r="T1027" s="4" t="s">
        <v>61</v>
      </c>
      <c r="U1027" s="1"/>
      <c r="V1027" s="1"/>
      <c r="W1027" s="1"/>
      <c r="X1027" s="1"/>
    </row>
    <row r="1028" spans="1:24" ht="15.75" customHeight="1" x14ac:dyDescent="0.2">
      <c r="A1028" s="1"/>
      <c r="B1028" s="1"/>
      <c r="C1028" s="31" t="str">
        <f>IF('Style Screener'!$S1028&lt;(AVERAGE('Style Screener'!$S$9:$S$6415)), "Value", "Growth")</f>
        <v>Growth</v>
      </c>
      <c r="D1028" s="31" t="str">
        <f>IF('Style Screener'!$R1028&gt;2000, "Large Cap", "Small Cap")</f>
        <v>Small Cap</v>
      </c>
      <c r="E1028" s="31" t="s">
        <v>14</v>
      </c>
      <c r="F1028" s="31" t="s">
        <v>37</v>
      </c>
      <c r="G1028" s="1" t="s">
        <v>38</v>
      </c>
      <c r="H1028" s="1" t="s">
        <v>4659</v>
      </c>
      <c r="I1028" s="1" t="s">
        <v>4660</v>
      </c>
      <c r="J1028" s="1" t="s">
        <v>71</v>
      </c>
      <c r="K1028" s="1" t="s">
        <v>4661</v>
      </c>
      <c r="L1028" s="1" t="s">
        <v>4662</v>
      </c>
      <c r="M1028" s="1" t="s">
        <v>98</v>
      </c>
      <c r="N1028" s="1" t="s">
        <v>99</v>
      </c>
      <c r="O1028" s="1" t="s">
        <v>100</v>
      </c>
      <c r="P1028" s="1" t="s">
        <v>1568</v>
      </c>
      <c r="Q1028" s="29" t="s">
        <v>3586</v>
      </c>
      <c r="R1028" s="30">
        <v>1920.0214605599999</v>
      </c>
      <c r="S1028" s="5">
        <v>33.955726660250242</v>
      </c>
      <c r="T1028" s="4">
        <v>1.2241844976487852E-15</v>
      </c>
      <c r="U1028" s="1"/>
      <c r="V1028" s="1"/>
      <c r="W1028" s="1"/>
      <c r="X1028" s="1"/>
    </row>
    <row r="1029" spans="1:24" ht="15.75" customHeight="1" x14ac:dyDescent="0.2">
      <c r="A1029" s="1"/>
      <c r="B1029" s="1"/>
      <c r="C1029" s="31" t="str">
        <f>IF('Style Screener'!$S1029&lt;(AVERAGE('Style Screener'!$S$9:$S$6415)), "Value", "Growth")</f>
        <v>Growth</v>
      </c>
      <c r="D1029" s="31" t="str">
        <f>IF('Style Screener'!$R1029&gt;2000, "Large Cap", "Small Cap")</f>
        <v>Small Cap</v>
      </c>
      <c r="E1029" s="31" t="s">
        <v>14</v>
      </c>
      <c r="F1029" s="31" t="s">
        <v>37</v>
      </c>
      <c r="G1029" s="1" t="s">
        <v>38</v>
      </c>
      <c r="H1029" s="1" t="s">
        <v>4663</v>
      </c>
      <c r="I1029" s="1" t="s">
        <v>4664</v>
      </c>
      <c r="J1029" s="1" t="s">
        <v>105</v>
      </c>
      <c r="K1029" s="1" t="s">
        <v>4665</v>
      </c>
      <c r="L1029" s="1" t="s">
        <v>4666</v>
      </c>
      <c r="M1029" s="1" t="s">
        <v>108</v>
      </c>
      <c r="N1029" s="1" t="s">
        <v>332</v>
      </c>
      <c r="O1029" s="1" t="s">
        <v>287</v>
      </c>
      <c r="P1029" s="1" t="s">
        <v>332</v>
      </c>
      <c r="Q1029" s="29" t="s">
        <v>289</v>
      </c>
      <c r="R1029" s="30">
        <v>283.27873577000003</v>
      </c>
      <c r="S1029" s="5" t="s">
        <v>61</v>
      </c>
      <c r="T1029" s="4">
        <v>7.5236173886054551</v>
      </c>
      <c r="U1029" s="1"/>
      <c r="V1029" s="1"/>
      <c r="W1029" s="1"/>
      <c r="X1029" s="1"/>
    </row>
    <row r="1030" spans="1:24" ht="15.75" customHeight="1" x14ac:dyDescent="0.2">
      <c r="A1030" s="1"/>
      <c r="B1030" s="1"/>
      <c r="C1030" s="31" t="str">
        <f>IF('Style Screener'!$S1030&lt;(AVERAGE('Style Screener'!$S$9:$S$6415)), "Value", "Growth")</f>
        <v>Value</v>
      </c>
      <c r="D1030" s="31" t="str">
        <f>IF('Style Screener'!$R1030&gt;2000, "Large Cap", "Small Cap")</f>
        <v>Small Cap</v>
      </c>
      <c r="E1030" s="31" t="s">
        <v>14</v>
      </c>
      <c r="F1030" s="31" t="s">
        <v>37</v>
      </c>
      <c r="G1030" s="1" t="s">
        <v>38</v>
      </c>
      <c r="H1030" s="1" t="s">
        <v>4667</v>
      </c>
      <c r="I1030" s="1" t="s">
        <v>4668</v>
      </c>
      <c r="J1030" s="1" t="s">
        <v>41</v>
      </c>
      <c r="K1030" s="1" t="s">
        <v>4669</v>
      </c>
      <c r="L1030" s="1" t="s">
        <v>4670</v>
      </c>
      <c r="M1030" s="1" t="s">
        <v>74</v>
      </c>
      <c r="N1030" s="1" t="s">
        <v>301</v>
      </c>
      <c r="O1030" s="1" t="s">
        <v>117</v>
      </c>
      <c r="P1030" s="1" t="s">
        <v>301</v>
      </c>
      <c r="Q1030" s="29" t="s">
        <v>118</v>
      </c>
      <c r="R1030" s="30">
        <v>758.82741066000006</v>
      </c>
      <c r="S1030" s="5">
        <v>23.845252051582651</v>
      </c>
      <c r="T1030" s="4">
        <v>6.4341709266618475E-15</v>
      </c>
      <c r="U1030" s="1"/>
      <c r="V1030" s="1"/>
      <c r="W1030" s="1"/>
      <c r="X1030" s="1"/>
    </row>
    <row r="1031" spans="1:24" ht="15.75" customHeight="1" x14ac:dyDescent="0.2">
      <c r="A1031" s="1"/>
      <c r="B1031" s="1"/>
      <c r="C1031" s="31" t="str">
        <f>IF('Style Screener'!$S1031&lt;(AVERAGE('Style Screener'!$S$9:$S$6415)), "Value", "Growth")</f>
        <v>Growth</v>
      </c>
      <c r="D1031" s="31" t="str">
        <f>IF('Style Screener'!$R1031&gt;2000, "Large Cap", "Small Cap")</f>
        <v>Small Cap</v>
      </c>
      <c r="E1031" s="31" t="s">
        <v>15</v>
      </c>
      <c r="F1031" s="31" t="s">
        <v>37</v>
      </c>
      <c r="G1031" s="1" t="s">
        <v>38</v>
      </c>
      <c r="H1031" s="1" t="s">
        <v>4671</v>
      </c>
      <c r="I1031" s="1" t="s">
        <v>4672</v>
      </c>
      <c r="J1031" s="1" t="s">
        <v>71</v>
      </c>
      <c r="K1031" s="1" t="s">
        <v>4673</v>
      </c>
      <c r="L1031" s="1" t="s">
        <v>4674</v>
      </c>
      <c r="M1031" s="1" t="s">
        <v>368</v>
      </c>
      <c r="N1031" s="1" t="s">
        <v>1700</v>
      </c>
      <c r="O1031" s="1" t="s">
        <v>370</v>
      </c>
      <c r="P1031" s="1" t="s">
        <v>2344</v>
      </c>
      <c r="Q1031" s="29" t="s">
        <v>2345</v>
      </c>
      <c r="R1031" s="30">
        <v>1122.65922015</v>
      </c>
      <c r="S1031" s="5" t="s">
        <v>61</v>
      </c>
      <c r="T1031" s="4" t="s">
        <v>61</v>
      </c>
      <c r="U1031" s="1"/>
      <c r="V1031" s="1"/>
      <c r="W1031" s="1"/>
      <c r="X1031" s="1"/>
    </row>
    <row r="1032" spans="1:24" ht="15.75" customHeight="1" x14ac:dyDescent="0.2">
      <c r="A1032" s="1"/>
      <c r="B1032" s="1"/>
      <c r="C1032" s="31" t="str">
        <f>IF('Style Screener'!$S1032&lt;(AVERAGE('Style Screener'!$S$9:$S$6415)), "Value", "Growth")</f>
        <v>Value</v>
      </c>
      <c r="D1032" s="31" t="str">
        <f>IF('Style Screener'!$R1032&gt;2000, "Large Cap", "Small Cap")</f>
        <v>Large Cap</v>
      </c>
      <c r="E1032" s="31" t="s">
        <v>14</v>
      </c>
      <c r="F1032" s="31" t="s">
        <v>37</v>
      </c>
      <c r="G1032" s="1" t="s">
        <v>38</v>
      </c>
      <c r="H1032" s="1" t="s">
        <v>4675</v>
      </c>
      <c r="I1032" s="1" t="s">
        <v>4676</v>
      </c>
      <c r="J1032" s="1" t="s">
        <v>41</v>
      </c>
      <c r="K1032" s="1" t="s">
        <v>4677</v>
      </c>
      <c r="L1032" s="1" t="s">
        <v>4678</v>
      </c>
      <c r="M1032" s="1" t="s">
        <v>98</v>
      </c>
      <c r="N1032" s="1" t="s">
        <v>99</v>
      </c>
      <c r="O1032" s="1" t="s">
        <v>100</v>
      </c>
      <c r="P1032" s="1" t="s">
        <v>460</v>
      </c>
      <c r="Q1032" s="29" t="s">
        <v>2100</v>
      </c>
      <c r="R1032" s="30">
        <v>8402.3077394399988</v>
      </c>
      <c r="S1032" s="5">
        <v>15.30310748853795</v>
      </c>
      <c r="T1032" s="4">
        <v>30.415326527758346</v>
      </c>
      <c r="U1032" s="1"/>
      <c r="V1032" s="1"/>
      <c r="W1032" s="1"/>
      <c r="X1032" s="1"/>
    </row>
    <row r="1033" spans="1:24" ht="15.75" customHeight="1" x14ac:dyDescent="0.2">
      <c r="A1033" s="1"/>
      <c r="B1033" s="1"/>
      <c r="C1033" s="31" t="str">
        <f>IF('Style Screener'!$S1033&lt;(AVERAGE('Style Screener'!$S$9:$S$6415)), "Value", "Growth")</f>
        <v>Growth</v>
      </c>
      <c r="D1033" s="31" t="str">
        <f>IF('Style Screener'!$R1033&gt;2000, "Large Cap", "Small Cap")</f>
        <v>Small Cap</v>
      </c>
      <c r="E1033" s="31" t="s">
        <v>15</v>
      </c>
      <c r="F1033" s="31" t="s">
        <v>37</v>
      </c>
      <c r="G1033" s="1" t="s">
        <v>38</v>
      </c>
      <c r="H1033" s="1" t="s">
        <v>4679</v>
      </c>
      <c r="I1033" s="1" t="s">
        <v>4680</v>
      </c>
      <c r="J1033" s="1" t="s">
        <v>71</v>
      </c>
      <c r="K1033" s="1" t="s">
        <v>4681</v>
      </c>
      <c r="L1033" s="1" t="s">
        <v>4682</v>
      </c>
      <c r="M1033" s="1" t="s">
        <v>44</v>
      </c>
      <c r="N1033" s="1" t="s">
        <v>45</v>
      </c>
      <c r="O1033" s="1" t="s">
        <v>46</v>
      </c>
      <c r="P1033" s="1" t="s">
        <v>45</v>
      </c>
      <c r="Q1033" s="29" t="s">
        <v>503</v>
      </c>
      <c r="R1033" s="30">
        <v>1259.5406207999999</v>
      </c>
      <c r="S1033" s="5" t="s">
        <v>61</v>
      </c>
      <c r="T1033" s="4">
        <v>48.985894836733813</v>
      </c>
      <c r="U1033" s="1"/>
      <c r="V1033" s="1"/>
      <c r="W1033" s="1"/>
      <c r="X1033" s="1"/>
    </row>
    <row r="1034" spans="1:24" ht="15.75" customHeight="1" x14ac:dyDescent="0.2">
      <c r="A1034" s="1"/>
      <c r="B1034" s="1"/>
      <c r="C1034" s="31" t="str">
        <f>IF('Style Screener'!$S1034&lt;(AVERAGE('Style Screener'!$S$9:$S$6415)), "Value", "Growth")</f>
        <v>Value</v>
      </c>
      <c r="D1034" s="31" t="str">
        <f>IF('Style Screener'!$R1034&gt;2000, "Large Cap", "Small Cap")</f>
        <v>Small Cap</v>
      </c>
      <c r="E1034" s="31" t="s">
        <v>14</v>
      </c>
      <c r="F1034" s="31" t="s">
        <v>37</v>
      </c>
      <c r="G1034" s="1" t="s">
        <v>38</v>
      </c>
      <c r="H1034" s="1" t="s">
        <v>4683</v>
      </c>
      <c r="I1034" s="1" t="s">
        <v>4684</v>
      </c>
      <c r="J1034" s="1" t="s">
        <v>511</v>
      </c>
      <c r="K1034" s="1" t="s">
        <v>4685</v>
      </c>
      <c r="L1034" s="1" t="s">
        <v>4686</v>
      </c>
      <c r="M1034" s="1" t="s">
        <v>86</v>
      </c>
      <c r="N1034" s="1" t="s">
        <v>172</v>
      </c>
      <c r="O1034" s="1" t="s">
        <v>172</v>
      </c>
      <c r="P1034" s="1" t="s">
        <v>173</v>
      </c>
      <c r="Q1034" s="29" t="s">
        <v>174</v>
      </c>
      <c r="R1034" s="30">
        <v>363.25616672000001</v>
      </c>
      <c r="S1034" s="5">
        <v>14.594292109681028</v>
      </c>
      <c r="T1034" s="4">
        <v>6.8997878341015403E-16</v>
      </c>
      <c r="U1034" s="1"/>
      <c r="V1034" s="1"/>
      <c r="W1034" s="1"/>
      <c r="X1034" s="1"/>
    </row>
    <row r="1035" spans="1:24" ht="15.75" customHeight="1" x14ac:dyDescent="0.2">
      <c r="A1035" s="1"/>
      <c r="B1035" s="1"/>
      <c r="C1035" s="31" t="str">
        <f>IF('Style Screener'!$S1035&lt;(AVERAGE('Style Screener'!$S$9:$S$6415)), "Value", "Growth")</f>
        <v>Value</v>
      </c>
      <c r="D1035" s="31" t="str">
        <f>IF('Style Screener'!$R1035&gt;2000, "Large Cap", "Small Cap")</f>
        <v>Large Cap</v>
      </c>
      <c r="E1035" s="31" t="s">
        <v>14</v>
      </c>
      <c r="F1035" s="31" t="s">
        <v>37</v>
      </c>
      <c r="G1035" s="1" t="s">
        <v>38</v>
      </c>
      <c r="H1035" s="1" t="s">
        <v>4687</v>
      </c>
      <c r="I1035" s="1" t="s">
        <v>4688</v>
      </c>
      <c r="J1035" s="1" t="s">
        <v>71</v>
      </c>
      <c r="K1035" s="1" t="s">
        <v>4689</v>
      </c>
      <c r="L1035" s="1" t="s">
        <v>4690</v>
      </c>
      <c r="M1035" s="1" t="s">
        <v>108</v>
      </c>
      <c r="N1035" s="1" t="s">
        <v>571</v>
      </c>
      <c r="O1035" s="1" t="s">
        <v>110</v>
      </c>
      <c r="P1035" s="1" t="s">
        <v>1878</v>
      </c>
      <c r="Q1035" s="29" t="s">
        <v>1982</v>
      </c>
      <c r="R1035" s="30">
        <v>4225.4949922799997</v>
      </c>
      <c r="S1035" s="5">
        <v>18.345476624165148</v>
      </c>
      <c r="T1035" s="4">
        <v>50.092901465648012</v>
      </c>
      <c r="U1035" s="1"/>
      <c r="V1035" s="1"/>
      <c r="W1035" s="1"/>
      <c r="X1035" s="1"/>
    </row>
    <row r="1036" spans="1:24" ht="15.75" customHeight="1" x14ac:dyDescent="0.2">
      <c r="A1036" s="1"/>
      <c r="B1036" s="1"/>
      <c r="C1036" s="31" t="str">
        <f>IF('Style Screener'!$S1036&lt;(AVERAGE('Style Screener'!$S$9:$S$6415)), "Value", "Growth")</f>
        <v>Growth</v>
      </c>
      <c r="D1036" s="31" t="str">
        <f>IF('Style Screener'!$R1036&gt;2000, "Large Cap", "Small Cap")</f>
        <v>Small Cap</v>
      </c>
      <c r="E1036" s="31" t="s">
        <v>15</v>
      </c>
      <c r="F1036" s="31" t="s">
        <v>37</v>
      </c>
      <c r="G1036" s="1" t="s">
        <v>38</v>
      </c>
      <c r="H1036" s="1" t="s">
        <v>4691</v>
      </c>
      <c r="I1036" s="1" t="s">
        <v>4692</v>
      </c>
      <c r="J1036" s="1" t="s">
        <v>105</v>
      </c>
      <c r="K1036" s="1" t="s">
        <v>4693</v>
      </c>
      <c r="L1036" s="1" t="s">
        <v>4694</v>
      </c>
      <c r="M1036" s="1" t="s">
        <v>44</v>
      </c>
      <c r="N1036" s="1" t="s">
        <v>160</v>
      </c>
      <c r="O1036" s="1" t="s">
        <v>46</v>
      </c>
      <c r="P1036" s="1" t="s">
        <v>160</v>
      </c>
      <c r="Q1036" s="29" t="s">
        <v>161</v>
      </c>
      <c r="R1036" s="30">
        <v>433.45665888000002</v>
      </c>
      <c r="S1036" s="5" t="s">
        <v>61</v>
      </c>
      <c r="T1036" s="4" t="s">
        <v>61</v>
      </c>
      <c r="U1036" s="1"/>
      <c r="V1036" s="1"/>
      <c r="W1036" s="1"/>
      <c r="X1036" s="1"/>
    </row>
    <row r="1037" spans="1:24" ht="15.75" customHeight="1" x14ac:dyDescent="0.2">
      <c r="A1037" s="1"/>
      <c r="B1037" s="1"/>
      <c r="C1037" s="31" t="str">
        <f>IF('Style Screener'!$S1037&lt;(AVERAGE('Style Screener'!$S$9:$S$6415)), "Value", "Growth")</f>
        <v>Value</v>
      </c>
      <c r="D1037" s="31" t="str">
        <f>IF('Style Screener'!$R1037&gt;2000, "Large Cap", "Small Cap")</f>
        <v>Large Cap</v>
      </c>
      <c r="E1037" s="31" t="s">
        <v>15</v>
      </c>
      <c r="F1037" s="31" t="s">
        <v>37</v>
      </c>
      <c r="G1037" s="1" t="s">
        <v>38</v>
      </c>
      <c r="H1037" s="1" t="s">
        <v>4695</v>
      </c>
      <c r="I1037" s="1" t="s">
        <v>4696</v>
      </c>
      <c r="J1037" s="1" t="s">
        <v>41</v>
      </c>
      <c r="K1037" s="1" t="s">
        <v>4697</v>
      </c>
      <c r="L1037" s="1" t="s">
        <v>4698</v>
      </c>
      <c r="M1037" s="1" t="s">
        <v>368</v>
      </c>
      <c r="N1037" s="1" t="s">
        <v>369</v>
      </c>
      <c r="O1037" s="1" t="s">
        <v>370</v>
      </c>
      <c r="P1037" s="1" t="s">
        <v>1627</v>
      </c>
      <c r="Q1037" s="29" t="s">
        <v>2982</v>
      </c>
      <c r="R1037" s="30">
        <v>4732.4030462700002</v>
      </c>
      <c r="S1037" s="5">
        <v>23.155190133607402</v>
      </c>
      <c r="T1037" s="4" t="s">
        <v>61</v>
      </c>
      <c r="U1037" s="1"/>
      <c r="V1037" s="1"/>
      <c r="W1037" s="1"/>
      <c r="X1037" s="1"/>
    </row>
    <row r="1038" spans="1:24" ht="15.75" customHeight="1" x14ac:dyDescent="0.2">
      <c r="A1038" s="1"/>
      <c r="B1038" s="1"/>
      <c r="C1038" s="31" t="str">
        <f>IF('Style Screener'!$S1038&lt;(AVERAGE('Style Screener'!$S$9:$S$6415)), "Value", "Growth")</f>
        <v>Value</v>
      </c>
      <c r="D1038" s="31" t="str">
        <f>IF('Style Screener'!$R1038&gt;2000, "Large Cap", "Small Cap")</f>
        <v>Large Cap</v>
      </c>
      <c r="E1038" s="31" t="s">
        <v>14</v>
      </c>
      <c r="F1038" s="31" t="s">
        <v>37</v>
      </c>
      <c r="G1038" s="1" t="s">
        <v>38</v>
      </c>
      <c r="H1038" s="1" t="s">
        <v>4699</v>
      </c>
      <c r="I1038" s="1" t="s">
        <v>4700</v>
      </c>
      <c r="J1038" s="1" t="s">
        <v>41</v>
      </c>
      <c r="K1038" s="1" t="s">
        <v>4701</v>
      </c>
      <c r="L1038" s="1" t="s">
        <v>4702</v>
      </c>
      <c r="M1038" s="1" t="s">
        <v>74</v>
      </c>
      <c r="N1038" s="1" t="s">
        <v>301</v>
      </c>
      <c r="O1038" s="1" t="s">
        <v>117</v>
      </c>
      <c r="P1038" s="1" t="s">
        <v>301</v>
      </c>
      <c r="Q1038" s="29" t="s">
        <v>302</v>
      </c>
      <c r="R1038" s="30">
        <v>8830.4237602500016</v>
      </c>
      <c r="S1038" s="5">
        <v>13.307349665924276</v>
      </c>
      <c r="T1038" s="4">
        <v>65.324453361570903</v>
      </c>
      <c r="U1038" s="1"/>
      <c r="V1038" s="1"/>
      <c r="W1038" s="1"/>
      <c r="X1038" s="1"/>
    </row>
    <row r="1039" spans="1:24" ht="15.75" customHeight="1" x14ac:dyDescent="0.2">
      <c r="A1039" s="1"/>
      <c r="B1039" s="1"/>
      <c r="C1039" s="31" t="str">
        <f>IF('Style Screener'!$S1039&lt;(AVERAGE('Style Screener'!$S$9:$S$6415)), "Value", "Growth")</f>
        <v>Value</v>
      </c>
      <c r="D1039" s="31" t="str">
        <f>IF('Style Screener'!$R1039&gt;2000, "Large Cap", "Small Cap")</f>
        <v>Large Cap</v>
      </c>
      <c r="E1039" s="31" t="s">
        <v>14</v>
      </c>
      <c r="F1039" s="31" t="s">
        <v>37</v>
      </c>
      <c r="G1039" s="1" t="s">
        <v>38</v>
      </c>
      <c r="H1039" s="1" t="s">
        <v>4703</v>
      </c>
      <c r="I1039" s="1" t="s">
        <v>4704</v>
      </c>
      <c r="J1039" s="1" t="s">
        <v>41</v>
      </c>
      <c r="K1039" s="1" t="s">
        <v>4705</v>
      </c>
      <c r="L1039" s="1" t="s">
        <v>4706</v>
      </c>
      <c r="M1039" s="1" t="s">
        <v>74</v>
      </c>
      <c r="N1039" s="1" t="s">
        <v>342</v>
      </c>
      <c r="O1039" s="1" t="s">
        <v>117</v>
      </c>
      <c r="P1039" s="1" t="s">
        <v>618</v>
      </c>
      <c r="Q1039" s="29" t="s">
        <v>2512</v>
      </c>
      <c r="R1039" s="30">
        <v>7670.6423698500003</v>
      </c>
      <c r="S1039" s="5">
        <v>15.568616730453801</v>
      </c>
      <c r="T1039" s="4">
        <v>64.648777082690543</v>
      </c>
      <c r="U1039" s="1"/>
      <c r="V1039" s="1"/>
      <c r="W1039" s="1"/>
      <c r="X1039" s="1"/>
    </row>
    <row r="1040" spans="1:24" ht="15.75" customHeight="1" x14ac:dyDescent="0.2">
      <c r="A1040" s="1"/>
      <c r="B1040" s="1"/>
      <c r="C1040" s="31" t="str">
        <f>IF('Style Screener'!$S1040&lt;(AVERAGE('Style Screener'!$S$9:$S$6415)), "Value", "Growth")</f>
        <v>Value</v>
      </c>
      <c r="D1040" s="31" t="str">
        <f>IF('Style Screener'!$R1040&gt;2000, "Large Cap", "Small Cap")</f>
        <v>Large Cap</v>
      </c>
      <c r="E1040" s="31" t="s">
        <v>14</v>
      </c>
      <c r="F1040" s="31" t="s">
        <v>37</v>
      </c>
      <c r="G1040" s="1" t="s">
        <v>38</v>
      </c>
      <c r="H1040" s="1" t="s">
        <v>4707</v>
      </c>
      <c r="I1040" s="1" t="s">
        <v>4708</v>
      </c>
      <c r="J1040" s="1" t="s">
        <v>41</v>
      </c>
      <c r="K1040" s="1" t="s">
        <v>4709</v>
      </c>
      <c r="L1040" s="1" t="s">
        <v>4710</v>
      </c>
      <c r="M1040" s="1" t="s">
        <v>108</v>
      </c>
      <c r="N1040" s="1" t="s">
        <v>308</v>
      </c>
      <c r="O1040" s="1" t="s">
        <v>287</v>
      </c>
      <c r="P1040" s="1" t="s">
        <v>385</v>
      </c>
      <c r="Q1040" s="29" t="s">
        <v>2245</v>
      </c>
      <c r="R1040" s="30">
        <v>14507.027978239999</v>
      </c>
      <c r="S1040" s="5">
        <v>26.060606060606062</v>
      </c>
      <c r="T1040" s="4" t="s">
        <v>61</v>
      </c>
      <c r="U1040" s="1"/>
      <c r="V1040" s="1"/>
      <c r="W1040" s="1"/>
      <c r="X1040" s="1"/>
    </row>
    <row r="1041" spans="1:24" ht="15.75" customHeight="1" x14ac:dyDescent="0.2">
      <c r="A1041" s="1"/>
      <c r="B1041" s="1"/>
      <c r="C1041" s="31" t="str">
        <f>IF('Style Screener'!$S1041&lt;(AVERAGE('Style Screener'!$S$9:$S$6415)), "Value", "Growth")</f>
        <v>Growth</v>
      </c>
      <c r="D1041" s="31" t="str">
        <f>IF('Style Screener'!$R1041&gt;2000, "Large Cap", "Small Cap")</f>
        <v>Small Cap</v>
      </c>
      <c r="E1041" s="31" t="s">
        <v>14</v>
      </c>
      <c r="F1041" s="31" t="s">
        <v>37</v>
      </c>
      <c r="G1041" s="1" t="s">
        <v>303</v>
      </c>
      <c r="H1041" s="1" t="s">
        <v>4711</v>
      </c>
      <c r="I1041" s="1" t="s">
        <v>4712</v>
      </c>
      <c r="J1041" s="1" t="s">
        <v>41</v>
      </c>
      <c r="K1041" s="1" t="s">
        <v>4713</v>
      </c>
      <c r="L1041" s="1" t="s">
        <v>4714</v>
      </c>
      <c r="M1041" s="1" t="s">
        <v>108</v>
      </c>
      <c r="N1041" s="1" t="s">
        <v>286</v>
      </c>
      <c r="O1041" s="1" t="s">
        <v>287</v>
      </c>
      <c r="P1041" s="1" t="s">
        <v>1256</v>
      </c>
      <c r="Q1041" s="29" t="s">
        <v>289</v>
      </c>
      <c r="R1041" s="30">
        <v>1794.0621112200001</v>
      </c>
      <c r="S1041" s="5">
        <v>36.811819595645417</v>
      </c>
      <c r="T1041" s="4" t="s">
        <v>61</v>
      </c>
      <c r="U1041" s="1"/>
      <c r="V1041" s="1"/>
      <c r="W1041" s="1"/>
      <c r="X1041" s="1"/>
    </row>
    <row r="1042" spans="1:24" ht="15.75" customHeight="1" x14ac:dyDescent="0.2">
      <c r="A1042" s="1"/>
      <c r="B1042" s="1"/>
      <c r="C1042" s="31" t="str">
        <f>IF('Style Screener'!$S1042&lt;(AVERAGE('Style Screener'!$S$9:$S$6415)), "Value", "Growth")</f>
        <v>Value</v>
      </c>
      <c r="D1042" s="31" t="str">
        <f>IF('Style Screener'!$R1042&gt;2000, "Large Cap", "Small Cap")</f>
        <v>Small Cap</v>
      </c>
      <c r="E1042" s="31" t="s">
        <v>14</v>
      </c>
      <c r="F1042" s="31" t="s">
        <v>37</v>
      </c>
      <c r="G1042" s="1" t="s">
        <v>38</v>
      </c>
      <c r="H1042" s="1" t="s">
        <v>4715</v>
      </c>
      <c r="I1042" s="1" t="s">
        <v>4716</v>
      </c>
      <c r="J1042" s="1" t="s">
        <v>71</v>
      </c>
      <c r="K1042" s="1" t="s">
        <v>4717</v>
      </c>
      <c r="L1042" s="1" t="s">
        <v>4718</v>
      </c>
      <c r="M1042" s="1" t="s">
        <v>98</v>
      </c>
      <c r="N1042" s="1" t="s">
        <v>942</v>
      </c>
      <c r="O1042" s="1" t="s">
        <v>100</v>
      </c>
      <c r="P1042" s="1" t="s">
        <v>943</v>
      </c>
      <c r="Q1042" s="29" t="s">
        <v>944</v>
      </c>
      <c r="R1042" s="30">
        <v>700.85403079999992</v>
      </c>
      <c r="S1042" s="5">
        <v>23.021276595744681</v>
      </c>
      <c r="T1042" s="4">
        <v>0</v>
      </c>
      <c r="U1042" s="1"/>
      <c r="V1042" s="1"/>
      <c r="W1042" s="1"/>
      <c r="X1042" s="1"/>
    </row>
    <row r="1043" spans="1:24" ht="15.75" customHeight="1" x14ac:dyDescent="0.2">
      <c r="A1043" s="1"/>
      <c r="B1043" s="1"/>
      <c r="C1043" s="31" t="str">
        <f>IF('Style Screener'!$S1043&lt;(AVERAGE('Style Screener'!$S$9:$S$6415)), "Value", "Growth")</f>
        <v>Growth</v>
      </c>
      <c r="D1043" s="31" t="str">
        <f>IF('Style Screener'!$R1043&gt;2000, "Large Cap", "Small Cap")</f>
        <v>Small Cap</v>
      </c>
      <c r="E1043" s="31" t="s">
        <v>15</v>
      </c>
      <c r="F1043" s="31" t="s">
        <v>37</v>
      </c>
      <c r="G1043" s="1" t="s">
        <v>38</v>
      </c>
      <c r="H1043" s="1" t="s">
        <v>4719</v>
      </c>
      <c r="I1043" s="1" t="s">
        <v>4720</v>
      </c>
      <c r="J1043" s="1" t="s">
        <v>105</v>
      </c>
      <c r="K1043" s="1" t="s">
        <v>4721</v>
      </c>
      <c r="L1043" s="1" t="s">
        <v>4722</v>
      </c>
      <c r="M1043" s="1" t="s">
        <v>44</v>
      </c>
      <c r="N1043" s="1" t="s">
        <v>142</v>
      </c>
      <c r="O1043" s="1" t="s">
        <v>46</v>
      </c>
      <c r="P1043" s="1" t="s">
        <v>142</v>
      </c>
      <c r="Q1043" s="29" t="s">
        <v>161</v>
      </c>
      <c r="R1043" s="30">
        <v>419.47299144999999</v>
      </c>
      <c r="S1043" s="5" t="s">
        <v>61</v>
      </c>
      <c r="T1043" s="4" t="s">
        <v>61</v>
      </c>
      <c r="U1043" s="1"/>
      <c r="V1043" s="1"/>
      <c r="W1043" s="1"/>
      <c r="X1043" s="1"/>
    </row>
    <row r="1044" spans="1:24" ht="15.75" customHeight="1" x14ac:dyDescent="0.2">
      <c r="A1044" s="1"/>
      <c r="B1044" s="1"/>
      <c r="C1044" s="31" t="str">
        <f>IF('Style Screener'!$S1044&lt;(AVERAGE('Style Screener'!$S$9:$S$6415)), "Value", "Growth")</f>
        <v>Growth</v>
      </c>
      <c r="D1044" s="31" t="str">
        <f>IF('Style Screener'!$R1044&gt;2000, "Large Cap", "Small Cap")</f>
        <v>Small Cap</v>
      </c>
      <c r="E1044" s="31" t="s">
        <v>14</v>
      </c>
      <c r="F1044" s="31" t="s">
        <v>37</v>
      </c>
      <c r="G1044" s="1" t="s">
        <v>38</v>
      </c>
      <c r="H1044" s="1" t="s">
        <v>4723</v>
      </c>
      <c r="I1044" s="1" t="s">
        <v>4724</v>
      </c>
      <c r="J1044" s="1" t="s">
        <v>71</v>
      </c>
      <c r="K1044" s="1" t="s">
        <v>4725</v>
      </c>
      <c r="L1044" s="1" t="s">
        <v>4726</v>
      </c>
      <c r="M1044" s="1" t="s">
        <v>98</v>
      </c>
      <c r="N1044" s="1" t="s">
        <v>2119</v>
      </c>
      <c r="O1044" s="1" t="s">
        <v>232</v>
      </c>
      <c r="P1044" s="1" t="s">
        <v>3870</v>
      </c>
      <c r="Q1044" s="29" t="s">
        <v>4727</v>
      </c>
      <c r="R1044" s="30">
        <v>259.29440096999997</v>
      </c>
      <c r="S1044" s="5" t="s">
        <v>61</v>
      </c>
      <c r="T1044" s="4" t="s">
        <v>61</v>
      </c>
      <c r="U1044" s="1"/>
      <c r="V1044" s="1"/>
      <c r="W1044" s="1"/>
      <c r="X1044" s="1"/>
    </row>
    <row r="1045" spans="1:24" ht="15.75" customHeight="1" x14ac:dyDescent="0.2">
      <c r="A1045" s="1"/>
      <c r="B1045" s="1"/>
      <c r="C1045" s="31" t="str">
        <f>IF('Style Screener'!$S1045&lt;(AVERAGE('Style Screener'!$S$9:$S$6415)), "Value", "Growth")</f>
        <v>Value</v>
      </c>
      <c r="D1045" s="31" t="str">
        <f>IF('Style Screener'!$R1045&gt;2000, "Large Cap", "Small Cap")</f>
        <v>Small Cap</v>
      </c>
      <c r="E1045" s="31" t="s">
        <v>14</v>
      </c>
      <c r="F1045" s="31" t="s">
        <v>37</v>
      </c>
      <c r="G1045" s="1" t="s">
        <v>38</v>
      </c>
      <c r="H1045" s="1" t="s">
        <v>4728</v>
      </c>
      <c r="I1045" s="1" t="s">
        <v>4729</v>
      </c>
      <c r="J1045" s="1" t="s">
        <v>71</v>
      </c>
      <c r="K1045" s="1" t="s">
        <v>4730</v>
      </c>
      <c r="L1045" s="1" t="s">
        <v>4731</v>
      </c>
      <c r="M1045" s="1" t="s">
        <v>86</v>
      </c>
      <c r="N1045" s="1" t="s">
        <v>172</v>
      </c>
      <c r="O1045" s="1" t="s">
        <v>172</v>
      </c>
      <c r="P1045" s="1" t="s">
        <v>173</v>
      </c>
      <c r="Q1045" s="29" t="s">
        <v>174</v>
      </c>
      <c r="R1045" s="30">
        <v>1358.3280607199999</v>
      </c>
      <c r="S1045" s="5">
        <v>14.791843670348342</v>
      </c>
      <c r="T1045" s="4" t="s">
        <v>61</v>
      </c>
      <c r="U1045" s="1"/>
      <c r="V1045" s="1"/>
      <c r="W1045" s="1"/>
      <c r="X1045" s="1"/>
    </row>
    <row r="1046" spans="1:24" ht="15.75" customHeight="1" x14ac:dyDescent="0.2">
      <c r="A1046" s="1"/>
      <c r="B1046" s="1"/>
      <c r="C1046" s="31" t="str">
        <f>IF('Style Screener'!$S1046&lt;(AVERAGE('Style Screener'!$S$9:$S$6415)), "Value", "Growth")</f>
        <v>Value</v>
      </c>
      <c r="D1046" s="31" t="str">
        <f>IF('Style Screener'!$R1046&gt;2000, "Large Cap", "Small Cap")</f>
        <v>Large Cap</v>
      </c>
      <c r="E1046" s="31" t="s">
        <v>14</v>
      </c>
      <c r="F1046" s="31" t="s">
        <v>37</v>
      </c>
      <c r="G1046" s="1" t="s">
        <v>38</v>
      </c>
      <c r="H1046" s="1" t="s">
        <v>4732</v>
      </c>
      <c r="I1046" s="1" t="s">
        <v>4733</v>
      </c>
      <c r="J1046" s="1" t="s">
        <v>41</v>
      </c>
      <c r="K1046" s="1" t="s">
        <v>4734</v>
      </c>
      <c r="L1046" s="1" t="s">
        <v>4735</v>
      </c>
      <c r="M1046" s="1" t="s">
        <v>54</v>
      </c>
      <c r="N1046" s="1" t="s">
        <v>705</v>
      </c>
      <c r="O1046" s="1" t="s">
        <v>54</v>
      </c>
      <c r="P1046" s="1" t="s">
        <v>3514</v>
      </c>
      <c r="Q1046" s="29" t="s">
        <v>1614</v>
      </c>
      <c r="R1046" s="30">
        <v>7737.8925475000005</v>
      </c>
      <c r="S1046" s="5">
        <v>16.106170094496942</v>
      </c>
      <c r="T1046" s="4">
        <v>67.461673725140543</v>
      </c>
      <c r="U1046" s="1"/>
      <c r="V1046" s="1"/>
      <c r="W1046" s="1"/>
      <c r="X1046" s="1"/>
    </row>
    <row r="1047" spans="1:24" ht="15.75" customHeight="1" x14ac:dyDescent="0.2">
      <c r="A1047" s="1"/>
      <c r="B1047" s="1"/>
      <c r="C1047" s="31" t="str">
        <f>IF('Style Screener'!$S1047&lt;(AVERAGE('Style Screener'!$S$9:$S$6415)), "Value", "Growth")</f>
        <v>Value</v>
      </c>
      <c r="D1047" s="31" t="str">
        <f>IF('Style Screener'!$R1047&gt;2000, "Large Cap", "Small Cap")</f>
        <v>Large Cap</v>
      </c>
      <c r="E1047" s="31" t="s">
        <v>14</v>
      </c>
      <c r="F1047" s="31" t="s">
        <v>37</v>
      </c>
      <c r="G1047" s="1" t="s">
        <v>38</v>
      </c>
      <c r="H1047" s="1" t="s">
        <v>4736</v>
      </c>
      <c r="I1047" s="1" t="s">
        <v>4737</v>
      </c>
      <c r="J1047" s="1" t="s">
        <v>71</v>
      </c>
      <c r="K1047" s="1" t="s">
        <v>4738</v>
      </c>
      <c r="L1047" s="1" t="s">
        <v>4739</v>
      </c>
      <c r="M1047" s="1" t="s">
        <v>86</v>
      </c>
      <c r="N1047" s="1" t="s">
        <v>172</v>
      </c>
      <c r="O1047" s="1" t="s">
        <v>172</v>
      </c>
      <c r="P1047" s="1" t="s">
        <v>173</v>
      </c>
      <c r="Q1047" s="29" t="s">
        <v>174</v>
      </c>
      <c r="R1047" s="30">
        <v>3180.3671456100001</v>
      </c>
      <c r="S1047" s="5">
        <v>13.447552447552448</v>
      </c>
      <c r="T1047" s="4">
        <v>0</v>
      </c>
      <c r="U1047" s="1"/>
      <c r="V1047" s="1"/>
      <c r="W1047" s="1"/>
      <c r="X1047" s="1"/>
    </row>
    <row r="1048" spans="1:24" ht="15.75" customHeight="1" x14ac:dyDescent="0.2">
      <c r="A1048" s="1"/>
      <c r="B1048" s="1"/>
      <c r="C1048" s="31" t="str">
        <f>IF('Style Screener'!$S1048&lt;(AVERAGE('Style Screener'!$S$9:$S$6415)), "Value", "Growth")</f>
        <v>Growth</v>
      </c>
      <c r="D1048" s="31" t="str">
        <f>IF('Style Screener'!$R1048&gt;2000, "Large Cap", "Small Cap")</f>
        <v>Small Cap</v>
      </c>
      <c r="E1048" s="31" t="s">
        <v>15</v>
      </c>
      <c r="F1048" s="31" t="s">
        <v>37</v>
      </c>
      <c r="G1048" s="1" t="s">
        <v>38</v>
      </c>
      <c r="H1048" s="1" t="s">
        <v>4740</v>
      </c>
      <c r="I1048" s="1" t="s">
        <v>4741</v>
      </c>
      <c r="J1048" s="1" t="s">
        <v>71</v>
      </c>
      <c r="K1048" s="1" t="s">
        <v>4742</v>
      </c>
      <c r="L1048" s="1" t="s">
        <v>4743</v>
      </c>
      <c r="M1048" s="1" t="s">
        <v>44</v>
      </c>
      <c r="N1048" s="1" t="s">
        <v>142</v>
      </c>
      <c r="O1048" s="1" t="s">
        <v>46</v>
      </c>
      <c r="P1048" s="1" t="s">
        <v>142</v>
      </c>
      <c r="Q1048" s="29" t="s">
        <v>633</v>
      </c>
      <c r="R1048" s="30">
        <v>1696.9734141900001</v>
      </c>
      <c r="S1048" s="5" t="s">
        <v>61</v>
      </c>
      <c r="T1048" s="4">
        <v>7.2856464578660471</v>
      </c>
      <c r="U1048" s="1"/>
      <c r="V1048" s="1"/>
      <c r="W1048" s="1"/>
      <c r="X1048" s="1"/>
    </row>
    <row r="1049" spans="1:24" ht="15.75" customHeight="1" x14ac:dyDescent="0.2">
      <c r="A1049" s="1"/>
      <c r="B1049" s="1"/>
      <c r="C1049" s="31" t="str">
        <f>IF('Style Screener'!$S1049&lt;(AVERAGE('Style Screener'!$S$9:$S$6415)), "Value", "Growth")</f>
        <v>Value</v>
      </c>
      <c r="D1049" s="31" t="str">
        <f>IF('Style Screener'!$R1049&gt;2000, "Large Cap", "Small Cap")</f>
        <v>Small Cap</v>
      </c>
      <c r="E1049" s="31" t="s">
        <v>14</v>
      </c>
      <c r="F1049" s="31" t="s">
        <v>37</v>
      </c>
      <c r="G1049" s="1" t="s">
        <v>38</v>
      </c>
      <c r="H1049" s="1" t="s">
        <v>4744</v>
      </c>
      <c r="I1049" s="1" t="s">
        <v>4745</v>
      </c>
      <c r="J1049" s="1" t="s">
        <v>41</v>
      </c>
      <c r="K1049" s="1" t="s">
        <v>4746</v>
      </c>
      <c r="L1049" s="1" t="s">
        <v>4747</v>
      </c>
      <c r="M1049" s="1" t="s">
        <v>278</v>
      </c>
      <c r="N1049" s="1" t="s">
        <v>1230</v>
      </c>
      <c r="O1049" s="1" t="s">
        <v>278</v>
      </c>
      <c r="P1049" s="1" t="s">
        <v>1231</v>
      </c>
      <c r="Q1049" s="29" t="s">
        <v>427</v>
      </c>
      <c r="R1049" s="30">
        <v>1330.8891648199999</v>
      </c>
      <c r="S1049" s="5">
        <v>16.343873517786559</v>
      </c>
      <c r="T1049" s="4">
        <v>7.5481142799850813</v>
      </c>
      <c r="U1049" s="1"/>
      <c r="V1049" s="1"/>
      <c r="W1049" s="1"/>
      <c r="X1049" s="1"/>
    </row>
    <row r="1050" spans="1:24" ht="15.75" customHeight="1" x14ac:dyDescent="0.2">
      <c r="A1050" s="1"/>
      <c r="B1050" s="1"/>
      <c r="C1050" s="31" t="str">
        <f>IF('Style Screener'!$S1050&lt;(AVERAGE('Style Screener'!$S$9:$S$6415)), "Value", "Growth")</f>
        <v>Value</v>
      </c>
      <c r="D1050" s="31" t="str">
        <f>IF('Style Screener'!$R1050&gt;2000, "Large Cap", "Small Cap")</f>
        <v>Small Cap</v>
      </c>
      <c r="E1050" s="31" t="s">
        <v>14</v>
      </c>
      <c r="F1050" s="31" t="s">
        <v>37</v>
      </c>
      <c r="G1050" s="1" t="s">
        <v>4748</v>
      </c>
      <c r="H1050" s="1" t="s">
        <v>4749</v>
      </c>
      <c r="I1050" s="1" t="s">
        <v>4750</v>
      </c>
      <c r="J1050" s="1" t="s">
        <v>41</v>
      </c>
      <c r="K1050" s="1" t="s">
        <v>4751</v>
      </c>
      <c r="L1050" s="1" t="s">
        <v>4752</v>
      </c>
      <c r="M1050" s="1" t="s">
        <v>108</v>
      </c>
      <c r="N1050" s="1" t="s">
        <v>571</v>
      </c>
      <c r="O1050" s="1" t="s">
        <v>110</v>
      </c>
      <c r="P1050" s="1" t="s">
        <v>1756</v>
      </c>
      <c r="Q1050" s="29" t="s">
        <v>61</v>
      </c>
      <c r="R1050" s="30">
        <v>661.27564259999997</v>
      </c>
      <c r="S1050" s="5">
        <v>12.185257664709718</v>
      </c>
      <c r="T1050" s="4" t="s">
        <v>61</v>
      </c>
      <c r="U1050" s="1"/>
      <c r="V1050" s="1"/>
      <c r="W1050" s="1"/>
      <c r="X1050" s="1"/>
    </row>
    <row r="1051" spans="1:24" ht="15.75" customHeight="1" x14ac:dyDescent="0.2">
      <c r="A1051" s="1"/>
      <c r="B1051" s="1"/>
      <c r="C1051" s="31" t="str">
        <f>IF('Style Screener'!$S1051&lt;(AVERAGE('Style Screener'!$S$9:$S$6415)), "Value", "Growth")</f>
        <v>Value</v>
      </c>
      <c r="D1051" s="31" t="str">
        <f>IF('Style Screener'!$R1051&gt;2000, "Large Cap", "Small Cap")</f>
        <v>Large Cap</v>
      </c>
      <c r="E1051" s="31" t="s">
        <v>14</v>
      </c>
      <c r="F1051" s="31" t="s">
        <v>37</v>
      </c>
      <c r="G1051" s="1" t="s">
        <v>38</v>
      </c>
      <c r="H1051" s="1" t="s">
        <v>4753</v>
      </c>
      <c r="I1051" s="1" t="s">
        <v>4754</v>
      </c>
      <c r="J1051" s="1" t="s">
        <v>41</v>
      </c>
      <c r="K1051" s="1" t="s">
        <v>4755</v>
      </c>
      <c r="L1051" s="1" t="s">
        <v>4756</v>
      </c>
      <c r="M1051" s="1" t="s">
        <v>86</v>
      </c>
      <c r="N1051" s="1" t="s">
        <v>172</v>
      </c>
      <c r="O1051" s="1" t="s">
        <v>172</v>
      </c>
      <c r="P1051" s="1" t="s">
        <v>173</v>
      </c>
      <c r="Q1051" s="29" t="s">
        <v>174</v>
      </c>
      <c r="R1051" s="30">
        <v>2284.0455168599997</v>
      </c>
      <c r="S1051" s="5">
        <v>14.631696428571427</v>
      </c>
      <c r="T1051" s="4">
        <v>0</v>
      </c>
      <c r="U1051" s="1"/>
      <c r="V1051" s="1"/>
      <c r="W1051" s="1"/>
      <c r="X1051" s="1"/>
    </row>
    <row r="1052" spans="1:24" ht="15.75" customHeight="1" x14ac:dyDescent="0.2">
      <c r="A1052" s="1"/>
      <c r="B1052" s="1"/>
      <c r="C1052" s="31" t="str">
        <f>IF('Style Screener'!$S1052&lt;(AVERAGE('Style Screener'!$S$9:$S$6415)), "Value", "Growth")</f>
        <v>Value</v>
      </c>
      <c r="D1052" s="31" t="str">
        <f>IF('Style Screener'!$R1052&gt;2000, "Large Cap", "Small Cap")</f>
        <v>Small Cap</v>
      </c>
      <c r="E1052" s="31" t="s">
        <v>14</v>
      </c>
      <c r="F1052" s="31" t="s">
        <v>37</v>
      </c>
      <c r="G1052" s="1" t="s">
        <v>38</v>
      </c>
      <c r="H1052" s="1" t="s">
        <v>4757</v>
      </c>
      <c r="I1052" s="1" t="s">
        <v>4758</v>
      </c>
      <c r="J1052" s="1" t="s">
        <v>71</v>
      </c>
      <c r="K1052" s="1" t="s">
        <v>4759</v>
      </c>
      <c r="L1052" s="1" t="s">
        <v>4760</v>
      </c>
      <c r="M1052" s="1" t="s">
        <v>86</v>
      </c>
      <c r="N1052" s="1" t="s">
        <v>172</v>
      </c>
      <c r="O1052" s="1" t="s">
        <v>172</v>
      </c>
      <c r="P1052" s="1" t="s">
        <v>173</v>
      </c>
      <c r="Q1052" s="29" t="s">
        <v>174</v>
      </c>
      <c r="R1052" s="30">
        <v>654.87720807000005</v>
      </c>
      <c r="S1052" s="5">
        <v>10.745038167938931</v>
      </c>
      <c r="T1052" s="4">
        <v>7.9979449675442569E-15</v>
      </c>
      <c r="U1052" s="1"/>
      <c r="V1052" s="1"/>
      <c r="W1052" s="1"/>
      <c r="X1052" s="1"/>
    </row>
    <row r="1053" spans="1:24" ht="15.75" customHeight="1" x14ac:dyDescent="0.2">
      <c r="A1053" s="1"/>
      <c r="B1053" s="1"/>
      <c r="C1053" s="31" t="str">
        <f>IF('Style Screener'!$S1053&lt;(AVERAGE('Style Screener'!$S$9:$S$6415)), "Value", "Growth")</f>
        <v>Value</v>
      </c>
      <c r="D1053" s="31" t="str">
        <f>IF('Style Screener'!$R1053&gt;2000, "Large Cap", "Small Cap")</f>
        <v>Large Cap</v>
      </c>
      <c r="E1053" s="31" t="s">
        <v>14</v>
      </c>
      <c r="F1053" s="31" t="s">
        <v>37</v>
      </c>
      <c r="G1053" s="1" t="s">
        <v>38</v>
      </c>
      <c r="H1053" s="1" t="s">
        <v>4761</v>
      </c>
      <c r="I1053" s="1" t="s">
        <v>4762</v>
      </c>
      <c r="J1053" s="1" t="s">
        <v>41</v>
      </c>
      <c r="K1053" s="1" t="s">
        <v>4763</v>
      </c>
      <c r="L1053" s="1" t="s">
        <v>4764</v>
      </c>
      <c r="M1053" s="1" t="s">
        <v>86</v>
      </c>
      <c r="N1053" s="1" t="s">
        <v>251</v>
      </c>
      <c r="O1053" s="1" t="s">
        <v>251</v>
      </c>
      <c r="P1053" s="1" t="s">
        <v>252</v>
      </c>
      <c r="Q1053" s="29" t="s">
        <v>2697</v>
      </c>
      <c r="R1053" s="30">
        <v>10218.537486279998</v>
      </c>
      <c r="S1053" s="5">
        <v>16.397156819191469</v>
      </c>
      <c r="T1053" s="4">
        <v>0</v>
      </c>
      <c r="U1053" s="1"/>
      <c r="V1053" s="1"/>
      <c r="W1053" s="1"/>
      <c r="X1053" s="1"/>
    </row>
    <row r="1054" spans="1:24" ht="15.75" customHeight="1" x14ac:dyDescent="0.2">
      <c r="A1054" s="1"/>
      <c r="B1054" s="1"/>
      <c r="C1054" s="31" t="str">
        <f>IF('Style Screener'!$S1054&lt;(AVERAGE('Style Screener'!$S$9:$S$6415)), "Value", "Growth")</f>
        <v>Value</v>
      </c>
      <c r="D1054" s="31" t="str">
        <f>IF('Style Screener'!$R1054&gt;2000, "Large Cap", "Small Cap")</f>
        <v>Large Cap</v>
      </c>
      <c r="E1054" s="31" t="s">
        <v>14</v>
      </c>
      <c r="F1054" s="31" t="s">
        <v>37</v>
      </c>
      <c r="G1054" s="1" t="s">
        <v>38</v>
      </c>
      <c r="H1054" s="1" t="s">
        <v>4765</v>
      </c>
      <c r="I1054" s="1" t="s">
        <v>4766</v>
      </c>
      <c r="J1054" s="1" t="s">
        <v>71</v>
      </c>
      <c r="K1054" s="1" t="s">
        <v>4767</v>
      </c>
      <c r="L1054" s="1" t="s">
        <v>4768</v>
      </c>
      <c r="M1054" s="1" t="s">
        <v>86</v>
      </c>
      <c r="N1054" s="1" t="s">
        <v>172</v>
      </c>
      <c r="O1054" s="1" t="s">
        <v>172</v>
      </c>
      <c r="P1054" s="1" t="s">
        <v>173</v>
      </c>
      <c r="Q1054" s="29" t="s">
        <v>494</v>
      </c>
      <c r="R1054" s="30">
        <v>3170.6907432899998</v>
      </c>
      <c r="S1054" s="5">
        <v>15.100334448160535</v>
      </c>
      <c r="T1054" s="4" t="s">
        <v>61</v>
      </c>
      <c r="U1054" s="1"/>
      <c r="V1054" s="1"/>
      <c r="W1054" s="1"/>
      <c r="X1054" s="1"/>
    </row>
    <row r="1055" spans="1:24" ht="15.75" customHeight="1" x14ac:dyDescent="0.2">
      <c r="A1055" s="1"/>
      <c r="B1055" s="1"/>
      <c r="C1055" s="31" t="str">
        <f>IF('Style Screener'!$S1055&lt;(AVERAGE('Style Screener'!$S$9:$S$6415)), "Value", "Growth")</f>
        <v>Growth</v>
      </c>
      <c r="D1055" s="31" t="str">
        <f>IF('Style Screener'!$R1055&gt;2000, "Large Cap", "Small Cap")</f>
        <v>Small Cap</v>
      </c>
      <c r="E1055" s="31" t="s">
        <v>14</v>
      </c>
      <c r="F1055" s="31" t="s">
        <v>37</v>
      </c>
      <c r="G1055" s="1" t="s">
        <v>38</v>
      </c>
      <c r="H1055" s="1" t="s">
        <v>4769</v>
      </c>
      <c r="I1055" s="1" t="s">
        <v>4770</v>
      </c>
      <c r="J1055" s="1" t="s">
        <v>41</v>
      </c>
      <c r="K1055" s="1" t="s">
        <v>4763</v>
      </c>
      <c r="L1055" s="1" t="s">
        <v>4771</v>
      </c>
      <c r="M1055" s="1" t="s">
        <v>86</v>
      </c>
      <c r="N1055" s="1" t="s">
        <v>2006</v>
      </c>
      <c r="O1055" s="1" t="s">
        <v>607</v>
      </c>
      <c r="P1055" s="1" t="s">
        <v>2007</v>
      </c>
      <c r="Q1055" s="29" t="s">
        <v>2697</v>
      </c>
      <c r="R1055" s="30">
        <v>1370.0029618000001</v>
      </c>
      <c r="S1055" s="5">
        <v>57.354085603112843</v>
      </c>
      <c r="T1055" s="4" t="s">
        <v>61</v>
      </c>
      <c r="U1055" s="1"/>
      <c r="V1055" s="1"/>
      <c r="W1055" s="1"/>
      <c r="X1055" s="1"/>
    </row>
    <row r="1056" spans="1:24" ht="15.75" customHeight="1" x14ac:dyDescent="0.2">
      <c r="A1056" s="1"/>
      <c r="B1056" s="1"/>
      <c r="C1056" s="31" t="str">
        <f>IF('Style Screener'!$S1056&lt;(AVERAGE('Style Screener'!$S$9:$S$6415)), "Value", "Growth")</f>
        <v>Growth</v>
      </c>
      <c r="D1056" s="31" t="str">
        <f>IF('Style Screener'!$R1056&gt;2000, "Large Cap", "Small Cap")</f>
        <v>Large Cap</v>
      </c>
      <c r="E1056" s="31" t="s">
        <v>14</v>
      </c>
      <c r="F1056" s="31" t="s">
        <v>37</v>
      </c>
      <c r="G1056" s="1" t="s">
        <v>38</v>
      </c>
      <c r="H1056" s="1" t="s">
        <v>4772</v>
      </c>
      <c r="I1056" s="1" t="s">
        <v>4773</v>
      </c>
      <c r="J1056" s="1" t="s">
        <v>71</v>
      </c>
      <c r="K1056" s="1" t="s">
        <v>4774</v>
      </c>
      <c r="L1056" s="1" t="s">
        <v>4775</v>
      </c>
      <c r="M1056" s="1" t="s">
        <v>86</v>
      </c>
      <c r="N1056" s="1" t="s">
        <v>606</v>
      </c>
      <c r="O1056" s="1" t="s">
        <v>607</v>
      </c>
      <c r="P1056" s="1" t="s">
        <v>608</v>
      </c>
      <c r="Q1056" s="29" t="s">
        <v>90</v>
      </c>
      <c r="R1056" s="30">
        <v>2180.8520475699997</v>
      </c>
      <c r="S1056" s="5">
        <v>44.144805876180477</v>
      </c>
      <c r="T1056" s="4">
        <v>9.992142900729153E-15</v>
      </c>
      <c r="U1056" s="1"/>
      <c r="V1056" s="1"/>
      <c r="W1056" s="1"/>
      <c r="X1056" s="1"/>
    </row>
    <row r="1057" spans="1:24" ht="15.75" customHeight="1" x14ac:dyDescent="0.2">
      <c r="A1057" s="1"/>
      <c r="B1057" s="1"/>
      <c r="C1057" s="31" t="str">
        <f>IF('Style Screener'!$S1057&lt;(AVERAGE('Style Screener'!$S$9:$S$6415)), "Value", "Growth")</f>
        <v>Value</v>
      </c>
      <c r="D1057" s="31" t="str">
        <f>IF('Style Screener'!$R1057&gt;2000, "Large Cap", "Small Cap")</f>
        <v>Small Cap</v>
      </c>
      <c r="E1057" s="31" t="s">
        <v>14</v>
      </c>
      <c r="F1057" s="31" t="s">
        <v>37</v>
      </c>
      <c r="G1057" s="1" t="s">
        <v>38</v>
      </c>
      <c r="H1057" s="1" t="s">
        <v>4776</v>
      </c>
      <c r="I1057" s="1" t="s">
        <v>4777</v>
      </c>
      <c r="J1057" s="1" t="s">
        <v>105</v>
      </c>
      <c r="K1057" s="1" t="s">
        <v>4778</v>
      </c>
      <c r="L1057" s="1" t="s">
        <v>4779</v>
      </c>
      <c r="M1057" s="1" t="s">
        <v>86</v>
      </c>
      <c r="N1057" s="1" t="s">
        <v>251</v>
      </c>
      <c r="O1057" s="1" t="s">
        <v>251</v>
      </c>
      <c r="P1057" s="1" t="s">
        <v>252</v>
      </c>
      <c r="Q1057" s="29" t="s">
        <v>253</v>
      </c>
      <c r="R1057" s="30">
        <v>425.64854792</v>
      </c>
      <c r="S1057" s="5">
        <v>13.217582417582419</v>
      </c>
      <c r="T1057" s="4">
        <v>6.0112310778612737E-15</v>
      </c>
      <c r="U1057" s="1"/>
      <c r="V1057" s="1"/>
      <c r="W1057" s="1"/>
      <c r="X1057" s="1"/>
    </row>
    <row r="1058" spans="1:24" ht="15.75" customHeight="1" x14ac:dyDescent="0.2">
      <c r="A1058" s="1"/>
      <c r="B1058" s="1"/>
      <c r="C1058" s="31" t="str">
        <f>IF('Style Screener'!$S1058&lt;(AVERAGE('Style Screener'!$S$9:$S$6415)), "Value", "Growth")</f>
        <v>Growth</v>
      </c>
      <c r="D1058" s="31" t="str">
        <f>IF('Style Screener'!$R1058&gt;2000, "Large Cap", "Small Cap")</f>
        <v>Small Cap</v>
      </c>
      <c r="E1058" s="31" t="s">
        <v>14</v>
      </c>
      <c r="F1058" s="31" t="s">
        <v>37</v>
      </c>
      <c r="G1058" s="1" t="s">
        <v>38</v>
      </c>
      <c r="H1058" s="1" t="s">
        <v>4780</v>
      </c>
      <c r="I1058" s="1" t="s">
        <v>4781</v>
      </c>
      <c r="J1058" s="1" t="s">
        <v>71</v>
      </c>
      <c r="K1058" s="1" t="s">
        <v>4782</v>
      </c>
      <c r="L1058" s="1" t="s">
        <v>4783</v>
      </c>
      <c r="M1058" s="1" t="s">
        <v>86</v>
      </c>
      <c r="N1058" s="1" t="s">
        <v>172</v>
      </c>
      <c r="O1058" s="1" t="s">
        <v>172</v>
      </c>
      <c r="P1058" s="1" t="s">
        <v>173</v>
      </c>
      <c r="Q1058" s="29" t="s">
        <v>174</v>
      </c>
      <c r="R1058" s="30">
        <v>180.53913517999999</v>
      </c>
      <c r="S1058" s="5" t="s">
        <v>61</v>
      </c>
      <c r="T1058" s="4" t="s">
        <v>61</v>
      </c>
      <c r="U1058" s="1"/>
      <c r="V1058" s="1"/>
      <c r="W1058" s="1"/>
      <c r="X1058" s="1"/>
    </row>
    <row r="1059" spans="1:24" ht="15.75" customHeight="1" x14ac:dyDescent="0.2">
      <c r="A1059" s="1"/>
      <c r="B1059" s="1"/>
      <c r="C1059" s="31" t="str">
        <f>IF('Style Screener'!$S1059&lt;(AVERAGE('Style Screener'!$S$9:$S$6415)), "Value", "Growth")</f>
        <v>Value</v>
      </c>
      <c r="D1059" s="31" t="str">
        <f>IF('Style Screener'!$R1059&gt;2000, "Large Cap", "Small Cap")</f>
        <v>Large Cap</v>
      </c>
      <c r="E1059" s="31" t="s">
        <v>14</v>
      </c>
      <c r="F1059" s="31" t="s">
        <v>37</v>
      </c>
      <c r="G1059" s="1" t="s">
        <v>38</v>
      </c>
      <c r="H1059" s="1" t="s">
        <v>4784</v>
      </c>
      <c r="I1059" s="1" t="s">
        <v>4785</v>
      </c>
      <c r="J1059" s="1" t="s">
        <v>71</v>
      </c>
      <c r="K1059" s="1" t="s">
        <v>4786</v>
      </c>
      <c r="L1059" s="1" t="s">
        <v>4787</v>
      </c>
      <c r="M1059" s="1" t="s">
        <v>108</v>
      </c>
      <c r="N1059" s="1" t="s">
        <v>109</v>
      </c>
      <c r="O1059" s="1" t="s">
        <v>110</v>
      </c>
      <c r="P1059" s="1" t="s">
        <v>109</v>
      </c>
      <c r="Q1059" s="29" t="s">
        <v>111</v>
      </c>
      <c r="R1059" s="30">
        <v>2228.9403064500002</v>
      </c>
      <c r="S1059" s="5">
        <v>20.487106017191977</v>
      </c>
      <c r="T1059" s="4">
        <v>54.974789447782115</v>
      </c>
      <c r="U1059" s="1"/>
      <c r="V1059" s="1"/>
      <c r="W1059" s="1"/>
      <c r="X1059" s="1"/>
    </row>
    <row r="1060" spans="1:24" ht="15.75" customHeight="1" x14ac:dyDescent="0.2">
      <c r="A1060" s="1"/>
      <c r="B1060" s="1"/>
      <c r="C1060" s="31" t="str">
        <f>IF('Style Screener'!$S1060&lt;(AVERAGE('Style Screener'!$S$9:$S$6415)), "Value", "Growth")</f>
        <v>Value</v>
      </c>
      <c r="D1060" s="31" t="str">
        <f>IF('Style Screener'!$R1060&gt;2000, "Large Cap", "Small Cap")</f>
        <v>Small Cap</v>
      </c>
      <c r="E1060" s="31" t="s">
        <v>14</v>
      </c>
      <c r="F1060" s="31" t="s">
        <v>37</v>
      </c>
      <c r="G1060" s="1" t="s">
        <v>38</v>
      </c>
      <c r="H1060" s="1" t="s">
        <v>4788</v>
      </c>
      <c r="I1060" s="1" t="s">
        <v>4789</v>
      </c>
      <c r="J1060" s="1" t="s">
        <v>41</v>
      </c>
      <c r="K1060" s="1" t="s">
        <v>4790</v>
      </c>
      <c r="L1060" s="1" t="s">
        <v>4791</v>
      </c>
      <c r="M1060" s="1" t="s">
        <v>54</v>
      </c>
      <c r="N1060" s="1" t="s">
        <v>705</v>
      </c>
      <c r="O1060" s="1" t="s">
        <v>54</v>
      </c>
      <c r="P1060" s="1" t="s">
        <v>706</v>
      </c>
      <c r="Q1060" s="29" t="s">
        <v>1456</v>
      </c>
      <c r="R1060" s="30">
        <v>1107.0956755799998</v>
      </c>
      <c r="S1060" s="5">
        <v>14.338983050847457</v>
      </c>
      <c r="T1060" s="4">
        <v>76.300302439849375</v>
      </c>
      <c r="U1060" s="1"/>
      <c r="V1060" s="1"/>
      <c r="W1060" s="1"/>
      <c r="X1060" s="1"/>
    </row>
    <row r="1061" spans="1:24" ht="15.75" customHeight="1" x14ac:dyDescent="0.2">
      <c r="A1061" s="1"/>
      <c r="B1061" s="1"/>
      <c r="C1061" s="31" t="str">
        <f>IF('Style Screener'!$S1061&lt;(AVERAGE('Style Screener'!$S$9:$S$6415)), "Value", "Growth")</f>
        <v>Growth</v>
      </c>
      <c r="D1061" s="31" t="str">
        <f>IF('Style Screener'!$R1061&gt;2000, "Large Cap", "Small Cap")</f>
        <v>Small Cap</v>
      </c>
      <c r="E1061" s="31" t="s">
        <v>14</v>
      </c>
      <c r="F1061" s="31" t="s">
        <v>37</v>
      </c>
      <c r="G1061" s="1" t="s">
        <v>38</v>
      </c>
      <c r="H1061" s="1" t="s">
        <v>4792</v>
      </c>
      <c r="I1061" s="1" t="s">
        <v>4793</v>
      </c>
      <c r="J1061" s="1" t="s">
        <v>41</v>
      </c>
      <c r="K1061" s="1" t="s">
        <v>4794</v>
      </c>
      <c r="L1061" s="1" t="s">
        <v>4795</v>
      </c>
      <c r="M1061" s="1" t="s">
        <v>86</v>
      </c>
      <c r="N1061" s="1" t="s">
        <v>87</v>
      </c>
      <c r="O1061" s="1" t="s">
        <v>88</v>
      </c>
      <c r="P1061" s="1" t="s">
        <v>1373</v>
      </c>
      <c r="Q1061" s="29" t="s">
        <v>726</v>
      </c>
      <c r="R1061" s="30">
        <v>532.85363710000001</v>
      </c>
      <c r="S1061" s="5">
        <v>59.141791044776113</v>
      </c>
      <c r="T1061" s="4" t="s">
        <v>61</v>
      </c>
      <c r="U1061" s="1"/>
      <c r="V1061" s="1"/>
      <c r="W1061" s="1"/>
      <c r="X1061" s="1"/>
    </row>
    <row r="1062" spans="1:24" ht="15.75" customHeight="1" x14ac:dyDescent="0.2">
      <c r="A1062" s="1"/>
      <c r="B1062" s="1"/>
      <c r="C1062" s="31" t="str">
        <f>IF('Style Screener'!$S1062&lt;(AVERAGE('Style Screener'!$S$9:$S$6415)), "Value", "Growth")</f>
        <v>Value</v>
      </c>
      <c r="D1062" s="31" t="str">
        <f>IF('Style Screener'!$R1062&gt;2000, "Large Cap", "Small Cap")</f>
        <v>Small Cap</v>
      </c>
      <c r="E1062" s="31" t="s">
        <v>14</v>
      </c>
      <c r="F1062" s="31" t="s">
        <v>37</v>
      </c>
      <c r="G1062" s="1" t="s">
        <v>38</v>
      </c>
      <c r="H1062" s="1" t="s">
        <v>4796</v>
      </c>
      <c r="I1062" s="1" t="s">
        <v>4797</v>
      </c>
      <c r="J1062" s="1" t="s">
        <v>71</v>
      </c>
      <c r="K1062" s="1" t="s">
        <v>4798</v>
      </c>
      <c r="L1062" s="1" t="s">
        <v>4799</v>
      </c>
      <c r="M1062" s="1" t="s">
        <v>108</v>
      </c>
      <c r="N1062" s="1" t="s">
        <v>294</v>
      </c>
      <c r="O1062" s="1" t="s">
        <v>294</v>
      </c>
      <c r="P1062" s="1" t="s">
        <v>295</v>
      </c>
      <c r="Q1062" s="29" t="s">
        <v>111</v>
      </c>
      <c r="R1062" s="30">
        <v>540.69655752000006</v>
      </c>
      <c r="S1062" s="5">
        <v>19.89406779661017</v>
      </c>
      <c r="T1062" s="4" t="s">
        <v>61</v>
      </c>
      <c r="U1062" s="1"/>
      <c r="V1062" s="1"/>
      <c r="W1062" s="1"/>
      <c r="X1062" s="1"/>
    </row>
    <row r="1063" spans="1:24" ht="15.75" customHeight="1" x14ac:dyDescent="0.2">
      <c r="A1063" s="1"/>
      <c r="B1063" s="1"/>
      <c r="C1063" s="31" t="str">
        <f>IF('Style Screener'!$S1063&lt;(AVERAGE('Style Screener'!$S$9:$S$6415)), "Value", "Growth")</f>
        <v>Growth</v>
      </c>
      <c r="D1063" s="31" t="str">
        <f>IF('Style Screener'!$R1063&gt;2000, "Large Cap", "Small Cap")</f>
        <v>Small Cap</v>
      </c>
      <c r="E1063" s="31" t="s">
        <v>14</v>
      </c>
      <c r="F1063" s="31" t="s">
        <v>37</v>
      </c>
      <c r="G1063" s="1" t="s">
        <v>38</v>
      </c>
      <c r="H1063" s="1" t="s">
        <v>4800</v>
      </c>
      <c r="I1063" s="1" t="s">
        <v>4801</v>
      </c>
      <c r="J1063" s="1" t="s">
        <v>71</v>
      </c>
      <c r="K1063" s="1" t="s">
        <v>4802</v>
      </c>
      <c r="L1063" s="1" t="s">
        <v>4803</v>
      </c>
      <c r="M1063" s="1" t="s">
        <v>108</v>
      </c>
      <c r="N1063" s="1" t="s">
        <v>308</v>
      </c>
      <c r="O1063" s="1" t="s">
        <v>287</v>
      </c>
      <c r="P1063" s="1" t="s">
        <v>309</v>
      </c>
      <c r="Q1063" s="29" t="s">
        <v>4804</v>
      </c>
      <c r="R1063" s="30">
        <v>653.52178560000004</v>
      </c>
      <c r="S1063" s="5">
        <v>33.05936073059361</v>
      </c>
      <c r="T1063" s="4">
        <v>25.514801545846655</v>
      </c>
      <c r="U1063" s="1"/>
      <c r="V1063" s="1"/>
      <c r="W1063" s="1"/>
      <c r="X1063" s="1"/>
    </row>
    <row r="1064" spans="1:24" ht="15.75" customHeight="1" x14ac:dyDescent="0.2">
      <c r="A1064" s="1"/>
      <c r="B1064" s="1"/>
      <c r="C1064" s="31" t="str">
        <f>IF('Style Screener'!$S1064&lt;(AVERAGE('Style Screener'!$S$9:$S$6415)), "Value", "Growth")</f>
        <v>Value</v>
      </c>
      <c r="D1064" s="31" t="str">
        <f>IF('Style Screener'!$R1064&gt;2000, "Large Cap", "Small Cap")</f>
        <v>Large Cap</v>
      </c>
      <c r="E1064" s="31" t="s">
        <v>14</v>
      </c>
      <c r="F1064" s="31" t="s">
        <v>37</v>
      </c>
      <c r="G1064" s="1" t="s">
        <v>38</v>
      </c>
      <c r="H1064" s="1" t="s">
        <v>4805</v>
      </c>
      <c r="I1064" s="1" t="s">
        <v>4806</v>
      </c>
      <c r="J1064" s="1" t="s">
        <v>71</v>
      </c>
      <c r="K1064" s="1" t="s">
        <v>4807</v>
      </c>
      <c r="L1064" s="1" t="s">
        <v>4808</v>
      </c>
      <c r="M1064" s="1" t="s">
        <v>98</v>
      </c>
      <c r="N1064" s="1" t="s">
        <v>2498</v>
      </c>
      <c r="O1064" s="1" t="s">
        <v>232</v>
      </c>
      <c r="P1064" s="1" t="s">
        <v>2885</v>
      </c>
      <c r="Q1064" s="29" t="s">
        <v>4809</v>
      </c>
      <c r="R1064" s="30">
        <v>4066.7792723100001</v>
      </c>
      <c r="S1064" s="5">
        <v>13.970286885245903</v>
      </c>
      <c r="T1064" s="4">
        <v>54.737724774061299</v>
      </c>
      <c r="U1064" s="1"/>
      <c r="V1064" s="1"/>
      <c r="W1064" s="1"/>
      <c r="X1064" s="1"/>
    </row>
    <row r="1065" spans="1:24" ht="15.75" customHeight="1" x14ac:dyDescent="0.2">
      <c r="A1065" s="1"/>
      <c r="B1065" s="1"/>
      <c r="C1065" s="31" t="str">
        <f>IF('Style Screener'!$S1065&lt;(AVERAGE('Style Screener'!$S$9:$S$6415)), "Value", "Growth")</f>
        <v>Value</v>
      </c>
      <c r="D1065" s="31" t="str">
        <f>IF('Style Screener'!$R1065&gt;2000, "Large Cap", "Small Cap")</f>
        <v>Large Cap</v>
      </c>
      <c r="E1065" s="31" t="s">
        <v>14</v>
      </c>
      <c r="F1065" s="31" t="s">
        <v>37</v>
      </c>
      <c r="G1065" s="1" t="s">
        <v>38</v>
      </c>
      <c r="H1065" s="1" t="s">
        <v>4810</v>
      </c>
      <c r="I1065" s="1" t="s">
        <v>4811</v>
      </c>
      <c r="J1065" s="1" t="s">
        <v>71</v>
      </c>
      <c r="K1065" s="1" t="s">
        <v>4812</v>
      </c>
      <c r="L1065" s="1" t="s">
        <v>4813</v>
      </c>
      <c r="M1065" s="1" t="s">
        <v>98</v>
      </c>
      <c r="N1065" s="1" t="s">
        <v>578</v>
      </c>
      <c r="O1065" s="1" t="s">
        <v>578</v>
      </c>
      <c r="P1065" s="1" t="s">
        <v>826</v>
      </c>
      <c r="Q1065" s="29" t="s">
        <v>4305</v>
      </c>
      <c r="R1065" s="30">
        <v>71527.513349090004</v>
      </c>
      <c r="S1065" s="5">
        <v>20.208333333333336</v>
      </c>
      <c r="T1065" s="4" t="s">
        <v>61</v>
      </c>
      <c r="U1065" s="1"/>
      <c r="V1065" s="1"/>
      <c r="W1065" s="1"/>
      <c r="X1065" s="1"/>
    </row>
    <row r="1066" spans="1:24" ht="15.75" customHeight="1" x14ac:dyDescent="0.2">
      <c r="A1066" s="1"/>
      <c r="B1066" s="1"/>
      <c r="C1066" s="31" t="str">
        <f>IF('Style Screener'!$S1066&lt;(AVERAGE('Style Screener'!$S$9:$S$6415)), "Value", "Growth")</f>
        <v>Value</v>
      </c>
      <c r="D1066" s="31" t="str">
        <f>IF('Style Screener'!$R1066&gt;2000, "Large Cap", "Small Cap")</f>
        <v>Small Cap</v>
      </c>
      <c r="E1066" s="31" t="s">
        <v>14</v>
      </c>
      <c r="F1066" s="31" t="s">
        <v>37</v>
      </c>
      <c r="G1066" s="1" t="s">
        <v>38</v>
      </c>
      <c r="H1066" s="1" t="s">
        <v>4814</v>
      </c>
      <c r="I1066" s="1" t="s">
        <v>4815</v>
      </c>
      <c r="J1066" s="1" t="s">
        <v>71</v>
      </c>
      <c r="K1066" s="1" t="s">
        <v>4816</v>
      </c>
      <c r="L1066" s="1" t="s">
        <v>4817</v>
      </c>
      <c r="M1066" s="1" t="s">
        <v>98</v>
      </c>
      <c r="N1066" s="1" t="s">
        <v>1434</v>
      </c>
      <c r="O1066" s="1" t="s">
        <v>1435</v>
      </c>
      <c r="P1066" s="1" t="s">
        <v>1436</v>
      </c>
      <c r="Q1066" s="29" t="s">
        <v>4818</v>
      </c>
      <c r="R1066" s="30">
        <v>568.19029270999999</v>
      </c>
      <c r="S1066" s="5">
        <v>16.324152542372879</v>
      </c>
      <c r="T1066" s="4">
        <v>58.17320544836894</v>
      </c>
      <c r="U1066" s="1"/>
      <c r="V1066" s="1"/>
      <c r="W1066" s="1"/>
      <c r="X1066" s="1"/>
    </row>
    <row r="1067" spans="1:24" ht="15.75" customHeight="1" x14ac:dyDescent="0.2">
      <c r="A1067" s="1"/>
      <c r="B1067" s="1"/>
      <c r="C1067" s="31" t="str">
        <f>IF('Style Screener'!$S1067&lt;(AVERAGE('Style Screener'!$S$9:$S$6415)), "Value", "Growth")</f>
        <v>Growth</v>
      </c>
      <c r="D1067" s="31" t="str">
        <f>IF('Style Screener'!$R1067&gt;2000, "Large Cap", "Small Cap")</f>
        <v>Small Cap</v>
      </c>
      <c r="E1067" s="31" t="s">
        <v>14</v>
      </c>
      <c r="F1067" s="31" t="s">
        <v>37</v>
      </c>
      <c r="G1067" s="1" t="s">
        <v>38</v>
      </c>
      <c r="H1067" s="1" t="s">
        <v>4819</v>
      </c>
      <c r="I1067" s="1" t="s">
        <v>4820</v>
      </c>
      <c r="J1067" s="1" t="s">
        <v>41</v>
      </c>
      <c r="K1067" s="1" t="s">
        <v>4821</v>
      </c>
      <c r="L1067" s="1" t="s">
        <v>4822</v>
      </c>
      <c r="M1067" s="1" t="s">
        <v>86</v>
      </c>
      <c r="N1067" s="1" t="s">
        <v>135</v>
      </c>
      <c r="O1067" s="1" t="s">
        <v>88</v>
      </c>
      <c r="P1067" s="1" t="s">
        <v>136</v>
      </c>
      <c r="Q1067" s="29" t="s">
        <v>137</v>
      </c>
      <c r="R1067" s="30">
        <v>661.13319375000003</v>
      </c>
      <c r="S1067" s="5" t="s">
        <v>61</v>
      </c>
      <c r="T1067" s="4">
        <v>0</v>
      </c>
      <c r="U1067" s="1"/>
      <c r="V1067" s="1"/>
      <c r="W1067" s="1"/>
      <c r="X1067" s="1"/>
    </row>
    <row r="1068" spans="1:24" ht="15.75" customHeight="1" x14ac:dyDescent="0.2">
      <c r="A1068" s="1"/>
      <c r="B1068" s="1"/>
      <c r="C1068" s="31" t="str">
        <f>IF('Style Screener'!$S1068&lt;(AVERAGE('Style Screener'!$S$9:$S$6415)), "Value", "Growth")</f>
        <v>Growth</v>
      </c>
      <c r="D1068" s="31" t="str">
        <f>IF('Style Screener'!$R1068&gt;2000, "Large Cap", "Small Cap")</f>
        <v>Small Cap</v>
      </c>
      <c r="E1068" s="31" t="s">
        <v>15</v>
      </c>
      <c r="F1068" s="31" t="s">
        <v>37</v>
      </c>
      <c r="G1068" s="1" t="s">
        <v>38</v>
      </c>
      <c r="H1068" s="1" t="s">
        <v>4823</v>
      </c>
      <c r="I1068" s="1" t="s">
        <v>4824</v>
      </c>
      <c r="J1068" s="1" t="s">
        <v>71</v>
      </c>
      <c r="K1068" s="1" t="s">
        <v>4825</v>
      </c>
      <c r="L1068" s="1" t="s">
        <v>4826</v>
      </c>
      <c r="M1068" s="1" t="s">
        <v>44</v>
      </c>
      <c r="N1068" s="1" t="s">
        <v>142</v>
      </c>
      <c r="O1068" s="1" t="s">
        <v>46</v>
      </c>
      <c r="P1068" s="1" t="s">
        <v>142</v>
      </c>
      <c r="Q1068" s="29" t="s">
        <v>161</v>
      </c>
      <c r="R1068" s="30">
        <v>636.27535748000003</v>
      </c>
      <c r="S1068" s="5" t="s">
        <v>61</v>
      </c>
      <c r="T1068" s="4">
        <v>5.6762078674193011E-15</v>
      </c>
      <c r="U1068" s="1"/>
      <c r="V1068" s="1"/>
      <c r="W1068" s="1"/>
      <c r="X1068" s="1"/>
    </row>
    <row r="1069" spans="1:24" ht="15.75" customHeight="1" x14ac:dyDescent="0.2">
      <c r="A1069" s="1"/>
      <c r="B1069" s="1"/>
      <c r="C1069" s="31" t="str">
        <f>IF('Style Screener'!$S1069&lt;(AVERAGE('Style Screener'!$S$9:$S$6415)), "Value", "Growth")</f>
        <v>Growth</v>
      </c>
      <c r="D1069" s="31" t="str">
        <f>IF('Style Screener'!$R1069&gt;2000, "Large Cap", "Small Cap")</f>
        <v>Large Cap</v>
      </c>
      <c r="E1069" s="31" t="s">
        <v>14</v>
      </c>
      <c r="F1069" s="31" t="s">
        <v>37</v>
      </c>
      <c r="G1069" s="1" t="s">
        <v>38</v>
      </c>
      <c r="H1069" s="1" t="s">
        <v>4827</v>
      </c>
      <c r="I1069" s="1" t="s">
        <v>4828</v>
      </c>
      <c r="J1069" s="1" t="s">
        <v>41</v>
      </c>
      <c r="K1069" s="1" t="s">
        <v>4829</v>
      </c>
      <c r="L1069" s="1" t="s">
        <v>4830</v>
      </c>
      <c r="M1069" s="1" t="s">
        <v>86</v>
      </c>
      <c r="N1069" s="1" t="s">
        <v>135</v>
      </c>
      <c r="O1069" s="1" t="s">
        <v>88</v>
      </c>
      <c r="P1069" s="1" t="s">
        <v>3509</v>
      </c>
      <c r="Q1069" s="29" t="s">
        <v>137</v>
      </c>
      <c r="R1069" s="30">
        <v>2246.6640996599999</v>
      </c>
      <c r="S1069" s="5">
        <v>79.568627450980387</v>
      </c>
      <c r="T1069" s="4" t="s">
        <v>61</v>
      </c>
      <c r="U1069" s="1"/>
      <c r="V1069" s="1"/>
      <c r="W1069" s="1"/>
      <c r="X1069" s="1"/>
    </row>
    <row r="1070" spans="1:24" ht="15.75" customHeight="1" x14ac:dyDescent="0.2">
      <c r="A1070" s="1"/>
      <c r="B1070" s="1"/>
      <c r="C1070" s="31" t="str">
        <f>IF('Style Screener'!$S1070&lt;(AVERAGE('Style Screener'!$S$9:$S$6415)), "Value", "Growth")</f>
        <v>Value</v>
      </c>
      <c r="D1070" s="31" t="str">
        <f>IF('Style Screener'!$R1070&gt;2000, "Large Cap", "Small Cap")</f>
        <v>Small Cap</v>
      </c>
      <c r="E1070" s="31" t="s">
        <v>14</v>
      </c>
      <c r="F1070" s="31" t="s">
        <v>37</v>
      </c>
      <c r="G1070" s="1" t="s">
        <v>38</v>
      </c>
      <c r="H1070" s="1" t="s">
        <v>4831</v>
      </c>
      <c r="I1070" s="1" t="s">
        <v>4832</v>
      </c>
      <c r="J1070" s="1" t="s">
        <v>71</v>
      </c>
      <c r="K1070" s="1" t="s">
        <v>4833</v>
      </c>
      <c r="L1070" s="1" t="s">
        <v>4834</v>
      </c>
      <c r="M1070" s="1" t="s">
        <v>98</v>
      </c>
      <c r="N1070" s="1" t="s">
        <v>99</v>
      </c>
      <c r="O1070" s="1" t="s">
        <v>100</v>
      </c>
      <c r="P1070" s="1" t="s">
        <v>460</v>
      </c>
      <c r="Q1070" s="29" t="s">
        <v>3090</v>
      </c>
      <c r="R1070" s="30">
        <v>744.86483912999995</v>
      </c>
      <c r="S1070" s="5">
        <v>20.034129692832764</v>
      </c>
      <c r="T1070" s="4">
        <v>6.7984113657232282E-15</v>
      </c>
      <c r="U1070" s="1"/>
      <c r="V1070" s="1"/>
      <c r="W1070" s="1"/>
      <c r="X1070" s="1"/>
    </row>
    <row r="1071" spans="1:24" ht="15.75" customHeight="1" x14ac:dyDescent="0.2">
      <c r="A1071" s="1"/>
      <c r="B1071" s="1"/>
      <c r="C1071" s="31" t="str">
        <f>IF('Style Screener'!$S1071&lt;(AVERAGE('Style Screener'!$S$9:$S$6415)), "Value", "Growth")</f>
        <v>Growth</v>
      </c>
      <c r="D1071" s="31" t="str">
        <f>IF('Style Screener'!$R1071&gt;2000, "Large Cap", "Small Cap")</f>
        <v>Small Cap</v>
      </c>
      <c r="E1071" s="31" t="s">
        <v>14</v>
      </c>
      <c r="F1071" s="31" t="s">
        <v>37</v>
      </c>
      <c r="G1071" s="1" t="s">
        <v>38</v>
      </c>
      <c r="H1071" s="1" t="s">
        <v>4835</v>
      </c>
      <c r="I1071" s="1" t="s">
        <v>4836</v>
      </c>
      <c r="J1071" s="1" t="s">
        <v>105</v>
      </c>
      <c r="K1071" s="1" t="s">
        <v>4837</v>
      </c>
      <c r="L1071" s="1" t="s">
        <v>4838</v>
      </c>
      <c r="M1071" s="1" t="s">
        <v>86</v>
      </c>
      <c r="N1071" s="1" t="s">
        <v>172</v>
      </c>
      <c r="O1071" s="1" t="s">
        <v>172</v>
      </c>
      <c r="P1071" s="1" t="s">
        <v>173</v>
      </c>
      <c r="Q1071" s="29" t="s">
        <v>174</v>
      </c>
      <c r="R1071" s="30">
        <v>135.37950074</v>
      </c>
      <c r="S1071" s="5">
        <v>39.777777777777779</v>
      </c>
      <c r="T1071" s="4">
        <v>0</v>
      </c>
      <c r="U1071" s="1"/>
      <c r="V1071" s="1"/>
      <c r="W1071" s="1"/>
      <c r="X1071" s="1"/>
    </row>
    <row r="1072" spans="1:24" ht="15.75" customHeight="1" x14ac:dyDescent="0.2">
      <c r="A1072" s="1"/>
      <c r="B1072" s="1"/>
      <c r="C1072" s="31" t="str">
        <f>IF('Style Screener'!$S1072&lt;(AVERAGE('Style Screener'!$S$9:$S$6415)), "Value", "Growth")</f>
        <v>Value</v>
      </c>
      <c r="D1072" s="31" t="str">
        <f>IF('Style Screener'!$R1072&gt;2000, "Large Cap", "Small Cap")</f>
        <v>Large Cap</v>
      </c>
      <c r="E1072" s="31" t="s">
        <v>14</v>
      </c>
      <c r="F1072" s="31" t="s">
        <v>37</v>
      </c>
      <c r="G1072" s="1" t="s">
        <v>38</v>
      </c>
      <c r="H1072" s="1" t="s">
        <v>4839</v>
      </c>
      <c r="I1072" s="1" t="s">
        <v>4840</v>
      </c>
      <c r="J1072" s="1" t="s">
        <v>41</v>
      </c>
      <c r="K1072" s="1" t="s">
        <v>4841</v>
      </c>
      <c r="L1072" s="1" t="s">
        <v>4842</v>
      </c>
      <c r="M1072" s="1" t="s">
        <v>86</v>
      </c>
      <c r="N1072" s="1" t="s">
        <v>172</v>
      </c>
      <c r="O1072" s="1" t="s">
        <v>172</v>
      </c>
      <c r="P1072" s="1" t="s">
        <v>173</v>
      </c>
      <c r="Q1072" s="29" t="s">
        <v>174</v>
      </c>
      <c r="R1072" s="30">
        <v>8336.0172000000002</v>
      </c>
      <c r="S1072" s="5">
        <v>19.418758256274767</v>
      </c>
      <c r="T1072" s="4">
        <v>0</v>
      </c>
      <c r="U1072" s="1"/>
      <c r="V1072" s="1"/>
      <c r="W1072" s="1"/>
      <c r="X1072" s="1"/>
    </row>
    <row r="1073" spans="1:24" ht="15.75" customHeight="1" x14ac:dyDescent="0.2">
      <c r="A1073" s="1"/>
      <c r="B1073" s="1"/>
      <c r="C1073" s="31" t="str">
        <f>IF('Style Screener'!$S1073&lt;(AVERAGE('Style Screener'!$S$9:$S$6415)), "Value", "Growth")</f>
        <v>Growth</v>
      </c>
      <c r="D1073" s="31" t="str">
        <f>IF('Style Screener'!$R1073&gt;2000, "Large Cap", "Small Cap")</f>
        <v>Small Cap</v>
      </c>
      <c r="E1073" s="31" t="s">
        <v>14</v>
      </c>
      <c r="F1073" s="31" t="s">
        <v>37</v>
      </c>
      <c r="G1073" s="1" t="s">
        <v>38</v>
      </c>
      <c r="H1073" s="1" t="s">
        <v>4843</v>
      </c>
      <c r="I1073" s="1" t="s">
        <v>4844</v>
      </c>
      <c r="J1073" s="1" t="s">
        <v>71</v>
      </c>
      <c r="K1073" s="1" t="s">
        <v>4845</v>
      </c>
      <c r="L1073" s="1" t="s">
        <v>4846</v>
      </c>
      <c r="M1073" s="1" t="s">
        <v>98</v>
      </c>
      <c r="N1073" s="1" t="s">
        <v>1776</v>
      </c>
      <c r="O1073" s="1" t="s">
        <v>100</v>
      </c>
      <c r="P1073" s="1" t="s">
        <v>1777</v>
      </c>
      <c r="Q1073" s="29" t="s">
        <v>1941</v>
      </c>
      <c r="R1073" s="30">
        <v>631.02198378000003</v>
      </c>
      <c r="S1073" s="5">
        <v>32.970873786407765</v>
      </c>
      <c r="T1073" s="4">
        <v>0</v>
      </c>
      <c r="U1073" s="1"/>
      <c r="V1073" s="1"/>
      <c r="W1073" s="1"/>
      <c r="X1073" s="1"/>
    </row>
    <row r="1074" spans="1:24" ht="15.75" customHeight="1" x14ac:dyDescent="0.2">
      <c r="A1074" s="1"/>
      <c r="B1074" s="1"/>
      <c r="C1074" s="31" t="str">
        <f>IF('Style Screener'!$S1074&lt;(AVERAGE('Style Screener'!$S$9:$S$6415)), "Value", "Growth")</f>
        <v>Growth</v>
      </c>
      <c r="D1074" s="31" t="str">
        <f>IF('Style Screener'!$R1074&gt;2000, "Large Cap", "Small Cap")</f>
        <v>Small Cap</v>
      </c>
      <c r="E1074" s="31" t="s">
        <v>14</v>
      </c>
      <c r="F1074" s="31" t="s">
        <v>37</v>
      </c>
      <c r="G1074" s="1" t="s">
        <v>38</v>
      </c>
      <c r="H1074" s="1" t="s">
        <v>4847</v>
      </c>
      <c r="I1074" s="1" t="s">
        <v>4848</v>
      </c>
      <c r="J1074" s="1" t="s">
        <v>71</v>
      </c>
      <c r="K1074" s="1" t="s">
        <v>4849</v>
      </c>
      <c r="L1074" s="1" t="s">
        <v>4850</v>
      </c>
      <c r="M1074" s="1" t="s">
        <v>98</v>
      </c>
      <c r="N1074" s="1" t="s">
        <v>1141</v>
      </c>
      <c r="O1074" s="1" t="s">
        <v>1062</v>
      </c>
      <c r="P1074" s="1" t="s">
        <v>1142</v>
      </c>
      <c r="Q1074" s="29" t="s">
        <v>1555</v>
      </c>
      <c r="R1074" s="30">
        <v>1598.92731579</v>
      </c>
      <c r="S1074" s="5">
        <v>37.232979387882573</v>
      </c>
      <c r="T1074" s="4" t="s">
        <v>61</v>
      </c>
      <c r="U1074" s="1"/>
      <c r="V1074" s="1"/>
      <c r="W1074" s="1"/>
      <c r="X1074" s="1"/>
    </row>
    <row r="1075" spans="1:24" ht="15.75" customHeight="1" x14ac:dyDescent="0.2">
      <c r="A1075" s="1"/>
      <c r="B1075" s="1"/>
      <c r="C1075" s="31" t="str">
        <f>IF('Style Screener'!$S1075&lt;(AVERAGE('Style Screener'!$S$9:$S$6415)), "Value", "Growth")</f>
        <v>Value</v>
      </c>
      <c r="D1075" s="31" t="str">
        <f>IF('Style Screener'!$R1075&gt;2000, "Large Cap", "Small Cap")</f>
        <v>Small Cap</v>
      </c>
      <c r="E1075" s="31" t="s">
        <v>14</v>
      </c>
      <c r="F1075" s="31" t="s">
        <v>37</v>
      </c>
      <c r="G1075" s="1" t="s">
        <v>38</v>
      </c>
      <c r="H1075" s="1" t="s">
        <v>4851</v>
      </c>
      <c r="I1075" s="1" t="s">
        <v>4852</v>
      </c>
      <c r="J1075" s="1" t="s">
        <v>41</v>
      </c>
      <c r="K1075" s="1" t="s">
        <v>4853</v>
      </c>
      <c r="L1075" s="1" t="s">
        <v>4854</v>
      </c>
      <c r="M1075" s="1" t="s">
        <v>74</v>
      </c>
      <c r="N1075" s="1" t="s">
        <v>301</v>
      </c>
      <c r="O1075" s="1" t="s">
        <v>117</v>
      </c>
      <c r="P1075" s="1" t="s">
        <v>301</v>
      </c>
      <c r="Q1075" s="29" t="s">
        <v>302</v>
      </c>
      <c r="R1075" s="30">
        <v>298.78688210000001</v>
      </c>
      <c r="S1075" s="5">
        <v>18.395348837209301</v>
      </c>
      <c r="T1075" s="4">
        <v>28.480320183220993</v>
      </c>
      <c r="U1075" s="1"/>
      <c r="V1075" s="1"/>
      <c r="W1075" s="1"/>
      <c r="X1075" s="1"/>
    </row>
    <row r="1076" spans="1:24" ht="15.75" customHeight="1" x14ac:dyDescent="0.2">
      <c r="A1076" s="1"/>
      <c r="B1076" s="1"/>
      <c r="C1076" s="31" t="str">
        <f>IF('Style Screener'!$S1076&lt;(AVERAGE('Style Screener'!$S$9:$S$6415)), "Value", "Growth")</f>
        <v>Value</v>
      </c>
      <c r="D1076" s="31" t="str">
        <f>IF('Style Screener'!$R1076&gt;2000, "Large Cap", "Small Cap")</f>
        <v>Small Cap</v>
      </c>
      <c r="E1076" s="31" t="s">
        <v>14</v>
      </c>
      <c r="F1076" s="31" t="s">
        <v>37</v>
      </c>
      <c r="G1076" s="1" t="s">
        <v>38</v>
      </c>
      <c r="H1076" s="1" t="s">
        <v>4855</v>
      </c>
      <c r="I1076" s="1" t="s">
        <v>4856</v>
      </c>
      <c r="J1076" s="1" t="s">
        <v>71</v>
      </c>
      <c r="K1076" s="1" t="s">
        <v>4857</v>
      </c>
      <c r="L1076" s="1" t="s">
        <v>4858</v>
      </c>
      <c r="M1076" s="1" t="s">
        <v>86</v>
      </c>
      <c r="N1076" s="1" t="s">
        <v>172</v>
      </c>
      <c r="O1076" s="1" t="s">
        <v>172</v>
      </c>
      <c r="P1076" s="1" t="s">
        <v>173</v>
      </c>
      <c r="Q1076" s="29" t="s">
        <v>174</v>
      </c>
      <c r="R1076" s="30">
        <v>889.90314535000005</v>
      </c>
      <c r="S1076" s="5">
        <v>12.936333699231612</v>
      </c>
      <c r="T1076" s="4" t="s">
        <v>61</v>
      </c>
      <c r="U1076" s="1"/>
      <c r="V1076" s="1"/>
      <c r="W1076" s="1"/>
      <c r="X1076" s="1"/>
    </row>
    <row r="1077" spans="1:24" ht="15.75" customHeight="1" x14ac:dyDescent="0.2">
      <c r="A1077" s="1"/>
      <c r="B1077" s="1"/>
      <c r="C1077" s="31" t="str">
        <f>IF('Style Screener'!$S1077&lt;(AVERAGE('Style Screener'!$S$9:$S$6415)), "Value", "Growth")</f>
        <v>Value</v>
      </c>
      <c r="D1077" s="31" t="str">
        <f>IF('Style Screener'!$R1077&gt;2000, "Large Cap", "Small Cap")</f>
        <v>Small Cap</v>
      </c>
      <c r="E1077" s="31" t="s">
        <v>14</v>
      </c>
      <c r="F1077" s="31" t="s">
        <v>37</v>
      </c>
      <c r="G1077" s="1" t="s">
        <v>259</v>
      </c>
      <c r="H1077" s="1" t="s">
        <v>4859</v>
      </c>
      <c r="I1077" s="1" t="s">
        <v>4860</v>
      </c>
      <c r="J1077" s="1" t="s">
        <v>41</v>
      </c>
      <c r="K1077" s="1" t="s">
        <v>4861</v>
      </c>
      <c r="L1077" s="1" t="s">
        <v>4862</v>
      </c>
      <c r="M1077" s="1" t="s">
        <v>278</v>
      </c>
      <c r="N1077" s="1" t="s">
        <v>279</v>
      </c>
      <c r="O1077" s="1" t="s">
        <v>278</v>
      </c>
      <c r="P1077" s="1" t="s">
        <v>1201</v>
      </c>
      <c r="Q1077" s="29" t="s">
        <v>1508</v>
      </c>
      <c r="R1077" s="30">
        <v>333.65867733000005</v>
      </c>
      <c r="S1077" s="5">
        <v>12.638297872340425</v>
      </c>
      <c r="T1077" s="4" t="s">
        <v>61</v>
      </c>
      <c r="U1077" s="1"/>
      <c r="V1077" s="1"/>
      <c r="W1077" s="1"/>
      <c r="X1077" s="1"/>
    </row>
    <row r="1078" spans="1:24" ht="15.75" customHeight="1" x14ac:dyDescent="0.2">
      <c r="A1078" s="1"/>
      <c r="B1078" s="1"/>
      <c r="C1078" s="31" t="str">
        <f>IF('Style Screener'!$S1078&lt;(AVERAGE('Style Screener'!$S$9:$S$6415)), "Value", "Growth")</f>
        <v>Growth</v>
      </c>
      <c r="D1078" s="31" t="str">
        <f>IF('Style Screener'!$R1078&gt;2000, "Large Cap", "Small Cap")</f>
        <v>Small Cap</v>
      </c>
      <c r="E1078" s="31" t="s">
        <v>15</v>
      </c>
      <c r="F1078" s="31" t="s">
        <v>37</v>
      </c>
      <c r="G1078" s="1" t="s">
        <v>38</v>
      </c>
      <c r="H1078" s="1" t="s">
        <v>4863</v>
      </c>
      <c r="I1078" s="1" t="s">
        <v>4864</v>
      </c>
      <c r="J1078" s="1" t="s">
        <v>511</v>
      </c>
      <c r="K1078" s="1" t="s">
        <v>4865</v>
      </c>
      <c r="L1078" s="1" t="s">
        <v>4866</v>
      </c>
      <c r="M1078" s="1" t="s">
        <v>1279</v>
      </c>
      <c r="N1078" s="1" t="s">
        <v>1280</v>
      </c>
      <c r="O1078" s="1" t="s">
        <v>1279</v>
      </c>
      <c r="P1078" s="1" t="s">
        <v>1281</v>
      </c>
      <c r="Q1078" s="29" t="s">
        <v>1282</v>
      </c>
      <c r="R1078" s="30">
        <v>534.60898269999996</v>
      </c>
      <c r="S1078" s="5" t="s">
        <v>61</v>
      </c>
      <c r="T1078" s="4" t="s">
        <v>61</v>
      </c>
      <c r="U1078" s="1"/>
      <c r="V1078" s="1"/>
      <c r="W1078" s="1"/>
      <c r="X1078" s="1"/>
    </row>
    <row r="1079" spans="1:24" ht="15.75" customHeight="1" x14ac:dyDescent="0.2">
      <c r="A1079" s="1"/>
      <c r="B1079" s="1"/>
      <c r="C1079" s="31" t="str">
        <f>IF('Style Screener'!$S1079&lt;(AVERAGE('Style Screener'!$S$9:$S$6415)), "Value", "Growth")</f>
        <v>Value</v>
      </c>
      <c r="D1079" s="31" t="str">
        <f>IF('Style Screener'!$R1079&gt;2000, "Large Cap", "Small Cap")</f>
        <v>Small Cap</v>
      </c>
      <c r="E1079" s="31" t="s">
        <v>14</v>
      </c>
      <c r="F1079" s="31" t="s">
        <v>37</v>
      </c>
      <c r="G1079" s="1" t="s">
        <v>38</v>
      </c>
      <c r="H1079" s="1" t="s">
        <v>4867</v>
      </c>
      <c r="I1079" s="1" t="s">
        <v>4868</v>
      </c>
      <c r="J1079" s="1" t="s">
        <v>71</v>
      </c>
      <c r="K1079" s="1" t="s">
        <v>61</v>
      </c>
      <c r="L1079" s="1" t="s">
        <v>4869</v>
      </c>
      <c r="M1079" s="1" t="s">
        <v>86</v>
      </c>
      <c r="N1079" s="1" t="s">
        <v>87</v>
      </c>
      <c r="O1079" s="1" t="s">
        <v>88</v>
      </c>
      <c r="P1079" s="1" t="s">
        <v>4499</v>
      </c>
      <c r="Q1079" s="29" t="s">
        <v>4870</v>
      </c>
      <c r="R1079" s="30">
        <v>340.44150710000002</v>
      </c>
      <c r="S1079" s="5">
        <v>23.353333333333335</v>
      </c>
      <c r="T1079" s="4">
        <v>0</v>
      </c>
      <c r="U1079" s="1"/>
      <c r="V1079" s="1"/>
      <c r="W1079" s="1"/>
      <c r="X1079" s="1"/>
    </row>
    <row r="1080" spans="1:24" ht="15.75" customHeight="1" x14ac:dyDescent="0.2">
      <c r="A1080" s="1"/>
      <c r="B1080" s="1"/>
      <c r="C1080" s="31" t="str">
        <f>IF('Style Screener'!$S1080&lt;(AVERAGE('Style Screener'!$S$9:$S$6415)), "Value", "Growth")</f>
        <v>Growth</v>
      </c>
      <c r="D1080" s="31" t="str">
        <f>IF('Style Screener'!$R1080&gt;2000, "Large Cap", "Small Cap")</f>
        <v>Small Cap</v>
      </c>
      <c r="E1080" s="31" t="s">
        <v>15</v>
      </c>
      <c r="F1080" s="31" t="s">
        <v>37</v>
      </c>
      <c r="G1080" s="1" t="s">
        <v>38</v>
      </c>
      <c r="H1080" s="1" t="s">
        <v>4871</v>
      </c>
      <c r="I1080" s="1" t="s">
        <v>4872</v>
      </c>
      <c r="J1080" s="1" t="s">
        <v>105</v>
      </c>
      <c r="K1080" s="1" t="s">
        <v>4873</v>
      </c>
      <c r="L1080" s="1" t="s">
        <v>4874</v>
      </c>
      <c r="M1080" s="1" t="s">
        <v>368</v>
      </c>
      <c r="N1080" s="1" t="s">
        <v>369</v>
      </c>
      <c r="O1080" s="1" t="s">
        <v>370</v>
      </c>
      <c r="P1080" s="1" t="s">
        <v>1627</v>
      </c>
      <c r="Q1080" s="29" t="s">
        <v>2459</v>
      </c>
      <c r="R1080" s="30">
        <v>782.88042148</v>
      </c>
      <c r="S1080" s="5">
        <v>467.8</v>
      </c>
      <c r="T1080" s="4" t="s">
        <v>61</v>
      </c>
      <c r="U1080" s="1"/>
      <c r="V1080" s="1"/>
      <c r="W1080" s="1"/>
      <c r="X1080" s="1"/>
    </row>
    <row r="1081" spans="1:24" ht="15.75" customHeight="1" x14ac:dyDescent="0.2">
      <c r="A1081" s="1"/>
      <c r="B1081" s="1"/>
      <c r="C1081" s="31" t="str">
        <f>IF('Style Screener'!$S1081&lt;(AVERAGE('Style Screener'!$S$9:$S$6415)), "Value", "Growth")</f>
        <v>Growth</v>
      </c>
      <c r="D1081" s="31" t="str">
        <f>IF('Style Screener'!$R1081&gt;2000, "Large Cap", "Small Cap")</f>
        <v>Small Cap</v>
      </c>
      <c r="E1081" s="31" t="s">
        <v>14</v>
      </c>
      <c r="F1081" s="31" t="s">
        <v>37</v>
      </c>
      <c r="G1081" s="1" t="s">
        <v>38</v>
      </c>
      <c r="H1081" s="1" t="s">
        <v>4875</v>
      </c>
      <c r="I1081" s="1" t="s">
        <v>4876</v>
      </c>
      <c r="J1081" s="1" t="s">
        <v>71</v>
      </c>
      <c r="K1081" s="1" t="s">
        <v>4877</v>
      </c>
      <c r="L1081" s="1" t="s">
        <v>4878</v>
      </c>
      <c r="M1081" s="1" t="s">
        <v>98</v>
      </c>
      <c r="N1081" s="1" t="s">
        <v>1141</v>
      </c>
      <c r="O1081" s="1" t="s">
        <v>1062</v>
      </c>
      <c r="P1081" s="1" t="s">
        <v>1142</v>
      </c>
      <c r="Q1081" s="29" t="s">
        <v>1555</v>
      </c>
      <c r="R1081" s="30">
        <v>289.22817377999996</v>
      </c>
      <c r="S1081" s="5">
        <v>32.086466165413533</v>
      </c>
      <c r="T1081" s="4">
        <v>0.58316820501237865</v>
      </c>
      <c r="U1081" s="1"/>
      <c r="V1081" s="1"/>
      <c r="W1081" s="1"/>
      <c r="X1081" s="1"/>
    </row>
    <row r="1082" spans="1:24" ht="15.75" customHeight="1" x14ac:dyDescent="0.2">
      <c r="A1082" s="1"/>
      <c r="B1082" s="1"/>
      <c r="C1082" s="31" t="str">
        <f>IF('Style Screener'!$S1082&lt;(AVERAGE('Style Screener'!$S$9:$S$6415)), "Value", "Growth")</f>
        <v>Growth</v>
      </c>
      <c r="D1082" s="31" t="str">
        <f>IF('Style Screener'!$R1082&gt;2000, "Large Cap", "Small Cap")</f>
        <v>Large Cap</v>
      </c>
      <c r="E1082" s="31" t="s">
        <v>14</v>
      </c>
      <c r="F1082" s="31" t="s">
        <v>37</v>
      </c>
      <c r="G1082" s="1" t="s">
        <v>38</v>
      </c>
      <c r="H1082" s="1" t="s">
        <v>4879</v>
      </c>
      <c r="I1082" s="1" t="s">
        <v>4880</v>
      </c>
      <c r="J1082" s="1" t="s">
        <v>41</v>
      </c>
      <c r="K1082" s="1" t="s">
        <v>4881</v>
      </c>
      <c r="L1082" s="1" t="s">
        <v>4882</v>
      </c>
      <c r="M1082" s="1" t="s">
        <v>86</v>
      </c>
      <c r="N1082" s="1" t="s">
        <v>135</v>
      </c>
      <c r="O1082" s="1" t="s">
        <v>88</v>
      </c>
      <c r="P1082" s="1" t="s">
        <v>358</v>
      </c>
      <c r="Q1082" s="29" t="s">
        <v>137</v>
      </c>
      <c r="R1082" s="30">
        <v>9629.3165813600008</v>
      </c>
      <c r="S1082" s="5">
        <v>52.258665672754375</v>
      </c>
      <c r="T1082" s="4">
        <v>7.4053921791872569E-15</v>
      </c>
      <c r="U1082" s="1"/>
      <c r="V1082" s="1"/>
      <c r="W1082" s="1"/>
      <c r="X1082" s="1"/>
    </row>
    <row r="1083" spans="1:24" ht="15.75" customHeight="1" x14ac:dyDescent="0.2">
      <c r="A1083" s="1"/>
      <c r="B1083" s="1"/>
      <c r="C1083" s="31" t="str">
        <f>IF('Style Screener'!$S1083&lt;(AVERAGE('Style Screener'!$S$9:$S$6415)), "Value", "Growth")</f>
        <v>Value</v>
      </c>
      <c r="D1083" s="31" t="str">
        <f>IF('Style Screener'!$R1083&gt;2000, "Large Cap", "Small Cap")</f>
        <v>Small Cap</v>
      </c>
      <c r="E1083" s="31" t="s">
        <v>14</v>
      </c>
      <c r="F1083" s="31" t="s">
        <v>37</v>
      </c>
      <c r="G1083" s="1" t="s">
        <v>38</v>
      </c>
      <c r="H1083" s="1" t="s">
        <v>4883</v>
      </c>
      <c r="I1083" s="1" t="s">
        <v>4884</v>
      </c>
      <c r="J1083" s="1" t="s">
        <v>71</v>
      </c>
      <c r="K1083" s="1" t="s">
        <v>4885</v>
      </c>
      <c r="L1083" s="1" t="s">
        <v>4886</v>
      </c>
      <c r="M1083" s="1" t="s">
        <v>86</v>
      </c>
      <c r="N1083" s="1" t="s">
        <v>606</v>
      </c>
      <c r="O1083" s="1" t="s">
        <v>607</v>
      </c>
      <c r="P1083" s="1" t="s">
        <v>608</v>
      </c>
      <c r="Q1083" s="29" t="s">
        <v>4887</v>
      </c>
      <c r="R1083" s="30">
        <v>535.96005038999999</v>
      </c>
      <c r="S1083" s="5">
        <v>10.027422303473491</v>
      </c>
      <c r="T1083" s="4">
        <v>5.9532127882563672E-15</v>
      </c>
      <c r="U1083" s="1"/>
      <c r="V1083" s="1"/>
      <c r="W1083" s="1"/>
      <c r="X1083" s="1"/>
    </row>
    <row r="1084" spans="1:24" ht="15.75" customHeight="1" x14ac:dyDescent="0.2">
      <c r="A1084" s="1"/>
      <c r="B1084" s="1"/>
      <c r="C1084" s="31" t="str">
        <f>IF('Style Screener'!$S1084&lt;(AVERAGE('Style Screener'!$S$9:$S$6415)), "Value", "Growth")</f>
        <v>Value</v>
      </c>
      <c r="D1084" s="31" t="str">
        <f>IF('Style Screener'!$R1084&gt;2000, "Large Cap", "Small Cap")</f>
        <v>Large Cap</v>
      </c>
      <c r="E1084" s="31" t="s">
        <v>14</v>
      </c>
      <c r="F1084" s="31" t="s">
        <v>37</v>
      </c>
      <c r="G1084" s="1" t="s">
        <v>38</v>
      </c>
      <c r="H1084" s="1" t="s">
        <v>4888</v>
      </c>
      <c r="I1084" s="1" t="s">
        <v>4889</v>
      </c>
      <c r="J1084" s="1" t="s">
        <v>41</v>
      </c>
      <c r="K1084" s="1" t="s">
        <v>4890</v>
      </c>
      <c r="L1084" s="1" t="s">
        <v>4891</v>
      </c>
      <c r="M1084" s="1" t="s">
        <v>108</v>
      </c>
      <c r="N1084" s="1" t="s">
        <v>294</v>
      </c>
      <c r="O1084" s="1" t="s">
        <v>294</v>
      </c>
      <c r="P1084" s="1" t="s">
        <v>363</v>
      </c>
      <c r="Q1084" s="29" t="s">
        <v>4809</v>
      </c>
      <c r="R1084" s="30">
        <v>12608.44062048</v>
      </c>
      <c r="S1084" s="5">
        <v>19.115044247787608</v>
      </c>
      <c r="T1084" s="4">
        <v>78.614587829089345</v>
      </c>
      <c r="U1084" s="1"/>
      <c r="V1084" s="1"/>
      <c r="W1084" s="1"/>
      <c r="X1084" s="1"/>
    </row>
    <row r="1085" spans="1:24" ht="15.75" customHeight="1" x14ac:dyDescent="0.2">
      <c r="A1085" s="1"/>
      <c r="B1085" s="1"/>
      <c r="C1085" s="31" t="str">
        <f>IF('Style Screener'!$S1085&lt;(AVERAGE('Style Screener'!$S$9:$S$6415)), "Value", "Growth")</f>
        <v>Value</v>
      </c>
      <c r="D1085" s="31" t="str">
        <f>IF('Style Screener'!$R1085&gt;2000, "Large Cap", "Small Cap")</f>
        <v>Large Cap</v>
      </c>
      <c r="E1085" s="31" t="s">
        <v>14</v>
      </c>
      <c r="F1085" s="31" t="s">
        <v>37</v>
      </c>
      <c r="G1085" s="1" t="s">
        <v>38</v>
      </c>
      <c r="H1085" s="1" t="s">
        <v>4892</v>
      </c>
      <c r="I1085" s="1" t="s">
        <v>4893</v>
      </c>
      <c r="J1085" s="1" t="s">
        <v>71</v>
      </c>
      <c r="K1085" s="1" t="s">
        <v>4894</v>
      </c>
      <c r="L1085" s="1" t="s">
        <v>4895</v>
      </c>
      <c r="M1085" s="1" t="s">
        <v>108</v>
      </c>
      <c r="N1085" s="1" t="s">
        <v>294</v>
      </c>
      <c r="O1085" s="1" t="s">
        <v>294</v>
      </c>
      <c r="P1085" s="1" t="s">
        <v>363</v>
      </c>
      <c r="Q1085" s="29" t="s">
        <v>111</v>
      </c>
      <c r="R1085" s="30">
        <v>6360.9461375400006</v>
      </c>
      <c r="S1085" s="5">
        <v>23.977963525835865</v>
      </c>
      <c r="T1085" s="4">
        <v>10.294815694492684</v>
      </c>
      <c r="U1085" s="1"/>
      <c r="V1085" s="1"/>
      <c r="W1085" s="1"/>
      <c r="X1085" s="1"/>
    </row>
    <row r="1086" spans="1:24" ht="15.75" customHeight="1" x14ac:dyDescent="0.2">
      <c r="A1086" s="1"/>
      <c r="B1086" s="1"/>
      <c r="C1086" s="31" t="str">
        <f>IF('Style Screener'!$S1086&lt;(AVERAGE('Style Screener'!$S$9:$S$6415)), "Value", "Growth")</f>
        <v>Growth</v>
      </c>
      <c r="D1086" s="31" t="str">
        <f>IF('Style Screener'!$R1086&gt;2000, "Large Cap", "Small Cap")</f>
        <v>Small Cap</v>
      </c>
      <c r="E1086" s="31" t="s">
        <v>14</v>
      </c>
      <c r="F1086" s="31" t="s">
        <v>37</v>
      </c>
      <c r="G1086" s="1" t="s">
        <v>38</v>
      </c>
      <c r="H1086" s="1" t="s">
        <v>4896</v>
      </c>
      <c r="I1086" s="1" t="s">
        <v>4897</v>
      </c>
      <c r="J1086" s="1" t="s">
        <v>84</v>
      </c>
      <c r="K1086" s="1" t="s">
        <v>4898</v>
      </c>
      <c r="L1086" s="1" t="s">
        <v>4899</v>
      </c>
      <c r="M1086" s="1" t="s">
        <v>86</v>
      </c>
      <c r="N1086" s="1" t="s">
        <v>135</v>
      </c>
      <c r="O1086" s="1" t="s">
        <v>88</v>
      </c>
      <c r="P1086" s="1" t="s">
        <v>1115</v>
      </c>
      <c r="Q1086" s="29" t="s">
        <v>137</v>
      </c>
      <c r="R1086" s="30">
        <v>1259.35568085</v>
      </c>
      <c r="S1086" s="5">
        <v>136.63043478260869</v>
      </c>
      <c r="T1086" s="4" t="s">
        <v>61</v>
      </c>
      <c r="U1086" s="1"/>
      <c r="V1086" s="1"/>
      <c r="W1086" s="1"/>
      <c r="X1086" s="1"/>
    </row>
    <row r="1087" spans="1:24" ht="15.75" customHeight="1" x14ac:dyDescent="0.2">
      <c r="A1087" s="1"/>
      <c r="B1087" s="1"/>
      <c r="C1087" s="31" t="str">
        <f>IF('Style Screener'!$S1087&lt;(AVERAGE('Style Screener'!$S$9:$S$6415)), "Value", "Growth")</f>
        <v>Value</v>
      </c>
      <c r="D1087" s="31" t="str">
        <f>IF('Style Screener'!$R1087&gt;2000, "Large Cap", "Small Cap")</f>
        <v>Small Cap</v>
      </c>
      <c r="E1087" s="31" t="s">
        <v>14</v>
      </c>
      <c r="F1087" s="31" t="s">
        <v>37</v>
      </c>
      <c r="G1087" s="1" t="s">
        <v>38</v>
      </c>
      <c r="H1087" s="1" t="s">
        <v>4900</v>
      </c>
      <c r="I1087" s="1" t="s">
        <v>4901</v>
      </c>
      <c r="J1087" s="1" t="s">
        <v>41</v>
      </c>
      <c r="K1087" s="1" t="s">
        <v>4902</v>
      </c>
      <c r="L1087" s="1" t="s">
        <v>4903</v>
      </c>
      <c r="M1087" s="1" t="s">
        <v>74</v>
      </c>
      <c r="N1087" s="1" t="s">
        <v>342</v>
      </c>
      <c r="O1087" s="1" t="s">
        <v>117</v>
      </c>
      <c r="P1087" s="1" t="s">
        <v>343</v>
      </c>
      <c r="Q1087" s="29" t="s">
        <v>4904</v>
      </c>
      <c r="R1087" s="30">
        <v>1019.45247625</v>
      </c>
      <c r="S1087" s="5">
        <v>15.978367748279251</v>
      </c>
      <c r="T1087" s="4">
        <v>35.362003266194883</v>
      </c>
      <c r="U1087" s="1"/>
      <c r="V1087" s="1"/>
      <c r="W1087" s="1"/>
      <c r="X1087" s="1"/>
    </row>
    <row r="1088" spans="1:24" ht="15.75" customHeight="1" x14ac:dyDescent="0.2">
      <c r="A1088" s="1"/>
      <c r="B1088" s="1"/>
      <c r="C1088" s="31" t="str">
        <f>IF('Style Screener'!$S1088&lt;(AVERAGE('Style Screener'!$S$9:$S$6415)), "Value", "Growth")</f>
        <v>Value</v>
      </c>
      <c r="D1088" s="31" t="str">
        <f>IF('Style Screener'!$R1088&gt;2000, "Large Cap", "Small Cap")</f>
        <v>Small Cap</v>
      </c>
      <c r="E1088" s="31" t="s">
        <v>14</v>
      </c>
      <c r="F1088" s="31" t="s">
        <v>37</v>
      </c>
      <c r="G1088" s="1" t="s">
        <v>38</v>
      </c>
      <c r="H1088" s="1" t="s">
        <v>4905</v>
      </c>
      <c r="I1088" s="1" t="s">
        <v>4906</v>
      </c>
      <c r="J1088" s="1" t="s">
        <v>71</v>
      </c>
      <c r="K1088" s="1" t="s">
        <v>4907</v>
      </c>
      <c r="L1088" s="1" t="s">
        <v>4908</v>
      </c>
      <c r="M1088" s="1" t="s">
        <v>74</v>
      </c>
      <c r="N1088" s="1" t="s">
        <v>342</v>
      </c>
      <c r="O1088" s="1" t="s">
        <v>117</v>
      </c>
      <c r="P1088" s="1" t="s">
        <v>618</v>
      </c>
      <c r="Q1088" s="29" t="s">
        <v>695</v>
      </c>
      <c r="R1088" s="30">
        <v>470.13225555000002</v>
      </c>
      <c r="S1088" s="5">
        <v>13.236926672509496</v>
      </c>
      <c r="T1088" s="4">
        <v>17.978991818074022</v>
      </c>
      <c r="U1088" s="1"/>
      <c r="V1088" s="1"/>
      <c r="W1088" s="1"/>
      <c r="X1088" s="1"/>
    </row>
    <row r="1089" spans="1:24" ht="15.75" customHeight="1" x14ac:dyDescent="0.2">
      <c r="A1089" s="1"/>
      <c r="B1089" s="1"/>
      <c r="C1089" s="31" t="str">
        <f>IF('Style Screener'!$S1089&lt;(AVERAGE('Style Screener'!$S$9:$S$6415)), "Value", "Growth")</f>
        <v>Growth</v>
      </c>
      <c r="D1089" s="31" t="str">
        <f>IF('Style Screener'!$R1089&gt;2000, "Large Cap", "Small Cap")</f>
        <v>Small Cap</v>
      </c>
      <c r="E1089" s="31" t="s">
        <v>14</v>
      </c>
      <c r="F1089" s="31" t="s">
        <v>37</v>
      </c>
      <c r="G1089" s="1" t="s">
        <v>38</v>
      </c>
      <c r="H1089" s="1" t="s">
        <v>4909</v>
      </c>
      <c r="I1089" s="1" t="s">
        <v>4910</v>
      </c>
      <c r="J1089" s="1" t="s">
        <v>71</v>
      </c>
      <c r="K1089" s="1" t="s">
        <v>4911</v>
      </c>
      <c r="L1089" s="1" t="s">
        <v>4912</v>
      </c>
      <c r="M1089" s="1" t="s">
        <v>98</v>
      </c>
      <c r="N1089" s="1" t="s">
        <v>1434</v>
      </c>
      <c r="O1089" s="1" t="s">
        <v>1435</v>
      </c>
      <c r="P1089" s="1" t="s">
        <v>1436</v>
      </c>
      <c r="Q1089" s="29" t="s">
        <v>4913</v>
      </c>
      <c r="R1089" s="30">
        <v>206.38729859999998</v>
      </c>
      <c r="S1089" s="5" t="s">
        <v>61</v>
      </c>
      <c r="T1089" s="4" t="s">
        <v>61</v>
      </c>
      <c r="U1089" s="1"/>
      <c r="V1089" s="1"/>
      <c r="W1089" s="1"/>
      <c r="X1089" s="1"/>
    </row>
    <row r="1090" spans="1:24" ht="15.75" customHeight="1" x14ac:dyDescent="0.2">
      <c r="A1090" s="1"/>
      <c r="B1090" s="1"/>
      <c r="C1090" s="31" t="str">
        <f>IF('Style Screener'!$S1090&lt;(AVERAGE('Style Screener'!$S$9:$S$6415)), "Value", "Growth")</f>
        <v>Value</v>
      </c>
      <c r="D1090" s="31" t="str">
        <f>IF('Style Screener'!$R1090&gt;2000, "Large Cap", "Small Cap")</f>
        <v>Small Cap</v>
      </c>
      <c r="E1090" s="31" t="s">
        <v>14</v>
      </c>
      <c r="F1090" s="31" t="s">
        <v>37</v>
      </c>
      <c r="G1090" s="1" t="s">
        <v>38</v>
      </c>
      <c r="H1090" s="1" t="s">
        <v>4914</v>
      </c>
      <c r="I1090" s="1" t="s">
        <v>4915</v>
      </c>
      <c r="J1090" s="1" t="s">
        <v>71</v>
      </c>
      <c r="K1090" s="1" t="s">
        <v>4916</v>
      </c>
      <c r="L1090" s="1" t="s">
        <v>4917</v>
      </c>
      <c r="M1090" s="1" t="s">
        <v>98</v>
      </c>
      <c r="N1090" s="1" t="s">
        <v>942</v>
      </c>
      <c r="O1090" s="1" t="s">
        <v>100</v>
      </c>
      <c r="P1090" s="1" t="s">
        <v>943</v>
      </c>
      <c r="Q1090" s="29" t="s">
        <v>944</v>
      </c>
      <c r="R1090" s="30">
        <v>858.84111747999998</v>
      </c>
      <c r="S1090" s="5">
        <v>15.763440860215054</v>
      </c>
      <c r="T1090" s="4">
        <v>27.757282053603902</v>
      </c>
      <c r="U1090" s="1"/>
      <c r="V1090" s="1"/>
      <c r="W1090" s="1"/>
      <c r="X1090" s="1"/>
    </row>
    <row r="1091" spans="1:24" ht="15.75" customHeight="1" x14ac:dyDescent="0.2">
      <c r="A1091" s="1"/>
      <c r="B1091" s="1"/>
      <c r="C1091" s="31" t="str">
        <f>IF('Style Screener'!$S1091&lt;(AVERAGE('Style Screener'!$S$9:$S$6415)), "Value", "Growth")</f>
        <v>Value</v>
      </c>
      <c r="D1091" s="31" t="str">
        <f>IF('Style Screener'!$R1091&gt;2000, "Large Cap", "Small Cap")</f>
        <v>Large Cap</v>
      </c>
      <c r="E1091" s="31" t="s">
        <v>14</v>
      </c>
      <c r="F1091" s="31" t="s">
        <v>37</v>
      </c>
      <c r="G1091" s="1" t="s">
        <v>38</v>
      </c>
      <c r="H1091" s="1" t="s">
        <v>4918</v>
      </c>
      <c r="I1091" s="1" t="s">
        <v>4919</v>
      </c>
      <c r="J1091" s="1" t="s">
        <v>41</v>
      </c>
      <c r="K1091" s="1" t="s">
        <v>4920</v>
      </c>
      <c r="L1091" s="1" t="s">
        <v>4921</v>
      </c>
      <c r="M1091" s="1" t="s">
        <v>278</v>
      </c>
      <c r="N1091" s="1" t="s">
        <v>1230</v>
      </c>
      <c r="O1091" s="1" t="s">
        <v>278</v>
      </c>
      <c r="P1091" s="1" t="s">
        <v>1231</v>
      </c>
      <c r="Q1091" s="29" t="s">
        <v>1762</v>
      </c>
      <c r="R1091" s="30">
        <v>8723.6005756899995</v>
      </c>
      <c r="S1091" s="5">
        <v>15.073911306432279</v>
      </c>
      <c r="T1091" s="4" t="s">
        <v>61</v>
      </c>
      <c r="U1091" s="1"/>
      <c r="V1091" s="1"/>
      <c r="W1091" s="1"/>
      <c r="X1091" s="1"/>
    </row>
    <row r="1092" spans="1:24" ht="15.75" customHeight="1" x14ac:dyDescent="0.2">
      <c r="A1092" s="1"/>
      <c r="B1092" s="1"/>
      <c r="C1092" s="31" t="str">
        <f>IF('Style Screener'!$S1092&lt;(AVERAGE('Style Screener'!$S$9:$S$6415)), "Value", "Growth")</f>
        <v>Growth</v>
      </c>
      <c r="D1092" s="31" t="str">
        <f>IF('Style Screener'!$R1092&gt;2000, "Large Cap", "Small Cap")</f>
        <v>Small Cap</v>
      </c>
      <c r="E1092" s="31" t="s">
        <v>14</v>
      </c>
      <c r="F1092" s="31" t="s">
        <v>37</v>
      </c>
      <c r="G1092" s="1" t="s">
        <v>38</v>
      </c>
      <c r="H1092" s="1" t="s">
        <v>4922</v>
      </c>
      <c r="I1092" s="1" t="s">
        <v>4923</v>
      </c>
      <c r="J1092" s="1" t="s">
        <v>41</v>
      </c>
      <c r="K1092" s="1" t="s">
        <v>4924</v>
      </c>
      <c r="L1092" s="1" t="s">
        <v>4925</v>
      </c>
      <c r="M1092" s="1" t="s">
        <v>54</v>
      </c>
      <c r="N1092" s="1" t="s">
        <v>705</v>
      </c>
      <c r="O1092" s="1" t="s">
        <v>54</v>
      </c>
      <c r="P1092" s="1" t="s">
        <v>706</v>
      </c>
      <c r="Q1092" s="29" t="s">
        <v>1762</v>
      </c>
      <c r="R1092" s="30">
        <v>844.73617790000003</v>
      </c>
      <c r="S1092" s="5">
        <v>36.80952380952381</v>
      </c>
      <c r="T1092" s="4">
        <v>17.604089438659532</v>
      </c>
      <c r="U1092" s="1"/>
      <c r="V1092" s="1"/>
      <c r="W1092" s="1"/>
      <c r="X1092" s="1"/>
    </row>
    <row r="1093" spans="1:24" ht="15.75" customHeight="1" x14ac:dyDescent="0.2">
      <c r="A1093" s="1"/>
      <c r="B1093" s="1"/>
      <c r="C1093" s="31" t="str">
        <f>IF('Style Screener'!$S1093&lt;(AVERAGE('Style Screener'!$S$9:$S$6415)), "Value", "Growth")</f>
        <v>Growth</v>
      </c>
      <c r="D1093" s="31" t="str">
        <f>IF('Style Screener'!$R1093&gt;2000, "Large Cap", "Small Cap")</f>
        <v>Large Cap</v>
      </c>
      <c r="E1093" s="31" t="s">
        <v>14</v>
      </c>
      <c r="F1093" s="31" t="s">
        <v>37</v>
      </c>
      <c r="G1093" s="1" t="s">
        <v>38</v>
      </c>
      <c r="H1093" s="1" t="s">
        <v>4926</v>
      </c>
      <c r="I1093" s="1" t="s">
        <v>4927</v>
      </c>
      <c r="J1093" s="1" t="s">
        <v>71</v>
      </c>
      <c r="K1093" s="1" t="s">
        <v>4928</v>
      </c>
      <c r="L1093" s="1" t="s">
        <v>4929</v>
      </c>
      <c r="M1093" s="1" t="s">
        <v>108</v>
      </c>
      <c r="N1093" s="1" t="s">
        <v>286</v>
      </c>
      <c r="O1093" s="1" t="s">
        <v>287</v>
      </c>
      <c r="P1093" s="1" t="s">
        <v>1256</v>
      </c>
      <c r="Q1093" s="29" t="s">
        <v>4930</v>
      </c>
      <c r="R1093" s="30">
        <v>6430.3967167999999</v>
      </c>
      <c r="S1093" s="5">
        <v>75.256916996047423</v>
      </c>
      <c r="T1093" s="4">
        <v>74.000083077610057</v>
      </c>
      <c r="U1093" s="1"/>
      <c r="V1093" s="1"/>
      <c r="W1093" s="1"/>
      <c r="X1093" s="1"/>
    </row>
    <row r="1094" spans="1:24" ht="15.75" customHeight="1" x14ac:dyDescent="0.2">
      <c r="A1094" s="1"/>
      <c r="B1094" s="1"/>
      <c r="C1094" s="31" t="str">
        <f>IF('Style Screener'!$S1094&lt;(AVERAGE('Style Screener'!$S$9:$S$6415)), "Value", "Growth")</f>
        <v>Growth</v>
      </c>
      <c r="D1094" s="31" t="str">
        <f>IF('Style Screener'!$R1094&gt;2000, "Large Cap", "Small Cap")</f>
        <v>Large Cap</v>
      </c>
      <c r="E1094" s="31" t="s">
        <v>15</v>
      </c>
      <c r="F1094" s="31" t="s">
        <v>37</v>
      </c>
      <c r="G1094" s="1" t="s">
        <v>38</v>
      </c>
      <c r="H1094" s="1" t="s">
        <v>4931</v>
      </c>
      <c r="I1094" s="1" t="s">
        <v>4932</v>
      </c>
      <c r="J1094" s="1" t="s">
        <v>71</v>
      </c>
      <c r="K1094" s="1" t="s">
        <v>4933</v>
      </c>
      <c r="L1094" s="1" t="s">
        <v>4934</v>
      </c>
      <c r="M1094" s="1" t="s">
        <v>1279</v>
      </c>
      <c r="N1094" s="1" t="s">
        <v>1280</v>
      </c>
      <c r="O1094" s="1" t="s">
        <v>1279</v>
      </c>
      <c r="P1094" s="1" t="s">
        <v>1281</v>
      </c>
      <c r="Q1094" s="29" t="s">
        <v>1282</v>
      </c>
      <c r="R1094" s="30">
        <v>7066.3330035599993</v>
      </c>
      <c r="S1094" s="5">
        <v>41.046511627906973</v>
      </c>
      <c r="T1094" s="4">
        <v>4.8497631915974428E-17</v>
      </c>
      <c r="U1094" s="1"/>
      <c r="V1094" s="1"/>
      <c r="W1094" s="1"/>
      <c r="X1094" s="1"/>
    </row>
    <row r="1095" spans="1:24" ht="15.75" customHeight="1" x14ac:dyDescent="0.2">
      <c r="A1095" s="1"/>
      <c r="B1095" s="1"/>
      <c r="C1095" s="31" t="str">
        <f>IF('Style Screener'!$S1095&lt;(AVERAGE('Style Screener'!$S$9:$S$6415)), "Value", "Growth")</f>
        <v>Growth</v>
      </c>
      <c r="D1095" s="31" t="str">
        <f>IF('Style Screener'!$R1095&gt;2000, "Large Cap", "Small Cap")</f>
        <v>Small Cap</v>
      </c>
      <c r="E1095" s="31" t="s">
        <v>14</v>
      </c>
      <c r="F1095" s="31" t="s">
        <v>37</v>
      </c>
      <c r="G1095" s="1" t="s">
        <v>38</v>
      </c>
      <c r="H1095" s="1" t="s">
        <v>4935</v>
      </c>
      <c r="I1095" s="1" t="s">
        <v>4936</v>
      </c>
      <c r="J1095" s="1" t="s">
        <v>71</v>
      </c>
      <c r="K1095" s="1" t="s">
        <v>4937</v>
      </c>
      <c r="L1095" s="1" t="s">
        <v>4938</v>
      </c>
      <c r="M1095" s="1" t="s">
        <v>108</v>
      </c>
      <c r="N1095" s="1" t="s">
        <v>332</v>
      </c>
      <c r="O1095" s="1" t="s">
        <v>287</v>
      </c>
      <c r="P1095" s="1" t="s">
        <v>332</v>
      </c>
      <c r="Q1095" s="29" t="s">
        <v>1638</v>
      </c>
      <c r="R1095" s="30">
        <v>377.20501504000003</v>
      </c>
      <c r="S1095" s="5" t="s">
        <v>61</v>
      </c>
      <c r="T1095" s="4">
        <v>0</v>
      </c>
      <c r="U1095" s="1"/>
      <c r="V1095" s="1"/>
      <c r="W1095" s="1"/>
      <c r="X1095" s="1"/>
    </row>
    <row r="1096" spans="1:24" ht="15.75" customHeight="1" x14ac:dyDescent="0.2">
      <c r="A1096" s="1"/>
      <c r="B1096" s="1"/>
      <c r="C1096" s="31" t="str">
        <f>IF('Style Screener'!$S1096&lt;(AVERAGE('Style Screener'!$S$9:$S$6415)), "Value", "Growth")</f>
        <v>Value</v>
      </c>
      <c r="D1096" s="31" t="str">
        <f>IF('Style Screener'!$R1096&gt;2000, "Large Cap", "Small Cap")</f>
        <v>Large Cap</v>
      </c>
      <c r="E1096" s="31" t="s">
        <v>14</v>
      </c>
      <c r="F1096" s="31" t="s">
        <v>37</v>
      </c>
      <c r="G1096" s="1" t="s">
        <v>38</v>
      </c>
      <c r="H1096" s="1" t="s">
        <v>4939</v>
      </c>
      <c r="I1096" s="1" t="s">
        <v>4940</v>
      </c>
      <c r="J1096" s="1" t="s">
        <v>41</v>
      </c>
      <c r="K1096" s="1" t="s">
        <v>4941</v>
      </c>
      <c r="L1096" s="1" t="s">
        <v>4942</v>
      </c>
      <c r="M1096" s="1" t="s">
        <v>54</v>
      </c>
      <c r="N1096" s="1" t="s">
        <v>705</v>
      </c>
      <c r="O1096" s="1" t="s">
        <v>54</v>
      </c>
      <c r="P1096" s="1" t="s">
        <v>706</v>
      </c>
      <c r="Q1096" s="29" t="s">
        <v>4943</v>
      </c>
      <c r="R1096" s="30">
        <v>2132.7061878</v>
      </c>
      <c r="S1096" s="5">
        <v>16.549295774647884</v>
      </c>
      <c r="T1096" s="4">
        <v>91.058060665616821</v>
      </c>
      <c r="U1096" s="1"/>
      <c r="V1096" s="1"/>
      <c r="W1096" s="1"/>
      <c r="X1096" s="1"/>
    </row>
    <row r="1097" spans="1:24" ht="15.75" customHeight="1" x14ac:dyDescent="0.2">
      <c r="A1097" s="1"/>
      <c r="B1097" s="1"/>
      <c r="C1097" s="31" t="str">
        <f>IF('Style Screener'!$S1097&lt;(AVERAGE('Style Screener'!$S$9:$S$6415)), "Value", "Growth")</f>
        <v>Value</v>
      </c>
      <c r="D1097" s="31" t="str">
        <f>IF('Style Screener'!$R1097&gt;2000, "Large Cap", "Small Cap")</f>
        <v>Large Cap</v>
      </c>
      <c r="E1097" s="31" t="s">
        <v>14</v>
      </c>
      <c r="F1097" s="31" t="s">
        <v>37</v>
      </c>
      <c r="G1097" s="1" t="s">
        <v>38</v>
      </c>
      <c r="H1097" s="1" t="s">
        <v>4944</v>
      </c>
      <c r="I1097" s="1" t="s">
        <v>4945</v>
      </c>
      <c r="J1097" s="1" t="s">
        <v>71</v>
      </c>
      <c r="K1097" s="1" t="s">
        <v>4946</v>
      </c>
      <c r="L1097" s="1" t="s">
        <v>4947</v>
      </c>
      <c r="M1097" s="1" t="s">
        <v>86</v>
      </c>
      <c r="N1097" s="1" t="s">
        <v>172</v>
      </c>
      <c r="O1097" s="1" t="s">
        <v>172</v>
      </c>
      <c r="P1097" s="1" t="s">
        <v>173</v>
      </c>
      <c r="Q1097" s="29" t="s">
        <v>174</v>
      </c>
      <c r="R1097" s="30">
        <v>2200.4375113799997</v>
      </c>
      <c r="S1097" s="5">
        <v>14.257540603248259</v>
      </c>
      <c r="T1097" s="4" t="s">
        <v>61</v>
      </c>
      <c r="U1097" s="1"/>
      <c r="V1097" s="1"/>
      <c r="W1097" s="1"/>
      <c r="X1097" s="1"/>
    </row>
    <row r="1098" spans="1:24" ht="15.75" customHeight="1" x14ac:dyDescent="0.2">
      <c r="A1098" s="1"/>
      <c r="B1098" s="1"/>
      <c r="C1098" s="31" t="str">
        <f>IF('Style Screener'!$S1098&lt;(AVERAGE('Style Screener'!$S$9:$S$6415)), "Value", "Growth")</f>
        <v>Growth</v>
      </c>
      <c r="D1098" s="31" t="str">
        <f>IF('Style Screener'!$R1098&gt;2000, "Large Cap", "Small Cap")</f>
        <v>Small Cap</v>
      </c>
      <c r="E1098" s="31" t="s">
        <v>15</v>
      </c>
      <c r="F1098" s="31" t="s">
        <v>37</v>
      </c>
      <c r="G1098" s="1" t="s">
        <v>38</v>
      </c>
      <c r="H1098" s="1" t="s">
        <v>4948</v>
      </c>
      <c r="I1098" s="1" t="s">
        <v>4949</v>
      </c>
      <c r="J1098" s="1" t="s">
        <v>41</v>
      </c>
      <c r="K1098" s="1" t="s">
        <v>4950</v>
      </c>
      <c r="L1098" s="1" t="s">
        <v>4951</v>
      </c>
      <c r="M1098" s="1" t="s">
        <v>44</v>
      </c>
      <c r="N1098" s="1" t="s">
        <v>63</v>
      </c>
      <c r="O1098" s="1" t="s">
        <v>64</v>
      </c>
      <c r="P1098" s="1" t="s">
        <v>65</v>
      </c>
      <c r="Q1098" s="29" t="s">
        <v>1804</v>
      </c>
      <c r="R1098" s="30">
        <v>220.97789064999998</v>
      </c>
      <c r="S1098" s="5">
        <v>225.49999999999997</v>
      </c>
      <c r="T1098" s="4" t="s">
        <v>61</v>
      </c>
      <c r="U1098" s="1"/>
      <c r="V1098" s="1"/>
      <c r="W1098" s="1"/>
      <c r="X1098" s="1"/>
    </row>
    <row r="1099" spans="1:24" ht="15.75" customHeight="1" x14ac:dyDescent="0.2">
      <c r="A1099" s="1"/>
      <c r="B1099" s="1"/>
      <c r="C1099" s="31" t="str">
        <f>IF('Style Screener'!$S1099&lt;(AVERAGE('Style Screener'!$S$9:$S$6415)), "Value", "Growth")</f>
        <v>Growth</v>
      </c>
      <c r="D1099" s="31" t="str">
        <f>IF('Style Screener'!$R1099&gt;2000, "Large Cap", "Small Cap")</f>
        <v>Small Cap</v>
      </c>
      <c r="E1099" s="31" t="s">
        <v>15</v>
      </c>
      <c r="F1099" s="31" t="s">
        <v>37</v>
      </c>
      <c r="G1099" s="1" t="s">
        <v>38</v>
      </c>
      <c r="H1099" s="1" t="s">
        <v>4952</v>
      </c>
      <c r="I1099" s="1" t="s">
        <v>4953</v>
      </c>
      <c r="J1099" s="1" t="s">
        <v>105</v>
      </c>
      <c r="K1099" s="1" t="s">
        <v>4954</v>
      </c>
      <c r="L1099" s="1" t="s">
        <v>4955</v>
      </c>
      <c r="M1099" s="1" t="s">
        <v>368</v>
      </c>
      <c r="N1099" s="1" t="s">
        <v>961</v>
      </c>
      <c r="O1099" s="1" t="s">
        <v>961</v>
      </c>
      <c r="P1099" s="1" t="s">
        <v>2234</v>
      </c>
      <c r="Q1099" s="29" t="s">
        <v>4956</v>
      </c>
      <c r="R1099" s="30">
        <v>273.29697944999998</v>
      </c>
      <c r="S1099" s="5" t="s">
        <v>61</v>
      </c>
      <c r="T1099" s="4" t="s">
        <v>61</v>
      </c>
      <c r="U1099" s="1"/>
      <c r="V1099" s="1"/>
      <c r="W1099" s="1"/>
      <c r="X1099" s="1"/>
    </row>
    <row r="1100" spans="1:24" ht="15.75" customHeight="1" x14ac:dyDescent="0.2">
      <c r="A1100" s="1"/>
      <c r="B1100" s="1"/>
      <c r="C1100" s="31" t="str">
        <f>IF('Style Screener'!$S1100&lt;(AVERAGE('Style Screener'!$S$9:$S$6415)), "Value", "Growth")</f>
        <v>Value</v>
      </c>
      <c r="D1100" s="31" t="str">
        <f>IF('Style Screener'!$R1100&gt;2000, "Large Cap", "Small Cap")</f>
        <v>Small Cap</v>
      </c>
      <c r="E1100" s="31" t="s">
        <v>14</v>
      </c>
      <c r="F1100" s="31" t="s">
        <v>37</v>
      </c>
      <c r="G1100" s="1" t="s">
        <v>38</v>
      </c>
      <c r="H1100" s="1" t="s">
        <v>4957</v>
      </c>
      <c r="I1100" s="1" t="s">
        <v>4958</v>
      </c>
      <c r="J1100" s="1" t="s">
        <v>71</v>
      </c>
      <c r="K1100" s="1" t="s">
        <v>4959</v>
      </c>
      <c r="L1100" s="1" t="s">
        <v>4960</v>
      </c>
      <c r="M1100" s="1" t="s">
        <v>74</v>
      </c>
      <c r="N1100" s="1" t="s">
        <v>148</v>
      </c>
      <c r="O1100" s="1" t="s">
        <v>76</v>
      </c>
      <c r="P1100" s="1" t="s">
        <v>148</v>
      </c>
      <c r="Q1100" s="29" t="s">
        <v>2517</v>
      </c>
      <c r="R1100" s="30">
        <v>1554.81380298</v>
      </c>
      <c r="S1100" s="5">
        <v>21.403581840899623</v>
      </c>
      <c r="T1100" s="4" t="s">
        <v>61</v>
      </c>
      <c r="U1100" s="1"/>
      <c r="V1100" s="1"/>
      <c r="W1100" s="1"/>
      <c r="X1100" s="1"/>
    </row>
    <row r="1101" spans="1:24" ht="15.75" customHeight="1" x14ac:dyDescent="0.2">
      <c r="A1101" s="1"/>
      <c r="B1101" s="1"/>
      <c r="C1101" s="31" t="str">
        <f>IF('Style Screener'!$S1101&lt;(AVERAGE('Style Screener'!$S$9:$S$6415)), "Value", "Growth")</f>
        <v>Value</v>
      </c>
      <c r="D1101" s="31" t="str">
        <f>IF('Style Screener'!$R1101&gt;2000, "Large Cap", "Small Cap")</f>
        <v>Small Cap</v>
      </c>
      <c r="E1101" s="31" t="s">
        <v>14</v>
      </c>
      <c r="F1101" s="31" t="s">
        <v>37</v>
      </c>
      <c r="G1101" s="1" t="s">
        <v>38</v>
      </c>
      <c r="H1101" s="1" t="s">
        <v>4961</v>
      </c>
      <c r="I1101" s="1" t="s">
        <v>4962</v>
      </c>
      <c r="J1101" s="1" t="s">
        <v>71</v>
      </c>
      <c r="K1101" s="1" t="s">
        <v>4963</v>
      </c>
      <c r="L1101" s="1" t="s">
        <v>4964</v>
      </c>
      <c r="M1101" s="1" t="s">
        <v>86</v>
      </c>
      <c r="N1101" s="1" t="s">
        <v>187</v>
      </c>
      <c r="O1101" s="1" t="s">
        <v>172</v>
      </c>
      <c r="P1101" s="1" t="s">
        <v>187</v>
      </c>
      <c r="Q1101" s="29" t="s">
        <v>494</v>
      </c>
      <c r="R1101" s="30">
        <v>196.52759925000001</v>
      </c>
      <c r="S1101" s="5">
        <v>22.039473684210527</v>
      </c>
      <c r="T1101" s="4">
        <v>2.4425585324590158E-15</v>
      </c>
      <c r="U1101" s="1"/>
      <c r="V1101" s="1"/>
      <c r="W1101" s="1"/>
      <c r="X1101" s="1"/>
    </row>
    <row r="1102" spans="1:24" ht="15.75" customHeight="1" x14ac:dyDescent="0.2">
      <c r="A1102" s="1"/>
      <c r="B1102" s="1"/>
      <c r="C1102" s="31" t="str">
        <f>IF('Style Screener'!$S1102&lt;(AVERAGE('Style Screener'!$S$9:$S$6415)), "Value", "Growth")</f>
        <v>Growth</v>
      </c>
      <c r="D1102" s="31" t="str">
        <f>IF('Style Screener'!$R1102&gt;2000, "Large Cap", "Small Cap")</f>
        <v>Small Cap</v>
      </c>
      <c r="E1102" s="31" t="s">
        <v>14</v>
      </c>
      <c r="F1102" s="31" t="s">
        <v>37</v>
      </c>
      <c r="G1102" s="1" t="s">
        <v>38</v>
      </c>
      <c r="H1102" s="1" t="s">
        <v>4965</v>
      </c>
      <c r="I1102" s="1" t="s">
        <v>4966</v>
      </c>
      <c r="J1102" s="1" t="s">
        <v>41</v>
      </c>
      <c r="K1102" s="1" t="s">
        <v>4967</v>
      </c>
      <c r="L1102" s="1" t="s">
        <v>4968</v>
      </c>
      <c r="M1102" s="1" t="s">
        <v>86</v>
      </c>
      <c r="N1102" s="1" t="s">
        <v>606</v>
      </c>
      <c r="O1102" s="1" t="s">
        <v>607</v>
      </c>
      <c r="P1102" s="1" t="s">
        <v>921</v>
      </c>
      <c r="Q1102" s="29" t="s">
        <v>609</v>
      </c>
      <c r="R1102" s="30">
        <v>106.98006371999998</v>
      </c>
      <c r="S1102" s="5" t="s">
        <v>61</v>
      </c>
      <c r="T1102" s="4">
        <v>54.022243964897662</v>
      </c>
      <c r="U1102" s="1"/>
      <c r="V1102" s="1"/>
      <c r="W1102" s="1"/>
      <c r="X1102" s="1"/>
    </row>
    <row r="1103" spans="1:24" ht="15.75" customHeight="1" x14ac:dyDescent="0.2">
      <c r="A1103" s="1"/>
      <c r="B1103" s="1"/>
      <c r="C1103" s="31" t="str">
        <f>IF('Style Screener'!$S1103&lt;(AVERAGE('Style Screener'!$S$9:$S$6415)), "Value", "Growth")</f>
        <v>Growth</v>
      </c>
      <c r="D1103" s="31" t="str">
        <f>IF('Style Screener'!$R1103&gt;2000, "Large Cap", "Small Cap")</f>
        <v>Small Cap</v>
      </c>
      <c r="E1103" s="31" t="s">
        <v>14</v>
      </c>
      <c r="F1103" s="31" t="s">
        <v>37</v>
      </c>
      <c r="G1103" s="1" t="s">
        <v>38</v>
      </c>
      <c r="H1103" s="1" t="s">
        <v>4969</v>
      </c>
      <c r="I1103" s="1" t="s">
        <v>4970</v>
      </c>
      <c r="J1103" s="1" t="s">
        <v>71</v>
      </c>
      <c r="K1103" s="1" t="s">
        <v>4971</v>
      </c>
      <c r="L1103" s="1" t="s">
        <v>4972</v>
      </c>
      <c r="M1103" s="1" t="s">
        <v>278</v>
      </c>
      <c r="N1103" s="1" t="s">
        <v>279</v>
      </c>
      <c r="O1103" s="1" t="s">
        <v>278</v>
      </c>
      <c r="P1103" s="1" t="s">
        <v>937</v>
      </c>
      <c r="Q1103" s="29" t="s">
        <v>427</v>
      </c>
      <c r="R1103" s="30">
        <v>75.172704190000005</v>
      </c>
      <c r="S1103" s="5" t="s">
        <v>61</v>
      </c>
      <c r="T1103" s="4" t="s">
        <v>61</v>
      </c>
      <c r="U1103" s="1"/>
      <c r="V1103" s="1"/>
      <c r="W1103" s="1"/>
      <c r="X1103" s="1"/>
    </row>
    <row r="1104" spans="1:24" ht="15.75" customHeight="1" x14ac:dyDescent="0.2">
      <c r="A1104" s="1"/>
      <c r="B1104" s="1"/>
      <c r="C1104" s="31" t="str">
        <f>IF('Style Screener'!$S1104&lt;(AVERAGE('Style Screener'!$S$9:$S$6415)), "Value", "Growth")</f>
        <v>Value</v>
      </c>
      <c r="D1104" s="31" t="str">
        <f>IF('Style Screener'!$R1104&gt;2000, "Large Cap", "Small Cap")</f>
        <v>Large Cap</v>
      </c>
      <c r="E1104" s="31" t="s">
        <v>14</v>
      </c>
      <c r="F1104" s="31" t="s">
        <v>37</v>
      </c>
      <c r="G1104" s="1" t="s">
        <v>38</v>
      </c>
      <c r="H1104" s="1" t="s">
        <v>4973</v>
      </c>
      <c r="I1104" s="1" t="s">
        <v>4974</v>
      </c>
      <c r="J1104" s="1" t="s">
        <v>41</v>
      </c>
      <c r="K1104" s="1" t="s">
        <v>4975</v>
      </c>
      <c r="L1104" s="1" t="s">
        <v>4976</v>
      </c>
      <c r="M1104" s="1" t="s">
        <v>108</v>
      </c>
      <c r="N1104" s="1" t="s">
        <v>308</v>
      </c>
      <c r="O1104" s="1" t="s">
        <v>287</v>
      </c>
      <c r="P1104" s="1" t="s">
        <v>385</v>
      </c>
      <c r="Q1104" s="29" t="s">
        <v>967</v>
      </c>
      <c r="R1104" s="30">
        <v>4913.2504505699999</v>
      </c>
      <c r="S1104" s="5">
        <v>19.283246977547496</v>
      </c>
      <c r="T1104" s="4" t="s">
        <v>61</v>
      </c>
      <c r="U1104" s="1"/>
      <c r="V1104" s="1"/>
      <c r="W1104" s="1"/>
      <c r="X1104" s="1"/>
    </row>
    <row r="1105" spans="1:24" ht="15.75" customHeight="1" x14ac:dyDescent="0.2">
      <c r="A1105" s="1"/>
      <c r="B1105" s="1"/>
      <c r="C1105" s="31" t="str">
        <f>IF('Style Screener'!$S1105&lt;(AVERAGE('Style Screener'!$S$9:$S$6415)), "Value", "Growth")</f>
        <v>Value</v>
      </c>
      <c r="D1105" s="31" t="str">
        <f>IF('Style Screener'!$R1105&gt;2000, "Large Cap", "Small Cap")</f>
        <v>Small Cap</v>
      </c>
      <c r="E1105" s="31" t="s">
        <v>14</v>
      </c>
      <c r="F1105" s="31" t="s">
        <v>37</v>
      </c>
      <c r="G1105" s="1" t="s">
        <v>38</v>
      </c>
      <c r="H1105" s="1" t="s">
        <v>4977</v>
      </c>
      <c r="I1105" s="1" t="s">
        <v>4978</v>
      </c>
      <c r="J1105" s="1" t="s">
        <v>71</v>
      </c>
      <c r="K1105" s="1" t="s">
        <v>4979</v>
      </c>
      <c r="L1105" s="1" t="s">
        <v>4980</v>
      </c>
      <c r="M1105" s="1" t="s">
        <v>86</v>
      </c>
      <c r="N1105" s="1" t="s">
        <v>172</v>
      </c>
      <c r="O1105" s="1" t="s">
        <v>172</v>
      </c>
      <c r="P1105" s="1" t="s">
        <v>173</v>
      </c>
      <c r="Q1105" s="29" t="s">
        <v>174</v>
      </c>
      <c r="R1105" s="30">
        <v>391.18768</v>
      </c>
      <c r="S1105" s="5">
        <v>13.754646840148698</v>
      </c>
      <c r="T1105" s="4" t="s">
        <v>61</v>
      </c>
      <c r="U1105" s="1"/>
      <c r="V1105" s="1"/>
      <c r="W1105" s="1"/>
      <c r="X1105" s="1"/>
    </row>
    <row r="1106" spans="1:24" ht="15.75" customHeight="1" x14ac:dyDescent="0.2">
      <c r="A1106" s="1"/>
      <c r="B1106" s="1"/>
      <c r="C1106" s="31" t="str">
        <f>IF('Style Screener'!$S1106&lt;(AVERAGE('Style Screener'!$S$9:$S$6415)), "Value", "Growth")</f>
        <v>Value</v>
      </c>
      <c r="D1106" s="31" t="str">
        <f>IF('Style Screener'!$R1106&gt;2000, "Large Cap", "Small Cap")</f>
        <v>Small Cap</v>
      </c>
      <c r="E1106" s="31" t="s">
        <v>14</v>
      </c>
      <c r="F1106" s="31" t="s">
        <v>37</v>
      </c>
      <c r="G1106" s="1" t="s">
        <v>38</v>
      </c>
      <c r="H1106" s="1" t="s">
        <v>4981</v>
      </c>
      <c r="I1106" s="1" t="s">
        <v>4982</v>
      </c>
      <c r="J1106" s="1" t="s">
        <v>105</v>
      </c>
      <c r="K1106" s="1" t="s">
        <v>4983</v>
      </c>
      <c r="L1106" s="1" t="s">
        <v>4984</v>
      </c>
      <c r="M1106" s="1" t="s">
        <v>98</v>
      </c>
      <c r="N1106" s="1" t="s">
        <v>942</v>
      </c>
      <c r="O1106" s="1" t="s">
        <v>100</v>
      </c>
      <c r="P1106" s="1" t="s">
        <v>4323</v>
      </c>
      <c r="Q1106" s="29" t="s">
        <v>944</v>
      </c>
      <c r="R1106" s="30">
        <v>169.21904527999999</v>
      </c>
      <c r="S1106" s="5">
        <v>17.49367088607595</v>
      </c>
      <c r="T1106" s="4">
        <v>6.2449758239648672</v>
      </c>
      <c r="U1106" s="1"/>
      <c r="V1106" s="1"/>
      <c r="W1106" s="1"/>
      <c r="X1106" s="1"/>
    </row>
    <row r="1107" spans="1:24" ht="15.75" customHeight="1" x14ac:dyDescent="0.2">
      <c r="A1107" s="1"/>
      <c r="B1107" s="1"/>
      <c r="C1107" s="31" t="str">
        <f>IF('Style Screener'!$S1107&lt;(AVERAGE('Style Screener'!$S$9:$S$6415)), "Value", "Growth")</f>
        <v>Growth</v>
      </c>
      <c r="D1107" s="31" t="str">
        <f>IF('Style Screener'!$R1107&gt;2000, "Large Cap", "Small Cap")</f>
        <v>Small Cap</v>
      </c>
      <c r="E1107" s="31" t="s">
        <v>15</v>
      </c>
      <c r="F1107" s="31" t="s">
        <v>37</v>
      </c>
      <c r="G1107" s="1" t="s">
        <v>38</v>
      </c>
      <c r="H1107" s="1" t="s">
        <v>4985</v>
      </c>
      <c r="I1107" s="1" t="s">
        <v>4986</v>
      </c>
      <c r="J1107" s="1" t="s">
        <v>511</v>
      </c>
      <c r="K1107" s="1" t="s">
        <v>4987</v>
      </c>
      <c r="L1107" s="1" t="s">
        <v>4988</v>
      </c>
      <c r="M1107" s="1" t="s">
        <v>44</v>
      </c>
      <c r="N1107" s="1" t="s">
        <v>142</v>
      </c>
      <c r="O1107" s="1" t="s">
        <v>46</v>
      </c>
      <c r="P1107" s="1" t="s">
        <v>142</v>
      </c>
      <c r="Q1107" s="29" t="s">
        <v>161</v>
      </c>
      <c r="R1107" s="30">
        <v>214.59328942500002</v>
      </c>
      <c r="S1107" s="5" t="s">
        <v>61</v>
      </c>
      <c r="T1107" s="4" t="s">
        <v>61</v>
      </c>
      <c r="U1107" s="1"/>
      <c r="V1107" s="1"/>
      <c r="W1107" s="1"/>
      <c r="X1107" s="1"/>
    </row>
    <row r="1108" spans="1:24" ht="15.75" customHeight="1" x14ac:dyDescent="0.2">
      <c r="A1108" s="1"/>
      <c r="B1108" s="1"/>
      <c r="C1108" s="31" t="str">
        <f>IF('Style Screener'!$S1108&lt;(AVERAGE('Style Screener'!$S$9:$S$6415)), "Value", "Growth")</f>
        <v>Growth</v>
      </c>
      <c r="D1108" s="31" t="str">
        <f>IF('Style Screener'!$R1108&gt;2000, "Large Cap", "Small Cap")</f>
        <v>Small Cap</v>
      </c>
      <c r="E1108" s="31" t="s">
        <v>15</v>
      </c>
      <c r="F1108" s="31" t="s">
        <v>37</v>
      </c>
      <c r="G1108" s="1" t="s">
        <v>38</v>
      </c>
      <c r="H1108" s="1" t="s">
        <v>4989</v>
      </c>
      <c r="I1108" s="1" t="s">
        <v>4990</v>
      </c>
      <c r="J1108" s="1" t="s">
        <v>511</v>
      </c>
      <c r="K1108" s="1" t="s">
        <v>4991</v>
      </c>
      <c r="L1108" s="1" t="s">
        <v>4992</v>
      </c>
      <c r="M1108" s="1" t="s">
        <v>44</v>
      </c>
      <c r="N1108" s="1" t="s">
        <v>142</v>
      </c>
      <c r="O1108" s="1" t="s">
        <v>46</v>
      </c>
      <c r="P1108" s="1" t="s">
        <v>142</v>
      </c>
      <c r="Q1108" s="29" t="s">
        <v>161</v>
      </c>
      <c r="R1108" s="30">
        <v>77.498747759999986</v>
      </c>
      <c r="S1108" s="5" t="s">
        <v>61</v>
      </c>
      <c r="T1108" s="4" t="s">
        <v>61</v>
      </c>
      <c r="U1108" s="1"/>
      <c r="V1108" s="1"/>
      <c r="W1108" s="1"/>
      <c r="X1108" s="1"/>
    </row>
    <row r="1109" spans="1:24" ht="15.75" customHeight="1" x14ac:dyDescent="0.2">
      <c r="A1109" s="1"/>
      <c r="B1109" s="1"/>
      <c r="C1109" s="31" t="str">
        <f>IF('Style Screener'!$S1109&lt;(AVERAGE('Style Screener'!$S$9:$S$6415)), "Value", "Growth")</f>
        <v>Value</v>
      </c>
      <c r="D1109" s="31" t="str">
        <f>IF('Style Screener'!$R1109&gt;2000, "Large Cap", "Small Cap")</f>
        <v>Large Cap</v>
      </c>
      <c r="E1109" s="31" t="s">
        <v>15</v>
      </c>
      <c r="F1109" s="31" t="s">
        <v>37</v>
      </c>
      <c r="G1109" s="1" t="s">
        <v>38</v>
      </c>
      <c r="H1109" s="1" t="s">
        <v>4993</v>
      </c>
      <c r="I1109" s="1" t="s">
        <v>4994</v>
      </c>
      <c r="J1109" s="1" t="s">
        <v>41</v>
      </c>
      <c r="K1109" s="1" t="s">
        <v>4995</v>
      </c>
      <c r="L1109" s="1" t="s">
        <v>4996</v>
      </c>
      <c r="M1109" s="1" t="s">
        <v>219</v>
      </c>
      <c r="N1109" s="1" t="s">
        <v>1291</v>
      </c>
      <c r="O1109" s="1" t="s">
        <v>219</v>
      </c>
      <c r="P1109" s="1" t="s">
        <v>1291</v>
      </c>
      <c r="Q1109" s="29" t="s">
        <v>222</v>
      </c>
      <c r="R1109" s="30">
        <v>5995.6036139999997</v>
      </c>
      <c r="S1109" s="5">
        <v>16.89166385420182</v>
      </c>
      <c r="T1109" s="4">
        <v>0</v>
      </c>
      <c r="U1109" s="1"/>
      <c r="V1109" s="1"/>
      <c r="W1109" s="1"/>
      <c r="X1109" s="1"/>
    </row>
    <row r="1110" spans="1:24" ht="15.75" customHeight="1" x14ac:dyDescent="0.2">
      <c r="A1110" s="1"/>
      <c r="B1110" s="1"/>
      <c r="C1110" s="31" t="str">
        <f>IF('Style Screener'!$S1110&lt;(AVERAGE('Style Screener'!$S$9:$S$6415)), "Value", "Growth")</f>
        <v>Value</v>
      </c>
      <c r="D1110" s="31" t="str">
        <f>IF('Style Screener'!$R1110&gt;2000, "Large Cap", "Small Cap")</f>
        <v>Small Cap</v>
      </c>
      <c r="E1110" s="31" t="s">
        <v>15</v>
      </c>
      <c r="F1110" s="31" t="s">
        <v>37</v>
      </c>
      <c r="G1110" s="1" t="s">
        <v>38</v>
      </c>
      <c r="H1110" s="1" t="s">
        <v>4997</v>
      </c>
      <c r="I1110" s="1" t="s">
        <v>4998</v>
      </c>
      <c r="J1110" s="1" t="s">
        <v>41</v>
      </c>
      <c r="K1110" s="1" t="s">
        <v>4999</v>
      </c>
      <c r="L1110" s="1" t="s">
        <v>5000</v>
      </c>
      <c r="M1110" s="1" t="s">
        <v>44</v>
      </c>
      <c r="N1110" s="1" t="s">
        <v>153</v>
      </c>
      <c r="O1110" s="1" t="s">
        <v>64</v>
      </c>
      <c r="P1110" s="1" t="s">
        <v>154</v>
      </c>
      <c r="Q1110" s="29" t="s">
        <v>208</v>
      </c>
      <c r="R1110" s="30">
        <v>1390.5740897000001</v>
      </c>
      <c r="S1110" s="5">
        <v>20.686386044747817</v>
      </c>
      <c r="T1110" s="4">
        <v>54.558751473930158</v>
      </c>
      <c r="U1110" s="1"/>
      <c r="V1110" s="1"/>
      <c r="W1110" s="1"/>
      <c r="X1110" s="1"/>
    </row>
    <row r="1111" spans="1:24" ht="15.75" customHeight="1" x14ac:dyDescent="0.2">
      <c r="A1111" s="1"/>
      <c r="B1111" s="1"/>
      <c r="C1111" s="31" t="str">
        <f>IF('Style Screener'!$S1111&lt;(AVERAGE('Style Screener'!$S$9:$S$6415)), "Value", "Growth")</f>
        <v>Value</v>
      </c>
      <c r="D1111" s="31" t="str">
        <f>IF('Style Screener'!$R1111&gt;2000, "Large Cap", "Small Cap")</f>
        <v>Small Cap</v>
      </c>
      <c r="E1111" s="31" t="s">
        <v>14</v>
      </c>
      <c r="F1111" s="31" t="s">
        <v>37</v>
      </c>
      <c r="G1111" s="1" t="s">
        <v>38</v>
      </c>
      <c r="H1111" s="1" t="s">
        <v>5001</v>
      </c>
      <c r="I1111" s="1" t="s">
        <v>5002</v>
      </c>
      <c r="J1111" s="1" t="s">
        <v>71</v>
      </c>
      <c r="K1111" s="1" t="s">
        <v>5003</v>
      </c>
      <c r="L1111" s="1" t="s">
        <v>5004</v>
      </c>
      <c r="M1111" s="1" t="s">
        <v>86</v>
      </c>
      <c r="N1111" s="1" t="s">
        <v>172</v>
      </c>
      <c r="O1111" s="1" t="s">
        <v>172</v>
      </c>
      <c r="P1111" s="1" t="s">
        <v>173</v>
      </c>
      <c r="Q1111" s="29" t="s">
        <v>174</v>
      </c>
      <c r="R1111" s="30">
        <v>1940.37281613</v>
      </c>
      <c r="S1111" s="5">
        <v>15.966438781852084</v>
      </c>
      <c r="T1111" s="4">
        <v>0</v>
      </c>
      <c r="U1111" s="1"/>
      <c r="V1111" s="1"/>
      <c r="W1111" s="1"/>
      <c r="X1111" s="1"/>
    </row>
    <row r="1112" spans="1:24" ht="15.75" customHeight="1" x14ac:dyDescent="0.2">
      <c r="A1112" s="1"/>
      <c r="B1112" s="1"/>
      <c r="C1112" s="31" t="str">
        <f>IF('Style Screener'!$S1112&lt;(AVERAGE('Style Screener'!$S$9:$S$6415)), "Value", "Growth")</f>
        <v>Value</v>
      </c>
      <c r="D1112" s="31" t="str">
        <f>IF('Style Screener'!$R1112&gt;2000, "Large Cap", "Small Cap")</f>
        <v>Large Cap</v>
      </c>
      <c r="E1112" s="31" t="s">
        <v>14</v>
      </c>
      <c r="F1112" s="31" t="s">
        <v>37</v>
      </c>
      <c r="G1112" s="1" t="s">
        <v>38</v>
      </c>
      <c r="H1112" s="1" t="s">
        <v>5005</v>
      </c>
      <c r="I1112" s="1" t="s">
        <v>5006</v>
      </c>
      <c r="J1112" s="1" t="s">
        <v>41</v>
      </c>
      <c r="K1112" s="1" t="s">
        <v>5007</v>
      </c>
      <c r="L1112" s="1" t="s">
        <v>5008</v>
      </c>
      <c r="M1112" s="1" t="s">
        <v>86</v>
      </c>
      <c r="N1112" s="1" t="s">
        <v>606</v>
      </c>
      <c r="O1112" s="1" t="s">
        <v>607</v>
      </c>
      <c r="P1112" s="1" t="s">
        <v>608</v>
      </c>
      <c r="Q1112" s="29" t="s">
        <v>90</v>
      </c>
      <c r="R1112" s="30">
        <v>2117.9221069499999</v>
      </c>
      <c r="S1112" s="5">
        <v>17.201257861635217</v>
      </c>
      <c r="T1112" s="4" t="s">
        <v>61</v>
      </c>
      <c r="U1112" s="1"/>
      <c r="V1112" s="1"/>
      <c r="W1112" s="1"/>
      <c r="X1112" s="1"/>
    </row>
    <row r="1113" spans="1:24" ht="15.75" customHeight="1" x14ac:dyDescent="0.2">
      <c r="A1113" s="1"/>
      <c r="B1113" s="1"/>
      <c r="C1113" s="31" t="str">
        <f>IF('Style Screener'!$S1113&lt;(AVERAGE('Style Screener'!$S$9:$S$6415)), "Value", "Growth")</f>
        <v>Value</v>
      </c>
      <c r="D1113" s="31" t="str">
        <f>IF('Style Screener'!$R1113&gt;2000, "Large Cap", "Small Cap")</f>
        <v>Small Cap</v>
      </c>
      <c r="E1113" s="31" t="s">
        <v>14</v>
      </c>
      <c r="F1113" s="31" t="s">
        <v>37</v>
      </c>
      <c r="G1113" s="1" t="s">
        <v>303</v>
      </c>
      <c r="H1113" s="1" t="s">
        <v>5009</v>
      </c>
      <c r="I1113" s="1" t="s">
        <v>5010</v>
      </c>
      <c r="J1113" s="1" t="s">
        <v>71</v>
      </c>
      <c r="K1113" s="1" t="s">
        <v>5011</v>
      </c>
      <c r="L1113" s="1" t="s">
        <v>5012</v>
      </c>
      <c r="M1113" s="1" t="s">
        <v>86</v>
      </c>
      <c r="N1113" s="1" t="s">
        <v>251</v>
      </c>
      <c r="O1113" s="1" t="s">
        <v>251</v>
      </c>
      <c r="P1113" s="1" t="s">
        <v>252</v>
      </c>
      <c r="Q1113" s="29" t="s">
        <v>253</v>
      </c>
      <c r="R1113" s="30">
        <v>700.95369097000003</v>
      </c>
      <c r="S1113" s="5">
        <v>19.664285714285715</v>
      </c>
      <c r="T1113" s="4" t="s">
        <v>61</v>
      </c>
      <c r="U1113" s="1"/>
      <c r="V1113" s="1"/>
      <c r="W1113" s="1"/>
      <c r="X1113" s="1"/>
    </row>
    <row r="1114" spans="1:24" ht="15.75" customHeight="1" x14ac:dyDescent="0.2">
      <c r="A1114" s="1"/>
      <c r="B1114" s="1"/>
      <c r="C1114" s="31" t="str">
        <f>IF('Style Screener'!$S1114&lt;(AVERAGE('Style Screener'!$S$9:$S$6415)), "Value", "Growth")</f>
        <v>Value</v>
      </c>
      <c r="D1114" s="31" t="str">
        <f>IF('Style Screener'!$R1114&gt;2000, "Large Cap", "Small Cap")</f>
        <v>Small Cap</v>
      </c>
      <c r="E1114" s="31" t="s">
        <v>14</v>
      </c>
      <c r="F1114" s="31" t="s">
        <v>37</v>
      </c>
      <c r="G1114" s="1" t="s">
        <v>38</v>
      </c>
      <c r="H1114" s="1" t="s">
        <v>5013</v>
      </c>
      <c r="I1114" s="1" t="s">
        <v>5014</v>
      </c>
      <c r="J1114" s="1" t="s">
        <v>71</v>
      </c>
      <c r="K1114" s="1" t="s">
        <v>5015</v>
      </c>
      <c r="L1114" s="1" t="s">
        <v>5016</v>
      </c>
      <c r="M1114" s="1" t="s">
        <v>86</v>
      </c>
      <c r="N1114" s="1" t="s">
        <v>172</v>
      </c>
      <c r="O1114" s="1" t="s">
        <v>172</v>
      </c>
      <c r="P1114" s="1" t="s">
        <v>173</v>
      </c>
      <c r="Q1114" s="29" t="s">
        <v>174</v>
      </c>
      <c r="R1114" s="30">
        <v>369.48648071289062</v>
      </c>
      <c r="S1114" s="5">
        <v>16.49514563106796</v>
      </c>
      <c r="T1114" s="4" t="s">
        <v>61</v>
      </c>
      <c r="U1114" s="1"/>
      <c r="V1114" s="1"/>
      <c r="W1114" s="1"/>
      <c r="X1114" s="1"/>
    </row>
    <row r="1115" spans="1:24" ht="15.75" customHeight="1" x14ac:dyDescent="0.2">
      <c r="A1115" s="1"/>
      <c r="B1115" s="1"/>
      <c r="C1115" s="31" t="str">
        <f>IF('Style Screener'!$S1115&lt;(AVERAGE('Style Screener'!$S$9:$S$6415)), "Value", "Growth")</f>
        <v>Value</v>
      </c>
      <c r="D1115" s="31" t="str">
        <f>IF('Style Screener'!$R1115&gt;2000, "Large Cap", "Small Cap")</f>
        <v>Small Cap</v>
      </c>
      <c r="E1115" s="31" t="s">
        <v>14</v>
      </c>
      <c r="F1115" s="31" t="s">
        <v>37</v>
      </c>
      <c r="G1115" s="1" t="s">
        <v>38</v>
      </c>
      <c r="H1115" s="1" t="s">
        <v>5017</v>
      </c>
      <c r="I1115" s="1" t="s">
        <v>5018</v>
      </c>
      <c r="J1115" s="1" t="s">
        <v>41</v>
      </c>
      <c r="K1115" s="1" t="s">
        <v>5019</v>
      </c>
      <c r="L1115" s="1" t="s">
        <v>5020</v>
      </c>
      <c r="M1115" s="1" t="s">
        <v>74</v>
      </c>
      <c r="N1115" s="1" t="s">
        <v>342</v>
      </c>
      <c r="O1115" s="1" t="s">
        <v>117</v>
      </c>
      <c r="P1115" s="1" t="s">
        <v>343</v>
      </c>
      <c r="Q1115" s="29" t="s">
        <v>1136</v>
      </c>
      <c r="R1115" s="30">
        <v>1684.1298642300001</v>
      </c>
      <c r="S1115" s="5">
        <v>10.818921668362158</v>
      </c>
      <c r="T1115" s="4">
        <v>12.049694321055696</v>
      </c>
      <c r="U1115" s="1"/>
      <c r="V1115" s="1"/>
      <c r="W1115" s="1"/>
      <c r="X1115" s="1"/>
    </row>
    <row r="1116" spans="1:24" ht="15.75" customHeight="1" x14ac:dyDescent="0.2">
      <c r="A1116" s="1"/>
      <c r="B1116" s="1"/>
      <c r="C1116" s="31" t="str">
        <f>IF('Style Screener'!$S1116&lt;(AVERAGE('Style Screener'!$S$9:$S$6415)), "Value", "Growth")</f>
        <v>Value</v>
      </c>
      <c r="D1116" s="31" t="str">
        <f>IF('Style Screener'!$R1116&gt;2000, "Large Cap", "Small Cap")</f>
        <v>Small Cap</v>
      </c>
      <c r="E1116" s="31" t="s">
        <v>14</v>
      </c>
      <c r="F1116" s="31" t="s">
        <v>37</v>
      </c>
      <c r="G1116" s="1" t="s">
        <v>38</v>
      </c>
      <c r="H1116" s="1" t="s">
        <v>5021</v>
      </c>
      <c r="I1116" s="1" t="s">
        <v>5022</v>
      </c>
      <c r="J1116" s="1" t="s">
        <v>41</v>
      </c>
      <c r="K1116" s="1" t="s">
        <v>5023</v>
      </c>
      <c r="L1116" s="1" t="s">
        <v>5024</v>
      </c>
      <c r="M1116" s="1" t="s">
        <v>108</v>
      </c>
      <c r="N1116" s="1" t="s">
        <v>308</v>
      </c>
      <c r="O1116" s="1" t="s">
        <v>287</v>
      </c>
      <c r="P1116" s="1" t="s">
        <v>385</v>
      </c>
      <c r="Q1116" s="29" t="s">
        <v>2245</v>
      </c>
      <c r="R1116" s="30">
        <v>496.64929733000002</v>
      </c>
      <c r="S1116" s="5">
        <v>7.0418604651162795</v>
      </c>
      <c r="T1116" s="4" t="s">
        <v>61</v>
      </c>
      <c r="U1116" s="1"/>
      <c r="V1116" s="1"/>
      <c r="W1116" s="1"/>
      <c r="X1116" s="1"/>
    </row>
    <row r="1117" spans="1:24" ht="15.75" customHeight="1" x14ac:dyDescent="0.2">
      <c r="A1117" s="1"/>
      <c r="B1117" s="1"/>
      <c r="C1117" s="31" t="str">
        <f>IF('Style Screener'!$S1117&lt;(AVERAGE('Style Screener'!$S$9:$S$6415)), "Value", "Growth")</f>
        <v>Value</v>
      </c>
      <c r="D1117" s="31" t="str">
        <f>IF('Style Screener'!$R1117&gt;2000, "Large Cap", "Small Cap")</f>
        <v>Small Cap</v>
      </c>
      <c r="E1117" s="31" t="s">
        <v>14</v>
      </c>
      <c r="F1117" s="31" t="s">
        <v>37</v>
      </c>
      <c r="G1117" s="1" t="s">
        <v>38</v>
      </c>
      <c r="H1117" s="1" t="s">
        <v>5025</v>
      </c>
      <c r="I1117" s="1" t="s">
        <v>5026</v>
      </c>
      <c r="J1117" s="1" t="s">
        <v>41</v>
      </c>
      <c r="K1117" s="1" t="s">
        <v>5027</v>
      </c>
      <c r="L1117" s="1" t="s">
        <v>5028</v>
      </c>
      <c r="M1117" s="1" t="s">
        <v>86</v>
      </c>
      <c r="N1117" s="1" t="s">
        <v>2006</v>
      </c>
      <c r="O1117" s="1" t="s">
        <v>607</v>
      </c>
      <c r="P1117" s="1" t="s">
        <v>2294</v>
      </c>
      <c r="Q1117" s="29" t="s">
        <v>609</v>
      </c>
      <c r="R1117" s="30">
        <v>417.86313992999999</v>
      </c>
      <c r="S1117" s="5">
        <v>7.8102189781021902</v>
      </c>
      <c r="T1117" s="4" t="s">
        <v>61</v>
      </c>
      <c r="U1117" s="1"/>
      <c r="V1117" s="1"/>
      <c r="W1117" s="1"/>
      <c r="X1117" s="1"/>
    </row>
    <row r="1118" spans="1:24" ht="15.75" customHeight="1" x14ac:dyDescent="0.2">
      <c r="A1118" s="1"/>
      <c r="B1118" s="1"/>
      <c r="C1118" s="31" t="str">
        <f>IF('Style Screener'!$S1118&lt;(AVERAGE('Style Screener'!$S$9:$S$6415)), "Value", "Growth")</f>
        <v>Value</v>
      </c>
      <c r="D1118" s="31" t="str">
        <f>IF('Style Screener'!$R1118&gt;2000, "Large Cap", "Small Cap")</f>
        <v>Large Cap</v>
      </c>
      <c r="E1118" s="31" t="s">
        <v>14</v>
      </c>
      <c r="F1118" s="31" t="s">
        <v>37</v>
      </c>
      <c r="G1118" s="1" t="s">
        <v>38</v>
      </c>
      <c r="H1118" s="1" t="s">
        <v>5029</v>
      </c>
      <c r="I1118" s="1" t="s">
        <v>5030</v>
      </c>
      <c r="J1118" s="1" t="s">
        <v>41</v>
      </c>
      <c r="K1118" s="1" t="s">
        <v>5031</v>
      </c>
      <c r="L1118" s="1" t="s">
        <v>5032</v>
      </c>
      <c r="M1118" s="1" t="s">
        <v>98</v>
      </c>
      <c r="N1118" s="1" t="s">
        <v>578</v>
      </c>
      <c r="O1118" s="1" t="s">
        <v>578</v>
      </c>
      <c r="P1118" s="1" t="s">
        <v>579</v>
      </c>
      <c r="Q1118" s="29" t="s">
        <v>580</v>
      </c>
      <c r="R1118" s="30">
        <v>8201.0530440000002</v>
      </c>
      <c r="S1118" s="5">
        <v>14.504431909750201</v>
      </c>
      <c r="T1118" s="4">
        <v>8.9761048864430339</v>
      </c>
      <c r="U1118" s="1"/>
      <c r="V1118" s="1"/>
      <c r="W1118" s="1"/>
      <c r="X1118" s="1"/>
    </row>
    <row r="1119" spans="1:24" ht="15.75" customHeight="1" x14ac:dyDescent="0.2">
      <c r="A1119" s="1"/>
      <c r="B1119" s="1"/>
      <c r="C1119" s="31" t="str">
        <f>IF('Style Screener'!$S1119&lt;(AVERAGE('Style Screener'!$S$9:$S$6415)), "Value", "Growth")</f>
        <v>Value</v>
      </c>
      <c r="D1119" s="31" t="str">
        <f>IF('Style Screener'!$R1119&gt;2000, "Large Cap", "Small Cap")</f>
        <v>Small Cap</v>
      </c>
      <c r="E1119" s="31" t="s">
        <v>14</v>
      </c>
      <c r="F1119" s="31" t="s">
        <v>37</v>
      </c>
      <c r="G1119" s="1" t="s">
        <v>38</v>
      </c>
      <c r="H1119" s="1" t="s">
        <v>5033</v>
      </c>
      <c r="I1119" s="1" t="s">
        <v>5034</v>
      </c>
      <c r="J1119" s="1" t="s">
        <v>41</v>
      </c>
      <c r="K1119" s="1" t="s">
        <v>5035</v>
      </c>
      <c r="L1119" s="1" t="s">
        <v>5036</v>
      </c>
      <c r="M1119" s="1" t="s">
        <v>98</v>
      </c>
      <c r="N1119" s="1" t="s">
        <v>99</v>
      </c>
      <c r="O1119" s="1" t="s">
        <v>100</v>
      </c>
      <c r="P1119" s="1" t="s">
        <v>460</v>
      </c>
      <c r="Q1119" s="29" t="s">
        <v>2100</v>
      </c>
      <c r="R1119" s="30">
        <v>1663.1496168000001</v>
      </c>
      <c r="S1119" s="5">
        <v>13.348765432098766</v>
      </c>
      <c r="T1119" s="4" t="s">
        <v>61</v>
      </c>
      <c r="U1119" s="1"/>
      <c r="V1119" s="1"/>
      <c r="W1119" s="1"/>
      <c r="X1119" s="1"/>
    </row>
    <row r="1120" spans="1:24" ht="15.75" customHeight="1" x14ac:dyDescent="0.2">
      <c r="A1120" s="1"/>
      <c r="B1120" s="1"/>
      <c r="C1120" s="31" t="str">
        <f>IF('Style Screener'!$S1120&lt;(AVERAGE('Style Screener'!$S$9:$S$6415)), "Value", "Growth")</f>
        <v>Value</v>
      </c>
      <c r="D1120" s="31" t="str">
        <f>IF('Style Screener'!$R1120&gt;2000, "Large Cap", "Small Cap")</f>
        <v>Large Cap</v>
      </c>
      <c r="E1120" s="31" t="s">
        <v>14</v>
      </c>
      <c r="F1120" s="31" t="s">
        <v>37</v>
      </c>
      <c r="G1120" s="1" t="s">
        <v>38</v>
      </c>
      <c r="H1120" s="1" t="s">
        <v>5037</v>
      </c>
      <c r="I1120" s="1" t="s">
        <v>5038</v>
      </c>
      <c r="J1120" s="1" t="s">
        <v>41</v>
      </c>
      <c r="K1120" s="1" t="s">
        <v>5039</v>
      </c>
      <c r="L1120" s="1" t="s">
        <v>5040</v>
      </c>
      <c r="M1120" s="1" t="s">
        <v>74</v>
      </c>
      <c r="N1120" s="1" t="s">
        <v>638</v>
      </c>
      <c r="O1120" s="1" t="s">
        <v>117</v>
      </c>
      <c r="P1120" s="1" t="s">
        <v>638</v>
      </c>
      <c r="Q1120" s="29" t="s">
        <v>5041</v>
      </c>
      <c r="R1120" s="30">
        <v>43960.641441779997</v>
      </c>
      <c r="S1120" s="5">
        <v>15.954463750748948</v>
      </c>
      <c r="T1120" s="4">
        <v>24.730973680798645</v>
      </c>
      <c r="U1120" s="1"/>
      <c r="V1120" s="1"/>
      <c r="W1120" s="1"/>
      <c r="X1120" s="1"/>
    </row>
    <row r="1121" spans="1:24" ht="15.75" customHeight="1" x14ac:dyDescent="0.2">
      <c r="A1121" s="1"/>
      <c r="B1121" s="1"/>
      <c r="C1121" s="31" t="str">
        <f>IF('Style Screener'!$S1121&lt;(AVERAGE('Style Screener'!$S$9:$S$6415)), "Value", "Growth")</f>
        <v>Value</v>
      </c>
      <c r="D1121" s="31" t="str">
        <f>IF('Style Screener'!$R1121&gt;2000, "Large Cap", "Small Cap")</f>
        <v>Small Cap</v>
      </c>
      <c r="E1121" s="31" t="s">
        <v>14</v>
      </c>
      <c r="F1121" s="31" t="s">
        <v>37</v>
      </c>
      <c r="G1121" s="1" t="s">
        <v>38</v>
      </c>
      <c r="H1121" s="1" t="s">
        <v>5042</v>
      </c>
      <c r="I1121" s="1" t="s">
        <v>5043</v>
      </c>
      <c r="J1121" s="1" t="s">
        <v>41</v>
      </c>
      <c r="K1121" s="1" t="s">
        <v>5044</v>
      </c>
      <c r="L1121" s="1" t="s">
        <v>5045</v>
      </c>
      <c r="M1121" s="1" t="s">
        <v>86</v>
      </c>
      <c r="N1121" s="1" t="s">
        <v>771</v>
      </c>
      <c r="O1121" s="1" t="s">
        <v>607</v>
      </c>
      <c r="P1121" s="1" t="s">
        <v>771</v>
      </c>
      <c r="Q1121" s="29" t="s">
        <v>2245</v>
      </c>
      <c r="R1121" s="30">
        <v>874.2369554600001</v>
      </c>
      <c r="S1121" s="5">
        <v>11.99290780141844</v>
      </c>
      <c r="T1121" s="4" t="s">
        <v>61</v>
      </c>
      <c r="U1121" s="1"/>
      <c r="V1121" s="1"/>
      <c r="W1121" s="1"/>
      <c r="X1121" s="1"/>
    </row>
    <row r="1122" spans="1:24" ht="15.75" customHeight="1" x14ac:dyDescent="0.2">
      <c r="A1122" s="1"/>
      <c r="B1122" s="1"/>
      <c r="C1122" s="31" t="str">
        <f>IF('Style Screener'!$S1122&lt;(AVERAGE('Style Screener'!$S$9:$S$6415)), "Value", "Growth")</f>
        <v>Growth</v>
      </c>
      <c r="D1122" s="31" t="str">
        <f>IF('Style Screener'!$R1122&gt;2000, "Large Cap", "Small Cap")</f>
        <v>Small Cap</v>
      </c>
      <c r="E1122" s="31" t="s">
        <v>14</v>
      </c>
      <c r="F1122" s="31" t="s">
        <v>37</v>
      </c>
      <c r="G1122" s="1" t="s">
        <v>38</v>
      </c>
      <c r="H1122" s="1" t="s">
        <v>5046</v>
      </c>
      <c r="I1122" s="1" t="s">
        <v>5047</v>
      </c>
      <c r="J1122" s="1" t="s">
        <v>41</v>
      </c>
      <c r="K1122" s="1" t="s">
        <v>5048</v>
      </c>
      <c r="L1122" s="1" t="s">
        <v>5049</v>
      </c>
      <c r="M1122" s="1" t="s">
        <v>278</v>
      </c>
      <c r="N1122" s="1" t="s">
        <v>279</v>
      </c>
      <c r="O1122" s="1" t="s">
        <v>278</v>
      </c>
      <c r="P1122" s="1" t="s">
        <v>937</v>
      </c>
      <c r="Q1122" s="29" t="s">
        <v>427</v>
      </c>
      <c r="R1122" s="30">
        <v>210.16567584000001</v>
      </c>
      <c r="S1122" s="5" t="s">
        <v>61</v>
      </c>
      <c r="T1122" s="4" t="s">
        <v>61</v>
      </c>
      <c r="U1122" s="1"/>
      <c r="V1122" s="1"/>
      <c r="W1122" s="1"/>
      <c r="X1122" s="1"/>
    </row>
    <row r="1123" spans="1:24" ht="15.75" customHeight="1" x14ac:dyDescent="0.2">
      <c r="A1123" s="1"/>
      <c r="B1123" s="1"/>
      <c r="C1123" s="31" t="str">
        <f>IF('Style Screener'!$S1123&lt;(AVERAGE('Style Screener'!$S$9:$S$6415)), "Value", "Growth")</f>
        <v>Value</v>
      </c>
      <c r="D1123" s="31" t="str">
        <f>IF('Style Screener'!$R1123&gt;2000, "Large Cap", "Small Cap")</f>
        <v>Large Cap</v>
      </c>
      <c r="E1123" s="31" t="s">
        <v>14</v>
      </c>
      <c r="F1123" s="31" t="s">
        <v>37</v>
      </c>
      <c r="G1123" s="1" t="s">
        <v>38</v>
      </c>
      <c r="H1123" s="1" t="s">
        <v>5050</v>
      </c>
      <c r="I1123" s="1" t="s">
        <v>5051</v>
      </c>
      <c r="J1123" s="1" t="s">
        <v>41</v>
      </c>
      <c r="K1123" s="1" t="s">
        <v>5052</v>
      </c>
      <c r="L1123" s="1" t="s">
        <v>5053</v>
      </c>
      <c r="M1123" s="1" t="s">
        <v>74</v>
      </c>
      <c r="N1123" s="1" t="s">
        <v>3167</v>
      </c>
      <c r="O1123" s="1" t="s">
        <v>117</v>
      </c>
      <c r="P1123" s="1" t="s">
        <v>3167</v>
      </c>
      <c r="Q1123" s="29" t="s">
        <v>639</v>
      </c>
      <c r="R1123" s="30">
        <v>267996.73675852001</v>
      </c>
      <c r="S1123" s="5">
        <v>17.513157894736842</v>
      </c>
      <c r="T1123" s="4">
        <v>52.48990578734859</v>
      </c>
      <c r="U1123" s="1"/>
      <c r="V1123" s="1"/>
      <c r="W1123" s="1"/>
      <c r="X1123" s="1"/>
    </row>
    <row r="1124" spans="1:24" ht="15.75" customHeight="1" x14ac:dyDescent="0.2">
      <c r="A1124" s="1"/>
      <c r="B1124" s="1"/>
      <c r="C1124" s="31" t="str">
        <f>IF('Style Screener'!$S1124&lt;(AVERAGE('Style Screener'!$S$9:$S$6415)), "Value", "Growth")</f>
        <v>Value</v>
      </c>
      <c r="D1124" s="31" t="str">
        <f>IF('Style Screener'!$R1124&gt;2000, "Large Cap", "Small Cap")</f>
        <v>Small Cap</v>
      </c>
      <c r="E1124" s="31" t="s">
        <v>14</v>
      </c>
      <c r="F1124" s="31" t="s">
        <v>37</v>
      </c>
      <c r="G1124" s="1" t="s">
        <v>38</v>
      </c>
      <c r="H1124" s="1" t="s">
        <v>5054</v>
      </c>
      <c r="I1124" s="1" t="s">
        <v>5055</v>
      </c>
      <c r="J1124" s="1" t="s">
        <v>41</v>
      </c>
      <c r="K1124" s="1" t="s">
        <v>5056</v>
      </c>
      <c r="L1124" s="1" t="s">
        <v>5057</v>
      </c>
      <c r="M1124" s="1" t="s">
        <v>54</v>
      </c>
      <c r="N1124" s="1" t="s">
        <v>471</v>
      </c>
      <c r="O1124" s="1" t="s">
        <v>54</v>
      </c>
      <c r="P1124" s="1" t="s">
        <v>1296</v>
      </c>
      <c r="Q1124" s="29" t="s">
        <v>1851</v>
      </c>
      <c r="R1124" s="30">
        <v>1992.3038805400001</v>
      </c>
      <c r="S1124" s="5">
        <v>17.729977116704806</v>
      </c>
      <c r="T1124" s="4" t="s">
        <v>61</v>
      </c>
      <c r="U1124" s="1"/>
      <c r="V1124" s="1"/>
      <c r="W1124" s="1"/>
      <c r="X1124" s="1"/>
    </row>
    <row r="1125" spans="1:24" ht="15.75" customHeight="1" x14ac:dyDescent="0.2">
      <c r="A1125" s="1"/>
      <c r="B1125" s="1"/>
      <c r="C1125" s="31" t="str">
        <f>IF('Style Screener'!$S1125&lt;(AVERAGE('Style Screener'!$S$9:$S$6415)), "Value", "Growth")</f>
        <v>Value</v>
      </c>
      <c r="D1125" s="31" t="str">
        <f>IF('Style Screener'!$R1125&gt;2000, "Large Cap", "Small Cap")</f>
        <v>Small Cap</v>
      </c>
      <c r="E1125" s="31" t="s">
        <v>15</v>
      </c>
      <c r="F1125" s="31" t="s">
        <v>37</v>
      </c>
      <c r="G1125" s="1" t="s">
        <v>38</v>
      </c>
      <c r="H1125" s="1" t="s">
        <v>5058</v>
      </c>
      <c r="I1125" s="1" t="s">
        <v>5059</v>
      </c>
      <c r="J1125" s="1" t="s">
        <v>41</v>
      </c>
      <c r="K1125" s="1" t="s">
        <v>5060</v>
      </c>
      <c r="L1125" s="1" t="s">
        <v>5061</v>
      </c>
      <c r="M1125" s="1" t="s">
        <v>44</v>
      </c>
      <c r="N1125" s="1" t="s">
        <v>63</v>
      </c>
      <c r="O1125" s="1" t="s">
        <v>64</v>
      </c>
      <c r="P1125" s="1" t="s">
        <v>65</v>
      </c>
      <c r="Q1125" s="29" t="s">
        <v>1804</v>
      </c>
      <c r="R1125" s="30">
        <v>1105.5820752000002</v>
      </c>
      <c r="S1125" s="5">
        <v>24.999999999999996</v>
      </c>
      <c r="T1125" s="4">
        <v>0</v>
      </c>
      <c r="U1125" s="1"/>
      <c r="V1125" s="1"/>
      <c r="W1125" s="1"/>
      <c r="X1125" s="1"/>
    </row>
    <row r="1126" spans="1:24" ht="15.75" customHeight="1" x14ac:dyDescent="0.2">
      <c r="A1126" s="1"/>
      <c r="B1126" s="1"/>
      <c r="C1126" s="31" t="str">
        <f>IF('Style Screener'!$S1126&lt;(AVERAGE('Style Screener'!$S$9:$S$6415)), "Value", "Growth")</f>
        <v>Value</v>
      </c>
      <c r="D1126" s="31" t="str">
        <f>IF('Style Screener'!$R1126&gt;2000, "Large Cap", "Small Cap")</f>
        <v>Large Cap</v>
      </c>
      <c r="E1126" s="31" t="s">
        <v>14</v>
      </c>
      <c r="F1126" s="31" t="s">
        <v>37</v>
      </c>
      <c r="G1126" s="1" t="s">
        <v>38</v>
      </c>
      <c r="H1126" s="1" t="s">
        <v>5062</v>
      </c>
      <c r="I1126" s="1" t="s">
        <v>5063</v>
      </c>
      <c r="J1126" s="1" t="s">
        <v>41</v>
      </c>
      <c r="K1126" s="1" t="s">
        <v>5064</v>
      </c>
      <c r="L1126" s="1" t="s">
        <v>5065</v>
      </c>
      <c r="M1126" s="1" t="s">
        <v>86</v>
      </c>
      <c r="N1126" s="1" t="s">
        <v>135</v>
      </c>
      <c r="O1126" s="1" t="s">
        <v>88</v>
      </c>
      <c r="P1126" s="1" t="s">
        <v>916</v>
      </c>
      <c r="Q1126" s="29" t="s">
        <v>3405</v>
      </c>
      <c r="R1126" s="30">
        <v>3143.52683892</v>
      </c>
      <c r="S1126" s="5">
        <v>20.466472303206999</v>
      </c>
      <c r="T1126" s="4">
        <v>14.984216313356423</v>
      </c>
      <c r="U1126" s="1"/>
      <c r="V1126" s="1"/>
      <c r="W1126" s="1"/>
      <c r="X1126" s="1"/>
    </row>
    <row r="1127" spans="1:24" ht="15.75" customHeight="1" x14ac:dyDescent="0.2">
      <c r="A1127" s="1"/>
      <c r="B1127" s="1"/>
      <c r="C1127" s="31" t="str">
        <f>IF('Style Screener'!$S1127&lt;(AVERAGE('Style Screener'!$S$9:$S$6415)), "Value", "Growth")</f>
        <v>Growth</v>
      </c>
      <c r="D1127" s="31" t="str">
        <f>IF('Style Screener'!$R1127&gt;2000, "Large Cap", "Small Cap")</f>
        <v>Small Cap</v>
      </c>
      <c r="E1127" s="31" t="s">
        <v>14</v>
      </c>
      <c r="F1127" s="31" t="s">
        <v>37</v>
      </c>
      <c r="G1127" s="1" t="s">
        <v>38</v>
      </c>
      <c r="H1127" s="1" t="s">
        <v>5066</v>
      </c>
      <c r="I1127" s="1" t="s">
        <v>5067</v>
      </c>
      <c r="J1127" s="1" t="s">
        <v>71</v>
      </c>
      <c r="K1127" s="1" t="s">
        <v>5068</v>
      </c>
      <c r="L1127" s="1" t="s">
        <v>5069</v>
      </c>
      <c r="M1127" s="1" t="s">
        <v>278</v>
      </c>
      <c r="N1127" s="1" t="s">
        <v>1230</v>
      </c>
      <c r="O1127" s="1" t="s">
        <v>278</v>
      </c>
      <c r="P1127" s="1" t="s">
        <v>1231</v>
      </c>
      <c r="Q1127" s="29" t="s">
        <v>4809</v>
      </c>
      <c r="R1127" s="30">
        <v>265.42613904000001</v>
      </c>
      <c r="S1127" s="5" t="s">
        <v>61</v>
      </c>
      <c r="T1127" s="4">
        <v>59.318227865198892</v>
      </c>
      <c r="U1127" s="1"/>
      <c r="V1127" s="1"/>
      <c r="W1127" s="1"/>
      <c r="X1127" s="1"/>
    </row>
    <row r="1128" spans="1:24" ht="15.75" customHeight="1" x14ac:dyDescent="0.2">
      <c r="A1128" s="1"/>
      <c r="B1128" s="1"/>
      <c r="C1128" s="31" t="str">
        <f>IF('Style Screener'!$S1128&lt;(AVERAGE('Style Screener'!$S$9:$S$6415)), "Value", "Growth")</f>
        <v>Growth</v>
      </c>
      <c r="D1128" s="31" t="str">
        <f>IF('Style Screener'!$R1128&gt;2000, "Large Cap", "Small Cap")</f>
        <v>Small Cap</v>
      </c>
      <c r="E1128" s="31" t="s">
        <v>15</v>
      </c>
      <c r="F1128" s="31" t="s">
        <v>37</v>
      </c>
      <c r="G1128" s="1" t="s">
        <v>38</v>
      </c>
      <c r="H1128" s="1" t="s">
        <v>5070</v>
      </c>
      <c r="I1128" s="1" t="s">
        <v>5071</v>
      </c>
      <c r="J1128" s="1" t="s">
        <v>71</v>
      </c>
      <c r="K1128" s="1" t="s">
        <v>5072</v>
      </c>
      <c r="L1128" s="1" t="s">
        <v>5073</v>
      </c>
      <c r="M1128" s="1" t="s">
        <v>44</v>
      </c>
      <c r="N1128" s="1" t="s">
        <v>142</v>
      </c>
      <c r="O1128" s="1" t="s">
        <v>46</v>
      </c>
      <c r="P1128" s="1" t="s">
        <v>142</v>
      </c>
      <c r="Q1128" s="29" t="s">
        <v>161</v>
      </c>
      <c r="R1128" s="30">
        <v>669.26618775999998</v>
      </c>
      <c r="S1128" s="5" t="s">
        <v>61</v>
      </c>
      <c r="T1128" s="4" t="s">
        <v>61</v>
      </c>
      <c r="U1128" s="1"/>
      <c r="V1128" s="1"/>
      <c r="W1128" s="1"/>
      <c r="X1128" s="1"/>
    </row>
    <row r="1129" spans="1:24" ht="15.75" customHeight="1" x14ac:dyDescent="0.2">
      <c r="A1129" s="1"/>
      <c r="B1129" s="1"/>
      <c r="C1129" s="31" t="str">
        <f>IF('Style Screener'!$S1129&lt;(AVERAGE('Style Screener'!$S$9:$S$6415)), "Value", "Growth")</f>
        <v>Value</v>
      </c>
      <c r="D1129" s="31" t="str">
        <f>IF('Style Screener'!$R1129&gt;2000, "Large Cap", "Small Cap")</f>
        <v>Small Cap</v>
      </c>
      <c r="E1129" s="31" t="s">
        <v>14</v>
      </c>
      <c r="F1129" s="31" t="s">
        <v>37</v>
      </c>
      <c r="G1129" s="1" t="s">
        <v>38</v>
      </c>
      <c r="H1129" s="1" t="s">
        <v>5074</v>
      </c>
      <c r="I1129" s="1" t="s">
        <v>5075</v>
      </c>
      <c r="J1129" s="1" t="s">
        <v>41</v>
      </c>
      <c r="K1129" s="1" t="s">
        <v>5076</v>
      </c>
      <c r="L1129" s="1" t="s">
        <v>5077</v>
      </c>
      <c r="M1129" s="1" t="s">
        <v>98</v>
      </c>
      <c r="N1129" s="1" t="s">
        <v>99</v>
      </c>
      <c r="O1129" s="1" t="s">
        <v>100</v>
      </c>
      <c r="P1129" s="1" t="s">
        <v>460</v>
      </c>
      <c r="Q1129" s="29" t="s">
        <v>5078</v>
      </c>
      <c r="R1129" s="30">
        <v>1539.1992656700002</v>
      </c>
      <c r="S1129" s="5">
        <v>20.676605504587158</v>
      </c>
      <c r="T1129" s="4">
        <v>60.658989036151709</v>
      </c>
      <c r="U1129" s="1"/>
      <c r="V1129" s="1"/>
      <c r="W1129" s="1"/>
      <c r="X1129" s="1"/>
    </row>
    <row r="1130" spans="1:24" ht="15.75" customHeight="1" x14ac:dyDescent="0.2">
      <c r="A1130" s="1"/>
      <c r="B1130" s="1"/>
      <c r="C1130" s="31" t="str">
        <f>IF('Style Screener'!$S1130&lt;(AVERAGE('Style Screener'!$S$9:$S$6415)), "Value", "Growth")</f>
        <v>Growth</v>
      </c>
      <c r="D1130" s="31" t="str">
        <f>IF('Style Screener'!$R1130&gt;2000, "Large Cap", "Small Cap")</f>
        <v>Large Cap</v>
      </c>
      <c r="E1130" s="31" t="s">
        <v>15</v>
      </c>
      <c r="F1130" s="31" t="s">
        <v>37</v>
      </c>
      <c r="G1130" s="1" t="s">
        <v>38</v>
      </c>
      <c r="H1130" s="1" t="s">
        <v>5079</v>
      </c>
      <c r="I1130" s="1" t="s">
        <v>5080</v>
      </c>
      <c r="J1130" s="1" t="s">
        <v>71</v>
      </c>
      <c r="K1130" s="1" t="s">
        <v>5081</v>
      </c>
      <c r="L1130" s="1" t="s">
        <v>5082</v>
      </c>
      <c r="M1130" s="1" t="s">
        <v>44</v>
      </c>
      <c r="N1130" s="1" t="s">
        <v>142</v>
      </c>
      <c r="O1130" s="1" t="s">
        <v>46</v>
      </c>
      <c r="P1130" s="1" t="s">
        <v>142</v>
      </c>
      <c r="Q1130" s="29" t="s">
        <v>161</v>
      </c>
      <c r="R1130" s="30">
        <v>3926.4472422399995</v>
      </c>
      <c r="S1130" s="5" t="s">
        <v>61</v>
      </c>
      <c r="T1130" s="4" t="s">
        <v>61</v>
      </c>
      <c r="U1130" s="1"/>
      <c r="V1130" s="1"/>
      <c r="W1130" s="1"/>
      <c r="X1130" s="1"/>
    </row>
    <row r="1131" spans="1:24" ht="15.75" customHeight="1" x14ac:dyDescent="0.2">
      <c r="A1131" s="1"/>
      <c r="B1131" s="1"/>
      <c r="C1131" s="31" t="str">
        <f>IF('Style Screener'!$S1131&lt;(AVERAGE('Style Screener'!$S$9:$S$6415)), "Value", "Growth")</f>
        <v>Value</v>
      </c>
      <c r="D1131" s="31" t="str">
        <f>IF('Style Screener'!$R1131&gt;2000, "Large Cap", "Small Cap")</f>
        <v>Small Cap</v>
      </c>
      <c r="E1131" s="31" t="s">
        <v>14</v>
      </c>
      <c r="F1131" s="31" t="s">
        <v>37</v>
      </c>
      <c r="G1131" s="1" t="s">
        <v>38</v>
      </c>
      <c r="H1131" s="1" t="s">
        <v>5083</v>
      </c>
      <c r="I1131" s="1" t="s">
        <v>5084</v>
      </c>
      <c r="J1131" s="1" t="s">
        <v>41</v>
      </c>
      <c r="K1131" s="1" t="s">
        <v>5085</v>
      </c>
      <c r="L1131" s="1" t="s">
        <v>5086</v>
      </c>
      <c r="M1131" s="1" t="s">
        <v>74</v>
      </c>
      <c r="N1131" s="1" t="s">
        <v>116</v>
      </c>
      <c r="O1131" s="1" t="s">
        <v>117</v>
      </c>
      <c r="P1131" s="1" t="s">
        <v>116</v>
      </c>
      <c r="Q1131" s="29" t="s">
        <v>3834</v>
      </c>
      <c r="R1131" s="30">
        <v>902.88971639999988</v>
      </c>
      <c r="S1131" s="5">
        <v>21.524999999999999</v>
      </c>
      <c r="T1131" s="4">
        <v>30.386216362897883</v>
      </c>
      <c r="U1131" s="1"/>
      <c r="V1131" s="1"/>
      <c r="W1131" s="1"/>
      <c r="X1131" s="1"/>
    </row>
    <row r="1132" spans="1:24" ht="15.75" customHeight="1" x14ac:dyDescent="0.2">
      <c r="A1132" s="1"/>
      <c r="B1132" s="1"/>
      <c r="C1132" s="31" t="str">
        <f>IF('Style Screener'!$S1132&lt;(AVERAGE('Style Screener'!$S$9:$S$6415)), "Value", "Growth")</f>
        <v>Value</v>
      </c>
      <c r="D1132" s="31" t="str">
        <f>IF('Style Screener'!$R1132&gt;2000, "Large Cap", "Small Cap")</f>
        <v>Small Cap</v>
      </c>
      <c r="E1132" s="31" t="s">
        <v>14</v>
      </c>
      <c r="F1132" s="31" t="s">
        <v>37</v>
      </c>
      <c r="G1132" s="1" t="s">
        <v>38</v>
      </c>
      <c r="H1132" s="1" t="s">
        <v>5087</v>
      </c>
      <c r="I1132" s="1" t="s">
        <v>5088</v>
      </c>
      <c r="J1132" s="1" t="s">
        <v>105</v>
      </c>
      <c r="K1132" s="1" t="s">
        <v>5089</v>
      </c>
      <c r="L1132" s="1" t="s">
        <v>5090</v>
      </c>
      <c r="M1132" s="1" t="s">
        <v>74</v>
      </c>
      <c r="N1132" s="1" t="s">
        <v>649</v>
      </c>
      <c r="O1132" s="1" t="s">
        <v>117</v>
      </c>
      <c r="P1132" s="1" t="s">
        <v>649</v>
      </c>
      <c r="Q1132" s="29" t="s">
        <v>319</v>
      </c>
      <c r="R1132" s="30">
        <v>201.10458982</v>
      </c>
      <c r="S1132" s="5">
        <v>18.83777239709443</v>
      </c>
      <c r="T1132" s="4" t="s">
        <v>61</v>
      </c>
      <c r="U1132" s="1"/>
      <c r="V1132" s="1"/>
      <c r="W1132" s="1"/>
      <c r="X1132" s="1"/>
    </row>
    <row r="1133" spans="1:24" ht="15.75" customHeight="1" x14ac:dyDescent="0.2">
      <c r="A1133" s="1"/>
      <c r="B1133" s="1"/>
      <c r="C1133" s="31" t="str">
        <f>IF('Style Screener'!$S1133&lt;(AVERAGE('Style Screener'!$S$9:$S$6415)), "Value", "Growth")</f>
        <v>Value</v>
      </c>
      <c r="D1133" s="31" t="str">
        <f>IF('Style Screener'!$R1133&gt;2000, "Large Cap", "Small Cap")</f>
        <v>Large Cap</v>
      </c>
      <c r="E1133" s="31" t="s">
        <v>14</v>
      </c>
      <c r="F1133" s="31" t="s">
        <v>37</v>
      </c>
      <c r="G1133" s="1" t="s">
        <v>38</v>
      </c>
      <c r="H1133" s="1" t="s">
        <v>5091</v>
      </c>
      <c r="I1133" s="1" t="s">
        <v>5092</v>
      </c>
      <c r="J1133" s="1" t="s">
        <v>41</v>
      </c>
      <c r="K1133" s="1" t="s">
        <v>5093</v>
      </c>
      <c r="L1133" s="1" t="s">
        <v>5094</v>
      </c>
      <c r="M1133" s="1" t="s">
        <v>74</v>
      </c>
      <c r="N1133" s="1" t="s">
        <v>342</v>
      </c>
      <c r="O1133" s="1" t="s">
        <v>117</v>
      </c>
      <c r="P1133" s="1" t="s">
        <v>618</v>
      </c>
      <c r="Q1133" s="29" t="s">
        <v>5095</v>
      </c>
      <c r="R1133" s="30">
        <v>4229.4134383199998</v>
      </c>
      <c r="S1133" s="5">
        <v>20.908296943231438</v>
      </c>
      <c r="T1133" s="4">
        <v>43.980343980343982</v>
      </c>
      <c r="U1133" s="1"/>
      <c r="V1133" s="1"/>
      <c r="W1133" s="1"/>
      <c r="X1133" s="1"/>
    </row>
    <row r="1134" spans="1:24" ht="15.75" customHeight="1" x14ac:dyDescent="0.2">
      <c r="A1134" s="1"/>
      <c r="B1134" s="1"/>
      <c r="C1134" s="31" t="str">
        <f>IF('Style Screener'!$S1134&lt;(AVERAGE('Style Screener'!$S$9:$S$6415)), "Value", "Growth")</f>
        <v>Growth</v>
      </c>
      <c r="D1134" s="31" t="str">
        <f>IF('Style Screener'!$R1134&gt;2000, "Large Cap", "Small Cap")</f>
        <v>Large Cap</v>
      </c>
      <c r="E1134" s="31" t="s">
        <v>14</v>
      </c>
      <c r="F1134" s="31" t="s">
        <v>37</v>
      </c>
      <c r="G1134" s="1" t="s">
        <v>38</v>
      </c>
      <c r="H1134" s="1" t="s">
        <v>5096</v>
      </c>
      <c r="I1134" s="1" t="s">
        <v>5097</v>
      </c>
      <c r="J1134" s="1" t="s">
        <v>41</v>
      </c>
      <c r="K1134" s="1" t="s">
        <v>5098</v>
      </c>
      <c r="L1134" s="1" t="s">
        <v>5099</v>
      </c>
      <c r="M1134" s="1" t="s">
        <v>86</v>
      </c>
      <c r="N1134" s="1" t="s">
        <v>135</v>
      </c>
      <c r="O1134" s="1" t="s">
        <v>88</v>
      </c>
      <c r="P1134" s="1" t="s">
        <v>358</v>
      </c>
      <c r="Q1134" s="29" t="s">
        <v>137</v>
      </c>
      <c r="R1134" s="30">
        <v>25412.094047899998</v>
      </c>
      <c r="S1134" s="5">
        <v>59.916492693110641</v>
      </c>
      <c r="T1134" s="4">
        <v>0</v>
      </c>
      <c r="U1134" s="1"/>
      <c r="V1134" s="1"/>
      <c r="W1134" s="1"/>
      <c r="X1134" s="1"/>
    </row>
    <row r="1135" spans="1:24" ht="15.75" customHeight="1" x14ac:dyDescent="0.2">
      <c r="A1135" s="1"/>
      <c r="B1135" s="1"/>
      <c r="C1135" s="31" t="str">
        <f>IF('Style Screener'!$S1135&lt;(AVERAGE('Style Screener'!$S$9:$S$6415)), "Value", "Growth")</f>
        <v>Value</v>
      </c>
      <c r="D1135" s="31" t="str">
        <f>IF('Style Screener'!$R1135&gt;2000, "Large Cap", "Small Cap")</f>
        <v>Large Cap</v>
      </c>
      <c r="E1135" s="31" t="s">
        <v>14</v>
      </c>
      <c r="F1135" s="31" t="s">
        <v>37</v>
      </c>
      <c r="G1135" s="1" t="s">
        <v>38</v>
      </c>
      <c r="H1135" s="1" t="s">
        <v>5100</v>
      </c>
      <c r="I1135" s="1" t="s">
        <v>5101</v>
      </c>
      <c r="J1135" s="1" t="s">
        <v>41</v>
      </c>
      <c r="K1135" s="1" t="s">
        <v>5102</v>
      </c>
      <c r="L1135" s="1" t="s">
        <v>5103</v>
      </c>
      <c r="M1135" s="1" t="s">
        <v>98</v>
      </c>
      <c r="N1135" s="1" t="s">
        <v>1061</v>
      </c>
      <c r="O1135" s="1" t="s">
        <v>1062</v>
      </c>
      <c r="P1135" s="1" t="s">
        <v>1063</v>
      </c>
      <c r="Q1135" s="29" t="s">
        <v>580</v>
      </c>
      <c r="R1135" s="30">
        <v>6085.6272068899998</v>
      </c>
      <c r="S1135" s="5">
        <v>24.751303935514461</v>
      </c>
      <c r="T1135" s="4">
        <v>20.140496938474747</v>
      </c>
      <c r="U1135" s="1"/>
      <c r="V1135" s="1"/>
      <c r="W1135" s="1"/>
      <c r="X1135" s="1"/>
    </row>
    <row r="1136" spans="1:24" ht="15.75" customHeight="1" x14ac:dyDescent="0.2">
      <c r="A1136" s="1"/>
      <c r="B1136" s="1"/>
      <c r="C1136" s="31" t="str">
        <f>IF('Style Screener'!$S1136&lt;(AVERAGE('Style Screener'!$S$9:$S$6415)), "Value", "Growth")</f>
        <v>Growth</v>
      </c>
      <c r="D1136" s="31" t="str">
        <f>IF('Style Screener'!$R1136&gt;2000, "Large Cap", "Small Cap")</f>
        <v>Small Cap</v>
      </c>
      <c r="E1136" s="31" t="s">
        <v>15</v>
      </c>
      <c r="F1136" s="31" t="s">
        <v>37</v>
      </c>
      <c r="G1136" s="1" t="s">
        <v>38</v>
      </c>
      <c r="H1136" s="1" t="s">
        <v>5104</v>
      </c>
      <c r="I1136" s="1" t="s">
        <v>5105</v>
      </c>
      <c r="J1136" s="1" t="s">
        <v>71</v>
      </c>
      <c r="K1136" s="1" t="s">
        <v>5106</v>
      </c>
      <c r="L1136" s="1" t="s">
        <v>5107</v>
      </c>
      <c r="M1136" s="1" t="s">
        <v>44</v>
      </c>
      <c r="N1136" s="1" t="s">
        <v>142</v>
      </c>
      <c r="O1136" s="1" t="s">
        <v>46</v>
      </c>
      <c r="P1136" s="1" t="s">
        <v>142</v>
      </c>
      <c r="Q1136" s="29" t="s">
        <v>155</v>
      </c>
      <c r="R1136" s="30">
        <v>987.38473581000005</v>
      </c>
      <c r="S1136" s="5" t="s">
        <v>61</v>
      </c>
      <c r="T1136" s="4">
        <v>16.339506575845277</v>
      </c>
      <c r="U1136" s="1"/>
      <c r="V1136" s="1"/>
      <c r="W1136" s="1"/>
      <c r="X1136" s="1"/>
    </row>
    <row r="1137" spans="1:24" ht="15.75" customHeight="1" x14ac:dyDescent="0.2">
      <c r="A1137" s="1"/>
      <c r="B1137" s="1"/>
      <c r="C1137" s="31" t="str">
        <f>IF('Style Screener'!$S1137&lt;(AVERAGE('Style Screener'!$S$9:$S$6415)), "Value", "Growth")</f>
        <v>Value</v>
      </c>
      <c r="D1137" s="31" t="str">
        <f>IF('Style Screener'!$R1137&gt;2000, "Large Cap", "Small Cap")</f>
        <v>Small Cap</v>
      </c>
      <c r="E1137" s="31" t="s">
        <v>14</v>
      </c>
      <c r="F1137" s="31" t="s">
        <v>37</v>
      </c>
      <c r="G1137" s="1" t="s">
        <v>38</v>
      </c>
      <c r="H1137" s="1" t="s">
        <v>5108</v>
      </c>
      <c r="I1137" s="1" t="s">
        <v>5109</v>
      </c>
      <c r="J1137" s="1" t="s">
        <v>41</v>
      </c>
      <c r="K1137" s="1" t="s">
        <v>5110</v>
      </c>
      <c r="L1137" s="1" t="s">
        <v>5111</v>
      </c>
      <c r="M1137" s="1" t="s">
        <v>86</v>
      </c>
      <c r="N1137" s="1" t="s">
        <v>606</v>
      </c>
      <c r="O1137" s="1" t="s">
        <v>607</v>
      </c>
      <c r="P1137" s="1" t="s">
        <v>921</v>
      </c>
      <c r="Q1137" s="29" t="s">
        <v>609</v>
      </c>
      <c r="R1137" s="30">
        <v>1217.4893910000001</v>
      </c>
      <c r="S1137" s="5">
        <v>22.763578274760381</v>
      </c>
      <c r="T1137" s="4" t="s">
        <v>61</v>
      </c>
      <c r="U1137" s="1"/>
      <c r="V1137" s="1"/>
      <c r="W1137" s="1"/>
      <c r="X1137" s="1"/>
    </row>
    <row r="1138" spans="1:24" ht="15.75" customHeight="1" x14ac:dyDescent="0.2">
      <c r="A1138" s="1"/>
      <c r="B1138" s="1"/>
      <c r="C1138" s="31" t="str">
        <f>IF('Style Screener'!$S1138&lt;(AVERAGE('Style Screener'!$S$9:$S$6415)), "Value", "Growth")</f>
        <v>Value</v>
      </c>
      <c r="D1138" s="31" t="str">
        <f>IF('Style Screener'!$R1138&gt;2000, "Large Cap", "Small Cap")</f>
        <v>Small Cap</v>
      </c>
      <c r="E1138" s="31" t="s">
        <v>14</v>
      </c>
      <c r="F1138" s="31" t="s">
        <v>37</v>
      </c>
      <c r="G1138" s="1" t="s">
        <v>38</v>
      </c>
      <c r="H1138" s="1" t="s">
        <v>5112</v>
      </c>
      <c r="I1138" s="1" t="s">
        <v>5113</v>
      </c>
      <c r="J1138" s="1" t="s">
        <v>41</v>
      </c>
      <c r="K1138" s="1" t="s">
        <v>5114</v>
      </c>
      <c r="L1138" s="1" t="s">
        <v>5115</v>
      </c>
      <c r="M1138" s="1" t="s">
        <v>74</v>
      </c>
      <c r="N1138" s="1" t="s">
        <v>342</v>
      </c>
      <c r="O1138" s="1" t="s">
        <v>117</v>
      </c>
      <c r="P1138" s="1" t="s">
        <v>618</v>
      </c>
      <c r="Q1138" s="29" t="s">
        <v>5116</v>
      </c>
      <c r="R1138" s="30">
        <v>240.01800539999999</v>
      </c>
      <c r="S1138" s="5">
        <v>17.647058823529413</v>
      </c>
      <c r="T1138" s="4">
        <v>37.535463421315228</v>
      </c>
      <c r="U1138" s="1"/>
      <c r="V1138" s="1"/>
      <c r="W1138" s="1"/>
      <c r="X1138" s="1"/>
    </row>
    <row r="1139" spans="1:24" ht="15.75" customHeight="1" x14ac:dyDescent="0.2">
      <c r="A1139" s="1"/>
      <c r="B1139" s="1"/>
      <c r="C1139" s="31" t="str">
        <f>IF('Style Screener'!$S1139&lt;(AVERAGE('Style Screener'!$S$9:$S$6415)), "Value", "Growth")</f>
        <v>Value</v>
      </c>
      <c r="D1139" s="31" t="str">
        <f>IF('Style Screener'!$R1139&gt;2000, "Large Cap", "Small Cap")</f>
        <v>Small Cap</v>
      </c>
      <c r="E1139" s="31" t="s">
        <v>14</v>
      </c>
      <c r="F1139" s="31" t="s">
        <v>37</v>
      </c>
      <c r="G1139" s="1" t="s">
        <v>38</v>
      </c>
      <c r="H1139" s="1" t="s">
        <v>5117</v>
      </c>
      <c r="I1139" s="1" t="s">
        <v>5118</v>
      </c>
      <c r="J1139" s="1" t="s">
        <v>71</v>
      </c>
      <c r="K1139" s="1" t="s">
        <v>5119</v>
      </c>
      <c r="L1139" s="1" t="s">
        <v>5120</v>
      </c>
      <c r="M1139" s="1" t="s">
        <v>278</v>
      </c>
      <c r="N1139" s="1" t="s">
        <v>1230</v>
      </c>
      <c r="O1139" s="1" t="s">
        <v>278</v>
      </c>
      <c r="P1139" s="1" t="s">
        <v>1231</v>
      </c>
      <c r="Q1139" s="29" t="s">
        <v>1762</v>
      </c>
      <c r="R1139" s="30">
        <v>219.26117927999999</v>
      </c>
      <c r="S1139" s="5">
        <v>18.849999999999998</v>
      </c>
      <c r="T1139" s="4">
        <v>9.8302408211606807</v>
      </c>
      <c r="U1139" s="1"/>
      <c r="V1139" s="1"/>
      <c r="W1139" s="1"/>
      <c r="X1139" s="1"/>
    </row>
    <row r="1140" spans="1:24" ht="15.75" customHeight="1" x14ac:dyDescent="0.2">
      <c r="A1140" s="1"/>
      <c r="B1140" s="1"/>
      <c r="C1140" s="31" t="str">
        <f>IF('Style Screener'!$S1140&lt;(AVERAGE('Style Screener'!$S$9:$S$6415)), "Value", "Growth")</f>
        <v>Value</v>
      </c>
      <c r="D1140" s="31" t="str">
        <f>IF('Style Screener'!$R1140&gt;2000, "Large Cap", "Small Cap")</f>
        <v>Large Cap</v>
      </c>
      <c r="E1140" s="31" t="s">
        <v>14</v>
      </c>
      <c r="F1140" s="31" t="s">
        <v>37</v>
      </c>
      <c r="G1140" s="1" t="s">
        <v>38</v>
      </c>
      <c r="H1140" s="1" t="s">
        <v>5121</v>
      </c>
      <c r="I1140" s="1" t="s">
        <v>5122</v>
      </c>
      <c r="J1140" s="1" t="s">
        <v>71</v>
      </c>
      <c r="K1140" s="1" t="s">
        <v>5123</v>
      </c>
      <c r="L1140" s="1" t="s">
        <v>5124</v>
      </c>
      <c r="M1140" s="1" t="s">
        <v>98</v>
      </c>
      <c r="N1140" s="1" t="s">
        <v>2498</v>
      </c>
      <c r="O1140" s="1" t="s">
        <v>232</v>
      </c>
      <c r="P1140" s="1" t="s">
        <v>2885</v>
      </c>
      <c r="Q1140" s="29" t="s">
        <v>2071</v>
      </c>
      <c r="R1140" s="30">
        <v>2641.50054959</v>
      </c>
      <c r="S1140" s="5">
        <v>22.465098489194872</v>
      </c>
      <c r="T1140" s="4">
        <v>15.140243427159628</v>
      </c>
      <c r="U1140" s="1"/>
      <c r="V1140" s="1"/>
      <c r="W1140" s="1"/>
      <c r="X1140" s="1"/>
    </row>
    <row r="1141" spans="1:24" ht="15.75" customHeight="1" x14ac:dyDescent="0.2">
      <c r="A1141" s="1"/>
      <c r="B1141" s="1"/>
      <c r="C1141" s="31" t="str">
        <f>IF('Style Screener'!$S1141&lt;(AVERAGE('Style Screener'!$S$9:$S$6415)), "Value", "Growth")</f>
        <v>Value</v>
      </c>
      <c r="D1141" s="31" t="str">
        <f>IF('Style Screener'!$R1141&gt;2000, "Large Cap", "Small Cap")</f>
        <v>Large Cap</v>
      </c>
      <c r="E1141" s="31" t="s">
        <v>15</v>
      </c>
      <c r="F1141" s="31" t="s">
        <v>37</v>
      </c>
      <c r="G1141" s="1" t="s">
        <v>38</v>
      </c>
      <c r="H1141" s="1" t="s">
        <v>5125</v>
      </c>
      <c r="I1141" s="1" t="s">
        <v>5126</v>
      </c>
      <c r="J1141" s="1" t="s">
        <v>71</v>
      </c>
      <c r="K1141" s="1" t="s">
        <v>5127</v>
      </c>
      <c r="L1141" s="1" t="s">
        <v>5128</v>
      </c>
      <c r="M1141" s="1" t="s">
        <v>44</v>
      </c>
      <c r="N1141" s="1" t="s">
        <v>142</v>
      </c>
      <c r="O1141" s="1" t="s">
        <v>46</v>
      </c>
      <c r="P1141" s="1" t="s">
        <v>142</v>
      </c>
      <c r="Q1141" s="29" t="s">
        <v>143</v>
      </c>
      <c r="R1141" s="30">
        <v>156018.19162160001</v>
      </c>
      <c r="S1141" s="5">
        <v>10.924195223260643</v>
      </c>
      <c r="T1141" s="4">
        <v>32.173563680192849</v>
      </c>
      <c r="U1141" s="1"/>
      <c r="V1141" s="1"/>
      <c r="W1141" s="1"/>
      <c r="X1141" s="1"/>
    </row>
    <row r="1142" spans="1:24" ht="15.75" customHeight="1" x14ac:dyDescent="0.2">
      <c r="A1142" s="1"/>
      <c r="B1142" s="1"/>
      <c r="C1142" s="31" t="str">
        <f>IF('Style Screener'!$S1142&lt;(AVERAGE('Style Screener'!$S$9:$S$6415)), "Value", "Growth")</f>
        <v>Growth</v>
      </c>
      <c r="D1142" s="31" t="str">
        <f>IF('Style Screener'!$R1142&gt;2000, "Large Cap", "Small Cap")</f>
        <v>Small Cap</v>
      </c>
      <c r="E1142" s="31" t="s">
        <v>14</v>
      </c>
      <c r="F1142" s="31" t="s">
        <v>37</v>
      </c>
      <c r="G1142" s="1" t="s">
        <v>38</v>
      </c>
      <c r="H1142" s="1" t="s">
        <v>5129</v>
      </c>
      <c r="I1142" s="1" t="s">
        <v>5130</v>
      </c>
      <c r="J1142" s="1" t="s">
        <v>41</v>
      </c>
      <c r="K1142" s="1" t="s">
        <v>5131</v>
      </c>
      <c r="L1142" s="1" t="s">
        <v>5132</v>
      </c>
      <c r="M1142" s="1" t="s">
        <v>108</v>
      </c>
      <c r="N1142" s="1" t="s">
        <v>286</v>
      </c>
      <c r="O1142" s="1" t="s">
        <v>287</v>
      </c>
      <c r="P1142" s="1" t="s">
        <v>1256</v>
      </c>
      <c r="Q1142" s="29" t="s">
        <v>412</v>
      </c>
      <c r="R1142" s="30">
        <v>769.82807807999995</v>
      </c>
      <c r="S1142" s="5">
        <v>58.195488721804509</v>
      </c>
      <c r="T1142" s="4">
        <v>25.589639152294282</v>
      </c>
      <c r="U1142" s="1"/>
      <c r="V1142" s="1"/>
      <c r="W1142" s="1"/>
      <c r="X1142" s="1"/>
    </row>
    <row r="1143" spans="1:24" ht="15.75" customHeight="1" x14ac:dyDescent="0.2">
      <c r="A1143" s="1"/>
      <c r="B1143" s="1"/>
      <c r="C1143" s="31" t="str">
        <f>IF('Style Screener'!$S1143&lt;(AVERAGE('Style Screener'!$S$9:$S$6415)), "Value", "Growth")</f>
        <v>Value</v>
      </c>
      <c r="D1143" s="31" t="str">
        <f>IF('Style Screener'!$R1143&gt;2000, "Large Cap", "Small Cap")</f>
        <v>Large Cap</v>
      </c>
      <c r="E1143" s="31" t="s">
        <v>15</v>
      </c>
      <c r="F1143" s="31" t="s">
        <v>37</v>
      </c>
      <c r="G1143" s="1" t="s">
        <v>38</v>
      </c>
      <c r="H1143" s="1" t="s">
        <v>5133</v>
      </c>
      <c r="I1143" s="1" t="s">
        <v>5134</v>
      </c>
      <c r="J1143" s="1" t="s">
        <v>41</v>
      </c>
      <c r="K1143" s="1" t="s">
        <v>5135</v>
      </c>
      <c r="L1143" s="1" t="s">
        <v>5136</v>
      </c>
      <c r="M1143" s="1" t="s">
        <v>368</v>
      </c>
      <c r="N1143" s="1" t="s">
        <v>369</v>
      </c>
      <c r="O1143" s="1" t="s">
        <v>370</v>
      </c>
      <c r="P1143" s="1" t="s">
        <v>1627</v>
      </c>
      <c r="Q1143" s="29" t="s">
        <v>5137</v>
      </c>
      <c r="R1143" s="30">
        <v>33446.60754338</v>
      </c>
      <c r="S1143" s="5">
        <v>19.890109890109887</v>
      </c>
      <c r="T1143" s="4">
        <v>40.786505561263233</v>
      </c>
      <c r="U1143" s="1"/>
      <c r="V1143" s="1"/>
      <c r="W1143" s="1"/>
      <c r="X1143" s="1"/>
    </row>
    <row r="1144" spans="1:24" ht="15.75" customHeight="1" x14ac:dyDescent="0.2">
      <c r="A1144" s="1"/>
      <c r="B1144" s="1"/>
      <c r="C1144" s="31" t="str">
        <f>IF('Style Screener'!$S1144&lt;(AVERAGE('Style Screener'!$S$9:$S$6415)), "Value", "Growth")</f>
        <v>Value</v>
      </c>
      <c r="D1144" s="31" t="str">
        <f>IF('Style Screener'!$R1144&gt;2000, "Large Cap", "Small Cap")</f>
        <v>Small Cap</v>
      </c>
      <c r="E1144" s="31" t="s">
        <v>14</v>
      </c>
      <c r="F1144" s="31" t="s">
        <v>37</v>
      </c>
      <c r="G1144" s="1" t="s">
        <v>38</v>
      </c>
      <c r="H1144" s="1" t="s">
        <v>5138</v>
      </c>
      <c r="I1144" s="1" t="s">
        <v>5139</v>
      </c>
      <c r="J1144" s="1" t="s">
        <v>71</v>
      </c>
      <c r="K1144" s="1" t="s">
        <v>5140</v>
      </c>
      <c r="L1144" s="1" t="s">
        <v>5141</v>
      </c>
      <c r="M1144" s="1" t="s">
        <v>74</v>
      </c>
      <c r="N1144" s="1" t="s">
        <v>201</v>
      </c>
      <c r="O1144" s="1" t="s">
        <v>180</v>
      </c>
      <c r="P1144" s="1" t="s">
        <v>3011</v>
      </c>
      <c r="Q1144" s="29" t="s">
        <v>5142</v>
      </c>
      <c r="R1144" s="30">
        <v>1415.8442090399999</v>
      </c>
      <c r="S1144" s="5">
        <v>21.712014674411495</v>
      </c>
      <c r="T1144" s="4">
        <v>16.436018999432765</v>
      </c>
      <c r="U1144" s="1"/>
      <c r="V1144" s="1"/>
      <c r="W1144" s="1"/>
      <c r="X1144" s="1"/>
    </row>
    <row r="1145" spans="1:24" ht="15.75" customHeight="1" x14ac:dyDescent="0.2">
      <c r="A1145" s="1"/>
      <c r="B1145" s="1"/>
      <c r="C1145" s="31" t="str">
        <f>IF('Style Screener'!$S1145&lt;(AVERAGE('Style Screener'!$S$9:$S$6415)), "Value", "Growth")</f>
        <v>Value</v>
      </c>
      <c r="D1145" s="31" t="str">
        <f>IF('Style Screener'!$R1145&gt;2000, "Large Cap", "Small Cap")</f>
        <v>Small Cap</v>
      </c>
      <c r="E1145" s="31" t="s">
        <v>14</v>
      </c>
      <c r="F1145" s="31" t="s">
        <v>37</v>
      </c>
      <c r="G1145" s="1" t="s">
        <v>38</v>
      </c>
      <c r="H1145" s="1" t="s">
        <v>5143</v>
      </c>
      <c r="I1145" s="1" t="s">
        <v>5144</v>
      </c>
      <c r="J1145" s="1" t="s">
        <v>71</v>
      </c>
      <c r="K1145" s="1" t="s">
        <v>5145</v>
      </c>
      <c r="L1145" s="1" t="s">
        <v>5146</v>
      </c>
      <c r="M1145" s="1" t="s">
        <v>74</v>
      </c>
      <c r="N1145" s="1" t="s">
        <v>301</v>
      </c>
      <c r="O1145" s="1" t="s">
        <v>117</v>
      </c>
      <c r="P1145" s="1" t="s">
        <v>301</v>
      </c>
      <c r="Q1145" s="29" t="s">
        <v>5147</v>
      </c>
      <c r="R1145" s="30">
        <v>353.04676289999998</v>
      </c>
      <c r="S1145" s="5">
        <v>18.39622641509434</v>
      </c>
      <c r="T1145" s="4" t="s">
        <v>61</v>
      </c>
      <c r="U1145" s="1"/>
      <c r="V1145" s="1"/>
      <c r="W1145" s="1"/>
      <c r="X1145" s="1"/>
    </row>
    <row r="1146" spans="1:24" ht="15.75" customHeight="1" x14ac:dyDescent="0.2">
      <c r="A1146" s="1"/>
      <c r="B1146" s="1"/>
      <c r="C1146" s="31" t="str">
        <f>IF('Style Screener'!$S1146&lt;(AVERAGE('Style Screener'!$S$9:$S$6415)), "Value", "Growth")</f>
        <v>Growth</v>
      </c>
      <c r="D1146" s="31" t="str">
        <f>IF('Style Screener'!$R1146&gt;2000, "Large Cap", "Small Cap")</f>
        <v>Small Cap</v>
      </c>
      <c r="E1146" s="31" t="s">
        <v>14</v>
      </c>
      <c r="F1146" s="31" t="s">
        <v>37</v>
      </c>
      <c r="G1146" s="1" t="s">
        <v>38</v>
      </c>
      <c r="H1146" s="1" t="s">
        <v>5148</v>
      </c>
      <c r="I1146" s="1" t="s">
        <v>5149</v>
      </c>
      <c r="J1146" s="1" t="s">
        <v>41</v>
      </c>
      <c r="K1146" s="1" t="s">
        <v>5150</v>
      </c>
      <c r="L1146" s="1" t="s">
        <v>5151</v>
      </c>
      <c r="M1146" s="1" t="s">
        <v>278</v>
      </c>
      <c r="N1146" s="1" t="s">
        <v>1230</v>
      </c>
      <c r="O1146" s="1" t="s">
        <v>278</v>
      </c>
      <c r="P1146" s="1" t="s">
        <v>1231</v>
      </c>
      <c r="Q1146" s="29" t="s">
        <v>5152</v>
      </c>
      <c r="R1146" s="30">
        <v>355.83210772000001</v>
      </c>
      <c r="S1146" s="5" t="s">
        <v>61</v>
      </c>
      <c r="T1146" s="4" t="s">
        <v>61</v>
      </c>
      <c r="U1146" s="1"/>
      <c r="V1146" s="1"/>
      <c r="W1146" s="1"/>
      <c r="X1146" s="1"/>
    </row>
    <row r="1147" spans="1:24" ht="15.75" customHeight="1" x14ac:dyDescent="0.2">
      <c r="A1147" s="1"/>
      <c r="B1147" s="1"/>
      <c r="C1147" s="31" t="str">
        <f>IF('Style Screener'!$S1147&lt;(AVERAGE('Style Screener'!$S$9:$S$6415)), "Value", "Growth")</f>
        <v>Growth</v>
      </c>
      <c r="D1147" s="31" t="str">
        <f>IF('Style Screener'!$R1147&gt;2000, "Large Cap", "Small Cap")</f>
        <v>Large Cap</v>
      </c>
      <c r="E1147" s="31" t="s">
        <v>14</v>
      </c>
      <c r="F1147" s="31" t="s">
        <v>37</v>
      </c>
      <c r="G1147" s="1" t="s">
        <v>259</v>
      </c>
      <c r="H1147" s="1" t="s">
        <v>5153</v>
      </c>
      <c r="I1147" s="1" t="s">
        <v>5154</v>
      </c>
      <c r="J1147" s="1" t="s">
        <v>71</v>
      </c>
      <c r="K1147" s="1" t="s">
        <v>5155</v>
      </c>
      <c r="L1147" s="1" t="s">
        <v>5156</v>
      </c>
      <c r="M1147" s="1" t="s">
        <v>278</v>
      </c>
      <c r="N1147" s="1" t="s">
        <v>279</v>
      </c>
      <c r="O1147" s="1" t="s">
        <v>278</v>
      </c>
      <c r="P1147" s="1" t="s">
        <v>1201</v>
      </c>
      <c r="Q1147" s="29" t="s">
        <v>61</v>
      </c>
      <c r="R1147" s="30">
        <v>3228.41287431</v>
      </c>
      <c r="S1147" s="5">
        <v>254.48529411764704</v>
      </c>
      <c r="T1147" s="4" t="s">
        <v>61</v>
      </c>
      <c r="U1147" s="1"/>
      <c r="V1147" s="1"/>
      <c r="W1147" s="1"/>
      <c r="X1147" s="1"/>
    </row>
    <row r="1148" spans="1:24" ht="15.75" customHeight="1" x14ac:dyDescent="0.2">
      <c r="A1148" s="1"/>
      <c r="B1148" s="1"/>
      <c r="C1148" s="31" t="str">
        <f>IF('Style Screener'!$S1148&lt;(AVERAGE('Style Screener'!$S$9:$S$6415)), "Value", "Growth")</f>
        <v>Value</v>
      </c>
      <c r="D1148" s="31" t="str">
        <f>IF('Style Screener'!$R1148&gt;2000, "Large Cap", "Small Cap")</f>
        <v>Small Cap</v>
      </c>
      <c r="E1148" s="31" t="s">
        <v>14</v>
      </c>
      <c r="F1148" s="31" t="s">
        <v>37</v>
      </c>
      <c r="G1148" s="1" t="s">
        <v>1233</v>
      </c>
      <c r="H1148" s="1" t="s">
        <v>5157</v>
      </c>
      <c r="I1148" s="1" t="s">
        <v>5158</v>
      </c>
      <c r="J1148" s="1" t="s">
        <v>41</v>
      </c>
      <c r="K1148" s="1" t="s">
        <v>5159</v>
      </c>
      <c r="L1148" s="1" t="s">
        <v>5160</v>
      </c>
      <c r="M1148" s="1" t="s">
        <v>108</v>
      </c>
      <c r="N1148" s="1" t="s">
        <v>286</v>
      </c>
      <c r="O1148" s="1" t="s">
        <v>287</v>
      </c>
      <c r="P1148" s="1" t="s">
        <v>288</v>
      </c>
      <c r="Q1148" s="29" t="s">
        <v>1638</v>
      </c>
      <c r="R1148" s="30">
        <v>759.26924766000013</v>
      </c>
      <c r="S1148" s="5">
        <v>25.584269662921347</v>
      </c>
      <c r="T1148" s="4" t="s">
        <v>61</v>
      </c>
      <c r="U1148" s="1"/>
      <c r="V1148" s="1"/>
      <c r="W1148" s="1"/>
      <c r="X1148" s="1"/>
    </row>
    <row r="1149" spans="1:24" ht="15.75" customHeight="1" x14ac:dyDescent="0.2">
      <c r="A1149" s="1"/>
      <c r="B1149" s="1"/>
      <c r="C1149" s="31" t="str">
        <f>IF('Style Screener'!$S1149&lt;(AVERAGE('Style Screener'!$S$9:$S$6415)), "Value", "Growth")</f>
        <v>Value</v>
      </c>
      <c r="D1149" s="31" t="str">
        <f>IF('Style Screener'!$R1149&gt;2000, "Large Cap", "Small Cap")</f>
        <v>Small Cap</v>
      </c>
      <c r="E1149" s="31" t="s">
        <v>14</v>
      </c>
      <c r="F1149" s="31" t="s">
        <v>37</v>
      </c>
      <c r="G1149" s="1" t="s">
        <v>5161</v>
      </c>
      <c r="H1149" s="1" t="s">
        <v>5162</v>
      </c>
      <c r="I1149" s="1" t="s">
        <v>5163</v>
      </c>
      <c r="J1149" s="1" t="s">
        <v>41</v>
      </c>
      <c r="K1149" s="1" t="s">
        <v>5164</v>
      </c>
      <c r="L1149" s="1" t="s">
        <v>5165</v>
      </c>
      <c r="M1149" s="1" t="s">
        <v>278</v>
      </c>
      <c r="N1149" s="1" t="s">
        <v>279</v>
      </c>
      <c r="O1149" s="1" t="s">
        <v>278</v>
      </c>
      <c r="P1149" s="1" t="s">
        <v>1201</v>
      </c>
      <c r="Q1149" s="29" t="s">
        <v>61</v>
      </c>
      <c r="R1149" s="30">
        <v>1852.2244419900001</v>
      </c>
      <c r="S1149" s="5">
        <v>23.033033033033036</v>
      </c>
      <c r="T1149" s="4" t="s">
        <v>61</v>
      </c>
      <c r="U1149" s="1"/>
      <c r="V1149" s="1"/>
      <c r="W1149" s="1"/>
      <c r="X1149" s="1"/>
    </row>
    <row r="1150" spans="1:24" ht="15.75" customHeight="1" x14ac:dyDescent="0.2">
      <c r="A1150" s="1"/>
      <c r="B1150" s="1"/>
      <c r="C1150" s="31" t="str">
        <f>IF('Style Screener'!$S1150&lt;(AVERAGE('Style Screener'!$S$9:$S$6415)), "Value", "Growth")</f>
        <v>Value</v>
      </c>
      <c r="D1150" s="31" t="str">
        <f>IF('Style Screener'!$R1150&gt;2000, "Large Cap", "Small Cap")</f>
        <v>Large Cap</v>
      </c>
      <c r="E1150" s="31" t="s">
        <v>14</v>
      </c>
      <c r="F1150" s="31" t="s">
        <v>37</v>
      </c>
      <c r="G1150" s="1" t="s">
        <v>38</v>
      </c>
      <c r="H1150" s="1" t="s">
        <v>5166</v>
      </c>
      <c r="I1150" s="1" t="s">
        <v>5167</v>
      </c>
      <c r="J1150" s="1" t="s">
        <v>71</v>
      </c>
      <c r="K1150" s="1" t="s">
        <v>5168</v>
      </c>
      <c r="L1150" s="1" t="s">
        <v>5169</v>
      </c>
      <c r="M1150" s="1" t="s">
        <v>86</v>
      </c>
      <c r="N1150" s="1" t="s">
        <v>135</v>
      </c>
      <c r="O1150" s="1" t="s">
        <v>88</v>
      </c>
      <c r="P1150" s="1" t="s">
        <v>916</v>
      </c>
      <c r="Q1150" s="29" t="s">
        <v>2114</v>
      </c>
      <c r="R1150" s="30">
        <v>4133.8998513500001</v>
      </c>
      <c r="S1150" s="5">
        <v>18.844559585492227</v>
      </c>
      <c r="T1150" s="4" t="s">
        <v>61</v>
      </c>
      <c r="U1150" s="1"/>
      <c r="V1150" s="1"/>
      <c r="W1150" s="1"/>
      <c r="X1150" s="1"/>
    </row>
    <row r="1151" spans="1:24" ht="15.75" customHeight="1" x14ac:dyDescent="0.2">
      <c r="A1151" s="1"/>
      <c r="B1151" s="1"/>
      <c r="C1151" s="31" t="str">
        <f>IF('Style Screener'!$S1151&lt;(AVERAGE('Style Screener'!$S$9:$S$6415)), "Value", "Growth")</f>
        <v>Value</v>
      </c>
      <c r="D1151" s="31" t="str">
        <f>IF('Style Screener'!$R1151&gt;2000, "Large Cap", "Small Cap")</f>
        <v>Small Cap</v>
      </c>
      <c r="E1151" s="31" t="s">
        <v>14</v>
      </c>
      <c r="F1151" s="31" t="s">
        <v>37</v>
      </c>
      <c r="G1151" s="1" t="s">
        <v>38</v>
      </c>
      <c r="H1151" s="1" t="s">
        <v>5170</v>
      </c>
      <c r="I1151" s="1" t="s">
        <v>5171</v>
      </c>
      <c r="J1151" s="1" t="s">
        <v>41</v>
      </c>
      <c r="K1151" s="1" t="s">
        <v>5172</v>
      </c>
      <c r="L1151" s="1" t="s">
        <v>5173</v>
      </c>
      <c r="M1151" s="1" t="s">
        <v>74</v>
      </c>
      <c r="N1151" s="1" t="s">
        <v>846</v>
      </c>
      <c r="O1151" s="1" t="s">
        <v>117</v>
      </c>
      <c r="P1151" s="1" t="s">
        <v>1478</v>
      </c>
      <c r="Q1151" s="29" t="s">
        <v>5116</v>
      </c>
      <c r="R1151" s="30">
        <v>218.0573617</v>
      </c>
      <c r="S1151" s="5">
        <v>19.751166407465007</v>
      </c>
      <c r="T1151" s="4" t="s">
        <v>61</v>
      </c>
      <c r="U1151" s="1"/>
      <c r="V1151" s="1"/>
      <c r="W1151" s="1"/>
      <c r="X1151" s="1"/>
    </row>
    <row r="1152" spans="1:24" ht="15.75" customHeight="1" x14ac:dyDescent="0.2">
      <c r="A1152" s="1"/>
      <c r="B1152" s="1"/>
      <c r="C1152" s="31" t="str">
        <f>IF('Style Screener'!$S1152&lt;(AVERAGE('Style Screener'!$S$9:$S$6415)), "Value", "Growth")</f>
        <v>Value</v>
      </c>
      <c r="D1152" s="31" t="str">
        <f>IF('Style Screener'!$R1152&gt;2000, "Large Cap", "Small Cap")</f>
        <v>Small Cap</v>
      </c>
      <c r="E1152" s="31" t="s">
        <v>14</v>
      </c>
      <c r="F1152" s="31" t="s">
        <v>37</v>
      </c>
      <c r="G1152" s="1" t="s">
        <v>5174</v>
      </c>
      <c r="H1152" s="1" t="s">
        <v>5175</v>
      </c>
      <c r="I1152" s="1" t="s">
        <v>5176</v>
      </c>
      <c r="J1152" s="1" t="s">
        <v>71</v>
      </c>
      <c r="K1152" s="1" t="s">
        <v>5177</v>
      </c>
      <c r="L1152" s="1" t="s">
        <v>5178</v>
      </c>
      <c r="M1152" s="1" t="s">
        <v>86</v>
      </c>
      <c r="N1152" s="1" t="s">
        <v>251</v>
      </c>
      <c r="O1152" s="1" t="s">
        <v>251</v>
      </c>
      <c r="P1152" s="1" t="s">
        <v>4097</v>
      </c>
      <c r="Q1152" s="29" t="s">
        <v>264</v>
      </c>
      <c r="R1152" s="30">
        <v>1141.7265690000002</v>
      </c>
      <c r="S1152" s="5">
        <v>11.553030303030303</v>
      </c>
      <c r="T1152" s="4" t="s">
        <v>61</v>
      </c>
      <c r="U1152" s="1"/>
      <c r="V1152" s="1"/>
      <c r="W1152" s="1"/>
      <c r="X1152" s="1"/>
    </row>
    <row r="1153" spans="1:24" ht="15.75" customHeight="1" x14ac:dyDescent="0.2">
      <c r="A1153" s="1"/>
      <c r="B1153" s="1"/>
      <c r="C1153" s="31" t="str">
        <f>IF('Style Screener'!$S1153&lt;(AVERAGE('Style Screener'!$S$9:$S$6415)), "Value", "Growth")</f>
        <v>Growth</v>
      </c>
      <c r="D1153" s="31" t="str">
        <f>IF('Style Screener'!$R1153&gt;2000, "Large Cap", "Small Cap")</f>
        <v>Small Cap</v>
      </c>
      <c r="E1153" s="31" t="s">
        <v>14</v>
      </c>
      <c r="F1153" s="31" t="s">
        <v>37</v>
      </c>
      <c r="G1153" s="1" t="s">
        <v>38</v>
      </c>
      <c r="H1153" s="1" t="s">
        <v>5179</v>
      </c>
      <c r="I1153" s="1" t="s">
        <v>5180</v>
      </c>
      <c r="J1153" s="1" t="s">
        <v>511</v>
      </c>
      <c r="K1153" s="1" t="s">
        <v>5181</v>
      </c>
      <c r="L1153" s="1" t="s">
        <v>5182</v>
      </c>
      <c r="M1153" s="1" t="s">
        <v>278</v>
      </c>
      <c r="N1153" s="1" t="s">
        <v>1230</v>
      </c>
      <c r="O1153" s="1" t="s">
        <v>278</v>
      </c>
      <c r="P1153" s="1" t="s">
        <v>1231</v>
      </c>
      <c r="Q1153" s="29" t="s">
        <v>1525</v>
      </c>
      <c r="R1153" s="30">
        <v>60.617005439999993</v>
      </c>
      <c r="S1153" s="5" t="s">
        <v>61</v>
      </c>
      <c r="T1153" s="4" t="s">
        <v>61</v>
      </c>
      <c r="U1153" s="1"/>
      <c r="V1153" s="1"/>
      <c r="W1153" s="1"/>
      <c r="X1153" s="1"/>
    </row>
    <row r="1154" spans="1:24" ht="15.75" customHeight="1" x14ac:dyDescent="0.2">
      <c r="A1154" s="1"/>
      <c r="B1154" s="1"/>
      <c r="C1154" s="31" t="str">
        <f>IF('Style Screener'!$S1154&lt;(AVERAGE('Style Screener'!$S$9:$S$6415)), "Value", "Growth")</f>
        <v>Value</v>
      </c>
      <c r="D1154" s="31" t="str">
        <f>IF('Style Screener'!$R1154&gt;2000, "Large Cap", "Small Cap")</f>
        <v>Small Cap</v>
      </c>
      <c r="E1154" s="31" t="s">
        <v>14</v>
      </c>
      <c r="F1154" s="31" t="s">
        <v>37</v>
      </c>
      <c r="G1154" s="1" t="s">
        <v>38</v>
      </c>
      <c r="H1154" s="1" t="s">
        <v>5183</v>
      </c>
      <c r="I1154" s="1" t="s">
        <v>5184</v>
      </c>
      <c r="J1154" s="1" t="s">
        <v>41</v>
      </c>
      <c r="K1154" s="1" t="s">
        <v>5185</v>
      </c>
      <c r="L1154" s="1" t="s">
        <v>5186</v>
      </c>
      <c r="M1154" s="1" t="s">
        <v>54</v>
      </c>
      <c r="N1154" s="1" t="s">
        <v>1589</v>
      </c>
      <c r="O1154" s="1" t="s">
        <v>54</v>
      </c>
      <c r="P1154" s="1" t="s">
        <v>2732</v>
      </c>
      <c r="Q1154" s="29" t="s">
        <v>2733</v>
      </c>
      <c r="R1154" s="30">
        <v>1116.8235004200001</v>
      </c>
      <c r="S1154" s="5">
        <v>15.061153174140943</v>
      </c>
      <c r="T1154" s="4" t="s">
        <v>61</v>
      </c>
      <c r="U1154" s="1"/>
      <c r="V1154" s="1"/>
      <c r="W1154" s="1"/>
      <c r="X1154" s="1"/>
    </row>
    <row r="1155" spans="1:24" ht="15.75" customHeight="1" x14ac:dyDescent="0.2">
      <c r="A1155" s="1"/>
      <c r="B1155" s="1"/>
      <c r="C1155" s="31" t="str">
        <f>IF('Style Screener'!$S1155&lt;(AVERAGE('Style Screener'!$S$9:$S$6415)), "Value", "Growth")</f>
        <v>Value</v>
      </c>
      <c r="D1155" s="31" t="str">
        <f>IF('Style Screener'!$R1155&gt;2000, "Large Cap", "Small Cap")</f>
        <v>Small Cap</v>
      </c>
      <c r="E1155" s="31" t="s">
        <v>14</v>
      </c>
      <c r="F1155" s="31" t="s">
        <v>37</v>
      </c>
      <c r="G1155" s="1" t="s">
        <v>38</v>
      </c>
      <c r="H1155" s="1" t="s">
        <v>5187</v>
      </c>
      <c r="I1155" s="1" t="s">
        <v>5188</v>
      </c>
      <c r="J1155" s="1" t="s">
        <v>71</v>
      </c>
      <c r="K1155" s="1" t="s">
        <v>5189</v>
      </c>
      <c r="L1155" s="1" t="s">
        <v>5190</v>
      </c>
      <c r="M1155" s="1" t="s">
        <v>108</v>
      </c>
      <c r="N1155" s="1" t="s">
        <v>286</v>
      </c>
      <c r="O1155" s="1" t="s">
        <v>287</v>
      </c>
      <c r="P1155" s="1" t="s">
        <v>1333</v>
      </c>
      <c r="Q1155" s="29" t="s">
        <v>289</v>
      </c>
      <c r="R1155" s="30">
        <v>551.02334427000005</v>
      </c>
      <c r="S1155" s="5">
        <v>20.03921568627451</v>
      </c>
      <c r="T1155" s="4">
        <v>40.645586297760204</v>
      </c>
      <c r="U1155" s="1"/>
      <c r="V1155" s="1"/>
      <c r="W1155" s="1"/>
      <c r="X1155" s="1"/>
    </row>
    <row r="1156" spans="1:24" ht="15.75" customHeight="1" x14ac:dyDescent="0.2">
      <c r="A1156" s="1"/>
      <c r="B1156" s="1"/>
      <c r="C1156" s="31" t="str">
        <f>IF('Style Screener'!$S1156&lt;(AVERAGE('Style Screener'!$S$9:$S$6415)), "Value", "Growth")</f>
        <v>Value</v>
      </c>
      <c r="D1156" s="31" t="str">
        <f>IF('Style Screener'!$R1156&gt;2000, "Large Cap", "Small Cap")</f>
        <v>Large Cap</v>
      </c>
      <c r="E1156" s="31" t="s">
        <v>14</v>
      </c>
      <c r="F1156" s="31" t="s">
        <v>37</v>
      </c>
      <c r="G1156" s="1" t="s">
        <v>38</v>
      </c>
      <c r="H1156" s="1" t="s">
        <v>5191</v>
      </c>
      <c r="I1156" s="1" t="s">
        <v>5192</v>
      </c>
      <c r="J1156" s="1" t="s">
        <v>41</v>
      </c>
      <c r="K1156" s="1" t="s">
        <v>5193</v>
      </c>
      <c r="L1156" s="1" t="s">
        <v>5194</v>
      </c>
      <c r="M1156" s="1" t="s">
        <v>108</v>
      </c>
      <c r="N1156" s="1" t="s">
        <v>571</v>
      </c>
      <c r="O1156" s="1" t="s">
        <v>110</v>
      </c>
      <c r="P1156" s="1" t="s">
        <v>1069</v>
      </c>
      <c r="Q1156" s="29" t="s">
        <v>1633</v>
      </c>
      <c r="R1156" s="30">
        <v>28687.540641899999</v>
      </c>
      <c r="S1156" s="5">
        <v>14.337349397590362</v>
      </c>
      <c r="T1156" s="4">
        <v>85.320686540198736</v>
      </c>
      <c r="U1156" s="1"/>
      <c r="V1156" s="1"/>
      <c r="W1156" s="1"/>
      <c r="X1156" s="1"/>
    </row>
    <row r="1157" spans="1:24" ht="15.75" customHeight="1" x14ac:dyDescent="0.2">
      <c r="A1157" s="1"/>
      <c r="B1157" s="1"/>
      <c r="C1157" s="31" t="str">
        <f>IF('Style Screener'!$S1157&lt;(AVERAGE('Style Screener'!$S$9:$S$6415)), "Value", "Growth")</f>
        <v>Value</v>
      </c>
      <c r="D1157" s="31" t="str">
        <f>IF('Style Screener'!$R1157&gt;2000, "Large Cap", "Small Cap")</f>
        <v>Large Cap</v>
      </c>
      <c r="E1157" s="31" t="s">
        <v>14</v>
      </c>
      <c r="F1157" s="31" t="s">
        <v>37</v>
      </c>
      <c r="G1157" s="1" t="s">
        <v>38</v>
      </c>
      <c r="H1157" s="1" t="s">
        <v>5195</v>
      </c>
      <c r="I1157" s="1" t="s">
        <v>5196</v>
      </c>
      <c r="J1157" s="1" t="s">
        <v>41</v>
      </c>
      <c r="K1157" s="1" t="s">
        <v>5197</v>
      </c>
      <c r="L1157" s="1" t="s">
        <v>5198</v>
      </c>
      <c r="M1157" s="1" t="s">
        <v>98</v>
      </c>
      <c r="N1157" s="1" t="s">
        <v>4426</v>
      </c>
      <c r="O1157" s="1" t="s">
        <v>1435</v>
      </c>
      <c r="P1157" s="1" t="s">
        <v>4427</v>
      </c>
      <c r="Q1157" s="29" t="s">
        <v>4428</v>
      </c>
      <c r="R1157" s="30">
        <v>59841.199110759997</v>
      </c>
      <c r="S1157" s="5">
        <v>8.0017226528854426</v>
      </c>
      <c r="T1157" s="4" t="s">
        <v>61</v>
      </c>
      <c r="U1157" s="1"/>
      <c r="V1157" s="1"/>
      <c r="W1157" s="1"/>
      <c r="X1157" s="1"/>
    </row>
    <row r="1158" spans="1:24" ht="15.75" customHeight="1" x14ac:dyDescent="0.2">
      <c r="A1158" s="1"/>
      <c r="B1158" s="1"/>
      <c r="C1158" s="31" t="str">
        <f>IF('Style Screener'!$S1158&lt;(AVERAGE('Style Screener'!$S$9:$S$6415)), "Value", "Growth")</f>
        <v>Value</v>
      </c>
      <c r="D1158" s="31" t="str">
        <f>IF('Style Screener'!$R1158&gt;2000, "Large Cap", "Small Cap")</f>
        <v>Large Cap</v>
      </c>
      <c r="E1158" s="31" t="s">
        <v>15</v>
      </c>
      <c r="F1158" s="31" t="s">
        <v>37</v>
      </c>
      <c r="G1158" s="1" t="s">
        <v>38</v>
      </c>
      <c r="H1158" s="1" t="s">
        <v>5199</v>
      </c>
      <c r="I1158" s="1" t="s">
        <v>5200</v>
      </c>
      <c r="J1158" s="1" t="s">
        <v>71</v>
      </c>
      <c r="K1158" s="1" t="s">
        <v>5201</v>
      </c>
      <c r="L1158" s="1" t="s">
        <v>5202</v>
      </c>
      <c r="M1158" s="1" t="s">
        <v>368</v>
      </c>
      <c r="N1158" s="1" t="s">
        <v>369</v>
      </c>
      <c r="O1158" s="1" t="s">
        <v>370</v>
      </c>
      <c r="P1158" s="1" t="s">
        <v>1627</v>
      </c>
      <c r="Q1158" s="29" t="s">
        <v>4441</v>
      </c>
      <c r="R1158" s="30">
        <v>18149.646725999999</v>
      </c>
      <c r="S1158" s="5">
        <v>27.23435225618632</v>
      </c>
      <c r="T1158" s="4">
        <v>13.439995921557957</v>
      </c>
      <c r="U1158" s="1"/>
      <c r="V1158" s="1"/>
      <c r="W1158" s="1"/>
      <c r="X1158" s="1"/>
    </row>
    <row r="1159" spans="1:24" ht="15.75" customHeight="1" x14ac:dyDescent="0.2">
      <c r="A1159" s="1"/>
      <c r="B1159" s="1"/>
      <c r="C1159" s="31" t="str">
        <f>IF('Style Screener'!$S1159&lt;(AVERAGE('Style Screener'!$S$9:$S$6415)), "Value", "Growth")</f>
        <v>Value</v>
      </c>
      <c r="D1159" s="31" t="str">
        <f>IF('Style Screener'!$R1159&gt;2000, "Large Cap", "Small Cap")</f>
        <v>Large Cap</v>
      </c>
      <c r="E1159" s="31" t="s">
        <v>14</v>
      </c>
      <c r="F1159" s="31" t="s">
        <v>37</v>
      </c>
      <c r="G1159" s="1" t="s">
        <v>38</v>
      </c>
      <c r="H1159" s="1" t="s">
        <v>5203</v>
      </c>
      <c r="I1159" s="1" t="s">
        <v>5204</v>
      </c>
      <c r="J1159" s="1" t="s">
        <v>41</v>
      </c>
      <c r="K1159" s="1" t="s">
        <v>5205</v>
      </c>
      <c r="L1159" s="1" t="s">
        <v>5206</v>
      </c>
      <c r="M1159" s="1" t="s">
        <v>98</v>
      </c>
      <c r="N1159" s="1" t="s">
        <v>99</v>
      </c>
      <c r="O1159" s="1" t="s">
        <v>100</v>
      </c>
      <c r="P1159" s="1" t="s">
        <v>1578</v>
      </c>
      <c r="Q1159" s="29" t="s">
        <v>5207</v>
      </c>
      <c r="R1159" s="30">
        <v>4319.3700170399998</v>
      </c>
      <c r="S1159" s="5">
        <v>10.34589571502323</v>
      </c>
      <c r="T1159" s="4">
        <v>33.374569707401029</v>
      </c>
      <c r="U1159" s="1"/>
      <c r="V1159" s="1"/>
      <c r="W1159" s="1"/>
      <c r="X1159" s="1"/>
    </row>
    <row r="1160" spans="1:24" ht="15.75" customHeight="1" x14ac:dyDescent="0.2">
      <c r="A1160" s="1"/>
      <c r="B1160" s="1"/>
      <c r="C1160" s="31" t="str">
        <f>IF('Style Screener'!$S1160&lt;(AVERAGE('Style Screener'!$S$9:$S$6415)), "Value", "Growth")</f>
        <v>Value</v>
      </c>
      <c r="D1160" s="31" t="str">
        <f>IF('Style Screener'!$R1160&gt;2000, "Large Cap", "Small Cap")</f>
        <v>Large Cap</v>
      </c>
      <c r="E1160" s="31" t="s">
        <v>15</v>
      </c>
      <c r="F1160" s="31" t="s">
        <v>37</v>
      </c>
      <c r="G1160" s="1" t="s">
        <v>38</v>
      </c>
      <c r="H1160" s="1" t="s">
        <v>5208</v>
      </c>
      <c r="I1160" s="1" t="s">
        <v>5209</v>
      </c>
      <c r="J1160" s="1" t="s">
        <v>41</v>
      </c>
      <c r="K1160" s="1" t="s">
        <v>5210</v>
      </c>
      <c r="L1160" s="1" t="s">
        <v>5211</v>
      </c>
      <c r="M1160" s="1" t="s">
        <v>44</v>
      </c>
      <c r="N1160" s="1" t="s">
        <v>153</v>
      </c>
      <c r="O1160" s="1" t="s">
        <v>64</v>
      </c>
      <c r="P1160" s="1" t="s">
        <v>154</v>
      </c>
      <c r="Q1160" s="29" t="s">
        <v>1530</v>
      </c>
      <c r="R1160" s="30">
        <v>2391.3200107499997</v>
      </c>
      <c r="S1160" s="5">
        <v>24.730656219392749</v>
      </c>
      <c r="T1160" s="4">
        <v>9.9668824611959792</v>
      </c>
      <c r="U1160" s="1"/>
      <c r="V1160" s="1"/>
      <c r="W1160" s="1"/>
      <c r="X1160" s="1"/>
    </row>
    <row r="1161" spans="1:24" ht="15.75" customHeight="1" x14ac:dyDescent="0.2">
      <c r="A1161" s="1"/>
      <c r="B1161" s="1"/>
      <c r="C1161" s="31" t="str">
        <f>IF('Style Screener'!$S1161&lt;(AVERAGE('Style Screener'!$S$9:$S$6415)), "Value", "Growth")</f>
        <v>Value</v>
      </c>
      <c r="D1161" s="31" t="str">
        <f>IF('Style Screener'!$R1161&gt;2000, "Large Cap", "Small Cap")</f>
        <v>Large Cap</v>
      </c>
      <c r="E1161" s="31" t="s">
        <v>14</v>
      </c>
      <c r="F1161" s="31" t="s">
        <v>37</v>
      </c>
      <c r="G1161" s="1" t="s">
        <v>38</v>
      </c>
      <c r="H1161" s="1" t="s">
        <v>5212</v>
      </c>
      <c r="I1161" s="1" t="s">
        <v>5213</v>
      </c>
      <c r="J1161" s="1" t="s">
        <v>41</v>
      </c>
      <c r="K1161" s="1" t="s">
        <v>5214</v>
      </c>
      <c r="L1161" s="1" t="s">
        <v>5215</v>
      </c>
      <c r="M1161" s="1" t="s">
        <v>74</v>
      </c>
      <c r="N1161" s="1" t="s">
        <v>649</v>
      </c>
      <c r="O1161" s="1" t="s">
        <v>117</v>
      </c>
      <c r="P1161" s="1" t="s">
        <v>649</v>
      </c>
      <c r="Q1161" s="29" t="s">
        <v>700</v>
      </c>
      <c r="R1161" s="30">
        <v>2628.003021</v>
      </c>
      <c r="S1161" s="5">
        <v>11.339813226605679</v>
      </c>
      <c r="T1161" s="4">
        <v>23.859407305306689</v>
      </c>
      <c r="U1161" s="1"/>
      <c r="V1161" s="1"/>
      <c r="W1161" s="1"/>
      <c r="X1161" s="1"/>
    </row>
    <row r="1162" spans="1:24" ht="15.75" customHeight="1" x14ac:dyDescent="0.2">
      <c r="A1162" s="1"/>
      <c r="B1162" s="1"/>
      <c r="C1162" s="31" t="str">
        <f>IF('Style Screener'!$S1162&lt;(AVERAGE('Style Screener'!$S$9:$S$6415)), "Value", "Growth")</f>
        <v>Value</v>
      </c>
      <c r="D1162" s="31" t="str">
        <f>IF('Style Screener'!$R1162&gt;2000, "Large Cap", "Small Cap")</f>
        <v>Small Cap</v>
      </c>
      <c r="E1162" s="31" t="s">
        <v>14</v>
      </c>
      <c r="F1162" s="31" t="s">
        <v>37</v>
      </c>
      <c r="G1162" s="1" t="s">
        <v>38</v>
      </c>
      <c r="H1162" s="1" t="s">
        <v>5216</v>
      </c>
      <c r="I1162" s="1" t="s">
        <v>5217</v>
      </c>
      <c r="J1162" s="1" t="s">
        <v>71</v>
      </c>
      <c r="K1162" s="1" t="s">
        <v>5218</v>
      </c>
      <c r="L1162" s="1" t="s">
        <v>5219</v>
      </c>
      <c r="M1162" s="1" t="s">
        <v>86</v>
      </c>
      <c r="N1162" s="1" t="s">
        <v>172</v>
      </c>
      <c r="O1162" s="1" t="s">
        <v>172</v>
      </c>
      <c r="P1162" s="1" t="s">
        <v>173</v>
      </c>
      <c r="Q1162" s="29" t="s">
        <v>174</v>
      </c>
      <c r="R1162" s="30">
        <v>310.71052065999999</v>
      </c>
      <c r="S1162" s="5">
        <v>14.600246002460022</v>
      </c>
      <c r="T1162" s="4" t="s">
        <v>61</v>
      </c>
      <c r="U1162" s="1"/>
      <c r="V1162" s="1"/>
      <c r="W1162" s="1"/>
      <c r="X1162" s="1"/>
    </row>
    <row r="1163" spans="1:24" ht="15.75" customHeight="1" x14ac:dyDescent="0.2">
      <c r="A1163" s="1"/>
      <c r="B1163" s="1"/>
      <c r="C1163" s="31" t="str">
        <f>IF('Style Screener'!$S1163&lt;(AVERAGE('Style Screener'!$S$9:$S$6415)), "Value", "Growth")</f>
        <v>Value</v>
      </c>
      <c r="D1163" s="31" t="str">
        <f>IF('Style Screener'!$R1163&gt;2000, "Large Cap", "Small Cap")</f>
        <v>Large Cap</v>
      </c>
      <c r="E1163" s="31" t="s">
        <v>14</v>
      </c>
      <c r="F1163" s="31" t="s">
        <v>37</v>
      </c>
      <c r="G1163" s="1" t="s">
        <v>38</v>
      </c>
      <c r="H1163" s="1" t="s">
        <v>5220</v>
      </c>
      <c r="I1163" s="1" t="s">
        <v>5221</v>
      </c>
      <c r="J1163" s="1" t="s">
        <v>41</v>
      </c>
      <c r="K1163" s="1" t="s">
        <v>5222</v>
      </c>
      <c r="L1163" s="1" t="s">
        <v>5223</v>
      </c>
      <c r="M1163" s="1" t="s">
        <v>98</v>
      </c>
      <c r="N1163" s="1" t="s">
        <v>99</v>
      </c>
      <c r="O1163" s="1" t="s">
        <v>100</v>
      </c>
      <c r="P1163" s="1" t="s">
        <v>1568</v>
      </c>
      <c r="Q1163" s="29" t="s">
        <v>5224</v>
      </c>
      <c r="R1163" s="30">
        <v>4033.4784628799998</v>
      </c>
      <c r="S1163" s="5">
        <v>14.599745870393901</v>
      </c>
      <c r="T1163" s="4" t="s">
        <v>61</v>
      </c>
      <c r="U1163" s="1"/>
      <c r="V1163" s="1"/>
      <c r="W1163" s="1"/>
      <c r="X1163" s="1"/>
    </row>
    <row r="1164" spans="1:24" ht="15.75" customHeight="1" x14ac:dyDescent="0.2">
      <c r="A1164" s="1"/>
      <c r="B1164" s="1"/>
      <c r="C1164" s="31" t="str">
        <f>IF('Style Screener'!$S1164&lt;(AVERAGE('Style Screener'!$S$9:$S$6415)), "Value", "Growth")</f>
        <v>Growth</v>
      </c>
      <c r="D1164" s="31" t="str">
        <f>IF('Style Screener'!$R1164&gt;2000, "Large Cap", "Small Cap")</f>
        <v>Small Cap</v>
      </c>
      <c r="E1164" s="31" t="s">
        <v>15</v>
      </c>
      <c r="F1164" s="31" t="s">
        <v>37</v>
      </c>
      <c r="G1164" s="1" t="s">
        <v>38</v>
      </c>
      <c r="H1164" s="1" t="s">
        <v>5225</v>
      </c>
      <c r="I1164" s="1" t="s">
        <v>5226</v>
      </c>
      <c r="J1164" s="1" t="s">
        <v>105</v>
      </c>
      <c r="K1164" s="1" t="s">
        <v>5227</v>
      </c>
      <c r="L1164" s="1" t="s">
        <v>5228</v>
      </c>
      <c r="M1164" s="1" t="s">
        <v>44</v>
      </c>
      <c r="N1164" s="1" t="s">
        <v>142</v>
      </c>
      <c r="O1164" s="1" t="s">
        <v>46</v>
      </c>
      <c r="P1164" s="1" t="s">
        <v>142</v>
      </c>
      <c r="Q1164" s="29" t="s">
        <v>161</v>
      </c>
      <c r="R1164" s="30">
        <v>306.88709346000002</v>
      </c>
      <c r="S1164" s="5" t="s">
        <v>61</v>
      </c>
      <c r="T1164" s="4" t="s">
        <v>61</v>
      </c>
      <c r="U1164" s="1"/>
      <c r="V1164" s="1"/>
      <c r="W1164" s="1"/>
      <c r="X1164" s="1"/>
    </row>
    <row r="1165" spans="1:24" ht="15.75" customHeight="1" x14ac:dyDescent="0.2">
      <c r="A1165" s="1"/>
      <c r="B1165" s="1"/>
      <c r="C1165" s="31" t="str">
        <f>IF('Style Screener'!$S1165&lt;(AVERAGE('Style Screener'!$S$9:$S$6415)), "Value", "Growth")</f>
        <v>Value</v>
      </c>
      <c r="D1165" s="31" t="str">
        <f>IF('Style Screener'!$R1165&gt;2000, "Large Cap", "Small Cap")</f>
        <v>Small Cap</v>
      </c>
      <c r="E1165" s="31" t="s">
        <v>15</v>
      </c>
      <c r="F1165" s="31" t="s">
        <v>37</v>
      </c>
      <c r="G1165" s="1" t="s">
        <v>38</v>
      </c>
      <c r="H1165" s="1" t="s">
        <v>5229</v>
      </c>
      <c r="I1165" s="1" t="s">
        <v>5230</v>
      </c>
      <c r="J1165" s="1" t="s">
        <v>71</v>
      </c>
      <c r="K1165" s="1" t="s">
        <v>5231</v>
      </c>
      <c r="L1165" s="1" t="s">
        <v>5232</v>
      </c>
      <c r="M1165" s="1" t="s">
        <v>1279</v>
      </c>
      <c r="N1165" s="1" t="s">
        <v>1280</v>
      </c>
      <c r="O1165" s="1" t="s">
        <v>1279</v>
      </c>
      <c r="P1165" s="1" t="s">
        <v>1281</v>
      </c>
      <c r="Q1165" s="29" t="s">
        <v>1282</v>
      </c>
      <c r="R1165" s="30">
        <v>690.92692000000011</v>
      </c>
      <c r="S1165" s="5">
        <v>12.481203007518797</v>
      </c>
      <c r="T1165" s="4" t="s">
        <v>61</v>
      </c>
      <c r="U1165" s="1"/>
      <c r="V1165" s="1"/>
      <c r="W1165" s="1"/>
      <c r="X1165" s="1"/>
    </row>
    <row r="1166" spans="1:24" ht="15.75" customHeight="1" x14ac:dyDescent="0.2">
      <c r="A1166" s="1"/>
      <c r="B1166" s="1"/>
      <c r="C1166" s="31" t="str">
        <f>IF('Style Screener'!$S1166&lt;(AVERAGE('Style Screener'!$S$9:$S$6415)), "Value", "Growth")</f>
        <v>Growth</v>
      </c>
      <c r="D1166" s="31" t="str">
        <f>IF('Style Screener'!$R1166&gt;2000, "Large Cap", "Small Cap")</f>
        <v>Small Cap</v>
      </c>
      <c r="E1166" s="31" t="s">
        <v>15</v>
      </c>
      <c r="F1166" s="31" t="s">
        <v>37</v>
      </c>
      <c r="G1166" s="1" t="s">
        <v>38</v>
      </c>
      <c r="H1166" s="1" t="s">
        <v>5233</v>
      </c>
      <c r="I1166" s="1" t="s">
        <v>5234</v>
      </c>
      <c r="J1166" s="1" t="s">
        <v>105</v>
      </c>
      <c r="K1166" s="1" t="s">
        <v>5235</v>
      </c>
      <c r="L1166" s="1" t="s">
        <v>5236</v>
      </c>
      <c r="M1166" s="1" t="s">
        <v>44</v>
      </c>
      <c r="N1166" s="1" t="s">
        <v>153</v>
      </c>
      <c r="O1166" s="1" t="s">
        <v>64</v>
      </c>
      <c r="P1166" s="1" t="s">
        <v>154</v>
      </c>
      <c r="Q1166" s="29" t="s">
        <v>785</v>
      </c>
      <c r="R1166" s="30">
        <v>452.03469541000004</v>
      </c>
      <c r="S1166" s="5" t="s">
        <v>61</v>
      </c>
      <c r="T1166" s="4" t="s">
        <v>61</v>
      </c>
      <c r="U1166" s="1"/>
      <c r="V1166" s="1"/>
      <c r="W1166" s="1"/>
      <c r="X1166" s="1"/>
    </row>
    <row r="1167" spans="1:24" ht="15.75" customHeight="1" x14ac:dyDescent="0.2">
      <c r="A1167" s="1"/>
      <c r="B1167" s="1"/>
      <c r="C1167" s="31" t="str">
        <f>IF('Style Screener'!$S1167&lt;(AVERAGE('Style Screener'!$S$9:$S$6415)), "Value", "Growth")</f>
        <v>Value</v>
      </c>
      <c r="D1167" s="31" t="str">
        <f>IF('Style Screener'!$R1167&gt;2000, "Large Cap", "Small Cap")</f>
        <v>Large Cap</v>
      </c>
      <c r="E1167" s="31" t="s">
        <v>14</v>
      </c>
      <c r="F1167" s="31" t="s">
        <v>37</v>
      </c>
      <c r="G1167" s="1" t="s">
        <v>38</v>
      </c>
      <c r="H1167" s="1" t="s">
        <v>5237</v>
      </c>
      <c r="I1167" s="1" t="s">
        <v>5238</v>
      </c>
      <c r="J1167" s="1" t="s">
        <v>41</v>
      </c>
      <c r="K1167" s="1" t="s">
        <v>5239</v>
      </c>
      <c r="L1167" s="1" t="s">
        <v>5240</v>
      </c>
      <c r="M1167" s="1" t="s">
        <v>74</v>
      </c>
      <c r="N1167" s="1" t="s">
        <v>846</v>
      </c>
      <c r="O1167" s="1" t="s">
        <v>117</v>
      </c>
      <c r="P1167" s="1" t="s">
        <v>847</v>
      </c>
      <c r="Q1167" s="29" t="s">
        <v>1029</v>
      </c>
      <c r="R1167" s="30">
        <v>3348.9752742499995</v>
      </c>
      <c r="S1167" s="5">
        <v>14.110625909752546</v>
      </c>
      <c r="T1167" s="4">
        <v>16.000000000000004</v>
      </c>
      <c r="U1167" s="1"/>
      <c r="V1167" s="1"/>
      <c r="W1167" s="1"/>
      <c r="X1167" s="1"/>
    </row>
    <row r="1168" spans="1:24" ht="15.75" customHeight="1" x14ac:dyDescent="0.2">
      <c r="A1168" s="1"/>
      <c r="B1168" s="1"/>
      <c r="C1168" s="31" t="str">
        <f>IF('Style Screener'!$S1168&lt;(AVERAGE('Style Screener'!$S$9:$S$6415)), "Value", "Growth")</f>
        <v>Value</v>
      </c>
      <c r="D1168" s="31" t="str">
        <f>IF('Style Screener'!$R1168&gt;2000, "Large Cap", "Small Cap")</f>
        <v>Large Cap</v>
      </c>
      <c r="E1168" s="31" t="s">
        <v>14</v>
      </c>
      <c r="F1168" s="31" t="s">
        <v>37</v>
      </c>
      <c r="G1168" s="1" t="s">
        <v>38</v>
      </c>
      <c r="H1168" s="1" t="s">
        <v>5241</v>
      </c>
      <c r="I1168" s="1" t="s">
        <v>5242</v>
      </c>
      <c r="J1168" s="1" t="s">
        <v>71</v>
      </c>
      <c r="K1168" s="1" t="s">
        <v>5243</v>
      </c>
      <c r="L1168" s="1" t="s">
        <v>5244</v>
      </c>
      <c r="M1168" s="1" t="s">
        <v>98</v>
      </c>
      <c r="N1168" s="1" t="s">
        <v>1434</v>
      </c>
      <c r="O1168" s="1" t="s">
        <v>1435</v>
      </c>
      <c r="P1168" s="1" t="s">
        <v>1436</v>
      </c>
      <c r="Q1168" s="29" t="s">
        <v>344</v>
      </c>
      <c r="R1168" s="30">
        <v>5352.8756586700001</v>
      </c>
      <c r="S1168" s="5">
        <v>19.046121593291407</v>
      </c>
      <c r="T1168" s="4">
        <v>67.653833361837258</v>
      </c>
      <c r="U1168" s="1"/>
      <c r="V1168" s="1"/>
      <c r="W1168" s="1"/>
      <c r="X1168" s="1"/>
    </row>
    <row r="1169" spans="1:24" ht="15.75" customHeight="1" x14ac:dyDescent="0.2">
      <c r="A1169" s="1"/>
      <c r="B1169" s="1"/>
      <c r="C1169" s="31" t="str">
        <f>IF('Style Screener'!$S1169&lt;(AVERAGE('Style Screener'!$S$9:$S$6415)), "Value", "Growth")</f>
        <v>Value</v>
      </c>
      <c r="D1169" s="31" t="str">
        <f>IF('Style Screener'!$R1169&gt;2000, "Large Cap", "Small Cap")</f>
        <v>Large Cap</v>
      </c>
      <c r="E1169" s="31" t="s">
        <v>14</v>
      </c>
      <c r="F1169" s="31" t="s">
        <v>37</v>
      </c>
      <c r="G1169" s="1" t="s">
        <v>38</v>
      </c>
      <c r="H1169" s="1" t="s">
        <v>5245</v>
      </c>
      <c r="I1169" s="1" t="s">
        <v>5246</v>
      </c>
      <c r="J1169" s="1" t="s">
        <v>41</v>
      </c>
      <c r="K1169" s="1" t="s">
        <v>5247</v>
      </c>
      <c r="L1169" s="1" t="s">
        <v>5248</v>
      </c>
      <c r="M1169" s="1" t="s">
        <v>86</v>
      </c>
      <c r="N1169" s="1" t="s">
        <v>251</v>
      </c>
      <c r="O1169" s="1" t="s">
        <v>251</v>
      </c>
      <c r="P1169" s="1" t="s">
        <v>508</v>
      </c>
      <c r="Q1169" s="29" t="s">
        <v>455</v>
      </c>
      <c r="R1169" s="30">
        <v>3804.9653002499999</v>
      </c>
      <c r="S1169" s="5">
        <v>7.6423576423576423</v>
      </c>
      <c r="T1169" s="4">
        <v>21.714584422373228</v>
      </c>
      <c r="U1169" s="1"/>
      <c r="V1169" s="1"/>
      <c r="W1169" s="1"/>
      <c r="X1169" s="1"/>
    </row>
    <row r="1170" spans="1:24" ht="15.75" customHeight="1" x14ac:dyDescent="0.2">
      <c r="A1170" s="1"/>
      <c r="B1170" s="1"/>
      <c r="C1170" s="31" t="str">
        <f>IF('Style Screener'!$S1170&lt;(AVERAGE('Style Screener'!$S$9:$S$6415)), "Value", "Growth")</f>
        <v>Growth</v>
      </c>
      <c r="D1170" s="31" t="str">
        <f>IF('Style Screener'!$R1170&gt;2000, "Large Cap", "Small Cap")</f>
        <v>Small Cap</v>
      </c>
      <c r="E1170" s="31" t="s">
        <v>14</v>
      </c>
      <c r="F1170" s="31" t="s">
        <v>37</v>
      </c>
      <c r="G1170" s="1" t="s">
        <v>259</v>
      </c>
      <c r="H1170" s="1" t="s">
        <v>5249</v>
      </c>
      <c r="I1170" s="1" t="s">
        <v>5250</v>
      </c>
      <c r="J1170" s="1" t="s">
        <v>71</v>
      </c>
      <c r="K1170" s="1" t="s">
        <v>5251</v>
      </c>
      <c r="L1170" s="1" t="s">
        <v>5252</v>
      </c>
      <c r="M1170" s="1" t="s">
        <v>74</v>
      </c>
      <c r="N1170" s="1" t="s">
        <v>1507</v>
      </c>
      <c r="O1170" s="1" t="s">
        <v>76</v>
      </c>
      <c r="P1170" s="1" t="s">
        <v>1507</v>
      </c>
      <c r="Q1170" s="29" t="s">
        <v>1508</v>
      </c>
      <c r="R1170" s="30">
        <v>979.09662060000005</v>
      </c>
      <c r="S1170" s="5" t="s">
        <v>61</v>
      </c>
      <c r="T1170" s="4" t="s">
        <v>61</v>
      </c>
      <c r="U1170" s="1"/>
      <c r="V1170" s="1"/>
      <c r="W1170" s="1"/>
      <c r="X1170" s="1"/>
    </row>
    <row r="1171" spans="1:24" ht="15.75" customHeight="1" x14ac:dyDescent="0.2">
      <c r="A1171" s="1"/>
      <c r="B1171" s="1"/>
      <c r="C1171" s="31" t="str">
        <f>IF('Style Screener'!$S1171&lt;(AVERAGE('Style Screener'!$S$9:$S$6415)), "Value", "Growth")</f>
        <v>Growth</v>
      </c>
      <c r="D1171" s="31" t="str">
        <f>IF('Style Screener'!$R1171&gt;2000, "Large Cap", "Small Cap")</f>
        <v>Small Cap</v>
      </c>
      <c r="E1171" s="31" t="s">
        <v>14</v>
      </c>
      <c r="F1171" s="31" t="s">
        <v>37</v>
      </c>
      <c r="G1171" s="1" t="s">
        <v>38</v>
      </c>
      <c r="H1171" s="1" t="s">
        <v>5253</v>
      </c>
      <c r="I1171" s="1" t="s">
        <v>5254</v>
      </c>
      <c r="J1171" s="1" t="s">
        <v>71</v>
      </c>
      <c r="K1171" s="1" t="s">
        <v>5255</v>
      </c>
      <c r="L1171" s="1" t="s">
        <v>5256</v>
      </c>
      <c r="M1171" s="1" t="s">
        <v>108</v>
      </c>
      <c r="N1171" s="1" t="s">
        <v>332</v>
      </c>
      <c r="O1171" s="1" t="s">
        <v>287</v>
      </c>
      <c r="P1171" s="1" t="s">
        <v>332</v>
      </c>
      <c r="Q1171" s="29" t="s">
        <v>2181</v>
      </c>
      <c r="R1171" s="30">
        <v>1878.58387038</v>
      </c>
      <c r="S1171" s="5" t="s">
        <v>61</v>
      </c>
      <c r="T1171" s="4" t="s">
        <v>61</v>
      </c>
      <c r="U1171" s="1"/>
      <c r="V1171" s="1"/>
      <c r="W1171" s="1"/>
      <c r="X1171" s="1"/>
    </row>
    <row r="1172" spans="1:24" ht="15.75" customHeight="1" x14ac:dyDescent="0.2">
      <c r="A1172" s="1"/>
      <c r="B1172" s="1"/>
      <c r="C1172" s="31" t="str">
        <f>IF('Style Screener'!$S1172&lt;(AVERAGE('Style Screener'!$S$9:$S$6415)), "Value", "Growth")</f>
        <v>Growth</v>
      </c>
      <c r="D1172" s="31" t="str">
        <f>IF('Style Screener'!$R1172&gt;2000, "Large Cap", "Small Cap")</f>
        <v>Small Cap</v>
      </c>
      <c r="E1172" s="31" t="s">
        <v>14</v>
      </c>
      <c r="F1172" s="31" t="s">
        <v>37</v>
      </c>
      <c r="G1172" s="1" t="s">
        <v>38</v>
      </c>
      <c r="H1172" s="1" t="s">
        <v>5257</v>
      </c>
      <c r="I1172" s="1" t="s">
        <v>5258</v>
      </c>
      <c r="J1172" s="1" t="s">
        <v>71</v>
      </c>
      <c r="K1172" s="1" t="s">
        <v>5259</v>
      </c>
      <c r="L1172" s="1" t="s">
        <v>5260</v>
      </c>
      <c r="M1172" s="1" t="s">
        <v>86</v>
      </c>
      <c r="N1172" s="1" t="s">
        <v>135</v>
      </c>
      <c r="O1172" s="1" t="s">
        <v>88</v>
      </c>
      <c r="P1172" s="1" t="s">
        <v>136</v>
      </c>
      <c r="Q1172" s="29" t="s">
        <v>137</v>
      </c>
      <c r="R1172" s="30">
        <v>380.51122389</v>
      </c>
      <c r="S1172" s="5" t="s">
        <v>61</v>
      </c>
      <c r="T1172" s="4" t="s">
        <v>61</v>
      </c>
      <c r="U1172" s="1"/>
      <c r="V1172" s="1"/>
      <c r="W1172" s="1"/>
      <c r="X1172" s="1"/>
    </row>
    <row r="1173" spans="1:24" ht="15.75" customHeight="1" x14ac:dyDescent="0.2">
      <c r="A1173" s="1"/>
      <c r="B1173" s="1"/>
      <c r="C1173" s="31" t="str">
        <f>IF('Style Screener'!$S1173&lt;(AVERAGE('Style Screener'!$S$9:$S$6415)), "Value", "Growth")</f>
        <v>Value</v>
      </c>
      <c r="D1173" s="31" t="str">
        <f>IF('Style Screener'!$R1173&gt;2000, "Large Cap", "Small Cap")</f>
        <v>Large Cap</v>
      </c>
      <c r="E1173" s="31" t="s">
        <v>14</v>
      </c>
      <c r="F1173" s="31" t="s">
        <v>37</v>
      </c>
      <c r="G1173" s="1" t="s">
        <v>38</v>
      </c>
      <c r="H1173" s="1" t="s">
        <v>5261</v>
      </c>
      <c r="I1173" s="1" t="s">
        <v>5262</v>
      </c>
      <c r="J1173" s="1" t="s">
        <v>71</v>
      </c>
      <c r="K1173" s="1" t="s">
        <v>5263</v>
      </c>
      <c r="L1173" s="1" t="s">
        <v>5264</v>
      </c>
      <c r="M1173" s="1" t="s">
        <v>108</v>
      </c>
      <c r="N1173" s="1" t="s">
        <v>332</v>
      </c>
      <c r="O1173" s="1" t="s">
        <v>287</v>
      </c>
      <c r="P1173" s="1" t="s">
        <v>332</v>
      </c>
      <c r="Q1173" s="29" t="s">
        <v>976</v>
      </c>
      <c r="R1173" s="30">
        <v>366239.07196249499</v>
      </c>
      <c r="S1173" s="5">
        <v>18.732503069636909</v>
      </c>
      <c r="T1173" s="4">
        <v>57.365797487916851</v>
      </c>
      <c r="U1173" s="1"/>
      <c r="V1173" s="1"/>
      <c r="W1173" s="1"/>
      <c r="X1173" s="1"/>
    </row>
    <row r="1174" spans="1:24" ht="15.75" customHeight="1" x14ac:dyDescent="0.2">
      <c r="A1174" s="1"/>
      <c r="B1174" s="1"/>
      <c r="C1174" s="31" t="str">
        <f>IF('Style Screener'!$S1174&lt;(AVERAGE('Style Screener'!$S$9:$S$6415)), "Value", "Growth")</f>
        <v>Value</v>
      </c>
      <c r="D1174" s="31" t="str">
        <f>IF('Style Screener'!$R1174&gt;2000, "Large Cap", "Small Cap")</f>
        <v>Large Cap</v>
      </c>
      <c r="E1174" s="31" t="s">
        <v>14</v>
      </c>
      <c r="F1174" s="31" t="s">
        <v>37</v>
      </c>
      <c r="G1174" s="1" t="s">
        <v>38</v>
      </c>
      <c r="H1174" s="1" t="s">
        <v>5265</v>
      </c>
      <c r="I1174" s="1" t="s">
        <v>5266</v>
      </c>
      <c r="J1174" s="1" t="s">
        <v>71</v>
      </c>
      <c r="K1174" s="1" t="s">
        <v>5263</v>
      </c>
      <c r="L1174" s="1" t="s">
        <v>5264</v>
      </c>
      <c r="M1174" s="1" t="s">
        <v>108</v>
      </c>
      <c r="N1174" s="1" t="s">
        <v>332</v>
      </c>
      <c r="O1174" s="1" t="s">
        <v>287</v>
      </c>
      <c r="P1174" s="1" t="s">
        <v>332</v>
      </c>
      <c r="Q1174" s="29" t="s">
        <v>976</v>
      </c>
      <c r="R1174" s="30">
        <v>366239.07196249499</v>
      </c>
      <c r="S1174" s="5">
        <v>19.046658480968251</v>
      </c>
      <c r="T1174" s="4">
        <v>57.365797487916851</v>
      </c>
      <c r="U1174" s="1"/>
      <c r="V1174" s="1"/>
      <c r="W1174" s="1"/>
      <c r="X1174" s="1"/>
    </row>
    <row r="1175" spans="1:24" ht="15.75" customHeight="1" x14ac:dyDescent="0.2">
      <c r="A1175" s="1"/>
      <c r="B1175" s="1"/>
      <c r="C1175" s="31" t="str">
        <f>IF('Style Screener'!$S1175&lt;(AVERAGE('Style Screener'!$S$9:$S$6415)), "Value", "Growth")</f>
        <v>Value</v>
      </c>
      <c r="D1175" s="31" t="str">
        <f>IF('Style Screener'!$R1175&gt;2000, "Large Cap", "Small Cap")</f>
        <v>Small Cap</v>
      </c>
      <c r="E1175" s="31" t="s">
        <v>14</v>
      </c>
      <c r="F1175" s="31" t="s">
        <v>37</v>
      </c>
      <c r="G1175" s="1" t="s">
        <v>38</v>
      </c>
      <c r="H1175" s="1" t="s">
        <v>5267</v>
      </c>
      <c r="I1175" s="1" t="s">
        <v>5268</v>
      </c>
      <c r="J1175" s="1" t="s">
        <v>84</v>
      </c>
      <c r="K1175" s="1" t="s">
        <v>5269</v>
      </c>
      <c r="L1175" s="1" t="s">
        <v>5270</v>
      </c>
      <c r="M1175" s="1" t="s">
        <v>54</v>
      </c>
      <c r="N1175" s="1" t="s">
        <v>55</v>
      </c>
      <c r="O1175" s="1" t="s">
        <v>54</v>
      </c>
      <c r="P1175" s="1" t="s">
        <v>5271</v>
      </c>
      <c r="Q1175" s="29" t="s">
        <v>5272</v>
      </c>
      <c r="R1175" s="30">
        <v>186.37702935999999</v>
      </c>
      <c r="S1175" s="5">
        <v>9.8285714285714274</v>
      </c>
      <c r="T1175" s="4" t="s">
        <v>61</v>
      </c>
      <c r="U1175" s="1"/>
      <c r="V1175" s="1"/>
      <c r="W1175" s="1"/>
      <c r="X1175" s="1"/>
    </row>
    <row r="1176" spans="1:24" ht="15.75" customHeight="1" x14ac:dyDescent="0.2">
      <c r="A1176" s="1"/>
      <c r="B1176" s="1"/>
      <c r="C1176" s="31" t="str">
        <f>IF('Style Screener'!$S1176&lt;(AVERAGE('Style Screener'!$S$9:$S$6415)), "Value", "Growth")</f>
        <v>Value</v>
      </c>
      <c r="D1176" s="31" t="str">
        <f>IF('Style Screener'!$R1176&gt;2000, "Large Cap", "Small Cap")</f>
        <v>Small Cap</v>
      </c>
      <c r="E1176" s="31" t="s">
        <v>14</v>
      </c>
      <c r="F1176" s="31" t="s">
        <v>37</v>
      </c>
      <c r="G1176" s="1" t="s">
        <v>38</v>
      </c>
      <c r="H1176" s="1" t="s">
        <v>5273</v>
      </c>
      <c r="I1176" s="1" t="s">
        <v>5274</v>
      </c>
      <c r="J1176" s="1" t="s">
        <v>41</v>
      </c>
      <c r="K1176" s="1" t="s">
        <v>5275</v>
      </c>
      <c r="L1176" s="1" t="s">
        <v>5276</v>
      </c>
      <c r="M1176" s="1" t="s">
        <v>86</v>
      </c>
      <c r="N1176" s="1" t="s">
        <v>135</v>
      </c>
      <c r="O1176" s="1" t="s">
        <v>88</v>
      </c>
      <c r="P1176" s="1" t="s">
        <v>1115</v>
      </c>
      <c r="Q1176" s="29" t="s">
        <v>137</v>
      </c>
      <c r="R1176" s="30">
        <v>1571.07127408</v>
      </c>
      <c r="S1176" s="5">
        <v>27.567901234567898</v>
      </c>
      <c r="T1176" s="4">
        <v>4.4418287496938739E-15</v>
      </c>
      <c r="U1176" s="1"/>
      <c r="V1176" s="1"/>
      <c r="W1176" s="1"/>
      <c r="X1176" s="1"/>
    </row>
    <row r="1177" spans="1:24" ht="15.75" customHeight="1" x14ac:dyDescent="0.2">
      <c r="A1177" s="1"/>
      <c r="B1177" s="1"/>
      <c r="C1177" s="31" t="str">
        <f>IF('Style Screener'!$S1177&lt;(AVERAGE('Style Screener'!$S$9:$S$6415)), "Value", "Growth")</f>
        <v>Value</v>
      </c>
      <c r="D1177" s="31" t="str">
        <f>IF('Style Screener'!$R1177&gt;2000, "Large Cap", "Small Cap")</f>
        <v>Large Cap</v>
      </c>
      <c r="E1177" s="31" t="s">
        <v>14</v>
      </c>
      <c r="F1177" s="31" t="s">
        <v>37</v>
      </c>
      <c r="G1177" s="1" t="s">
        <v>38</v>
      </c>
      <c r="H1177" s="1" t="s">
        <v>5277</v>
      </c>
      <c r="I1177" s="1" t="s">
        <v>5278</v>
      </c>
      <c r="J1177" s="1" t="s">
        <v>41</v>
      </c>
      <c r="K1177" s="1" t="s">
        <v>5279</v>
      </c>
      <c r="L1177" s="1" t="s">
        <v>5280</v>
      </c>
      <c r="M1177" s="1" t="s">
        <v>98</v>
      </c>
      <c r="N1177" s="1" t="s">
        <v>2942</v>
      </c>
      <c r="O1177" s="1" t="s">
        <v>100</v>
      </c>
      <c r="P1177" s="1" t="s">
        <v>2942</v>
      </c>
      <c r="Q1177" s="29" t="s">
        <v>5281</v>
      </c>
      <c r="R1177" s="30">
        <v>14117.063782699999</v>
      </c>
      <c r="S1177" s="5">
        <v>19.224370971095862</v>
      </c>
      <c r="T1177" s="4">
        <v>18.45900311684165</v>
      </c>
      <c r="U1177" s="1"/>
      <c r="V1177" s="1"/>
      <c r="W1177" s="1"/>
      <c r="X1177" s="1"/>
    </row>
    <row r="1178" spans="1:24" ht="15.75" customHeight="1" x14ac:dyDescent="0.2">
      <c r="A1178" s="1"/>
      <c r="B1178" s="1"/>
      <c r="C1178" s="31" t="str">
        <f>IF('Style Screener'!$S1178&lt;(AVERAGE('Style Screener'!$S$9:$S$6415)), "Value", "Growth")</f>
        <v>Value</v>
      </c>
      <c r="D1178" s="31" t="str">
        <f>IF('Style Screener'!$R1178&gt;2000, "Large Cap", "Small Cap")</f>
        <v>Large Cap</v>
      </c>
      <c r="E1178" s="31" t="s">
        <v>14</v>
      </c>
      <c r="F1178" s="31" t="s">
        <v>37</v>
      </c>
      <c r="G1178" s="1" t="s">
        <v>38</v>
      </c>
      <c r="H1178" s="1" t="s">
        <v>5282</v>
      </c>
      <c r="I1178" s="1" t="s">
        <v>5283</v>
      </c>
      <c r="J1178" s="1" t="s">
        <v>41</v>
      </c>
      <c r="K1178" s="1" t="s">
        <v>5284</v>
      </c>
      <c r="L1178" s="1" t="s">
        <v>5285</v>
      </c>
      <c r="M1178" s="1" t="s">
        <v>98</v>
      </c>
      <c r="N1178" s="1" t="s">
        <v>99</v>
      </c>
      <c r="O1178" s="1" t="s">
        <v>100</v>
      </c>
      <c r="P1178" s="1" t="s">
        <v>123</v>
      </c>
      <c r="Q1178" s="29" t="s">
        <v>192</v>
      </c>
      <c r="R1178" s="30">
        <v>2086.7844334500001</v>
      </c>
      <c r="S1178" s="5">
        <v>12.754117821635258</v>
      </c>
      <c r="T1178" s="4">
        <v>3.3819574822887938E-15</v>
      </c>
      <c r="U1178" s="1"/>
      <c r="V1178" s="1"/>
      <c r="W1178" s="1"/>
      <c r="X1178" s="1"/>
    </row>
    <row r="1179" spans="1:24" ht="15.75" customHeight="1" x14ac:dyDescent="0.2">
      <c r="A1179" s="1"/>
      <c r="B1179" s="1"/>
      <c r="C1179" s="31" t="str">
        <f>IF('Style Screener'!$S1179&lt;(AVERAGE('Style Screener'!$S$9:$S$6415)), "Value", "Growth")</f>
        <v>Value</v>
      </c>
      <c r="D1179" s="31" t="str">
        <f>IF('Style Screener'!$R1179&gt;2000, "Large Cap", "Small Cap")</f>
        <v>Large Cap</v>
      </c>
      <c r="E1179" s="31" t="s">
        <v>14</v>
      </c>
      <c r="F1179" s="31" t="s">
        <v>37</v>
      </c>
      <c r="G1179" s="1" t="s">
        <v>38</v>
      </c>
      <c r="H1179" s="1" t="s">
        <v>5286</v>
      </c>
      <c r="I1179" s="1" t="s">
        <v>5287</v>
      </c>
      <c r="J1179" s="1" t="s">
        <v>41</v>
      </c>
      <c r="K1179" s="1" t="s">
        <v>5288</v>
      </c>
      <c r="L1179" s="1" t="s">
        <v>5289</v>
      </c>
      <c r="M1179" s="1" t="s">
        <v>54</v>
      </c>
      <c r="N1179" s="1" t="s">
        <v>471</v>
      </c>
      <c r="O1179" s="1" t="s">
        <v>54</v>
      </c>
      <c r="P1179" s="1" t="s">
        <v>472</v>
      </c>
      <c r="Q1179" s="29" t="s">
        <v>5290</v>
      </c>
      <c r="R1179" s="30">
        <v>4637.2263061699996</v>
      </c>
      <c r="S1179" s="5">
        <v>19.066305818673882</v>
      </c>
      <c r="T1179" s="4">
        <v>18.227527008357306</v>
      </c>
      <c r="U1179" s="1"/>
      <c r="V1179" s="1"/>
      <c r="W1179" s="1"/>
      <c r="X1179" s="1"/>
    </row>
    <row r="1180" spans="1:24" ht="15.75" customHeight="1" x14ac:dyDescent="0.2">
      <c r="A1180" s="1"/>
      <c r="B1180" s="1"/>
      <c r="C1180" s="31" t="str">
        <f>IF('Style Screener'!$S1180&lt;(AVERAGE('Style Screener'!$S$9:$S$6415)), "Value", "Growth")</f>
        <v>Value</v>
      </c>
      <c r="D1180" s="31" t="str">
        <f>IF('Style Screener'!$R1180&gt;2000, "Large Cap", "Small Cap")</f>
        <v>Large Cap</v>
      </c>
      <c r="E1180" s="31" t="s">
        <v>14</v>
      </c>
      <c r="F1180" s="31" t="s">
        <v>37</v>
      </c>
      <c r="G1180" s="1" t="s">
        <v>38</v>
      </c>
      <c r="H1180" s="1" t="s">
        <v>5291</v>
      </c>
      <c r="I1180" s="1" t="s">
        <v>5292</v>
      </c>
      <c r="J1180" s="1" t="s">
        <v>41</v>
      </c>
      <c r="K1180" s="1" t="s">
        <v>5293</v>
      </c>
      <c r="L1180" s="1" t="s">
        <v>5294</v>
      </c>
      <c r="M1180" s="1" t="s">
        <v>108</v>
      </c>
      <c r="N1180" s="1" t="s">
        <v>308</v>
      </c>
      <c r="O1180" s="1" t="s">
        <v>287</v>
      </c>
      <c r="P1180" s="1" t="s">
        <v>385</v>
      </c>
      <c r="Q1180" s="29" t="s">
        <v>2245</v>
      </c>
      <c r="R1180" s="30">
        <v>6754.1540817299992</v>
      </c>
      <c r="S1180" s="5">
        <v>21.248170604223287</v>
      </c>
      <c r="T1180" s="4">
        <v>41.718032319644699</v>
      </c>
      <c r="U1180" s="1"/>
      <c r="V1180" s="1"/>
      <c r="W1180" s="1"/>
      <c r="X1180" s="1"/>
    </row>
    <row r="1181" spans="1:24" ht="15.75" customHeight="1" x14ac:dyDescent="0.2">
      <c r="A1181" s="1"/>
      <c r="B1181" s="1"/>
      <c r="C1181" s="31" t="str">
        <f>IF('Style Screener'!$S1181&lt;(AVERAGE('Style Screener'!$S$9:$S$6415)), "Value", "Growth")</f>
        <v>Growth</v>
      </c>
      <c r="D1181" s="31" t="str">
        <f>IF('Style Screener'!$R1181&gt;2000, "Large Cap", "Small Cap")</f>
        <v>Large Cap</v>
      </c>
      <c r="E1181" s="31" t="s">
        <v>14</v>
      </c>
      <c r="F1181" s="31" t="s">
        <v>37</v>
      </c>
      <c r="G1181" s="1" t="s">
        <v>38</v>
      </c>
      <c r="H1181" s="1" t="s">
        <v>5295</v>
      </c>
      <c r="I1181" s="1" t="s">
        <v>5296</v>
      </c>
      <c r="J1181" s="1" t="s">
        <v>71</v>
      </c>
      <c r="K1181" s="1" t="s">
        <v>5297</v>
      </c>
      <c r="L1181" s="1" t="s">
        <v>5298</v>
      </c>
      <c r="M1181" s="1" t="s">
        <v>278</v>
      </c>
      <c r="N1181" s="1" t="s">
        <v>279</v>
      </c>
      <c r="O1181" s="1" t="s">
        <v>278</v>
      </c>
      <c r="P1181" s="1" t="s">
        <v>937</v>
      </c>
      <c r="Q1181" s="29" t="s">
        <v>427</v>
      </c>
      <c r="R1181" s="30">
        <v>4711.1619749800002</v>
      </c>
      <c r="S1181" s="5" t="s">
        <v>61</v>
      </c>
      <c r="T1181" s="4">
        <v>0</v>
      </c>
      <c r="U1181" s="1"/>
      <c r="V1181" s="1"/>
      <c r="W1181" s="1"/>
      <c r="X1181" s="1"/>
    </row>
    <row r="1182" spans="1:24" ht="15.75" customHeight="1" x14ac:dyDescent="0.2">
      <c r="A1182" s="1"/>
      <c r="B1182" s="1"/>
      <c r="C1182" s="31" t="str">
        <f>IF('Style Screener'!$S1182&lt;(AVERAGE('Style Screener'!$S$9:$S$6415)), "Value", "Growth")</f>
        <v>Value</v>
      </c>
      <c r="D1182" s="31" t="str">
        <f>IF('Style Screener'!$R1182&gt;2000, "Large Cap", "Small Cap")</f>
        <v>Small Cap</v>
      </c>
      <c r="E1182" s="31" t="s">
        <v>14</v>
      </c>
      <c r="F1182" s="31" t="s">
        <v>37</v>
      </c>
      <c r="G1182" s="1" t="s">
        <v>38</v>
      </c>
      <c r="H1182" s="1" t="s">
        <v>5299</v>
      </c>
      <c r="I1182" s="1" t="s">
        <v>5300</v>
      </c>
      <c r="J1182" s="1" t="s">
        <v>71</v>
      </c>
      <c r="K1182" s="1" t="s">
        <v>5301</v>
      </c>
      <c r="L1182" s="1" t="s">
        <v>5302</v>
      </c>
      <c r="M1182" s="1" t="s">
        <v>278</v>
      </c>
      <c r="N1182" s="1" t="s">
        <v>279</v>
      </c>
      <c r="O1182" s="1" t="s">
        <v>278</v>
      </c>
      <c r="P1182" s="1" t="s">
        <v>426</v>
      </c>
      <c r="Q1182" s="29" t="s">
        <v>1168</v>
      </c>
      <c r="R1182" s="30">
        <v>1161.4600241000001</v>
      </c>
      <c r="S1182" s="5">
        <v>18.664634146341463</v>
      </c>
      <c r="T1182" s="4" t="s">
        <v>61</v>
      </c>
      <c r="U1182" s="1"/>
      <c r="V1182" s="1"/>
      <c r="W1182" s="1"/>
      <c r="X1182" s="1"/>
    </row>
    <row r="1183" spans="1:24" ht="15.75" customHeight="1" x14ac:dyDescent="0.2">
      <c r="A1183" s="1"/>
      <c r="B1183" s="1"/>
      <c r="C1183" s="31" t="str">
        <f>IF('Style Screener'!$S1183&lt;(AVERAGE('Style Screener'!$S$9:$S$6415)), "Value", "Growth")</f>
        <v>Growth</v>
      </c>
      <c r="D1183" s="31" t="str">
        <f>IF('Style Screener'!$R1183&gt;2000, "Large Cap", "Small Cap")</f>
        <v>Large Cap</v>
      </c>
      <c r="E1183" s="31" t="s">
        <v>14</v>
      </c>
      <c r="F1183" s="31" t="s">
        <v>37</v>
      </c>
      <c r="G1183" s="1" t="s">
        <v>38</v>
      </c>
      <c r="H1183" s="1" t="s">
        <v>5303</v>
      </c>
      <c r="I1183" s="1" t="s">
        <v>5304</v>
      </c>
      <c r="J1183" s="1" t="s">
        <v>71</v>
      </c>
      <c r="K1183" s="1" t="s">
        <v>5305</v>
      </c>
      <c r="L1183" s="1" t="s">
        <v>5306</v>
      </c>
      <c r="M1183" s="1" t="s">
        <v>98</v>
      </c>
      <c r="N1183" s="1" t="s">
        <v>2119</v>
      </c>
      <c r="O1183" s="1" t="s">
        <v>232</v>
      </c>
      <c r="P1183" s="1" t="s">
        <v>5307</v>
      </c>
      <c r="Q1183" s="29" t="s">
        <v>3663</v>
      </c>
      <c r="R1183" s="30">
        <v>5853.3510000000006</v>
      </c>
      <c r="S1183" s="5">
        <v>31.786226685796269</v>
      </c>
      <c r="T1183" s="4">
        <v>36.13909001904311</v>
      </c>
      <c r="U1183" s="1"/>
      <c r="V1183" s="1"/>
      <c r="W1183" s="1"/>
      <c r="X1183" s="1"/>
    </row>
    <row r="1184" spans="1:24" ht="15.75" customHeight="1" x14ac:dyDescent="0.2">
      <c r="A1184" s="1"/>
      <c r="B1184" s="1"/>
      <c r="C1184" s="31" t="str">
        <f>IF('Style Screener'!$S1184&lt;(AVERAGE('Style Screener'!$S$9:$S$6415)), "Value", "Growth")</f>
        <v>Value</v>
      </c>
      <c r="D1184" s="31" t="str">
        <f>IF('Style Screener'!$R1184&gt;2000, "Large Cap", "Small Cap")</f>
        <v>Large Cap</v>
      </c>
      <c r="E1184" s="31" t="s">
        <v>14</v>
      </c>
      <c r="F1184" s="31" t="s">
        <v>37</v>
      </c>
      <c r="G1184" s="1" t="s">
        <v>38</v>
      </c>
      <c r="H1184" s="1" t="s">
        <v>5308</v>
      </c>
      <c r="I1184" s="1" t="s">
        <v>5309</v>
      </c>
      <c r="J1184" s="1" t="s">
        <v>41</v>
      </c>
      <c r="K1184" s="1" t="s">
        <v>5310</v>
      </c>
      <c r="L1184" s="1" t="s">
        <v>5311</v>
      </c>
      <c r="M1184" s="1" t="s">
        <v>98</v>
      </c>
      <c r="N1184" s="1" t="s">
        <v>99</v>
      </c>
      <c r="O1184" s="1" t="s">
        <v>100</v>
      </c>
      <c r="P1184" s="1" t="s">
        <v>460</v>
      </c>
      <c r="Q1184" s="29" t="s">
        <v>461</v>
      </c>
      <c r="R1184" s="30">
        <v>17045.425151749998</v>
      </c>
      <c r="S1184" s="5">
        <v>14.47255880256593</v>
      </c>
      <c r="T1184" s="4">
        <v>27.283236994219646</v>
      </c>
      <c r="U1184" s="1"/>
      <c r="V1184" s="1"/>
      <c r="W1184" s="1"/>
      <c r="X1184" s="1"/>
    </row>
    <row r="1185" spans="1:24" ht="15.75" customHeight="1" x14ac:dyDescent="0.2">
      <c r="A1185" s="1"/>
      <c r="B1185" s="1"/>
      <c r="C1185" s="31" t="str">
        <f>IF('Style Screener'!$S1185&lt;(AVERAGE('Style Screener'!$S$9:$S$6415)), "Value", "Growth")</f>
        <v>Growth</v>
      </c>
      <c r="D1185" s="31" t="str">
        <f>IF('Style Screener'!$R1185&gt;2000, "Large Cap", "Small Cap")</f>
        <v>Small Cap</v>
      </c>
      <c r="E1185" s="31" t="s">
        <v>14</v>
      </c>
      <c r="F1185" s="31" t="s">
        <v>37</v>
      </c>
      <c r="G1185" s="1" t="s">
        <v>38</v>
      </c>
      <c r="H1185" s="1" t="s">
        <v>5312</v>
      </c>
      <c r="I1185" s="1" t="s">
        <v>5313</v>
      </c>
      <c r="J1185" s="1" t="s">
        <v>41</v>
      </c>
      <c r="K1185" s="1" t="s">
        <v>5314</v>
      </c>
      <c r="L1185" s="1" t="s">
        <v>5315</v>
      </c>
      <c r="M1185" s="1" t="s">
        <v>86</v>
      </c>
      <c r="N1185" s="1" t="s">
        <v>135</v>
      </c>
      <c r="O1185" s="1" t="s">
        <v>88</v>
      </c>
      <c r="P1185" s="1" t="s">
        <v>1115</v>
      </c>
      <c r="Q1185" s="29" t="s">
        <v>137</v>
      </c>
      <c r="R1185" s="30">
        <v>1608.98458198</v>
      </c>
      <c r="S1185" s="5">
        <v>191.08843537414967</v>
      </c>
      <c r="T1185" s="4" t="s">
        <v>61</v>
      </c>
      <c r="U1185" s="1"/>
      <c r="V1185" s="1"/>
      <c r="W1185" s="1"/>
      <c r="X1185" s="1"/>
    </row>
    <row r="1186" spans="1:24" ht="15.75" customHeight="1" x14ac:dyDescent="0.2">
      <c r="A1186" s="1"/>
      <c r="B1186" s="1"/>
      <c r="C1186" s="31" t="str">
        <f>IF('Style Screener'!$S1186&lt;(AVERAGE('Style Screener'!$S$9:$S$6415)), "Value", "Growth")</f>
        <v>Value</v>
      </c>
      <c r="D1186" s="31" t="str">
        <f>IF('Style Screener'!$R1186&gt;2000, "Large Cap", "Small Cap")</f>
        <v>Small Cap</v>
      </c>
      <c r="E1186" s="31" t="s">
        <v>14</v>
      </c>
      <c r="F1186" s="31" t="s">
        <v>37</v>
      </c>
      <c r="G1186" s="1" t="s">
        <v>38</v>
      </c>
      <c r="H1186" s="1" t="s">
        <v>5316</v>
      </c>
      <c r="I1186" s="1" t="s">
        <v>5317</v>
      </c>
      <c r="J1186" s="1" t="s">
        <v>41</v>
      </c>
      <c r="K1186" s="1" t="s">
        <v>5318</v>
      </c>
      <c r="L1186" s="1" t="s">
        <v>5319</v>
      </c>
      <c r="M1186" s="1" t="s">
        <v>74</v>
      </c>
      <c r="N1186" s="1" t="s">
        <v>179</v>
      </c>
      <c r="O1186" s="1" t="s">
        <v>180</v>
      </c>
      <c r="P1186" s="1" t="s">
        <v>1217</v>
      </c>
      <c r="Q1186" s="29" t="s">
        <v>1502</v>
      </c>
      <c r="R1186" s="30">
        <v>610.05665643999998</v>
      </c>
      <c r="S1186" s="5">
        <v>21.950617283950617</v>
      </c>
      <c r="T1186" s="4">
        <v>24.272366981690375</v>
      </c>
      <c r="U1186" s="1"/>
      <c r="V1186" s="1"/>
      <c r="W1186" s="1"/>
      <c r="X1186" s="1"/>
    </row>
    <row r="1187" spans="1:24" ht="15.75" customHeight="1" x14ac:dyDescent="0.2">
      <c r="A1187" s="1"/>
      <c r="B1187" s="1"/>
      <c r="C1187" s="31" t="str">
        <f>IF('Style Screener'!$S1187&lt;(AVERAGE('Style Screener'!$S$9:$S$6415)), "Value", "Growth")</f>
        <v>Value</v>
      </c>
      <c r="D1187" s="31" t="str">
        <f>IF('Style Screener'!$R1187&gt;2000, "Large Cap", "Small Cap")</f>
        <v>Large Cap</v>
      </c>
      <c r="E1187" s="31" t="s">
        <v>14</v>
      </c>
      <c r="F1187" s="31" t="s">
        <v>37</v>
      </c>
      <c r="G1187" s="1" t="s">
        <v>38</v>
      </c>
      <c r="H1187" s="1" t="s">
        <v>5320</v>
      </c>
      <c r="I1187" s="1" t="s">
        <v>5321</v>
      </c>
      <c r="J1187" s="1" t="s">
        <v>41</v>
      </c>
      <c r="K1187" s="1" t="s">
        <v>5322</v>
      </c>
      <c r="L1187" s="1" t="s">
        <v>5323</v>
      </c>
      <c r="M1187" s="1" t="s">
        <v>54</v>
      </c>
      <c r="N1187" s="1" t="s">
        <v>705</v>
      </c>
      <c r="O1187" s="1" t="s">
        <v>54</v>
      </c>
      <c r="P1187" s="1" t="s">
        <v>706</v>
      </c>
      <c r="Q1187" s="29" t="s">
        <v>5324</v>
      </c>
      <c r="R1187" s="30">
        <v>7087.3269665899988</v>
      </c>
      <c r="S1187" s="5">
        <v>20.697228144989335</v>
      </c>
      <c r="T1187" s="4">
        <v>77.28118747382625</v>
      </c>
      <c r="U1187" s="1"/>
      <c r="V1187" s="1"/>
      <c r="W1187" s="1"/>
      <c r="X1187" s="1"/>
    </row>
    <row r="1188" spans="1:24" ht="15.75" customHeight="1" x14ac:dyDescent="0.2">
      <c r="A1188" s="1"/>
      <c r="B1188" s="1"/>
      <c r="C1188" s="31" t="str">
        <f>IF('Style Screener'!$S1188&lt;(AVERAGE('Style Screener'!$S$9:$S$6415)), "Value", "Growth")</f>
        <v>Value</v>
      </c>
      <c r="D1188" s="31" t="str">
        <f>IF('Style Screener'!$R1188&gt;2000, "Large Cap", "Small Cap")</f>
        <v>Small Cap</v>
      </c>
      <c r="E1188" s="31" t="s">
        <v>14</v>
      </c>
      <c r="F1188" s="31" t="s">
        <v>37</v>
      </c>
      <c r="G1188" s="1" t="s">
        <v>38</v>
      </c>
      <c r="H1188" s="1" t="s">
        <v>5325</v>
      </c>
      <c r="I1188" s="1" t="s">
        <v>5326</v>
      </c>
      <c r="J1188" s="1" t="s">
        <v>84</v>
      </c>
      <c r="K1188" s="1" t="s">
        <v>5327</v>
      </c>
      <c r="L1188" s="1" t="s">
        <v>5328</v>
      </c>
      <c r="M1188" s="1" t="s">
        <v>74</v>
      </c>
      <c r="N1188" s="1" t="s">
        <v>342</v>
      </c>
      <c r="O1188" s="1" t="s">
        <v>117</v>
      </c>
      <c r="P1188" s="1" t="s">
        <v>618</v>
      </c>
      <c r="Q1188" s="29" t="s">
        <v>2512</v>
      </c>
      <c r="R1188" s="30">
        <v>766.02003931000002</v>
      </c>
      <c r="S1188" s="5">
        <v>19.090314136125656</v>
      </c>
      <c r="T1188" s="4" t="s">
        <v>61</v>
      </c>
      <c r="U1188" s="1"/>
      <c r="V1188" s="1"/>
      <c r="W1188" s="1"/>
      <c r="X1188" s="1"/>
    </row>
    <row r="1189" spans="1:24" ht="15.75" customHeight="1" x14ac:dyDescent="0.2">
      <c r="A1189" s="1"/>
      <c r="B1189" s="1"/>
      <c r="C1189" s="31" t="str">
        <f>IF('Style Screener'!$S1189&lt;(AVERAGE('Style Screener'!$S$9:$S$6415)), "Value", "Growth")</f>
        <v>Value</v>
      </c>
      <c r="D1189" s="31" t="str">
        <f>IF('Style Screener'!$R1189&gt;2000, "Large Cap", "Small Cap")</f>
        <v>Large Cap</v>
      </c>
      <c r="E1189" s="31" t="s">
        <v>14</v>
      </c>
      <c r="F1189" s="31" t="s">
        <v>37</v>
      </c>
      <c r="G1189" s="1" t="s">
        <v>246</v>
      </c>
      <c r="H1189" s="1" t="s">
        <v>5329</v>
      </c>
      <c r="I1189" s="1" t="s">
        <v>5330</v>
      </c>
      <c r="J1189" s="1" t="s">
        <v>71</v>
      </c>
      <c r="K1189" s="1" t="s">
        <v>5331</v>
      </c>
      <c r="L1189" s="1" t="s">
        <v>5332</v>
      </c>
      <c r="M1189" s="1" t="s">
        <v>98</v>
      </c>
      <c r="N1189" s="1" t="s">
        <v>2119</v>
      </c>
      <c r="O1189" s="1" t="s">
        <v>232</v>
      </c>
      <c r="P1189" s="1" t="s">
        <v>5307</v>
      </c>
      <c r="Q1189" s="29" t="s">
        <v>848</v>
      </c>
      <c r="R1189" s="30">
        <v>9106.7606509199995</v>
      </c>
      <c r="S1189" s="5">
        <v>15.315518351577593</v>
      </c>
      <c r="T1189" s="4" t="s">
        <v>61</v>
      </c>
      <c r="U1189" s="1"/>
      <c r="V1189" s="1"/>
      <c r="W1189" s="1"/>
      <c r="X1189" s="1"/>
    </row>
    <row r="1190" spans="1:24" ht="15.75" customHeight="1" x14ac:dyDescent="0.2">
      <c r="A1190" s="1"/>
      <c r="B1190" s="1"/>
      <c r="C1190" s="31" t="str">
        <f>IF('Style Screener'!$S1190&lt;(AVERAGE('Style Screener'!$S$9:$S$6415)), "Value", "Growth")</f>
        <v>Growth</v>
      </c>
      <c r="D1190" s="31" t="str">
        <f>IF('Style Screener'!$R1190&gt;2000, "Large Cap", "Small Cap")</f>
        <v>Large Cap</v>
      </c>
      <c r="E1190" s="31" t="s">
        <v>14</v>
      </c>
      <c r="F1190" s="31" t="s">
        <v>37</v>
      </c>
      <c r="G1190" s="1" t="s">
        <v>38</v>
      </c>
      <c r="H1190" s="1" t="s">
        <v>5333</v>
      </c>
      <c r="I1190" s="1" t="s">
        <v>5334</v>
      </c>
      <c r="J1190" s="1" t="s">
        <v>71</v>
      </c>
      <c r="K1190" s="1" t="s">
        <v>5335</v>
      </c>
      <c r="L1190" s="1" t="s">
        <v>5336</v>
      </c>
      <c r="M1190" s="1" t="s">
        <v>98</v>
      </c>
      <c r="N1190" s="1" t="s">
        <v>942</v>
      </c>
      <c r="O1190" s="1" t="s">
        <v>100</v>
      </c>
      <c r="P1190" s="1" t="s">
        <v>943</v>
      </c>
      <c r="Q1190" s="29" t="s">
        <v>976</v>
      </c>
      <c r="R1190" s="30">
        <v>4815.3387532699999</v>
      </c>
      <c r="S1190" s="5">
        <v>46.601307189542482</v>
      </c>
      <c r="T1190" s="4" t="s">
        <v>61</v>
      </c>
      <c r="U1190" s="1"/>
      <c r="V1190" s="1"/>
      <c r="W1190" s="1"/>
      <c r="X1190" s="1"/>
    </row>
    <row r="1191" spans="1:24" ht="15.75" customHeight="1" x14ac:dyDescent="0.2">
      <c r="A1191" s="1"/>
      <c r="B1191" s="1"/>
      <c r="C1191" s="31" t="str">
        <f>IF('Style Screener'!$S1191&lt;(AVERAGE('Style Screener'!$S$9:$S$6415)), "Value", "Growth")</f>
        <v>Growth</v>
      </c>
      <c r="D1191" s="31" t="str">
        <f>IF('Style Screener'!$R1191&gt;2000, "Large Cap", "Small Cap")</f>
        <v>Large Cap</v>
      </c>
      <c r="E1191" s="31" t="s">
        <v>14</v>
      </c>
      <c r="F1191" s="31" t="s">
        <v>37</v>
      </c>
      <c r="G1191" s="1" t="s">
        <v>38</v>
      </c>
      <c r="H1191" s="1" t="s">
        <v>5337</v>
      </c>
      <c r="I1191" s="1" t="s">
        <v>5338</v>
      </c>
      <c r="J1191" s="1" t="s">
        <v>41</v>
      </c>
      <c r="K1191" s="1" t="s">
        <v>5339</v>
      </c>
      <c r="L1191" s="1" t="s">
        <v>5340</v>
      </c>
      <c r="M1191" s="1" t="s">
        <v>108</v>
      </c>
      <c r="N1191" s="1" t="s">
        <v>332</v>
      </c>
      <c r="O1191" s="1" t="s">
        <v>287</v>
      </c>
      <c r="P1191" s="1" t="s">
        <v>332</v>
      </c>
      <c r="Q1191" s="29" t="s">
        <v>2965</v>
      </c>
      <c r="R1191" s="30">
        <v>3878.3217820500004</v>
      </c>
      <c r="S1191" s="5">
        <v>79.536082474226802</v>
      </c>
      <c r="T1191" s="4">
        <v>0</v>
      </c>
      <c r="U1191" s="1"/>
      <c r="V1191" s="1"/>
      <c r="W1191" s="1"/>
      <c r="X1191" s="1"/>
    </row>
    <row r="1192" spans="1:24" ht="15.75" customHeight="1" x14ac:dyDescent="0.2">
      <c r="A1192" s="1"/>
      <c r="B1192" s="1"/>
      <c r="C1192" s="31" t="str">
        <f>IF('Style Screener'!$S1192&lt;(AVERAGE('Style Screener'!$S$9:$S$6415)), "Value", "Growth")</f>
        <v>Value</v>
      </c>
      <c r="D1192" s="31" t="str">
        <f>IF('Style Screener'!$R1192&gt;2000, "Large Cap", "Small Cap")</f>
        <v>Large Cap</v>
      </c>
      <c r="E1192" s="31" t="s">
        <v>14</v>
      </c>
      <c r="F1192" s="31" t="s">
        <v>37</v>
      </c>
      <c r="G1192" s="1" t="s">
        <v>38</v>
      </c>
      <c r="H1192" s="1" t="s">
        <v>5341</v>
      </c>
      <c r="I1192" s="1" t="s">
        <v>5342</v>
      </c>
      <c r="J1192" s="1" t="s">
        <v>41</v>
      </c>
      <c r="K1192" s="1" t="s">
        <v>5343</v>
      </c>
      <c r="L1192" s="1" t="s">
        <v>5344</v>
      </c>
      <c r="M1192" s="1" t="s">
        <v>86</v>
      </c>
      <c r="N1192" s="1" t="s">
        <v>606</v>
      </c>
      <c r="O1192" s="1" t="s">
        <v>607</v>
      </c>
      <c r="P1192" s="1" t="s">
        <v>921</v>
      </c>
      <c r="Q1192" s="29" t="s">
        <v>609</v>
      </c>
      <c r="R1192" s="30">
        <v>87995.571698719999</v>
      </c>
      <c r="S1192" s="5">
        <v>10.414814814814815</v>
      </c>
      <c r="T1192" s="4">
        <v>41.896431881371633</v>
      </c>
      <c r="U1192" s="1"/>
      <c r="V1192" s="1"/>
      <c r="W1192" s="1"/>
      <c r="X1192" s="1"/>
    </row>
    <row r="1193" spans="1:24" ht="15.75" customHeight="1" x14ac:dyDescent="0.2">
      <c r="A1193" s="1"/>
      <c r="B1193" s="1"/>
      <c r="C1193" s="31" t="str">
        <f>IF('Style Screener'!$S1193&lt;(AVERAGE('Style Screener'!$S$9:$S$6415)), "Value", "Growth")</f>
        <v>Growth</v>
      </c>
      <c r="D1193" s="31" t="str">
        <f>IF('Style Screener'!$R1193&gt;2000, "Large Cap", "Small Cap")</f>
        <v>Large Cap</v>
      </c>
      <c r="E1193" s="31" t="s">
        <v>15</v>
      </c>
      <c r="F1193" s="31" t="s">
        <v>37</v>
      </c>
      <c r="G1193" s="1" t="s">
        <v>38</v>
      </c>
      <c r="H1193" s="1" t="s">
        <v>5345</v>
      </c>
      <c r="I1193" s="1" t="s">
        <v>5346</v>
      </c>
      <c r="J1193" s="1" t="s">
        <v>84</v>
      </c>
      <c r="K1193" s="1" t="s">
        <v>5347</v>
      </c>
      <c r="L1193" s="1" t="s">
        <v>5348</v>
      </c>
      <c r="M1193" s="1" t="s">
        <v>1279</v>
      </c>
      <c r="N1193" s="1" t="s">
        <v>1280</v>
      </c>
      <c r="O1193" s="1" t="s">
        <v>1279</v>
      </c>
      <c r="P1193" s="1" t="s">
        <v>2180</v>
      </c>
      <c r="Q1193" s="29" t="s">
        <v>2199</v>
      </c>
      <c r="R1193" s="30">
        <v>3211.6588512000003</v>
      </c>
      <c r="S1193" s="5" t="s">
        <v>61</v>
      </c>
      <c r="T1193" s="4">
        <v>87.240184757505787</v>
      </c>
      <c r="U1193" s="1"/>
      <c r="V1193" s="1"/>
      <c r="W1193" s="1"/>
      <c r="X1193" s="1"/>
    </row>
    <row r="1194" spans="1:24" ht="15.75" customHeight="1" x14ac:dyDescent="0.2">
      <c r="A1194" s="1"/>
      <c r="B1194" s="1"/>
      <c r="C1194" s="31" t="str">
        <f>IF('Style Screener'!$S1194&lt;(AVERAGE('Style Screener'!$S$9:$S$6415)), "Value", "Growth")</f>
        <v>Value</v>
      </c>
      <c r="D1194" s="31" t="str">
        <f>IF('Style Screener'!$R1194&gt;2000, "Large Cap", "Small Cap")</f>
        <v>Small Cap</v>
      </c>
      <c r="E1194" s="31" t="s">
        <v>14</v>
      </c>
      <c r="F1194" s="31" t="s">
        <v>37</v>
      </c>
      <c r="G1194" s="1" t="s">
        <v>38</v>
      </c>
      <c r="H1194" s="1" t="s">
        <v>5349</v>
      </c>
      <c r="I1194" s="1" t="s">
        <v>5350</v>
      </c>
      <c r="J1194" s="1" t="s">
        <v>71</v>
      </c>
      <c r="K1194" s="1" t="s">
        <v>5351</v>
      </c>
      <c r="L1194" s="1" t="s">
        <v>5352</v>
      </c>
      <c r="M1194" s="1" t="s">
        <v>86</v>
      </c>
      <c r="N1194" s="1" t="s">
        <v>172</v>
      </c>
      <c r="O1194" s="1" t="s">
        <v>172</v>
      </c>
      <c r="P1194" s="1" t="s">
        <v>173</v>
      </c>
      <c r="Q1194" s="29" t="s">
        <v>174</v>
      </c>
      <c r="R1194" s="30">
        <v>534.24889028999996</v>
      </c>
      <c r="S1194" s="5">
        <v>13.765081618168914</v>
      </c>
      <c r="T1194" s="4" t="s">
        <v>61</v>
      </c>
      <c r="U1194" s="1"/>
      <c r="V1194" s="1"/>
      <c r="W1194" s="1"/>
      <c r="X1194" s="1"/>
    </row>
    <row r="1195" spans="1:24" ht="15.75" customHeight="1" x14ac:dyDescent="0.2">
      <c r="A1195" s="1"/>
      <c r="B1195" s="1"/>
      <c r="C1195" s="31" t="str">
        <f>IF('Style Screener'!$S1195&lt;(AVERAGE('Style Screener'!$S$9:$S$6415)), "Value", "Growth")</f>
        <v>Value</v>
      </c>
      <c r="D1195" s="31" t="str">
        <f>IF('Style Screener'!$R1195&gt;2000, "Large Cap", "Small Cap")</f>
        <v>Small Cap</v>
      </c>
      <c r="E1195" s="31" t="s">
        <v>14</v>
      </c>
      <c r="F1195" s="31" t="s">
        <v>37</v>
      </c>
      <c r="G1195" s="1" t="s">
        <v>38</v>
      </c>
      <c r="H1195" s="1" t="s">
        <v>5353</v>
      </c>
      <c r="I1195" s="1" t="s">
        <v>5354</v>
      </c>
      <c r="J1195" s="1" t="s">
        <v>71</v>
      </c>
      <c r="K1195" s="1" t="s">
        <v>5355</v>
      </c>
      <c r="L1195" s="1" t="s">
        <v>5356</v>
      </c>
      <c r="M1195" s="1" t="s">
        <v>108</v>
      </c>
      <c r="N1195" s="1" t="s">
        <v>571</v>
      </c>
      <c r="O1195" s="1" t="s">
        <v>110</v>
      </c>
      <c r="P1195" s="1" t="s">
        <v>1878</v>
      </c>
      <c r="Q1195" s="29" t="s">
        <v>4088</v>
      </c>
      <c r="R1195" s="30">
        <v>474.11855217999999</v>
      </c>
      <c r="S1195" s="5">
        <v>17.160647571606475</v>
      </c>
      <c r="T1195" s="4" t="s">
        <v>61</v>
      </c>
      <c r="U1195" s="1"/>
      <c r="V1195" s="1"/>
      <c r="W1195" s="1"/>
      <c r="X1195" s="1"/>
    </row>
    <row r="1196" spans="1:24" ht="15.75" customHeight="1" x14ac:dyDescent="0.2">
      <c r="A1196" s="1"/>
      <c r="B1196" s="1"/>
      <c r="C1196" s="31" t="str">
        <f>IF('Style Screener'!$S1196&lt;(AVERAGE('Style Screener'!$S$9:$S$6415)), "Value", "Growth")</f>
        <v>Value</v>
      </c>
      <c r="D1196" s="31" t="str">
        <f>IF('Style Screener'!$R1196&gt;2000, "Large Cap", "Small Cap")</f>
        <v>Small Cap</v>
      </c>
      <c r="E1196" s="31" t="s">
        <v>14</v>
      </c>
      <c r="F1196" s="31" t="s">
        <v>37</v>
      </c>
      <c r="G1196" s="1" t="s">
        <v>38</v>
      </c>
      <c r="H1196" s="1" t="s">
        <v>5357</v>
      </c>
      <c r="I1196" s="1" t="s">
        <v>5358</v>
      </c>
      <c r="J1196" s="1" t="s">
        <v>71</v>
      </c>
      <c r="K1196" s="1" t="s">
        <v>5359</v>
      </c>
      <c r="L1196" s="1" t="s">
        <v>5360</v>
      </c>
      <c r="M1196" s="1" t="s">
        <v>54</v>
      </c>
      <c r="N1196" s="1" t="s">
        <v>55</v>
      </c>
      <c r="O1196" s="1" t="s">
        <v>54</v>
      </c>
      <c r="P1196" s="1" t="s">
        <v>2785</v>
      </c>
      <c r="Q1196" s="29" t="s">
        <v>5361</v>
      </c>
      <c r="R1196" s="30">
        <v>1540.6372911000001</v>
      </c>
      <c r="S1196" s="5">
        <v>23.133997785160577</v>
      </c>
      <c r="T1196" s="4">
        <v>16.49059465979116</v>
      </c>
      <c r="U1196" s="1"/>
      <c r="V1196" s="1"/>
      <c r="W1196" s="1"/>
      <c r="X1196" s="1"/>
    </row>
    <row r="1197" spans="1:24" ht="15.75" customHeight="1" x14ac:dyDescent="0.2">
      <c r="A1197" s="1"/>
      <c r="B1197" s="1"/>
      <c r="C1197" s="31" t="str">
        <f>IF('Style Screener'!$S1197&lt;(AVERAGE('Style Screener'!$S$9:$S$6415)), "Value", "Growth")</f>
        <v>Growth</v>
      </c>
      <c r="D1197" s="31" t="str">
        <f>IF('Style Screener'!$R1197&gt;2000, "Large Cap", "Small Cap")</f>
        <v>Small Cap</v>
      </c>
      <c r="E1197" s="31" t="s">
        <v>14</v>
      </c>
      <c r="F1197" s="31" t="s">
        <v>37</v>
      </c>
      <c r="G1197" s="1" t="s">
        <v>259</v>
      </c>
      <c r="H1197" s="1" t="s">
        <v>5362</v>
      </c>
      <c r="I1197" s="1" t="s">
        <v>5363</v>
      </c>
      <c r="J1197" s="1" t="s">
        <v>71</v>
      </c>
      <c r="K1197" s="1" t="s">
        <v>5364</v>
      </c>
      <c r="L1197" s="1" t="s">
        <v>5365</v>
      </c>
      <c r="M1197" s="1" t="s">
        <v>108</v>
      </c>
      <c r="N1197" s="1" t="s">
        <v>332</v>
      </c>
      <c r="O1197" s="1" t="s">
        <v>287</v>
      </c>
      <c r="P1197" s="1" t="s">
        <v>332</v>
      </c>
      <c r="Q1197" s="29" t="s">
        <v>5366</v>
      </c>
      <c r="R1197" s="30">
        <v>170.25805062000001</v>
      </c>
      <c r="S1197" s="5" t="s">
        <v>61</v>
      </c>
      <c r="T1197" s="4" t="s">
        <v>61</v>
      </c>
      <c r="U1197" s="1"/>
      <c r="V1197" s="1"/>
      <c r="W1197" s="1"/>
      <c r="X1197" s="1"/>
    </row>
    <row r="1198" spans="1:24" ht="15.75" customHeight="1" x14ac:dyDescent="0.2">
      <c r="A1198" s="1"/>
      <c r="B1198" s="1"/>
      <c r="C1198" s="31" t="str">
        <f>IF('Style Screener'!$S1198&lt;(AVERAGE('Style Screener'!$S$9:$S$6415)), "Value", "Growth")</f>
        <v>Growth</v>
      </c>
      <c r="D1198" s="31" t="str">
        <f>IF('Style Screener'!$R1198&gt;2000, "Large Cap", "Small Cap")</f>
        <v>Small Cap</v>
      </c>
      <c r="E1198" s="31" t="s">
        <v>14</v>
      </c>
      <c r="F1198" s="31" t="s">
        <v>37</v>
      </c>
      <c r="G1198" s="1" t="s">
        <v>38</v>
      </c>
      <c r="H1198" s="1" t="s">
        <v>5367</v>
      </c>
      <c r="I1198" s="1" t="s">
        <v>5368</v>
      </c>
      <c r="J1198" s="1" t="s">
        <v>84</v>
      </c>
      <c r="K1198" s="1" t="s">
        <v>5369</v>
      </c>
      <c r="L1198" s="1" t="s">
        <v>5370</v>
      </c>
      <c r="M1198" s="1" t="s">
        <v>278</v>
      </c>
      <c r="N1198" s="1" t="s">
        <v>279</v>
      </c>
      <c r="O1198" s="1" t="s">
        <v>278</v>
      </c>
      <c r="P1198" s="1" t="s">
        <v>937</v>
      </c>
      <c r="Q1198" s="29" t="s">
        <v>5371</v>
      </c>
      <c r="R1198" s="30">
        <v>276.015873</v>
      </c>
      <c r="S1198" s="5" t="s">
        <v>61</v>
      </c>
      <c r="T1198" s="4">
        <v>2.3626991965950894E-15</v>
      </c>
      <c r="U1198" s="1"/>
      <c r="V1198" s="1"/>
      <c r="W1198" s="1"/>
      <c r="X1198" s="1"/>
    </row>
    <row r="1199" spans="1:24" ht="15.75" customHeight="1" x14ac:dyDescent="0.2">
      <c r="A1199" s="1"/>
      <c r="B1199" s="1"/>
      <c r="C1199" s="31" t="str">
        <f>IF('Style Screener'!$S1199&lt;(AVERAGE('Style Screener'!$S$9:$S$6415)), "Value", "Growth")</f>
        <v>Value</v>
      </c>
      <c r="D1199" s="31" t="str">
        <f>IF('Style Screener'!$R1199&gt;2000, "Large Cap", "Small Cap")</f>
        <v>Large Cap</v>
      </c>
      <c r="E1199" s="31" t="s">
        <v>14</v>
      </c>
      <c r="F1199" s="31" t="s">
        <v>37</v>
      </c>
      <c r="G1199" s="1" t="s">
        <v>38</v>
      </c>
      <c r="H1199" s="1" t="s">
        <v>5372</v>
      </c>
      <c r="I1199" s="1" t="s">
        <v>5373</v>
      </c>
      <c r="J1199" s="1" t="s">
        <v>71</v>
      </c>
      <c r="K1199" s="1" t="s">
        <v>5374</v>
      </c>
      <c r="L1199" s="1" t="s">
        <v>5375</v>
      </c>
      <c r="M1199" s="1" t="s">
        <v>98</v>
      </c>
      <c r="N1199" s="1" t="s">
        <v>1434</v>
      </c>
      <c r="O1199" s="1" t="s">
        <v>1435</v>
      </c>
      <c r="P1199" s="1" t="s">
        <v>3211</v>
      </c>
      <c r="Q1199" s="29" t="s">
        <v>3017</v>
      </c>
      <c r="R1199" s="30">
        <v>7480.5443784300005</v>
      </c>
      <c r="S1199" s="5">
        <v>9.5653673680579505</v>
      </c>
      <c r="T1199" s="4" t="s">
        <v>61</v>
      </c>
      <c r="U1199" s="1"/>
      <c r="V1199" s="1"/>
      <c r="W1199" s="1"/>
      <c r="X1199" s="1"/>
    </row>
    <row r="1200" spans="1:24" ht="15.75" customHeight="1" x14ac:dyDescent="0.2">
      <c r="A1200" s="1"/>
      <c r="B1200" s="1"/>
      <c r="C1200" s="31" t="str">
        <f>IF('Style Screener'!$S1200&lt;(AVERAGE('Style Screener'!$S$9:$S$6415)), "Value", "Growth")</f>
        <v>Growth</v>
      </c>
      <c r="D1200" s="31" t="str">
        <f>IF('Style Screener'!$R1200&gt;2000, "Large Cap", "Small Cap")</f>
        <v>Small Cap</v>
      </c>
      <c r="E1200" s="31" t="s">
        <v>14</v>
      </c>
      <c r="F1200" s="31" t="s">
        <v>37</v>
      </c>
      <c r="G1200" s="1" t="s">
        <v>38</v>
      </c>
      <c r="H1200" s="1" t="s">
        <v>5376</v>
      </c>
      <c r="I1200" s="1" t="s">
        <v>5377</v>
      </c>
      <c r="J1200" s="1" t="s">
        <v>41</v>
      </c>
      <c r="K1200" s="1" t="s">
        <v>5378</v>
      </c>
      <c r="L1200" s="1" t="s">
        <v>5379</v>
      </c>
      <c r="M1200" s="1" t="s">
        <v>74</v>
      </c>
      <c r="N1200" s="1" t="s">
        <v>846</v>
      </c>
      <c r="O1200" s="1" t="s">
        <v>117</v>
      </c>
      <c r="P1200" s="1" t="s">
        <v>847</v>
      </c>
      <c r="Q1200" s="29" t="s">
        <v>5380</v>
      </c>
      <c r="R1200" s="30">
        <v>571.89637670000002</v>
      </c>
      <c r="S1200" s="5" t="s">
        <v>61</v>
      </c>
      <c r="T1200" s="4">
        <v>73.812959318310817</v>
      </c>
      <c r="U1200" s="1"/>
      <c r="V1200" s="1"/>
      <c r="W1200" s="1"/>
      <c r="X1200" s="1"/>
    </row>
    <row r="1201" spans="1:24" ht="15.75" customHeight="1" x14ac:dyDescent="0.2">
      <c r="A1201" s="1"/>
      <c r="B1201" s="1"/>
      <c r="C1201" s="31" t="str">
        <f>IF('Style Screener'!$S1201&lt;(AVERAGE('Style Screener'!$S$9:$S$6415)), "Value", "Growth")</f>
        <v>Value</v>
      </c>
      <c r="D1201" s="31" t="str">
        <f>IF('Style Screener'!$R1201&gt;2000, "Large Cap", "Small Cap")</f>
        <v>Small Cap</v>
      </c>
      <c r="E1201" s="31" t="s">
        <v>14</v>
      </c>
      <c r="F1201" s="31" t="s">
        <v>37</v>
      </c>
      <c r="G1201" s="1" t="s">
        <v>38</v>
      </c>
      <c r="H1201" s="1" t="s">
        <v>5381</v>
      </c>
      <c r="I1201" s="1" t="s">
        <v>5382</v>
      </c>
      <c r="J1201" s="1" t="s">
        <v>71</v>
      </c>
      <c r="K1201" s="1" t="s">
        <v>5383</v>
      </c>
      <c r="L1201" s="1" t="s">
        <v>5384</v>
      </c>
      <c r="M1201" s="1" t="s">
        <v>74</v>
      </c>
      <c r="N1201" s="1" t="s">
        <v>342</v>
      </c>
      <c r="O1201" s="1" t="s">
        <v>117</v>
      </c>
      <c r="P1201" s="1" t="s">
        <v>618</v>
      </c>
      <c r="Q1201" s="29" t="s">
        <v>5116</v>
      </c>
      <c r="R1201" s="30">
        <v>1226.9116368499999</v>
      </c>
      <c r="S1201" s="5">
        <v>22.749150622876556</v>
      </c>
      <c r="T1201" s="4">
        <v>52.986708601854893</v>
      </c>
      <c r="U1201" s="1"/>
      <c r="V1201" s="1"/>
      <c r="W1201" s="1"/>
      <c r="X1201" s="1"/>
    </row>
    <row r="1202" spans="1:24" ht="15.75" customHeight="1" x14ac:dyDescent="0.2">
      <c r="A1202" s="1"/>
      <c r="B1202" s="1"/>
      <c r="C1202" s="31" t="str">
        <f>IF('Style Screener'!$S1202&lt;(AVERAGE('Style Screener'!$S$9:$S$6415)), "Value", "Growth")</f>
        <v>Growth</v>
      </c>
      <c r="D1202" s="31" t="str">
        <f>IF('Style Screener'!$R1202&gt;2000, "Large Cap", "Small Cap")</f>
        <v>Small Cap</v>
      </c>
      <c r="E1202" s="31" t="s">
        <v>14</v>
      </c>
      <c r="F1202" s="31" t="s">
        <v>37</v>
      </c>
      <c r="G1202" s="1" t="s">
        <v>38</v>
      </c>
      <c r="H1202" s="1" t="s">
        <v>5385</v>
      </c>
      <c r="I1202" s="1" t="s">
        <v>5386</v>
      </c>
      <c r="J1202" s="1" t="s">
        <v>41</v>
      </c>
      <c r="K1202" s="1" t="s">
        <v>5387</v>
      </c>
      <c r="L1202" s="1" t="s">
        <v>5388</v>
      </c>
      <c r="M1202" s="1" t="s">
        <v>98</v>
      </c>
      <c r="N1202" s="1" t="s">
        <v>578</v>
      </c>
      <c r="O1202" s="1" t="s">
        <v>578</v>
      </c>
      <c r="P1202" s="1" t="s">
        <v>2313</v>
      </c>
      <c r="Q1202" s="29" t="s">
        <v>2314</v>
      </c>
      <c r="R1202" s="30">
        <v>957.01148572999989</v>
      </c>
      <c r="S1202" s="5">
        <v>29.54643628509719</v>
      </c>
      <c r="T1202" s="4">
        <v>3.797714911219492E-15</v>
      </c>
      <c r="U1202" s="1"/>
      <c r="V1202" s="1"/>
      <c r="W1202" s="1"/>
      <c r="X1202" s="1"/>
    </row>
    <row r="1203" spans="1:24" ht="15.75" customHeight="1" x14ac:dyDescent="0.2">
      <c r="A1203" s="1"/>
      <c r="B1203" s="1"/>
      <c r="C1203" s="31" t="str">
        <f>IF('Style Screener'!$S1203&lt;(AVERAGE('Style Screener'!$S$9:$S$6415)), "Value", "Growth")</f>
        <v>Value</v>
      </c>
      <c r="D1203" s="31" t="str">
        <f>IF('Style Screener'!$R1203&gt;2000, "Large Cap", "Small Cap")</f>
        <v>Small Cap</v>
      </c>
      <c r="E1203" s="31" t="s">
        <v>15</v>
      </c>
      <c r="F1203" s="31" t="s">
        <v>37</v>
      </c>
      <c r="G1203" s="1" t="s">
        <v>1964</v>
      </c>
      <c r="H1203" s="1" t="s">
        <v>5389</v>
      </c>
      <c r="I1203" s="1" t="s">
        <v>5390</v>
      </c>
      <c r="J1203" s="1" t="s">
        <v>41</v>
      </c>
      <c r="K1203" s="1" t="s">
        <v>5391</v>
      </c>
      <c r="L1203" s="1" t="s">
        <v>5392</v>
      </c>
      <c r="M1203" s="1" t="s">
        <v>44</v>
      </c>
      <c r="N1203" s="1" t="s">
        <v>63</v>
      </c>
      <c r="O1203" s="1" t="s">
        <v>64</v>
      </c>
      <c r="P1203" s="1" t="s">
        <v>488</v>
      </c>
      <c r="Q1203" s="29" t="s">
        <v>5393</v>
      </c>
      <c r="R1203" s="30">
        <v>515.34733406000009</v>
      </c>
      <c r="S1203" s="5">
        <v>14.242647058823529</v>
      </c>
      <c r="T1203" s="4" t="s">
        <v>61</v>
      </c>
      <c r="U1203" s="1"/>
      <c r="V1203" s="1"/>
      <c r="W1203" s="1"/>
      <c r="X1203" s="1"/>
    </row>
    <row r="1204" spans="1:24" ht="15.75" customHeight="1" x14ac:dyDescent="0.2">
      <c r="A1204" s="1"/>
      <c r="B1204" s="1"/>
      <c r="C1204" s="31" t="str">
        <f>IF('Style Screener'!$S1204&lt;(AVERAGE('Style Screener'!$S$9:$S$6415)), "Value", "Growth")</f>
        <v>Growth</v>
      </c>
      <c r="D1204" s="31" t="str">
        <f>IF('Style Screener'!$R1204&gt;2000, "Large Cap", "Small Cap")</f>
        <v>Small Cap</v>
      </c>
      <c r="E1204" s="31" t="s">
        <v>14</v>
      </c>
      <c r="F1204" s="31" t="s">
        <v>37</v>
      </c>
      <c r="G1204" s="1" t="s">
        <v>38</v>
      </c>
      <c r="H1204" s="1" t="s">
        <v>5394</v>
      </c>
      <c r="I1204" s="1" t="s">
        <v>5395</v>
      </c>
      <c r="J1204" s="1" t="s">
        <v>41</v>
      </c>
      <c r="K1204" s="1" t="s">
        <v>5396</v>
      </c>
      <c r="L1204" s="1" t="s">
        <v>5397</v>
      </c>
      <c r="M1204" s="1" t="s">
        <v>108</v>
      </c>
      <c r="N1204" s="1" t="s">
        <v>332</v>
      </c>
      <c r="O1204" s="1" t="s">
        <v>287</v>
      </c>
      <c r="P1204" s="1" t="s">
        <v>332</v>
      </c>
      <c r="Q1204" s="29" t="s">
        <v>1282</v>
      </c>
      <c r="R1204" s="30">
        <v>627.10720652000009</v>
      </c>
      <c r="S1204" s="5">
        <v>180.78431372549019</v>
      </c>
      <c r="T1204" s="4">
        <v>42.623575428155277</v>
      </c>
      <c r="U1204" s="1"/>
      <c r="V1204" s="1"/>
      <c r="W1204" s="1"/>
      <c r="X1204" s="1"/>
    </row>
    <row r="1205" spans="1:24" ht="15.75" customHeight="1" x14ac:dyDescent="0.2">
      <c r="A1205" s="1"/>
      <c r="B1205" s="1"/>
      <c r="C1205" s="31" t="str">
        <f>IF('Style Screener'!$S1205&lt;(AVERAGE('Style Screener'!$S$9:$S$6415)), "Value", "Growth")</f>
        <v>Value</v>
      </c>
      <c r="D1205" s="31" t="str">
        <f>IF('Style Screener'!$R1205&gt;2000, "Large Cap", "Small Cap")</f>
        <v>Small Cap</v>
      </c>
      <c r="E1205" s="31" t="s">
        <v>14</v>
      </c>
      <c r="F1205" s="31" t="s">
        <v>37</v>
      </c>
      <c r="G1205" s="1" t="s">
        <v>38</v>
      </c>
      <c r="H1205" s="1" t="s">
        <v>5398</v>
      </c>
      <c r="I1205" s="1" t="s">
        <v>5399</v>
      </c>
      <c r="J1205" s="1" t="s">
        <v>41</v>
      </c>
      <c r="K1205" s="1" t="s">
        <v>5400</v>
      </c>
      <c r="L1205" s="1" t="s">
        <v>5401</v>
      </c>
      <c r="M1205" s="1" t="s">
        <v>86</v>
      </c>
      <c r="N1205" s="1" t="s">
        <v>135</v>
      </c>
      <c r="O1205" s="1" t="s">
        <v>88</v>
      </c>
      <c r="P1205" s="1" t="s">
        <v>358</v>
      </c>
      <c r="Q1205" s="29" t="s">
        <v>137</v>
      </c>
      <c r="R1205" s="30">
        <v>588.47694482999998</v>
      </c>
      <c r="S1205" s="5">
        <v>16.305555555555554</v>
      </c>
      <c r="T1205" s="4" t="s">
        <v>61</v>
      </c>
      <c r="U1205" s="1"/>
      <c r="V1205" s="1"/>
      <c r="W1205" s="1"/>
      <c r="X1205" s="1"/>
    </row>
    <row r="1206" spans="1:24" ht="15.75" customHeight="1" x14ac:dyDescent="0.2">
      <c r="A1206" s="1"/>
      <c r="B1206" s="1"/>
      <c r="C1206" s="31" t="str">
        <f>IF('Style Screener'!$S1206&lt;(AVERAGE('Style Screener'!$S$9:$S$6415)), "Value", "Growth")</f>
        <v>Growth</v>
      </c>
      <c r="D1206" s="31" t="str">
        <f>IF('Style Screener'!$R1206&gt;2000, "Large Cap", "Small Cap")</f>
        <v>Small Cap</v>
      </c>
      <c r="E1206" s="31" t="s">
        <v>14</v>
      </c>
      <c r="F1206" s="31" t="s">
        <v>37</v>
      </c>
      <c r="G1206" s="1" t="s">
        <v>38</v>
      </c>
      <c r="H1206" s="1" t="s">
        <v>5402</v>
      </c>
      <c r="I1206" s="1" t="s">
        <v>5403</v>
      </c>
      <c r="J1206" s="1" t="s">
        <v>105</v>
      </c>
      <c r="K1206" s="1" t="s">
        <v>5404</v>
      </c>
      <c r="L1206" s="1" t="s">
        <v>5405</v>
      </c>
      <c r="M1206" s="1" t="s">
        <v>108</v>
      </c>
      <c r="N1206" s="1" t="s">
        <v>286</v>
      </c>
      <c r="O1206" s="1" t="s">
        <v>287</v>
      </c>
      <c r="P1206" s="1" t="s">
        <v>288</v>
      </c>
      <c r="Q1206" s="29" t="s">
        <v>289</v>
      </c>
      <c r="R1206" s="30">
        <v>199.54769922</v>
      </c>
      <c r="S1206" s="5" t="s">
        <v>61</v>
      </c>
      <c r="T1206" s="4">
        <v>23.146443822706519</v>
      </c>
      <c r="U1206" s="1"/>
      <c r="V1206" s="1"/>
      <c r="W1206" s="1"/>
      <c r="X1206" s="1"/>
    </row>
    <row r="1207" spans="1:24" ht="15.75" customHeight="1" x14ac:dyDescent="0.2">
      <c r="A1207" s="1"/>
      <c r="B1207" s="1"/>
      <c r="C1207" s="31" t="str">
        <f>IF('Style Screener'!$S1207&lt;(AVERAGE('Style Screener'!$S$9:$S$6415)), "Value", "Growth")</f>
        <v>Value</v>
      </c>
      <c r="D1207" s="31" t="str">
        <f>IF('Style Screener'!$R1207&gt;2000, "Large Cap", "Small Cap")</f>
        <v>Small Cap</v>
      </c>
      <c r="E1207" s="31" t="s">
        <v>14</v>
      </c>
      <c r="F1207" s="31" t="s">
        <v>37</v>
      </c>
      <c r="G1207" s="1" t="s">
        <v>38</v>
      </c>
      <c r="H1207" s="1" t="s">
        <v>5406</v>
      </c>
      <c r="I1207" s="1" t="s">
        <v>5407</v>
      </c>
      <c r="J1207" s="1" t="s">
        <v>41</v>
      </c>
      <c r="K1207" s="1" t="s">
        <v>5408</v>
      </c>
      <c r="L1207" s="1" t="s">
        <v>5409</v>
      </c>
      <c r="M1207" s="1" t="s">
        <v>74</v>
      </c>
      <c r="N1207" s="1" t="s">
        <v>301</v>
      </c>
      <c r="O1207" s="1" t="s">
        <v>117</v>
      </c>
      <c r="P1207" s="1" t="s">
        <v>301</v>
      </c>
      <c r="Q1207" s="29" t="s">
        <v>5410</v>
      </c>
      <c r="R1207" s="30">
        <v>1403.6814563399998</v>
      </c>
      <c r="S1207" s="5">
        <v>20.456881781838948</v>
      </c>
      <c r="T1207" s="4" t="s">
        <v>61</v>
      </c>
      <c r="U1207" s="1"/>
      <c r="V1207" s="1"/>
      <c r="W1207" s="1"/>
      <c r="X1207" s="1"/>
    </row>
    <row r="1208" spans="1:24" ht="15.75" customHeight="1" x14ac:dyDescent="0.2">
      <c r="A1208" s="1"/>
      <c r="B1208" s="1"/>
      <c r="C1208" s="31" t="str">
        <f>IF('Style Screener'!$S1208&lt;(AVERAGE('Style Screener'!$S$9:$S$6415)), "Value", "Growth")</f>
        <v>Value</v>
      </c>
      <c r="D1208" s="31" t="str">
        <f>IF('Style Screener'!$R1208&gt;2000, "Large Cap", "Small Cap")</f>
        <v>Small Cap</v>
      </c>
      <c r="E1208" s="31" t="s">
        <v>14</v>
      </c>
      <c r="F1208" s="31" t="s">
        <v>37</v>
      </c>
      <c r="G1208" s="1" t="s">
        <v>38</v>
      </c>
      <c r="H1208" s="1" t="s">
        <v>5411</v>
      </c>
      <c r="I1208" s="1" t="s">
        <v>5412</v>
      </c>
      <c r="J1208" s="1" t="s">
        <v>41</v>
      </c>
      <c r="K1208" s="1" t="s">
        <v>5413</v>
      </c>
      <c r="L1208" s="1" t="s">
        <v>5414</v>
      </c>
      <c r="M1208" s="1" t="s">
        <v>86</v>
      </c>
      <c r="N1208" s="1" t="s">
        <v>172</v>
      </c>
      <c r="O1208" s="1" t="s">
        <v>172</v>
      </c>
      <c r="P1208" s="1" t="s">
        <v>173</v>
      </c>
      <c r="Q1208" s="29" t="s">
        <v>174</v>
      </c>
      <c r="R1208" s="30">
        <v>1318.6456769200001</v>
      </c>
      <c r="S1208" s="5">
        <v>12.957906712172925</v>
      </c>
      <c r="T1208" s="4" t="s">
        <v>61</v>
      </c>
      <c r="U1208" s="1"/>
      <c r="V1208" s="1"/>
      <c r="W1208" s="1"/>
      <c r="X1208" s="1"/>
    </row>
    <row r="1209" spans="1:24" ht="15.75" customHeight="1" x14ac:dyDescent="0.2">
      <c r="A1209" s="1"/>
      <c r="B1209" s="1"/>
      <c r="C1209" s="31" t="str">
        <f>IF('Style Screener'!$S1209&lt;(AVERAGE('Style Screener'!$S$9:$S$6415)), "Value", "Growth")</f>
        <v>Value</v>
      </c>
      <c r="D1209" s="31" t="str">
        <f>IF('Style Screener'!$R1209&gt;2000, "Large Cap", "Small Cap")</f>
        <v>Large Cap</v>
      </c>
      <c r="E1209" s="31" t="s">
        <v>14</v>
      </c>
      <c r="F1209" s="31" t="s">
        <v>37</v>
      </c>
      <c r="G1209" s="1" t="s">
        <v>38</v>
      </c>
      <c r="H1209" s="1" t="s">
        <v>5415</v>
      </c>
      <c r="I1209" s="1" t="s">
        <v>5416</v>
      </c>
      <c r="J1209" s="1" t="s">
        <v>41</v>
      </c>
      <c r="K1209" s="1" t="s">
        <v>5417</v>
      </c>
      <c r="L1209" s="1" t="s">
        <v>5418</v>
      </c>
      <c r="M1209" s="1" t="s">
        <v>74</v>
      </c>
      <c r="N1209" s="1" t="s">
        <v>1095</v>
      </c>
      <c r="O1209" s="1" t="s">
        <v>76</v>
      </c>
      <c r="P1209" s="1" t="s">
        <v>3200</v>
      </c>
      <c r="Q1209" s="29" t="s">
        <v>3201</v>
      </c>
      <c r="R1209" s="30">
        <v>5149.6591063599999</v>
      </c>
      <c r="S1209" s="5">
        <v>20.339236185193087</v>
      </c>
      <c r="T1209" s="4">
        <v>27.506815081280671</v>
      </c>
      <c r="U1209" s="1"/>
      <c r="V1209" s="1"/>
      <c r="W1209" s="1"/>
      <c r="X1209" s="1"/>
    </row>
    <row r="1210" spans="1:24" ht="15.75" customHeight="1" x14ac:dyDescent="0.2">
      <c r="A1210" s="1"/>
      <c r="B1210" s="1"/>
      <c r="C1210" s="31" t="str">
        <f>IF('Style Screener'!$S1210&lt;(AVERAGE('Style Screener'!$S$9:$S$6415)), "Value", "Growth")</f>
        <v>Growth</v>
      </c>
      <c r="D1210" s="31" t="str">
        <f>IF('Style Screener'!$R1210&gt;2000, "Large Cap", "Small Cap")</f>
        <v>Large Cap</v>
      </c>
      <c r="E1210" s="31" t="s">
        <v>14</v>
      </c>
      <c r="F1210" s="31" t="s">
        <v>37</v>
      </c>
      <c r="G1210" s="1" t="s">
        <v>38</v>
      </c>
      <c r="H1210" s="1" t="s">
        <v>5419</v>
      </c>
      <c r="I1210" s="1" t="s">
        <v>5420</v>
      </c>
      <c r="J1210" s="1" t="s">
        <v>41</v>
      </c>
      <c r="K1210" s="1" t="s">
        <v>5421</v>
      </c>
      <c r="L1210" s="1" t="s">
        <v>5422</v>
      </c>
      <c r="M1210" s="1" t="s">
        <v>108</v>
      </c>
      <c r="N1210" s="1" t="s">
        <v>286</v>
      </c>
      <c r="O1210" s="1" t="s">
        <v>287</v>
      </c>
      <c r="P1210" s="1" t="s">
        <v>288</v>
      </c>
      <c r="Q1210" s="29" t="s">
        <v>289</v>
      </c>
      <c r="R1210" s="30">
        <v>3687.0034833499999</v>
      </c>
      <c r="S1210" s="5">
        <v>95.02712477396021</v>
      </c>
      <c r="T1210" s="4">
        <v>41.814895816083549</v>
      </c>
      <c r="U1210" s="1"/>
      <c r="V1210" s="1"/>
      <c r="W1210" s="1"/>
      <c r="X1210" s="1"/>
    </row>
    <row r="1211" spans="1:24" ht="15.75" customHeight="1" x14ac:dyDescent="0.2">
      <c r="A1211" s="1"/>
      <c r="B1211" s="1"/>
      <c r="C1211" s="31" t="str">
        <f>IF('Style Screener'!$S1211&lt;(AVERAGE('Style Screener'!$S$9:$S$6415)), "Value", "Growth")</f>
        <v>Value</v>
      </c>
      <c r="D1211" s="31" t="str">
        <f>IF('Style Screener'!$R1211&gt;2000, "Large Cap", "Small Cap")</f>
        <v>Large Cap</v>
      </c>
      <c r="E1211" s="31" t="s">
        <v>14</v>
      </c>
      <c r="F1211" s="31" t="s">
        <v>37</v>
      </c>
      <c r="G1211" s="1" t="s">
        <v>38</v>
      </c>
      <c r="H1211" s="1" t="s">
        <v>5423</v>
      </c>
      <c r="I1211" s="1" t="s">
        <v>5424</v>
      </c>
      <c r="J1211" s="1" t="s">
        <v>41</v>
      </c>
      <c r="K1211" s="1" t="s">
        <v>5425</v>
      </c>
      <c r="L1211" s="1" t="s">
        <v>5426</v>
      </c>
      <c r="M1211" s="1" t="s">
        <v>74</v>
      </c>
      <c r="N1211" s="1" t="s">
        <v>649</v>
      </c>
      <c r="O1211" s="1" t="s">
        <v>117</v>
      </c>
      <c r="P1211" s="1" t="s">
        <v>649</v>
      </c>
      <c r="Q1211" s="29" t="s">
        <v>2441</v>
      </c>
      <c r="R1211" s="30">
        <v>16318.66997357</v>
      </c>
      <c r="S1211" s="5">
        <v>19.338691707782903</v>
      </c>
      <c r="T1211" s="4">
        <v>22.171412748311937</v>
      </c>
      <c r="U1211" s="1"/>
      <c r="V1211" s="1"/>
      <c r="W1211" s="1"/>
      <c r="X1211" s="1"/>
    </row>
    <row r="1212" spans="1:24" ht="15.75" customHeight="1" x14ac:dyDescent="0.2">
      <c r="A1212" s="1"/>
      <c r="B1212" s="1"/>
      <c r="C1212" s="31" t="str">
        <f>IF('Style Screener'!$S1212&lt;(AVERAGE('Style Screener'!$S$9:$S$6415)), "Value", "Growth")</f>
        <v>Value</v>
      </c>
      <c r="D1212" s="31" t="str">
        <f>IF('Style Screener'!$R1212&gt;2000, "Large Cap", "Small Cap")</f>
        <v>Large Cap</v>
      </c>
      <c r="E1212" s="31" t="s">
        <v>15</v>
      </c>
      <c r="F1212" s="31" t="s">
        <v>37</v>
      </c>
      <c r="G1212" s="1" t="s">
        <v>38</v>
      </c>
      <c r="H1212" s="1" t="s">
        <v>5427</v>
      </c>
      <c r="I1212" s="1" t="s">
        <v>5428</v>
      </c>
      <c r="J1212" s="1" t="s">
        <v>41</v>
      </c>
      <c r="K1212" s="1" t="s">
        <v>5429</v>
      </c>
      <c r="L1212" s="1" t="s">
        <v>5430</v>
      </c>
      <c r="M1212" s="1" t="s">
        <v>219</v>
      </c>
      <c r="N1212" s="1" t="s">
        <v>466</v>
      </c>
      <c r="O1212" s="1" t="s">
        <v>219</v>
      </c>
      <c r="P1212" s="1" t="s">
        <v>466</v>
      </c>
      <c r="Q1212" s="29" t="s">
        <v>222</v>
      </c>
      <c r="R1212" s="30">
        <v>4101.6181485999996</v>
      </c>
      <c r="S1212" s="5">
        <v>17.534607778510217</v>
      </c>
      <c r="T1212" s="4">
        <v>2.5575516371710434E-15</v>
      </c>
      <c r="U1212" s="1"/>
      <c r="V1212" s="1"/>
      <c r="W1212" s="1"/>
      <c r="X1212" s="1"/>
    </row>
    <row r="1213" spans="1:24" ht="15.75" customHeight="1" x14ac:dyDescent="0.2">
      <c r="A1213" s="1"/>
      <c r="B1213" s="1"/>
      <c r="C1213" s="31" t="str">
        <f>IF('Style Screener'!$S1213&lt;(AVERAGE('Style Screener'!$S$9:$S$6415)), "Value", "Growth")</f>
        <v>Growth</v>
      </c>
      <c r="D1213" s="31" t="str">
        <f>IF('Style Screener'!$R1213&gt;2000, "Large Cap", "Small Cap")</f>
        <v>Small Cap</v>
      </c>
      <c r="E1213" s="31" t="s">
        <v>14</v>
      </c>
      <c r="F1213" s="31" t="s">
        <v>37</v>
      </c>
      <c r="G1213" s="1" t="s">
        <v>38</v>
      </c>
      <c r="H1213" s="1" t="s">
        <v>5431</v>
      </c>
      <c r="I1213" s="1" t="s">
        <v>5432</v>
      </c>
      <c r="J1213" s="1" t="s">
        <v>41</v>
      </c>
      <c r="K1213" s="1" t="s">
        <v>5433</v>
      </c>
      <c r="L1213" s="1" t="s">
        <v>5434</v>
      </c>
      <c r="M1213" s="1" t="s">
        <v>74</v>
      </c>
      <c r="N1213" s="1" t="s">
        <v>638</v>
      </c>
      <c r="O1213" s="1" t="s">
        <v>117</v>
      </c>
      <c r="P1213" s="1" t="s">
        <v>638</v>
      </c>
      <c r="Q1213" s="29" t="s">
        <v>5435</v>
      </c>
      <c r="R1213" s="30">
        <v>1285.8040000000001</v>
      </c>
      <c r="S1213" s="5">
        <v>35.231560891938251</v>
      </c>
      <c r="T1213" s="4" t="s">
        <v>61</v>
      </c>
      <c r="U1213" s="1"/>
      <c r="V1213" s="1"/>
      <c r="W1213" s="1"/>
      <c r="X1213" s="1"/>
    </row>
    <row r="1214" spans="1:24" ht="15.75" customHeight="1" x14ac:dyDescent="0.2">
      <c r="A1214" s="1"/>
      <c r="B1214" s="1"/>
      <c r="C1214" s="31" t="str">
        <f>IF('Style Screener'!$S1214&lt;(AVERAGE('Style Screener'!$S$9:$S$6415)), "Value", "Growth")</f>
        <v>Growth</v>
      </c>
      <c r="D1214" s="31" t="str">
        <f>IF('Style Screener'!$R1214&gt;2000, "Large Cap", "Small Cap")</f>
        <v>Large Cap</v>
      </c>
      <c r="E1214" s="31" t="s">
        <v>14</v>
      </c>
      <c r="F1214" s="31" t="s">
        <v>37</v>
      </c>
      <c r="G1214" s="1" t="s">
        <v>38</v>
      </c>
      <c r="H1214" s="1" t="s">
        <v>5436</v>
      </c>
      <c r="I1214" s="1" t="s">
        <v>5437</v>
      </c>
      <c r="J1214" s="1" t="s">
        <v>41</v>
      </c>
      <c r="K1214" s="1" t="s">
        <v>5438</v>
      </c>
      <c r="L1214" s="1" t="s">
        <v>5439</v>
      </c>
      <c r="M1214" s="1" t="s">
        <v>98</v>
      </c>
      <c r="N1214" s="1" t="s">
        <v>1141</v>
      </c>
      <c r="O1214" s="1" t="s">
        <v>1062</v>
      </c>
      <c r="P1214" s="1" t="s">
        <v>1681</v>
      </c>
      <c r="Q1214" s="29" t="s">
        <v>1682</v>
      </c>
      <c r="R1214" s="30">
        <v>8542.8639990800002</v>
      </c>
      <c r="S1214" s="5">
        <v>48.779264214046826</v>
      </c>
      <c r="T1214" s="4">
        <v>21.268403171007922</v>
      </c>
      <c r="U1214" s="1"/>
      <c r="V1214" s="1"/>
      <c r="W1214" s="1"/>
      <c r="X1214" s="1"/>
    </row>
    <row r="1215" spans="1:24" ht="15.75" customHeight="1" x14ac:dyDescent="0.2">
      <c r="A1215" s="1"/>
      <c r="B1215" s="1"/>
      <c r="C1215" s="31" t="str">
        <f>IF('Style Screener'!$S1215&lt;(AVERAGE('Style Screener'!$S$9:$S$6415)), "Value", "Growth")</f>
        <v>Value</v>
      </c>
      <c r="D1215" s="31" t="str">
        <f>IF('Style Screener'!$R1215&gt;2000, "Large Cap", "Small Cap")</f>
        <v>Small Cap</v>
      </c>
      <c r="E1215" s="31" t="s">
        <v>14</v>
      </c>
      <c r="F1215" s="31" t="s">
        <v>37</v>
      </c>
      <c r="G1215" s="1" t="s">
        <v>38</v>
      </c>
      <c r="H1215" s="1" t="s">
        <v>5440</v>
      </c>
      <c r="I1215" s="1" t="s">
        <v>5441</v>
      </c>
      <c r="J1215" s="1" t="s">
        <v>71</v>
      </c>
      <c r="K1215" s="1" t="s">
        <v>5442</v>
      </c>
      <c r="L1215" s="1" t="s">
        <v>5443</v>
      </c>
      <c r="M1215" s="1" t="s">
        <v>74</v>
      </c>
      <c r="N1215" s="1" t="s">
        <v>75</v>
      </c>
      <c r="O1215" s="1" t="s">
        <v>76</v>
      </c>
      <c r="P1215" s="1" t="s">
        <v>75</v>
      </c>
      <c r="Q1215" s="29" t="s">
        <v>77</v>
      </c>
      <c r="R1215" s="30">
        <v>1215.7979413800001</v>
      </c>
      <c r="S1215" s="5">
        <v>8.4390429168249135</v>
      </c>
      <c r="T1215" s="4" t="s">
        <v>61</v>
      </c>
      <c r="U1215" s="1"/>
      <c r="V1215" s="1"/>
      <c r="W1215" s="1"/>
      <c r="X1215" s="1"/>
    </row>
    <row r="1216" spans="1:24" ht="15.75" customHeight="1" x14ac:dyDescent="0.2">
      <c r="A1216" s="1"/>
      <c r="B1216" s="1"/>
      <c r="C1216" s="31" t="str">
        <f>IF('Style Screener'!$S1216&lt;(AVERAGE('Style Screener'!$S$9:$S$6415)), "Value", "Growth")</f>
        <v>Growth</v>
      </c>
      <c r="D1216" s="31" t="str">
        <f>IF('Style Screener'!$R1216&gt;2000, "Large Cap", "Small Cap")</f>
        <v>Small Cap</v>
      </c>
      <c r="E1216" s="31" t="s">
        <v>14</v>
      </c>
      <c r="F1216" s="31" t="s">
        <v>37</v>
      </c>
      <c r="G1216" s="1" t="s">
        <v>38</v>
      </c>
      <c r="H1216" s="1" t="s">
        <v>5444</v>
      </c>
      <c r="I1216" s="1" t="s">
        <v>5445</v>
      </c>
      <c r="J1216" s="1" t="s">
        <v>105</v>
      </c>
      <c r="K1216" s="1" t="s">
        <v>5446</v>
      </c>
      <c r="L1216" s="1" t="s">
        <v>5447</v>
      </c>
      <c r="M1216" s="1" t="s">
        <v>98</v>
      </c>
      <c r="N1216" s="1" t="s">
        <v>1141</v>
      </c>
      <c r="O1216" s="1" t="s">
        <v>1062</v>
      </c>
      <c r="P1216" s="1" t="s">
        <v>1142</v>
      </c>
      <c r="Q1216" s="29" t="s">
        <v>1555</v>
      </c>
      <c r="R1216" s="30">
        <v>843.78936730000009</v>
      </c>
      <c r="S1216" s="5">
        <v>179.28176795580112</v>
      </c>
      <c r="T1216" s="4" t="s">
        <v>61</v>
      </c>
      <c r="U1216" s="1"/>
      <c r="V1216" s="1"/>
      <c r="W1216" s="1"/>
      <c r="X1216" s="1"/>
    </row>
    <row r="1217" spans="1:24" ht="15.75" customHeight="1" x14ac:dyDescent="0.2">
      <c r="A1217" s="1"/>
      <c r="B1217" s="1"/>
      <c r="C1217" s="31" t="str">
        <f>IF('Style Screener'!$S1217&lt;(AVERAGE('Style Screener'!$S$9:$S$6415)), "Value", "Growth")</f>
        <v>Value</v>
      </c>
      <c r="D1217" s="31" t="str">
        <f>IF('Style Screener'!$R1217&gt;2000, "Large Cap", "Small Cap")</f>
        <v>Large Cap</v>
      </c>
      <c r="E1217" s="31" t="s">
        <v>15</v>
      </c>
      <c r="F1217" s="31" t="s">
        <v>37</v>
      </c>
      <c r="G1217" s="1" t="s">
        <v>38</v>
      </c>
      <c r="H1217" s="1" t="s">
        <v>5448</v>
      </c>
      <c r="I1217" s="1" t="s">
        <v>5449</v>
      </c>
      <c r="J1217" s="1" t="s">
        <v>41</v>
      </c>
      <c r="K1217" s="1" t="s">
        <v>5450</v>
      </c>
      <c r="L1217" s="1" t="s">
        <v>5451</v>
      </c>
      <c r="M1217" s="1" t="s">
        <v>44</v>
      </c>
      <c r="N1217" s="1" t="s">
        <v>153</v>
      </c>
      <c r="O1217" s="1" t="s">
        <v>64</v>
      </c>
      <c r="P1217" s="1" t="s">
        <v>735</v>
      </c>
      <c r="Q1217" s="29" t="s">
        <v>155</v>
      </c>
      <c r="R1217" s="30">
        <v>2190.4513027200001</v>
      </c>
      <c r="S1217" s="5">
        <v>22.40126382306477</v>
      </c>
      <c r="T1217" s="4">
        <v>46.647394963713722</v>
      </c>
      <c r="U1217" s="1"/>
      <c r="V1217" s="1"/>
      <c r="W1217" s="1"/>
      <c r="X1217" s="1"/>
    </row>
    <row r="1218" spans="1:24" ht="15.75" customHeight="1" x14ac:dyDescent="0.2">
      <c r="A1218" s="1"/>
      <c r="B1218" s="1"/>
      <c r="C1218" s="31" t="str">
        <f>IF('Style Screener'!$S1218&lt;(AVERAGE('Style Screener'!$S$9:$S$6415)), "Value", "Growth")</f>
        <v>Value</v>
      </c>
      <c r="D1218" s="31" t="str">
        <f>IF('Style Screener'!$R1218&gt;2000, "Large Cap", "Small Cap")</f>
        <v>Small Cap</v>
      </c>
      <c r="E1218" s="31" t="s">
        <v>14</v>
      </c>
      <c r="F1218" s="31" t="s">
        <v>37</v>
      </c>
      <c r="G1218" s="1" t="s">
        <v>38</v>
      </c>
      <c r="H1218" s="1" t="s">
        <v>5452</v>
      </c>
      <c r="I1218" s="1" t="s">
        <v>5453</v>
      </c>
      <c r="J1218" s="1" t="s">
        <v>71</v>
      </c>
      <c r="K1218" s="1" t="s">
        <v>5454</v>
      </c>
      <c r="L1218" s="1" t="s">
        <v>5455</v>
      </c>
      <c r="M1218" s="1" t="s">
        <v>86</v>
      </c>
      <c r="N1218" s="1" t="s">
        <v>172</v>
      </c>
      <c r="O1218" s="1" t="s">
        <v>172</v>
      </c>
      <c r="P1218" s="1" t="s">
        <v>173</v>
      </c>
      <c r="Q1218" s="29" t="s">
        <v>174</v>
      </c>
      <c r="R1218" s="30">
        <v>668.37095962000001</v>
      </c>
      <c r="S1218" s="5">
        <v>13.520671834625322</v>
      </c>
      <c r="T1218" s="4" t="s">
        <v>61</v>
      </c>
      <c r="U1218" s="1"/>
      <c r="V1218" s="1"/>
      <c r="W1218" s="1"/>
      <c r="X1218" s="1"/>
    </row>
    <row r="1219" spans="1:24" ht="15.75" customHeight="1" x14ac:dyDescent="0.2">
      <c r="A1219" s="1"/>
      <c r="B1219" s="1"/>
      <c r="C1219" s="31" t="str">
        <f>IF('Style Screener'!$S1219&lt;(AVERAGE('Style Screener'!$S$9:$S$6415)), "Value", "Growth")</f>
        <v>Growth</v>
      </c>
      <c r="D1219" s="31" t="str">
        <f>IF('Style Screener'!$R1219&gt;2000, "Large Cap", "Small Cap")</f>
        <v>Large Cap</v>
      </c>
      <c r="E1219" s="31" t="s">
        <v>15</v>
      </c>
      <c r="F1219" s="31" t="s">
        <v>37</v>
      </c>
      <c r="G1219" s="1" t="s">
        <v>38</v>
      </c>
      <c r="H1219" s="1" t="s">
        <v>5456</v>
      </c>
      <c r="I1219" s="1" t="s">
        <v>5457</v>
      </c>
      <c r="J1219" s="1" t="s">
        <v>71</v>
      </c>
      <c r="K1219" s="1" t="s">
        <v>5458</v>
      </c>
      <c r="L1219" s="1" t="s">
        <v>5459</v>
      </c>
      <c r="M1219" s="1" t="s">
        <v>368</v>
      </c>
      <c r="N1219" s="1" t="s">
        <v>369</v>
      </c>
      <c r="O1219" s="1" t="s">
        <v>370</v>
      </c>
      <c r="P1219" s="1" t="s">
        <v>1627</v>
      </c>
      <c r="Q1219" s="29" t="s">
        <v>5460</v>
      </c>
      <c r="R1219" s="30">
        <v>6293.1649603199994</v>
      </c>
      <c r="S1219" s="5">
        <v>32.892078681552363</v>
      </c>
      <c r="T1219" s="4">
        <v>40.463946367287313</v>
      </c>
      <c r="U1219" s="1"/>
      <c r="V1219" s="1"/>
      <c r="W1219" s="1"/>
      <c r="X1219" s="1"/>
    </row>
    <row r="1220" spans="1:24" ht="15.75" customHeight="1" x14ac:dyDescent="0.2">
      <c r="A1220" s="1"/>
      <c r="B1220" s="1"/>
      <c r="C1220" s="31" t="str">
        <f>IF('Style Screener'!$S1220&lt;(AVERAGE('Style Screener'!$S$9:$S$6415)), "Value", "Growth")</f>
        <v>Growth</v>
      </c>
      <c r="D1220" s="31" t="str">
        <f>IF('Style Screener'!$R1220&gt;2000, "Large Cap", "Small Cap")</f>
        <v>Large Cap</v>
      </c>
      <c r="E1220" s="31" t="s">
        <v>14</v>
      </c>
      <c r="F1220" s="31" t="s">
        <v>37</v>
      </c>
      <c r="G1220" s="1" t="s">
        <v>38</v>
      </c>
      <c r="H1220" s="1" t="s">
        <v>5461</v>
      </c>
      <c r="I1220" s="1" t="s">
        <v>5462</v>
      </c>
      <c r="J1220" s="1" t="s">
        <v>41</v>
      </c>
      <c r="K1220" s="1" t="s">
        <v>5463</v>
      </c>
      <c r="L1220" s="1" t="s">
        <v>5464</v>
      </c>
      <c r="M1220" s="1" t="s">
        <v>278</v>
      </c>
      <c r="N1220" s="1" t="s">
        <v>1230</v>
      </c>
      <c r="O1220" s="1" t="s">
        <v>278</v>
      </c>
      <c r="P1220" s="1" t="s">
        <v>1231</v>
      </c>
      <c r="Q1220" s="29" t="s">
        <v>1525</v>
      </c>
      <c r="R1220" s="30">
        <v>39978.913559699999</v>
      </c>
      <c r="S1220" s="5">
        <v>33.727598566308238</v>
      </c>
      <c r="T1220" s="4" t="s">
        <v>61</v>
      </c>
      <c r="U1220" s="1"/>
      <c r="V1220" s="1"/>
      <c r="W1220" s="1"/>
      <c r="X1220" s="1"/>
    </row>
    <row r="1221" spans="1:24" ht="15.75" customHeight="1" x14ac:dyDescent="0.2">
      <c r="A1221" s="1"/>
      <c r="B1221" s="1"/>
      <c r="C1221" s="31" t="str">
        <f>IF('Style Screener'!$S1221&lt;(AVERAGE('Style Screener'!$S$9:$S$6415)), "Value", "Growth")</f>
        <v>Value</v>
      </c>
      <c r="D1221" s="31" t="str">
        <f>IF('Style Screener'!$R1221&gt;2000, "Large Cap", "Small Cap")</f>
        <v>Small Cap</v>
      </c>
      <c r="E1221" s="31" t="s">
        <v>14</v>
      </c>
      <c r="F1221" s="31" t="s">
        <v>37</v>
      </c>
      <c r="G1221" s="1" t="s">
        <v>38</v>
      </c>
      <c r="H1221" s="1" t="s">
        <v>5465</v>
      </c>
      <c r="I1221" s="1" t="s">
        <v>5466</v>
      </c>
      <c r="J1221" s="1" t="s">
        <v>105</v>
      </c>
      <c r="K1221" s="1" t="s">
        <v>5467</v>
      </c>
      <c r="L1221" s="1" t="s">
        <v>5468</v>
      </c>
      <c r="M1221" s="1" t="s">
        <v>86</v>
      </c>
      <c r="N1221" s="1" t="s">
        <v>251</v>
      </c>
      <c r="O1221" s="1" t="s">
        <v>251</v>
      </c>
      <c r="P1221" s="1" t="s">
        <v>252</v>
      </c>
      <c r="Q1221" s="29" t="s">
        <v>253</v>
      </c>
      <c r="R1221" s="30">
        <v>219.98327207999998</v>
      </c>
      <c r="S1221" s="5">
        <v>14.299999999999999</v>
      </c>
      <c r="T1221" s="4" t="s">
        <v>61</v>
      </c>
      <c r="U1221" s="1"/>
      <c r="V1221" s="1"/>
      <c r="W1221" s="1"/>
      <c r="X1221" s="1"/>
    </row>
    <row r="1222" spans="1:24" ht="15.75" customHeight="1" x14ac:dyDescent="0.2">
      <c r="A1222" s="1"/>
      <c r="B1222" s="1"/>
      <c r="C1222" s="31" t="str">
        <f>IF('Style Screener'!$S1222&lt;(AVERAGE('Style Screener'!$S$9:$S$6415)), "Value", "Growth")</f>
        <v>Growth</v>
      </c>
      <c r="D1222" s="31" t="str">
        <f>IF('Style Screener'!$R1222&gt;2000, "Large Cap", "Small Cap")</f>
        <v>Large Cap</v>
      </c>
      <c r="E1222" s="31" t="s">
        <v>15</v>
      </c>
      <c r="F1222" s="31" t="s">
        <v>37</v>
      </c>
      <c r="G1222" s="1" t="s">
        <v>38</v>
      </c>
      <c r="H1222" s="1" t="s">
        <v>5469</v>
      </c>
      <c r="I1222" s="1" t="s">
        <v>5470</v>
      </c>
      <c r="J1222" s="1" t="s">
        <v>71</v>
      </c>
      <c r="K1222" s="1" t="s">
        <v>5471</v>
      </c>
      <c r="L1222" s="1" t="s">
        <v>5472</v>
      </c>
      <c r="M1222" s="1" t="s">
        <v>44</v>
      </c>
      <c r="N1222" s="1" t="s">
        <v>142</v>
      </c>
      <c r="O1222" s="1" t="s">
        <v>46</v>
      </c>
      <c r="P1222" s="1" t="s">
        <v>142</v>
      </c>
      <c r="Q1222" s="29" t="s">
        <v>537</v>
      </c>
      <c r="R1222" s="30">
        <v>2017.0150169200001</v>
      </c>
      <c r="S1222" s="5" t="s">
        <v>61</v>
      </c>
      <c r="T1222" s="4" t="s">
        <v>61</v>
      </c>
      <c r="U1222" s="1"/>
      <c r="V1222" s="1"/>
      <c r="W1222" s="1"/>
      <c r="X1222" s="1"/>
    </row>
    <row r="1223" spans="1:24" ht="15.75" customHeight="1" x14ac:dyDescent="0.2">
      <c r="A1223" s="1"/>
      <c r="B1223" s="1"/>
      <c r="C1223" s="31" t="str">
        <f>IF('Style Screener'!$S1223&lt;(AVERAGE('Style Screener'!$S$9:$S$6415)), "Value", "Growth")</f>
        <v>Value</v>
      </c>
      <c r="D1223" s="31" t="str">
        <f>IF('Style Screener'!$R1223&gt;2000, "Large Cap", "Small Cap")</f>
        <v>Large Cap</v>
      </c>
      <c r="E1223" s="31" t="s">
        <v>14</v>
      </c>
      <c r="F1223" s="31" t="s">
        <v>37</v>
      </c>
      <c r="G1223" s="1" t="s">
        <v>38</v>
      </c>
      <c r="H1223" s="1" t="s">
        <v>5473</v>
      </c>
      <c r="I1223" s="1" t="s">
        <v>5474</v>
      </c>
      <c r="J1223" s="1" t="s">
        <v>41</v>
      </c>
      <c r="K1223" s="1" t="s">
        <v>5475</v>
      </c>
      <c r="L1223" s="1" t="s">
        <v>5476</v>
      </c>
      <c r="M1223" s="1" t="s">
        <v>98</v>
      </c>
      <c r="N1223" s="1" t="s">
        <v>2119</v>
      </c>
      <c r="O1223" s="1" t="s">
        <v>232</v>
      </c>
      <c r="P1223" s="1" t="s">
        <v>5307</v>
      </c>
      <c r="Q1223" s="29" t="s">
        <v>3663</v>
      </c>
      <c r="R1223" s="30">
        <v>9830.3215594800004</v>
      </c>
      <c r="S1223" s="5">
        <v>24.43117857752004</v>
      </c>
      <c r="T1223" s="4">
        <v>69.58363707989723</v>
      </c>
      <c r="U1223" s="1"/>
      <c r="V1223" s="1"/>
      <c r="W1223" s="1"/>
      <c r="X1223" s="1"/>
    </row>
    <row r="1224" spans="1:24" ht="15.75" customHeight="1" x14ac:dyDescent="0.2">
      <c r="A1224" s="1"/>
      <c r="B1224" s="1"/>
      <c r="C1224" s="31" t="str">
        <f>IF('Style Screener'!$S1224&lt;(AVERAGE('Style Screener'!$S$9:$S$6415)), "Value", "Growth")</f>
        <v>Value</v>
      </c>
      <c r="D1224" s="31" t="str">
        <f>IF('Style Screener'!$R1224&gt;2000, "Large Cap", "Small Cap")</f>
        <v>Large Cap</v>
      </c>
      <c r="E1224" s="31" t="s">
        <v>14</v>
      </c>
      <c r="F1224" s="31" t="s">
        <v>37</v>
      </c>
      <c r="G1224" s="1" t="s">
        <v>38</v>
      </c>
      <c r="H1224" s="1" t="s">
        <v>5477</v>
      </c>
      <c r="I1224" s="1" t="s">
        <v>5478</v>
      </c>
      <c r="J1224" s="1" t="s">
        <v>71</v>
      </c>
      <c r="K1224" s="1" t="s">
        <v>5479</v>
      </c>
      <c r="L1224" s="1" t="s">
        <v>5480</v>
      </c>
      <c r="M1224" s="1" t="s">
        <v>98</v>
      </c>
      <c r="N1224" s="1" t="s">
        <v>231</v>
      </c>
      <c r="O1224" s="1" t="s">
        <v>232</v>
      </c>
      <c r="P1224" s="1" t="s">
        <v>231</v>
      </c>
      <c r="Q1224" s="29" t="s">
        <v>1569</v>
      </c>
      <c r="R1224" s="30">
        <v>9165.4970178499989</v>
      </c>
      <c r="S1224" s="5">
        <v>22.547516860821581</v>
      </c>
      <c r="T1224" s="4" t="s">
        <v>61</v>
      </c>
      <c r="U1224" s="1"/>
      <c r="V1224" s="1"/>
      <c r="W1224" s="1"/>
      <c r="X1224" s="1"/>
    </row>
    <row r="1225" spans="1:24" ht="15.75" customHeight="1" x14ac:dyDescent="0.2">
      <c r="A1225" s="1"/>
      <c r="B1225" s="1"/>
      <c r="C1225" s="31" t="str">
        <f>IF('Style Screener'!$S1225&lt;(AVERAGE('Style Screener'!$S$9:$S$6415)), "Value", "Growth")</f>
        <v>Value</v>
      </c>
      <c r="D1225" s="31" t="str">
        <f>IF('Style Screener'!$R1225&gt;2000, "Large Cap", "Small Cap")</f>
        <v>Small Cap</v>
      </c>
      <c r="E1225" s="31" t="s">
        <v>14</v>
      </c>
      <c r="F1225" s="31" t="s">
        <v>37</v>
      </c>
      <c r="G1225" s="1" t="s">
        <v>38</v>
      </c>
      <c r="H1225" s="1" t="s">
        <v>5481</v>
      </c>
      <c r="I1225" s="1" t="s">
        <v>5482</v>
      </c>
      <c r="J1225" s="1" t="s">
        <v>41</v>
      </c>
      <c r="K1225" s="1" t="s">
        <v>5483</v>
      </c>
      <c r="L1225" s="1" t="s">
        <v>5484</v>
      </c>
      <c r="M1225" s="1" t="s">
        <v>86</v>
      </c>
      <c r="N1225" s="1" t="s">
        <v>135</v>
      </c>
      <c r="O1225" s="1" t="s">
        <v>88</v>
      </c>
      <c r="P1225" s="1" t="s">
        <v>318</v>
      </c>
      <c r="Q1225" s="29" t="s">
        <v>772</v>
      </c>
      <c r="R1225" s="30">
        <v>536.46803999999997</v>
      </c>
      <c r="S1225" s="5">
        <v>17.117117117117115</v>
      </c>
      <c r="T1225" s="4" t="s">
        <v>61</v>
      </c>
      <c r="U1225" s="1"/>
      <c r="V1225" s="1"/>
      <c r="W1225" s="1"/>
      <c r="X1225" s="1"/>
    </row>
    <row r="1226" spans="1:24" ht="15.75" customHeight="1" x14ac:dyDescent="0.2">
      <c r="A1226" s="1"/>
      <c r="B1226" s="1"/>
      <c r="C1226" s="31" t="str">
        <f>IF('Style Screener'!$S1226&lt;(AVERAGE('Style Screener'!$S$9:$S$6415)), "Value", "Growth")</f>
        <v>Value</v>
      </c>
      <c r="D1226" s="31" t="str">
        <f>IF('Style Screener'!$R1226&gt;2000, "Large Cap", "Small Cap")</f>
        <v>Small Cap</v>
      </c>
      <c r="E1226" s="31" t="s">
        <v>14</v>
      </c>
      <c r="F1226" s="31" t="s">
        <v>37</v>
      </c>
      <c r="G1226" s="1" t="s">
        <v>38</v>
      </c>
      <c r="H1226" s="1" t="s">
        <v>5485</v>
      </c>
      <c r="I1226" s="1" t="s">
        <v>5486</v>
      </c>
      <c r="J1226" s="1" t="s">
        <v>71</v>
      </c>
      <c r="K1226" s="1" t="s">
        <v>5487</v>
      </c>
      <c r="L1226" s="1" t="s">
        <v>5488</v>
      </c>
      <c r="M1226" s="1" t="s">
        <v>108</v>
      </c>
      <c r="N1226" s="1" t="s">
        <v>308</v>
      </c>
      <c r="O1226" s="1" t="s">
        <v>287</v>
      </c>
      <c r="P1226" s="1" t="s">
        <v>385</v>
      </c>
      <c r="Q1226" s="29" t="s">
        <v>1447</v>
      </c>
      <c r="R1226" s="30">
        <v>1925.4942220799999</v>
      </c>
      <c r="S1226" s="5">
        <v>16.662017666201766</v>
      </c>
      <c r="T1226" s="4">
        <v>24.026359152448883</v>
      </c>
      <c r="U1226" s="1"/>
      <c r="V1226" s="1"/>
      <c r="W1226" s="1"/>
      <c r="X1226" s="1"/>
    </row>
    <row r="1227" spans="1:24" ht="15.75" customHeight="1" x14ac:dyDescent="0.2">
      <c r="A1227" s="1"/>
      <c r="B1227" s="1"/>
      <c r="C1227" s="31" t="str">
        <f>IF('Style Screener'!$S1227&lt;(AVERAGE('Style Screener'!$S$9:$S$6415)), "Value", "Growth")</f>
        <v>Value</v>
      </c>
      <c r="D1227" s="31" t="str">
        <f>IF('Style Screener'!$R1227&gt;2000, "Large Cap", "Small Cap")</f>
        <v>Small Cap</v>
      </c>
      <c r="E1227" s="31" t="s">
        <v>14</v>
      </c>
      <c r="F1227" s="31" t="s">
        <v>37</v>
      </c>
      <c r="G1227" s="1" t="s">
        <v>38</v>
      </c>
      <c r="H1227" s="1" t="s">
        <v>5489</v>
      </c>
      <c r="I1227" s="1" t="s">
        <v>5490</v>
      </c>
      <c r="J1227" s="1" t="s">
        <v>71</v>
      </c>
      <c r="K1227" s="1" t="s">
        <v>5491</v>
      </c>
      <c r="L1227" s="1" t="s">
        <v>5492</v>
      </c>
      <c r="M1227" s="1" t="s">
        <v>54</v>
      </c>
      <c r="N1227" s="1" t="s">
        <v>55</v>
      </c>
      <c r="O1227" s="1" t="s">
        <v>54</v>
      </c>
      <c r="P1227" s="1" t="s">
        <v>694</v>
      </c>
      <c r="Q1227" s="29" t="s">
        <v>695</v>
      </c>
      <c r="R1227" s="30">
        <v>528.59436100000005</v>
      </c>
      <c r="S1227" s="5">
        <v>17.125</v>
      </c>
      <c r="T1227" s="4">
        <v>42.550449045914675</v>
      </c>
      <c r="U1227" s="1"/>
      <c r="V1227" s="1"/>
      <c r="W1227" s="1"/>
      <c r="X1227" s="1"/>
    </row>
    <row r="1228" spans="1:24" ht="15.75" customHeight="1" x14ac:dyDescent="0.2">
      <c r="A1228" s="1"/>
      <c r="B1228" s="1"/>
      <c r="C1228" s="31" t="str">
        <f>IF('Style Screener'!$S1228&lt;(AVERAGE('Style Screener'!$S$9:$S$6415)), "Value", "Growth")</f>
        <v>Value</v>
      </c>
      <c r="D1228" s="31" t="str">
        <f>IF('Style Screener'!$R1228&gt;2000, "Large Cap", "Small Cap")</f>
        <v>Large Cap</v>
      </c>
      <c r="E1228" s="31" t="s">
        <v>14</v>
      </c>
      <c r="F1228" s="31" t="s">
        <v>37</v>
      </c>
      <c r="G1228" s="1" t="s">
        <v>38</v>
      </c>
      <c r="H1228" s="1" t="s">
        <v>5493</v>
      </c>
      <c r="I1228" s="1" t="s">
        <v>5494</v>
      </c>
      <c r="J1228" s="1" t="s">
        <v>71</v>
      </c>
      <c r="K1228" s="1" t="s">
        <v>5495</v>
      </c>
      <c r="L1228" s="1" t="s">
        <v>5496</v>
      </c>
      <c r="M1228" s="1" t="s">
        <v>86</v>
      </c>
      <c r="N1228" s="1" t="s">
        <v>172</v>
      </c>
      <c r="O1228" s="1" t="s">
        <v>172</v>
      </c>
      <c r="P1228" s="1" t="s">
        <v>173</v>
      </c>
      <c r="Q1228" s="29" t="s">
        <v>174</v>
      </c>
      <c r="R1228" s="30">
        <v>9058.2634689999995</v>
      </c>
      <c r="S1228" s="5">
        <v>13.756157635467979</v>
      </c>
      <c r="T1228" s="4">
        <v>0</v>
      </c>
      <c r="U1228" s="1"/>
      <c r="V1228" s="1"/>
      <c r="W1228" s="1"/>
      <c r="X1228" s="1"/>
    </row>
    <row r="1229" spans="1:24" ht="15.75" customHeight="1" x14ac:dyDescent="0.2">
      <c r="A1229" s="1"/>
      <c r="B1229" s="1"/>
      <c r="C1229" s="31" t="str">
        <f>IF('Style Screener'!$S1229&lt;(AVERAGE('Style Screener'!$S$9:$S$6415)), "Value", "Growth")</f>
        <v>Value</v>
      </c>
      <c r="D1229" s="31" t="str">
        <f>IF('Style Screener'!$R1229&gt;2000, "Large Cap", "Small Cap")</f>
        <v>Large Cap</v>
      </c>
      <c r="E1229" s="31" t="s">
        <v>14</v>
      </c>
      <c r="F1229" s="31" t="s">
        <v>37</v>
      </c>
      <c r="G1229" s="1" t="s">
        <v>38</v>
      </c>
      <c r="H1229" s="1" t="s">
        <v>5497</v>
      </c>
      <c r="I1229" s="1" t="s">
        <v>5498</v>
      </c>
      <c r="J1229" s="1" t="s">
        <v>71</v>
      </c>
      <c r="K1229" s="1" t="s">
        <v>5499</v>
      </c>
      <c r="L1229" s="1" t="s">
        <v>5500</v>
      </c>
      <c r="M1229" s="1" t="s">
        <v>86</v>
      </c>
      <c r="N1229" s="1" t="s">
        <v>172</v>
      </c>
      <c r="O1229" s="1" t="s">
        <v>172</v>
      </c>
      <c r="P1229" s="1" t="s">
        <v>173</v>
      </c>
      <c r="Q1229" s="29" t="s">
        <v>174</v>
      </c>
      <c r="R1229" s="30">
        <v>2422.7267954600002</v>
      </c>
      <c r="S1229" s="5">
        <v>12.858376511226254</v>
      </c>
      <c r="T1229" s="4" t="s">
        <v>61</v>
      </c>
      <c r="U1229" s="1"/>
      <c r="V1229" s="1"/>
      <c r="W1229" s="1"/>
      <c r="X1229" s="1"/>
    </row>
    <row r="1230" spans="1:24" ht="15.75" customHeight="1" x14ac:dyDescent="0.2">
      <c r="A1230" s="1"/>
      <c r="B1230" s="1"/>
      <c r="C1230" s="31" t="str">
        <f>IF('Style Screener'!$S1230&lt;(AVERAGE('Style Screener'!$S$9:$S$6415)), "Value", "Growth")</f>
        <v>Value</v>
      </c>
      <c r="D1230" s="31" t="str">
        <f>IF('Style Screener'!$R1230&gt;2000, "Large Cap", "Small Cap")</f>
        <v>Large Cap</v>
      </c>
      <c r="E1230" s="31" t="s">
        <v>14</v>
      </c>
      <c r="F1230" s="31" t="s">
        <v>37</v>
      </c>
      <c r="G1230" s="1" t="s">
        <v>38</v>
      </c>
      <c r="H1230" s="1" t="s">
        <v>5501</v>
      </c>
      <c r="I1230" s="1" t="s">
        <v>5502</v>
      </c>
      <c r="J1230" s="1" t="s">
        <v>41</v>
      </c>
      <c r="K1230" s="1" t="s">
        <v>5503</v>
      </c>
      <c r="L1230" s="1" t="s">
        <v>5504</v>
      </c>
      <c r="M1230" s="1" t="s">
        <v>98</v>
      </c>
      <c r="N1230" s="1" t="s">
        <v>2498</v>
      </c>
      <c r="O1230" s="1" t="s">
        <v>232</v>
      </c>
      <c r="P1230" s="1" t="s">
        <v>2885</v>
      </c>
      <c r="Q1230" s="29" t="s">
        <v>5078</v>
      </c>
      <c r="R1230" s="30">
        <v>13583.298835570002</v>
      </c>
      <c r="S1230" s="5">
        <v>20.652041438147471</v>
      </c>
      <c r="T1230" s="4">
        <v>15.015364113142684</v>
      </c>
      <c r="U1230" s="1"/>
      <c r="V1230" s="1"/>
      <c r="W1230" s="1"/>
      <c r="X1230" s="1"/>
    </row>
    <row r="1231" spans="1:24" ht="15.75" customHeight="1" x14ac:dyDescent="0.2">
      <c r="A1231" s="1"/>
      <c r="B1231" s="1"/>
      <c r="C1231" s="31" t="str">
        <f>IF('Style Screener'!$S1231&lt;(AVERAGE('Style Screener'!$S$9:$S$6415)), "Value", "Growth")</f>
        <v>Value</v>
      </c>
      <c r="D1231" s="31" t="str">
        <f>IF('Style Screener'!$R1231&gt;2000, "Large Cap", "Small Cap")</f>
        <v>Small Cap</v>
      </c>
      <c r="E1231" s="31" t="s">
        <v>14</v>
      </c>
      <c r="F1231" s="31" t="s">
        <v>37</v>
      </c>
      <c r="G1231" s="1" t="s">
        <v>38</v>
      </c>
      <c r="H1231" s="1" t="s">
        <v>5505</v>
      </c>
      <c r="I1231" s="1" t="s">
        <v>5506</v>
      </c>
      <c r="J1231" s="1" t="s">
        <v>71</v>
      </c>
      <c r="K1231" s="1" t="s">
        <v>5507</v>
      </c>
      <c r="L1231" s="1" t="s">
        <v>5508</v>
      </c>
      <c r="M1231" s="1" t="s">
        <v>86</v>
      </c>
      <c r="N1231" s="1" t="s">
        <v>172</v>
      </c>
      <c r="O1231" s="1" t="s">
        <v>172</v>
      </c>
      <c r="P1231" s="1" t="s">
        <v>173</v>
      </c>
      <c r="Q1231" s="29" t="s">
        <v>174</v>
      </c>
      <c r="R1231" s="30">
        <v>212.26834944000001</v>
      </c>
      <c r="S1231" s="5">
        <v>10.651872399445214</v>
      </c>
      <c r="T1231" s="4">
        <v>0</v>
      </c>
      <c r="U1231" s="1"/>
      <c r="V1231" s="1"/>
      <c r="W1231" s="1"/>
      <c r="X1231" s="1"/>
    </row>
    <row r="1232" spans="1:24" ht="15.75" customHeight="1" x14ac:dyDescent="0.2">
      <c r="A1232" s="1"/>
      <c r="B1232" s="1"/>
      <c r="C1232" s="31" t="str">
        <f>IF('Style Screener'!$S1232&lt;(AVERAGE('Style Screener'!$S$9:$S$6415)), "Value", "Growth")</f>
        <v>Value</v>
      </c>
      <c r="D1232" s="31" t="str">
        <f>IF('Style Screener'!$R1232&gt;2000, "Large Cap", "Small Cap")</f>
        <v>Large Cap</v>
      </c>
      <c r="E1232" s="31" t="s">
        <v>15</v>
      </c>
      <c r="F1232" s="31" t="s">
        <v>37</v>
      </c>
      <c r="G1232" s="1" t="s">
        <v>38</v>
      </c>
      <c r="H1232" s="1" t="s">
        <v>5509</v>
      </c>
      <c r="I1232" s="1" t="s">
        <v>5510</v>
      </c>
      <c r="J1232" s="1" t="s">
        <v>41</v>
      </c>
      <c r="K1232" s="1" t="s">
        <v>5511</v>
      </c>
      <c r="L1232" s="1" t="s">
        <v>5512</v>
      </c>
      <c r="M1232" s="1" t="s">
        <v>44</v>
      </c>
      <c r="N1232" s="1" t="s">
        <v>63</v>
      </c>
      <c r="O1232" s="1" t="s">
        <v>64</v>
      </c>
      <c r="P1232" s="1" t="s">
        <v>65</v>
      </c>
      <c r="Q1232" s="29" t="s">
        <v>3418</v>
      </c>
      <c r="R1232" s="30">
        <v>32587.041123920004</v>
      </c>
      <c r="S1232" s="5">
        <v>15.677093844601414</v>
      </c>
      <c r="T1232" s="4">
        <v>0</v>
      </c>
      <c r="U1232" s="1"/>
      <c r="V1232" s="1"/>
      <c r="W1232" s="1"/>
      <c r="X1232" s="1"/>
    </row>
    <row r="1233" spans="1:24" ht="15.75" customHeight="1" x14ac:dyDescent="0.2">
      <c r="A1233" s="1"/>
      <c r="B1233" s="1"/>
      <c r="C1233" s="31" t="str">
        <f>IF('Style Screener'!$S1233&lt;(AVERAGE('Style Screener'!$S$9:$S$6415)), "Value", "Growth")</f>
        <v>Growth</v>
      </c>
      <c r="D1233" s="31" t="str">
        <f>IF('Style Screener'!$R1233&gt;2000, "Large Cap", "Small Cap")</f>
        <v>Large Cap</v>
      </c>
      <c r="E1233" s="31" t="s">
        <v>14</v>
      </c>
      <c r="F1233" s="31" t="s">
        <v>37</v>
      </c>
      <c r="G1233" s="1" t="s">
        <v>38</v>
      </c>
      <c r="H1233" s="1" t="s">
        <v>5513</v>
      </c>
      <c r="I1233" s="1" t="s">
        <v>5514</v>
      </c>
      <c r="J1233" s="1" t="s">
        <v>71</v>
      </c>
      <c r="K1233" s="1" t="s">
        <v>5515</v>
      </c>
      <c r="L1233" s="1" t="s">
        <v>5516</v>
      </c>
      <c r="M1233" s="1" t="s">
        <v>86</v>
      </c>
      <c r="N1233" s="1" t="s">
        <v>187</v>
      </c>
      <c r="O1233" s="1" t="s">
        <v>172</v>
      </c>
      <c r="P1233" s="1" t="s">
        <v>187</v>
      </c>
      <c r="Q1233" s="29" t="s">
        <v>494</v>
      </c>
      <c r="R1233" s="30">
        <v>4956.1178110499995</v>
      </c>
      <c r="S1233" s="5">
        <v>115.679012345679</v>
      </c>
      <c r="T1233" s="4">
        <v>4.4409517632930432E-15</v>
      </c>
      <c r="U1233" s="1"/>
      <c r="V1233" s="1"/>
      <c r="W1233" s="1"/>
      <c r="X1233" s="1"/>
    </row>
    <row r="1234" spans="1:24" ht="15.75" customHeight="1" x14ac:dyDescent="0.2">
      <c r="A1234" s="1"/>
      <c r="B1234" s="1"/>
      <c r="C1234" s="31" t="str">
        <f>IF('Style Screener'!$S1234&lt;(AVERAGE('Style Screener'!$S$9:$S$6415)), "Value", "Growth")</f>
        <v>Value</v>
      </c>
      <c r="D1234" s="31" t="str">
        <f>IF('Style Screener'!$R1234&gt;2000, "Large Cap", "Small Cap")</f>
        <v>Large Cap</v>
      </c>
      <c r="E1234" s="31" t="s">
        <v>14</v>
      </c>
      <c r="F1234" s="31" t="s">
        <v>37</v>
      </c>
      <c r="G1234" s="1" t="s">
        <v>38</v>
      </c>
      <c r="H1234" s="1" t="s">
        <v>5517</v>
      </c>
      <c r="I1234" s="1" t="s">
        <v>5518</v>
      </c>
      <c r="J1234" s="1" t="s">
        <v>41</v>
      </c>
      <c r="K1234" s="1" t="s">
        <v>5519</v>
      </c>
      <c r="L1234" s="1" t="s">
        <v>5520</v>
      </c>
      <c r="M1234" s="1" t="s">
        <v>86</v>
      </c>
      <c r="N1234" s="1" t="s">
        <v>251</v>
      </c>
      <c r="O1234" s="1" t="s">
        <v>251</v>
      </c>
      <c r="P1234" s="1" t="s">
        <v>508</v>
      </c>
      <c r="Q1234" s="29" t="s">
        <v>253</v>
      </c>
      <c r="R1234" s="30">
        <v>5562.9799618400002</v>
      </c>
      <c r="S1234" s="5">
        <v>14.48465185924632</v>
      </c>
      <c r="T1234" s="4">
        <v>25.166622746648599</v>
      </c>
      <c r="U1234" s="1"/>
      <c r="V1234" s="1"/>
      <c r="W1234" s="1"/>
      <c r="X1234" s="1"/>
    </row>
    <row r="1235" spans="1:24" ht="15.75" customHeight="1" x14ac:dyDescent="0.2">
      <c r="A1235" s="1"/>
      <c r="B1235" s="1"/>
      <c r="C1235" s="31" t="str">
        <f>IF('Style Screener'!$S1235&lt;(AVERAGE('Style Screener'!$S$9:$S$6415)), "Value", "Growth")</f>
        <v>Growth</v>
      </c>
      <c r="D1235" s="31" t="str">
        <f>IF('Style Screener'!$R1235&gt;2000, "Large Cap", "Small Cap")</f>
        <v>Small Cap</v>
      </c>
      <c r="E1235" s="31" t="s">
        <v>14</v>
      </c>
      <c r="F1235" s="31" t="s">
        <v>37</v>
      </c>
      <c r="G1235" s="1" t="s">
        <v>38</v>
      </c>
      <c r="H1235" s="1" t="s">
        <v>5521</v>
      </c>
      <c r="I1235" s="1" t="s">
        <v>5522</v>
      </c>
      <c r="J1235" s="1" t="s">
        <v>71</v>
      </c>
      <c r="K1235" s="1" t="s">
        <v>5523</v>
      </c>
      <c r="L1235" s="1" t="s">
        <v>5524</v>
      </c>
      <c r="M1235" s="1" t="s">
        <v>74</v>
      </c>
      <c r="N1235" s="1" t="s">
        <v>201</v>
      </c>
      <c r="O1235" s="1" t="s">
        <v>180</v>
      </c>
      <c r="P1235" s="1" t="s">
        <v>202</v>
      </c>
      <c r="Q1235" s="29" t="s">
        <v>2702</v>
      </c>
      <c r="R1235" s="30">
        <v>273.16359893999999</v>
      </c>
      <c r="S1235" s="5">
        <v>34.759206798866856</v>
      </c>
      <c r="T1235" s="4" t="s">
        <v>61</v>
      </c>
      <c r="U1235" s="1"/>
      <c r="V1235" s="1"/>
      <c r="W1235" s="1"/>
      <c r="X1235" s="1"/>
    </row>
    <row r="1236" spans="1:24" ht="15.75" customHeight="1" x14ac:dyDescent="0.2">
      <c r="A1236" s="1"/>
      <c r="B1236" s="1"/>
      <c r="C1236" s="31" t="str">
        <f>IF('Style Screener'!$S1236&lt;(AVERAGE('Style Screener'!$S$9:$S$6415)), "Value", "Growth")</f>
        <v>Value</v>
      </c>
      <c r="D1236" s="31" t="str">
        <f>IF('Style Screener'!$R1236&gt;2000, "Large Cap", "Small Cap")</f>
        <v>Small Cap</v>
      </c>
      <c r="E1236" s="31" t="s">
        <v>14</v>
      </c>
      <c r="F1236" s="31" t="s">
        <v>37</v>
      </c>
      <c r="G1236" s="1" t="s">
        <v>38</v>
      </c>
      <c r="H1236" s="1" t="s">
        <v>5525</v>
      </c>
      <c r="I1236" s="1" t="s">
        <v>5526</v>
      </c>
      <c r="J1236" s="1" t="s">
        <v>41</v>
      </c>
      <c r="K1236" s="1" t="s">
        <v>5527</v>
      </c>
      <c r="L1236" s="1" t="s">
        <v>5528</v>
      </c>
      <c r="M1236" s="1" t="s">
        <v>86</v>
      </c>
      <c r="N1236" s="1" t="s">
        <v>251</v>
      </c>
      <c r="O1236" s="1" t="s">
        <v>251</v>
      </c>
      <c r="P1236" s="1" t="s">
        <v>252</v>
      </c>
      <c r="Q1236" s="29" t="s">
        <v>253</v>
      </c>
      <c r="R1236" s="30">
        <v>487.69336924000004</v>
      </c>
      <c r="S1236" s="5">
        <v>7.7695868335333449</v>
      </c>
      <c r="T1236" s="4" t="s">
        <v>61</v>
      </c>
      <c r="U1236" s="1"/>
      <c r="V1236" s="1"/>
      <c r="W1236" s="1"/>
      <c r="X1236" s="1"/>
    </row>
    <row r="1237" spans="1:24" ht="15.75" customHeight="1" x14ac:dyDescent="0.2">
      <c r="A1237" s="1"/>
      <c r="B1237" s="1"/>
      <c r="C1237" s="31" t="str">
        <f>IF('Style Screener'!$S1237&lt;(AVERAGE('Style Screener'!$S$9:$S$6415)), "Value", "Growth")</f>
        <v>Value</v>
      </c>
      <c r="D1237" s="31" t="str">
        <f>IF('Style Screener'!$R1237&gt;2000, "Large Cap", "Small Cap")</f>
        <v>Small Cap</v>
      </c>
      <c r="E1237" s="31" t="s">
        <v>14</v>
      </c>
      <c r="F1237" s="31" t="s">
        <v>37</v>
      </c>
      <c r="G1237" s="1" t="s">
        <v>38</v>
      </c>
      <c r="H1237" s="1" t="s">
        <v>5529</v>
      </c>
      <c r="I1237" s="1" t="s">
        <v>5530</v>
      </c>
      <c r="J1237" s="1" t="s">
        <v>71</v>
      </c>
      <c r="K1237" s="1" t="s">
        <v>5531</v>
      </c>
      <c r="L1237" s="1" t="s">
        <v>5532</v>
      </c>
      <c r="M1237" s="1" t="s">
        <v>108</v>
      </c>
      <c r="N1237" s="1" t="s">
        <v>308</v>
      </c>
      <c r="O1237" s="1" t="s">
        <v>287</v>
      </c>
      <c r="P1237" s="1" t="s">
        <v>309</v>
      </c>
      <c r="Q1237" s="29" t="s">
        <v>967</v>
      </c>
      <c r="R1237" s="30">
        <v>296.65657643999998</v>
      </c>
      <c r="S1237" s="5">
        <v>15.531249999999998</v>
      </c>
      <c r="T1237" s="4" t="s">
        <v>61</v>
      </c>
      <c r="U1237" s="1"/>
      <c r="V1237" s="1"/>
      <c r="W1237" s="1"/>
      <c r="X1237" s="1"/>
    </row>
    <row r="1238" spans="1:24" ht="15.75" customHeight="1" x14ac:dyDescent="0.2">
      <c r="A1238" s="1"/>
      <c r="B1238" s="1"/>
      <c r="C1238" s="31" t="str">
        <f>IF('Style Screener'!$S1238&lt;(AVERAGE('Style Screener'!$S$9:$S$6415)), "Value", "Growth")</f>
        <v>Growth</v>
      </c>
      <c r="D1238" s="31" t="str">
        <f>IF('Style Screener'!$R1238&gt;2000, "Large Cap", "Small Cap")</f>
        <v>Large Cap</v>
      </c>
      <c r="E1238" s="31" t="s">
        <v>14</v>
      </c>
      <c r="F1238" s="31" t="s">
        <v>37</v>
      </c>
      <c r="G1238" s="1" t="s">
        <v>38</v>
      </c>
      <c r="H1238" s="1" t="s">
        <v>5533</v>
      </c>
      <c r="I1238" s="1" t="s">
        <v>5534</v>
      </c>
      <c r="J1238" s="1" t="s">
        <v>41</v>
      </c>
      <c r="K1238" s="1" t="s">
        <v>5535</v>
      </c>
      <c r="L1238" s="1" t="s">
        <v>5536</v>
      </c>
      <c r="M1238" s="1" t="s">
        <v>86</v>
      </c>
      <c r="N1238" s="1" t="s">
        <v>135</v>
      </c>
      <c r="O1238" s="1" t="s">
        <v>88</v>
      </c>
      <c r="P1238" s="1" t="s">
        <v>3244</v>
      </c>
      <c r="Q1238" s="29" t="s">
        <v>239</v>
      </c>
      <c r="R1238" s="30">
        <v>26338.330314549999</v>
      </c>
      <c r="S1238" s="5">
        <v>50.899864682002708</v>
      </c>
      <c r="T1238" s="4">
        <v>16.212488178718047</v>
      </c>
      <c r="U1238" s="1"/>
      <c r="V1238" s="1"/>
      <c r="W1238" s="1"/>
      <c r="X1238" s="1"/>
    </row>
    <row r="1239" spans="1:24" ht="15.75" customHeight="1" x14ac:dyDescent="0.2">
      <c r="A1239" s="1"/>
      <c r="B1239" s="1"/>
      <c r="C1239" s="31" t="str">
        <f>IF('Style Screener'!$S1239&lt;(AVERAGE('Style Screener'!$S$9:$S$6415)), "Value", "Growth")</f>
        <v>Growth</v>
      </c>
      <c r="D1239" s="31" t="str">
        <f>IF('Style Screener'!$R1239&gt;2000, "Large Cap", "Small Cap")</f>
        <v>Small Cap</v>
      </c>
      <c r="E1239" s="31" t="s">
        <v>15</v>
      </c>
      <c r="F1239" s="31" t="s">
        <v>37</v>
      </c>
      <c r="G1239" s="1" t="s">
        <v>38</v>
      </c>
      <c r="H1239" s="1" t="s">
        <v>5537</v>
      </c>
      <c r="I1239" s="1" t="s">
        <v>5538</v>
      </c>
      <c r="J1239" s="1" t="s">
        <v>71</v>
      </c>
      <c r="K1239" s="1" t="s">
        <v>5539</v>
      </c>
      <c r="L1239" s="1" t="s">
        <v>5540</v>
      </c>
      <c r="M1239" s="1" t="s">
        <v>1279</v>
      </c>
      <c r="N1239" s="1" t="s">
        <v>1280</v>
      </c>
      <c r="O1239" s="1" t="s">
        <v>1279</v>
      </c>
      <c r="P1239" s="1" t="s">
        <v>1281</v>
      </c>
      <c r="Q1239" s="29" t="s">
        <v>1282</v>
      </c>
      <c r="R1239" s="30">
        <v>287.76756549999999</v>
      </c>
      <c r="S1239" s="5">
        <v>37.943262411347519</v>
      </c>
      <c r="T1239" s="4">
        <v>1.6430231084477285E-15</v>
      </c>
      <c r="U1239" s="1"/>
      <c r="V1239" s="1"/>
      <c r="W1239" s="1"/>
      <c r="X1239" s="1"/>
    </row>
    <row r="1240" spans="1:24" ht="15.75" customHeight="1" x14ac:dyDescent="0.2">
      <c r="A1240" s="1"/>
      <c r="B1240" s="1"/>
      <c r="C1240" s="31" t="str">
        <f>IF('Style Screener'!$S1240&lt;(AVERAGE('Style Screener'!$S$9:$S$6415)), "Value", "Growth")</f>
        <v>Value</v>
      </c>
      <c r="D1240" s="31" t="str">
        <f>IF('Style Screener'!$R1240&gt;2000, "Large Cap", "Small Cap")</f>
        <v>Large Cap</v>
      </c>
      <c r="E1240" s="31" t="s">
        <v>14</v>
      </c>
      <c r="F1240" s="31" t="s">
        <v>37</v>
      </c>
      <c r="G1240" s="1" t="s">
        <v>38</v>
      </c>
      <c r="H1240" s="1" t="s">
        <v>5541</v>
      </c>
      <c r="I1240" s="1" t="s">
        <v>5542</v>
      </c>
      <c r="J1240" s="1" t="s">
        <v>41</v>
      </c>
      <c r="K1240" s="1" t="s">
        <v>5543</v>
      </c>
      <c r="L1240" s="1" t="s">
        <v>5544</v>
      </c>
      <c r="M1240" s="1" t="s">
        <v>86</v>
      </c>
      <c r="N1240" s="1" t="s">
        <v>135</v>
      </c>
      <c r="O1240" s="1" t="s">
        <v>88</v>
      </c>
      <c r="P1240" s="1" t="s">
        <v>3244</v>
      </c>
      <c r="Q1240" s="29" t="s">
        <v>137</v>
      </c>
      <c r="R1240" s="30">
        <v>19774.8015075</v>
      </c>
      <c r="S1240" s="5">
        <v>21.077225774717167</v>
      </c>
      <c r="T1240" s="4" t="s">
        <v>61</v>
      </c>
      <c r="U1240" s="1"/>
      <c r="V1240" s="1"/>
      <c r="W1240" s="1"/>
      <c r="X1240" s="1"/>
    </row>
    <row r="1241" spans="1:24" ht="15.75" customHeight="1" x14ac:dyDescent="0.2">
      <c r="A1241" s="1"/>
      <c r="B1241" s="1"/>
      <c r="C1241" s="31" t="str">
        <f>IF('Style Screener'!$S1241&lt;(AVERAGE('Style Screener'!$S$9:$S$6415)), "Value", "Growth")</f>
        <v>Growth</v>
      </c>
      <c r="D1241" s="31" t="str">
        <f>IF('Style Screener'!$R1241&gt;2000, "Large Cap", "Small Cap")</f>
        <v>Large Cap</v>
      </c>
      <c r="E1241" s="31" t="s">
        <v>14</v>
      </c>
      <c r="F1241" s="31" t="s">
        <v>37</v>
      </c>
      <c r="G1241" s="1" t="s">
        <v>38</v>
      </c>
      <c r="H1241" s="1" t="s">
        <v>5545</v>
      </c>
      <c r="I1241" s="1" t="s">
        <v>5546</v>
      </c>
      <c r="J1241" s="1" t="s">
        <v>71</v>
      </c>
      <c r="K1241" s="1" t="s">
        <v>5547</v>
      </c>
      <c r="L1241" s="1" t="s">
        <v>5548</v>
      </c>
      <c r="M1241" s="1" t="s">
        <v>74</v>
      </c>
      <c r="N1241" s="1" t="s">
        <v>201</v>
      </c>
      <c r="O1241" s="1" t="s">
        <v>180</v>
      </c>
      <c r="P1241" s="1" t="s">
        <v>3011</v>
      </c>
      <c r="Q1241" s="29" t="s">
        <v>203</v>
      </c>
      <c r="R1241" s="30">
        <v>2305.6221999999998</v>
      </c>
      <c r="S1241" s="5">
        <v>32.951991828396324</v>
      </c>
      <c r="T1241" s="4" t="s">
        <v>61</v>
      </c>
      <c r="U1241" s="1"/>
      <c r="V1241" s="1"/>
      <c r="W1241" s="1"/>
      <c r="X1241" s="1"/>
    </row>
    <row r="1242" spans="1:24" ht="15.75" customHeight="1" x14ac:dyDescent="0.2">
      <c r="A1242" s="1"/>
      <c r="B1242" s="1"/>
      <c r="C1242" s="31" t="str">
        <f>IF('Style Screener'!$S1242&lt;(AVERAGE('Style Screener'!$S$9:$S$6415)), "Value", "Growth")</f>
        <v>Value</v>
      </c>
      <c r="D1242" s="31" t="str">
        <f>IF('Style Screener'!$R1242&gt;2000, "Large Cap", "Small Cap")</f>
        <v>Large Cap</v>
      </c>
      <c r="E1242" s="31" t="s">
        <v>14</v>
      </c>
      <c r="F1242" s="31" t="s">
        <v>37</v>
      </c>
      <c r="G1242" s="1" t="s">
        <v>38</v>
      </c>
      <c r="H1242" s="1" t="s">
        <v>5549</v>
      </c>
      <c r="I1242" s="1" t="s">
        <v>5550</v>
      </c>
      <c r="J1242" s="1" t="s">
        <v>41</v>
      </c>
      <c r="K1242" s="1" t="s">
        <v>5551</v>
      </c>
      <c r="L1242" s="1" t="s">
        <v>5552</v>
      </c>
      <c r="M1242" s="1" t="s">
        <v>98</v>
      </c>
      <c r="N1242" s="1" t="s">
        <v>99</v>
      </c>
      <c r="O1242" s="1" t="s">
        <v>100</v>
      </c>
      <c r="P1242" s="1" t="s">
        <v>5553</v>
      </c>
      <c r="Q1242" s="29" t="s">
        <v>5554</v>
      </c>
      <c r="R1242" s="30">
        <v>146935.2393669</v>
      </c>
      <c r="S1242" s="5">
        <v>21.642761522279596</v>
      </c>
      <c r="T1242" s="4">
        <v>10.219294027123208</v>
      </c>
      <c r="U1242" s="1"/>
      <c r="V1242" s="1"/>
      <c r="W1242" s="1"/>
      <c r="X1242" s="1"/>
    </row>
    <row r="1243" spans="1:24" ht="15.75" customHeight="1" x14ac:dyDescent="0.2">
      <c r="A1243" s="1"/>
      <c r="B1243" s="1"/>
      <c r="C1243" s="31" t="str">
        <f>IF('Style Screener'!$S1243&lt;(AVERAGE('Style Screener'!$S$9:$S$6415)), "Value", "Growth")</f>
        <v>Growth</v>
      </c>
      <c r="D1243" s="31" t="str">
        <f>IF('Style Screener'!$R1243&gt;2000, "Large Cap", "Small Cap")</f>
        <v>Small Cap</v>
      </c>
      <c r="E1243" s="31" t="s">
        <v>14</v>
      </c>
      <c r="F1243" s="31" t="s">
        <v>37</v>
      </c>
      <c r="G1243" s="1" t="s">
        <v>38</v>
      </c>
      <c r="H1243" s="1" t="s">
        <v>5555</v>
      </c>
      <c r="I1243" s="1" t="s">
        <v>5556</v>
      </c>
      <c r="J1243" s="1" t="s">
        <v>71</v>
      </c>
      <c r="K1243" s="1" t="s">
        <v>5557</v>
      </c>
      <c r="L1243" s="1" t="s">
        <v>5558</v>
      </c>
      <c r="M1243" s="1" t="s">
        <v>108</v>
      </c>
      <c r="N1243" s="1" t="s">
        <v>332</v>
      </c>
      <c r="O1243" s="1" t="s">
        <v>287</v>
      </c>
      <c r="P1243" s="1" t="s">
        <v>332</v>
      </c>
      <c r="Q1243" s="29" t="s">
        <v>289</v>
      </c>
      <c r="R1243" s="30">
        <v>927.48814128000004</v>
      </c>
      <c r="S1243" s="5" t="s">
        <v>61</v>
      </c>
      <c r="T1243" s="4" t="s">
        <v>61</v>
      </c>
      <c r="U1243" s="1"/>
      <c r="V1243" s="1"/>
      <c r="W1243" s="1"/>
      <c r="X1243" s="1"/>
    </row>
    <row r="1244" spans="1:24" ht="15.75" customHeight="1" x14ac:dyDescent="0.2">
      <c r="A1244" s="1"/>
      <c r="B1244" s="1"/>
      <c r="C1244" s="31" t="str">
        <f>IF('Style Screener'!$S1244&lt;(AVERAGE('Style Screener'!$S$9:$S$6415)), "Value", "Growth")</f>
        <v>Value</v>
      </c>
      <c r="D1244" s="31" t="str">
        <f>IF('Style Screener'!$R1244&gt;2000, "Large Cap", "Small Cap")</f>
        <v>Large Cap</v>
      </c>
      <c r="E1244" s="31" t="s">
        <v>14</v>
      </c>
      <c r="F1244" s="31" t="s">
        <v>37</v>
      </c>
      <c r="G1244" s="1" t="s">
        <v>38</v>
      </c>
      <c r="H1244" s="1" t="s">
        <v>5559</v>
      </c>
      <c r="I1244" s="1" t="s">
        <v>5560</v>
      </c>
      <c r="J1244" s="1" t="s">
        <v>71</v>
      </c>
      <c r="K1244" s="1" t="s">
        <v>5561</v>
      </c>
      <c r="L1244" s="1" t="s">
        <v>5562</v>
      </c>
      <c r="M1244" s="1" t="s">
        <v>74</v>
      </c>
      <c r="N1244" s="1" t="s">
        <v>649</v>
      </c>
      <c r="O1244" s="1" t="s">
        <v>117</v>
      </c>
      <c r="P1244" s="1" t="s">
        <v>649</v>
      </c>
      <c r="Q1244" s="29" t="s">
        <v>5563</v>
      </c>
      <c r="R1244" s="30">
        <v>6537.0843205199999</v>
      </c>
      <c r="S1244" s="5">
        <v>17.543673901535204</v>
      </c>
      <c r="T1244" s="4" t="s">
        <v>61</v>
      </c>
      <c r="U1244" s="1"/>
      <c r="V1244" s="1"/>
      <c r="W1244" s="1"/>
      <c r="X1244" s="1"/>
    </row>
    <row r="1245" spans="1:24" ht="15.75" customHeight="1" x14ac:dyDescent="0.2">
      <c r="A1245" s="1"/>
      <c r="B1245" s="1"/>
      <c r="C1245" s="31" t="str">
        <f>IF('Style Screener'!$S1245&lt;(AVERAGE('Style Screener'!$S$9:$S$6415)), "Value", "Growth")</f>
        <v>Value</v>
      </c>
      <c r="D1245" s="31" t="str">
        <f>IF('Style Screener'!$R1245&gt;2000, "Large Cap", "Small Cap")</f>
        <v>Large Cap</v>
      </c>
      <c r="E1245" s="31" t="s">
        <v>15</v>
      </c>
      <c r="F1245" s="31" t="s">
        <v>37</v>
      </c>
      <c r="G1245" s="1" t="s">
        <v>38</v>
      </c>
      <c r="H1245" s="1" t="s">
        <v>5564</v>
      </c>
      <c r="I1245" s="1" t="s">
        <v>5565</v>
      </c>
      <c r="J1245" s="1" t="s">
        <v>41</v>
      </c>
      <c r="K1245" s="1" t="s">
        <v>5566</v>
      </c>
      <c r="L1245" s="1" t="s">
        <v>5567</v>
      </c>
      <c r="M1245" s="1" t="s">
        <v>219</v>
      </c>
      <c r="N1245" s="1" t="s">
        <v>466</v>
      </c>
      <c r="O1245" s="1" t="s">
        <v>219</v>
      </c>
      <c r="P1245" s="1" t="s">
        <v>466</v>
      </c>
      <c r="Q1245" s="29" t="s">
        <v>222</v>
      </c>
      <c r="R1245" s="30">
        <v>3397.5744376299999</v>
      </c>
      <c r="S1245" s="5">
        <v>18.605882352941176</v>
      </c>
      <c r="T1245" s="4">
        <v>0</v>
      </c>
      <c r="U1245" s="1"/>
      <c r="V1245" s="1"/>
      <c r="W1245" s="1"/>
      <c r="X1245" s="1"/>
    </row>
    <row r="1246" spans="1:24" ht="15.75" customHeight="1" x14ac:dyDescent="0.2">
      <c r="A1246" s="1"/>
      <c r="B1246" s="1"/>
      <c r="C1246" s="31" t="str">
        <f>IF('Style Screener'!$S1246&lt;(AVERAGE('Style Screener'!$S$9:$S$6415)), "Value", "Growth")</f>
        <v>Growth</v>
      </c>
      <c r="D1246" s="31" t="str">
        <f>IF('Style Screener'!$R1246&gt;2000, "Large Cap", "Small Cap")</f>
        <v>Small Cap</v>
      </c>
      <c r="E1246" s="31" t="s">
        <v>14</v>
      </c>
      <c r="F1246" s="31" t="s">
        <v>37</v>
      </c>
      <c r="G1246" s="1" t="s">
        <v>38</v>
      </c>
      <c r="H1246" s="1" t="s">
        <v>5568</v>
      </c>
      <c r="I1246" s="1" t="s">
        <v>5569</v>
      </c>
      <c r="J1246" s="1" t="s">
        <v>105</v>
      </c>
      <c r="K1246" s="1" t="s">
        <v>5570</v>
      </c>
      <c r="L1246" s="1" t="s">
        <v>5571</v>
      </c>
      <c r="M1246" s="1" t="s">
        <v>98</v>
      </c>
      <c r="N1246" s="1" t="s">
        <v>2119</v>
      </c>
      <c r="O1246" s="1" t="s">
        <v>232</v>
      </c>
      <c r="P1246" s="1" t="s">
        <v>5307</v>
      </c>
      <c r="Q1246" s="29" t="s">
        <v>349</v>
      </c>
      <c r="R1246" s="30">
        <v>130.28677210000001</v>
      </c>
      <c r="S1246" s="5" t="s">
        <v>61</v>
      </c>
      <c r="T1246" s="4">
        <v>31.250073004637262</v>
      </c>
      <c r="U1246" s="1"/>
      <c r="V1246" s="1"/>
      <c r="W1246" s="1"/>
      <c r="X1246" s="1"/>
    </row>
    <row r="1247" spans="1:24" ht="15.75" customHeight="1" x14ac:dyDescent="0.2">
      <c r="A1247" s="1"/>
      <c r="B1247" s="1"/>
      <c r="C1247" s="31" t="str">
        <f>IF('Style Screener'!$S1247&lt;(AVERAGE('Style Screener'!$S$9:$S$6415)), "Value", "Growth")</f>
        <v>Value</v>
      </c>
      <c r="D1247" s="31" t="str">
        <f>IF('Style Screener'!$R1247&gt;2000, "Large Cap", "Small Cap")</f>
        <v>Small Cap</v>
      </c>
      <c r="E1247" s="31" t="s">
        <v>14</v>
      </c>
      <c r="F1247" s="31" t="s">
        <v>37</v>
      </c>
      <c r="G1247" s="1" t="s">
        <v>38</v>
      </c>
      <c r="H1247" s="1" t="s">
        <v>5572</v>
      </c>
      <c r="I1247" s="1" t="s">
        <v>5573</v>
      </c>
      <c r="J1247" s="1" t="s">
        <v>71</v>
      </c>
      <c r="K1247" s="1" t="s">
        <v>5574</v>
      </c>
      <c r="L1247" s="1" t="s">
        <v>5575</v>
      </c>
      <c r="M1247" s="1" t="s">
        <v>74</v>
      </c>
      <c r="N1247" s="1" t="s">
        <v>649</v>
      </c>
      <c r="O1247" s="1" t="s">
        <v>117</v>
      </c>
      <c r="P1247" s="1" t="s">
        <v>649</v>
      </c>
      <c r="Q1247" s="29" t="s">
        <v>5576</v>
      </c>
      <c r="R1247" s="30">
        <v>944.95213440000009</v>
      </c>
      <c r="S1247" s="5">
        <v>16.553428042001237</v>
      </c>
      <c r="T1247" s="4">
        <v>0</v>
      </c>
      <c r="U1247" s="1"/>
      <c r="V1247" s="1"/>
      <c r="W1247" s="1"/>
      <c r="X1247" s="1"/>
    </row>
    <row r="1248" spans="1:24" ht="15.75" customHeight="1" x14ac:dyDescent="0.2">
      <c r="A1248" s="1"/>
      <c r="B1248" s="1"/>
      <c r="C1248" s="31" t="str">
        <f>IF('Style Screener'!$S1248&lt;(AVERAGE('Style Screener'!$S$9:$S$6415)), "Value", "Growth")</f>
        <v>Growth</v>
      </c>
      <c r="D1248" s="31" t="str">
        <f>IF('Style Screener'!$R1248&gt;2000, "Large Cap", "Small Cap")</f>
        <v>Large Cap</v>
      </c>
      <c r="E1248" s="31" t="s">
        <v>14</v>
      </c>
      <c r="F1248" s="31" t="s">
        <v>37</v>
      </c>
      <c r="G1248" s="1" t="s">
        <v>38</v>
      </c>
      <c r="H1248" s="1" t="s">
        <v>5577</v>
      </c>
      <c r="I1248" s="1" t="s">
        <v>5578</v>
      </c>
      <c r="J1248" s="1" t="s">
        <v>41</v>
      </c>
      <c r="K1248" s="1" t="s">
        <v>5579</v>
      </c>
      <c r="L1248" s="1" t="s">
        <v>5580</v>
      </c>
      <c r="M1248" s="1" t="s">
        <v>74</v>
      </c>
      <c r="N1248" s="1" t="s">
        <v>638</v>
      </c>
      <c r="O1248" s="1" t="s">
        <v>117</v>
      </c>
      <c r="P1248" s="1" t="s">
        <v>638</v>
      </c>
      <c r="Q1248" s="29" t="s">
        <v>639</v>
      </c>
      <c r="R1248" s="30">
        <v>3500.9790387599996</v>
      </c>
      <c r="S1248" s="5">
        <v>30.462012320328544</v>
      </c>
      <c r="T1248" s="4">
        <v>33.356118592860085</v>
      </c>
      <c r="U1248" s="1"/>
      <c r="V1248" s="1"/>
      <c r="W1248" s="1"/>
      <c r="X1248" s="1"/>
    </row>
    <row r="1249" spans="1:24" ht="15.75" customHeight="1" x14ac:dyDescent="0.2">
      <c r="A1249" s="1"/>
      <c r="B1249" s="1"/>
      <c r="C1249" s="31" t="str">
        <f>IF('Style Screener'!$S1249&lt;(AVERAGE('Style Screener'!$S$9:$S$6415)), "Value", "Growth")</f>
        <v>Value</v>
      </c>
      <c r="D1249" s="31" t="str">
        <f>IF('Style Screener'!$R1249&gt;2000, "Large Cap", "Small Cap")</f>
        <v>Large Cap</v>
      </c>
      <c r="E1249" s="31" t="s">
        <v>14</v>
      </c>
      <c r="F1249" s="31" t="s">
        <v>37</v>
      </c>
      <c r="G1249" s="1" t="s">
        <v>259</v>
      </c>
      <c r="H1249" s="1" t="s">
        <v>5581</v>
      </c>
      <c r="I1249" s="1" t="s">
        <v>5582</v>
      </c>
      <c r="J1249" s="1" t="s">
        <v>71</v>
      </c>
      <c r="K1249" s="1" t="s">
        <v>5583</v>
      </c>
      <c r="L1249" s="1" t="s">
        <v>5584</v>
      </c>
      <c r="M1249" s="1" t="s">
        <v>98</v>
      </c>
      <c r="N1249" s="1" t="s">
        <v>2119</v>
      </c>
      <c r="O1249" s="1" t="s">
        <v>232</v>
      </c>
      <c r="P1249" s="1" t="s">
        <v>5585</v>
      </c>
      <c r="Q1249" s="29" t="s">
        <v>5586</v>
      </c>
      <c r="R1249" s="30">
        <v>2258.6089697500001</v>
      </c>
      <c r="S1249" s="5">
        <v>14.586010648063155</v>
      </c>
      <c r="T1249" s="4" t="s">
        <v>61</v>
      </c>
      <c r="U1249" s="1"/>
      <c r="V1249" s="1"/>
      <c r="W1249" s="1"/>
      <c r="X1249" s="1"/>
    </row>
    <row r="1250" spans="1:24" ht="15.75" customHeight="1" x14ac:dyDescent="0.2">
      <c r="A1250" s="1"/>
      <c r="B1250" s="1"/>
      <c r="C1250" s="31" t="str">
        <f>IF('Style Screener'!$S1250&lt;(AVERAGE('Style Screener'!$S$9:$S$6415)), "Value", "Growth")</f>
        <v>Growth</v>
      </c>
      <c r="D1250" s="31" t="str">
        <f>IF('Style Screener'!$R1250&gt;2000, "Large Cap", "Small Cap")</f>
        <v>Small Cap</v>
      </c>
      <c r="E1250" s="31" t="s">
        <v>14</v>
      </c>
      <c r="F1250" s="31" t="s">
        <v>37</v>
      </c>
      <c r="G1250" s="1" t="s">
        <v>5587</v>
      </c>
      <c r="H1250" s="1" t="s">
        <v>5588</v>
      </c>
      <c r="I1250" s="1" t="s">
        <v>5589</v>
      </c>
      <c r="J1250" s="1" t="s">
        <v>41</v>
      </c>
      <c r="K1250" s="1" t="s">
        <v>5590</v>
      </c>
      <c r="L1250" s="1" t="s">
        <v>5591</v>
      </c>
      <c r="M1250" s="1" t="s">
        <v>278</v>
      </c>
      <c r="N1250" s="1" t="s">
        <v>1230</v>
      </c>
      <c r="O1250" s="1" t="s">
        <v>278</v>
      </c>
      <c r="P1250" s="1" t="s">
        <v>1231</v>
      </c>
      <c r="Q1250" s="29" t="s">
        <v>4214</v>
      </c>
      <c r="R1250" s="30">
        <v>92.167352699999995</v>
      </c>
      <c r="S1250" s="5" t="s">
        <v>61</v>
      </c>
      <c r="T1250" s="4" t="s">
        <v>61</v>
      </c>
      <c r="U1250" s="1"/>
      <c r="V1250" s="1"/>
      <c r="W1250" s="1"/>
      <c r="X1250" s="1"/>
    </row>
    <row r="1251" spans="1:24" ht="15.75" customHeight="1" x14ac:dyDescent="0.2">
      <c r="A1251" s="1"/>
      <c r="B1251" s="1"/>
      <c r="C1251" s="31" t="str">
        <f>IF('Style Screener'!$S1251&lt;(AVERAGE('Style Screener'!$S$9:$S$6415)), "Value", "Growth")</f>
        <v>Value</v>
      </c>
      <c r="D1251" s="31" t="str">
        <f>IF('Style Screener'!$R1251&gt;2000, "Large Cap", "Small Cap")</f>
        <v>Small Cap</v>
      </c>
      <c r="E1251" s="31" t="s">
        <v>14</v>
      </c>
      <c r="F1251" s="31" t="s">
        <v>37</v>
      </c>
      <c r="G1251" s="1" t="s">
        <v>38</v>
      </c>
      <c r="H1251" s="1" t="s">
        <v>5592</v>
      </c>
      <c r="I1251" s="1" t="s">
        <v>5593</v>
      </c>
      <c r="J1251" s="1" t="s">
        <v>511</v>
      </c>
      <c r="K1251" s="1" t="s">
        <v>5594</v>
      </c>
      <c r="L1251" s="1" t="s">
        <v>5595</v>
      </c>
      <c r="M1251" s="1" t="s">
        <v>86</v>
      </c>
      <c r="N1251" s="1" t="s">
        <v>172</v>
      </c>
      <c r="O1251" s="1" t="s">
        <v>172</v>
      </c>
      <c r="P1251" s="1" t="s">
        <v>173</v>
      </c>
      <c r="Q1251" s="29" t="s">
        <v>174</v>
      </c>
      <c r="R1251" s="30">
        <v>276.01771134000006</v>
      </c>
      <c r="S1251" s="5">
        <v>14.59605026929982</v>
      </c>
      <c r="T1251" s="4" t="s">
        <v>61</v>
      </c>
      <c r="U1251" s="1"/>
      <c r="V1251" s="1"/>
      <c r="W1251" s="1"/>
      <c r="X1251" s="1"/>
    </row>
    <row r="1252" spans="1:24" ht="15.75" customHeight="1" x14ac:dyDescent="0.2">
      <c r="A1252" s="1"/>
      <c r="B1252" s="1"/>
      <c r="C1252" s="31" t="str">
        <f>IF('Style Screener'!$S1252&lt;(AVERAGE('Style Screener'!$S$9:$S$6415)), "Value", "Growth")</f>
        <v>Growth</v>
      </c>
      <c r="D1252" s="31" t="str">
        <f>IF('Style Screener'!$R1252&gt;2000, "Large Cap", "Small Cap")</f>
        <v>Small Cap</v>
      </c>
      <c r="E1252" s="31" t="s">
        <v>14</v>
      </c>
      <c r="F1252" s="31" t="s">
        <v>37</v>
      </c>
      <c r="G1252" s="1" t="s">
        <v>38</v>
      </c>
      <c r="H1252" s="1" t="s">
        <v>5596</v>
      </c>
      <c r="I1252" s="1" t="s">
        <v>5597</v>
      </c>
      <c r="J1252" s="1" t="s">
        <v>71</v>
      </c>
      <c r="K1252" s="1" t="s">
        <v>5598</v>
      </c>
      <c r="L1252" s="1" t="s">
        <v>5599</v>
      </c>
      <c r="M1252" s="1" t="s">
        <v>278</v>
      </c>
      <c r="N1252" s="1" t="s">
        <v>1230</v>
      </c>
      <c r="O1252" s="1" t="s">
        <v>278</v>
      </c>
      <c r="P1252" s="1" t="s">
        <v>1338</v>
      </c>
      <c r="Q1252" s="29" t="s">
        <v>1339</v>
      </c>
      <c r="R1252" s="30">
        <v>116.94795124320001</v>
      </c>
      <c r="S1252" s="5" t="s">
        <v>61</v>
      </c>
      <c r="T1252" s="4">
        <v>44.057157392771572</v>
      </c>
      <c r="U1252" s="1"/>
      <c r="V1252" s="1"/>
      <c r="W1252" s="1"/>
      <c r="X1252" s="1"/>
    </row>
    <row r="1253" spans="1:24" ht="15.75" customHeight="1" x14ac:dyDescent="0.2">
      <c r="A1253" s="1"/>
      <c r="B1253" s="1"/>
      <c r="C1253" s="31" t="str">
        <f>IF('Style Screener'!$S1253&lt;(AVERAGE('Style Screener'!$S$9:$S$6415)), "Value", "Growth")</f>
        <v>Growth</v>
      </c>
      <c r="D1253" s="31" t="str">
        <f>IF('Style Screener'!$R1253&gt;2000, "Large Cap", "Small Cap")</f>
        <v>Large Cap</v>
      </c>
      <c r="E1253" s="31" t="s">
        <v>14</v>
      </c>
      <c r="F1253" s="31" t="s">
        <v>37</v>
      </c>
      <c r="G1253" s="1" t="s">
        <v>38</v>
      </c>
      <c r="H1253" s="1" t="s">
        <v>5600</v>
      </c>
      <c r="I1253" s="1" t="s">
        <v>5601</v>
      </c>
      <c r="J1253" s="1" t="s">
        <v>41</v>
      </c>
      <c r="K1253" s="1" t="s">
        <v>5602</v>
      </c>
      <c r="L1253" s="1" t="s">
        <v>5603</v>
      </c>
      <c r="M1253" s="1" t="s">
        <v>278</v>
      </c>
      <c r="N1253" s="1" t="s">
        <v>279</v>
      </c>
      <c r="O1253" s="1" t="s">
        <v>278</v>
      </c>
      <c r="P1253" s="1" t="s">
        <v>937</v>
      </c>
      <c r="Q1253" s="29" t="s">
        <v>750</v>
      </c>
      <c r="R1253" s="30">
        <v>21539.69237466</v>
      </c>
      <c r="S1253" s="5" t="s">
        <v>61</v>
      </c>
      <c r="T1253" s="4" t="s">
        <v>61</v>
      </c>
      <c r="U1253" s="1"/>
      <c r="V1253" s="1"/>
      <c r="W1253" s="1"/>
      <c r="X1253" s="1"/>
    </row>
    <row r="1254" spans="1:24" ht="15.75" customHeight="1" x14ac:dyDescent="0.2">
      <c r="A1254" s="1"/>
      <c r="B1254" s="1"/>
      <c r="C1254" s="31" t="str">
        <f>IF('Style Screener'!$S1254&lt;(AVERAGE('Style Screener'!$S$9:$S$6415)), "Value", "Growth")</f>
        <v>Value</v>
      </c>
      <c r="D1254" s="31" t="str">
        <f>IF('Style Screener'!$R1254&gt;2000, "Large Cap", "Small Cap")</f>
        <v>Small Cap</v>
      </c>
      <c r="E1254" s="31" t="s">
        <v>14</v>
      </c>
      <c r="F1254" s="31" t="s">
        <v>37</v>
      </c>
      <c r="G1254" s="1" t="s">
        <v>38</v>
      </c>
      <c r="H1254" s="1" t="s">
        <v>5604</v>
      </c>
      <c r="I1254" s="1" t="s">
        <v>5605</v>
      </c>
      <c r="J1254" s="1" t="s">
        <v>41</v>
      </c>
      <c r="K1254" s="1" t="s">
        <v>5606</v>
      </c>
      <c r="L1254" s="1" t="s">
        <v>5607</v>
      </c>
      <c r="M1254" s="1" t="s">
        <v>86</v>
      </c>
      <c r="N1254" s="1" t="s">
        <v>606</v>
      </c>
      <c r="O1254" s="1" t="s">
        <v>607</v>
      </c>
      <c r="P1254" s="1" t="s">
        <v>5608</v>
      </c>
      <c r="Q1254" s="29" t="s">
        <v>726</v>
      </c>
      <c r="R1254" s="30">
        <v>1514.2780563900001</v>
      </c>
      <c r="S1254" s="5">
        <v>21.186083289404323</v>
      </c>
      <c r="T1254" s="4" t="s">
        <v>61</v>
      </c>
      <c r="U1254" s="1"/>
      <c r="V1254" s="1"/>
      <c r="W1254" s="1"/>
      <c r="X1254" s="1"/>
    </row>
    <row r="1255" spans="1:24" ht="15.75" customHeight="1" x14ac:dyDescent="0.2">
      <c r="A1255" s="1"/>
      <c r="B1255" s="1"/>
      <c r="C1255" s="31" t="str">
        <f>IF('Style Screener'!$S1255&lt;(AVERAGE('Style Screener'!$S$9:$S$6415)), "Value", "Growth")</f>
        <v>Value</v>
      </c>
      <c r="D1255" s="31" t="str">
        <f>IF('Style Screener'!$R1255&gt;2000, "Large Cap", "Small Cap")</f>
        <v>Large Cap</v>
      </c>
      <c r="E1255" s="31" t="s">
        <v>14</v>
      </c>
      <c r="F1255" s="31" t="s">
        <v>37</v>
      </c>
      <c r="G1255" s="1" t="s">
        <v>38</v>
      </c>
      <c r="H1255" s="1" t="s">
        <v>5609</v>
      </c>
      <c r="I1255" s="1" t="s">
        <v>5610</v>
      </c>
      <c r="J1255" s="1" t="s">
        <v>41</v>
      </c>
      <c r="K1255" s="1" t="s">
        <v>5611</v>
      </c>
      <c r="L1255" s="1" t="s">
        <v>5612</v>
      </c>
      <c r="M1255" s="1" t="s">
        <v>278</v>
      </c>
      <c r="N1255" s="1" t="s">
        <v>279</v>
      </c>
      <c r="O1255" s="1" t="s">
        <v>278</v>
      </c>
      <c r="P1255" s="1" t="s">
        <v>426</v>
      </c>
      <c r="Q1255" s="29" t="s">
        <v>750</v>
      </c>
      <c r="R1255" s="30">
        <v>7453.7282471099998</v>
      </c>
      <c r="S1255" s="5">
        <v>10.658665922411386</v>
      </c>
      <c r="T1255" s="4">
        <v>8.1386849349258485E-15</v>
      </c>
      <c r="U1255" s="1"/>
      <c r="V1255" s="1"/>
      <c r="W1255" s="1"/>
      <c r="X1255" s="1"/>
    </row>
    <row r="1256" spans="1:24" ht="15.75" customHeight="1" x14ac:dyDescent="0.2">
      <c r="A1256" s="1"/>
      <c r="B1256" s="1"/>
      <c r="C1256" s="31" t="str">
        <f>IF('Style Screener'!$S1256&lt;(AVERAGE('Style Screener'!$S$9:$S$6415)), "Value", "Growth")</f>
        <v>Value</v>
      </c>
      <c r="D1256" s="31" t="str">
        <f>IF('Style Screener'!$R1256&gt;2000, "Large Cap", "Small Cap")</f>
        <v>Small Cap</v>
      </c>
      <c r="E1256" s="31" t="s">
        <v>14</v>
      </c>
      <c r="F1256" s="31" t="s">
        <v>37</v>
      </c>
      <c r="G1256" s="1" t="s">
        <v>38</v>
      </c>
      <c r="H1256" s="1" t="s">
        <v>5613</v>
      </c>
      <c r="I1256" s="1" t="s">
        <v>5614</v>
      </c>
      <c r="J1256" s="1" t="s">
        <v>71</v>
      </c>
      <c r="K1256" s="1" t="s">
        <v>5615</v>
      </c>
      <c r="L1256" s="1" t="s">
        <v>5616</v>
      </c>
      <c r="M1256" s="1" t="s">
        <v>86</v>
      </c>
      <c r="N1256" s="1" t="s">
        <v>172</v>
      </c>
      <c r="O1256" s="1" t="s">
        <v>172</v>
      </c>
      <c r="P1256" s="1" t="s">
        <v>173</v>
      </c>
      <c r="Q1256" s="29" t="s">
        <v>174</v>
      </c>
      <c r="R1256" s="30">
        <v>523.32524220000005</v>
      </c>
      <c r="S1256" s="5">
        <v>13.862179487179487</v>
      </c>
      <c r="T1256" s="4">
        <v>0</v>
      </c>
      <c r="U1256" s="1"/>
      <c r="V1256" s="1"/>
      <c r="W1256" s="1"/>
      <c r="X1256" s="1"/>
    </row>
    <row r="1257" spans="1:24" ht="15.75" customHeight="1" x14ac:dyDescent="0.2">
      <c r="A1257" s="1"/>
      <c r="B1257" s="1"/>
      <c r="C1257" s="31" t="str">
        <f>IF('Style Screener'!$S1257&lt;(AVERAGE('Style Screener'!$S$9:$S$6415)), "Value", "Growth")</f>
        <v>Growth</v>
      </c>
      <c r="D1257" s="31" t="str">
        <f>IF('Style Screener'!$R1257&gt;2000, "Large Cap", "Small Cap")</f>
        <v>Small Cap</v>
      </c>
      <c r="E1257" s="31" t="s">
        <v>14</v>
      </c>
      <c r="F1257" s="31" t="s">
        <v>37</v>
      </c>
      <c r="G1257" s="1" t="s">
        <v>38</v>
      </c>
      <c r="H1257" s="1" t="s">
        <v>5617</v>
      </c>
      <c r="I1257" s="1" t="s">
        <v>5618</v>
      </c>
      <c r="J1257" s="1" t="s">
        <v>41</v>
      </c>
      <c r="K1257" s="1" t="s">
        <v>5619</v>
      </c>
      <c r="L1257" s="1" t="s">
        <v>5620</v>
      </c>
      <c r="M1257" s="1" t="s">
        <v>98</v>
      </c>
      <c r="N1257" s="1" t="s">
        <v>99</v>
      </c>
      <c r="O1257" s="1" t="s">
        <v>100</v>
      </c>
      <c r="P1257" s="1" t="s">
        <v>1578</v>
      </c>
      <c r="Q1257" s="29" t="s">
        <v>1579</v>
      </c>
      <c r="R1257" s="30">
        <v>168.47569662000001</v>
      </c>
      <c r="S1257" s="5" t="s">
        <v>61</v>
      </c>
      <c r="T1257" s="4">
        <v>0</v>
      </c>
      <c r="U1257" s="1"/>
      <c r="V1257" s="1"/>
      <c r="W1257" s="1"/>
      <c r="X1257" s="1"/>
    </row>
    <row r="1258" spans="1:24" ht="15.75" customHeight="1" x14ac:dyDescent="0.2">
      <c r="A1258" s="1"/>
      <c r="B1258" s="1"/>
      <c r="C1258" s="31" t="str">
        <f>IF('Style Screener'!$S1258&lt;(AVERAGE('Style Screener'!$S$9:$S$6415)), "Value", "Growth")</f>
        <v>Value</v>
      </c>
      <c r="D1258" s="31" t="str">
        <f>IF('Style Screener'!$R1258&gt;2000, "Large Cap", "Small Cap")</f>
        <v>Small Cap</v>
      </c>
      <c r="E1258" s="31" t="s">
        <v>15</v>
      </c>
      <c r="F1258" s="31" t="s">
        <v>37</v>
      </c>
      <c r="G1258" s="1" t="s">
        <v>38</v>
      </c>
      <c r="H1258" s="1" t="s">
        <v>5621</v>
      </c>
      <c r="I1258" s="1" t="s">
        <v>5622</v>
      </c>
      <c r="J1258" s="1" t="s">
        <v>41</v>
      </c>
      <c r="K1258" s="1" t="s">
        <v>5623</v>
      </c>
      <c r="L1258" s="1" t="s">
        <v>5624</v>
      </c>
      <c r="M1258" s="1" t="s">
        <v>44</v>
      </c>
      <c r="N1258" s="1" t="s">
        <v>63</v>
      </c>
      <c r="O1258" s="1" t="s">
        <v>64</v>
      </c>
      <c r="P1258" s="1" t="s">
        <v>65</v>
      </c>
      <c r="Q1258" s="29" t="s">
        <v>1530</v>
      </c>
      <c r="R1258" s="30">
        <v>843.80651885999998</v>
      </c>
      <c r="S1258" s="5">
        <v>14.94375</v>
      </c>
      <c r="T1258" s="4">
        <v>7.4688584978298633E-15</v>
      </c>
      <c r="U1258" s="1"/>
      <c r="V1258" s="1"/>
      <c r="W1258" s="1"/>
      <c r="X1258" s="1"/>
    </row>
    <row r="1259" spans="1:24" ht="15.75" customHeight="1" x14ac:dyDescent="0.2">
      <c r="A1259" s="1"/>
      <c r="B1259" s="1"/>
      <c r="C1259" s="31" t="str">
        <f>IF('Style Screener'!$S1259&lt;(AVERAGE('Style Screener'!$S$9:$S$6415)), "Value", "Growth")</f>
        <v>Growth</v>
      </c>
      <c r="D1259" s="31" t="str">
        <f>IF('Style Screener'!$R1259&gt;2000, "Large Cap", "Small Cap")</f>
        <v>Large Cap</v>
      </c>
      <c r="E1259" s="31" t="s">
        <v>14</v>
      </c>
      <c r="F1259" s="31" t="s">
        <v>37</v>
      </c>
      <c r="G1259" s="1" t="s">
        <v>38</v>
      </c>
      <c r="H1259" s="1" t="s">
        <v>5625</v>
      </c>
      <c r="I1259" s="1" t="s">
        <v>5626</v>
      </c>
      <c r="J1259" s="1" t="s">
        <v>41</v>
      </c>
      <c r="K1259" s="1" t="s">
        <v>5627</v>
      </c>
      <c r="L1259" s="1" t="s">
        <v>5628</v>
      </c>
      <c r="M1259" s="1" t="s">
        <v>86</v>
      </c>
      <c r="N1259" s="1" t="s">
        <v>87</v>
      </c>
      <c r="O1259" s="1" t="s">
        <v>88</v>
      </c>
      <c r="P1259" s="1" t="s">
        <v>1373</v>
      </c>
      <c r="Q1259" s="29" t="s">
        <v>726</v>
      </c>
      <c r="R1259" s="30">
        <v>6039.8827268500008</v>
      </c>
      <c r="S1259" s="5">
        <v>608.44000000000005</v>
      </c>
      <c r="T1259" s="4">
        <v>4.7909814118386377E-15</v>
      </c>
      <c r="U1259" s="1"/>
      <c r="V1259" s="1"/>
      <c r="W1259" s="1"/>
      <c r="X1259" s="1"/>
    </row>
    <row r="1260" spans="1:24" ht="15.75" customHeight="1" x14ac:dyDescent="0.2">
      <c r="A1260" s="1"/>
      <c r="B1260" s="1"/>
      <c r="C1260" s="31" t="str">
        <f>IF('Style Screener'!$S1260&lt;(AVERAGE('Style Screener'!$S$9:$S$6415)), "Value", "Growth")</f>
        <v>Value</v>
      </c>
      <c r="D1260" s="31" t="str">
        <f>IF('Style Screener'!$R1260&gt;2000, "Large Cap", "Small Cap")</f>
        <v>Small Cap</v>
      </c>
      <c r="E1260" s="31" t="s">
        <v>14</v>
      </c>
      <c r="F1260" s="31" t="s">
        <v>37</v>
      </c>
      <c r="G1260" s="1" t="s">
        <v>38</v>
      </c>
      <c r="H1260" s="1" t="s">
        <v>5629</v>
      </c>
      <c r="I1260" s="1" t="s">
        <v>5630</v>
      </c>
      <c r="J1260" s="1" t="s">
        <v>41</v>
      </c>
      <c r="K1260" s="1" t="s">
        <v>5631</v>
      </c>
      <c r="L1260" s="1" t="s">
        <v>5632</v>
      </c>
      <c r="M1260" s="1" t="s">
        <v>98</v>
      </c>
      <c r="N1260" s="1" t="s">
        <v>578</v>
      </c>
      <c r="O1260" s="1" t="s">
        <v>578</v>
      </c>
      <c r="P1260" s="1" t="s">
        <v>2381</v>
      </c>
      <c r="Q1260" s="29" t="s">
        <v>5633</v>
      </c>
      <c r="R1260" s="30">
        <v>487.83301419999998</v>
      </c>
      <c r="S1260" s="5">
        <v>16.399999999999999</v>
      </c>
      <c r="T1260" s="4">
        <v>16.241267456057336</v>
      </c>
      <c r="U1260" s="1"/>
      <c r="V1260" s="1"/>
      <c r="W1260" s="1"/>
      <c r="X1260" s="1"/>
    </row>
    <row r="1261" spans="1:24" ht="15.75" customHeight="1" x14ac:dyDescent="0.2">
      <c r="A1261" s="1"/>
      <c r="B1261" s="1"/>
      <c r="C1261" s="31" t="str">
        <f>IF('Style Screener'!$S1261&lt;(AVERAGE('Style Screener'!$S$9:$S$6415)), "Value", "Growth")</f>
        <v>Value</v>
      </c>
      <c r="D1261" s="31" t="str">
        <f>IF('Style Screener'!$R1261&gt;2000, "Large Cap", "Small Cap")</f>
        <v>Small Cap</v>
      </c>
      <c r="E1261" s="31" t="s">
        <v>14</v>
      </c>
      <c r="F1261" s="31" t="s">
        <v>37</v>
      </c>
      <c r="G1261" s="1" t="s">
        <v>38</v>
      </c>
      <c r="H1261" s="1" t="s">
        <v>5634</v>
      </c>
      <c r="I1261" s="1" t="s">
        <v>5635</v>
      </c>
      <c r="J1261" s="1" t="s">
        <v>41</v>
      </c>
      <c r="K1261" s="1" t="s">
        <v>5636</v>
      </c>
      <c r="L1261" s="1" t="s">
        <v>5637</v>
      </c>
      <c r="M1261" s="1" t="s">
        <v>74</v>
      </c>
      <c r="N1261" s="1" t="s">
        <v>342</v>
      </c>
      <c r="O1261" s="1" t="s">
        <v>117</v>
      </c>
      <c r="P1261" s="1" t="s">
        <v>618</v>
      </c>
      <c r="Q1261" s="29" t="s">
        <v>5638</v>
      </c>
      <c r="R1261" s="30">
        <v>1909.5280900199998</v>
      </c>
      <c r="S1261" s="5">
        <v>14.539789069990412</v>
      </c>
      <c r="T1261" s="4">
        <v>47.552783109404984</v>
      </c>
      <c r="U1261" s="1"/>
      <c r="V1261" s="1"/>
      <c r="W1261" s="1"/>
      <c r="X1261" s="1"/>
    </row>
    <row r="1262" spans="1:24" ht="15.75" customHeight="1" x14ac:dyDescent="0.2">
      <c r="A1262" s="1"/>
      <c r="B1262" s="1"/>
      <c r="C1262" s="31" t="str">
        <f>IF('Style Screener'!$S1262&lt;(AVERAGE('Style Screener'!$S$9:$S$6415)), "Value", "Growth")</f>
        <v>Value</v>
      </c>
      <c r="D1262" s="31" t="str">
        <f>IF('Style Screener'!$R1262&gt;2000, "Large Cap", "Small Cap")</f>
        <v>Small Cap</v>
      </c>
      <c r="E1262" s="31" t="s">
        <v>14</v>
      </c>
      <c r="F1262" s="31" t="s">
        <v>37</v>
      </c>
      <c r="G1262" s="1" t="s">
        <v>38</v>
      </c>
      <c r="H1262" s="1" t="s">
        <v>5639</v>
      </c>
      <c r="I1262" s="1" t="s">
        <v>5640</v>
      </c>
      <c r="J1262" s="1" t="s">
        <v>71</v>
      </c>
      <c r="K1262" s="1" t="s">
        <v>5641</v>
      </c>
      <c r="L1262" s="1" t="s">
        <v>5642</v>
      </c>
      <c r="M1262" s="1" t="s">
        <v>98</v>
      </c>
      <c r="N1262" s="1" t="s">
        <v>99</v>
      </c>
      <c r="O1262" s="1" t="s">
        <v>100</v>
      </c>
      <c r="P1262" s="1" t="s">
        <v>1568</v>
      </c>
      <c r="Q1262" s="29" t="s">
        <v>1733</v>
      </c>
      <c r="R1262" s="30">
        <v>1213.9924758</v>
      </c>
      <c r="S1262" s="5">
        <v>16.117336849044165</v>
      </c>
      <c r="T1262" s="4" t="s">
        <v>61</v>
      </c>
      <c r="U1262" s="1"/>
      <c r="V1262" s="1"/>
      <c r="W1262" s="1"/>
      <c r="X1262" s="1"/>
    </row>
    <row r="1263" spans="1:24" ht="15.75" customHeight="1" x14ac:dyDescent="0.2">
      <c r="A1263" s="1"/>
      <c r="B1263" s="1"/>
      <c r="C1263" s="31" t="str">
        <f>IF('Style Screener'!$S1263&lt;(AVERAGE('Style Screener'!$S$9:$S$6415)), "Value", "Growth")</f>
        <v>Growth</v>
      </c>
      <c r="D1263" s="31" t="str">
        <f>IF('Style Screener'!$R1263&gt;2000, "Large Cap", "Small Cap")</f>
        <v>Small Cap</v>
      </c>
      <c r="E1263" s="31" t="s">
        <v>14</v>
      </c>
      <c r="F1263" s="31" t="s">
        <v>37</v>
      </c>
      <c r="G1263" s="1" t="s">
        <v>38</v>
      </c>
      <c r="H1263" s="1" t="s">
        <v>5643</v>
      </c>
      <c r="I1263" s="1" t="s">
        <v>5644</v>
      </c>
      <c r="J1263" s="1" t="s">
        <v>41</v>
      </c>
      <c r="K1263" s="1" t="s">
        <v>5645</v>
      </c>
      <c r="L1263" s="1" t="s">
        <v>5646</v>
      </c>
      <c r="M1263" s="1" t="s">
        <v>86</v>
      </c>
      <c r="N1263" s="1" t="s">
        <v>135</v>
      </c>
      <c r="O1263" s="1" t="s">
        <v>88</v>
      </c>
      <c r="P1263" s="1" t="s">
        <v>916</v>
      </c>
      <c r="Q1263" s="29" t="s">
        <v>2358</v>
      </c>
      <c r="R1263" s="30">
        <v>1361.4217187499999</v>
      </c>
      <c r="S1263" s="5">
        <v>41.226912928759894</v>
      </c>
      <c r="T1263" s="4">
        <v>1.3953398739646794E-15</v>
      </c>
      <c r="U1263" s="1"/>
      <c r="V1263" s="1"/>
      <c r="W1263" s="1"/>
      <c r="X1263" s="1"/>
    </row>
    <row r="1264" spans="1:24" ht="15.75" customHeight="1" x14ac:dyDescent="0.2">
      <c r="A1264" s="1"/>
      <c r="B1264" s="1"/>
      <c r="C1264" s="31" t="str">
        <f>IF('Style Screener'!$S1264&lt;(AVERAGE('Style Screener'!$S$9:$S$6415)), "Value", "Growth")</f>
        <v>Value</v>
      </c>
      <c r="D1264" s="31" t="str">
        <f>IF('Style Screener'!$R1264&gt;2000, "Large Cap", "Small Cap")</f>
        <v>Large Cap</v>
      </c>
      <c r="E1264" s="31" t="s">
        <v>14</v>
      </c>
      <c r="F1264" s="31" t="s">
        <v>37</v>
      </c>
      <c r="G1264" s="1" t="s">
        <v>38</v>
      </c>
      <c r="H1264" s="1" t="s">
        <v>5647</v>
      </c>
      <c r="I1264" s="1" t="s">
        <v>5648</v>
      </c>
      <c r="J1264" s="1" t="s">
        <v>41</v>
      </c>
      <c r="K1264" s="1" t="s">
        <v>5649</v>
      </c>
      <c r="L1264" s="1" t="s">
        <v>5650</v>
      </c>
      <c r="M1264" s="1" t="s">
        <v>86</v>
      </c>
      <c r="N1264" s="1" t="s">
        <v>251</v>
      </c>
      <c r="O1264" s="1" t="s">
        <v>251</v>
      </c>
      <c r="P1264" s="1" t="s">
        <v>508</v>
      </c>
      <c r="Q1264" s="29" t="s">
        <v>455</v>
      </c>
      <c r="R1264" s="30">
        <v>17472.47205484</v>
      </c>
      <c r="S1264" s="5">
        <v>11.013028449880352</v>
      </c>
      <c r="T1264" s="4" t="s">
        <v>61</v>
      </c>
      <c r="U1264" s="1"/>
      <c r="V1264" s="1"/>
      <c r="W1264" s="1"/>
      <c r="X1264" s="1"/>
    </row>
    <row r="1265" spans="1:24" ht="15.75" customHeight="1" x14ac:dyDescent="0.2">
      <c r="A1265" s="1"/>
      <c r="B1265" s="1"/>
      <c r="C1265" s="31" t="str">
        <f>IF('Style Screener'!$S1265&lt;(AVERAGE('Style Screener'!$S$9:$S$6415)), "Value", "Growth")</f>
        <v>Value</v>
      </c>
      <c r="D1265" s="31" t="str">
        <f>IF('Style Screener'!$R1265&gt;2000, "Large Cap", "Small Cap")</f>
        <v>Large Cap</v>
      </c>
      <c r="E1265" s="31" t="s">
        <v>14</v>
      </c>
      <c r="F1265" s="31" t="s">
        <v>37</v>
      </c>
      <c r="G1265" s="1" t="s">
        <v>38</v>
      </c>
      <c r="H1265" s="1" t="s">
        <v>5651</v>
      </c>
      <c r="I1265" s="1" t="s">
        <v>5652</v>
      </c>
      <c r="J1265" s="1" t="s">
        <v>41</v>
      </c>
      <c r="K1265" s="1" t="s">
        <v>5653</v>
      </c>
      <c r="L1265" s="1" t="s">
        <v>5654</v>
      </c>
      <c r="M1265" s="1" t="s">
        <v>74</v>
      </c>
      <c r="N1265" s="1" t="s">
        <v>638</v>
      </c>
      <c r="O1265" s="1" t="s">
        <v>117</v>
      </c>
      <c r="P1265" s="1" t="s">
        <v>638</v>
      </c>
      <c r="Q1265" s="29" t="s">
        <v>5041</v>
      </c>
      <c r="R1265" s="30">
        <v>6798.6838273100011</v>
      </c>
      <c r="S1265" s="5">
        <v>15.390823659480377</v>
      </c>
      <c r="T1265" s="4">
        <v>0</v>
      </c>
      <c r="U1265" s="1"/>
      <c r="V1265" s="1"/>
      <c r="W1265" s="1"/>
      <c r="X1265" s="1"/>
    </row>
    <row r="1266" spans="1:24" ht="15.75" customHeight="1" x14ac:dyDescent="0.2">
      <c r="A1266" s="1"/>
      <c r="B1266" s="1"/>
      <c r="C1266" s="31" t="str">
        <f>IF('Style Screener'!$S1266&lt;(AVERAGE('Style Screener'!$S$9:$S$6415)), "Value", "Growth")</f>
        <v>Value</v>
      </c>
      <c r="D1266" s="31" t="str">
        <f>IF('Style Screener'!$R1266&gt;2000, "Large Cap", "Small Cap")</f>
        <v>Small Cap</v>
      </c>
      <c r="E1266" s="31" t="s">
        <v>14</v>
      </c>
      <c r="F1266" s="31" t="s">
        <v>37</v>
      </c>
      <c r="G1266" s="1" t="s">
        <v>38</v>
      </c>
      <c r="H1266" s="1" t="s">
        <v>5655</v>
      </c>
      <c r="I1266" s="1" t="s">
        <v>5656</v>
      </c>
      <c r="J1266" s="1" t="s">
        <v>41</v>
      </c>
      <c r="K1266" s="1" t="s">
        <v>5657</v>
      </c>
      <c r="L1266" s="1" t="s">
        <v>5658</v>
      </c>
      <c r="M1266" s="1" t="s">
        <v>74</v>
      </c>
      <c r="N1266" s="1" t="s">
        <v>179</v>
      </c>
      <c r="O1266" s="1" t="s">
        <v>180</v>
      </c>
      <c r="P1266" s="1" t="s">
        <v>181</v>
      </c>
      <c r="Q1266" s="29" t="s">
        <v>5659</v>
      </c>
      <c r="R1266" s="30">
        <v>188.90158875</v>
      </c>
      <c r="S1266" s="5">
        <v>11.980830670926517</v>
      </c>
      <c r="T1266" s="4">
        <v>73.934413171716798</v>
      </c>
      <c r="U1266" s="1"/>
      <c r="V1266" s="1"/>
      <c r="W1266" s="1"/>
      <c r="X1266" s="1"/>
    </row>
    <row r="1267" spans="1:24" ht="15.75" customHeight="1" x14ac:dyDescent="0.2">
      <c r="A1267" s="1"/>
      <c r="B1267" s="1"/>
      <c r="C1267" s="31" t="str">
        <f>IF('Style Screener'!$S1267&lt;(AVERAGE('Style Screener'!$S$9:$S$6415)), "Value", "Growth")</f>
        <v>Value</v>
      </c>
      <c r="D1267" s="31" t="str">
        <f>IF('Style Screener'!$R1267&gt;2000, "Large Cap", "Small Cap")</f>
        <v>Small Cap</v>
      </c>
      <c r="E1267" s="31" t="s">
        <v>14</v>
      </c>
      <c r="F1267" s="31" t="s">
        <v>37</v>
      </c>
      <c r="G1267" s="1" t="s">
        <v>38</v>
      </c>
      <c r="H1267" s="1" t="s">
        <v>5660</v>
      </c>
      <c r="I1267" s="1" t="s">
        <v>5661</v>
      </c>
      <c r="J1267" s="1" t="s">
        <v>105</v>
      </c>
      <c r="K1267" s="1" t="s">
        <v>5662</v>
      </c>
      <c r="L1267" s="1" t="s">
        <v>5663</v>
      </c>
      <c r="M1267" s="1" t="s">
        <v>108</v>
      </c>
      <c r="N1267" s="1" t="s">
        <v>129</v>
      </c>
      <c r="O1267" s="1" t="s">
        <v>110</v>
      </c>
      <c r="P1267" s="1" t="s">
        <v>129</v>
      </c>
      <c r="Q1267" s="29" t="s">
        <v>3801</v>
      </c>
      <c r="R1267" s="30">
        <v>389.82358592000003</v>
      </c>
      <c r="S1267" s="5">
        <v>21.155115511551156</v>
      </c>
      <c r="T1267" s="4">
        <v>0.62435393839156816</v>
      </c>
      <c r="U1267" s="1"/>
      <c r="V1267" s="1"/>
      <c r="W1267" s="1"/>
      <c r="X1267" s="1"/>
    </row>
    <row r="1268" spans="1:24" ht="15.75" customHeight="1" x14ac:dyDescent="0.2">
      <c r="A1268" s="1"/>
      <c r="B1268" s="1"/>
      <c r="C1268" s="31" t="str">
        <f>IF('Style Screener'!$S1268&lt;(AVERAGE('Style Screener'!$S$9:$S$6415)), "Value", "Growth")</f>
        <v>Growth</v>
      </c>
      <c r="D1268" s="31" t="str">
        <f>IF('Style Screener'!$R1268&gt;2000, "Large Cap", "Small Cap")</f>
        <v>Small Cap</v>
      </c>
      <c r="E1268" s="31" t="s">
        <v>14</v>
      </c>
      <c r="F1268" s="31" t="s">
        <v>37</v>
      </c>
      <c r="G1268" s="1" t="s">
        <v>38</v>
      </c>
      <c r="H1268" s="1" t="s">
        <v>5664</v>
      </c>
      <c r="I1268" s="1" t="s">
        <v>5665</v>
      </c>
      <c r="J1268" s="1" t="s">
        <v>41</v>
      </c>
      <c r="K1268" s="1" t="s">
        <v>5666</v>
      </c>
      <c r="L1268" s="1" t="s">
        <v>5667</v>
      </c>
      <c r="M1268" s="1" t="s">
        <v>108</v>
      </c>
      <c r="N1268" s="1" t="s">
        <v>109</v>
      </c>
      <c r="O1268" s="1" t="s">
        <v>110</v>
      </c>
      <c r="P1268" s="1" t="s">
        <v>109</v>
      </c>
      <c r="Q1268" s="29" t="s">
        <v>1638</v>
      </c>
      <c r="R1268" s="30">
        <v>242.42254919999999</v>
      </c>
      <c r="S1268" s="5" t="s">
        <v>61</v>
      </c>
      <c r="T1268" s="4" t="s">
        <v>61</v>
      </c>
      <c r="U1268" s="1"/>
      <c r="V1268" s="1"/>
      <c r="W1268" s="1"/>
      <c r="X1268" s="1"/>
    </row>
    <row r="1269" spans="1:24" ht="15.75" customHeight="1" x14ac:dyDescent="0.2">
      <c r="A1269" s="1"/>
      <c r="B1269" s="1"/>
      <c r="C1269" s="31" t="str">
        <f>IF('Style Screener'!$S1269&lt;(AVERAGE('Style Screener'!$S$9:$S$6415)), "Value", "Growth")</f>
        <v>Growth</v>
      </c>
      <c r="D1269" s="31" t="str">
        <f>IF('Style Screener'!$R1269&gt;2000, "Large Cap", "Small Cap")</f>
        <v>Large Cap</v>
      </c>
      <c r="E1269" s="31" t="s">
        <v>14</v>
      </c>
      <c r="F1269" s="31" t="s">
        <v>37</v>
      </c>
      <c r="G1269" s="1" t="s">
        <v>38</v>
      </c>
      <c r="H1269" s="1" t="s">
        <v>5668</v>
      </c>
      <c r="I1269" s="1" t="s">
        <v>5669</v>
      </c>
      <c r="J1269" s="1" t="s">
        <v>41</v>
      </c>
      <c r="K1269" s="1" t="s">
        <v>5670</v>
      </c>
      <c r="L1269" s="1" t="s">
        <v>5671</v>
      </c>
      <c r="M1269" s="1" t="s">
        <v>86</v>
      </c>
      <c r="N1269" s="1" t="s">
        <v>135</v>
      </c>
      <c r="O1269" s="1" t="s">
        <v>88</v>
      </c>
      <c r="P1269" s="1" t="s">
        <v>1115</v>
      </c>
      <c r="Q1269" s="29" t="s">
        <v>137</v>
      </c>
      <c r="R1269" s="30">
        <v>4187.7885250299996</v>
      </c>
      <c r="S1269" s="5">
        <v>47.292759706190971</v>
      </c>
      <c r="T1269" s="4">
        <v>1.9021454345519033E-15</v>
      </c>
      <c r="U1269" s="1"/>
      <c r="V1269" s="1"/>
      <c r="W1269" s="1"/>
      <c r="X1269" s="1"/>
    </row>
    <row r="1270" spans="1:24" ht="15.75" customHeight="1" x14ac:dyDescent="0.2">
      <c r="A1270" s="1"/>
      <c r="B1270" s="1"/>
      <c r="C1270" s="31" t="str">
        <f>IF('Style Screener'!$S1270&lt;(AVERAGE('Style Screener'!$S$9:$S$6415)), "Value", "Growth")</f>
        <v>Growth</v>
      </c>
      <c r="D1270" s="31" t="str">
        <f>IF('Style Screener'!$R1270&gt;2000, "Large Cap", "Small Cap")</f>
        <v>Small Cap</v>
      </c>
      <c r="E1270" s="31" t="s">
        <v>14</v>
      </c>
      <c r="F1270" s="31" t="s">
        <v>37</v>
      </c>
      <c r="G1270" s="1" t="s">
        <v>38</v>
      </c>
      <c r="H1270" s="1" t="s">
        <v>5672</v>
      </c>
      <c r="I1270" s="1" t="s">
        <v>5673</v>
      </c>
      <c r="J1270" s="1" t="s">
        <v>41</v>
      </c>
      <c r="K1270" s="1" t="s">
        <v>5674</v>
      </c>
      <c r="L1270" s="1" t="s">
        <v>5675</v>
      </c>
      <c r="M1270" s="1" t="s">
        <v>278</v>
      </c>
      <c r="N1270" s="1" t="s">
        <v>279</v>
      </c>
      <c r="O1270" s="1" t="s">
        <v>278</v>
      </c>
      <c r="P1270" s="1" t="s">
        <v>937</v>
      </c>
      <c r="Q1270" s="29" t="s">
        <v>427</v>
      </c>
      <c r="R1270" s="30">
        <v>711.74028090000002</v>
      </c>
      <c r="S1270" s="5" t="s">
        <v>61</v>
      </c>
      <c r="T1270" s="4" t="s">
        <v>61</v>
      </c>
      <c r="U1270" s="1"/>
      <c r="V1270" s="1"/>
      <c r="W1270" s="1"/>
      <c r="X1270" s="1"/>
    </row>
    <row r="1271" spans="1:24" ht="15.75" customHeight="1" x14ac:dyDescent="0.2">
      <c r="A1271" s="1"/>
      <c r="B1271" s="1"/>
      <c r="C1271" s="31" t="str">
        <f>IF('Style Screener'!$S1271&lt;(AVERAGE('Style Screener'!$S$9:$S$6415)), "Value", "Growth")</f>
        <v>Growth</v>
      </c>
      <c r="D1271" s="31" t="str">
        <f>IF('Style Screener'!$R1271&gt;2000, "Large Cap", "Small Cap")</f>
        <v>Small Cap</v>
      </c>
      <c r="E1271" s="31" t="s">
        <v>14</v>
      </c>
      <c r="F1271" s="31" t="s">
        <v>37</v>
      </c>
      <c r="G1271" s="1" t="s">
        <v>38</v>
      </c>
      <c r="H1271" s="1" t="s">
        <v>5676</v>
      </c>
      <c r="I1271" s="1" t="s">
        <v>5677</v>
      </c>
      <c r="J1271" s="1" t="s">
        <v>41</v>
      </c>
      <c r="K1271" s="1" t="s">
        <v>5678</v>
      </c>
      <c r="L1271" s="1" t="s">
        <v>5679</v>
      </c>
      <c r="M1271" s="1" t="s">
        <v>54</v>
      </c>
      <c r="N1271" s="1" t="s">
        <v>55</v>
      </c>
      <c r="O1271" s="1" t="s">
        <v>54</v>
      </c>
      <c r="P1271" s="1" t="s">
        <v>2404</v>
      </c>
      <c r="Q1271" s="29" t="s">
        <v>5680</v>
      </c>
      <c r="R1271" s="30">
        <v>1154.3707718400001</v>
      </c>
      <c r="S1271" s="5" t="s">
        <v>61</v>
      </c>
      <c r="T1271" s="4">
        <v>95.55384652358866</v>
      </c>
      <c r="U1271" s="1"/>
      <c r="V1271" s="1"/>
      <c r="W1271" s="1"/>
      <c r="X1271" s="1"/>
    </row>
    <row r="1272" spans="1:24" ht="15.75" customHeight="1" x14ac:dyDescent="0.2">
      <c r="A1272" s="1"/>
      <c r="B1272" s="1"/>
      <c r="C1272" s="31" t="str">
        <f>IF('Style Screener'!$S1272&lt;(AVERAGE('Style Screener'!$S$9:$S$6415)), "Value", "Growth")</f>
        <v>Value</v>
      </c>
      <c r="D1272" s="31" t="str">
        <f>IF('Style Screener'!$R1272&gt;2000, "Large Cap", "Small Cap")</f>
        <v>Large Cap</v>
      </c>
      <c r="E1272" s="31" t="s">
        <v>15</v>
      </c>
      <c r="F1272" s="31" t="s">
        <v>37</v>
      </c>
      <c r="G1272" s="1" t="s">
        <v>38</v>
      </c>
      <c r="H1272" s="1" t="s">
        <v>5681</v>
      </c>
      <c r="I1272" s="1" t="s">
        <v>5682</v>
      </c>
      <c r="J1272" s="1" t="s">
        <v>41</v>
      </c>
      <c r="K1272" s="1" t="s">
        <v>5683</v>
      </c>
      <c r="L1272" s="1" t="s">
        <v>5684</v>
      </c>
      <c r="M1272" s="1" t="s">
        <v>368</v>
      </c>
      <c r="N1272" s="1" t="s">
        <v>1378</v>
      </c>
      <c r="O1272" s="1" t="s">
        <v>1379</v>
      </c>
      <c r="P1272" s="1" t="s">
        <v>1378</v>
      </c>
      <c r="Q1272" s="29" t="s">
        <v>5224</v>
      </c>
      <c r="R1272" s="30">
        <v>4307.8645052799993</v>
      </c>
      <c r="S1272" s="5">
        <v>10.943131289492161</v>
      </c>
      <c r="T1272" s="4" t="s">
        <v>61</v>
      </c>
      <c r="U1272" s="1"/>
      <c r="V1272" s="1"/>
      <c r="W1272" s="1"/>
      <c r="X1272" s="1"/>
    </row>
    <row r="1273" spans="1:24" ht="15.75" customHeight="1" x14ac:dyDescent="0.2">
      <c r="A1273" s="1"/>
      <c r="B1273" s="1"/>
      <c r="C1273" s="31" t="str">
        <f>IF('Style Screener'!$S1273&lt;(AVERAGE('Style Screener'!$S$9:$S$6415)), "Value", "Growth")</f>
        <v>Value</v>
      </c>
      <c r="D1273" s="31" t="str">
        <f>IF('Style Screener'!$R1273&gt;2000, "Large Cap", "Small Cap")</f>
        <v>Small Cap</v>
      </c>
      <c r="E1273" s="31" t="s">
        <v>14</v>
      </c>
      <c r="F1273" s="31" t="s">
        <v>37</v>
      </c>
      <c r="G1273" s="1" t="s">
        <v>38</v>
      </c>
      <c r="H1273" s="1" t="s">
        <v>5685</v>
      </c>
      <c r="I1273" s="1" t="s">
        <v>5686</v>
      </c>
      <c r="J1273" s="1" t="s">
        <v>71</v>
      </c>
      <c r="K1273" s="1" t="s">
        <v>5687</v>
      </c>
      <c r="L1273" s="1" t="s">
        <v>5688</v>
      </c>
      <c r="M1273" s="1" t="s">
        <v>108</v>
      </c>
      <c r="N1273" s="1" t="s">
        <v>109</v>
      </c>
      <c r="O1273" s="1" t="s">
        <v>110</v>
      </c>
      <c r="P1273" s="1" t="s">
        <v>109</v>
      </c>
      <c r="Q1273" s="29" t="s">
        <v>1633</v>
      </c>
      <c r="R1273" s="30">
        <v>661.22322466000003</v>
      </c>
      <c r="S1273" s="5">
        <v>21.314285714285713</v>
      </c>
      <c r="T1273" s="4">
        <v>52.34536635321308</v>
      </c>
      <c r="U1273" s="1"/>
      <c r="V1273" s="1"/>
      <c r="W1273" s="1"/>
      <c r="X1273" s="1"/>
    </row>
    <row r="1274" spans="1:24" ht="15.75" customHeight="1" x14ac:dyDescent="0.2">
      <c r="A1274" s="1"/>
      <c r="B1274" s="1"/>
      <c r="C1274" s="31" t="str">
        <f>IF('Style Screener'!$S1274&lt;(AVERAGE('Style Screener'!$S$9:$S$6415)), "Value", "Growth")</f>
        <v>Value</v>
      </c>
      <c r="D1274" s="31" t="str">
        <f>IF('Style Screener'!$R1274&gt;2000, "Large Cap", "Small Cap")</f>
        <v>Large Cap</v>
      </c>
      <c r="E1274" s="31" t="s">
        <v>15</v>
      </c>
      <c r="F1274" s="31" t="s">
        <v>37</v>
      </c>
      <c r="G1274" s="1" t="s">
        <v>38</v>
      </c>
      <c r="H1274" s="1" t="s">
        <v>5689</v>
      </c>
      <c r="I1274" s="1" t="s">
        <v>5690</v>
      </c>
      <c r="J1274" s="1" t="s">
        <v>41</v>
      </c>
      <c r="K1274" s="1" t="s">
        <v>5691</v>
      </c>
      <c r="L1274" s="1" t="s">
        <v>5692</v>
      </c>
      <c r="M1274" s="1" t="s">
        <v>44</v>
      </c>
      <c r="N1274" s="1" t="s">
        <v>63</v>
      </c>
      <c r="O1274" s="1" t="s">
        <v>64</v>
      </c>
      <c r="P1274" s="1" t="s">
        <v>65</v>
      </c>
      <c r="Q1274" s="29" t="s">
        <v>66</v>
      </c>
      <c r="R1274" s="30">
        <v>4013.1037333199997</v>
      </c>
      <c r="S1274" s="5">
        <v>19.943478260869561</v>
      </c>
      <c r="T1274" s="4" t="s">
        <v>61</v>
      </c>
      <c r="U1274" s="1"/>
      <c r="V1274" s="1"/>
      <c r="W1274" s="1"/>
      <c r="X1274" s="1"/>
    </row>
    <row r="1275" spans="1:24" ht="15.75" customHeight="1" x14ac:dyDescent="0.2">
      <c r="A1275" s="1"/>
      <c r="B1275" s="1"/>
      <c r="C1275" s="31" t="str">
        <f>IF('Style Screener'!$S1275&lt;(AVERAGE('Style Screener'!$S$9:$S$6415)), "Value", "Growth")</f>
        <v>Growth</v>
      </c>
      <c r="D1275" s="31" t="str">
        <f>IF('Style Screener'!$R1275&gt;2000, "Large Cap", "Small Cap")</f>
        <v>Large Cap</v>
      </c>
      <c r="E1275" s="31" t="s">
        <v>14</v>
      </c>
      <c r="F1275" s="31" t="s">
        <v>37</v>
      </c>
      <c r="G1275" s="1" t="s">
        <v>38</v>
      </c>
      <c r="H1275" s="1" t="s">
        <v>5693</v>
      </c>
      <c r="I1275" s="1" t="s">
        <v>5694</v>
      </c>
      <c r="J1275" s="1" t="s">
        <v>41</v>
      </c>
      <c r="K1275" s="1" t="s">
        <v>5695</v>
      </c>
      <c r="L1275" s="1" t="s">
        <v>5696</v>
      </c>
      <c r="M1275" s="1" t="s">
        <v>98</v>
      </c>
      <c r="N1275" s="1" t="s">
        <v>1141</v>
      </c>
      <c r="O1275" s="1" t="s">
        <v>1062</v>
      </c>
      <c r="P1275" s="1" t="s">
        <v>1681</v>
      </c>
      <c r="Q1275" s="29" t="s">
        <v>1682</v>
      </c>
      <c r="R1275" s="30">
        <v>29731.988340839998</v>
      </c>
      <c r="S1275" s="5">
        <v>36.496969696969693</v>
      </c>
      <c r="T1275" s="4">
        <v>24.519139211578743</v>
      </c>
      <c r="U1275" s="1"/>
      <c r="V1275" s="1"/>
      <c r="W1275" s="1"/>
      <c r="X1275" s="1"/>
    </row>
    <row r="1276" spans="1:24" ht="15.75" customHeight="1" x14ac:dyDescent="0.2">
      <c r="A1276" s="1"/>
      <c r="B1276" s="1"/>
      <c r="C1276" s="31" t="str">
        <f>IF('Style Screener'!$S1276&lt;(AVERAGE('Style Screener'!$S$9:$S$6415)), "Value", "Growth")</f>
        <v>Value</v>
      </c>
      <c r="D1276" s="31" t="str">
        <f>IF('Style Screener'!$R1276&gt;2000, "Large Cap", "Small Cap")</f>
        <v>Small Cap</v>
      </c>
      <c r="E1276" s="31" t="s">
        <v>14</v>
      </c>
      <c r="F1276" s="31" t="s">
        <v>37</v>
      </c>
      <c r="G1276" s="1" t="s">
        <v>38</v>
      </c>
      <c r="H1276" s="1" t="s">
        <v>5697</v>
      </c>
      <c r="I1276" s="1" t="s">
        <v>5698</v>
      </c>
      <c r="J1276" s="1" t="s">
        <v>41</v>
      </c>
      <c r="K1276" s="1" t="s">
        <v>5699</v>
      </c>
      <c r="L1276" s="1" t="s">
        <v>5700</v>
      </c>
      <c r="M1276" s="1" t="s">
        <v>278</v>
      </c>
      <c r="N1276" s="1" t="s">
        <v>1230</v>
      </c>
      <c r="O1276" s="1" t="s">
        <v>278</v>
      </c>
      <c r="P1276" s="1" t="s">
        <v>1231</v>
      </c>
      <c r="Q1276" s="29" t="s">
        <v>1525</v>
      </c>
      <c r="R1276" s="30">
        <v>1757.0408114699999</v>
      </c>
      <c r="S1276" s="5">
        <v>25.098335854765505</v>
      </c>
      <c r="T1276" s="4" t="s">
        <v>61</v>
      </c>
      <c r="U1276" s="1"/>
      <c r="V1276" s="1"/>
      <c r="W1276" s="1"/>
      <c r="X1276" s="1"/>
    </row>
    <row r="1277" spans="1:24" ht="15.75" customHeight="1" x14ac:dyDescent="0.2">
      <c r="A1277" s="1"/>
      <c r="B1277" s="1"/>
      <c r="C1277" s="31" t="str">
        <f>IF('Style Screener'!$S1277&lt;(AVERAGE('Style Screener'!$S$9:$S$6415)), "Value", "Growth")</f>
        <v>Growth</v>
      </c>
      <c r="D1277" s="31" t="str">
        <f>IF('Style Screener'!$R1277&gt;2000, "Large Cap", "Small Cap")</f>
        <v>Large Cap</v>
      </c>
      <c r="E1277" s="31" t="s">
        <v>14</v>
      </c>
      <c r="F1277" s="31" t="s">
        <v>37</v>
      </c>
      <c r="G1277" s="1" t="s">
        <v>38</v>
      </c>
      <c r="H1277" s="1" t="s">
        <v>5701</v>
      </c>
      <c r="I1277" s="1" t="s">
        <v>5702</v>
      </c>
      <c r="J1277" s="1" t="s">
        <v>41</v>
      </c>
      <c r="K1277" s="1" t="s">
        <v>5703</v>
      </c>
      <c r="L1277" s="1" t="s">
        <v>5704</v>
      </c>
      <c r="M1277" s="1" t="s">
        <v>86</v>
      </c>
      <c r="N1277" s="1" t="s">
        <v>135</v>
      </c>
      <c r="O1277" s="1" t="s">
        <v>88</v>
      </c>
      <c r="P1277" s="1" t="s">
        <v>238</v>
      </c>
      <c r="Q1277" s="29" t="s">
        <v>239</v>
      </c>
      <c r="R1277" s="30">
        <v>3920.2132211999997</v>
      </c>
      <c r="S1277" s="5">
        <v>50.862715678919727</v>
      </c>
      <c r="T1277" s="4">
        <v>8.8915497174605344E-16</v>
      </c>
      <c r="U1277" s="1"/>
      <c r="V1277" s="1"/>
      <c r="W1277" s="1"/>
      <c r="X1277" s="1"/>
    </row>
    <row r="1278" spans="1:24" ht="15.75" customHeight="1" x14ac:dyDescent="0.2">
      <c r="A1278" s="1"/>
      <c r="B1278" s="1"/>
      <c r="C1278" s="31" t="str">
        <f>IF('Style Screener'!$S1278&lt;(AVERAGE('Style Screener'!$S$9:$S$6415)), "Value", "Growth")</f>
        <v>Growth</v>
      </c>
      <c r="D1278" s="31" t="str">
        <f>IF('Style Screener'!$R1278&gt;2000, "Large Cap", "Small Cap")</f>
        <v>Large Cap</v>
      </c>
      <c r="E1278" s="31" t="s">
        <v>14</v>
      </c>
      <c r="F1278" s="31" t="s">
        <v>37</v>
      </c>
      <c r="G1278" s="1" t="s">
        <v>38</v>
      </c>
      <c r="H1278" s="1" t="s">
        <v>5705</v>
      </c>
      <c r="I1278" s="1" t="s">
        <v>5706</v>
      </c>
      <c r="J1278" s="1" t="s">
        <v>71</v>
      </c>
      <c r="K1278" s="1" t="s">
        <v>5707</v>
      </c>
      <c r="L1278" s="1" t="s">
        <v>5708</v>
      </c>
      <c r="M1278" s="1" t="s">
        <v>98</v>
      </c>
      <c r="N1278" s="1" t="s">
        <v>1061</v>
      </c>
      <c r="O1278" s="1" t="s">
        <v>1062</v>
      </c>
      <c r="P1278" s="1" t="s">
        <v>1063</v>
      </c>
      <c r="Q1278" s="29" t="s">
        <v>1064</v>
      </c>
      <c r="R1278" s="30">
        <v>3448.4813319</v>
      </c>
      <c r="S1278" s="5" t="s">
        <v>61</v>
      </c>
      <c r="T1278" s="4">
        <v>5.9109563686497921</v>
      </c>
      <c r="U1278" s="1"/>
      <c r="V1278" s="1"/>
      <c r="W1278" s="1"/>
      <c r="X1278" s="1"/>
    </row>
    <row r="1279" spans="1:24" ht="15.75" customHeight="1" x14ac:dyDescent="0.2">
      <c r="A1279" s="1"/>
      <c r="B1279" s="1"/>
      <c r="C1279" s="31" t="str">
        <f>IF('Style Screener'!$S1279&lt;(AVERAGE('Style Screener'!$S$9:$S$6415)), "Value", "Growth")</f>
        <v>Value</v>
      </c>
      <c r="D1279" s="31" t="str">
        <f>IF('Style Screener'!$R1279&gt;2000, "Large Cap", "Small Cap")</f>
        <v>Small Cap</v>
      </c>
      <c r="E1279" s="31" t="s">
        <v>14</v>
      </c>
      <c r="F1279" s="31" t="s">
        <v>37</v>
      </c>
      <c r="G1279" s="1" t="s">
        <v>38</v>
      </c>
      <c r="H1279" s="1" t="s">
        <v>5709</v>
      </c>
      <c r="I1279" s="1" t="s">
        <v>5710</v>
      </c>
      <c r="J1279" s="1" t="s">
        <v>41</v>
      </c>
      <c r="K1279" s="1" t="s">
        <v>5711</v>
      </c>
      <c r="L1279" s="1" t="s">
        <v>5712</v>
      </c>
      <c r="M1279" s="1" t="s">
        <v>86</v>
      </c>
      <c r="N1279" s="1" t="s">
        <v>251</v>
      </c>
      <c r="O1279" s="1" t="s">
        <v>251</v>
      </c>
      <c r="P1279" s="1" t="s">
        <v>508</v>
      </c>
      <c r="Q1279" s="29" t="s">
        <v>253</v>
      </c>
      <c r="R1279" s="30">
        <v>1425.64419866</v>
      </c>
      <c r="S1279" s="5">
        <v>14.797268459240291</v>
      </c>
      <c r="T1279" s="4" t="s">
        <v>61</v>
      </c>
      <c r="U1279" s="1"/>
      <c r="V1279" s="1"/>
      <c r="W1279" s="1"/>
      <c r="X1279" s="1"/>
    </row>
    <row r="1280" spans="1:24" ht="15.75" customHeight="1" x14ac:dyDescent="0.2">
      <c r="A1280" s="1"/>
      <c r="B1280" s="1"/>
      <c r="C1280" s="31" t="str">
        <f>IF('Style Screener'!$S1280&lt;(AVERAGE('Style Screener'!$S$9:$S$6415)), "Value", "Growth")</f>
        <v>Growth</v>
      </c>
      <c r="D1280" s="31" t="str">
        <f>IF('Style Screener'!$R1280&gt;2000, "Large Cap", "Small Cap")</f>
        <v>Small Cap</v>
      </c>
      <c r="E1280" s="31" t="s">
        <v>14</v>
      </c>
      <c r="F1280" s="31" t="s">
        <v>37</v>
      </c>
      <c r="G1280" s="1" t="s">
        <v>38</v>
      </c>
      <c r="H1280" s="1" t="s">
        <v>5713</v>
      </c>
      <c r="I1280" s="1" t="s">
        <v>5714</v>
      </c>
      <c r="J1280" s="1" t="s">
        <v>71</v>
      </c>
      <c r="K1280" s="1" t="s">
        <v>5715</v>
      </c>
      <c r="L1280" s="1" t="s">
        <v>5716</v>
      </c>
      <c r="M1280" s="1" t="s">
        <v>86</v>
      </c>
      <c r="N1280" s="1" t="s">
        <v>172</v>
      </c>
      <c r="O1280" s="1" t="s">
        <v>172</v>
      </c>
      <c r="P1280" s="1" t="s">
        <v>173</v>
      </c>
      <c r="Q1280" s="29" t="s">
        <v>174</v>
      </c>
      <c r="R1280" s="30">
        <v>310.66893312000002</v>
      </c>
      <c r="S1280" s="5" t="s">
        <v>61</v>
      </c>
      <c r="T1280" s="4" t="s">
        <v>61</v>
      </c>
      <c r="U1280" s="1"/>
      <c r="V1280" s="1"/>
      <c r="W1280" s="1"/>
      <c r="X1280" s="1"/>
    </row>
    <row r="1281" spans="1:24" ht="15.75" customHeight="1" x14ac:dyDescent="0.2">
      <c r="A1281" s="1"/>
      <c r="B1281" s="1"/>
      <c r="C1281" s="31" t="str">
        <f>IF('Style Screener'!$S1281&lt;(AVERAGE('Style Screener'!$S$9:$S$6415)), "Value", "Growth")</f>
        <v>Value</v>
      </c>
      <c r="D1281" s="31" t="str">
        <f>IF('Style Screener'!$R1281&gt;2000, "Large Cap", "Small Cap")</f>
        <v>Small Cap</v>
      </c>
      <c r="E1281" s="31" t="s">
        <v>14</v>
      </c>
      <c r="F1281" s="31" t="s">
        <v>37</v>
      </c>
      <c r="G1281" s="1" t="s">
        <v>38</v>
      </c>
      <c r="H1281" s="1" t="s">
        <v>5717</v>
      </c>
      <c r="I1281" s="1" t="s">
        <v>5718</v>
      </c>
      <c r="J1281" s="1" t="s">
        <v>71</v>
      </c>
      <c r="K1281" s="1" t="s">
        <v>5719</v>
      </c>
      <c r="L1281" s="1" t="s">
        <v>5720</v>
      </c>
      <c r="M1281" s="1" t="s">
        <v>86</v>
      </c>
      <c r="N1281" s="1" t="s">
        <v>187</v>
      </c>
      <c r="O1281" s="1" t="s">
        <v>172</v>
      </c>
      <c r="P1281" s="1" t="s">
        <v>187</v>
      </c>
      <c r="Q1281" s="29" t="s">
        <v>494</v>
      </c>
      <c r="R1281" s="30">
        <v>427.11093623999994</v>
      </c>
      <c r="S1281" s="5">
        <v>9.617866004962778</v>
      </c>
      <c r="T1281" s="4" t="s">
        <v>61</v>
      </c>
      <c r="U1281" s="1"/>
      <c r="V1281" s="1"/>
      <c r="W1281" s="1"/>
      <c r="X1281" s="1"/>
    </row>
    <row r="1282" spans="1:24" ht="15.75" customHeight="1" x14ac:dyDescent="0.2">
      <c r="A1282" s="1"/>
      <c r="B1282" s="1"/>
      <c r="C1282" s="31" t="str">
        <f>IF('Style Screener'!$S1282&lt;(AVERAGE('Style Screener'!$S$9:$S$6415)), "Value", "Growth")</f>
        <v>Value</v>
      </c>
      <c r="D1282" s="31" t="str">
        <f>IF('Style Screener'!$R1282&gt;2000, "Large Cap", "Small Cap")</f>
        <v>Small Cap</v>
      </c>
      <c r="E1282" s="31" t="s">
        <v>15</v>
      </c>
      <c r="F1282" s="31" t="s">
        <v>37</v>
      </c>
      <c r="G1282" s="1" t="s">
        <v>38</v>
      </c>
      <c r="H1282" s="1" t="s">
        <v>5721</v>
      </c>
      <c r="I1282" s="1" t="s">
        <v>5722</v>
      </c>
      <c r="J1282" s="1" t="s">
        <v>71</v>
      </c>
      <c r="K1282" s="1" t="s">
        <v>5723</v>
      </c>
      <c r="L1282" s="1" t="s">
        <v>5724</v>
      </c>
      <c r="M1282" s="1" t="s">
        <v>44</v>
      </c>
      <c r="N1282" s="1" t="s">
        <v>1261</v>
      </c>
      <c r="O1282" s="1" t="s">
        <v>64</v>
      </c>
      <c r="P1282" s="1" t="s">
        <v>1261</v>
      </c>
      <c r="Q1282" s="29" t="s">
        <v>401</v>
      </c>
      <c r="R1282" s="30">
        <v>1475.5550696999999</v>
      </c>
      <c r="S1282" s="5">
        <v>27.740863787375414</v>
      </c>
      <c r="T1282" s="4">
        <v>0</v>
      </c>
      <c r="U1282" s="1"/>
      <c r="V1282" s="1"/>
      <c r="W1282" s="1"/>
      <c r="X1282" s="1"/>
    </row>
    <row r="1283" spans="1:24" ht="15.75" customHeight="1" x14ac:dyDescent="0.2">
      <c r="A1283" s="1"/>
      <c r="B1283" s="1"/>
      <c r="C1283" s="31" t="str">
        <f>IF('Style Screener'!$S1283&lt;(AVERAGE('Style Screener'!$S$9:$S$6415)), "Value", "Growth")</f>
        <v>Value</v>
      </c>
      <c r="D1283" s="31" t="str">
        <f>IF('Style Screener'!$R1283&gt;2000, "Large Cap", "Small Cap")</f>
        <v>Small Cap</v>
      </c>
      <c r="E1283" s="31" t="s">
        <v>14</v>
      </c>
      <c r="F1283" s="31" t="s">
        <v>37</v>
      </c>
      <c r="G1283" s="1" t="s">
        <v>38</v>
      </c>
      <c r="H1283" s="1" t="s">
        <v>5725</v>
      </c>
      <c r="I1283" s="1" t="s">
        <v>5726</v>
      </c>
      <c r="J1283" s="1" t="s">
        <v>105</v>
      </c>
      <c r="K1283" s="1" t="s">
        <v>5727</v>
      </c>
      <c r="L1283" s="1" t="s">
        <v>5728</v>
      </c>
      <c r="M1283" s="1" t="s">
        <v>98</v>
      </c>
      <c r="N1283" s="1" t="s">
        <v>578</v>
      </c>
      <c r="O1283" s="1" t="s">
        <v>578</v>
      </c>
      <c r="P1283" s="1" t="s">
        <v>2313</v>
      </c>
      <c r="Q1283" s="29" t="s">
        <v>5729</v>
      </c>
      <c r="R1283" s="30">
        <v>568.49713134765625</v>
      </c>
      <c r="S1283" s="5">
        <v>16.363636363636363</v>
      </c>
      <c r="T1283" s="4" t="s">
        <v>61</v>
      </c>
      <c r="U1283" s="1"/>
      <c r="V1283" s="1"/>
      <c r="W1283" s="1"/>
      <c r="X1283" s="1"/>
    </row>
    <row r="1284" spans="1:24" ht="15.75" customHeight="1" x14ac:dyDescent="0.2">
      <c r="A1284" s="1"/>
      <c r="B1284" s="1"/>
      <c r="C1284" s="31" t="str">
        <f>IF('Style Screener'!$S1284&lt;(AVERAGE('Style Screener'!$S$9:$S$6415)), "Value", "Growth")</f>
        <v>Growth</v>
      </c>
      <c r="D1284" s="31" t="str">
        <f>IF('Style Screener'!$R1284&gt;2000, "Large Cap", "Small Cap")</f>
        <v>Small Cap</v>
      </c>
      <c r="E1284" s="31" t="s">
        <v>14</v>
      </c>
      <c r="F1284" s="31" t="s">
        <v>37</v>
      </c>
      <c r="G1284" s="1" t="s">
        <v>38</v>
      </c>
      <c r="H1284" s="1" t="s">
        <v>5730</v>
      </c>
      <c r="I1284" s="1" t="s">
        <v>5731</v>
      </c>
      <c r="J1284" s="1" t="s">
        <v>511</v>
      </c>
      <c r="K1284" s="1" t="s">
        <v>5732</v>
      </c>
      <c r="L1284" s="1" t="s">
        <v>5733</v>
      </c>
      <c r="M1284" s="1" t="s">
        <v>54</v>
      </c>
      <c r="N1284" s="1" t="s">
        <v>55</v>
      </c>
      <c r="O1284" s="1" t="s">
        <v>54</v>
      </c>
      <c r="P1284" s="1" t="s">
        <v>694</v>
      </c>
      <c r="Q1284" s="29" t="s">
        <v>695</v>
      </c>
      <c r="R1284" s="30">
        <v>396.54535519999996</v>
      </c>
      <c r="S1284" s="5" t="s">
        <v>61</v>
      </c>
      <c r="T1284" s="4">
        <v>8.3929534962729004</v>
      </c>
      <c r="U1284" s="1"/>
      <c r="V1284" s="1"/>
      <c r="W1284" s="1"/>
      <c r="X1284" s="1"/>
    </row>
    <row r="1285" spans="1:24" ht="15.75" customHeight="1" x14ac:dyDescent="0.2">
      <c r="A1285" s="1"/>
      <c r="B1285" s="1"/>
      <c r="C1285" s="31" t="str">
        <f>IF('Style Screener'!$S1285&lt;(AVERAGE('Style Screener'!$S$9:$S$6415)), "Value", "Growth")</f>
        <v>Value</v>
      </c>
      <c r="D1285" s="31" t="str">
        <f>IF('Style Screener'!$R1285&gt;2000, "Large Cap", "Small Cap")</f>
        <v>Large Cap</v>
      </c>
      <c r="E1285" s="31" t="s">
        <v>14</v>
      </c>
      <c r="F1285" s="31" t="s">
        <v>37</v>
      </c>
      <c r="G1285" s="1" t="s">
        <v>38</v>
      </c>
      <c r="H1285" s="1" t="s">
        <v>5734</v>
      </c>
      <c r="I1285" s="1" t="s">
        <v>5735</v>
      </c>
      <c r="J1285" s="1" t="s">
        <v>41</v>
      </c>
      <c r="K1285" s="1" t="s">
        <v>5736</v>
      </c>
      <c r="L1285" s="1" t="s">
        <v>5737</v>
      </c>
      <c r="M1285" s="1" t="s">
        <v>74</v>
      </c>
      <c r="N1285" s="1" t="s">
        <v>201</v>
      </c>
      <c r="O1285" s="1" t="s">
        <v>180</v>
      </c>
      <c r="P1285" s="1" t="s">
        <v>244</v>
      </c>
      <c r="Q1285" s="29" t="s">
        <v>5738</v>
      </c>
      <c r="R1285" s="30">
        <v>2532.1994820000004</v>
      </c>
      <c r="S1285" s="5">
        <v>22.21875</v>
      </c>
      <c r="T1285" s="4">
        <v>0</v>
      </c>
      <c r="U1285" s="1"/>
      <c r="V1285" s="1"/>
      <c r="W1285" s="1"/>
      <c r="X1285" s="1"/>
    </row>
    <row r="1286" spans="1:24" ht="15.75" customHeight="1" x14ac:dyDescent="0.2">
      <c r="A1286" s="1"/>
      <c r="B1286" s="1"/>
      <c r="C1286" s="31" t="str">
        <f>IF('Style Screener'!$S1286&lt;(AVERAGE('Style Screener'!$S$9:$S$6415)), "Value", "Growth")</f>
        <v>Growth</v>
      </c>
      <c r="D1286" s="31" t="str">
        <f>IF('Style Screener'!$R1286&gt;2000, "Large Cap", "Small Cap")</f>
        <v>Small Cap</v>
      </c>
      <c r="E1286" s="31" t="s">
        <v>14</v>
      </c>
      <c r="F1286" s="31" t="s">
        <v>37</v>
      </c>
      <c r="G1286" s="1" t="s">
        <v>38</v>
      </c>
      <c r="H1286" s="1" t="s">
        <v>5739</v>
      </c>
      <c r="I1286" s="1" t="s">
        <v>5740</v>
      </c>
      <c r="J1286" s="1" t="s">
        <v>41</v>
      </c>
      <c r="K1286" s="1" t="s">
        <v>5741</v>
      </c>
      <c r="L1286" s="1" t="s">
        <v>5742</v>
      </c>
      <c r="M1286" s="1" t="s">
        <v>278</v>
      </c>
      <c r="N1286" s="1" t="s">
        <v>279</v>
      </c>
      <c r="O1286" s="1" t="s">
        <v>278</v>
      </c>
      <c r="P1286" s="1" t="s">
        <v>937</v>
      </c>
      <c r="Q1286" s="29" t="s">
        <v>427</v>
      </c>
      <c r="R1286" s="30">
        <v>29.5000959867</v>
      </c>
      <c r="S1286" s="5" t="s">
        <v>61</v>
      </c>
      <c r="T1286" s="4" t="s">
        <v>61</v>
      </c>
      <c r="U1286" s="1"/>
      <c r="V1286" s="1"/>
      <c r="W1286" s="1"/>
      <c r="X1286" s="1"/>
    </row>
    <row r="1287" spans="1:24" ht="15.75" customHeight="1" x14ac:dyDescent="0.2">
      <c r="A1287" s="1"/>
      <c r="B1287" s="1"/>
      <c r="C1287" s="31" t="str">
        <f>IF('Style Screener'!$S1287&lt;(AVERAGE('Style Screener'!$S$9:$S$6415)), "Value", "Growth")</f>
        <v>Value</v>
      </c>
      <c r="D1287" s="31" t="str">
        <f>IF('Style Screener'!$R1287&gt;2000, "Large Cap", "Small Cap")</f>
        <v>Small Cap</v>
      </c>
      <c r="E1287" s="31" t="s">
        <v>14</v>
      </c>
      <c r="F1287" s="31" t="s">
        <v>37</v>
      </c>
      <c r="G1287" s="1" t="s">
        <v>38</v>
      </c>
      <c r="H1287" s="1" t="s">
        <v>5743</v>
      </c>
      <c r="I1287" s="1" t="s">
        <v>5744</v>
      </c>
      <c r="J1287" s="1" t="s">
        <v>511</v>
      </c>
      <c r="K1287" s="1" t="s">
        <v>5745</v>
      </c>
      <c r="L1287" s="1" t="s">
        <v>5746</v>
      </c>
      <c r="M1287" s="1" t="s">
        <v>278</v>
      </c>
      <c r="N1287" s="1" t="s">
        <v>279</v>
      </c>
      <c r="O1287" s="1" t="s">
        <v>278</v>
      </c>
      <c r="P1287" s="1" t="s">
        <v>280</v>
      </c>
      <c r="Q1287" s="29" t="s">
        <v>427</v>
      </c>
      <c r="R1287" s="30">
        <v>352.76581998</v>
      </c>
      <c r="S1287" s="5">
        <v>7.9452054794520537</v>
      </c>
      <c r="T1287" s="4" t="s">
        <v>61</v>
      </c>
      <c r="U1287" s="1"/>
      <c r="V1287" s="1"/>
      <c r="W1287" s="1"/>
      <c r="X1287" s="1"/>
    </row>
    <row r="1288" spans="1:24" ht="15.75" customHeight="1" x14ac:dyDescent="0.2">
      <c r="A1288" s="1"/>
      <c r="B1288" s="1"/>
      <c r="C1288" s="31" t="str">
        <f>IF('Style Screener'!$S1288&lt;(AVERAGE('Style Screener'!$S$9:$S$6415)), "Value", "Growth")</f>
        <v>Value</v>
      </c>
      <c r="D1288" s="31" t="str">
        <f>IF('Style Screener'!$R1288&gt;2000, "Large Cap", "Small Cap")</f>
        <v>Large Cap</v>
      </c>
      <c r="E1288" s="31" t="s">
        <v>15</v>
      </c>
      <c r="F1288" s="31" t="s">
        <v>37</v>
      </c>
      <c r="G1288" s="1" t="s">
        <v>38</v>
      </c>
      <c r="H1288" s="1" t="s">
        <v>5747</v>
      </c>
      <c r="I1288" s="1" t="s">
        <v>5748</v>
      </c>
      <c r="J1288" s="1" t="s">
        <v>41</v>
      </c>
      <c r="K1288" s="1" t="s">
        <v>5749</v>
      </c>
      <c r="L1288" s="1" t="s">
        <v>5750</v>
      </c>
      <c r="M1288" s="1" t="s">
        <v>44</v>
      </c>
      <c r="N1288" s="1" t="s">
        <v>63</v>
      </c>
      <c r="O1288" s="1" t="s">
        <v>64</v>
      </c>
      <c r="P1288" s="1" t="s">
        <v>488</v>
      </c>
      <c r="Q1288" s="29" t="s">
        <v>489</v>
      </c>
      <c r="R1288" s="30">
        <v>4494.0756320999999</v>
      </c>
      <c r="S1288" s="5">
        <v>18.205048301651605</v>
      </c>
      <c r="T1288" s="4">
        <v>2.5322422516747845E-16</v>
      </c>
      <c r="U1288" s="1"/>
      <c r="V1288" s="1"/>
      <c r="W1288" s="1"/>
      <c r="X1288" s="1"/>
    </row>
    <row r="1289" spans="1:24" ht="15.75" customHeight="1" x14ac:dyDescent="0.2">
      <c r="A1289" s="1"/>
      <c r="B1289" s="1"/>
      <c r="C1289" s="31" t="str">
        <f>IF('Style Screener'!$S1289&lt;(AVERAGE('Style Screener'!$S$9:$S$6415)), "Value", "Growth")</f>
        <v>Value</v>
      </c>
      <c r="D1289" s="31" t="str">
        <f>IF('Style Screener'!$R1289&gt;2000, "Large Cap", "Small Cap")</f>
        <v>Large Cap</v>
      </c>
      <c r="E1289" s="31" t="s">
        <v>14</v>
      </c>
      <c r="F1289" s="31" t="s">
        <v>37</v>
      </c>
      <c r="G1289" s="1" t="s">
        <v>38</v>
      </c>
      <c r="H1289" s="1" t="s">
        <v>5751</v>
      </c>
      <c r="I1289" s="1" t="s">
        <v>5752</v>
      </c>
      <c r="J1289" s="1" t="s">
        <v>41</v>
      </c>
      <c r="K1289" s="1" t="s">
        <v>5753</v>
      </c>
      <c r="L1289" s="1" t="s">
        <v>5754</v>
      </c>
      <c r="M1289" s="1" t="s">
        <v>98</v>
      </c>
      <c r="N1289" s="1" t="s">
        <v>4426</v>
      </c>
      <c r="O1289" s="1" t="s">
        <v>1435</v>
      </c>
      <c r="P1289" s="1" t="s">
        <v>5755</v>
      </c>
      <c r="Q1289" s="29" t="s">
        <v>5756</v>
      </c>
      <c r="R1289" s="30">
        <v>11756.7545116</v>
      </c>
      <c r="S1289" s="5">
        <v>13.586930017069008</v>
      </c>
      <c r="T1289" s="4">
        <v>29.35059246933616</v>
      </c>
      <c r="U1289" s="1"/>
      <c r="V1289" s="1"/>
      <c r="W1289" s="1"/>
      <c r="X1289" s="1"/>
    </row>
    <row r="1290" spans="1:24" ht="15.75" customHeight="1" x14ac:dyDescent="0.2">
      <c r="A1290" s="1"/>
      <c r="B1290" s="1"/>
      <c r="C1290" s="31" t="str">
        <f>IF('Style Screener'!$S1290&lt;(AVERAGE('Style Screener'!$S$9:$S$6415)), "Value", "Growth")</f>
        <v>Value</v>
      </c>
      <c r="D1290" s="31" t="str">
        <f>IF('Style Screener'!$R1290&gt;2000, "Large Cap", "Small Cap")</f>
        <v>Large Cap</v>
      </c>
      <c r="E1290" s="31" t="s">
        <v>15</v>
      </c>
      <c r="F1290" s="31" t="s">
        <v>37</v>
      </c>
      <c r="G1290" s="1" t="s">
        <v>38</v>
      </c>
      <c r="H1290" s="1" t="s">
        <v>5757</v>
      </c>
      <c r="I1290" s="1" t="s">
        <v>5758</v>
      </c>
      <c r="J1290" s="1" t="s">
        <v>71</v>
      </c>
      <c r="K1290" s="1" t="s">
        <v>5759</v>
      </c>
      <c r="L1290" s="1" t="s">
        <v>5760</v>
      </c>
      <c r="M1290" s="1" t="s">
        <v>44</v>
      </c>
      <c r="N1290" s="1" t="s">
        <v>153</v>
      </c>
      <c r="O1290" s="1" t="s">
        <v>64</v>
      </c>
      <c r="P1290" s="1" t="s">
        <v>154</v>
      </c>
      <c r="Q1290" s="29" t="s">
        <v>1212</v>
      </c>
      <c r="R1290" s="30">
        <v>9330.7514648699998</v>
      </c>
      <c r="S1290" s="5">
        <v>21.24282982791587</v>
      </c>
      <c r="T1290" s="4">
        <v>25.000000000000004</v>
      </c>
      <c r="U1290" s="1"/>
      <c r="V1290" s="1"/>
      <c r="W1290" s="1"/>
      <c r="X1290" s="1"/>
    </row>
    <row r="1291" spans="1:24" ht="15.75" customHeight="1" x14ac:dyDescent="0.2">
      <c r="A1291" s="1"/>
      <c r="B1291" s="1"/>
      <c r="C1291" s="31" t="str">
        <f>IF('Style Screener'!$S1291&lt;(AVERAGE('Style Screener'!$S$9:$S$6415)), "Value", "Growth")</f>
        <v>Value</v>
      </c>
      <c r="D1291" s="31" t="str">
        <f>IF('Style Screener'!$R1291&gt;2000, "Large Cap", "Small Cap")</f>
        <v>Large Cap</v>
      </c>
      <c r="E1291" s="31" t="s">
        <v>14</v>
      </c>
      <c r="F1291" s="31" t="s">
        <v>37</v>
      </c>
      <c r="G1291" s="1" t="s">
        <v>38</v>
      </c>
      <c r="H1291" s="1" t="s">
        <v>5761</v>
      </c>
      <c r="I1291" s="1" t="s">
        <v>5762</v>
      </c>
      <c r="J1291" s="1" t="s">
        <v>71</v>
      </c>
      <c r="K1291" s="1" t="s">
        <v>5763</v>
      </c>
      <c r="L1291" s="1" t="s">
        <v>5764</v>
      </c>
      <c r="M1291" s="1" t="s">
        <v>86</v>
      </c>
      <c r="N1291" s="1" t="s">
        <v>172</v>
      </c>
      <c r="O1291" s="1" t="s">
        <v>172</v>
      </c>
      <c r="P1291" s="1" t="s">
        <v>173</v>
      </c>
      <c r="Q1291" s="29" t="s">
        <v>174</v>
      </c>
      <c r="R1291" s="30">
        <v>2276.63136351</v>
      </c>
      <c r="S1291" s="5">
        <v>16.853426713356676</v>
      </c>
      <c r="T1291" s="4" t="s">
        <v>61</v>
      </c>
      <c r="U1291" s="1"/>
      <c r="V1291" s="1"/>
      <c r="W1291" s="1"/>
      <c r="X1291" s="1"/>
    </row>
    <row r="1292" spans="1:24" ht="15.75" customHeight="1" x14ac:dyDescent="0.2">
      <c r="A1292" s="1"/>
      <c r="B1292" s="1"/>
      <c r="C1292" s="31" t="str">
        <f>IF('Style Screener'!$S1292&lt;(AVERAGE('Style Screener'!$S$9:$S$6415)), "Value", "Growth")</f>
        <v>Value</v>
      </c>
      <c r="D1292" s="31" t="str">
        <f>IF('Style Screener'!$R1292&gt;2000, "Large Cap", "Small Cap")</f>
        <v>Large Cap</v>
      </c>
      <c r="E1292" s="31" t="s">
        <v>14</v>
      </c>
      <c r="F1292" s="31" t="s">
        <v>37</v>
      </c>
      <c r="G1292" s="1" t="s">
        <v>38</v>
      </c>
      <c r="H1292" s="1" t="s">
        <v>5765</v>
      </c>
      <c r="I1292" s="1" t="s">
        <v>5766</v>
      </c>
      <c r="J1292" s="1" t="s">
        <v>41</v>
      </c>
      <c r="K1292" s="1" t="s">
        <v>5767</v>
      </c>
      <c r="L1292" s="1" t="s">
        <v>5768</v>
      </c>
      <c r="M1292" s="1" t="s">
        <v>74</v>
      </c>
      <c r="N1292" s="1" t="s">
        <v>638</v>
      </c>
      <c r="O1292" s="1" t="s">
        <v>117</v>
      </c>
      <c r="P1292" s="1" t="s">
        <v>638</v>
      </c>
      <c r="Q1292" s="29" t="s">
        <v>5769</v>
      </c>
      <c r="R1292" s="30">
        <v>79210.419860370006</v>
      </c>
      <c r="S1292" s="5">
        <v>16.63328956007879</v>
      </c>
      <c r="T1292" s="4">
        <v>40.676326105294486</v>
      </c>
      <c r="U1292" s="1"/>
      <c r="V1292" s="1"/>
      <c r="W1292" s="1"/>
      <c r="X1292" s="1"/>
    </row>
    <row r="1293" spans="1:24" ht="15.75" customHeight="1" x14ac:dyDescent="0.2">
      <c r="A1293" s="1"/>
      <c r="B1293" s="1"/>
      <c r="C1293" s="31" t="str">
        <f>IF('Style Screener'!$S1293&lt;(AVERAGE('Style Screener'!$S$9:$S$6415)), "Value", "Growth")</f>
        <v>Value</v>
      </c>
      <c r="D1293" s="31" t="str">
        <f>IF('Style Screener'!$R1293&gt;2000, "Large Cap", "Small Cap")</f>
        <v>Small Cap</v>
      </c>
      <c r="E1293" s="31" t="s">
        <v>14</v>
      </c>
      <c r="F1293" s="31" t="s">
        <v>37</v>
      </c>
      <c r="G1293" s="1" t="s">
        <v>38</v>
      </c>
      <c r="H1293" s="1" t="s">
        <v>5770</v>
      </c>
      <c r="I1293" s="1" t="s">
        <v>5771</v>
      </c>
      <c r="J1293" s="1" t="s">
        <v>41</v>
      </c>
      <c r="K1293" s="1" t="s">
        <v>5772</v>
      </c>
      <c r="L1293" s="1" t="s">
        <v>5773</v>
      </c>
      <c r="M1293" s="1" t="s">
        <v>278</v>
      </c>
      <c r="N1293" s="1" t="s">
        <v>1230</v>
      </c>
      <c r="O1293" s="1" t="s">
        <v>278</v>
      </c>
      <c r="P1293" s="1" t="s">
        <v>1231</v>
      </c>
      <c r="Q1293" s="29" t="s">
        <v>5774</v>
      </c>
      <c r="R1293" s="30">
        <v>746.69678999999996</v>
      </c>
      <c r="S1293" s="5">
        <v>18.119068162208801</v>
      </c>
      <c r="T1293" s="4" t="s">
        <v>61</v>
      </c>
      <c r="U1293" s="1"/>
      <c r="V1293" s="1"/>
      <c r="W1293" s="1"/>
      <c r="X1293" s="1"/>
    </row>
    <row r="1294" spans="1:24" ht="15.75" customHeight="1" x14ac:dyDescent="0.2">
      <c r="A1294" s="1"/>
      <c r="B1294" s="1"/>
      <c r="C1294" s="31" t="str">
        <f>IF('Style Screener'!$S1294&lt;(AVERAGE('Style Screener'!$S$9:$S$6415)), "Value", "Growth")</f>
        <v>Value</v>
      </c>
      <c r="D1294" s="31" t="str">
        <f>IF('Style Screener'!$R1294&gt;2000, "Large Cap", "Small Cap")</f>
        <v>Large Cap</v>
      </c>
      <c r="E1294" s="31" t="s">
        <v>14</v>
      </c>
      <c r="F1294" s="31" t="s">
        <v>37</v>
      </c>
      <c r="G1294" s="1" t="s">
        <v>38</v>
      </c>
      <c r="H1294" s="1" t="s">
        <v>5775</v>
      </c>
      <c r="I1294" s="1" t="s">
        <v>5776</v>
      </c>
      <c r="J1294" s="1" t="s">
        <v>41</v>
      </c>
      <c r="K1294" s="1" t="s">
        <v>5777</v>
      </c>
      <c r="L1294" s="1" t="s">
        <v>5778</v>
      </c>
      <c r="M1294" s="1" t="s">
        <v>98</v>
      </c>
      <c r="N1294" s="1" t="s">
        <v>1141</v>
      </c>
      <c r="O1294" s="1" t="s">
        <v>1062</v>
      </c>
      <c r="P1294" s="1" t="s">
        <v>1681</v>
      </c>
      <c r="Q1294" s="29" t="s">
        <v>1682</v>
      </c>
      <c r="R1294" s="30">
        <v>14330.1918972</v>
      </c>
      <c r="S1294" s="5">
        <v>28.354216051473081</v>
      </c>
      <c r="T1294" s="4">
        <v>81.61457462811299</v>
      </c>
      <c r="U1294" s="1"/>
      <c r="V1294" s="1"/>
      <c r="W1294" s="1"/>
      <c r="X1294" s="1"/>
    </row>
    <row r="1295" spans="1:24" ht="15.75" customHeight="1" x14ac:dyDescent="0.2">
      <c r="A1295" s="1"/>
      <c r="B1295" s="1"/>
      <c r="C1295" s="31" t="str">
        <f>IF('Style Screener'!$S1295&lt;(AVERAGE('Style Screener'!$S$9:$S$6415)), "Value", "Growth")</f>
        <v>Growth</v>
      </c>
      <c r="D1295" s="31" t="str">
        <f>IF('Style Screener'!$R1295&gt;2000, "Large Cap", "Small Cap")</f>
        <v>Small Cap</v>
      </c>
      <c r="E1295" s="31" t="s">
        <v>14</v>
      </c>
      <c r="F1295" s="31" t="s">
        <v>37</v>
      </c>
      <c r="G1295" s="1" t="s">
        <v>38</v>
      </c>
      <c r="H1295" s="1" t="s">
        <v>5779</v>
      </c>
      <c r="I1295" s="1" t="s">
        <v>5780</v>
      </c>
      <c r="J1295" s="1" t="s">
        <v>41</v>
      </c>
      <c r="K1295" s="1" t="s">
        <v>5781</v>
      </c>
      <c r="L1295" s="1" t="s">
        <v>5782</v>
      </c>
      <c r="M1295" s="1" t="s">
        <v>98</v>
      </c>
      <c r="N1295" s="1" t="s">
        <v>2119</v>
      </c>
      <c r="O1295" s="1" t="s">
        <v>232</v>
      </c>
      <c r="P1295" s="1" t="s">
        <v>2120</v>
      </c>
      <c r="Q1295" s="29" t="s">
        <v>2121</v>
      </c>
      <c r="R1295" s="30">
        <v>503.02090995999998</v>
      </c>
      <c r="S1295" s="5">
        <v>68.8</v>
      </c>
      <c r="T1295" s="4">
        <v>0</v>
      </c>
      <c r="U1295" s="1"/>
      <c r="V1295" s="1"/>
      <c r="W1295" s="1"/>
      <c r="X1295" s="1"/>
    </row>
    <row r="1296" spans="1:24" ht="15.75" customHeight="1" x14ac:dyDescent="0.2">
      <c r="A1296" s="1"/>
      <c r="B1296" s="1"/>
      <c r="C1296" s="31" t="str">
        <f>IF('Style Screener'!$S1296&lt;(AVERAGE('Style Screener'!$S$9:$S$6415)), "Value", "Growth")</f>
        <v>Value</v>
      </c>
      <c r="D1296" s="31" t="str">
        <f>IF('Style Screener'!$R1296&gt;2000, "Large Cap", "Small Cap")</f>
        <v>Large Cap</v>
      </c>
      <c r="E1296" s="31" t="s">
        <v>14</v>
      </c>
      <c r="F1296" s="31" t="s">
        <v>37</v>
      </c>
      <c r="G1296" s="1" t="s">
        <v>38</v>
      </c>
      <c r="H1296" s="1" t="s">
        <v>5783</v>
      </c>
      <c r="I1296" s="1" t="s">
        <v>5784</v>
      </c>
      <c r="J1296" s="1" t="s">
        <v>41</v>
      </c>
      <c r="K1296" s="1" t="s">
        <v>5785</v>
      </c>
      <c r="L1296" s="1" t="s">
        <v>5786</v>
      </c>
      <c r="M1296" s="1" t="s">
        <v>278</v>
      </c>
      <c r="N1296" s="1" t="s">
        <v>1230</v>
      </c>
      <c r="O1296" s="1" t="s">
        <v>278</v>
      </c>
      <c r="P1296" s="1" t="s">
        <v>1338</v>
      </c>
      <c r="Q1296" s="29" t="s">
        <v>1339</v>
      </c>
      <c r="R1296" s="30">
        <v>7755.5220896999999</v>
      </c>
      <c r="S1296" s="5">
        <v>22.873015873015873</v>
      </c>
      <c r="T1296" s="4">
        <v>10.251936510053078</v>
      </c>
      <c r="U1296" s="1"/>
      <c r="V1296" s="1"/>
      <c r="W1296" s="1"/>
      <c r="X1296" s="1"/>
    </row>
    <row r="1297" spans="1:24" ht="15.75" customHeight="1" x14ac:dyDescent="0.2">
      <c r="A1297" s="1"/>
      <c r="B1297" s="1"/>
      <c r="C1297" s="31" t="str">
        <f>IF('Style Screener'!$S1297&lt;(AVERAGE('Style Screener'!$S$9:$S$6415)), "Value", "Growth")</f>
        <v>Growth</v>
      </c>
      <c r="D1297" s="31" t="str">
        <f>IF('Style Screener'!$R1297&gt;2000, "Large Cap", "Small Cap")</f>
        <v>Large Cap</v>
      </c>
      <c r="E1297" s="31" t="s">
        <v>14</v>
      </c>
      <c r="F1297" s="31" t="s">
        <v>37</v>
      </c>
      <c r="G1297" s="1" t="s">
        <v>38</v>
      </c>
      <c r="H1297" s="1" t="s">
        <v>5787</v>
      </c>
      <c r="I1297" s="1" t="s">
        <v>5788</v>
      </c>
      <c r="J1297" s="1" t="s">
        <v>41</v>
      </c>
      <c r="K1297" s="1" t="s">
        <v>5789</v>
      </c>
      <c r="L1297" s="1" t="s">
        <v>5790</v>
      </c>
      <c r="M1297" s="1" t="s">
        <v>86</v>
      </c>
      <c r="N1297" s="1" t="s">
        <v>135</v>
      </c>
      <c r="O1297" s="1" t="s">
        <v>88</v>
      </c>
      <c r="P1297" s="1" t="s">
        <v>1115</v>
      </c>
      <c r="Q1297" s="29" t="s">
        <v>137</v>
      </c>
      <c r="R1297" s="30">
        <v>2814.5832824999998</v>
      </c>
      <c r="S1297" s="5">
        <v>70.022026431718061</v>
      </c>
      <c r="T1297" s="4">
        <v>0</v>
      </c>
      <c r="U1297" s="1"/>
      <c r="V1297" s="1"/>
      <c r="W1297" s="1"/>
      <c r="X1297" s="1"/>
    </row>
    <row r="1298" spans="1:24" ht="15.75" customHeight="1" x14ac:dyDescent="0.2">
      <c r="A1298" s="1"/>
      <c r="B1298" s="1"/>
      <c r="C1298" s="31" t="str">
        <f>IF('Style Screener'!$S1298&lt;(AVERAGE('Style Screener'!$S$9:$S$6415)), "Value", "Growth")</f>
        <v>Value</v>
      </c>
      <c r="D1298" s="31" t="str">
        <f>IF('Style Screener'!$R1298&gt;2000, "Large Cap", "Small Cap")</f>
        <v>Large Cap</v>
      </c>
      <c r="E1298" s="31" t="s">
        <v>14</v>
      </c>
      <c r="F1298" s="31" t="s">
        <v>37</v>
      </c>
      <c r="G1298" s="1" t="s">
        <v>38</v>
      </c>
      <c r="H1298" s="1" t="s">
        <v>5791</v>
      </c>
      <c r="I1298" s="1" t="s">
        <v>5792</v>
      </c>
      <c r="J1298" s="1" t="s">
        <v>41</v>
      </c>
      <c r="K1298" s="1" t="s">
        <v>5793</v>
      </c>
      <c r="L1298" s="1" t="s">
        <v>5794</v>
      </c>
      <c r="M1298" s="1" t="s">
        <v>108</v>
      </c>
      <c r="N1298" s="1" t="s">
        <v>129</v>
      </c>
      <c r="O1298" s="1" t="s">
        <v>110</v>
      </c>
      <c r="P1298" s="1" t="s">
        <v>129</v>
      </c>
      <c r="Q1298" s="29" t="s">
        <v>130</v>
      </c>
      <c r="R1298" s="30">
        <v>60361.1254233</v>
      </c>
      <c r="S1298" s="5">
        <v>9.1161130936041719</v>
      </c>
      <c r="T1298" s="4">
        <v>65.182945430401773</v>
      </c>
      <c r="U1298" s="1"/>
      <c r="V1298" s="1"/>
      <c r="W1298" s="1"/>
      <c r="X1298" s="1"/>
    </row>
    <row r="1299" spans="1:24" ht="15.75" customHeight="1" x14ac:dyDescent="0.2">
      <c r="A1299" s="1"/>
      <c r="B1299" s="1"/>
      <c r="C1299" s="31" t="str">
        <f>IF('Style Screener'!$S1299&lt;(AVERAGE('Style Screener'!$S$9:$S$6415)), "Value", "Growth")</f>
        <v>Value</v>
      </c>
      <c r="D1299" s="31" t="str">
        <f>IF('Style Screener'!$R1299&gt;2000, "Large Cap", "Small Cap")</f>
        <v>Large Cap</v>
      </c>
      <c r="E1299" s="31" t="s">
        <v>14</v>
      </c>
      <c r="F1299" s="31" t="s">
        <v>37</v>
      </c>
      <c r="G1299" s="1" t="s">
        <v>38</v>
      </c>
      <c r="H1299" s="1" t="s">
        <v>5795</v>
      </c>
      <c r="I1299" s="1" t="s">
        <v>5796</v>
      </c>
      <c r="J1299" s="1" t="s">
        <v>41</v>
      </c>
      <c r="K1299" s="1" t="s">
        <v>5797</v>
      </c>
      <c r="L1299" s="1" t="s">
        <v>5798</v>
      </c>
      <c r="M1299" s="1" t="s">
        <v>86</v>
      </c>
      <c r="N1299" s="1" t="s">
        <v>135</v>
      </c>
      <c r="O1299" s="1" t="s">
        <v>88</v>
      </c>
      <c r="P1299" s="1" t="s">
        <v>593</v>
      </c>
      <c r="Q1299" s="29" t="s">
        <v>137</v>
      </c>
      <c r="R1299" s="30">
        <v>4770.8108476400002</v>
      </c>
      <c r="S1299" s="5">
        <v>22.408450704225352</v>
      </c>
      <c r="T1299" s="4">
        <v>1.8652360931926063E-15</v>
      </c>
      <c r="U1299" s="1"/>
      <c r="V1299" s="1"/>
      <c r="W1299" s="1"/>
      <c r="X1299" s="1"/>
    </row>
    <row r="1300" spans="1:24" ht="15.75" customHeight="1" x14ac:dyDescent="0.2">
      <c r="A1300" s="1"/>
      <c r="B1300" s="1"/>
      <c r="C1300" s="31" t="str">
        <f>IF('Style Screener'!$S1300&lt;(AVERAGE('Style Screener'!$S$9:$S$6415)), "Value", "Growth")</f>
        <v>Growth</v>
      </c>
      <c r="D1300" s="31" t="str">
        <f>IF('Style Screener'!$R1300&gt;2000, "Large Cap", "Small Cap")</f>
        <v>Small Cap</v>
      </c>
      <c r="E1300" s="31" t="s">
        <v>15</v>
      </c>
      <c r="F1300" s="31" t="s">
        <v>37</v>
      </c>
      <c r="G1300" s="1" t="s">
        <v>38</v>
      </c>
      <c r="H1300" s="1" t="s">
        <v>5799</v>
      </c>
      <c r="I1300" s="1" t="s">
        <v>5800</v>
      </c>
      <c r="J1300" s="1" t="s">
        <v>71</v>
      </c>
      <c r="K1300" s="1" t="s">
        <v>5801</v>
      </c>
      <c r="L1300" s="1" t="s">
        <v>5802</v>
      </c>
      <c r="M1300" s="1" t="s">
        <v>44</v>
      </c>
      <c r="N1300" s="1" t="s">
        <v>142</v>
      </c>
      <c r="O1300" s="1" t="s">
        <v>46</v>
      </c>
      <c r="P1300" s="1" t="s">
        <v>142</v>
      </c>
      <c r="Q1300" s="29" t="s">
        <v>161</v>
      </c>
      <c r="R1300" s="30">
        <v>958.54668815999992</v>
      </c>
      <c r="S1300" s="5">
        <v>56.544117647058819</v>
      </c>
      <c r="T1300" s="4">
        <v>0</v>
      </c>
      <c r="U1300" s="1"/>
      <c r="V1300" s="1"/>
      <c r="W1300" s="1"/>
      <c r="X1300" s="1"/>
    </row>
    <row r="1301" spans="1:24" ht="15.75" customHeight="1" x14ac:dyDescent="0.2">
      <c r="A1301" s="1"/>
      <c r="B1301" s="1"/>
      <c r="C1301" s="31" t="str">
        <f>IF('Style Screener'!$S1301&lt;(AVERAGE('Style Screener'!$S$9:$S$6415)), "Value", "Growth")</f>
        <v>Value</v>
      </c>
      <c r="D1301" s="31" t="str">
        <f>IF('Style Screener'!$R1301&gt;2000, "Large Cap", "Small Cap")</f>
        <v>Small Cap</v>
      </c>
      <c r="E1301" s="31" t="s">
        <v>14</v>
      </c>
      <c r="F1301" s="31" t="s">
        <v>37</v>
      </c>
      <c r="G1301" s="1" t="s">
        <v>38</v>
      </c>
      <c r="H1301" s="1" t="s">
        <v>5803</v>
      </c>
      <c r="I1301" s="1" t="s">
        <v>5804</v>
      </c>
      <c r="J1301" s="1" t="s">
        <v>41</v>
      </c>
      <c r="K1301" s="1" t="s">
        <v>5805</v>
      </c>
      <c r="L1301" s="1" t="s">
        <v>5806</v>
      </c>
      <c r="M1301" s="1" t="s">
        <v>108</v>
      </c>
      <c r="N1301" s="1" t="s">
        <v>308</v>
      </c>
      <c r="O1301" s="1" t="s">
        <v>287</v>
      </c>
      <c r="P1301" s="1" t="s">
        <v>385</v>
      </c>
      <c r="Q1301" s="29" t="s">
        <v>2245</v>
      </c>
      <c r="R1301" s="30">
        <v>1865.4465564000002</v>
      </c>
      <c r="S1301" s="5">
        <v>18.19900142653352</v>
      </c>
      <c r="T1301" s="4">
        <v>1.6131835875091824E-15</v>
      </c>
      <c r="U1301" s="1"/>
      <c r="V1301" s="1"/>
      <c r="W1301" s="1"/>
      <c r="X1301" s="1"/>
    </row>
    <row r="1302" spans="1:24" ht="15.75" customHeight="1" x14ac:dyDescent="0.2">
      <c r="A1302" s="1"/>
      <c r="B1302" s="1"/>
      <c r="C1302" s="31" t="str">
        <f>IF('Style Screener'!$S1302&lt;(AVERAGE('Style Screener'!$S$9:$S$6415)), "Value", "Growth")</f>
        <v>Growth</v>
      </c>
      <c r="D1302" s="31" t="str">
        <f>IF('Style Screener'!$R1302&gt;2000, "Large Cap", "Small Cap")</f>
        <v>Small Cap</v>
      </c>
      <c r="E1302" s="31" t="s">
        <v>15</v>
      </c>
      <c r="F1302" s="31" t="s">
        <v>37</v>
      </c>
      <c r="G1302" s="1" t="s">
        <v>38</v>
      </c>
      <c r="H1302" s="1" t="s">
        <v>5807</v>
      </c>
      <c r="I1302" s="1" t="s">
        <v>5808</v>
      </c>
      <c r="J1302" s="1" t="s">
        <v>71</v>
      </c>
      <c r="K1302" s="1" t="s">
        <v>5809</v>
      </c>
      <c r="L1302" s="1" t="s">
        <v>5810</v>
      </c>
      <c r="M1302" s="1" t="s">
        <v>44</v>
      </c>
      <c r="N1302" s="1" t="s">
        <v>63</v>
      </c>
      <c r="O1302" s="1" t="s">
        <v>64</v>
      </c>
      <c r="P1302" s="1" t="s">
        <v>488</v>
      </c>
      <c r="Q1302" s="29" t="s">
        <v>2965</v>
      </c>
      <c r="R1302" s="30">
        <v>1355.1612166999998</v>
      </c>
      <c r="S1302" s="5">
        <v>82.307692307692307</v>
      </c>
      <c r="T1302" s="4">
        <v>7.1210639797492241E-15</v>
      </c>
      <c r="U1302" s="1"/>
      <c r="V1302" s="1"/>
      <c r="W1302" s="1"/>
      <c r="X1302" s="1"/>
    </row>
    <row r="1303" spans="1:24" ht="15.75" customHeight="1" x14ac:dyDescent="0.2">
      <c r="A1303" s="1"/>
      <c r="B1303" s="1"/>
      <c r="C1303" s="31" t="str">
        <f>IF('Style Screener'!$S1303&lt;(AVERAGE('Style Screener'!$S$9:$S$6415)), "Value", "Growth")</f>
        <v>Growth</v>
      </c>
      <c r="D1303" s="31" t="str">
        <f>IF('Style Screener'!$R1303&gt;2000, "Large Cap", "Small Cap")</f>
        <v>Large Cap</v>
      </c>
      <c r="E1303" s="31" t="s">
        <v>14</v>
      </c>
      <c r="F1303" s="31" t="s">
        <v>37</v>
      </c>
      <c r="G1303" s="1" t="s">
        <v>38</v>
      </c>
      <c r="H1303" s="1" t="s">
        <v>5811</v>
      </c>
      <c r="I1303" s="1" t="s">
        <v>5812</v>
      </c>
      <c r="J1303" s="1" t="s">
        <v>41</v>
      </c>
      <c r="K1303" s="1" t="s">
        <v>5813</v>
      </c>
      <c r="L1303" s="1" t="s">
        <v>5814</v>
      </c>
      <c r="M1303" s="1" t="s">
        <v>86</v>
      </c>
      <c r="N1303" s="1" t="s">
        <v>135</v>
      </c>
      <c r="O1303" s="1" t="s">
        <v>88</v>
      </c>
      <c r="P1303" s="1" t="s">
        <v>3244</v>
      </c>
      <c r="Q1303" s="29" t="s">
        <v>137</v>
      </c>
      <c r="R1303" s="30">
        <v>2659.1924085000001</v>
      </c>
      <c r="S1303" s="5">
        <v>69.480519480519476</v>
      </c>
      <c r="T1303" s="4">
        <v>5.8976246340317645E-15</v>
      </c>
      <c r="U1303" s="1"/>
      <c r="V1303" s="1"/>
      <c r="W1303" s="1"/>
      <c r="X1303" s="1"/>
    </row>
    <row r="1304" spans="1:24" ht="15.75" customHeight="1" x14ac:dyDescent="0.2">
      <c r="A1304" s="1"/>
      <c r="B1304" s="1"/>
      <c r="C1304" s="31" t="str">
        <f>IF('Style Screener'!$S1304&lt;(AVERAGE('Style Screener'!$S$9:$S$6415)), "Value", "Growth")</f>
        <v>Value</v>
      </c>
      <c r="D1304" s="31" t="str">
        <f>IF('Style Screener'!$R1304&gt;2000, "Large Cap", "Small Cap")</f>
        <v>Large Cap</v>
      </c>
      <c r="E1304" s="31" t="s">
        <v>14</v>
      </c>
      <c r="F1304" s="31" t="s">
        <v>37</v>
      </c>
      <c r="G1304" s="1" t="s">
        <v>38</v>
      </c>
      <c r="H1304" s="1" t="s">
        <v>5815</v>
      </c>
      <c r="I1304" s="1" t="s">
        <v>5816</v>
      </c>
      <c r="J1304" s="1" t="s">
        <v>41</v>
      </c>
      <c r="K1304" s="1" t="s">
        <v>5817</v>
      </c>
      <c r="L1304" s="1" t="s">
        <v>5818</v>
      </c>
      <c r="M1304" s="1" t="s">
        <v>98</v>
      </c>
      <c r="N1304" s="1" t="s">
        <v>1061</v>
      </c>
      <c r="O1304" s="1" t="s">
        <v>1062</v>
      </c>
      <c r="P1304" s="1" t="s">
        <v>1206</v>
      </c>
      <c r="Q1304" s="29" t="s">
        <v>2331</v>
      </c>
      <c r="R1304" s="30">
        <v>8851.9804075199991</v>
      </c>
      <c r="S1304" s="5">
        <v>17.946428571428569</v>
      </c>
      <c r="T1304" s="4" t="s">
        <v>61</v>
      </c>
      <c r="U1304" s="1"/>
      <c r="V1304" s="1"/>
      <c r="W1304" s="1"/>
      <c r="X1304" s="1"/>
    </row>
    <row r="1305" spans="1:24" ht="15.75" customHeight="1" x14ac:dyDescent="0.2">
      <c r="A1305" s="1"/>
      <c r="B1305" s="1"/>
      <c r="C1305" s="31" t="str">
        <f>IF('Style Screener'!$S1305&lt;(AVERAGE('Style Screener'!$S$9:$S$6415)), "Value", "Growth")</f>
        <v>Value</v>
      </c>
      <c r="D1305" s="31" t="str">
        <f>IF('Style Screener'!$R1305&gt;2000, "Large Cap", "Small Cap")</f>
        <v>Large Cap</v>
      </c>
      <c r="E1305" s="31" t="s">
        <v>15</v>
      </c>
      <c r="F1305" s="31" t="s">
        <v>37</v>
      </c>
      <c r="G1305" s="1" t="s">
        <v>38</v>
      </c>
      <c r="H1305" s="1" t="s">
        <v>5819</v>
      </c>
      <c r="I1305" s="1" t="s">
        <v>5820</v>
      </c>
      <c r="J1305" s="1" t="s">
        <v>41</v>
      </c>
      <c r="K1305" s="1" t="s">
        <v>5821</v>
      </c>
      <c r="L1305" s="1" t="s">
        <v>5822</v>
      </c>
      <c r="M1305" s="1" t="s">
        <v>44</v>
      </c>
      <c r="N1305" s="1" t="s">
        <v>153</v>
      </c>
      <c r="O1305" s="1" t="s">
        <v>64</v>
      </c>
      <c r="P1305" s="1" t="s">
        <v>154</v>
      </c>
      <c r="Q1305" s="29" t="s">
        <v>5823</v>
      </c>
      <c r="R1305" s="30">
        <v>2922.52450692</v>
      </c>
      <c r="S1305" s="5">
        <v>20.829641562625856</v>
      </c>
      <c r="T1305" s="4">
        <v>36.492497479390309</v>
      </c>
      <c r="U1305" s="1"/>
      <c r="V1305" s="1"/>
      <c r="W1305" s="1"/>
      <c r="X1305" s="1"/>
    </row>
    <row r="1306" spans="1:24" ht="15.75" customHeight="1" x14ac:dyDescent="0.2">
      <c r="A1306" s="1"/>
      <c r="B1306" s="1"/>
      <c r="C1306" s="31" t="str">
        <f>IF('Style Screener'!$S1306&lt;(AVERAGE('Style Screener'!$S$9:$S$6415)), "Value", "Growth")</f>
        <v>Growth</v>
      </c>
      <c r="D1306" s="31" t="str">
        <f>IF('Style Screener'!$R1306&gt;2000, "Large Cap", "Small Cap")</f>
        <v>Large Cap</v>
      </c>
      <c r="E1306" s="31" t="s">
        <v>15</v>
      </c>
      <c r="F1306" s="31" t="s">
        <v>37</v>
      </c>
      <c r="G1306" s="1" t="s">
        <v>38</v>
      </c>
      <c r="H1306" s="1" t="s">
        <v>5824</v>
      </c>
      <c r="I1306" s="1" t="s">
        <v>5825</v>
      </c>
      <c r="J1306" s="1" t="s">
        <v>41</v>
      </c>
      <c r="K1306" s="1" t="s">
        <v>5826</v>
      </c>
      <c r="L1306" s="1" t="s">
        <v>5827</v>
      </c>
      <c r="M1306" s="1" t="s">
        <v>368</v>
      </c>
      <c r="N1306" s="1" t="s">
        <v>2458</v>
      </c>
      <c r="O1306" s="1" t="s">
        <v>1379</v>
      </c>
      <c r="P1306" s="1" t="s">
        <v>2458</v>
      </c>
      <c r="Q1306" s="29" t="s">
        <v>5729</v>
      </c>
      <c r="R1306" s="30">
        <v>2444.3929494700001</v>
      </c>
      <c r="S1306" s="5" t="s">
        <v>61</v>
      </c>
      <c r="T1306" s="4" t="s">
        <v>61</v>
      </c>
      <c r="U1306" s="1"/>
      <c r="V1306" s="1"/>
      <c r="W1306" s="1"/>
      <c r="X1306" s="1"/>
    </row>
    <row r="1307" spans="1:24" ht="15.75" customHeight="1" x14ac:dyDescent="0.2">
      <c r="A1307" s="1"/>
      <c r="B1307" s="1"/>
      <c r="C1307" s="31" t="str">
        <f>IF('Style Screener'!$S1307&lt;(AVERAGE('Style Screener'!$S$9:$S$6415)), "Value", "Growth")</f>
        <v>Value</v>
      </c>
      <c r="D1307" s="31" t="str">
        <f>IF('Style Screener'!$R1307&gt;2000, "Large Cap", "Small Cap")</f>
        <v>Large Cap</v>
      </c>
      <c r="E1307" s="31" t="s">
        <v>15</v>
      </c>
      <c r="F1307" s="31" t="s">
        <v>37</v>
      </c>
      <c r="G1307" s="1" t="s">
        <v>38</v>
      </c>
      <c r="H1307" s="1" t="s">
        <v>5828</v>
      </c>
      <c r="I1307" s="1" t="s">
        <v>5829</v>
      </c>
      <c r="J1307" s="1" t="s">
        <v>41</v>
      </c>
      <c r="K1307" s="1" t="s">
        <v>5830</v>
      </c>
      <c r="L1307" s="1" t="s">
        <v>5831</v>
      </c>
      <c r="M1307" s="1" t="s">
        <v>368</v>
      </c>
      <c r="N1307" s="1" t="s">
        <v>369</v>
      </c>
      <c r="O1307" s="1" t="s">
        <v>370</v>
      </c>
      <c r="P1307" s="1" t="s">
        <v>1627</v>
      </c>
      <c r="Q1307" s="29" t="s">
        <v>5832</v>
      </c>
      <c r="R1307" s="30">
        <v>14547.475600140002</v>
      </c>
      <c r="S1307" s="5">
        <v>21.511128465443189</v>
      </c>
      <c r="T1307" s="4">
        <v>6.528523904881963</v>
      </c>
      <c r="U1307" s="1"/>
      <c r="V1307" s="1"/>
      <c r="W1307" s="1"/>
      <c r="X1307" s="1"/>
    </row>
    <row r="1308" spans="1:24" ht="15.75" customHeight="1" x14ac:dyDescent="0.2">
      <c r="A1308" s="1"/>
      <c r="B1308" s="1"/>
      <c r="C1308" s="31" t="str">
        <f>IF('Style Screener'!$S1308&lt;(AVERAGE('Style Screener'!$S$9:$S$6415)), "Value", "Growth")</f>
        <v>Value</v>
      </c>
      <c r="D1308" s="31" t="str">
        <f>IF('Style Screener'!$R1308&gt;2000, "Large Cap", "Small Cap")</f>
        <v>Large Cap</v>
      </c>
      <c r="E1308" s="31" t="s">
        <v>14</v>
      </c>
      <c r="F1308" s="31" t="s">
        <v>37</v>
      </c>
      <c r="G1308" s="1" t="s">
        <v>38</v>
      </c>
      <c r="H1308" s="1" t="s">
        <v>5833</v>
      </c>
      <c r="I1308" s="1" t="s">
        <v>5834</v>
      </c>
      <c r="J1308" s="1" t="s">
        <v>41</v>
      </c>
      <c r="K1308" s="1" t="s">
        <v>5835</v>
      </c>
      <c r="L1308" s="1" t="s">
        <v>5836</v>
      </c>
      <c r="M1308" s="1" t="s">
        <v>108</v>
      </c>
      <c r="N1308" s="1" t="s">
        <v>109</v>
      </c>
      <c r="O1308" s="1" t="s">
        <v>110</v>
      </c>
      <c r="P1308" s="1" t="s">
        <v>109</v>
      </c>
      <c r="Q1308" s="29" t="s">
        <v>2199</v>
      </c>
      <c r="R1308" s="30">
        <v>8530.452300840001</v>
      </c>
      <c r="S1308" s="5">
        <v>16.330476380306955</v>
      </c>
      <c r="T1308" s="4">
        <v>8.4237829209896162</v>
      </c>
      <c r="U1308" s="1"/>
      <c r="V1308" s="1"/>
      <c r="W1308" s="1"/>
      <c r="X1308" s="1"/>
    </row>
    <row r="1309" spans="1:24" ht="15.75" customHeight="1" x14ac:dyDescent="0.2">
      <c r="A1309" s="1"/>
      <c r="B1309" s="1"/>
      <c r="C1309" s="31" t="str">
        <f>IF('Style Screener'!$S1309&lt;(AVERAGE('Style Screener'!$S$9:$S$6415)), "Value", "Growth")</f>
        <v>Value</v>
      </c>
      <c r="D1309" s="31" t="str">
        <f>IF('Style Screener'!$R1309&gt;2000, "Large Cap", "Small Cap")</f>
        <v>Small Cap</v>
      </c>
      <c r="E1309" s="31" t="s">
        <v>14</v>
      </c>
      <c r="F1309" s="31" t="s">
        <v>37</v>
      </c>
      <c r="G1309" s="1" t="s">
        <v>38</v>
      </c>
      <c r="H1309" s="1" t="s">
        <v>5837</v>
      </c>
      <c r="I1309" s="1" t="s">
        <v>5838</v>
      </c>
      <c r="J1309" s="1" t="s">
        <v>41</v>
      </c>
      <c r="K1309" s="1" t="s">
        <v>5839</v>
      </c>
      <c r="L1309" s="1" t="s">
        <v>5840</v>
      </c>
      <c r="M1309" s="1" t="s">
        <v>86</v>
      </c>
      <c r="N1309" s="1" t="s">
        <v>251</v>
      </c>
      <c r="O1309" s="1" t="s">
        <v>251</v>
      </c>
      <c r="P1309" s="1" t="s">
        <v>252</v>
      </c>
      <c r="Q1309" s="29" t="s">
        <v>253</v>
      </c>
      <c r="R1309" s="30">
        <v>621.82081519999997</v>
      </c>
      <c r="S1309" s="5">
        <v>7.5342960288808669</v>
      </c>
      <c r="T1309" s="4" t="s">
        <v>61</v>
      </c>
      <c r="U1309" s="1"/>
      <c r="V1309" s="1"/>
      <c r="W1309" s="1"/>
      <c r="X1309" s="1"/>
    </row>
    <row r="1310" spans="1:24" ht="15.75" customHeight="1" x14ac:dyDescent="0.2">
      <c r="A1310" s="1"/>
      <c r="B1310" s="1"/>
      <c r="C1310" s="31" t="str">
        <f>IF('Style Screener'!$S1310&lt;(AVERAGE('Style Screener'!$S$9:$S$6415)), "Value", "Growth")</f>
        <v>Growth</v>
      </c>
      <c r="D1310" s="31" t="str">
        <f>IF('Style Screener'!$R1310&gt;2000, "Large Cap", "Small Cap")</f>
        <v>Small Cap</v>
      </c>
      <c r="E1310" s="31" t="s">
        <v>15</v>
      </c>
      <c r="F1310" s="31" t="s">
        <v>37</v>
      </c>
      <c r="G1310" s="1" t="s">
        <v>38</v>
      </c>
      <c r="H1310" s="1" t="s">
        <v>5841</v>
      </c>
      <c r="I1310" s="1" t="s">
        <v>5842</v>
      </c>
      <c r="J1310" s="1" t="s">
        <v>511</v>
      </c>
      <c r="K1310" s="1" t="s">
        <v>5843</v>
      </c>
      <c r="L1310" s="1" t="s">
        <v>5844</v>
      </c>
      <c r="M1310" s="1" t="s">
        <v>44</v>
      </c>
      <c r="N1310" s="1" t="s">
        <v>142</v>
      </c>
      <c r="O1310" s="1" t="s">
        <v>46</v>
      </c>
      <c r="P1310" s="1" t="s">
        <v>142</v>
      </c>
      <c r="Q1310" s="29" t="s">
        <v>143</v>
      </c>
      <c r="R1310" s="30">
        <v>419.04768542999994</v>
      </c>
      <c r="S1310" s="5" t="s">
        <v>61</v>
      </c>
      <c r="T1310" s="4" t="s">
        <v>61</v>
      </c>
      <c r="U1310" s="1"/>
      <c r="V1310" s="1"/>
      <c r="W1310" s="1"/>
      <c r="X1310" s="1"/>
    </row>
    <row r="1311" spans="1:24" ht="15.75" customHeight="1" x14ac:dyDescent="0.2">
      <c r="A1311" s="1"/>
      <c r="B1311" s="1"/>
      <c r="C1311" s="31" t="str">
        <f>IF('Style Screener'!$S1311&lt;(AVERAGE('Style Screener'!$S$9:$S$6415)), "Value", "Growth")</f>
        <v>Value</v>
      </c>
      <c r="D1311" s="31" t="str">
        <f>IF('Style Screener'!$R1311&gt;2000, "Large Cap", "Small Cap")</f>
        <v>Small Cap</v>
      </c>
      <c r="E1311" s="31" t="s">
        <v>14</v>
      </c>
      <c r="F1311" s="31" t="s">
        <v>37</v>
      </c>
      <c r="G1311" s="1" t="s">
        <v>38</v>
      </c>
      <c r="H1311" s="1" t="s">
        <v>5845</v>
      </c>
      <c r="I1311" s="1" t="s">
        <v>5846</v>
      </c>
      <c r="J1311" s="1" t="s">
        <v>41</v>
      </c>
      <c r="K1311" s="1" t="s">
        <v>5847</v>
      </c>
      <c r="L1311" s="1" t="s">
        <v>5848</v>
      </c>
      <c r="M1311" s="1" t="s">
        <v>74</v>
      </c>
      <c r="N1311" s="1" t="s">
        <v>342</v>
      </c>
      <c r="O1311" s="1" t="s">
        <v>117</v>
      </c>
      <c r="P1311" s="1" t="s">
        <v>618</v>
      </c>
      <c r="Q1311" s="29" t="s">
        <v>5849</v>
      </c>
      <c r="R1311" s="30">
        <v>1245.28861295</v>
      </c>
      <c r="S1311" s="5">
        <v>19.245049504950494</v>
      </c>
      <c r="T1311" s="4">
        <v>57.357418995051646</v>
      </c>
      <c r="U1311" s="1"/>
      <c r="V1311" s="1"/>
      <c r="W1311" s="1"/>
      <c r="X1311" s="1"/>
    </row>
    <row r="1312" spans="1:24" ht="15.75" customHeight="1" x14ac:dyDescent="0.2">
      <c r="A1312" s="1"/>
      <c r="B1312" s="1"/>
      <c r="C1312" s="31" t="str">
        <f>IF('Style Screener'!$S1312&lt;(AVERAGE('Style Screener'!$S$9:$S$6415)), "Value", "Growth")</f>
        <v>Value</v>
      </c>
      <c r="D1312" s="31" t="str">
        <f>IF('Style Screener'!$R1312&gt;2000, "Large Cap", "Small Cap")</f>
        <v>Large Cap</v>
      </c>
      <c r="E1312" s="31" t="s">
        <v>15</v>
      </c>
      <c r="F1312" s="31" t="s">
        <v>37</v>
      </c>
      <c r="G1312" s="1" t="s">
        <v>38</v>
      </c>
      <c r="H1312" s="1" t="s">
        <v>5850</v>
      </c>
      <c r="I1312" s="1" t="s">
        <v>5851</v>
      </c>
      <c r="J1312" s="1" t="s">
        <v>71</v>
      </c>
      <c r="K1312" s="1" t="s">
        <v>5852</v>
      </c>
      <c r="L1312" s="1" t="s">
        <v>5853</v>
      </c>
      <c r="M1312" s="1" t="s">
        <v>44</v>
      </c>
      <c r="N1312" s="1" t="s">
        <v>63</v>
      </c>
      <c r="O1312" s="1" t="s">
        <v>64</v>
      </c>
      <c r="P1312" s="1" t="s">
        <v>166</v>
      </c>
      <c r="Q1312" s="29" t="s">
        <v>5823</v>
      </c>
      <c r="R1312" s="30">
        <v>11729.746344200001</v>
      </c>
      <c r="S1312" s="5">
        <v>23.587799123693966</v>
      </c>
      <c r="T1312" s="4">
        <v>39.766453676893839</v>
      </c>
      <c r="U1312" s="1"/>
      <c r="V1312" s="1"/>
      <c r="W1312" s="1"/>
      <c r="X1312" s="1"/>
    </row>
    <row r="1313" spans="1:24" ht="15.75" customHeight="1" x14ac:dyDescent="0.2">
      <c r="A1313" s="1"/>
      <c r="B1313" s="1"/>
      <c r="C1313" s="31" t="str">
        <f>IF('Style Screener'!$S1313&lt;(AVERAGE('Style Screener'!$S$9:$S$6415)), "Value", "Growth")</f>
        <v>Growth</v>
      </c>
      <c r="D1313" s="31" t="str">
        <f>IF('Style Screener'!$R1313&gt;2000, "Large Cap", "Small Cap")</f>
        <v>Small Cap</v>
      </c>
      <c r="E1313" s="31" t="s">
        <v>14</v>
      </c>
      <c r="F1313" s="31" t="s">
        <v>37</v>
      </c>
      <c r="G1313" s="1" t="s">
        <v>38</v>
      </c>
      <c r="H1313" s="1" t="s">
        <v>5854</v>
      </c>
      <c r="I1313" s="1" t="s">
        <v>5855</v>
      </c>
      <c r="J1313" s="1" t="s">
        <v>71</v>
      </c>
      <c r="K1313" s="1" t="s">
        <v>5856</v>
      </c>
      <c r="L1313" s="1" t="s">
        <v>5857</v>
      </c>
      <c r="M1313" s="1" t="s">
        <v>74</v>
      </c>
      <c r="N1313" s="1" t="s">
        <v>179</v>
      </c>
      <c r="O1313" s="1" t="s">
        <v>180</v>
      </c>
      <c r="P1313" s="1" t="s">
        <v>1217</v>
      </c>
      <c r="Q1313" s="29" t="s">
        <v>598</v>
      </c>
      <c r="R1313" s="30">
        <v>442.78521540000003</v>
      </c>
      <c r="S1313" s="5">
        <v>38.365079365079367</v>
      </c>
      <c r="T1313" s="4">
        <v>47.231595898780476</v>
      </c>
      <c r="U1313" s="1"/>
      <c r="V1313" s="1"/>
      <c r="W1313" s="1"/>
      <c r="X1313" s="1"/>
    </row>
    <row r="1314" spans="1:24" ht="15.75" customHeight="1" x14ac:dyDescent="0.2">
      <c r="A1314" s="1"/>
      <c r="B1314" s="1"/>
      <c r="C1314" s="31" t="str">
        <f>IF('Style Screener'!$S1314&lt;(AVERAGE('Style Screener'!$S$9:$S$6415)), "Value", "Growth")</f>
        <v>Value</v>
      </c>
      <c r="D1314" s="31" t="str">
        <f>IF('Style Screener'!$R1314&gt;2000, "Large Cap", "Small Cap")</f>
        <v>Large Cap</v>
      </c>
      <c r="E1314" s="31" t="s">
        <v>14</v>
      </c>
      <c r="F1314" s="31" t="s">
        <v>37</v>
      </c>
      <c r="G1314" s="1" t="s">
        <v>38</v>
      </c>
      <c r="H1314" s="1" t="s">
        <v>5858</v>
      </c>
      <c r="I1314" s="1" t="s">
        <v>5859</v>
      </c>
      <c r="J1314" s="1" t="s">
        <v>71</v>
      </c>
      <c r="K1314" s="1" t="s">
        <v>5860</v>
      </c>
      <c r="L1314" s="1" t="s">
        <v>5861</v>
      </c>
      <c r="M1314" s="1" t="s">
        <v>98</v>
      </c>
      <c r="N1314" s="1" t="s">
        <v>942</v>
      </c>
      <c r="O1314" s="1" t="s">
        <v>100</v>
      </c>
      <c r="P1314" s="1" t="s">
        <v>4323</v>
      </c>
      <c r="Q1314" s="29" t="s">
        <v>944</v>
      </c>
      <c r="R1314" s="30">
        <v>3431.4450349199997</v>
      </c>
      <c r="S1314" s="5">
        <v>18.192468619246863</v>
      </c>
      <c r="T1314" s="4" t="s">
        <v>61</v>
      </c>
      <c r="U1314" s="1"/>
      <c r="V1314" s="1"/>
      <c r="W1314" s="1"/>
      <c r="X1314" s="1"/>
    </row>
    <row r="1315" spans="1:24" ht="15.75" customHeight="1" x14ac:dyDescent="0.2">
      <c r="A1315" s="1"/>
      <c r="B1315" s="1"/>
      <c r="C1315" s="31" t="str">
        <f>IF('Style Screener'!$S1315&lt;(AVERAGE('Style Screener'!$S$9:$S$6415)), "Value", "Growth")</f>
        <v>Growth</v>
      </c>
      <c r="D1315" s="31" t="str">
        <f>IF('Style Screener'!$R1315&gt;2000, "Large Cap", "Small Cap")</f>
        <v>Large Cap</v>
      </c>
      <c r="E1315" s="31" t="s">
        <v>15</v>
      </c>
      <c r="F1315" s="31" t="s">
        <v>37</v>
      </c>
      <c r="G1315" s="1" t="s">
        <v>38</v>
      </c>
      <c r="H1315" s="1" t="s">
        <v>5862</v>
      </c>
      <c r="I1315" s="1" t="s">
        <v>5863</v>
      </c>
      <c r="J1315" s="1" t="s">
        <v>41</v>
      </c>
      <c r="K1315" s="1" t="s">
        <v>5864</v>
      </c>
      <c r="L1315" s="1" t="s">
        <v>5865</v>
      </c>
      <c r="M1315" s="1" t="s">
        <v>44</v>
      </c>
      <c r="N1315" s="1" t="s">
        <v>160</v>
      </c>
      <c r="O1315" s="1" t="s">
        <v>46</v>
      </c>
      <c r="P1315" s="1" t="s">
        <v>160</v>
      </c>
      <c r="Q1315" s="29" t="s">
        <v>161</v>
      </c>
      <c r="R1315" s="30">
        <v>15155.174090320003</v>
      </c>
      <c r="S1315" s="5">
        <v>35.559157212317672</v>
      </c>
      <c r="T1315" s="4" t="s">
        <v>61</v>
      </c>
      <c r="U1315" s="1"/>
      <c r="V1315" s="1"/>
      <c r="W1315" s="1"/>
      <c r="X1315" s="1"/>
    </row>
    <row r="1316" spans="1:24" ht="15.75" customHeight="1" x14ac:dyDescent="0.2">
      <c r="A1316" s="1"/>
      <c r="B1316" s="1"/>
      <c r="C1316" s="31" t="str">
        <f>IF('Style Screener'!$S1316&lt;(AVERAGE('Style Screener'!$S$9:$S$6415)), "Value", "Growth")</f>
        <v>Value</v>
      </c>
      <c r="D1316" s="31" t="str">
        <f>IF('Style Screener'!$R1316&gt;2000, "Large Cap", "Small Cap")</f>
        <v>Large Cap</v>
      </c>
      <c r="E1316" s="31" t="s">
        <v>14</v>
      </c>
      <c r="F1316" s="31" t="s">
        <v>37</v>
      </c>
      <c r="G1316" s="1" t="s">
        <v>38</v>
      </c>
      <c r="H1316" s="1" t="s">
        <v>5866</v>
      </c>
      <c r="I1316" s="1" t="s">
        <v>5867</v>
      </c>
      <c r="J1316" s="1" t="s">
        <v>41</v>
      </c>
      <c r="K1316" s="1" t="s">
        <v>5868</v>
      </c>
      <c r="L1316" s="1" t="s">
        <v>5869</v>
      </c>
      <c r="M1316" s="1" t="s">
        <v>86</v>
      </c>
      <c r="N1316" s="1" t="s">
        <v>135</v>
      </c>
      <c r="O1316" s="1" t="s">
        <v>88</v>
      </c>
      <c r="P1316" s="1" t="s">
        <v>593</v>
      </c>
      <c r="Q1316" s="29" t="s">
        <v>137</v>
      </c>
      <c r="R1316" s="30">
        <v>15556.135560749999</v>
      </c>
      <c r="S1316" s="5">
        <v>18.664850136239782</v>
      </c>
      <c r="T1316" s="4">
        <v>5.1737019051176691</v>
      </c>
      <c r="U1316" s="1"/>
      <c r="V1316" s="1"/>
      <c r="W1316" s="1"/>
      <c r="X1316" s="1"/>
    </row>
    <row r="1317" spans="1:24" ht="15.75" customHeight="1" x14ac:dyDescent="0.2">
      <c r="A1317" s="1"/>
      <c r="B1317" s="1"/>
      <c r="C1317" s="31" t="str">
        <f>IF('Style Screener'!$S1317&lt;(AVERAGE('Style Screener'!$S$9:$S$6415)), "Value", "Growth")</f>
        <v>Growth</v>
      </c>
      <c r="D1317" s="31" t="str">
        <f>IF('Style Screener'!$R1317&gt;2000, "Large Cap", "Small Cap")</f>
        <v>Small Cap</v>
      </c>
      <c r="E1317" s="31" t="s">
        <v>15</v>
      </c>
      <c r="F1317" s="31" t="s">
        <v>37</v>
      </c>
      <c r="G1317" s="1" t="s">
        <v>38</v>
      </c>
      <c r="H1317" s="1" t="s">
        <v>5870</v>
      </c>
      <c r="I1317" s="1" t="s">
        <v>5871</v>
      </c>
      <c r="J1317" s="1" t="s">
        <v>71</v>
      </c>
      <c r="K1317" s="1" t="s">
        <v>5872</v>
      </c>
      <c r="L1317" s="1" t="s">
        <v>5873</v>
      </c>
      <c r="M1317" s="1" t="s">
        <v>44</v>
      </c>
      <c r="N1317" s="1" t="s">
        <v>1261</v>
      </c>
      <c r="O1317" s="1" t="s">
        <v>64</v>
      </c>
      <c r="P1317" s="1" t="s">
        <v>1261</v>
      </c>
      <c r="Q1317" s="29" t="s">
        <v>976</v>
      </c>
      <c r="R1317" s="30">
        <v>811.22520199999997</v>
      </c>
      <c r="S1317" s="5">
        <v>89.570552147239255</v>
      </c>
      <c r="T1317" s="4" t="s">
        <v>61</v>
      </c>
      <c r="U1317" s="1"/>
      <c r="V1317" s="1"/>
      <c r="W1317" s="1"/>
      <c r="X1317" s="1"/>
    </row>
    <row r="1318" spans="1:24" ht="15.75" customHeight="1" x14ac:dyDescent="0.2">
      <c r="A1318" s="1"/>
      <c r="B1318" s="1"/>
      <c r="C1318" s="31" t="str">
        <f>IF('Style Screener'!$S1318&lt;(AVERAGE('Style Screener'!$S$9:$S$6415)), "Value", "Growth")</f>
        <v>Value</v>
      </c>
      <c r="D1318" s="31" t="str">
        <f>IF('Style Screener'!$R1318&gt;2000, "Large Cap", "Small Cap")</f>
        <v>Large Cap</v>
      </c>
      <c r="E1318" s="31" t="s">
        <v>15</v>
      </c>
      <c r="F1318" s="31" t="s">
        <v>37</v>
      </c>
      <c r="G1318" s="1" t="s">
        <v>38</v>
      </c>
      <c r="H1318" s="1" t="s">
        <v>5874</v>
      </c>
      <c r="I1318" s="1" t="s">
        <v>5875</v>
      </c>
      <c r="J1318" s="1" t="s">
        <v>41</v>
      </c>
      <c r="K1318" s="1" t="s">
        <v>5876</v>
      </c>
      <c r="L1318" s="1" t="s">
        <v>5877</v>
      </c>
      <c r="M1318" s="1" t="s">
        <v>368</v>
      </c>
      <c r="N1318" s="1" t="s">
        <v>369</v>
      </c>
      <c r="O1318" s="1" t="s">
        <v>370</v>
      </c>
      <c r="P1318" s="1" t="s">
        <v>1627</v>
      </c>
      <c r="Q1318" s="29" t="s">
        <v>5878</v>
      </c>
      <c r="R1318" s="30">
        <v>21498.86010324</v>
      </c>
      <c r="S1318" s="5">
        <v>22.559263521288837</v>
      </c>
      <c r="T1318" s="4">
        <v>17.499994610448613</v>
      </c>
      <c r="U1318" s="1"/>
      <c r="V1318" s="1"/>
      <c r="W1318" s="1"/>
      <c r="X1318" s="1"/>
    </row>
    <row r="1319" spans="1:24" ht="15.75" customHeight="1" x14ac:dyDescent="0.2">
      <c r="A1319" s="1"/>
      <c r="B1319" s="1"/>
      <c r="C1319" s="31" t="str">
        <f>IF('Style Screener'!$S1319&lt;(AVERAGE('Style Screener'!$S$9:$S$6415)), "Value", "Growth")</f>
        <v>Growth</v>
      </c>
      <c r="D1319" s="31" t="str">
        <f>IF('Style Screener'!$R1319&gt;2000, "Large Cap", "Small Cap")</f>
        <v>Small Cap</v>
      </c>
      <c r="E1319" s="31" t="s">
        <v>14</v>
      </c>
      <c r="F1319" s="31" t="s">
        <v>37</v>
      </c>
      <c r="G1319" s="1" t="s">
        <v>38</v>
      </c>
      <c r="H1319" s="1" t="s">
        <v>5879</v>
      </c>
      <c r="I1319" s="1" t="s">
        <v>5880</v>
      </c>
      <c r="J1319" s="1" t="s">
        <v>41</v>
      </c>
      <c r="K1319" s="1" t="s">
        <v>5881</v>
      </c>
      <c r="L1319" s="1" t="s">
        <v>5882</v>
      </c>
      <c r="M1319" s="1" t="s">
        <v>86</v>
      </c>
      <c r="N1319" s="1" t="s">
        <v>135</v>
      </c>
      <c r="O1319" s="1" t="s">
        <v>88</v>
      </c>
      <c r="P1319" s="1" t="s">
        <v>593</v>
      </c>
      <c r="Q1319" s="29" t="s">
        <v>137</v>
      </c>
      <c r="R1319" s="30">
        <v>1277.9317258400001</v>
      </c>
      <c r="S1319" s="5">
        <v>44.758620689655174</v>
      </c>
      <c r="T1319" s="4" t="s">
        <v>61</v>
      </c>
      <c r="U1319" s="1"/>
      <c r="V1319" s="1"/>
      <c r="W1319" s="1"/>
      <c r="X1319" s="1"/>
    </row>
    <row r="1320" spans="1:24" ht="15.75" customHeight="1" x14ac:dyDescent="0.2">
      <c r="A1320" s="1"/>
      <c r="B1320" s="1"/>
      <c r="C1320" s="31" t="str">
        <f>IF('Style Screener'!$S1320&lt;(AVERAGE('Style Screener'!$S$9:$S$6415)), "Value", "Growth")</f>
        <v>Growth</v>
      </c>
      <c r="D1320" s="31" t="str">
        <f>IF('Style Screener'!$R1320&gt;2000, "Large Cap", "Small Cap")</f>
        <v>Large Cap</v>
      </c>
      <c r="E1320" s="31" t="s">
        <v>14</v>
      </c>
      <c r="F1320" s="31" t="s">
        <v>37</v>
      </c>
      <c r="G1320" s="1" t="s">
        <v>38</v>
      </c>
      <c r="H1320" s="1" t="s">
        <v>5883</v>
      </c>
      <c r="I1320" s="1" t="s">
        <v>5884</v>
      </c>
      <c r="J1320" s="1" t="s">
        <v>41</v>
      </c>
      <c r="K1320" s="1" t="s">
        <v>5885</v>
      </c>
      <c r="L1320" s="1" t="s">
        <v>5886</v>
      </c>
      <c r="M1320" s="1" t="s">
        <v>86</v>
      </c>
      <c r="N1320" s="1" t="s">
        <v>135</v>
      </c>
      <c r="O1320" s="1" t="s">
        <v>88</v>
      </c>
      <c r="P1320" s="1" t="s">
        <v>3244</v>
      </c>
      <c r="Q1320" s="29" t="s">
        <v>3286</v>
      </c>
      <c r="R1320" s="30">
        <v>3398.3676719999999</v>
      </c>
      <c r="S1320" s="5">
        <v>76.912181303116142</v>
      </c>
      <c r="T1320" s="4" t="s">
        <v>61</v>
      </c>
      <c r="U1320" s="1"/>
      <c r="V1320" s="1"/>
      <c r="W1320" s="1"/>
      <c r="X1320" s="1"/>
    </row>
    <row r="1321" spans="1:24" ht="15.75" customHeight="1" x14ac:dyDescent="0.2">
      <c r="A1321" s="1"/>
      <c r="B1321" s="1"/>
      <c r="C1321" s="31" t="str">
        <f>IF('Style Screener'!$S1321&lt;(AVERAGE('Style Screener'!$S$9:$S$6415)), "Value", "Growth")</f>
        <v>Value</v>
      </c>
      <c r="D1321" s="31" t="str">
        <f>IF('Style Screener'!$R1321&gt;2000, "Large Cap", "Small Cap")</f>
        <v>Small Cap</v>
      </c>
      <c r="E1321" s="31" t="s">
        <v>14</v>
      </c>
      <c r="F1321" s="31" t="s">
        <v>37</v>
      </c>
      <c r="G1321" s="1" t="s">
        <v>38</v>
      </c>
      <c r="H1321" s="1" t="s">
        <v>5887</v>
      </c>
      <c r="I1321" s="1" t="s">
        <v>5888</v>
      </c>
      <c r="J1321" s="1" t="s">
        <v>71</v>
      </c>
      <c r="K1321" s="1" t="s">
        <v>5889</v>
      </c>
      <c r="L1321" s="1" t="s">
        <v>5890</v>
      </c>
      <c r="M1321" s="1" t="s">
        <v>86</v>
      </c>
      <c r="N1321" s="1" t="s">
        <v>172</v>
      </c>
      <c r="O1321" s="1" t="s">
        <v>172</v>
      </c>
      <c r="P1321" s="1" t="s">
        <v>173</v>
      </c>
      <c r="Q1321" s="29" t="s">
        <v>174</v>
      </c>
      <c r="R1321" s="30">
        <v>322.49745501000001</v>
      </c>
      <c r="S1321" s="5">
        <v>21.958333333333336</v>
      </c>
      <c r="T1321" s="4" t="s">
        <v>61</v>
      </c>
      <c r="U1321" s="1"/>
      <c r="V1321" s="1"/>
      <c r="W1321" s="1"/>
      <c r="X1321" s="1"/>
    </row>
    <row r="1322" spans="1:24" ht="15.75" customHeight="1" x14ac:dyDescent="0.2">
      <c r="A1322" s="1"/>
      <c r="B1322" s="1"/>
      <c r="C1322" s="31" t="str">
        <f>IF('Style Screener'!$S1322&lt;(AVERAGE('Style Screener'!$S$9:$S$6415)), "Value", "Growth")</f>
        <v>Value</v>
      </c>
      <c r="D1322" s="31" t="str">
        <f>IF('Style Screener'!$R1322&gt;2000, "Large Cap", "Small Cap")</f>
        <v>Small Cap</v>
      </c>
      <c r="E1322" s="31" t="s">
        <v>14</v>
      </c>
      <c r="F1322" s="31" t="s">
        <v>37</v>
      </c>
      <c r="G1322" s="1" t="s">
        <v>38</v>
      </c>
      <c r="H1322" s="1" t="s">
        <v>5891</v>
      </c>
      <c r="I1322" s="1" t="s">
        <v>5892</v>
      </c>
      <c r="J1322" s="1" t="s">
        <v>71</v>
      </c>
      <c r="K1322" s="1" t="s">
        <v>5893</v>
      </c>
      <c r="L1322" s="1" t="s">
        <v>5894</v>
      </c>
      <c r="M1322" s="1" t="s">
        <v>86</v>
      </c>
      <c r="N1322" s="1" t="s">
        <v>172</v>
      </c>
      <c r="O1322" s="1" t="s">
        <v>172</v>
      </c>
      <c r="P1322" s="1" t="s">
        <v>173</v>
      </c>
      <c r="Q1322" s="29" t="s">
        <v>174</v>
      </c>
      <c r="R1322" s="30">
        <v>238.43942361000001</v>
      </c>
      <c r="S1322" s="5">
        <v>16.71003717472119</v>
      </c>
      <c r="T1322" s="4">
        <v>2.4315592596404413E-15</v>
      </c>
      <c r="U1322" s="1"/>
      <c r="V1322" s="1"/>
      <c r="W1322" s="1"/>
      <c r="X1322" s="1"/>
    </row>
    <row r="1323" spans="1:24" ht="15.75" customHeight="1" x14ac:dyDescent="0.2">
      <c r="A1323" s="1"/>
      <c r="B1323" s="1"/>
      <c r="C1323" s="31" t="str">
        <f>IF('Style Screener'!$S1323&lt;(AVERAGE('Style Screener'!$S$9:$S$6415)), "Value", "Growth")</f>
        <v>Value</v>
      </c>
      <c r="D1323" s="31" t="str">
        <f>IF('Style Screener'!$R1323&gt;2000, "Large Cap", "Small Cap")</f>
        <v>Small Cap</v>
      </c>
      <c r="E1323" s="31" t="s">
        <v>14</v>
      </c>
      <c r="F1323" s="31" t="s">
        <v>37</v>
      </c>
      <c r="G1323" s="1" t="s">
        <v>38</v>
      </c>
      <c r="H1323" s="1" t="s">
        <v>5895</v>
      </c>
      <c r="I1323" s="1" t="s">
        <v>5896</v>
      </c>
      <c r="J1323" s="1" t="s">
        <v>41</v>
      </c>
      <c r="K1323" s="1" t="s">
        <v>5897</v>
      </c>
      <c r="L1323" s="1" t="s">
        <v>5898</v>
      </c>
      <c r="M1323" s="1" t="s">
        <v>86</v>
      </c>
      <c r="N1323" s="1" t="s">
        <v>172</v>
      </c>
      <c r="O1323" s="1" t="s">
        <v>172</v>
      </c>
      <c r="P1323" s="1" t="s">
        <v>173</v>
      </c>
      <c r="Q1323" s="29" t="s">
        <v>253</v>
      </c>
      <c r="R1323" s="30">
        <v>1949.7606552</v>
      </c>
      <c r="S1323" s="5">
        <v>11.448763250883394</v>
      </c>
      <c r="T1323" s="4" t="s">
        <v>61</v>
      </c>
      <c r="U1323" s="1"/>
      <c r="V1323" s="1"/>
      <c r="W1323" s="1"/>
      <c r="X1323" s="1"/>
    </row>
    <row r="1324" spans="1:24" ht="15.75" customHeight="1" x14ac:dyDescent="0.2">
      <c r="A1324" s="1"/>
      <c r="B1324" s="1"/>
      <c r="C1324" s="31" t="str">
        <f>IF('Style Screener'!$S1324&lt;(AVERAGE('Style Screener'!$S$9:$S$6415)), "Value", "Growth")</f>
        <v>Value</v>
      </c>
      <c r="D1324" s="31" t="str">
        <f>IF('Style Screener'!$R1324&gt;2000, "Large Cap", "Small Cap")</f>
        <v>Large Cap</v>
      </c>
      <c r="E1324" s="31" t="s">
        <v>14</v>
      </c>
      <c r="F1324" s="31" t="s">
        <v>37</v>
      </c>
      <c r="G1324" s="1" t="s">
        <v>38</v>
      </c>
      <c r="H1324" s="1" t="s">
        <v>5899</v>
      </c>
      <c r="I1324" s="1" t="s">
        <v>5900</v>
      </c>
      <c r="J1324" s="1" t="s">
        <v>71</v>
      </c>
      <c r="K1324" s="1" t="s">
        <v>5901</v>
      </c>
      <c r="L1324" s="1" t="s">
        <v>5902</v>
      </c>
      <c r="M1324" s="1" t="s">
        <v>74</v>
      </c>
      <c r="N1324" s="1" t="s">
        <v>1095</v>
      </c>
      <c r="O1324" s="1" t="s">
        <v>76</v>
      </c>
      <c r="P1324" s="1" t="s">
        <v>1096</v>
      </c>
      <c r="Q1324" s="29" t="s">
        <v>1097</v>
      </c>
      <c r="R1324" s="30">
        <v>2051.66812149</v>
      </c>
      <c r="S1324" s="5">
        <v>21.943661971830988</v>
      </c>
      <c r="T1324" s="4">
        <v>6.4344021284324523E-15</v>
      </c>
      <c r="U1324" s="1"/>
      <c r="V1324" s="1"/>
      <c r="W1324" s="1"/>
      <c r="X1324" s="1"/>
    </row>
    <row r="1325" spans="1:24" ht="15.75" customHeight="1" x14ac:dyDescent="0.2">
      <c r="A1325" s="1"/>
      <c r="B1325" s="1"/>
      <c r="C1325" s="31" t="str">
        <f>IF('Style Screener'!$S1325&lt;(AVERAGE('Style Screener'!$S$9:$S$6415)), "Value", "Growth")</f>
        <v>Value</v>
      </c>
      <c r="D1325" s="31" t="str">
        <f>IF('Style Screener'!$R1325&gt;2000, "Large Cap", "Small Cap")</f>
        <v>Small Cap</v>
      </c>
      <c r="E1325" s="31" t="s">
        <v>14</v>
      </c>
      <c r="F1325" s="31" t="s">
        <v>37</v>
      </c>
      <c r="G1325" s="1" t="s">
        <v>38</v>
      </c>
      <c r="H1325" s="1" t="s">
        <v>5903</v>
      </c>
      <c r="I1325" s="1" t="s">
        <v>5904</v>
      </c>
      <c r="J1325" s="1" t="s">
        <v>71</v>
      </c>
      <c r="K1325" s="1" t="s">
        <v>5905</v>
      </c>
      <c r="L1325" s="1" t="s">
        <v>5906</v>
      </c>
      <c r="M1325" s="1" t="s">
        <v>86</v>
      </c>
      <c r="N1325" s="1" t="s">
        <v>172</v>
      </c>
      <c r="O1325" s="1" t="s">
        <v>172</v>
      </c>
      <c r="P1325" s="1" t="s">
        <v>173</v>
      </c>
      <c r="Q1325" s="29" t="s">
        <v>174</v>
      </c>
      <c r="R1325" s="30">
        <v>694.12862784000004</v>
      </c>
      <c r="S1325" s="5">
        <v>13.450339050658156</v>
      </c>
      <c r="T1325" s="4" t="s">
        <v>61</v>
      </c>
      <c r="U1325" s="1"/>
      <c r="V1325" s="1"/>
      <c r="W1325" s="1"/>
      <c r="X1325" s="1"/>
    </row>
    <row r="1326" spans="1:24" ht="15.75" customHeight="1" x14ac:dyDescent="0.2">
      <c r="A1326" s="1"/>
      <c r="B1326" s="1"/>
      <c r="C1326" s="31" t="str">
        <f>IF('Style Screener'!$S1326&lt;(AVERAGE('Style Screener'!$S$9:$S$6415)), "Value", "Growth")</f>
        <v>Value</v>
      </c>
      <c r="D1326" s="31" t="str">
        <f>IF('Style Screener'!$R1326&gt;2000, "Large Cap", "Small Cap")</f>
        <v>Small Cap</v>
      </c>
      <c r="E1326" s="31" t="s">
        <v>14</v>
      </c>
      <c r="F1326" s="31" t="s">
        <v>37</v>
      </c>
      <c r="G1326" s="1" t="s">
        <v>38</v>
      </c>
      <c r="H1326" s="1" t="s">
        <v>5907</v>
      </c>
      <c r="I1326" s="1" t="s">
        <v>5908</v>
      </c>
      <c r="J1326" s="1" t="s">
        <v>41</v>
      </c>
      <c r="K1326" s="1" t="s">
        <v>5909</v>
      </c>
      <c r="L1326" s="1" t="s">
        <v>5910</v>
      </c>
      <c r="M1326" s="1" t="s">
        <v>86</v>
      </c>
      <c r="N1326" s="1" t="s">
        <v>135</v>
      </c>
      <c r="O1326" s="1" t="s">
        <v>88</v>
      </c>
      <c r="P1326" s="1" t="s">
        <v>318</v>
      </c>
      <c r="Q1326" s="29" t="s">
        <v>319</v>
      </c>
      <c r="R1326" s="30">
        <v>1800.3040626000002</v>
      </c>
      <c r="S1326" s="5">
        <v>8.547794117647058</v>
      </c>
      <c r="T1326" s="4">
        <v>0</v>
      </c>
      <c r="U1326" s="1"/>
      <c r="V1326" s="1"/>
      <c r="W1326" s="1"/>
      <c r="X1326" s="1"/>
    </row>
    <row r="1327" spans="1:24" ht="15.75" customHeight="1" x14ac:dyDescent="0.2">
      <c r="A1327" s="1"/>
      <c r="B1327" s="1"/>
      <c r="C1327" s="31" t="str">
        <f>IF('Style Screener'!$S1327&lt;(AVERAGE('Style Screener'!$S$9:$S$6415)), "Value", "Growth")</f>
        <v>Growth</v>
      </c>
      <c r="D1327" s="31" t="str">
        <f>IF('Style Screener'!$R1327&gt;2000, "Large Cap", "Small Cap")</f>
        <v>Small Cap</v>
      </c>
      <c r="E1327" s="31" t="s">
        <v>15</v>
      </c>
      <c r="F1327" s="31" t="s">
        <v>37</v>
      </c>
      <c r="G1327" s="1" t="s">
        <v>38</v>
      </c>
      <c r="H1327" s="1" t="s">
        <v>5911</v>
      </c>
      <c r="I1327" s="1" t="s">
        <v>5912</v>
      </c>
      <c r="J1327" s="1" t="s">
        <v>71</v>
      </c>
      <c r="K1327" s="1" t="s">
        <v>5913</v>
      </c>
      <c r="L1327" s="1" t="s">
        <v>5914</v>
      </c>
      <c r="M1327" s="1" t="s">
        <v>44</v>
      </c>
      <c r="N1327" s="1" t="s">
        <v>153</v>
      </c>
      <c r="O1327" s="1" t="s">
        <v>64</v>
      </c>
      <c r="P1327" s="1" t="s">
        <v>154</v>
      </c>
      <c r="Q1327" s="29" t="s">
        <v>155</v>
      </c>
      <c r="R1327" s="30">
        <v>1378.7734077000002</v>
      </c>
      <c r="S1327" s="5" t="s">
        <v>61</v>
      </c>
      <c r="T1327" s="4">
        <v>45.645068601393582</v>
      </c>
      <c r="U1327" s="1"/>
      <c r="V1327" s="1"/>
      <c r="W1327" s="1"/>
      <c r="X1327" s="1"/>
    </row>
    <row r="1328" spans="1:24" ht="15.75" customHeight="1" x14ac:dyDescent="0.2">
      <c r="A1328" s="1"/>
      <c r="B1328" s="1"/>
      <c r="C1328" s="31" t="str">
        <f>IF('Style Screener'!$S1328&lt;(AVERAGE('Style Screener'!$S$9:$S$6415)), "Value", "Growth")</f>
        <v>Growth</v>
      </c>
      <c r="D1328" s="31" t="str">
        <f>IF('Style Screener'!$R1328&gt;2000, "Large Cap", "Small Cap")</f>
        <v>Large Cap</v>
      </c>
      <c r="E1328" s="31" t="s">
        <v>14</v>
      </c>
      <c r="F1328" s="31" t="s">
        <v>37</v>
      </c>
      <c r="G1328" s="1" t="s">
        <v>38</v>
      </c>
      <c r="H1328" s="1" t="s">
        <v>5915</v>
      </c>
      <c r="I1328" s="1" t="s">
        <v>5916</v>
      </c>
      <c r="J1328" s="1" t="s">
        <v>41</v>
      </c>
      <c r="K1328" s="1" t="s">
        <v>5917</v>
      </c>
      <c r="L1328" s="1" t="s">
        <v>5918</v>
      </c>
      <c r="M1328" s="1" t="s">
        <v>74</v>
      </c>
      <c r="N1328" s="1" t="s">
        <v>1095</v>
      </c>
      <c r="O1328" s="1" t="s">
        <v>76</v>
      </c>
      <c r="P1328" s="1" t="s">
        <v>1096</v>
      </c>
      <c r="Q1328" s="29" t="s">
        <v>2208</v>
      </c>
      <c r="R1328" s="30">
        <v>9646.0591441199995</v>
      </c>
      <c r="S1328" s="5">
        <v>33.658146964856229</v>
      </c>
      <c r="T1328" s="4">
        <v>26.534780308023656</v>
      </c>
      <c r="U1328" s="1"/>
      <c r="V1328" s="1"/>
      <c r="W1328" s="1"/>
      <c r="X1328" s="1"/>
    </row>
    <row r="1329" spans="1:24" ht="15.75" customHeight="1" x14ac:dyDescent="0.2">
      <c r="A1329" s="1"/>
      <c r="B1329" s="1"/>
      <c r="C1329" s="31" t="str">
        <f>IF('Style Screener'!$S1329&lt;(AVERAGE('Style Screener'!$S$9:$S$6415)), "Value", "Growth")</f>
        <v>Value</v>
      </c>
      <c r="D1329" s="31" t="str">
        <f>IF('Style Screener'!$R1329&gt;2000, "Large Cap", "Small Cap")</f>
        <v>Large Cap</v>
      </c>
      <c r="E1329" s="31" t="s">
        <v>14</v>
      </c>
      <c r="F1329" s="31" t="s">
        <v>37</v>
      </c>
      <c r="G1329" s="1" t="s">
        <v>38</v>
      </c>
      <c r="H1329" s="1" t="s">
        <v>5919</v>
      </c>
      <c r="I1329" s="1" t="s">
        <v>5920</v>
      </c>
      <c r="J1329" s="1" t="s">
        <v>41</v>
      </c>
      <c r="K1329" s="1" t="s">
        <v>5921</v>
      </c>
      <c r="L1329" s="1" t="s">
        <v>5922</v>
      </c>
      <c r="M1329" s="1" t="s">
        <v>74</v>
      </c>
      <c r="N1329" s="1" t="s">
        <v>846</v>
      </c>
      <c r="O1329" s="1" t="s">
        <v>117</v>
      </c>
      <c r="P1329" s="1" t="s">
        <v>847</v>
      </c>
      <c r="Q1329" s="29" t="s">
        <v>1724</v>
      </c>
      <c r="R1329" s="30">
        <v>6396.4499998799993</v>
      </c>
      <c r="S1329" s="5">
        <v>20.014505893019038</v>
      </c>
      <c r="T1329" s="4">
        <v>14.157289992260528</v>
      </c>
      <c r="U1329" s="1"/>
      <c r="V1329" s="1"/>
      <c r="W1329" s="1"/>
      <c r="X1329" s="1"/>
    </row>
    <row r="1330" spans="1:24" ht="15.75" customHeight="1" x14ac:dyDescent="0.2">
      <c r="A1330" s="1"/>
      <c r="B1330" s="1"/>
      <c r="C1330" s="31" t="str">
        <f>IF('Style Screener'!$S1330&lt;(AVERAGE('Style Screener'!$S$9:$S$6415)), "Value", "Growth")</f>
        <v>Value</v>
      </c>
      <c r="D1330" s="31" t="str">
        <f>IF('Style Screener'!$R1330&gt;2000, "Large Cap", "Small Cap")</f>
        <v>Small Cap</v>
      </c>
      <c r="E1330" s="31" t="s">
        <v>14</v>
      </c>
      <c r="F1330" s="31" t="s">
        <v>37</v>
      </c>
      <c r="G1330" s="1" t="s">
        <v>38</v>
      </c>
      <c r="H1330" s="1" t="s">
        <v>5923</v>
      </c>
      <c r="I1330" s="1" t="s">
        <v>5924</v>
      </c>
      <c r="J1330" s="1" t="s">
        <v>71</v>
      </c>
      <c r="K1330" s="1" t="s">
        <v>5925</v>
      </c>
      <c r="L1330" s="1" t="s">
        <v>5926</v>
      </c>
      <c r="M1330" s="1" t="s">
        <v>74</v>
      </c>
      <c r="N1330" s="1" t="s">
        <v>148</v>
      </c>
      <c r="O1330" s="1" t="s">
        <v>76</v>
      </c>
      <c r="P1330" s="1" t="s">
        <v>148</v>
      </c>
      <c r="Q1330" s="29" t="s">
        <v>2577</v>
      </c>
      <c r="R1330" s="30">
        <v>1388.2944725999998</v>
      </c>
      <c r="S1330" s="5">
        <v>20.181526962092896</v>
      </c>
      <c r="T1330" s="4" t="s">
        <v>61</v>
      </c>
      <c r="U1330" s="1"/>
      <c r="V1330" s="1"/>
      <c r="W1330" s="1"/>
      <c r="X1330" s="1"/>
    </row>
    <row r="1331" spans="1:24" ht="15.75" customHeight="1" x14ac:dyDescent="0.2">
      <c r="A1331" s="1"/>
      <c r="B1331" s="1"/>
      <c r="C1331" s="31" t="str">
        <f>IF('Style Screener'!$S1331&lt;(AVERAGE('Style Screener'!$S$9:$S$6415)), "Value", "Growth")</f>
        <v>Growth</v>
      </c>
      <c r="D1331" s="31" t="str">
        <f>IF('Style Screener'!$R1331&gt;2000, "Large Cap", "Small Cap")</f>
        <v>Small Cap</v>
      </c>
      <c r="E1331" s="31" t="s">
        <v>14</v>
      </c>
      <c r="F1331" s="31" t="s">
        <v>37</v>
      </c>
      <c r="G1331" s="1" t="s">
        <v>38</v>
      </c>
      <c r="H1331" s="1" t="s">
        <v>5927</v>
      </c>
      <c r="I1331" s="1" t="s">
        <v>5928</v>
      </c>
      <c r="J1331" s="1" t="s">
        <v>41</v>
      </c>
      <c r="K1331" s="1" t="s">
        <v>5929</v>
      </c>
      <c r="L1331" s="1" t="s">
        <v>5930</v>
      </c>
      <c r="M1331" s="1" t="s">
        <v>108</v>
      </c>
      <c r="N1331" s="1" t="s">
        <v>286</v>
      </c>
      <c r="O1331" s="1" t="s">
        <v>287</v>
      </c>
      <c r="P1331" s="1" t="s">
        <v>288</v>
      </c>
      <c r="Q1331" s="29" t="s">
        <v>289</v>
      </c>
      <c r="R1331" s="30">
        <v>1308.5303602400002</v>
      </c>
      <c r="S1331" s="5" t="s">
        <v>61</v>
      </c>
      <c r="T1331" s="4" t="s">
        <v>61</v>
      </c>
      <c r="U1331" s="1"/>
      <c r="V1331" s="1"/>
      <c r="W1331" s="1"/>
      <c r="X1331" s="1"/>
    </row>
    <row r="1332" spans="1:24" ht="15.75" customHeight="1" x14ac:dyDescent="0.2">
      <c r="A1332" s="1"/>
      <c r="B1332" s="1"/>
      <c r="C1332" s="31" t="str">
        <f>IF('Style Screener'!$S1332&lt;(AVERAGE('Style Screener'!$S$9:$S$6415)), "Value", "Growth")</f>
        <v>Value</v>
      </c>
      <c r="D1332" s="31" t="str">
        <f>IF('Style Screener'!$R1332&gt;2000, "Large Cap", "Small Cap")</f>
        <v>Large Cap</v>
      </c>
      <c r="E1332" s="31" t="s">
        <v>15</v>
      </c>
      <c r="F1332" s="31" t="s">
        <v>37</v>
      </c>
      <c r="G1332" s="1" t="s">
        <v>38</v>
      </c>
      <c r="H1332" s="1" t="s">
        <v>5931</v>
      </c>
      <c r="I1332" s="1" t="s">
        <v>5932</v>
      </c>
      <c r="J1332" s="1" t="s">
        <v>41</v>
      </c>
      <c r="K1332" s="1" t="s">
        <v>5933</v>
      </c>
      <c r="L1332" s="1" t="s">
        <v>5934</v>
      </c>
      <c r="M1332" s="1" t="s">
        <v>44</v>
      </c>
      <c r="N1332" s="1" t="s">
        <v>63</v>
      </c>
      <c r="O1332" s="1" t="s">
        <v>64</v>
      </c>
      <c r="P1332" s="1" t="s">
        <v>488</v>
      </c>
      <c r="Q1332" s="29" t="s">
        <v>489</v>
      </c>
      <c r="R1332" s="30">
        <v>26952.481372589999</v>
      </c>
      <c r="S1332" s="5">
        <v>20.305489798218915</v>
      </c>
      <c r="T1332" s="4" t="s">
        <v>61</v>
      </c>
      <c r="U1332" s="1"/>
      <c r="V1332" s="1"/>
      <c r="W1332" s="1"/>
      <c r="X1332" s="1"/>
    </row>
    <row r="1333" spans="1:24" ht="15.75" customHeight="1" x14ac:dyDescent="0.2">
      <c r="A1333" s="1"/>
      <c r="B1333" s="1"/>
      <c r="C1333" s="31" t="str">
        <f>IF('Style Screener'!$S1333&lt;(AVERAGE('Style Screener'!$S$9:$S$6415)), "Value", "Growth")</f>
        <v>Value</v>
      </c>
      <c r="D1333" s="31" t="str">
        <f>IF('Style Screener'!$R1333&gt;2000, "Large Cap", "Small Cap")</f>
        <v>Large Cap</v>
      </c>
      <c r="E1333" s="31" t="s">
        <v>14</v>
      </c>
      <c r="F1333" s="31" t="s">
        <v>37</v>
      </c>
      <c r="G1333" s="1" t="s">
        <v>38</v>
      </c>
      <c r="H1333" s="1" t="s">
        <v>5935</v>
      </c>
      <c r="I1333" s="1" t="s">
        <v>5936</v>
      </c>
      <c r="J1333" s="1" t="s">
        <v>41</v>
      </c>
      <c r="K1333" s="1" t="s">
        <v>5937</v>
      </c>
      <c r="L1333" s="1" t="s">
        <v>5938</v>
      </c>
      <c r="M1333" s="1" t="s">
        <v>54</v>
      </c>
      <c r="N1333" s="1" t="s">
        <v>705</v>
      </c>
      <c r="O1333" s="1" t="s">
        <v>54</v>
      </c>
      <c r="P1333" s="1" t="s">
        <v>3514</v>
      </c>
      <c r="Q1333" s="29" t="s">
        <v>1614</v>
      </c>
      <c r="R1333" s="30">
        <v>5459.54838225</v>
      </c>
      <c r="S1333" s="5">
        <v>9.9686379928315407</v>
      </c>
      <c r="T1333" s="4">
        <v>47.175678010018991</v>
      </c>
      <c r="U1333" s="1"/>
      <c r="V1333" s="1"/>
      <c r="W1333" s="1"/>
      <c r="X1333" s="1"/>
    </row>
    <row r="1334" spans="1:24" ht="15.75" customHeight="1" x14ac:dyDescent="0.2">
      <c r="A1334" s="1"/>
      <c r="B1334" s="1"/>
      <c r="C1334" s="31" t="str">
        <f>IF('Style Screener'!$S1334&lt;(AVERAGE('Style Screener'!$S$9:$S$6415)), "Value", "Growth")</f>
        <v>Growth</v>
      </c>
      <c r="D1334" s="31" t="str">
        <f>IF('Style Screener'!$R1334&gt;2000, "Large Cap", "Small Cap")</f>
        <v>Small Cap</v>
      </c>
      <c r="E1334" s="31" t="s">
        <v>14</v>
      </c>
      <c r="F1334" s="31" t="s">
        <v>37</v>
      </c>
      <c r="G1334" s="1" t="s">
        <v>38</v>
      </c>
      <c r="H1334" s="1" t="s">
        <v>5939</v>
      </c>
      <c r="I1334" s="1" t="s">
        <v>5940</v>
      </c>
      <c r="J1334" s="1" t="s">
        <v>71</v>
      </c>
      <c r="K1334" s="1" t="s">
        <v>5941</v>
      </c>
      <c r="L1334" s="1" t="s">
        <v>5942</v>
      </c>
      <c r="M1334" s="1" t="s">
        <v>74</v>
      </c>
      <c r="N1334" s="1" t="s">
        <v>342</v>
      </c>
      <c r="O1334" s="1" t="s">
        <v>117</v>
      </c>
      <c r="P1334" s="1" t="s">
        <v>618</v>
      </c>
      <c r="Q1334" s="29" t="s">
        <v>5943</v>
      </c>
      <c r="R1334" s="30">
        <v>218.04173305</v>
      </c>
      <c r="S1334" s="5" t="s">
        <v>61</v>
      </c>
      <c r="T1334" s="4" t="s">
        <v>61</v>
      </c>
      <c r="U1334" s="1"/>
      <c r="V1334" s="1"/>
      <c r="W1334" s="1"/>
      <c r="X1334" s="1"/>
    </row>
    <row r="1335" spans="1:24" ht="15.75" customHeight="1" x14ac:dyDescent="0.2">
      <c r="A1335" s="1"/>
      <c r="B1335" s="1"/>
      <c r="C1335" s="31" t="str">
        <f>IF('Style Screener'!$S1335&lt;(AVERAGE('Style Screener'!$S$9:$S$6415)), "Value", "Growth")</f>
        <v>Value</v>
      </c>
      <c r="D1335" s="31" t="str">
        <f>IF('Style Screener'!$R1335&gt;2000, "Large Cap", "Small Cap")</f>
        <v>Small Cap</v>
      </c>
      <c r="E1335" s="31" t="s">
        <v>14</v>
      </c>
      <c r="F1335" s="31" t="s">
        <v>37</v>
      </c>
      <c r="G1335" s="1" t="s">
        <v>38</v>
      </c>
      <c r="H1335" s="1" t="s">
        <v>5944</v>
      </c>
      <c r="I1335" s="1" t="s">
        <v>5945</v>
      </c>
      <c r="J1335" s="1" t="s">
        <v>71</v>
      </c>
      <c r="K1335" s="1" t="s">
        <v>5946</v>
      </c>
      <c r="L1335" s="1" t="s">
        <v>5947</v>
      </c>
      <c r="M1335" s="1" t="s">
        <v>74</v>
      </c>
      <c r="N1335" s="1" t="s">
        <v>179</v>
      </c>
      <c r="O1335" s="1" t="s">
        <v>180</v>
      </c>
      <c r="P1335" s="1" t="s">
        <v>181</v>
      </c>
      <c r="Q1335" s="29" t="s">
        <v>182</v>
      </c>
      <c r="R1335" s="30">
        <v>1555.8315822</v>
      </c>
      <c r="S1335" s="5">
        <v>17.990892043932494</v>
      </c>
      <c r="T1335" s="4" t="s">
        <v>61</v>
      </c>
      <c r="U1335" s="1"/>
      <c r="V1335" s="1"/>
      <c r="W1335" s="1"/>
      <c r="X1335" s="1"/>
    </row>
    <row r="1336" spans="1:24" ht="15.75" customHeight="1" x14ac:dyDescent="0.2">
      <c r="A1336" s="1"/>
      <c r="B1336" s="1"/>
      <c r="C1336" s="31" t="str">
        <f>IF('Style Screener'!$S1336&lt;(AVERAGE('Style Screener'!$S$9:$S$6415)), "Value", "Growth")</f>
        <v>Growth</v>
      </c>
      <c r="D1336" s="31" t="str">
        <f>IF('Style Screener'!$R1336&gt;2000, "Large Cap", "Small Cap")</f>
        <v>Small Cap</v>
      </c>
      <c r="E1336" s="31" t="s">
        <v>14</v>
      </c>
      <c r="F1336" s="31" t="s">
        <v>37</v>
      </c>
      <c r="G1336" s="1" t="s">
        <v>38</v>
      </c>
      <c r="H1336" s="1" t="s">
        <v>5948</v>
      </c>
      <c r="I1336" s="1" t="s">
        <v>5949</v>
      </c>
      <c r="J1336" s="1" t="s">
        <v>41</v>
      </c>
      <c r="K1336" s="1" t="s">
        <v>5950</v>
      </c>
      <c r="L1336" s="1" t="s">
        <v>5951</v>
      </c>
      <c r="M1336" s="1" t="s">
        <v>86</v>
      </c>
      <c r="N1336" s="1" t="s">
        <v>172</v>
      </c>
      <c r="O1336" s="1" t="s">
        <v>172</v>
      </c>
      <c r="P1336" s="1" t="s">
        <v>173</v>
      </c>
      <c r="Q1336" s="29" t="s">
        <v>174</v>
      </c>
      <c r="R1336" s="30">
        <v>507.22691992</v>
      </c>
      <c r="S1336" s="5">
        <v>31.197530864197528</v>
      </c>
      <c r="T1336" s="4" t="s">
        <v>61</v>
      </c>
      <c r="U1336" s="1"/>
      <c r="V1336" s="1"/>
      <c r="W1336" s="1"/>
      <c r="X1336" s="1"/>
    </row>
    <row r="1337" spans="1:24" ht="15.75" customHeight="1" x14ac:dyDescent="0.2">
      <c r="A1337" s="1"/>
      <c r="B1337" s="1"/>
      <c r="C1337" s="31" t="str">
        <f>IF('Style Screener'!$S1337&lt;(AVERAGE('Style Screener'!$S$9:$S$6415)), "Value", "Growth")</f>
        <v>Value</v>
      </c>
      <c r="D1337" s="31" t="str">
        <f>IF('Style Screener'!$R1337&gt;2000, "Large Cap", "Small Cap")</f>
        <v>Small Cap</v>
      </c>
      <c r="E1337" s="31" t="s">
        <v>14</v>
      </c>
      <c r="F1337" s="31" t="s">
        <v>37</v>
      </c>
      <c r="G1337" s="1" t="s">
        <v>38</v>
      </c>
      <c r="H1337" s="1" t="s">
        <v>5952</v>
      </c>
      <c r="I1337" s="1" t="s">
        <v>5953</v>
      </c>
      <c r="J1337" s="1" t="s">
        <v>41</v>
      </c>
      <c r="K1337" s="1" t="s">
        <v>5954</v>
      </c>
      <c r="L1337" s="1" t="s">
        <v>5955</v>
      </c>
      <c r="M1337" s="1" t="s">
        <v>98</v>
      </c>
      <c r="N1337" s="1" t="s">
        <v>99</v>
      </c>
      <c r="O1337" s="1" t="s">
        <v>100</v>
      </c>
      <c r="P1337" s="1" t="s">
        <v>101</v>
      </c>
      <c r="Q1337" s="29" t="s">
        <v>5956</v>
      </c>
      <c r="R1337" s="30">
        <v>501.18099016000002</v>
      </c>
      <c r="S1337" s="5">
        <v>16.385185185185186</v>
      </c>
      <c r="T1337" s="4" t="s">
        <v>61</v>
      </c>
      <c r="U1337" s="1"/>
      <c r="V1337" s="1"/>
      <c r="W1337" s="1"/>
      <c r="X1337" s="1"/>
    </row>
    <row r="1338" spans="1:24" ht="15.75" customHeight="1" x14ac:dyDescent="0.2">
      <c r="A1338" s="1"/>
      <c r="B1338" s="1"/>
      <c r="C1338" s="31" t="str">
        <f>IF('Style Screener'!$S1338&lt;(AVERAGE('Style Screener'!$S$9:$S$6415)), "Value", "Growth")</f>
        <v>Value</v>
      </c>
      <c r="D1338" s="31" t="str">
        <f>IF('Style Screener'!$R1338&gt;2000, "Large Cap", "Small Cap")</f>
        <v>Small Cap</v>
      </c>
      <c r="E1338" s="31" t="s">
        <v>14</v>
      </c>
      <c r="F1338" s="31" t="s">
        <v>37</v>
      </c>
      <c r="G1338" s="1" t="s">
        <v>38</v>
      </c>
      <c r="H1338" s="1" t="s">
        <v>5957</v>
      </c>
      <c r="I1338" s="1" t="s">
        <v>5958</v>
      </c>
      <c r="J1338" s="1" t="s">
        <v>41</v>
      </c>
      <c r="K1338" s="1" t="s">
        <v>5959</v>
      </c>
      <c r="L1338" s="1" t="s">
        <v>5960</v>
      </c>
      <c r="M1338" s="1" t="s">
        <v>54</v>
      </c>
      <c r="N1338" s="1" t="s">
        <v>4381</v>
      </c>
      <c r="O1338" s="1" t="s">
        <v>54</v>
      </c>
      <c r="P1338" s="1" t="s">
        <v>4381</v>
      </c>
      <c r="Q1338" s="29" t="s">
        <v>5961</v>
      </c>
      <c r="R1338" s="30">
        <v>1353.08310732</v>
      </c>
      <c r="S1338" s="5">
        <v>19.636363636363633</v>
      </c>
      <c r="T1338" s="4" t="s">
        <v>61</v>
      </c>
      <c r="U1338" s="1"/>
      <c r="V1338" s="1"/>
      <c r="W1338" s="1"/>
      <c r="X1338" s="1"/>
    </row>
    <row r="1339" spans="1:24" ht="15.75" customHeight="1" x14ac:dyDescent="0.2">
      <c r="A1339" s="1"/>
      <c r="B1339" s="1"/>
      <c r="C1339" s="31" t="str">
        <f>IF('Style Screener'!$S1339&lt;(AVERAGE('Style Screener'!$S$9:$S$6415)), "Value", "Growth")</f>
        <v>Growth</v>
      </c>
      <c r="D1339" s="31" t="str">
        <f>IF('Style Screener'!$R1339&gt;2000, "Large Cap", "Small Cap")</f>
        <v>Small Cap</v>
      </c>
      <c r="E1339" s="31" t="s">
        <v>15</v>
      </c>
      <c r="F1339" s="31" t="s">
        <v>37</v>
      </c>
      <c r="G1339" s="1" t="s">
        <v>38</v>
      </c>
      <c r="H1339" s="1" t="s">
        <v>5962</v>
      </c>
      <c r="I1339" s="1" t="s">
        <v>5963</v>
      </c>
      <c r="J1339" s="1" t="s">
        <v>71</v>
      </c>
      <c r="K1339" s="1" t="s">
        <v>5964</v>
      </c>
      <c r="L1339" s="1" t="s">
        <v>5965</v>
      </c>
      <c r="M1339" s="1" t="s">
        <v>44</v>
      </c>
      <c r="N1339" s="1" t="s">
        <v>63</v>
      </c>
      <c r="O1339" s="1" t="s">
        <v>64</v>
      </c>
      <c r="P1339" s="1" t="s">
        <v>390</v>
      </c>
      <c r="Q1339" s="29" t="s">
        <v>3418</v>
      </c>
      <c r="R1339" s="30">
        <v>680.47339882000006</v>
      </c>
      <c r="S1339" s="5">
        <v>44.76525821596244</v>
      </c>
      <c r="T1339" s="4" t="s">
        <v>61</v>
      </c>
      <c r="U1339" s="1"/>
      <c r="V1339" s="1"/>
      <c r="W1339" s="1"/>
      <c r="X1339" s="1"/>
    </row>
    <row r="1340" spans="1:24" ht="15.75" customHeight="1" x14ac:dyDescent="0.2">
      <c r="A1340" s="1"/>
      <c r="B1340" s="1"/>
      <c r="C1340" s="31" t="str">
        <f>IF('Style Screener'!$S1340&lt;(AVERAGE('Style Screener'!$S$9:$S$6415)), "Value", "Growth")</f>
        <v>Value</v>
      </c>
      <c r="D1340" s="31" t="str">
        <f>IF('Style Screener'!$R1340&gt;2000, "Large Cap", "Small Cap")</f>
        <v>Small Cap</v>
      </c>
      <c r="E1340" s="31" t="s">
        <v>14</v>
      </c>
      <c r="F1340" s="31" t="s">
        <v>37</v>
      </c>
      <c r="G1340" s="1" t="s">
        <v>38</v>
      </c>
      <c r="H1340" s="1" t="s">
        <v>5966</v>
      </c>
      <c r="I1340" s="1" t="s">
        <v>5967</v>
      </c>
      <c r="J1340" s="1" t="s">
        <v>71</v>
      </c>
      <c r="K1340" s="1" t="s">
        <v>5968</v>
      </c>
      <c r="L1340" s="1" t="s">
        <v>5969</v>
      </c>
      <c r="M1340" s="1" t="s">
        <v>74</v>
      </c>
      <c r="N1340" s="1" t="s">
        <v>649</v>
      </c>
      <c r="O1340" s="1" t="s">
        <v>117</v>
      </c>
      <c r="P1340" s="1" t="s">
        <v>649</v>
      </c>
      <c r="Q1340" s="29" t="s">
        <v>2221</v>
      </c>
      <c r="R1340" s="30">
        <v>165.63029280000001</v>
      </c>
      <c r="S1340" s="5">
        <v>15.657894736842104</v>
      </c>
      <c r="T1340" s="4">
        <v>3.8699101064203683E-15</v>
      </c>
      <c r="U1340" s="1"/>
      <c r="V1340" s="1"/>
      <c r="W1340" s="1"/>
      <c r="X1340" s="1"/>
    </row>
    <row r="1341" spans="1:24" ht="15.75" customHeight="1" x14ac:dyDescent="0.2">
      <c r="A1341" s="1"/>
      <c r="B1341" s="1"/>
      <c r="C1341" s="31" t="str">
        <f>IF('Style Screener'!$S1341&lt;(AVERAGE('Style Screener'!$S$9:$S$6415)), "Value", "Growth")</f>
        <v>Growth</v>
      </c>
      <c r="D1341" s="31" t="str">
        <f>IF('Style Screener'!$R1341&gt;2000, "Large Cap", "Small Cap")</f>
        <v>Small Cap</v>
      </c>
      <c r="E1341" s="31" t="s">
        <v>14</v>
      </c>
      <c r="F1341" s="31" t="s">
        <v>37</v>
      </c>
      <c r="G1341" s="1" t="s">
        <v>38</v>
      </c>
      <c r="H1341" s="1" t="s">
        <v>5970</v>
      </c>
      <c r="I1341" s="1" t="s">
        <v>5971</v>
      </c>
      <c r="J1341" s="1" t="s">
        <v>71</v>
      </c>
      <c r="K1341" s="1" t="s">
        <v>5972</v>
      </c>
      <c r="L1341" s="1" t="s">
        <v>5973</v>
      </c>
      <c r="M1341" s="1" t="s">
        <v>54</v>
      </c>
      <c r="N1341" s="1" t="s">
        <v>705</v>
      </c>
      <c r="O1341" s="1" t="s">
        <v>54</v>
      </c>
      <c r="P1341" s="1" t="s">
        <v>1442</v>
      </c>
      <c r="Q1341" s="29" t="s">
        <v>1614</v>
      </c>
      <c r="R1341" s="30">
        <v>433.57854796999999</v>
      </c>
      <c r="S1341" s="5" t="s">
        <v>61</v>
      </c>
      <c r="T1341" s="4">
        <v>2.1341792162900728E-15</v>
      </c>
      <c r="U1341" s="1"/>
      <c r="V1341" s="1"/>
      <c r="W1341" s="1"/>
      <c r="X1341" s="1"/>
    </row>
    <row r="1342" spans="1:24" ht="15.75" customHeight="1" x14ac:dyDescent="0.2">
      <c r="A1342" s="1"/>
      <c r="B1342" s="1"/>
      <c r="C1342" s="31" t="str">
        <f>IF('Style Screener'!$S1342&lt;(AVERAGE('Style Screener'!$S$9:$S$6415)), "Value", "Growth")</f>
        <v>Value</v>
      </c>
      <c r="D1342" s="31" t="str">
        <f>IF('Style Screener'!$R1342&gt;2000, "Large Cap", "Small Cap")</f>
        <v>Large Cap</v>
      </c>
      <c r="E1342" s="31" t="s">
        <v>14</v>
      </c>
      <c r="F1342" s="31" t="s">
        <v>37</v>
      </c>
      <c r="G1342" s="1" t="s">
        <v>38</v>
      </c>
      <c r="H1342" s="1" t="s">
        <v>5974</v>
      </c>
      <c r="I1342" s="1" t="s">
        <v>5975</v>
      </c>
      <c r="J1342" s="1" t="s">
        <v>41</v>
      </c>
      <c r="K1342" s="1" t="s">
        <v>5976</v>
      </c>
      <c r="L1342" s="1" t="s">
        <v>5977</v>
      </c>
      <c r="M1342" s="1" t="s">
        <v>74</v>
      </c>
      <c r="N1342" s="1" t="s">
        <v>638</v>
      </c>
      <c r="O1342" s="1" t="s">
        <v>117</v>
      </c>
      <c r="P1342" s="1" t="s">
        <v>638</v>
      </c>
      <c r="Q1342" s="29" t="s">
        <v>5978</v>
      </c>
      <c r="R1342" s="30">
        <v>4935.8740493400001</v>
      </c>
      <c r="S1342" s="5">
        <v>21.288445552784705</v>
      </c>
      <c r="T1342" s="4">
        <v>49.706278631096737</v>
      </c>
      <c r="U1342" s="1"/>
      <c r="V1342" s="1"/>
      <c r="W1342" s="1"/>
      <c r="X1342" s="1"/>
    </row>
    <row r="1343" spans="1:24" ht="15.75" customHeight="1" x14ac:dyDescent="0.2">
      <c r="A1343" s="1"/>
      <c r="B1343" s="1"/>
      <c r="C1343" s="31" t="str">
        <f>IF('Style Screener'!$S1343&lt;(AVERAGE('Style Screener'!$S$9:$S$6415)), "Value", "Growth")</f>
        <v>Value</v>
      </c>
      <c r="D1343" s="31" t="str">
        <f>IF('Style Screener'!$R1343&gt;2000, "Large Cap", "Small Cap")</f>
        <v>Small Cap</v>
      </c>
      <c r="E1343" s="31" t="s">
        <v>14</v>
      </c>
      <c r="F1343" s="31" t="s">
        <v>37</v>
      </c>
      <c r="G1343" s="1" t="s">
        <v>38</v>
      </c>
      <c r="H1343" s="1" t="s">
        <v>5979</v>
      </c>
      <c r="I1343" s="1" t="s">
        <v>5980</v>
      </c>
      <c r="J1343" s="1" t="s">
        <v>41</v>
      </c>
      <c r="K1343" s="1" t="s">
        <v>5981</v>
      </c>
      <c r="L1343" s="1" t="s">
        <v>5982</v>
      </c>
      <c r="M1343" s="1" t="s">
        <v>74</v>
      </c>
      <c r="N1343" s="1" t="s">
        <v>342</v>
      </c>
      <c r="O1343" s="1" t="s">
        <v>117</v>
      </c>
      <c r="P1343" s="1" t="s">
        <v>618</v>
      </c>
      <c r="Q1343" s="29" t="s">
        <v>5983</v>
      </c>
      <c r="R1343" s="30">
        <v>1199.60529182</v>
      </c>
      <c r="S1343" s="5">
        <v>14.986753617281435</v>
      </c>
      <c r="T1343" s="4" t="s">
        <v>61</v>
      </c>
      <c r="U1343" s="1"/>
      <c r="V1343" s="1"/>
      <c r="W1343" s="1"/>
      <c r="X1343" s="1"/>
    </row>
    <row r="1344" spans="1:24" ht="15.75" customHeight="1" x14ac:dyDescent="0.2">
      <c r="A1344" s="1"/>
      <c r="B1344" s="1"/>
      <c r="C1344" s="31" t="str">
        <f>IF('Style Screener'!$S1344&lt;(AVERAGE('Style Screener'!$S$9:$S$6415)), "Value", "Growth")</f>
        <v>Value</v>
      </c>
      <c r="D1344" s="31" t="str">
        <f>IF('Style Screener'!$R1344&gt;2000, "Large Cap", "Small Cap")</f>
        <v>Large Cap</v>
      </c>
      <c r="E1344" s="31" t="s">
        <v>15</v>
      </c>
      <c r="F1344" s="31" t="s">
        <v>37</v>
      </c>
      <c r="G1344" s="1" t="s">
        <v>38</v>
      </c>
      <c r="H1344" s="1" t="s">
        <v>5984</v>
      </c>
      <c r="I1344" s="1" t="s">
        <v>5985</v>
      </c>
      <c r="J1344" s="1" t="s">
        <v>41</v>
      </c>
      <c r="K1344" s="1" t="s">
        <v>5986</v>
      </c>
      <c r="L1344" s="1" t="s">
        <v>5987</v>
      </c>
      <c r="M1344" s="1" t="s">
        <v>44</v>
      </c>
      <c r="N1344" s="1" t="s">
        <v>153</v>
      </c>
      <c r="O1344" s="1" t="s">
        <v>64</v>
      </c>
      <c r="P1344" s="1" t="s">
        <v>735</v>
      </c>
      <c r="Q1344" s="29" t="s">
        <v>5988</v>
      </c>
      <c r="R1344" s="30">
        <v>2283.0537560600001</v>
      </c>
      <c r="S1344" s="5">
        <v>19.943089430894311</v>
      </c>
      <c r="T1344" s="4" t="s">
        <v>61</v>
      </c>
      <c r="U1344" s="1"/>
      <c r="V1344" s="1"/>
      <c r="W1344" s="1"/>
      <c r="X1344" s="1"/>
    </row>
    <row r="1345" spans="1:24" ht="15.75" customHeight="1" x14ac:dyDescent="0.2">
      <c r="A1345" s="1"/>
      <c r="B1345" s="1"/>
      <c r="C1345" s="31" t="str">
        <f>IF('Style Screener'!$S1345&lt;(AVERAGE('Style Screener'!$S$9:$S$6415)), "Value", "Growth")</f>
        <v>Value</v>
      </c>
      <c r="D1345" s="31" t="str">
        <f>IF('Style Screener'!$R1345&gt;2000, "Large Cap", "Small Cap")</f>
        <v>Large Cap</v>
      </c>
      <c r="E1345" s="31" t="s">
        <v>15</v>
      </c>
      <c r="F1345" s="31" t="s">
        <v>37</v>
      </c>
      <c r="G1345" s="1" t="s">
        <v>38</v>
      </c>
      <c r="H1345" s="1" t="s">
        <v>5989</v>
      </c>
      <c r="I1345" s="1" t="s">
        <v>5990</v>
      </c>
      <c r="J1345" s="1" t="s">
        <v>71</v>
      </c>
      <c r="K1345" s="1" t="s">
        <v>5991</v>
      </c>
      <c r="L1345" s="1" t="s">
        <v>5992</v>
      </c>
      <c r="M1345" s="1" t="s">
        <v>44</v>
      </c>
      <c r="N1345" s="1" t="s">
        <v>160</v>
      </c>
      <c r="O1345" s="1" t="s">
        <v>46</v>
      </c>
      <c r="P1345" s="1" t="s">
        <v>160</v>
      </c>
      <c r="Q1345" s="29" t="s">
        <v>161</v>
      </c>
      <c r="R1345" s="30">
        <v>4554.6124329000004</v>
      </c>
      <c r="S1345" s="5">
        <v>23.15078769692423</v>
      </c>
      <c r="T1345" s="4" t="s">
        <v>61</v>
      </c>
      <c r="U1345" s="1"/>
      <c r="V1345" s="1"/>
      <c r="W1345" s="1"/>
      <c r="X1345" s="1"/>
    </row>
    <row r="1346" spans="1:24" ht="15.75" customHeight="1" x14ac:dyDescent="0.2">
      <c r="A1346" s="1"/>
      <c r="B1346" s="1"/>
      <c r="C1346" s="31" t="str">
        <f>IF('Style Screener'!$S1346&lt;(AVERAGE('Style Screener'!$S$9:$S$6415)), "Value", "Growth")</f>
        <v>Value</v>
      </c>
      <c r="D1346" s="31" t="str">
        <f>IF('Style Screener'!$R1346&gt;2000, "Large Cap", "Small Cap")</f>
        <v>Small Cap</v>
      </c>
      <c r="E1346" s="31" t="s">
        <v>14</v>
      </c>
      <c r="F1346" s="31" t="s">
        <v>37</v>
      </c>
      <c r="G1346" s="1" t="s">
        <v>38</v>
      </c>
      <c r="H1346" s="1" t="s">
        <v>5993</v>
      </c>
      <c r="I1346" s="1" t="s">
        <v>5994</v>
      </c>
      <c r="J1346" s="1" t="s">
        <v>41</v>
      </c>
      <c r="K1346" s="1" t="s">
        <v>5995</v>
      </c>
      <c r="L1346" s="1" t="s">
        <v>5996</v>
      </c>
      <c r="M1346" s="1" t="s">
        <v>98</v>
      </c>
      <c r="N1346" s="1" t="s">
        <v>99</v>
      </c>
      <c r="O1346" s="1" t="s">
        <v>100</v>
      </c>
      <c r="P1346" s="1" t="s">
        <v>1568</v>
      </c>
      <c r="Q1346" s="29" t="s">
        <v>124</v>
      </c>
      <c r="R1346" s="30">
        <v>669.04334559999995</v>
      </c>
      <c r="S1346" s="5">
        <v>27.297019527235353</v>
      </c>
      <c r="T1346" s="4" t="s">
        <v>61</v>
      </c>
      <c r="U1346" s="1"/>
      <c r="V1346" s="1"/>
      <c r="W1346" s="1"/>
      <c r="X1346" s="1"/>
    </row>
    <row r="1347" spans="1:24" ht="15.75" customHeight="1" x14ac:dyDescent="0.2">
      <c r="A1347" s="1"/>
      <c r="B1347" s="1"/>
      <c r="C1347" s="31" t="str">
        <f>IF('Style Screener'!$S1347&lt;(AVERAGE('Style Screener'!$S$9:$S$6415)), "Value", "Growth")</f>
        <v>Value</v>
      </c>
      <c r="D1347" s="31" t="str">
        <f>IF('Style Screener'!$R1347&gt;2000, "Large Cap", "Small Cap")</f>
        <v>Small Cap</v>
      </c>
      <c r="E1347" s="31" t="s">
        <v>15</v>
      </c>
      <c r="F1347" s="31" t="s">
        <v>37</v>
      </c>
      <c r="G1347" s="1" t="s">
        <v>1233</v>
      </c>
      <c r="H1347" s="1" t="s">
        <v>5997</v>
      </c>
      <c r="I1347" s="1" t="s">
        <v>5998</v>
      </c>
      <c r="J1347" s="1" t="s">
        <v>41</v>
      </c>
      <c r="K1347" s="1" t="s">
        <v>5999</v>
      </c>
      <c r="L1347" s="1" t="s">
        <v>6000</v>
      </c>
      <c r="M1347" s="1" t="s">
        <v>1279</v>
      </c>
      <c r="N1347" s="1" t="s">
        <v>1280</v>
      </c>
      <c r="O1347" s="1" t="s">
        <v>1279</v>
      </c>
      <c r="P1347" s="1" t="s">
        <v>2180</v>
      </c>
      <c r="Q1347" s="29" t="s">
        <v>3591</v>
      </c>
      <c r="R1347" s="30">
        <v>1259.6677476499999</v>
      </c>
      <c r="S1347" s="5">
        <v>6.5840220385674932</v>
      </c>
      <c r="T1347" s="4" t="s">
        <v>61</v>
      </c>
      <c r="U1347" s="1"/>
      <c r="V1347" s="1"/>
      <c r="W1347" s="1"/>
      <c r="X1347" s="1"/>
    </row>
    <row r="1348" spans="1:24" ht="15.75" customHeight="1" x14ac:dyDescent="0.2">
      <c r="A1348" s="1"/>
      <c r="B1348" s="1"/>
      <c r="C1348" s="31" t="str">
        <f>IF('Style Screener'!$S1348&lt;(AVERAGE('Style Screener'!$S$9:$S$6415)), "Value", "Growth")</f>
        <v>Value</v>
      </c>
      <c r="D1348" s="31" t="str">
        <f>IF('Style Screener'!$R1348&gt;2000, "Large Cap", "Small Cap")</f>
        <v>Large Cap</v>
      </c>
      <c r="E1348" s="31" t="s">
        <v>14</v>
      </c>
      <c r="F1348" s="31" t="s">
        <v>37</v>
      </c>
      <c r="G1348" s="1" t="s">
        <v>38</v>
      </c>
      <c r="H1348" s="1" t="s">
        <v>6001</v>
      </c>
      <c r="I1348" s="1" t="s">
        <v>6002</v>
      </c>
      <c r="J1348" s="1" t="s">
        <v>71</v>
      </c>
      <c r="K1348" s="1" t="s">
        <v>6003</v>
      </c>
      <c r="L1348" s="1" t="s">
        <v>6004</v>
      </c>
      <c r="M1348" s="1" t="s">
        <v>108</v>
      </c>
      <c r="N1348" s="1" t="s">
        <v>332</v>
      </c>
      <c r="O1348" s="1" t="s">
        <v>287</v>
      </c>
      <c r="P1348" s="1" t="s">
        <v>332</v>
      </c>
      <c r="Q1348" s="29" t="s">
        <v>976</v>
      </c>
      <c r="R1348" s="30">
        <v>6060.650590539999</v>
      </c>
      <c r="S1348" s="5">
        <v>23.918963799402189</v>
      </c>
      <c r="T1348" s="4">
        <v>30.980654095274971</v>
      </c>
      <c r="U1348" s="1"/>
      <c r="V1348" s="1"/>
      <c r="W1348" s="1"/>
      <c r="X1348" s="1"/>
    </row>
    <row r="1349" spans="1:24" ht="15.75" customHeight="1" x14ac:dyDescent="0.2">
      <c r="A1349" s="1"/>
      <c r="B1349" s="1"/>
      <c r="C1349" s="31" t="str">
        <f>IF('Style Screener'!$S1349&lt;(AVERAGE('Style Screener'!$S$9:$S$6415)), "Value", "Growth")</f>
        <v>Value</v>
      </c>
      <c r="D1349" s="31" t="str">
        <f>IF('Style Screener'!$R1349&gt;2000, "Large Cap", "Small Cap")</f>
        <v>Small Cap</v>
      </c>
      <c r="E1349" s="31" t="s">
        <v>15</v>
      </c>
      <c r="F1349" s="31" t="s">
        <v>37</v>
      </c>
      <c r="G1349" s="1" t="s">
        <v>38</v>
      </c>
      <c r="H1349" s="1" t="s">
        <v>6005</v>
      </c>
      <c r="I1349" s="1" t="s">
        <v>6006</v>
      </c>
      <c r="J1349" s="1" t="s">
        <v>71</v>
      </c>
      <c r="K1349" s="1" t="s">
        <v>6007</v>
      </c>
      <c r="L1349" s="1" t="s">
        <v>6008</v>
      </c>
      <c r="M1349" s="1" t="s">
        <v>44</v>
      </c>
      <c r="N1349" s="1" t="s">
        <v>153</v>
      </c>
      <c r="O1349" s="1" t="s">
        <v>64</v>
      </c>
      <c r="P1349" s="1" t="s">
        <v>154</v>
      </c>
      <c r="Q1349" s="29" t="s">
        <v>155</v>
      </c>
      <c r="R1349" s="30">
        <v>1967.0785317899999</v>
      </c>
      <c r="S1349" s="5">
        <v>19.258664955070603</v>
      </c>
      <c r="T1349" s="4">
        <v>23.081314869574118</v>
      </c>
      <c r="U1349" s="1"/>
      <c r="V1349" s="1"/>
      <c r="W1349" s="1"/>
      <c r="X1349" s="1"/>
    </row>
    <row r="1350" spans="1:24" ht="15.75" customHeight="1" x14ac:dyDescent="0.2">
      <c r="A1350" s="1"/>
      <c r="B1350" s="1"/>
      <c r="C1350" s="31" t="str">
        <f>IF('Style Screener'!$S1350&lt;(AVERAGE('Style Screener'!$S$9:$S$6415)), "Value", "Growth")</f>
        <v>Value</v>
      </c>
      <c r="D1350" s="31" t="str">
        <f>IF('Style Screener'!$R1350&gt;2000, "Large Cap", "Small Cap")</f>
        <v>Small Cap</v>
      </c>
      <c r="E1350" s="31" t="s">
        <v>14</v>
      </c>
      <c r="F1350" s="31" t="s">
        <v>37</v>
      </c>
      <c r="G1350" s="1" t="s">
        <v>38</v>
      </c>
      <c r="H1350" s="1" t="s">
        <v>6009</v>
      </c>
      <c r="I1350" s="1" t="s">
        <v>6010</v>
      </c>
      <c r="J1350" s="1" t="s">
        <v>71</v>
      </c>
      <c r="K1350" s="1" t="s">
        <v>6011</v>
      </c>
      <c r="L1350" s="1" t="s">
        <v>6012</v>
      </c>
      <c r="M1350" s="1" t="s">
        <v>86</v>
      </c>
      <c r="N1350" s="1" t="s">
        <v>172</v>
      </c>
      <c r="O1350" s="1" t="s">
        <v>172</v>
      </c>
      <c r="P1350" s="1" t="s">
        <v>173</v>
      </c>
      <c r="Q1350" s="29" t="s">
        <v>174</v>
      </c>
      <c r="R1350" s="30">
        <v>302.47372260000003</v>
      </c>
      <c r="S1350" s="5">
        <v>16.095471236230111</v>
      </c>
      <c r="T1350" s="4" t="s">
        <v>61</v>
      </c>
      <c r="U1350" s="1"/>
      <c r="V1350" s="1"/>
      <c r="W1350" s="1"/>
      <c r="X1350" s="1"/>
    </row>
    <row r="1351" spans="1:24" ht="15.75" customHeight="1" x14ac:dyDescent="0.2">
      <c r="A1351" s="1"/>
      <c r="B1351" s="1"/>
      <c r="C1351" s="31" t="str">
        <f>IF('Style Screener'!$S1351&lt;(AVERAGE('Style Screener'!$S$9:$S$6415)), "Value", "Growth")</f>
        <v>Value</v>
      </c>
      <c r="D1351" s="31" t="str">
        <f>IF('Style Screener'!$R1351&gt;2000, "Large Cap", "Small Cap")</f>
        <v>Large Cap</v>
      </c>
      <c r="E1351" s="31" t="s">
        <v>14</v>
      </c>
      <c r="F1351" s="31" t="s">
        <v>37</v>
      </c>
      <c r="G1351" s="1" t="s">
        <v>38</v>
      </c>
      <c r="H1351" s="1" t="s">
        <v>6013</v>
      </c>
      <c r="I1351" s="1" t="s">
        <v>6014</v>
      </c>
      <c r="J1351" s="1" t="s">
        <v>71</v>
      </c>
      <c r="K1351" s="1" t="s">
        <v>6015</v>
      </c>
      <c r="L1351" s="1" t="s">
        <v>6016</v>
      </c>
      <c r="M1351" s="1" t="s">
        <v>86</v>
      </c>
      <c r="N1351" s="1" t="s">
        <v>172</v>
      </c>
      <c r="O1351" s="1" t="s">
        <v>172</v>
      </c>
      <c r="P1351" s="1" t="s">
        <v>173</v>
      </c>
      <c r="Q1351" s="29" t="s">
        <v>174</v>
      </c>
      <c r="R1351" s="30">
        <v>2677.86645</v>
      </c>
      <c r="S1351" s="5">
        <v>14.481121410807143</v>
      </c>
      <c r="T1351" s="4">
        <v>0</v>
      </c>
      <c r="U1351" s="1"/>
      <c r="V1351" s="1"/>
      <c r="W1351" s="1"/>
      <c r="X1351" s="1"/>
    </row>
    <row r="1352" spans="1:24" ht="15.75" customHeight="1" x14ac:dyDescent="0.2">
      <c r="A1352" s="1"/>
      <c r="B1352" s="1"/>
      <c r="C1352" s="31" t="str">
        <f>IF('Style Screener'!$S1352&lt;(AVERAGE('Style Screener'!$S$9:$S$6415)), "Value", "Growth")</f>
        <v>Growth</v>
      </c>
      <c r="D1352" s="31" t="str">
        <f>IF('Style Screener'!$R1352&gt;2000, "Large Cap", "Small Cap")</f>
        <v>Large Cap</v>
      </c>
      <c r="E1352" s="31" t="s">
        <v>14</v>
      </c>
      <c r="F1352" s="31" t="s">
        <v>37</v>
      </c>
      <c r="G1352" s="1" t="s">
        <v>38</v>
      </c>
      <c r="H1352" s="1" t="s">
        <v>6017</v>
      </c>
      <c r="I1352" s="1" t="s">
        <v>6018</v>
      </c>
      <c r="J1352" s="1" t="s">
        <v>71</v>
      </c>
      <c r="K1352" s="1" t="s">
        <v>6019</v>
      </c>
      <c r="L1352" s="1" t="s">
        <v>6020</v>
      </c>
      <c r="M1352" s="1" t="s">
        <v>86</v>
      </c>
      <c r="N1352" s="1" t="s">
        <v>606</v>
      </c>
      <c r="O1352" s="1" t="s">
        <v>607</v>
      </c>
      <c r="P1352" s="1" t="s">
        <v>921</v>
      </c>
      <c r="Q1352" s="29" t="s">
        <v>609</v>
      </c>
      <c r="R1352" s="30">
        <v>13106.952403199917</v>
      </c>
      <c r="S1352" s="5">
        <v>41.273885350318466</v>
      </c>
      <c r="T1352" s="4">
        <v>22.472271339013023</v>
      </c>
      <c r="U1352" s="1"/>
      <c r="V1352" s="1"/>
      <c r="W1352" s="1"/>
      <c r="X1352" s="1"/>
    </row>
    <row r="1353" spans="1:24" ht="15.75" customHeight="1" x14ac:dyDescent="0.2">
      <c r="A1353" s="1"/>
      <c r="B1353" s="1"/>
      <c r="C1353" s="31" t="str">
        <f>IF('Style Screener'!$S1353&lt;(AVERAGE('Style Screener'!$S$9:$S$6415)), "Value", "Growth")</f>
        <v>Value</v>
      </c>
      <c r="D1353" s="31" t="str">
        <f>IF('Style Screener'!$R1353&gt;2000, "Large Cap", "Small Cap")</f>
        <v>Large Cap</v>
      </c>
      <c r="E1353" s="31" t="s">
        <v>14</v>
      </c>
      <c r="F1353" s="31" t="s">
        <v>37</v>
      </c>
      <c r="G1353" s="1" t="s">
        <v>38</v>
      </c>
      <c r="H1353" s="1" t="s">
        <v>6021</v>
      </c>
      <c r="I1353" s="1" t="s">
        <v>6022</v>
      </c>
      <c r="J1353" s="1" t="s">
        <v>41</v>
      </c>
      <c r="K1353" s="1" t="s">
        <v>6023</v>
      </c>
      <c r="L1353" s="1" t="s">
        <v>6024</v>
      </c>
      <c r="M1353" s="1" t="s">
        <v>108</v>
      </c>
      <c r="N1353" s="1" t="s">
        <v>308</v>
      </c>
      <c r="O1353" s="1" t="s">
        <v>287</v>
      </c>
      <c r="P1353" s="1" t="s">
        <v>309</v>
      </c>
      <c r="Q1353" s="29" t="s">
        <v>401</v>
      </c>
      <c r="R1353" s="30">
        <v>162358.55449272</v>
      </c>
      <c r="S1353" s="5">
        <v>10.33992194384993</v>
      </c>
      <c r="T1353" s="4" t="s">
        <v>61</v>
      </c>
      <c r="U1353" s="1"/>
      <c r="V1353" s="1"/>
      <c r="W1353" s="1"/>
      <c r="X1353" s="1"/>
    </row>
    <row r="1354" spans="1:24" ht="15.75" customHeight="1" x14ac:dyDescent="0.2">
      <c r="A1354" s="1"/>
      <c r="B1354" s="1"/>
      <c r="C1354" s="31" t="str">
        <f>IF('Style Screener'!$S1354&lt;(AVERAGE('Style Screener'!$S$9:$S$6415)), "Value", "Growth")</f>
        <v>Growth</v>
      </c>
      <c r="D1354" s="31" t="str">
        <f>IF('Style Screener'!$R1354&gt;2000, "Large Cap", "Small Cap")</f>
        <v>Small Cap</v>
      </c>
      <c r="E1354" s="31" t="s">
        <v>14</v>
      </c>
      <c r="F1354" s="31" t="s">
        <v>37</v>
      </c>
      <c r="G1354" s="1" t="s">
        <v>38</v>
      </c>
      <c r="H1354" s="1" t="s">
        <v>6025</v>
      </c>
      <c r="I1354" s="1" t="s">
        <v>6026</v>
      </c>
      <c r="J1354" s="1" t="s">
        <v>71</v>
      </c>
      <c r="K1354" s="1" t="s">
        <v>6027</v>
      </c>
      <c r="L1354" s="1" t="s">
        <v>6028</v>
      </c>
      <c r="M1354" s="1" t="s">
        <v>86</v>
      </c>
      <c r="N1354" s="1" t="s">
        <v>172</v>
      </c>
      <c r="O1354" s="1" t="s">
        <v>172</v>
      </c>
      <c r="P1354" s="1" t="s">
        <v>173</v>
      </c>
      <c r="Q1354" s="29" t="s">
        <v>174</v>
      </c>
      <c r="R1354" s="30">
        <v>1741.2311322</v>
      </c>
      <c r="S1354" s="5" t="s">
        <v>61</v>
      </c>
      <c r="T1354" s="4" t="s">
        <v>61</v>
      </c>
      <c r="U1354" s="1"/>
      <c r="V1354" s="1"/>
      <c r="W1354" s="1"/>
      <c r="X1354" s="1"/>
    </row>
    <row r="1355" spans="1:24" ht="15.75" customHeight="1" x14ac:dyDescent="0.2">
      <c r="A1355" s="1"/>
      <c r="B1355" s="1"/>
      <c r="C1355" s="31" t="str">
        <f>IF('Style Screener'!$S1355&lt;(AVERAGE('Style Screener'!$S$9:$S$6415)), "Value", "Growth")</f>
        <v>Value</v>
      </c>
      <c r="D1355" s="31" t="str">
        <f>IF('Style Screener'!$R1355&gt;2000, "Large Cap", "Small Cap")</f>
        <v>Small Cap</v>
      </c>
      <c r="E1355" s="31" t="s">
        <v>14</v>
      </c>
      <c r="F1355" s="31" t="s">
        <v>37</v>
      </c>
      <c r="G1355" s="1" t="s">
        <v>38</v>
      </c>
      <c r="H1355" s="1" t="s">
        <v>6029</v>
      </c>
      <c r="I1355" s="1" t="s">
        <v>6030</v>
      </c>
      <c r="J1355" s="1" t="s">
        <v>41</v>
      </c>
      <c r="K1355" s="1" t="s">
        <v>6031</v>
      </c>
      <c r="L1355" s="1" t="s">
        <v>6032</v>
      </c>
      <c r="M1355" s="1" t="s">
        <v>98</v>
      </c>
      <c r="N1355" s="1" t="s">
        <v>2119</v>
      </c>
      <c r="O1355" s="1" t="s">
        <v>232</v>
      </c>
      <c r="P1355" s="1" t="s">
        <v>2120</v>
      </c>
      <c r="Q1355" s="29" t="s">
        <v>6033</v>
      </c>
      <c r="R1355" s="30">
        <v>741.04877835000002</v>
      </c>
      <c r="S1355" s="5">
        <v>23.727272727272727</v>
      </c>
      <c r="T1355" s="4">
        <v>0</v>
      </c>
      <c r="U1355" s="1"/>
      <c r="V1355" s="1"/>
      <c r="W1355" s="1"/>
      <c r="X1355" s="1"/>
    </row>
    <row r="1356" spans="1:24" ht="15.75" customHeight="1" x14ac:dyDescent="0.2">
      <c r="A1356" s="1"/>
      <c r="B1356" s="1"/>
      <c r="C1356" s="31" t="str">
        <f>IF('Style Screener'!$S1356&lt;(AVERAGE('Style Screener'!$S$9:$S$6415)), "Value", "Growth")</f>
        <v>Value</v>
      </c>
      <c r="D1356" s="31" t="str">
        <f>IF('Style Screener'!$R1356&gt;2000, "Large Cap", "Small Cap")</f>
        <v>Small Cap</v>
      </c>
      <c r="E1356" s="31" t="s">
        <v>14</v>
      </c>
      <c r="F1356" s="31" t="s">
        <v>37</v>
      </c>
      <c r="G1356" s="1" t="s">
        <v>38</v>
      </c>
      <c r="H1356" s="1" t="s">
        <v>6034</v>
      </c>
      <c r="I1356" s="1" t="s">
        <v>6035</v>
      </c>
      <c r="J1356" s="1" t="s">
        <v>71</v>
      </c>
      <c r="K1356" s="1" t="s">
        <v>6036</v>
      </c>
      <c r="L1356" s="1" t="s">
        <v>6037</v>
      </c>
      <c r="M1356" s="1" t="s">
        <v>86</v>
      </c>
      <c r="N1356" s="1" t="s">
        <v>172</v>
      </c>
      <c r="O1356" s="1" t="s">
        <v>172</v>
      </c>
      <c r="P1356" s="1" t="s">
        <v>173</v>
      </c>
      <c r="Q1356" s="29" t="s">
        <v>174</v>
      </c>
      <c r="R1356" s="30">
        <v>658.42723878000004</v>
      </c>
      <c r="S1356" s="5">
        <v>14.568181818181818</v>
      </c>
      <c r="T1356" s="4" t="s">
        <v>61</v>
      </c>
      <c r="U1356" s="1"/>
      <c r="V1356" s="1"/>
      <c r="W1356" s="1"/>
      <c r="X1356" s="1"/>
    </row>
    <row r="1357" spans="1:24" ht="15.75" customHeight="1" x14ac:dyDescent="0.2">
      <c r="A1357" s="1"/>
      <c r="B1357" s="1"/>
      <c r="C1357" s="31" t="str">
        <f>IF('Style Screener'!$S1357&lt;(AVERAGE('Style Screener'!$S$9:$S$6415)), "Value", "Growth")</f>
        <v>Growth</v>
      </c>
      <c r="D1357" s="31" t="str">
        <f>IF('Style Screener'!$R1357&gt;2000, "Large Cap", "Small Cap")</f>
        <v>Small Cap</v>
      </c>
      <c r="E1357" s="31" t="s">
        <v>14</v>
      </c>
      <c r="F1357" s="31" t="s">
        <v>37</v>
      </c>
      <c r="G1357" s="1" t="s">
        <v>38</v>
      </c>
      <c r="H1357" s="1" t="s">
        <v>6038</v>
      </c>
      <c r="I1357" s="1" t="s">
        <v>6039</v>
      </c>
      <c r="J1357" s="1" t="s">
        <v>41</v>
      </c>
      <c r="K1357" s="1" t="s">
        <v>6040</v>
      </c>
      <c r="L1357" s="1" t="s">
        <v>6041</v>
      </c>
      <c r="M1357" s="1" t="s">
        <v>278</v>
      </c>
      <c r="N1357" s="1" t="s">
        <v>1230</v>
      </c>
      <c r="O1357" s="1" t="s">
        <v>278</v>
      </c>
      <c r="P1357" s="1" t="s">
        <v>1338</v>
      </c>
      <c r="Q1357" s="29" t="s">
        <v>1525</v>
      </c>
      <c r="R1357" s="30">
        <v>201.96053059999997</v>
      </c>
      <c r="S1357" s="5" t="s">
        <v>61</v>
      </c>
      <c r="T1357" s="4">
        <v>3.7168523837804573E-15</v>
      </c>
      <c r="U1357" s="1"/>
      <c r="V1357" s="1"/>
      <c r="W1357" s="1"/>
      <c r="X1357" s="1"/>
    </row>
    <row r="1358" spans="1:24" ht="15.75" customHeight="1" x14ac:dyDescent="0.2">
      <c r="A1358" s="1"/>
      <c r="B1358" s="1"/>
      <c r="C1358" s="31" t="str">
        <f>IF('Style Screener'!$S1358&lt;(AVERAGE('Style Screener'!$S$9:$S$6415)), "Value", "Growth")</f>
        <v>Value</v>
      </c>
      <c r="D1358" s="31" t="str">
        <f>IF('Style Screener'!$R1358&gt;2000, "Large Cap", "Small Cap")</f>
        <v>Large Cap</v>
      </c>
      <c r="E1358" s="31" t="s">
        <v>14</v>
      </c>
      <c r="F1358" s="31" t="s">
        <v>37</v>
      </c>
      <c r="G1358" s="1" t="s">
        <v>38</v>
      </c>
      <c r="H1358" s="1" t="s">
        <v>6042</v>
      </c>
      <c r="I1358" s="1" t="s">
        <v>6043</v>
      </c>
      <c r="J1358" s="1" t="s">
        <v>41</v>
      </c>
      <c r="K1358" s="1" t="s">
        <v>6044</v>
      </c>
      <c r="L1358" s="1" t="s">
        <v>6045</v>
      </c>
      <c r="M1358" s="1" t="s">
        <v>86</v>
      </c>
      <c r="N1358" s="1" t="s">
        <v>2006</v>
      </c>
      <c r="O1358" s="1" t="s">
        <v>607</v>
      </c>
      <c r="P1358" s="1" t="s">
        <v>2294</v>
      </c>
      <c r="Q1358" s="29" t="s">
        <v>2295</v>
      </c>
      <c r="R1358" s="30">
        <v>25046.224003840001</v>
      </c>
      <c r="S1358" s="5">
        <v>18.698481561822124</v>
      </c>
      <c r="T1358" s="4" t="s">
        <v>61</v>
      </c>
      <c r="U1358" s="1"/>
      <c r="V1358" s="1"/>
      <c r="W1358" s="1"/>
      <c r="X1358" s="1"/>
    </row>
    <row r="1359" spans="1:24" ht="15.75" customHeight="1" x14ac:dyDescent="0.2">
      <c r="A1359" s="1"/>
      <c r="B1359" s="1"/>
      <c r="C1359" s="31" t="str">
        <f>IF('Style Screener'!$S1359&lt;(AVERAGE('Style Screener'!$S$9:$S$6415)), "Value", "Growth")</f>
        <v>Growth</v>
      </c>
      <c r="D1359" s="31" t="str">
        <f>IF('Style Screener'!$R1359&gt;2000, "Large Cap", "Small Cap")</f>
        <v>Small Cap</v>
      </c>
      <c r="E1359" s="31" t="s">
        <v>15</v>
      </c>
      <c r="F1359" s="31" t="s">
        <v>37</v>
      </c>
      <c r="G1359" s="1" t="s">
        <v>38</v>
      </c>
      <c r="H1359" s="1" t="s">
        <v>6046</v>
      </c>
      <c r="I1359" s="1" t="s">
        <v>6047</v>
      </c>
      <c r="J1359" s="1" t="s">
        <v>105</v>
      </c>
      <c r="K1359" s="1" t="s">
        <v>6048</v>
      </c>
      <c r="L1359" s="1" t="s">
        <v>6049</v>
      </c>
      <c r="M1359" s="1" t="s">
        <v>44</v>
      </c>
      <c r="N1359" s="1" t="s">
        <v>142</v>
      </c>
      <c r="O1359" s="1" t="s">
        <v>46</v>
      </c>
      <c r="P1359" s="1" t="s">
        <v>142</v>
      </c>
      <c r="Q1359" s="29" t="s">
        <v>143</v>
      </c>
      <c r="R1359" s="30">
        <v>260.77299191999998</v>
      </c>
      <c r="S1359" s="5" t="s">
        <v>61</v>
      </c>
      <c r="T1359" s="4">
        <v>32.323232323232325</v>
      </c>
      <c r="U1359" s="1"/>
      <c r="V1359" s="1"/>
      <c r="W1359" s="1"/>
      <c r="X1359" s="1"/>
    </row>
    <row r="1360" spans="1:24" ht="15.75" customHeight="1" x14ac:dyDescent="0.2">
      <c r="A1360" s="1"/>
      <c r="B1360" s="1"/>
      <c r="C1360" s="31" t="str">
        <f>IF('Style Screener'!$S1360&lt;(AVERAGE('Style Screener'!$S$9:$S$6415)), "Value", "Growth")</f>
        <v>Value</v>
      </c>
      <c r="D1360" s="31" t="str">
        <f>IF('Style Screener'!$R1360&gt;2000, "Large Cap", "Small Cap")</f>
        <v>Small Cap</v>
      </c>
      <c r="E1360" s="31" t="s">
        <v>14</v>
      </c>
      <c r="F1360" s="31" t="s">
        <v>37</v>
      </c>
      <c r="G1360" s="1" t="s">
        <v>38</v>
      </c>
      <c r="H1360" s="1" t="s">
        <v>6050</v>
      </c>
      <c r="I1360" s="1" t="s">
        <v>6051</v>
      </c>
      <c r="J1360" s="1" t="s">
        <v>71</v>
      </c>
      <c r="K1360" s="1" t="s">
        <v>6052</v>
      </c>
      <c r="L1360" s="1" t="s">
        <v>6053</v>
      </c>
      <c r="M1360" s="1" t="s">
        <v>74</v>
      </c>
      <c r="N1360" s="1" t="s">
        <v>179</v>
      </c>
      <c r="O1360" s="1" t="s">
        <v>180</v>
      </c>
      <c r="P1360" s="1" t="s">
        <v>181</v>
      </c>
      <c r="Q1360" s="29" t="s">
        <v>182</v>
      </c>
      <c r="R1360" s="30">
        <v>788.12027074999992</v>
      </c>
      <c r="S1360" s="5">
        <v>14.670767004341531</v>
      </c>
      <c r="T1360" s="4" t="s">
        <v>61</v>
      </c>
      <c r="U1360" s="1"/>
      <c r="V1360" s="1"/>
      <c r="W1360" s="1"/>
      <c r="X1360" s="1"/>
    </row>
    <row r="1361" spans="1:24" ht="15.75" customHeight="1" x14ac:dyDescent="0.2">
      <c r="A1361" s="1"/>
      <c r="B1361" s="1"/>
      <c r="C1361" s="31" t="str">
        <f>IF('Style Screener'!$S1361&lt;(AVERAGE('Style Screener'!$S$9:$S$6415)), "Value", "Growth")</f>
        <v>Value</v>
      </c>
      <c r="D1361" s="31" t="str">
        <f>IF('Style Screener'!$R1361&gt;2000, "Large Cap", "Small Cap")</f>
        <v>Small Cap</v>
      </c>
      <c r="E1361" s="31" t="s">
        <v>14</v>
      </c>
      <c r="F1361" s="31" t="s">
        <v>37</v>
      </c>
      <c r="G1361" s="1" t="s">
        <v>38</v>
      </c>
      <c r="H1361" s="1" t="s">
        <v>6054</v>
      </c>
      <c r="I1361" s="1" t="s">
        <v>6055</v>
      </c>
      <c r="J1361" s="1" t="s">
        <v>71</v>
      </c>
      <c r="K1361" s="1" t="s">
        <v>6056</v>
      </c>
      <c r="L1361" s="1" t="s">
        <v>6057</v>
      </c>
      <c r="M1361" s="1" t="s">
        <v>98</v>
      </c>
      <c r="N1361" s="1" t="s">
        <v>2498</v>
      </c>
      <c r="O1361" s="1" t="s">
        <v>232</v>
      </c>
      <c r="P1361" s="1" t="s">
        <v>2885</v>
      </c>
      <c r="Q1361" s="29" t="s">
        <v>3090</v>
      </c>
      <c r="R1361" s="30">
        <v>1273.6365587999999</v>
      </c>
      <c r="S1361" s="5">
        <v>8.6734028683181226</v>
      </c>
      <c r="T1361" s="4">
        <v>36.446948788382684</v>
      </c>
      <c r="U1361" s="1"/>
      <c r="V1361" s="1"/>
      <c r="W1361" s="1"/>
      <c r="X1361" s="1"/>
    </row>
    <row r="1362" spans="1:24" ht="15.75" customHeight="1" x14ac:dyDescent="0.2">
      <c r="A1362" s="1"/>
      <c r="B1362" s="1"/>
      <c r="C1362" s="31" t="str">
        <f>IF('Style Screener'!$S1362&lt;(AVERAGE('Style Screener'!$S$9:$S$6415)), "Value", "Growth")</f>
        <v>Growth</v>
      </c>
      <c r="D1362" s="31" t="str">
        <f>IF('Style Screener'!$R1362&gt;2000, "Large Cap", "Small Cap")</f>
        <v>Large Cap</v>
      </c>
      <c r="E1362" s="31" t="s">
        <v>15</v>
      </c>
      <c r="F1362" s="31" t="s">
        <v>37</v>
      </c>
      <c r="G1362" s="1" t="s">
        <v>38</v>
      </c>
      <c r="H1362" s="1" t="s">
        <v>6058</v>
      </c>
      <c r="I1362" s="1" t="s">
        <v>6059</v>
      </c>
      <c r="J1362" s="1" t="s">
        <v>71</v>
      </c>
      <c r="K1362" s="1" t="s">
        <v>6060</v>
      </c>
      <c r="L1362" s="1" t="s">
        <v>6061</v>
      </c>
      <c r="M1362" s="1" t="s">
        <v>44</v>
      </c>
      <c r="N1362" s="1" t="s">
        <v>142</v>
      </c>
      <c r="O1362" s="1" t="s">
        <v>46</v>
      </c>
      <c r="P1362" s="1" t="s">
        <v>142</v>
      </c>
      <c r="Q1362" s="29" t="s">
        <v>161</v>
      </c>
      <c r="R1362" s="30">
        <v>6896.6360557299995</v>
      </c>
      <c r="S1362" s="5" t="s">
        <v>61</v>
      </c>
      <c r="T1362" s="4" t="s">
        <v>61</v>
      </c>
      <c r="U1362" s="1"/>
      <c r="V1362" s="1"/>
      <c r="W1362" s="1"/>
      <c r="X1362" s="1"/>
    </row>
    <row r="1363" spans="1:24" ht="15.75" customHeight="1" x14ac:dyDescent="0.2">
      <c r="A1363" s="1"/>
      <c r="B1363" s="1"/>
      <c r="C1363" s="31" t="str">
        <f>IF('Style Screener'!$S1363&lt;(AVERAGE('Style Screener'!$S$9:$S$6415)), "Value", "Growth")</f>
        <v>Growth</v>
      </c>
      <c r="D1363" s="31" t="str">
        <f>IF('Style Screener'!$R1363&gt;2000, "Large Cap", "Small Cap")</f>
        <v>Small Cap</v>
      </c>
      <c r="E1363" s="31" t="s">
        <v>15</v>
      </c>
      <c r="F1363" s="31" t="s">
        <v>37</v>
      </c>
      <c r="G1363" s="1" t="s">
        <v>38</v>
      </c>
      <c r="H1363" s="1" t="s">
        <v>6062</v>
      </c>
      <c r="I1363" s="1" t="s">
        <v>6063</v>
      </c>
      <c r="J1363" s="1" t="s">
        <v>71</v>
      </c>
      <c r="K1363" s="1" t="s">
        <v>6064</v>
      </c>
      <c r="L1363" s="1" t="s">
        <v>6065</v>
      </c>
      <c r="M1363" s="1" t="s">
        <v>44</v>
      </c>
      <c r="N1363" s="1" t="s">
        <v>153</v>
      </c>
      <c r="O1363" s="1" t="s">
        <v>64</v>
      </c>
      <c r="P1363" s="1" t="s">
        <v>735</v>
      </c>
      <c r="Q1363" s="29" t="s">
        <v>5823</v>
      </c>
      <c r="R1363" s="30">
        <v>1382.9441509199999</v>
      </c>
      <c r="S1363" s="5">
        <v>32.211293260473589</v>
      </c>
      <c r="T1363" s="4" t="s">
        <v>61</v>
      </c>
      <c r="U1363" s="1"/>
      <c r="V1363" s="1"/>
      <c r="W1363" s="1"/>
      <c r="X1363" s="1"/>
    </row>
    <row r="1364" spans="1:24" ht="15.75" customHeight="1" x14ac:dyDescent="0.2">
      <c r="A1364" s="1"/>
      <c r="B1364" s="1"/>
      <c r="C1364" s="31" t="str">
        <f>IF('Style Screener'!$S1364&lt;(AVERAGE('Style Screener'!$S$9:$S$6415)), "Value", "Growth")</f>
        <v>Value</v>
      </c>
      <c r="D1364" s="31" t="str">
        <f>IF('Style Screener'!$R1364&gt;2000, "Large Cap", "Small Cap")</f>
        <v>Large Cap</v>
      </c>
      <c r="E1364" s="31" t="s">
        <v>15</v>
      </c>
      <c r="F1364" s="31" t="s">
        <v>37</v>
      </c>
      <c r="G1364" s="1" t="s">
        <v>38</v>
      </c>
      <c r="H1364" s="1" t="s">
        <v>6066</v>
      </c>
      <c r="I1364" s="1" t="s">
        <v>6067</v>
      </c>
      <c r="J1364" s="1" t="s">
        <v>41</v>
      </c>
      <c r="K1364" s="1" t="s">
        <v>6068</v>
      </c>
      <c r="L1364" s="1" t="s">
        <v>6069</v>
      </c>
      <c r="M1364" s="1" t="s">
        <v>219</v>
      </c>
      <c r="N1364" s="1" t="s">
        <v>466</v>
      </c>
      <c r="O1364" s="1" t="s">
        <v>219</v>
      </c>
      <c r="P1364" s="1" t="s">
        <v>466</v>
      </c>
      <c r="Q1364" s="29" t="s">
        <v>222</v>
      </c>
      <c r="R1364" s="30">
        <v>3135.66802164</v>
      </c>
      <c r="S1364" s="5">
        <v>16.741935483870968</v>
      </c>
      <c r="T1364" s="4">
        <v>0</v>
      </c>
      <c r="U1364" s="1"/>
      <c r="V1364" s="1"/>
      <c r="W1364" s="1"/>
      <c r="X1364" s="1"/>
    </row>
    <row r="1365" spans="1:24" ht="15.75" customHeight="1" x14ac:dyDescent="0.2">
      <c r="A1365" s="1"/>
      <c r="B1365" s="1"/>
      <c r="C1365" s="31" t="str">
        <f>IF('Style Screener'!$S1365&lt;(AVERAGE('Style Screener'!$S$9:$S$6415)), "Value", "Growth")</f>
        <v>Growth</v>
      </c>
      <c r="D1365" s="31" t="str">
        <f>IF('Style Screener'!$R1365&gt;2000, "Large Cap", "Small Cap")</f>
        <v>Small Cap</v>
      </c>
      <c r="E1365" s="31" t="s">
        <v>14</v>
      </c>
      <c r="F1365" s="31" t="s">
        <v>37</v>
      </c>
      <c r="G1365" s="1" t="s">
        <v>38</v>
      </c>
      <c r="H1365" s="1" t="s">
        <v>6070</v>
      </c>
      <c r="I1365" s="1" t="s">
        <v>6071</v>
      </c>
      <c r="J1365" s="1" t="s">
        <v>71</v>
      </c>
      <c r="K1365" s="1" t="s">
        <v>6072</v>
      </c>
      <c r="L1365" s="1" t="s">
        <v>6073</v>
      </c>
      <c r="M1365" s="1" t="s">
        <v>108</v>
      </c>
      <c r="N1365" s="1" t="s">
        <v>109</v>
      </c>
      <c r="O1365" s="1" t="s">
        <v>110</v>
      </c>
      <c r="P1365" s="1" t="s">
        <v>109</v>
      </c>
      <c r="Q1365" s="29" t="s">
        <v>2199</v>
      </c>
      <c r="R1365" s="30">
        <v>1936.2722392200001</v>
      </c>
      <c r="S1365" s="5" t="s">
        <v>61</v>
      </c>
      <c r="T1365" s="4">
        <v>87.21493142481981</v>
      </c>
      <c r="U1365" s="1"/>
      <c r="V1365" s="1"/>
      <c r="W1365" s="1"/>
      <c r="X1365" s="1"/>
    </row>
    <row r="1366" spans="1:24" ht="15.75" customHeight="1" x14ac:dyDescent="0.2">
      <c r="A1366" s="1"/>
      <c r="B1366" s="1"/>
      <c r="C1366" s="31" t="str">
        <f>IF('Style Screener'!$S1366&lt;(AVERAGE('Style Screener'!$S$9:$S$6415)), "Value", "Growth")</f>
        <v>Growth</v>
      </c>
      <c r="D1366" s="31" t="str">
        <f>IF('Style Screener'!$R1366&gt;2000, "Large Cap", "Small Cap")</f>
        <v>Small Cap</v>
      </c>
      <c r="E1366" s="31" t="s">
        <v>15</v>
      </c>
      <c r="F1366" s="31" t="s">
        <v>37</v>
      </c>
      <c r="G1366" s="1" t="s">
        <v>38</v>
      </c>
      <c r="H1366" s="1" t="s">
        <v>6074</v>
      </c>
      <c r="I1366" s="1" t="s">
        <v>6075</v>
      </c>
      <c r="J1366" s="1" t="s">
        <v>511</v>
      </c>
      <c r="K1366" s="1" t="s">
        <v>6076</v>
      </c>
      <c r="L1366" s="1" t="s">
        <v>6077</v>
      </c>
      <c r="M1366" s="1" t="s">
        <v>44</v>
      </c>
      <c r="N1366" s="1" t="s">
        <v>142</v>
      </c>
      <c r="O1366" s="1" t="s">
        <v>46</v>
      </c>
      <c r="P1366" s="1" t="s">
        <v>142</v>
      </c>
      <c r="Q1366" s="29" t="s">
        <v>161</v>
      </c>
      <c r="R1366" s="30">
        <v>398.28599095999999</v>
      </c>
      <c r="S1366" s="5" t="s">
        <v>61</v>
      </c>
      <c r="T1366" s="4">
        <v>1.7103103619901901E-15</v>
      </c>
      <c r="U1366" s="1"/>
      <c r="V1366" s="1"/>
      <c r="W1366" s="1"/>
      <c r="X1366" s="1"/>
    </row>
    <row r="1367" spans="1:24" ht="15.75" customHeight="1" x14ac:dyDescent="0.2">
      <c r="A1367" s="1"/>
      <c r="B1367" s="1"/>
      <c r="C1367" s="31" t="str">
        <f>IF('Style Screener'!$S1367&lt;(AVERAGE('Style Screener'!$S$9:$S$6415)), "Value", "Growth")</f>
        <v>Value</v>
      </c>
      <c r="D1367" s="31" t="str">
        <f>IF('Style Screener'!$R1367&gt;2000, "Large Cap", "Small Cap")</f>
        <v>Small Cap</v>
      </c>
      <c r="E1367" s="31" t="s">
        <v>15</v>
      </c>
      <c r="F1367" s="31" t="s">
        <v>37</v>
      </c>
      <c r="G1367" s="1" t="s">
        <v>38</v>
      </c>
      <c r="H1367" s="1" t="s">
        <v>6078</v>
      </c>
      <c r="I1367" s="1" t="s">
        <v>6079</v>
      </c>
      <c r="J1367" s="1" t="s">
        <v>41</v>
      </c>
      <c r="K1367" s="1" t="s">
        <v>6080</v>
      </c>
      <c r="L1367" s="1" t="s">
        <v>6081</v>
      </c>
      <c r="M1367" s="1" t="s">
        <v>1279</v>
      </c>
      <c r="N1367" s="1" t="s">
        <v>1280</v>
      </c>
      <c r="O1367" s="1" t="s">
        <v>1279</v>
      </c>
      <c r="P1367" s="1" t="s">
        <v>1281</v>
      </c>
      <c r="Q1367" s="29" t="s">
        <v>1282</v>
      </c>
      <c r="R1367" s="30">
        <v>414.38789118000005</v>
      </c>
      <c r="S1367" s="5">
        <v>12.524822695035462</v>
      </c>
      <c r="T1367" s="4" t="s">
        <v>61</v>
      </c>
      <c r="U1367" s="1"/>
      <c r="V1367" s="1"/>
      <c r="W1367" s="1"/>
      <c r="X1367" s="1"/>
    </row>
    <row r="1368" spans="1:24" ht="15.75" customHeight="1" x14ac:dyDescent="0.2">
      <c r="A1368" s="1"/>
      <c r="B1368" s="1"/>
      <c r="C1368" s="31" t="str">
        <f>IF('Style Screener'!$S1368&lt;(AVERAGE('Style Screener'!$S$9:$S$6415)), "Value", "Growth")</f>
        <v>Value</v>
      </c>
      <c r="D1368" s="31" t="str">
        <f>IF('Style Screener'!$R1368&gt;2000, "Large Cap", "Small Cap")</f>
        <v>Large Cap</v>
      </c>
      <c r="E1368" s="31" t="s">
        <v>14</v>
      </c>
      <c r="F1368" s="31" t="s">
        <v>37</v>
      </c>
      <c r="G1368" s="1" t="s">
        <v>38</v>
      </c>
      <c r="H1368" s="1" t="s">
        <v>6082</v>
      </c>
      <c r="I1368" s="1" t="s">
        <v>6083</v>
      </c>
      <c r="J1368" s="1" t="s">
        <v>71</v>
      </c>
      <c r="K1368" s="1" t="s">
        <v>6084</v>
      </c>
      <c r="L1368" s="1" t="s">
        <v>6085</v>
      </c>
      <c r="M1368" s="1" t="s">
        <v>108</v>
      </c>
      <c r="N1368" s="1" t="s">
        <v>294</v>
      </c>
      <c r="O1368" s="1" t="s">
        <v>294</v>
      </c>
      <c r="P1368" s="1" t="s">
        <v>363</v>
      </c>
      <c r="Q1368" s="29" t="s">
        <v>3801</v>
      </c>
      <c r="R1368" s="30">
        <v>3042.8750541600002</v>
      </c>
      <c r="S1368" s="5">
        <v>23.160270880361175</v>
      </c>
      <c r="T1368" s="4" t="s">
        <v>61</v>
      </c>
      <c r="U1368" s="1"/>
      <c r="V1368" s="1"/>
      <c r="W1368" s="1"/>
      <c r="X1368" s="1"/>
    </row>
    <row r="1369" spans="1:24" ht="15.75" customHeight="1" x14ac:dyDescent="0.2">
      <c r="A1369" s="1"/>
      <c r="B1369" s="1"/>
      <c r="C1369" s="31" t="str">
        <f>IF('Style Screener'!$S1369&lt;(AVERAGE('Style Screener'!$S$9:$S$6415)), "Value", "Growth")</f>
        <v>Growth</v>
      </c>
      <c r="D1369" s="31" t="str">
        <f>IF('Style Screener'!$R1369&gt;2000, "Large Cap", "Small Cap")</f>
        <v>Large Cap</v>
      </c>
      <c r="E1369" s="31" t="s">
        <v>15</v>
      </c>
      <c r="F1369" s="31" t="s">
        <v>37</v>
      </c>
      <c r="G1369" s="1" t="s">
        <v>38</v>
      </c>
      <c r="H1369" s="1" t="s">
        <v>6086</v>
      </c>
      <c r="I1369" s="1" t="s">
        <v>6087</v>
      </c>
      <c r="J1369" s="1" t="s">
        <v>71</v>
      </c>
      <c r="K1369" s="1" t="s">
        <v>6088</v>
      </c>
      <c r="L1369" s="1" t="s">
        <v>6089</v>
      </c>
      <c r="M1369" s="1" t="s">
        <v>44</v>
      </c>
      <c r="N1369" s="1" t="s">
        <v>153</v>
      </c>
      <c r="O1369" s="1" t="s">
        <v>64</v>
      </c>
      <c r="P1369" s="1" t="s">
        <v>154</v>
      </c>
      <c r="Q1369" s="29" t="s">
        <v>6090</v>
      </c>
      <c r="R1369" s="30">
        <v>7270.9139599199998</v>
      </c>
      <c r="S1369" s="5">
        <v>35.51945080091533</v>
      </c>
      <c r="T1369" s="4">
        <v>42.864180879481651</v>
      </c>
      <c r="U1369" s="1"/>
      <c r="V1369" s="1"/>
      <c r="W1369" s="1"/>
      <c r="X1369" s="1"/>
    </row>
    <row r="1370" spans="1:24" ht="15.75" customHeight="1" x14ac:dyDescent="0.2">
      <c r="A1370" s="1"/>
      <c r="B1370" s="1"/>
      <c r="C1370" s="31" t="str">
        <f>IF('Style Screener'!$S1370&lt;(AVERAGE('Style Screener'!$S$9:$S$6415)), "Value", "Growth")</f>
        <v>Value</v>
      </c>
      <c r="D1370" s="31" t="str">
        <f>IF('Style Screener'!$R1370&gt;2000, "Large Cap", "Small Cap")</f>
        <v>Large Cap</v>
      </c>
      <c r="E1370" s="31" t="s">
        <v>14</v>
      </c>
      <c r="F1370" s="31" t="s">
        <v>37</v>
      </c>
      <c r="G1370" s="1" t="s">
        <v>38</v>
      </c>
      <c r="H1370" s="1" t="s">
        <v>6091</v>
      </c>
      <c r="I1370" s="1" t="s">
        <v>6092</v>
      </c>
      <c r="J1370" s="1" t="s">
        <v>41</v>
      </c>
      <c r="K1370" s="1" t="s">
        <v>6093</v>
      </c>
      <c r="L1370" s="1" t="s">
        <v>6094</v>
      </c>
      <c r="M1370" s="1" t="s">
        <v>74</v>
      </c>
      <c r="N1370" s="1" t="s">
        <v>342</v>
      </c>
      <c r="O1370" s="1" t="s">
        <v>117</v>
      </c>
      <c r="P1370" s="1" t="s">
        <v>618</v>
      </c>
      <c r="Q1370" s="29" t="s">
        <v>2512</v>
      </c>
      <c r="R1370" s="30">
        <v>5939.392040400001</v>
      </c>
      <c r="S1370" s="5">
        <v>21.01300858012732</v>
      </c>
      <c r="T1370" s="4">
        <v>50.238643204779656</v>
      </c>
      <c r="U1370" s="1"/>
      <c r="V1370" s="1"/>
      <c r="W1370" s="1"/>
      <c r="X1370" s="1"/>
    </row>
    <row r="1371" spans="1:24" ht="15.75" customHeight="1" x14ac:dyDescent="0.2">
      <c r="A1371" s="1"/>
      <c r="B1371" s="1"/>
      <c r="C1371" s="31" t="str">
        <f>IF('Style Screener'!$S1371&lt;(AVERAGE('Style Screener'!$S$9:$S$6415)), "Value", "Growth")</f>
        <v>Value</v>
      </c>
      <c r="D1371" s="31" t="str">
        <f>IF('Style Screener'!$R1371&gt;2000, "Large Cap", "Small Cap")</f>
        <v>Large Cap</v>
      </c>
      <c r="E1371" s="31" t="s">
        <v>14</v>
      </c>
      <c r="F1371" s="31" t="s">
        <v>37</v>
      </c>
      <c r="G1371" s="1" t="s">
        <v>38</v>
      </c>
      <c r="H1371" s="1" t="s">
        <v>6095</v>
      </c>
      <c r="I1371" s="1" t="s">
        <v>6096</v>
      </c>
      <c r="J1371" s="1" t="s">
        <v>41</v>
      </c>
      <c r="K1371" s="1" t="s">
        <v>6097</v>
      </c>
      <c r="L1371" s="1" t="s">
        <v>6098</v>
      </c>
      <c r="M1371" s="1" t="s">
        <v>54</v>
      </c>
      <c r="N1371" s="1" t="s">
        <v>705</v>
      </c>
      <c r="O1371" s="1" t="s">
        <v>54</v>
      </c>
      <c r="P1371" s="1" t="s">
        <v>706</v>
      </c>
      <c r="Q1371" s="29" t="s">
        <v>899</v>
      </c>
      <c r="R1371" s="30">
        <v>9432.7236550800008</v>
      </c>
      <c r="S1371" s="5">
        <v>21.236138883839299</v>
      </c>
      <c r="T1371" s="4" t="s">
        <v>61</v>
      </c>
      <c r="U1371" s="1"/>
      <c r="V1371" s="1"/>
      <c r="W1371" s="1"/>
      <c r="X1371" s="1"/>
    </row>
    <row r="1372" spans="1:24" ht="15.75" customHeight="1" x14ac:dyDescent="0.2">
      <c r="A1372" s="1"/>
      <c r="B1372" s="1"/>
      <c r="C1372" s="31" t="str">
        <f>IF('Style Screener'!$S1372&lt;(AVERAGE('Style Screener'!$S$9:$S$6415)), "Value", "Growth")</f>
        <v>Growth</v>
      </c>
      <c r="D1372" s="31" t="str">
        <f>IF('Style Screener'!$R1372&gt;2000, "Large Cap", "Small Cap")</f>
        <v>Small Cap</v>
      </c>
      <c r="E1372" s="31" t="s">
        <v>15</v>
      </c>
      <c r="F1372" s="31" t="s">
        <v>37</v>
      </c>
      <c r="G1372" s="1" t="s">
        <v>38</v>
      </c>
      <c r="H1372" s="1" t="s">
        <v>6099</v>
      </c>
      <c r="I1372" s="1" t="s">
        <v>6100</v>
      </c>
      <c r="J1372" s="1" t="s">
        <v>84</v>
      </c>
      <c r="K1372" s="1" t="s">
        <v>6101</v>
      </c>
      <c r="L1372" s="1" t="s">
        <v>6102</v>
      </c>
      <c r="M1372" s="1" t="s">
        <v>44</v>
      </c>
      <c r="N1372" s="1" t="s">
        <v>160</v>
      </c>
      <c r="O1372" s="1" t="s">
        <v>46</v>
      </c>
      <c r="P1372" s="1" t="s">
        <v>160</v>
      </c>
      <c r="Q1372" s="29" t="s">
        <v>161</v>
      </c>
      <c r="R1372" s="30">
        <v>460.65539016000002</v>
      </c>
      <c r="S1372" s="5">
        <v>126.37681159420289</v>
      </c>
      <c r="T1372" s="4" t="s">
        <v>61</v>
      </c>
      <c r="U1372" s="1"/>
      <c r="V1372" s="1"/>
      <c r="W1372" s="1"/>
      <c r="X1372" s="1"/>
    </row>
    <row r="1373" spans="1:24" ht="15.75" customHeight="1" x14ac:dyDescent="0.2">
      <c r="A1373" s="1"/>
      <c r="B1373" s="1"/>
      <c r="C1373" s="31" t="str">
        <f>IF('Style Screener'!$S1373&lt;(AVERAGE('Style Screener'!$S$9:$S$6415)), "Value", "Growth")</f>
        <v>Value</v>
      </c>
      <c r="D1373" s="31" t="str">
        <f>IF('Style Screener'!$R1373&gt;2000, "Large Cap", "Small Cap")</f>
        <v>Large Cap</v>
      </c>
      <c r="E1373" s="31" t="s">
        <v>14</v>
      </c>
      <c r="F1373" s="31" t="s">
        <v>37</v>
      </c>
      <c r="G1373" s="1" t="s">
        <v>38</v>
      </c>
      <c r="H1373" s="1" t="s">
        <v>6103</v>
      </c>
      <c r="I1373" s="1" t="s">
        <v>6104</v>
      </c>
      <c r="J1373" s="1" t="s">
        <v>71</v>
      </c>
      <c r="K1373" s="1" t="s">
        <v>6105</v>
      </c>
      <c r="L1373" s="1" t="s">
        <v>6106</v>
      </c>
      <c r="M1373" s="1" t="s">
        <v>108</v>
      </c>
      <c r="N1373" s="1" t="s">
        <v>308</v>
      </c>
      <c r="O1373" s="1" t="s">
        <v>287</v>
      </c>
      <c r="P1373" s="1" t="s">
        <v>309</v>
      </c>
      <c r="Q1373" s="29" t="s">
        <v>967</v>
      </c>
      <c r="R1373" s="30">
        <v>3595.5932617799999</v>
      </c>
      <c r="S1373" s="5">
        <v>20.863444392304082</v>
      </c>
      <c r="T1373" s="4">
        <v>30.788537022697913</v>
      </c>
      <c r="U1373" s="1"/>
      <c r="V1373" s="1"/>
      <c r="W1373" s="1"/>
      <c r="X1373" s="1"/>
    </row>
    <row r="1374" spans="1:24" ht="15.75" customHeight="1" x14ac:dyDescent="0.2">
      <c r="A1374" s="1"/>
      <c r="B1374" s="1"/>
      <c r="C1374" s="31" t="str">
        <f>IF('Style Screener'!$S1374&lt;(AVERAGE('Style Screener'!$S$9:$S$6415)), "Value", "Growth")</f>
        <v>Growth</v>
      </c>
      <c r="D1374" s="31" t="str">
        <f>IF('Style Screener'!$R1374&gt;2000, "Large Cap", "Small Cap")</f>
        <v>Small Cap</v>
      </c>
      <c r="E1374" s="31" t="s">
        <v>14</v>
      </c>
      <c r="F1374" s="31" t="s">
        <v>37</v>
      </c>
      <c r="G1374" s="1" t="s">
        <v>38</v>
      </c>
      <c r="H1374" s="1" t="s">
        <v>6107</v>
      </c>
      <c r="I1374" s="1" t="s">
        <v>6108</v>
      </c>
      <c r="J1374" s="1" t="s">
        <v>41</v>
      </c>
      <c r="K1374" s="1" t="s">
        <v>6109</v>
      </c>
      <c r="L1374" s="1" t="s">
        <v>6110</v>
      </c>
      <c r="M1374" s="1" t="s">
        <v>86</v>
      </c>
      <c r="N1374" s="1" t="s">
        <v>251</v>
      </c>
      <c r="O1374" s="1" t="s">
        <v>251</v>
      </c>
      <c r="P1374" s="1" t="s">
        <v>454</v>
      </c>
      <c r="Q1374" s="29" t="s">
        <v>455</v>
      </c>
      <c r="R1374" s="30">
        <v>240.64690124000001</v>
      </c>
      <c r="S1374" s="5" t="s">
        <v>61</v>
      </c>
      <c r="T1374" s="4">
        <v>0</v>
      </c>
      <c r="U1374" s="1"/>
      <c r="V1374" s="1"/>
      <c r="W1374" s="1"/>
      <c r="X1374" s="1"/>
    </row>
    <row r="1375" spans="1:24" ht="15.75" customHeight="1" x14ac:dyDescent="0.2">
      <c r="A1375" s="1"/>
      <c r="B1375" s="1"/>
      <c r="C1375" s="31" t="str">
        <f>IF('Style Screener'!$S1375&lt;(AVERAGE('Style Screener'!$S$9:$S$6415)), "Value", "Growth")</f>
        <v>Value</v>
      </c>
      <c r="D1375" s="31" t="str">
        <f>IF('Style Screener'!$R1375&gt;2000, "Large Cap", "Small Cap")</f>
        <v>Large Cap</v>
      </c>
      <c r="E1375" s="31" t="s">
        <v>14</v>
      </c>
      <c r="F1375" s="31" t="s">
        <v>37</v>
      </c>
      <c r="G1375" s="1" t="s">
        <v>38</v>
      </c>
      <c r="H1375" s="1" t="s">
        <v>6111</v>
      </c>
      <c r="I1375" s="1" t="s">
        <v>6112</v>
      </c>
      <c r="J1375" s="1" t="s">
        <v>41</v>
      </c>
      <c r="K1375" s="1" t="s">
        <v>6113</v>
      </c>
      <c r="L1375" s="1" t="s">
        <v>6114</v>
      </c>
      <c r="M1375" s="1" t="s">
        <v>74</v>
      </c>
      <c r="N1375" s="1" t="s">
        <v>179</v>
      </c>
      <c r="O1375" s="1" t="s">
        <v>180</v>
      </c>
      <c r="P1375" s="1" t="s">
        <v>181</v>
      </c>
      <c r="Q1375" s="29" t="s">
        <v>1638</v>
      </c>
      <c r="R1375" s="30">
        <v>8526.7643809199999</v>
      </c>
      <c r="S1375" s="5">
        <v>21.024597116200166</v>
      </c>
      <c r="T1375" s="4" t="s">
        <v>61</v>
      </c>
      <c r="U1375" s="1"/>
      <c r="V1375" s="1"/>
      <c r="W1375" s="1"/>
      <c r="X1375" s="1"/>
    </row>
    <row r="1376" spans="1:24" ht="15.75" customHeight="1" x14ac:dyDescent="0.2">
      <c r="A1376" s="1"/>
      <c r="B1376" s="1"/>
      <c r="C1376" s="31" t="str">
        <f>IF('Style Screener'!$S1376&lt;(AVERAGE('Style Screener'!$S$9:$S$6415)), "Value", "Growth")</f>
        <v>Value</v>
      </c>
      <c r="D1376" s="31" t="str">
        <f>IF('Style Screener'!$R1376&gt;2000, "Large Cap", "Small Cap")</f>
        <v>Small Cap</v>
      </c>
      <c r="E1376" s="31" t="s">
        <v>14</v>
      </c>
      <c r="F1376" s="31" t="s">
        <v>37</v>
      </c>
      <c r="G1376" s="1" t="s">
        <v>38</v>
      </c>
      <c r="H1376" s="1" t="s">
        <v>6115</v>
      </c>
      <c r="I1376" s="1" t="s">
        <v>6116</v>
      </c>
      <c r="J1376" s="1" t="s">
        <v>105</v>
      </c>
      <c r="K1376" s="1" t="s">
        <v>6117</v>
      </c>
      <c r="L1376" s="1" t="s">
        <v>6118</v>
      </c>
      <c r="M1376" s="1" t="s">
        <v>108</v>
      </c>
      <c r="N1376" s="1" t="s">
        <v>308</v>
      </c>
      <c r="O1376" s="1" t="s">
        <v>287</v>
      </c>
      <c r="P1376" s="1" t="s">
        <v>385</v>
      </c>
      <c r="Q1376" s="29" t="s">
        <v>182</v>
      </c>
      <c r="R1376" s="30">
        <v>155.42016441999999</v>
      </c>
      <c r="S1376" s="5">
        <v>13.176100628930818</v>
      </c>
      <c r="T1376" s="4" t="s">
        <v>61</v>
      </c>
      <c r="U1376" s="1"/>
      <c r="V1376" s="1"/>
      <c r="W1376" s="1"/>
      <c r="X1376" s="1"/>
    </row>
    <row r="1377" spans="1:24" ht="15.75" customHeight="1" x14ac:dyDescent="0.2">
      <c r="A1377" s="1"/>
      <c r="B1377" s="1"/>
      <c r="C1377" s="31" t="str">
        <f>IF('Style Screener'!$S1377&lt;(AVERAGE('Style Screener'!$S$9:$S$6415)), "Value", "Growth")</f>
        <v>Value</v>
      </c>
      <c r="D1377" s="31" t="str">
        <f>IF('Style Screener'!$R1377&gt;2000, "Large Cap", "Small Cap")</f>
        <v>Small Cap</v>
      </c>
      <c r="E1377" s="31" t="s">
        <v>14</v>
      </c>
      <c r="F1377" s="31" t="s">
        <v>37</v>
      </c>
      <c r="G1377" s="1" t="s">
        <v>38</v>
      </c>
      <c r="H1377" s="1" t="s">
        <v>6119</v>
      </c>
      <c r="I1377" s="1" t="s">
        <v>6120</v>
      </c>
      <c r="J1377" s="1" t="s">
        <v>71</v>
      </c>
      <c r="K1377" s="1" t="s">
        <v>6121</v>
      </c>
      <c r="L1377" s="1" t="s">
        <v>6122</v>
      </c>
      <c r="M1377" s="1" t="s">
        <v>74</v>
      </c>
      <c r="N1377" s="1" t="s">
        <v>116</v>
      </c>
      <c r="O1377" s="1" t="s">
        <v>117</v>
      </c>
      <c r="P1377" s="1" t="s">
        <v>116</v>
      </c>
      <c r="Q1377" s="29" t="s">
        <v>6123</v>
      </c>
      <c r="R1377" s="30">
        <v>391.03483503000001</v>
      </c>
      <c r="S1377" s="5">
        <v>14.234899328859061</v>
      </c>
      <c r="T1377" s="4" t="s">
        <v>61</v>
      </c>
      <c r="U1377" s="1"/>
      <c r="V1377" s="1"/>
      <c r="W1377" s="1"/>
      <c r="X1377" s="1"/>
    </row>
    <row r="1378" spans="1:24" ht="15.75" customHeight="1" x14ac:dyDescent="0.2">
      <c r="A1378" s="1"/>
      <c r="B1378" s="1"/>
      <c r="C1378" s="31" t="str">
        <f>IF('Style Screener'!$S1378&lt;(AVERAGE('Style Screener'!$S$9:$S$6415)), "Value", "Growth")</f>
        <v>Value</v>
      </c>
      <c r="D1378" s="31" t="str">
        <f>IF('Style Screener'!$R1378&gt;2000, "Large Cap", "Small Cap")</f>
        <v>Small Cap</v>
      </c>
      <c r="E1378" s="31" t="s">
        <v>14</v>
      </c>
      <c r="F1378" s="31" t="s">
        <v>37</v>
      </c>
      <c r="G1378" s="1" t="s">
        <v>38</v>
      </c>
      <c r="H1378" s="1" t="s">
        <v>6124</v>
      </c>
      <c r="I1378" s="1" t="s">
        <v>6125</v>
      </c>
      <c r="J1378" s="1" t="s">
        <v>71</v>
      </c>
      <c r="K1378" s="1" t="s">
        <v>6126</v>
      </c>
      <c r="L1378" s="1" t="s">
        <v>6127</v>
      </c>
      <c r="M1378" s="1" t="s">
        <v>98</v>
      </c>
      <c r="N1378" s="1" t="s">
        <v>1141</v>
      </c>
      <c r="O1378" s="1" t="s">
        <v>1062</v>
      </c>
      <c r="P1378" s="1" t="s">
        <v>1681</v>
      </c>
      <c r="Q1378" s="29" t="s">
        <v>1400</v>
      </c>
      <c r="R1378" s="30">
        <v>1444.4553669499999</v>
      </c>
      <c r="S1378" s="5">
        <v>16.958867161159809</v>
      </c>
      <c r="T1378" s="4">
        <v>21.38212453997815</v>
      </c>
      <c r="U1378" s="1"/>
      <c r="V1378" s="1"/>
      <c r="W1378" s="1"/>
      <c r="X1378" s="1"/>
    </row>
    <row r="1379" spans="1:24" ht="15.75" customHeight="1" x14ac:dyDescent="0.2">
      <c r="A1379" s="1"/>
      <c r="B1379" s="1"/>
      <c r="C1379" s="31" t="str">
        <f>IF('Style Screener'!$S1379&lt;(AVERAGE('Style Screener'!$S$9:$S$6415)), "Value", "Growth")</f>
        <v>Value</v>
      </c>
      <c r="D1379" s="31" t="str">
        <f>IF('Style Screener'!$R1379&gt;2000, "Large Cap", "Small Cap")</f>
        <v>Small Cap</v>
      </c>
      <c r="E1379" s="31" t="s">
        <v>14</v>
      </c>
      <c r="F1379" s="31" t="s">
        <v>37</v>
      </c>
      <c r="G1379" s="1" t="s">
        <v>38</v>
      </c>
      <c r="H1379" s="1" t="s">
        <v>6128</v>
      </c>
      <c r="I1379" s="1" t="s">
        <v>6129</v>
      </c>
      <c r="J1379" s="1" t="s">
        <v>71</v>
      </c>
      <c r="K1379" s="1" t="s">
        <v>6130</v>
      </c>
      <c r="L1379" s="1" t="s">
        <v>6131</v>
      </c>
      <c r="M1379" s="1" t="s">
        <v>108</v>
      </c>
      <c r="N1379" s="1" t="s">
        <v>571</v>
      </c>
      <c r="O1379" s="1" t="s">
        <v>110</v>
      </c>
      <c r="P1379" s="1" t="s">
        <v>1069</v>
      </c>
      <c r="Q1379" s="29" t="s">
        <v>6132</v>
      </c>
      <c r="R1379" s="30">
        <v>1146.15519384</v>
      </c>
      <c r="S1379" s="5">
        <v>21.389521640091118</v>
      </c>
      <c r="T1379" s="4">
        <v>61.435966636468343</v>
      </c>
      <c r="U1379" s="1"/>
      <c r="V1379" s="1"/>
      <c r="W1379" s="1"/>
      <c r="X1379" s="1"/>
    </row>
    <row r="1380" spans="1:24" ht="15.75" customHeight="1" x14ac:dyDescent="0.2">
      <c r="A1380" s="1"/>
      <c r="B1380" s="1"/>
      <c r="C1380" s="31" t="str">
        <f>IF('Style Screener'!$S1380&lt;(AVERAGE('Style Screener'!$S$9:$S$6415)), "Value", "Growth")</f>
        <v>Growth</v>
      </c>
      <c r="D1380" s="31" t="str">
        <f>IF('Style Screener'!$R1380&gt;2000, "Large Cap", "Small Cap")</f>
        <v>Small Cap</v>
      </c>
      <c r="E1380" s="31" t="s">
        <v>14</v>
      </c>
      <c r="F1380" s="31" t="s">
        <v>37</v>
      </c>
      <c r="G1380" s="1" t="s">
        <v>38</v>
      </c>
      <c r="H1380" s="1" t="s">
        <v>6133</v>
      </c>
      <c r="I1380" s="1" t="s">
        <v>6134</v>
      </c>
      <c r="J1380" s="1" t="s">
        <v>41</v>
      </c>
      <c r="K1380" s="1" t="s">
        <v>6135</v>
      </c>
      <c r="L1380" s="1" t="s">
        <v>6136</v>
      </c>
      <c r="M1380" s="1" t="s">
        <v>108</v>
      </c>
      <c r="N1380" s="1" t="s">
        <v>332</v>
      </c>
      <c r="O1380" s="1" t="s">
        <v>287</v>
      </c>
      <c r="P1380" s="1" t="s">
        <v>332</v>
      </c>
      <c r="Q1380" s="29" t="s">
        <v>1638</v>
      </c>
      <c r="R1380" s="30">
        <v>570.05591337999999</v>
      </c>
      <c r="S1380" s="5">
        <v>175.08771929824562</v>
      </c>
      <c r="T1380" s="4">
        <v>71.40246500482759</v>
      </c>
      <c r="U1380" s="1"/>
      <c r="V1380" s="1"/>
      <c r="W1380" s="1"/>
      <c r="X1380" s="1"/>
    </row>
    <row r="1381" spans="1:24" ht="15.75" customHeight="1" x14ac:dyDescent="0.2">
      <c r="A1381" s="1"/>
      <c r="B1381" s="1"/>
      <c r="C1381" s="31" t="str">
        <f>IF('Style Screener'!$S1381&lt;(AVERAGE('Style Screener'!$S$9:$S$6415)), "Value", "Growth")</f>
        <v>Growth</v>
      </c>
      <c r="D1381" s="31" t="str">
        <f>IF('Style Screener'!$R1381&gt;2000, "Large Cap", "Small Cap")</f>
        <v>Large Cap</v>
      </c>
      <c r="E1381" s="31" t="s">
        <v>15</v>
      </c>
      <c r="F1381" s="31" t="s">
        <v>37</v>
      </c>
      <c r="G1381" s="1" t="s">
        <v>38</v>
      </c>
      <c r="H1381" s="1" t="s">
        <v>6137</v>
      </c>
      <c r="I1381" s="1" t="s">
        <v>6138</v>
      </c>
      <c r="J1381" s="1" t="s">
        <v>71</v>
      </c>
      <c r="K1381" s="1" t="s">
        <v>6139</v>
      </c>
      <c r="L1381" s="1" t="s">
        <v>6140</v>
      </c>
      <c r="M1381" s="1" t="s">
        <v>44</v>
      </c>
      <c r="N1381" s="1" t="s">
        <v>45</v>
      </c>
      <c r="O1381" s="1" t="s">
        <v>46</v>
      </c>
      <c r="P1381" s="1" t="s">
        <v>45</v>
      </c>
      <c r="Q1381" s="29" t="s">
        <v>503</v>
      </c>
      <c r="R1381" s="30">
        <v>28707.814562070002</v>
      </c>
      <c r="S1381" s="5">
        <v>60.635838150289018</v>
      </c>
      <c r="T1381" s="4">
        <v>48.92422629069744</v>
      </c>
      <c r="U1381" s="1"/>
      <c r="V1381" s="1"/>
      <c r="W1381" s="1"/>
      <c r="X1381" s="1"/>
    </row>
    <row r="1382" spans="1:24" ht="15.75" customHeight="1" x14ac:dyDescent="0.2">
      <c r="A1382" s="1"/>
      <c r="B1382" s="1"/>
      <c r="C1382" s="31" t="str">
        <f>IF('Style Screener'!$S1382&lt;(AVERAGE('Style Screener'!$S$9:$S$6415)), "Value", "Growth")</f>
        <v>Value</v>
      </c>
      <c r="D1382" s="31" t="str">
        <f>IF('Style Screener'!$R1382&gt;2000, "Large Cap", "Small Cap")</f>
        <v>Large Cap</v>
      </c>
      <c r="E1382" s="31" t="s">
        <v>14</v>
      </c>
      <c r="F1382" s="31" t="s">
        <v>37</v>
      </c>
      <c r="G1382" s="1" t="s">
        <v>38</v>
      </c>
      <c r="H1382" s="1" t="s">
        <v>6141</v>
      </c>
      <c r="I1382" s="1" t="s">
        <v>6142</v>
      </c>
      <c r="J1382" s="1" t="s">
        <v>41</v>
      </c>
      <c r="K1382" s="1" t="s">
        <v>6143</v>
      </c>
      <c r="L1382" s="1" t="s">
        <v>6144</v>
      </c>
      <c r="M1382" s="1" t="s">
        <v>108</v>
      </c>
      <c r="N1382" s="1" t="s">
        <v>571</v>
      </c>
      <c r="O1382" s="1" t="s">
        <v>110</v>
      </c>
      <c r="P1382" s="1" t="s">
        <v>572</v>
      </c>
      <c r="Q1382" s="29" t="s">
        <v>573</v>
      </c>
      <c r="R1382" s="30">
        <v>4011.4145512800005</v>
      </c>
      <c r="S1382" s="5">
        <v>9.1254888019907572</v>
      </c>
      <c r="T1382" s="4">
        <v>57.130065665498442</v>
      </c>
      <c r="U1382" s="1"/>
      <c r="V1382" s="1"/>
      <c r="W1382" s="1"/>
      <c r="X1382" s="1"/>
    </row>
    <row r="1383" spans="1:24" ht="15.75" customHeight="1" x14ac:dyDescent="0.2">
      <c r="A1383" s="1"/>
      <c r="B1383" s="1"/>
      <c r="C1383" s="31" t="str">
        <f>IF('Style Screener'!$S1383&lt;(AVERAGE('Style Screener'!$S$9:$S$6415)), "Value", "Growth")</f>
        <v>Growth</v>
      </c>
      <c r="D1383" s="31" t="str">
        <f>IF('Style Screener'!$R1383&gt;2000, "Large Cap", "Small Cap")</f>
        <v>Small Cap</v>
      </c>
      <c r="E1383" s="31" t="s">
        <v>15</v>
      </c>
      <c r="F1383" s="31" t="s">
        <v>37</v>
      </c>
      <c r="G1383" s="1" t="s">
        <v>38</v>
      </c>
      <c r="H1383" s="1" t="s">
        <v>6145</v>
      </c>
      <c r="I1383" s="1" t="s">
        <v>6146</v>
      </c>
      <c r="J1383" s="1" t="s">
        <v>105</v>
      </c>
      <c r="K1383" s="1" t="s">
        <v>6147</v>
      </c>
      <c r="L1383" s="1" t="s">
        <v>6148</v>
      </c>
      <c r="M1383" s="1" t="s">
        <v>44</v>
      </c>
      <c r="N1383" s="1" t="s">
        <v>142</v>
      </c>
      <c r="O1383" s="1" t="s">
        <v>46</v>
      </c>
      <c r="P1383" s="1" t="s">
        <v>142</v>
      </c>
      <c r="Q1383" s="29" t="s">
        <v>143</v>
      </c>
      <c r="R1383" s="30">
        <v>525.59592148000002</v>
      </c>
      <c r="S1383" s="5" t="s">
        <v>61</v>
      </c>
      <c r="T1383" s="4" t="s">
        <v>61</v>
      </c>
      <c r="U1383" s="1"/>
      <c r="V1383" s="1"/>
      <c r="W1383" s="1"/>
      <c r="X1383" s="1"/>
    </row>
    <row r="1384" spans="1:24" ht="15.75" customHeight="1" x14ac:dyDescent="0.2">
      <c r="A1384" s="1"/>
      <c r="B1384" s="1"/>
      <c r="C1384" s="31" t="str">
        <f>IF('Style Screener'!$S1384&lt;(AVERAGE('Style Screener'!$S$9:$S$6415)), "Value", "Growth")</f>
        <v>Growth</v>
      </c>
      <c r="D1384" s="31" t="str">
        <f>IF('Style Screener'!$R1384&gt;2000, "Large Cap", "Small Cap")</f>
        <v>Small Cap</v>
      </c>
      <c r="E1384" s="31" t="s">
        <v>15</v>
      </c>
      <c r="F1384" s="31" t="s">
        <v>37</v>
      </c>
      <c r="G1384" s="1" t="s">
        <v>38</v>
      </c>
      <c r="H1384" s="1" t="s">
        <v>6149</v>
      </c>
      <c r="I1384" s="1" t="s">
        <v>6150</v>
      </c>
      <c r="J1384" s="1" t="s">
        <v>71</v>
      </c>
      <c r="K1384" s="1" t="s">
        <v>6151</v>
      </c>
      <c r="L1384" s="1" t="s">
        <v>6152</v>
      </c>
      <c r="M1384" s="1" t="s">
        <v>44</v>
      </c>
      <c r="N1384" s="1" t="s">
        <v>142</v>
      </c>
      <c r="O1384" s="1" t="s">
        <v>46</v>
      </c>
      <c r="P1384" s="1" t="s">
        <v>142</v>
      </c>
      <c r="Q1384" s="29" t="s">
        <v>161</v>
      </c>
      <c r="R1384" s="30">
        <v>856.77311744999986</v>
      </c>
      <c r="S1384" s="5" t="s">
        <v>61</v>
      </c>
      <c r="T1384" s="4">
        <v>0</v>
      </c>
      <c r="U1384" s="1"/>
      <c r="V1384" s="1"/>
      <c r="W1384" s="1"/>
      <c r="X1384" s="1"/>
    </row>
    <row r="1385" spans="1:24" ht="15.75" customHeight="1" x14ac:dyDescent="0.2">
      <c r="A1385" s="1"/>
      <c r="B1385" s="1"/>
      <c r="C1385" s="31" t="str">
        <f>IF('Style Screener'!$S1385&lt;(AVERAGE('Style Screener'!$S$9:$S$6415)), "Value", "Growth")</f>
        <v>Value</v>
      </c>
      <c r="D1385" s="31" t="str">
        <f>IF('Style Screener'!$R1385&gt;2000, "Large Cap", "Small Cap")</f>
        <v>Small Cap</v>
      </c>
      <c r="E1385" s="31" t="s">
        <v>15</v>
      </c>
      <c r="F1385" s="31" t="s">
        <v>37</v>
      </c>
      <c r="G1385" s="1" t="s">
        <v>38</v>
      </c>
      <c r="H1385" s="1" t="s">
        <v>6153</v>
      </c>
      <c r="I1385" s="1" t="s">
        <v>6154</v>
      </c>
      <c r="J1385" s="1" t="s">
        <v>71</v>
      </c>
      <c r="K1385" s="1" t="s">
        <v>6155</v>
      </c>
      <c r="L1385" s="1" t="s">
        <v>6156</v>
      </c>
      <c r="M1385" s="1" t="s">
        <v>368</v>
      </c>
      <c r="N1385" s="1" t="s">
        <v>961</v>
      </c>
      <c r="O1385" s="1" t="s">
        <v>961</v>
      </c>
      <c r="P1385" s="1" t="s">
        <v>2234</v>
      </c>
      <c r="Q1385" s="29" t="s">
        <v>4956</v>
      </c>
      <c r="R1385" s="30">
        <v>949.37315021999996</v>
      </c>
      <c r="S1385" s="5">
        <v>17.04</v>
      </c>
      <c r="T1385" s="4" t="s">
        <v>61</v>
      </c>
      <c r="U1385" s="1"/>
      <c r="V1385" s="1"/>
      <c r="W1385" s="1"/>
      <c r="X1385" s="1"/>
    </row>
    <row r="1386" spans="1:24" ht="15.75" customHeight="1" x14ac:dyDescent="0.2">
      <c r="A1386" s="1"/>
      <c r="B1386" s="1"/>
      <c r="C1386" s="31" t="str">
        <f>IF('Style Screener'!$S1386&lt;(AVERAGE('Style Screener'!$S$9:$S$6415)), "Value", "Growth")</f>
        <v>Growth</v>
      </c>
      <c r="D1386" s="31" t="str">
        <f>IF('Style Screener'!$R1386&gt;2000, "Large Cap", "Small Cap")</f>
        <v>Small Cap</v>
      </c>
      <c r="E1386" s="31" t="s">
        <v>14</v>
      </c>
      <c r="F1386" s="31" t="s">
        <v>37</v>
      </c>
      <c r="G1386" s="1" t="s">
        <v>38</v>
      </c>
      <c r="H1386" s="1" t="s">
        <v>6157</v>
      </c>
      <c r="I1386" s="1" t="s">
        <v>6158</v>
      </c>
      <c r="J1386" s="1" t="s">
        <v>71</v>
      </c>
      <c r="K1386" s="1" t="s">
        <v>6159</v>
      </c>
      <c r="L1386" s="1" t="s">
        <v>6160</v>
      </c>
      <c r="M1386" s="1" t="s">
        <v>108</v>
      </c>
      <c r="N1386" s="1" t="s">
        <v>129</v>
      </c>
      <c r="O1386" s="1" t="s">
        <v>110</v>
      </c>
      <c r="P1386" s="1" t="s">
        <v>129</v>
      </c>
      <c r="Q1386" s="29" t="s">
        <v>573</v>
      </c>
      <c r="R1386" s="30">
        <v>275.23470528000001</v>
      </c>
      <c r="S1386" s="5">
        <v>48.866995073891623</v>
      </c>
      <c r="T1386" s="4" t="s">
        <v>61</v>
      </c>
      <c r="U1386" s="1"/>
      <c r="V1386" s="1"/>
      <c r="W1386" s="1"/>
      <c r="X1386" s="1"/>
    </row>
    <row r="1387" spans="1:24" ht="15.75" customHeight="1" x14ac:dyDescent="0.2">
      <c r="A1387" s="1"/>
      <c r="B1387" s="1"/>
      <c r="C1387" s="31" t="str">
        <f>IF('Style Screener'!$S1387&lt;(AVERAGE('Style Screener'!$S$9:$S$6415)), "Value", "Growth")</f>
        <v>Growth</v>
      </c>
      <c r="D1387" s="31" t="str">
        <f>IF('Style Screener'!$R1387&gt;2000, "Large Cap", "Small Cap")</f>
        <v>Small Cap</v>
      </c>
      <c r="E1387" s="31" t="s">
        <v>15</v>
      </c>
      <c r="F1387" s="31" t="s">
        <v>37</v>
      </c>
      <c r="G1387" s="1" t="s">
        <v>38</v>
      </c>
      <c r="H1387" s="1" t="s">
        <v>6161</v>
      </c>
      <c r="I1387" s="1" t="s">
        <v>6162</v>
      </c>
      <c r="J1387" s="1" t="s">
        <v>105</v>
      </c>
      <c r="K1387" s="1" t="s">
        <v>6163</v>
      </c>
      <c r="L1387" s="1" t="s">
        <v>6164</v>
      </c>
      <c r="M1387" s="1" t="s">
        <v>44</v>
      </c>
      <c r="N1387" s="1" t="s">
        <v>142</v>
      </c>
      <c r="O1387" s="1" t="s">
        <v>46</v>
      </c>
      <c r="P1387" s="1" t="s">
        <v>142</v>
      </c>
      <c r="Q1387" s="29" t="s">
        <v>161</v>
      </c>
      <c r="R1387" s="30">
        <v>390.35828281999994</v>
      </c>
      <c r="S1387" s="5" t="s">
        <v>61</v>
      </c>
      <c r="T1387" s="4">
        <v>34.229152842291526</v>
      </c>
      <c r="U1387" s="1"/>
      <c r="V1387" s="1"/>
      <c r="W1387" s="1"/>
      <c r="X1387" s="1"/>
    </row>
    <row r="1388" spans="1:24" ht="15.75" customHeight="1" x14ac:dyDescent="0.2">
      <c r="A1388" s="1"/>
      <c r="B1388" s="1"/>
      <c r="C1388" s="31" t="str">
        <f>IF('Style Screener'!$S1388&lt;(AVERAGE('Style Screener'!$S$9:$S$6415)), "Value", "Growth")</f>
        <v>Growth</v>
      </c>
      <c r="D1388" s="31" t="str">
        <f>IF('Style Screener'!$R1388&gt;2000, "Large Cap", "Small Cap")</f>
        <v>Small Cap</v>
      </c>
      <c r="E1388" s="31" t="s">
        <v>15</v>
      </c>
      <c r="F1388" s="31" t="s">
        <v>37</v>
      </c>
      <c r="G1388" s="1" t="s">
        <v>38</v>
      </c>
      <c r="H1388" s="1" t="s">
        <v>6165</v>
      </c>
      <c r="I1388" s="1" t="s">
        <v>6166</v>
      </c>
      <c r="J1388" s="1" t="s">
        <v>41</v>
      </c>
      <c r="K1388" s="1" t="s">
        <v>6167</v>
      </c>
      <c r="L1388" s="1" t="s">
        <v>6168</v>
      </c>
      <c r="M1388" s="1" t="s">
        <v>44</v>
      </c>
      <c r="N1388" s="1" t="s">
        <v>1261</v>
      </c>
      <c r="O1388" s="1" t="s">
        <v>64</v>
      </c>
      <c r="P1388" s="1" t="s">
        <v>1261</v>
      </c>
      <c r="Q1388" s="29" t="s">
        <v>289</v>
      </c>
      <c r="R1388" s="30">
        <v>356.21210630000002</v>
      </c>
      <c r="S1388" s="5" t="s">
        <v>61</v>
      </c>
      <c r="T1388" s="4">
        <v>21.468565359510826</v>
      </c>
      <c r="U1388" s="1"/>
      <c r="V1388" s="1"/>
      <c r="W1388" s="1"/>
      <c r="X1388" s="1"/>
    </row>
    <row r="1389" spans="1:24" ht="15.75" customHeight="1" x14ac:dyDescent="0.2">
      <c r="A1389" s="1"/>
      <c r="B1389" s="1"/>
      <c r="C1389" s="31" t="str">
        <f>IF('Style Screener'!$S1389&lt;(AVERAGE('Style Screener'!$S$9:$S$6415)), "Value", "Growth")</f>
        <v>Growth</v>
      </c>
      <c r="D1389" s="31" t="str">
        <f>IF('Style Screener'!$R1389&gt;2000, "Large Cap", "Small Cap")</f>
        <v>Small Cap</v>
      </c>
      <c r="E1389" s="31" t="s">
        <v>14</v>
      </c>
      <c r="F1389" s="31" t="s">
        <v>37</v>
      </c>
      <c r="G1389" s="1" t="s">
        <v>38</v>
      </c>
      <c r="H1389" s="1" t="s">
        <v>6169</v>
      </c>
      <c r="I1389" s="1" t="s">
        <v>6170</v>
      </c>
      <c r="J1389" s="1" t="s">
        <v>41</v>
      </c>
      <c r="K1389" s="1" t="s">
        <v>6171</v>
      </c>
      <c r="L1389" s="1" t="s">
        <v>6172</v>
      </c>
      <c r="M1389" s="1" t="s">
        <v>108</v>
      </c>
      <c r="N1389" s="1" t="s">
        <v>286</v>
      </c>
      <c r="O1389" s="1" t="s">
        <v>287</v>
      </c>
      <c r="P1389" s="1" t="s">
        <v>1256</v>
      </c>
      <c r="Q1389" s="29" t="s">
        <v>1638</v>
      </c>
      <c r="R1389" s="30">
        <v>1318.0262032000001</v>
      </c>
      <c r="S1389" s="5" t="s">
        <v>61</v>
      </c>
      <c r="T1389" s="4" t="s">
        <v>61</v>
      </c>
      <c r="U1389" s="1"/>
      <c r="V1389" s="1"/>
      <c r="W1389" s="1"/>
      <c r="X1389" s="1"/>
    </row>
    <row r="1390" spans="1:24" ht="15.75" customHeight="1" x14ac:dyDescent="0.2">
      <c r="A1390" s="1"/>
      <c r="B1390" s="1"/>
      <c r="C1390" s="31" t="str">
        <f>IF('Style Screener'!$S1390&lt;(AVERAGE('Style Screener'!$S$9:$S$6415)), "Value", "Growth")</f>
        <v>Value</v>
      </c>
      <c r="D1390" s="31" t="str">
        <f>IF('Style Screener'!$R1390&gt;2000, "Large Cap", "Small Cap")</f>
        <v>Large Cap</v>
      </c>
      <c r="E1390" s="31" t="s">
        <v>15</v>
      </c>
      <c r="F1390" s="31" t="s">
        <v>37</v>
      </c>
      <c r="G1390" s="1" t="s">
        <v>38</v>
      </c>
      <c r="H1390" s="1" t="s">
        <v>6173</v>
      </c>
      <c r="I1390" s="1" t="s">
        <v>6174</v>
      </c>
      <c r="J1390" s="1" t="s">
        <v>41</v>
      </c>
      <c r="K1390" s="1" t="s">
        <v>6175</v>
      </c>
      <c r="L1390" s="1" t="s">
        <v>6176</v>
      </c>
      <c r="M1390" s="1" t="s">
        <v>44</v>
      </c>
      <c r="N1390" s="1" t="s">
        <v>1261</v>
      </c>
      <c r="O1390" s="1" t="s">
        <v>64</v>
      </c>
      <c r="P1390" s="1" t="s">
        <v>1261</v>
      </c>
      <c r="Q1390" s="29" t="s">
        <v>349</v>
      </c>
      <c r="R1390" s="30">
        <v>9285.9897522600004</v>
      </c>
      <c r="S1390" s="5">
        <v>19.309623430962343</v>
      </c>
      <c r="T1390" s="4" t="s">
        <v>61</v>
      </c>
      <c r="U1390" s="1"/>
      <c r="V1390" s="1"/>
      <c r="W1390" s="1"/>
      <c r="X1390" s="1"/>
    </row>
    <row r="1391" spans="1:24" ht="15.75" customHeight="1" x14ac:dyDescent="0.2">
      <c r="A1391" s="1"/>
      <c r="B1391" s="1"/>
      <c r="C1391" s="31" t="str">
        <f>IF('Style Screener'!$S1391&lt;(AVERAGE('Style Screener'!$S$9:$S$6415)), "Value", "Growth")</f>
        <v>Growth</v>
      </c>
      <c r="D1391" s="31" t="str">
        <f>IF('Style Screener'!$R1391&gt;2000, "Large Cap", "Small Cap")</f>
        <v>Small Cap</v>
      </c>
      <c r="E1391" s="31" t="s">
        <v>14</v>
      </c>
      <c r="F1391" s="31" t="s">
        <v>37</v>
      </c>
      <c r="G1391" s="1" t="s">
        <v>38</v>
      </c>
      <c r="H1391" s="1" t="s">
        <v>6177</v>
      </c>
      <c r="I1391" s="1" t="s">
        <v>6178</v>
      </c>
      <c r="J1391" s="1" t="s">
        <v>71</v>
      </c>
      <c r="K1391" s="1" t="s">
        <v>6179</v>
      </c>
      <c r="L1391" s="1" t="s">
        <v>6180</v>
      </c>
      <c r="M1391" s="1" t="s">
        <v>108</v>
      </c>
      <c r="N1391" s="1" t="s">
        <v>332</v>
      </c>
      <c r="O1391" s="1" t="s">
        <v>287</v>
      </c>
      <c r="P1391" s="1" t="s">
        <v>332</v>
      </c>
      <c r="Q1391" s="29" t="s">
        <v>289</v>
      </c>
      <c r="R1391" s="30">
        <v>583.65569105999998</v>
      </c>
      <c r="S1391" s="5" t="s">
        <v>61</v>
      </c>
      <c r="T1391" s="4" t="s">
        <v>61</v>
      </c>
      <c r="U1391" s="1"/>
      <c r="V1391" s="1"/>
      <c r="W1391" s="1"/>
      <c r="X1391" s="1"/>
    </row>
    <row r="1392" spans="1:24" ht="15.75" customHeight="1" x14ac:dyDescent="0.2">
      <c r="A1392" s="1"/>
      <c r="B1392" s="1"/>
      <c r="C1392" s="31" t="str">
        <f>IF('Style Screener'!$S1392&lt;(AVERAGE('Style Screener'!$S$9:$S$6415)), "Value", "Growth")</f>
        <v>Value</v>
      </c>
      <c r="D1392" s="31" t="str">
        <f>IF('Style Screener'!$R1392&gt;2000, "Large Cap", "Small Cap")</f>
        <v>Small Cap</v>
      </c>
      <c r="E1392" s="31" t="s">
        <v>15</v>
      </c>
      <c r="F1392" s="31" t="s">
        <v>37</v>
      </c>
      <c r="G1392" s="1" t="s">
        <v>38</v>
      </c>
      <c r="H1392" s="1" t="s">
        <v>6181</v>
      </c>
      <c r="I1392" s="1" t="s">
        <v>6182</v>
      </c>
      <c r="J1392" s="1" t="s">
        <v>71</v>
      </c>
      <c r="K1392" s="1" t="s">
        <v>6183</v>
      </c>
      <c r="L1392" s="1" t="s">
        <v>6184</v>
      </c>
      <c r="M1392" s="1" t="s">
        <v>44</v>
      </c>
      <c r="N1392" s="1" t="s">
        <v>45</v>
      </c>
      <c r="O1392" s="1" t="s">
        <v>46</v>
      </c>
      <c r="P1392" s="1" t="s">
        <v>45</v>
      </c>
      <c r="Q1392" s="29" t="s">
        <v>6185</v>
      </c>
      <c r="R1392" s="30">
        <v>1830.3127347499999</v>
      </c>
      <c r="S1392" s="5">
        <v>23.911290322580644</v>
      </c>
      <c r="T1392" s="4" t="s">
        <v>61</v>
      </c>
      <c r="U1392" s="1"/>
      <c r="V1392" s="1"/>
      <c r="W1392" s="1"/>
      <c r="X1392" s="1"/>
    </row>
    <row r="1393" spans="1:24" ht="15.75" customHeight="1" x14ac:dyDescent="0.2">
      <c r="A1393" s="1"/>
      <c r="B1393" s="1"/>
      <c r="C1393" s="31" t="str">
        <f>IF('Style Screener'!$S1393&lt;(AVERAGE('Style Screener'!$S$9:$S$6415)), "Value", "Growth")</f>
        <v>Growth</v>
      </c>
      <c r="D1393" s="31" t="str">
        <f>IF('Style Screener'!$R1393&gt;2000, "Large Cap", "Small Cap")</f>
        <v>Large Cap</v>
      </c>
      <c r="E1393" s="31" t="s">
        <v>15</v>
      </c>
      <c r="F1393" s="31" t="s">
        <v>37</v>
      </c>
      <c r="G1393" s="1" t="s">
        <v>38</v>
      </c>
      <c r="H1393" s="1" t="s">
        <v>6186</v>
      </c>
      <c r="I1393" s="1" t="s">
        <v>6187</v>
      </c>
      <c r="J1393" s="1" t="s">
        <v>71</v>
      </c>
      <c r="K1393" s="1" t="s">
        <v>6188</v>
      </c>
      <c r="L1393" s="1" t="s">
        <v>6189</v>
      </c>
      <c r="M1393" s="1" t="s">
        <v>44</v>
      </c>
      <c r="N1393" s="1" t="s">
        <v>142</v>
      </c>
      <c r="O1393" s="1" t="s">
        <v>46</v>
      </c>
      <c r="P1393" s="1" t="s">
        <v>142</v>
      </c>
      <c r="Q1393" s="29" t="s">
        <v>537</v>
      </c>
      <c r="R1393" s="30">
        <v>18931.775821679999</v>
      </c>
      <c r="S1393" s="5">
        <v>1315.4819277108434</v>
      </c>
      <c r="T1393" s="4">
        <v>0</v>
      </c>
      <c r="U1393" s="1"/>
      <c r="V1393" s="1"/>
      <c r="W1393" s="1"/>
      <c r="X1393" s="1"/>
    </row>
    <row r="1394" spans="1:24" ht="15.75" customHeight="1" x14ac:dyDescent="0.2">
      <c r="A1394" s="1"/>
      <c r="B1394" s="1"/>
      <c r="C1394" s="31" t="str">
        <f>IF('Style Screener'!$S1394&lt;(AVERAGE('Style Screener'!$S$9:$S$6415)), "Value", "Growth")</f>
        <v>Value</v>
      </c>
      <c r="D1394" s="31" t="str">
        <f>IF('Style Screener'!$R1394&gt;2000, "Large Cap", "Small Cap")</f>
        <v>Small Cap</v>
      </c>
      <c r="E1394" s="31" t="s">
        <v>14</v>
      </c>
      <c r="F1394" s="31" t="s">
        <v>37</v>
      </c>
      <c r="G1394" s="1" t="s">
        <v>38</v>
      </c>
      <c r="H1394" s="1" t="s">
        <v>6190</v>
      </c>
      <c r="I1394" s="1" t="s">
        <v>6191</v>
      </c>
      <c r="J1394" s="1" t="s">
        <v>71</v>
      </c>
      <c r="K1394" s="1" t="s">
        <v>6192</v>
      </c>
      <c r="L1394" s="1" t="s">
        <v>6193</v>
      </c>
      <c r="M1394" s="1" t="s">
        <v>86</v>
      </c>
      <c r="N1394" s="1" t="s">
        <v>172</v>
      </c>
      <c r="O1394" s="1" t="s">
        <v>172</v>
      </c>
      <c r="P1394" s="1" t="s">
        <v>173</v>
      </c>
      <c r="Q1394" s="29" t="s">
        <v>174</v>
      </c>
      <c r="R1394" s="30">
        <v>1093.3281531099999</v>
      </c>
      <c r="S1394" s="5">
        <v>15.643231114435302</v>
      </c>
      <c r="T1394" s="4" t="s">
        <v>61</v>
      </c>
      <c r="U1394" s="1"/>
      <c r="V1394" s="1"/>
      <c r="W1394" s="1"/>
      <c r="X1394" s="1"/>
    </row>
    <row r="1395" spans="1:24" ht="15.75" customHeight="1" x14ac:dyDescent="0.2">
      <c r="A1395" s="1"/>
      <c r="B1395" s="1"/>
      <c r="C1395" s="31" t="str">
        <f>IF('Style Screener'!$S1395&lt;(AVERAGE('Style Screener'!$S$9:$S$6415)), "Value", "Growth")</f>
        <v>Growth</v>
      </c>
      <c r="D1395" s="31" t="str">
        <f>IF('Style Screener'!$R1395&gt;2000, "Large Cap", "Small Cap")</f>
        <v>Large Cap</v>
      </c>
      <c r="E1395" s="31" t="s">
        <v>14</v>
      </c>
      <c r="F1395" s="31" t="s">
        <v>37</v>
      </c>
      <c r="G1395" s="1" t="s">
        <v>38</v>
      </c>
      <c r="H1395" s="1" t="s">
        <v>6194</v>
      </c>
      <c r="I1395" s="1" t="s">
        <v>6195</v>
      </c>
      <c r="J1395" s="1" t="s">
        <v>71</v>
      </c>
      <c r="K1395" s="1" t="s">
        <v>6196</v>
      </c>
      <c r="L1395" s="1" t="s">
        <v>6197</v>
      </c>
      <c r="M1395" s="1" t="s">
        <v>108</v>
      </c>
      <c r="N1395" s="1" t="s">
        <v>286</v>
      </c>
      <c r="O1395" s="1" t="s">
        <v>287</v>
      </c>
      <c r="P1395" s="1" t="s">
        <v>288</v>
      </c>
      <c r="Q1395" s="29" t="s">
        <v>289</v>
      </c>
      <c r="R1395" s="30">
        <v>5247.2644</v>
      </c>
      <c r="S1395" s="5">
        <v>29.166666666666668</v>
      </c>
      <c r="T1395" s="4" t="s">
        <v>61</v>
      </c>
      <c r="U1395" s="1"/>
      <c r="V1395" s="1"/>
      <c r="W1395" s="1"/>
      <c r="X1395" s="1"/>
    </row>
    <row r="1396" spans="1:24" ht="15.75" customHeight="1" x14ac:dyDescent="0.2">
      <c r="A1396" s="1"/>
      <c r="B1396" s="1"/>
      <c r="C1396" s="31" t="str">
        <f>IF('Style Screener'!$S1396&lt;(AVERAGE('Style Screener'!$S$9:$S$6415)), "Value", "Growth")</f>
        <v>Growth</v>
      </c>
      <c r="D1396" s="31" t="str">
        <f>IF('Style Screener'!$R1396&gt;2000, "Large Cap", "Small Cap")</f>
        <v>Small Cap</v>
      </c>
      <c r="E1396" s="31" t="s">
        <v>15</v>
      </c>
      <c r="F1396" s="31" t="s">
        <v>37</v>
      </c>
      <c r="G1396" s="1" t="s">
        <v>38</v>
      </c>
      <c r="H1396" s="1" t="s">
        <v>6198</v>
      </c>
      <c r="I1396" s="1" t="s">
        <v>6199</v>
      </c>
      <c r="J1396" s="1" t="s">
        <v>71</v>
      </c>
      <c r="K1396" s="1" t="s">
        <v>6200</v>
      </c>
      <c r="L1396" s="1" t="s">
        <v>6201</v>
      </c>
      <c r="M1396" s="1" t="s">
        <v>44</v>
      </c>
      <c r="N1396" s="1" t="s">
        <v>142</v>
      </c>
      <c r="O1396" s="1" t="s">
        <v>46</v>
      </c>
      <c r="P1396" s="1" t="s">
        <v>142</v>
      </c>
      <c r="Q1396" s="29" t="s">
        <v>537</v>
      </c>
      <c r="R1396" s="30">
        <v>733.31508713999995</v>
      </c>
      <c r="S1396" s="5" t="s">
        <v>61</v>
      </c>
      <c r="T1396" s="4" t="s">
        <v>61</v>
      </c>
      <c r="U1396" s="1"/>
      <c r="V1396" s="1"/>
      <c r="W1396" s="1"/>
      <c r="X1396" s="1"/>
    </row>
    <row r="1397" spans="1:24" ht="15.75" customHeight="1" x14ac:dyDescent="0.2">
      <c r="A1397" s="1"/>
      <c r="B1397" s="1"/>
      <c r="C1397" s="31" t="str">
        <f>IF('Style Screener'!$S1397&lt;(AVERAGE('Style Screener'!$S$9:$S$6415)), "Value", "Growth")</f>
        <v>Growth</v>
      </c>
      <c r="D1397" s="31" t="str">
        <f>IF('Style Screener'!$R1397&gt;2000, "Large Cap", "Small Cap")</f>
        <v>Large Cap</v>
      </c>
      <c r="E1397" s="31" t="s">
        <v>14</v>
      </c>
      <c r="F1397" s="31" t="s">
        <v>37</v>
      </c>
      <c r="G1397" s="1" t="s">
        <v>38</v>
      </c>
      <c r="H1397" s="1" t="s">
        <v>6202</v>
      </c>
      <c r="I1397" s="1" t="s">
        <v>6203</v>
      </c>
      <c r="J1397" s="1" t="s">
        <v>71</v>
      </c>
      <c r="K1397" s="1" t="s">
        <v>6204</v>
      </c>
      <c r="L1397" s="1" t="s">
        <v>6205</v>
      </c>
      <c r="M1397" s="1" t="s">
        <v>108</v>
      </c>
      <c r="N1397" s="1" t="s">
        <v>109</v>
      </c>
      <c r="O1397" s="1" t="s">
        <v>110</v>
      </c>
      <c r="P1397" s="1" t="s">
        <v>109</v>
      </c>
      <c r="Q1397" s="29" t="s">
        <v>401</v>
      </c>
      <c r="R1397" s="30">
        <v>2608.7618749200001</v>
      </c>
      <c r="S1397" s="5">
        <v>36.042780748663098</v>
      </c>
      <c r="T1397" s="4">
        <v>23.579247364458396</v>
      </c>
      <c r="U1397" s="1"/>
      <c r="V1397" s="1"/>
      <c r="W1397" s="1"/>
      <c r="X1397" s="1"/>
    </row>
    <row r="1398" spans="1:24" ht="15.75" customHeight="1" x14ac:dyDescent="0.2">
      <c r="A1398" s="1"/>
      <c r="B1398" s="1"/>
      <c r="C1398" s="31" t="str">
        <f>IF('Style Screener'!$S1398&lt;(AVERAGE('Style Screener'!$S$9:$S$6415)), "Value", "Growth")</f>
        <v>Growth</v>
      </c>
      <c r="D1398" s="31" t="str">
        <f>IF('Style Screener'!$R1398&gt;2000, "Large Cap", "Small Cap")</f>
        <v>Small Cap</v>
      </c>
      <c r="E1398" s="31" t="s">
        <v>15</v>
      </c>
      <c r="F1398" s="31" t="s">
        <v>37</v>
      </c>
      <c r="G1398" s="1" t="s">
        <v>38</v>
      </c>
      <c r="H1398" s="1" t="s">
        <v>6206</v>
      </c>
      <c r="I1398" s="1" t="s">
        <v>6207</v>
      </c>
      <c r="J1398" s="1" t="s">
        <v>71</v>
      </c>
      <c r="K1398" s="1" t="s">
        <v>6208</v>
      </c>
      <c r="L1398" s="1" t="s">
        <v>6209</v>
      </c>
      <c r="M1398" s="1" t="s">
        <v>44</v>
      </c>
      <c r="N1398" s="1" t="s">
        <v>153</v>
      </c>
      <c r="O1398" s="1" t="s">
        <v>64</v>
      </c>
      <c r="P1398" s="1" t="s">
        <v>154</v>
      </c>
      <c r="Q1398" s="29" t="s">
        <v>5823</v>
      </c>
      <c r="R1398" s="30">
        <v>678.65082700000005</v>
      </c>
      <c r="S1398" s="5">
        <v>122.24832214765101</v>
      </c>
      <c r="T1398" s="4" t="s">
        <v>61</v>
      </c>
      <c r="U1398" s="1"/>
      <c r="V1398" s="1"/>
      <c r="W1398" s="1"/>
      <c r="X1398" s="1"/>
    </row>
    <row r="1399" spans="1:24" ht="15.75" customHeight="1" x14ac:dyDescent="0.2">
      <c r="A1399" s="1"/>
      <c r="B1399" s="1"/>
      <c r="C1399" s="31" t="str">
        <f>IF('Style Screener'!$S1399&lt;(AVERAGE('Style Screener'!$S$9:$S$6415)), "Value", "Growth")</f>
        <v>Value</v>
      </c>
      <c r="D1399" s="31" t="str">
        <f>IF('Style Screener'!$R1399&gt;2000, "Large Cap", "Small Cap")</f>
        <v>Large Cap</v>
      </c>
      <c r="E1399" s="31" t="s">
        <v>15</v>
      </c>
      <c r="F1399" s="31" t="s">
        <v>37</v>
      </c>
      <c r="G1399" s="1" t="s">
        <v>38</v>
      </c>
      <c r="H1399" s="1" t="s">
        <v>6210</v>
      </c>
      <c r="I1399" s="1" t="s">
        <v>6211</v>
      </c>
      <c r="J1399" s="1" t="s">
        <v>41</v>
      </c>
      <c r="K1399" s="1" t="s">
        <v>6212</v>
      </c>
      <c r="L1399" s="1" t="s">
        <v>6213</v>
      </c>
      <c r="M1399" s="1" t="s">
        <v>368</v>
      </c>
      <c r="N1399" s="1" t="s">
        <v>369</v>
      </c>
      <c r="O1399" s="1" t="s">
        <v>370</v>
      </c>
      <c r="P1399" s="1" t="s">
        <v>371</v>
      </c>
      <c r="Q1399" s="29" t="s">
        <v>6214</v>
      </c>
      <c r="R1399" s="30">
        <v>5565.0784199199998</v>
      </c>
      <c r="S1399" s="5">
        <v>14.032112574418186</v>
      </c>
      <c r="T1399" s="4">
        <v>70.342272406492583</v>
      </c>
      <c r="U1399" s="1"/>
      <c r="V1399" s="1"/>
      <c r="W1399" s="1"/>
      <c r="X1399" s="1"/>
    </row>
    <row r="1400" spans="1:24" ht="15.75" customHeight="1" x14ac:dyDescent="0.2">
      <c r="A1400" s="1"/>
      <c r="B1400" s="1"/>
      <c r="C1400" s="31" t="str">
        <f>IF('Style Screener'!$S1400&lt;(AVERAGE('Style Screener'!$S$9:$S$6415)), "Value", "Growth")</f>
        <v>Growth</v>
      </c>
      <c r="D1400" s="31" t="str">
        <f>IF('Style Screener'!$R1400&gt;2000, "Large Cap", "Small Cap")</f>
        <v>Small Cap</v>
      </c>
      <c r="E1400" s="31" t="s">
        <v>14</v>
      </c>
      <c r="F1400" s="31" t="s">
        <v>37</v>
      </c>
      <c r="G1400" s="1" t="s">
        <v>38</v>
      </c>
      <c r="H1400" s="1" t="s">
        <v>6215</v>
      </c>
      <c r="I1400" s="1" t="s">
        <v>6216</v>
      </c>
      <c r="J1400" s="1" t="s">
        <v>71</v>
      </c>
      <c r="K1400" s="1" t="s">
        <v>6217</v>
      </c>
      <c r="L1400" s="1" t="s">
        <v>6218</v>
      </c>
      <c r="M1400" s="1" t="s">
        <v>108</v>
      </c>
      <c r="N1400" s="1" t="s">
        <v>286</v>
      </c>
      <c r="O1400" s="1" t="s">
        <v>287</v>
      </c>
      <c r="P1400" s="1" t="s">
        <v>288</v>
      </c>
      <c r="Q1400" s="29" t="s">
        <v>289</v>
      </c>
      <c r="R1400" s="30">
        <v>911.92793132999998</v>
      </c>
      <c r="S1400" s="5" t="s">
        <v>61</v>
      </c>
      <c r="T1400" s="4" t="s">
        <v>61</v>
      </c>
      <c r="U1400" s="1"/>
      <c r="V1400" s="1"/>
      <c r="W1400" s="1"/>
      <c r="X1400" s="1"/>
    </row>
    <row r="1401" spans="1:24" ht="15.75" customHeight="1" x14ac:dyDescent="0.2">
      <c r="A1401" s="1"/>
      <c r="B1401" s="1"/>
      <c r="C1401" s="31" t="str">
        <f>IF('Style Screener'!$S1401&lt;(AVERAGE('Style Screener'!$S$9:$S$6415)), "Value", "Growth")</f>
        <v>Growth</v>
      </c>
      <c r="D1401" s="31" t="str">
        <f>IF('Style Screener'!$R1401&gt;2000, "Large Cap", "Small Cap")</f>
        <v>Small Cap</v>
      </c>
      <c r="E1401" s="31" t="s">
        <v>14</v>
      </c>
      <c r="F1401" s="31" t="s">
        <v>37</v>
      </c>
      <c r="G1401" s="1" t="s">
        <v>38</v>
      </c>
      <c r="H1401" s="1" t="s">
        <v>6219</v>
      </c>
      <c r="I1401" s="1" t="s">
        <v>6220</v>
      </c>
      <c r="J1401" s="1" t="s">
        <v>41</v>
      </c>
      <c r="K1401" s="1" t="s">
        <v>6221</v>
      </c>
      <c r="L1401" s="1" t="s">
        <v>6222</v>
      </c>
      <c r="M1401" s="1" t="s">
        <v>86</v>
      </c>
      <c r="N1401" s="1" t="s">
        <v>135</v>
      </c>
      <c r="O1401" s="1" t="s">
        <v>88</v>
      </c>
      <c r="P1401" s="1" t="s">
        <v>593</v>
      </c>
      <c r="Q1401" s="29" t="s">
        <v>137</v>
      </c>
      <c r="R1401" s="30">
        <v>1149.2783203125</v>
      </c>
      <c r="S1401" s="5">
        <v>48.54545454545454</v>
      </c>
      <c r="T1401" s="4" t="s">
        <v>61</v>
      </c>
      <c r="U1401" s="1"/>
      <c r="V1401" s="1"/>
      <c r="W1401" s="1"/>
      <c r="X1401" s="1"/>
    </row>
    <row r="1402" spans="1:24" ht="15.75" customHeight="1" x14ac:dyDescent="0.2">
      <c r="A1402" s="1"/>
      <c r="B1402" s="1"/>
      <c r="C1402" s="31" t="str">
        <f>IF('Style Screener'!$S1402&lt;(AVERAGE('Style Screener'!$S$9:$S$6415)), "Value", "Growth")</f>
        <v>Growth</v>
      </c>
      <c r="D1402" s="31" t="str">
        <f>IF('Style Screener'!$R1402&gt;2000, "Large Cap", "Small Cap")</f>
        <v>Small Cap</v>
      </c>
      <c r="E1402" s="31" t="s">
        <v>15</v>
      </c>
      <c r="F1402" s="31" t="s">
        <v>37</v>
      </c>
      <c r="G1402" s="1" t="s">
        <v>38</v>
      </c>
      <c r="H1402" s="1" t="s">
        <v>6223</v>
      </c>
      <c r="I1402" s="1" t="s">
        <v>6224</v>
      </c>
      <c r="J1402" s="1" t="s">
        <v>71</v>
      </c>
      <c r="K1402" s="1" t="s">
        <v>6225</v>
      </c>
      <c r="L1402" s="1" t="s">
        <v>6226</v>
      </c>
      <c r="M1402" s="1" t="s">
        <v>44</v>
      </c>
      <c r="N1402" s="1" t="s">
        <v>142</v>
      </c>
      <c r="O1402" s="1" t="s">
        <v>46</v>
      </c>
      <c r="P1402" s="1" t="s">
        <v>142</v>
      </c>
      <c r="Q1402" s="29" t="s">
        <v>537</v>
      </c>
      <c r="R1402" s="30">
        <v>636.26283394999996</v>
      </c>
      <c r="S1402" s="5" t="s">
        <v>61</v>
      </c>
      <c r="T1402" s="4">
        <v>0</v>
      </c>
      <c r="U1402" s="1"/>
      <c r="V1402" s="1"/>
      <c r="W1402" s="1"/>
      <c r="X1402" s="1"/>
    </row>
    <row r="1403" spans="1:24" ht="15.75" customHeight="1" x14ac:dyDescent="0.2">
      <c r="A1403" s="1"/>
      <c r="B1403" s="1"/>
      <c r="C1403" s="31" t="str">
        <f>IF('Style Screener'!$S1403&lt;(AVERAGE('Style Screener'!$S$9:$S$6415)), "Value", "Growth")</f>
        <v>Growth</v>
      </c>
      <c r="D1403" s="31" t="str">
        <f>IF('Style Screener'!$R1403&gt;2000, "Large Cap", "Small Cap")</f>
        <v>Large Cap</v>
      </c>
      <c r="E1403" s="31" t="s">
        <v>15</v>
      </c>
      <c r="F1403" s="31" t="s">
        <v>37</v>
      </c>
      <c r="G1403" s="1" t="s">
        <v>38</v>
      </c>
      <c r="H1403" s="1" t="s">
        <v>6227</v>
      </c>
      <c r="I1403" s="1" t="s">
        <v>6228</v>
      </c>
      <c r="J1403" s="1" t="s">
        <v>71</v>
      </c>
      <c r="K1403" s="1" t="s">
        <v>6229</v>
      </c>
      <c r="L1403" s="1" t="s">
        <v>6230</v>
      </c>
      <c r="M1403" s="1" t="s">
        <v>44</v>
      </c>
      <c r="N1403" s="1" t="s">
        <v>1261</v>
      </c>
      <c r="O1403" s="1" t="s">
        <v>64</v>
      </c>
      <c r="P1403" s="1" t="s">
        <v>1261</v>
      </c>
      <c r="Q1403" s="29" t="s">
        <v>349</v>
      </c>
      <c r="R1403" s="30">
        <v>3787.9791856800002</v>
      </c>
      <c r="S1403" s="5">
        <v>46.569872958257712</v>
      </c>
      <c r="T1403" s="4" t="s">
        <v>61</v>
      </c>
      <c r="U1403" s="1"/>
      <c r="V1403" s="1"/>
      <c r="W1403" s="1"/>
      <c r="X1403" s="1"/>
    </row>
    <row r="1404" spans="1:24" ht="15.75" customHeight="1" x14ac:dyDescent="0.2">
      <c r="A1404" s="1"/>
      <c r="B1404" s="1"/>
      <c r="C1404" s="31" t="str">
        <f>IF('Style Screener'!$S1404&lt;(AVERAGE('Style Screener'!$S$9:$S$6415)), "Value", "Growth")</f>
        <v>Growth</v>
      </c>
      <c r="D1404" s="31" t="str">
        <f>IF('Style Screener'!$R1404&gt;2000, "Large Cap", "Small Cap")</f>
        <v>Small Cap</v>
      </c>
      <c r="E1404" s="31" t="s">
        <v>15</v>
      </c>
      <c r="F1404" s="31" t="s">
        <v>37</v>
      </c>
      <c r="G1404" s="1" t="s">
        <v>38</v>
      </c>
      <c r="H1404" s="1" t="s">
        <v>6231</v>
      </c>
      <c r="I1404" s="1" t="s">
        <v>6232</v>
      </c>
      <c r="J1404" s="1" t="s">
        <v>71</v>
      </c>
      <c r="K1404" s="1" t="s">
        <v>6233</v>
      </c>
      <c r="L1404" s="1" t="s">
        <v>6234</v>
      </c>
      <c r="M1404" s="1" t="s">
        <v>44</v>
      </c>
      <c r="N1404" s="1" t="s">
        <v>142</v>
      </c>
      <c r="O1404" s="1" t="s">
        <v>46</v>
      </c>
      <c r="P1404" s="1" t="s">
        <v>142</v>
      </c>
      <c r="Q1404" s="29" t="s">
        <v>537</v>
      </c>
      <c r="R1404" s="30">
        <v>1428.0710993999999</v>
      </c>
      <c r="S1404" s="5" t="s">
        <v>61</v>
      </c>
      <c r="T1404" s="4" t="s">
        <v>61</v>
      </c>
      <c r="U1404" s="1"/>
      <c r="V1404" s="1"/>
      <c r="W1404" s="1"/>
      <c r="X1404" s="1"/>
    </row>
    <row r="1405" spans="1:24" ht="15.75" customHeight="1" x14ac:dyDescent="0.2">
      <c r="A1405" s="1"/>
      <c r="B1405" s="1"/>
      <c r="C1405" s="31" t="str">
        <f>IF('Style Screener'!$S1405&lt;(AVERAGE('Style Screener'!$S$9:$S$6415)), "Value", "Growth")</f>
        <v>Growth</v>
      </c>
      <c r="D1405" s="31" t="str">
        <f>IF('Style Screener'!$R1405&gt;2000, "Large Cap", "Small Cap")</f>
        <v>Large Cap</v>
      </c>
      <c r="E1405" s="31" t="s">
        <v>15</v>
      </c>
      <c r="F1405" s="31" t="s">
        <v>37</v>
      </c>
      <c r="G1405" s="1" t="s">
        <v>38</v>
      </c>
      <c r="H1405" s="1" t="s">
        <v>6235</v>
      </c>
      <c r="I1405" s="1" t="s">
        <v>6236</v>
      </c>
      <c r="J1405" s="1" t="s">
        <v>105</v>
      </c>
      <c r="K1405" s="1" t="s">
        <v>6237</v>
      </c>
      <c r="L1405" s="1" t="s">
        <v>6238</v>
      </c>
      <c r="M1405" s="1" t="s">
        <v>44</v>
      </c>
      <c r="N1405" s="1" t="s">
        <v>142</v>
      </c>
      <c r="O1405" s="1" t="s">
        <v>46</v>
      </c>
      <c r="P1405" s="1" t="s">
        <v>142</v>
      </c>
      <c r="Q1405" s="29" t="s">
        <v>161</v>
      </c>
      <c r="R1405" s="30">
        <v>2187.91934614</v>
      </c>
      <c r="S1405" s="5">
        <v>36.664674237895994</v>
      </c>
      <c r="T1405" s="4" t="s">
        <v>61</v>
      </c>
      <c r="U1405" s="1"/>
      <c r="V1405" s="1"/>
      <c r="W1405" s="1"/>
      <c r="X1405" s="1"/>
    </row>
    <row r="1406" spans="1:24" ht="15.75" customHeight="1" x14ac:dyDescent="0.2">
      <c r="A1406" s="1"/>
      <c r="B1406" s="1"/>
      <c r="C1406" s="31" t="str">
        <f>IF('Style Screener'!$S1406&lt;(AVERAGE('Style Screener'!$S$9:$S$6415)), "Value", "Growth")</f>
        <v>Value</v>
      </c>
      <c r="D1406" s="31" t="str">
        <f>IF('Style Screener'!$R1406&gt;2000, "Large Cap", "Small Cap")</f>
        <v>Large Cap</v>
      </c>
      <c r="E1406" s="31" t="s">
        <v>14</v>
      </c>
      <c r="F1406" s="31" t="s">
        <v>37</v>
      </c>
      <c r="G1406" s="1" t="s">
        <v>38</v>
      </c>
      <c r="H1406" s="1" t="s">
        <v>6239</v>
      </c>
      <c r="I1406" s="1" t="s">
        <v>6240</v>
      </c>
      <c r="J1406" s="1" t="s">
        <v>41</v>
      </c>
      <c r="K1406" s="1" t="s">
        <v>6241</v>
      </c>
      <c r="L1406" s="1" t="s">
        <v>6242</v>
      </c>
      <c r="M1406" s="1" t="s">
        <v>278</v>
      </c>
      <c r="N1406" s="1" t="s">
        <v>279</v>
      </c>
      <c r="O1406" s="1" t="s">
        <v>278</v>
      </c>
      <c r="P1406" s="1" t="s">
        <v>426</v>
      </c>
      <c r="Q1406" s="29" t="s">
        <v>6243</v>
      </c>
      <c r="R1406" s="30">
        <v>4107.8138238900001</v>
      </c>
      <c r="S1406" s="5">
        <v>16.553228621291446</v>
      </c>
      <c r="T1406" s="4">
        <v>50.412319402750946</v>
      </c>
      <c r="U1406" s="1"/>
      <c r="V1406" s="1"/>
      <c r="W1406" s="1"/>
      <c r="X1406" s="1"/>
    </row>
    <row r="1407" spans="1:24" ht="15.75" customHeight="1" x14ac:dyDescent="0.2">
      <c r="A1407" s="1"/>
      <c r="B1407" s="1"/>
      <c r="C1407" s="31" t="str">
        <f>IF('Style Screener'!$S1407&lt;(AVERAGE('Style Screener'!$S$9:$S$6415)), "Value", "Growth")</f>
        <v>Value</v>
      </c>
      <c r="D1407" s="31" t="str">
        <f>IF('Style Screener'!$R1407&gt;2000, "Large Cap", "Small Cap")</f>
        <v>Large Cap</v>
      </c>
      <c r="E1407" s="31" t="s">
        <v>14</v>
      </c>
      <c r="F1407" s="31" t="s">
        <v>37</v>
      </c>
      <c r="G1407" s="1" t="s">
        <v>38</v>
      </c>
      <c r="H1407" s="1" t="s">
        <v>6244</v>
      </c>
      <c r="I1407" s="1" t="s">
        <v>6245</v>
      </c>
      <c r="J1407" s="1" t="s">
        <v>71</v>
      </c>
      <c r="K1407" s="1" t="s">
        <v>6246</v>
      </c>
      <c r="L1407" s="1" t="s">
        <v>6247</v>
      </c>
      <c r="M1407" s="1" t="s">
        <v>108</v>
      </c>
      <c r="N1407" s="1" t="s">
        <v>294</v>
      </c>
      <c r="O1407" s="1" t="s">
        <v>294</v>
      </c>
      <c r="P1407" s="1" t="s">
        <v>363</v>
      </c>
      <c r="Q1407" s="29" t="s">
        <v>111</v>
      </c>
      <c r="R1407" s="30">
        <v>153788.93456478001</v>
      </c>
      <c r="S1407" s="5">
        <v>14.516562220232766</v>
      </c>
      <c r="T1407" s="4">
        <v>82.409164131018429</v>
      </c>
      <c r="U1407" s="1"/>
      <c r="V1407" s="1"/>
      <c r="W1407" s="1"/>
      <c r="X1407" s="1"/>
    </row>
    <row r="1408" spans="1:24" ht="15.75" customHeight="1" x14ac:dyDescent="0.2">
      <c r="A1408" s="1"/>
      <c r="B1408" s="1"/>
      <c r="C1408" s="31" t="str">
        <f>IF('Style Screener'!$S1408&lt;(AVERAGE('Style Screener'!$S$9:$S$6415)), "Value", "Growth")</f>
        <v>Value</v>
      </c>
      <c r="D1408" s="31" t="str">
        <f>IF('Style Screener'!$R1408&gt;2000, "Large Cap", "Small Cap")</f>
        <v>Small Cap</v>
      </c>
      <c r="E1408" s="31" t="s">
        <v>14</v>
      </c>
      <c r="F1408" s="31" t="s">
        <v>37</v>
      </c>
      <c r="G1408" s="1" t="s">
        <v>38</v>
      </c>
      <c r="H1408" s="1" t="s">
        <v>6248</v>
      </c>
      <c r="I1408" s="1" t="s">
        <v>6249</v>
      </c>
      <c r="J1408" s="1" t="s">
        <v>71</v>
      </c>
      <c r="K1408" s="1" t="s">
        <v>6250</v>
      </c>
      <c r="L1408" s="1" t="s">
        <v>6251</v>
      </c>
      <c r="M1408" s="1" t="s">
        <v>86</v>
      </c>
      <c r="N1408" s="1" t="s">
        <v>606</v>
      </c>
      <c r="O1408" s="1" t="s">
        <v>607</v>
      </c>
      <c r="P1408" s="1" t="s">
        <v>921</v>
      </c>
      <c r="Q1408" s="29" t="s">
        <v>609</v>
      </c>
      <c r="R1408" s="30">
        <v>596.73556538000003</v>
      </c>
      <c r="S1408" s="5">
        <v>16.473958333333332</v>
      </c>
      <c r="T1408" s="4" t="s">
        <v>61</v>
      </c>
      <c r="U1408" s="1"/>
      <c r="V1408" s="1"/>
      <c r="W1408" s="1"/>
      <c r="X1408" s="1"/>
    </row>
    <row r="1409" spans="1:24" ht="15.75" customHeight="1" x14ac:dyDescent="0.2">
      <c r="A1409" s="1"/>
      <c r="B1409" s="1"/>
      <c r="C1409" s="31" t="str">
        <f>IF('Style Screener'!$S1409&lt;(AVERAGE('Style Screener'!$S$9:$S$6415)), "Value", "Growth")</f>
        <v>Growth</v>
      </c>
      <c r="D1409" s="31" t="str">
        <f>IF('Style Screener'!$R1409&gt;2000, "Large Cap", "Small Cap")</f>
        <v>Large Cap</v>
      </c>
      <c r="E1409" s="31" t="s">
        <v>14</v>
      </c>
      <c r="F1409" s="31" t="s">
        <v>37</v>
      </c>
      <c r="G1409" s="1" t="s">
        <v>38</v>
      </c>
      <c r="H1409" s="1" t="s">
        <v>6252</v>
      </c>
      <c r="I1409" s="1" t="s">
        <v>6253</v>
      </c>
      <c r="J1409" s="1" t="s">
        <v>71</v>
      </c>
      <c r="K1409" s="1" t="s">
        <v>6254</v>
      </c>
      <c r="L1409" s="1" t="s">
        <v>6255</v>
      </c>
      <c r="M1409" s="1" t="s">
        <v>108</v>
      </c>
      <c r="N1409" s="1" t="s">
        <v>286</v>
      </c>
      <c r="O1409" s="1" t="s">
        <v>287</v>
      </c>
      <c r="P1409" s="1" t="s">
        <v>288</v>
      </c>
      <c r="Q1409" s="29" t="s">
        <v>289</v>
      </c>
      <c r="R1409" s="30">
        <v>26908.843727479994</v>
      </c>
      <c r="S1409" s="5">
        <v>38.694787107043375</v>
      </c>
      <c r="T1409" s="4" t="s">
        <v>61</v>
      </c>
      <c r="U1409" s="1"/>
      <c r="V1409" s="1"/>
      <c r="W1409" s="1"/>
      <c r="X1409" s="1"/>
    </row>
    <row r="1410" spans="1:24" ht="15.75" customHeight="1" x14ac:dyDescent="0.2">
      <c r="A1410" s="1"/>
      <c r="B1410" s="1"/>
      <c r="C1410" s="31" t="str">
        <f>IF('Style Screener'!$S1410&lt;(AVERAGE('Style Screener'!$S$9:$S$6415)), "Value", "Growth")</f>
        <v>Growth</v>
      </c>
      <c r="D1410" s="31" t="str">
        <f>IF('Style Screener'!$R1410&gt;2000, "Large Cap", "Small Cap")</f>
        <v>Small Cap</v>
      </c>
      <c r="E1410" s="31" t="s">
        <v>14</v>
      </c>
      <c r="F1410" s="31" t="s">
        <v>37</v>
      </c>
      <c r="G1410" s="1" t="s">
        <v>38</v>
      </c>
      <c r="H1410" s="1" t="s">
        <v>6256</v>
      </c>
      <c r="I1410" s="1" t="s">
        <v>6257</v>
      </c>
      <c r="J1410" s="1" t="s">
        <v>41</v>
      </c>
      <c r="K1410" s="1" t="s">
        <v>6258</v>
      </c>
      <c r="L1410" s="1" t="s">
        <v>6259</v>
      </c>
      <c r="M1410" s="1" t="s">
        <v>108</v>
      </c>
      <c r="N1410" s="1" t="s">
        <v>571</v>
      </c>
      <c r="O1410" s="1" t="s">
        <v>110</v>
      </c>
      <c r="P1410" s="1" t="s">
        <v>1069</v>
      </c>
      <c r="Q1410" s="29" t="s">
        <v>848</v>
      </c>
      <c r="R1410" s="30">
        <v>1418.7543900000001</v>
      </c>
      <c r="S1410" s="5">
        <v>33.930885529157671</v>
      </c>
      <c r="T1410" s="4" t="s">
        <v>61</v>
      </c>
      <c r="U1410" s="1"/>
      <c r="V1410" s="1"/>
      <c r="W1410" s="1"/>
      <c r="X1410" s="1"/>
    </row>
    <row r="1411" spans="1:24" ht="15.75" customHeight="1" x14ac:dyDescent="0.2">
      <c r="A1411" s="1"/>
      <c r="B1411" s="1"/>
      <c r="C1411" s="31" t="str">
        <f>IF('Style Screener'!$S1411&lt;(AVERAGE('Style Screener'!$S$9:$S$6415)), "Value", "Growth")</f>
        <v>Value</v>
      </c>
      <c r="D1411" s="31" t="str">
        <f>IF('Style Screener'!$R1411&gt;2000, "Large Cap", "Small Cap")</f>
        <v>Small Cap</v>
      </c>
      <c r="E1411" s="31" t="s">
        <v>14</v>
      </c>
      <c r="F1411" s="31" t="s">
        <v>37</v>
      </c>
      <c r="G1411" s="1" t="s">
        <v>38</v>
      </c>
      <c r="H1411" s="1" t="s">
        <v>6260</v>
      </c>
      <c r="I1411" s="1" t="s">
        <v>6261</v>
      </c>
      <c r="J1411" s="1" t="s">
        <v>71</v>
      </c>
      <c r="K1411" s="1" t="s">
        <v>6262</v>
      </c>
      <c r="L1411" s="1" t="s">
        <v>6263</v>
      </c>
      <c r="M1411" s="1" t="s">
        <v>74</v>
      </c>
      <c r="N1411" s="1" t="s">
        <v>201</v>
      </c>
      <c r="O1411" s="1" t="s">
        <v>180</v>
      </c>
      <c r="P1411" s="1" t="s">
        <v>1981</v>
      </c>
      <c r="Q1411" s="29" t="s">
        <v>289</v>
      </c>
      <c r="R1411" s="30">
        <v>339.04779036000002</v>
      </c>
      <c r="S1411" s="5">
        <v>24.461538461538463</v>
      </c>
      <c r="T1411" s="4">
        <v>0</v>
      </c>
      <c r="U1411" s="1"/>
      <c r="V1411" s="1"/>
      <c r="W1411" s="1"/>
      <c r="X1411" s="1"/>
    </row>
    <row r="1412" spans="1:24" ht="15.75" customHeight="1" x14ac:dyDescent="0.2">
      <c r="A1412" s="1"/>
      <c r="B1412" s="1"/>
      <c r="C1412" s="31" t="str">
        <f>IF('Style Screener'!$S1412&lt;(AVERAGE('Style Screener'!$S$9:$S$6415)), "Value", "Growth")</f>
        <v>Growth</v>
      </c>
      <c r="D1412" s="31" t="str">
        <f>IF('Style Screener'!$R1412&gt;2000, "Large Cap", "Small Cap")</f>
        <v>Small Cap</v>
      </c>
      <c r="E1412" s="31" t="s">
        <v>14</v>
      </c>
      <c r="F1412" s="31" t="s">
        <v>37</v>
      </c>
      <c r="G1412" s="1" t="s">
        <v>38</v>
      </c>
      <c r="H1412" s="1" t="s">
        <v>6264</v>
      </c>
      <c r="I1412" s="1" t="s">
        <v>6265</v>
      </c>
      <c r="J1412" s="1" t="s">
        <v>41</v>
      </c>
      <c r="K1412" s="1" t="s">
        <v>6266</v>
      </c>
      <c r="L1412" s="1" t="s">
        <v>6267</v>
      </c>
      <c r="M1412" s="1" t="s">
        <v>278</v>
      </c>
      <c r="N1412" s="1" t="s">
        <v>1230</v>
      </c>
      <c r="O1412" s="1" t="s">
        <v>278</v>
      </c>
      <c r="P1412" s="1" t="s">
        <v>1231</v>
      </c>
      <c r="Q1412" s="29" t="s">
        <v>1762</v>
      </c>
      <c r="R1412" s="30">
        <v>381.95421039999997</v>
      </c>
      <c r="S1412" s="5" t="s">
        <v>61</v>
      </c>
      <c r="T1412" s="4" t="s">
        <v>61</v>
      </c>
      <c r="U1412" s="1"/>
      <c r="V1412" s="1"/>
      <c r="W1412" s="1"/>
      <c r="X1412" s="1"/>
    </row>
    <row r="1413" spans="1:24" ht="15.75" customHeight="1" x14ac:dyDescent="0.2">
      <c r="A1413" s="1"/>
      <c r="B1413" s="1"/>
      <c r="C1413" s="31" t="str">
        <f>IF('Style Screener'!$S1413&lt;(AVERAGE('Style Screener'!$S$9:$S$6415)), "Value", "Growth")</f>
        <v>Value</v>
      </c>
      <c r="D1413" s="31" t="str">
        <f>IF('Style Screener'!$R1413&gt;2000, "Large Cap", "Small Cap")</f>
        <v>Small Cap</v>
      </c>
      <c r="E1413" s="31" t="s">
        <v>14</v>
      </c>
      <c r="F1413" s="31" t="s">
        <v>37</v>
      </c>
      <c r="G1413" s="1" t="s">
        <v>38</v>
      </c>
      <c r="H1413" s="1" t="s">
        <v>6268</v>
      </c>
      <c r="I1413" s="1" t="s">
        <v>6269</v>
      </c>
      <c r="J1413" s="1" t="s">
        <v>71</v>
      </c>
      <c r="K1413" s="1" t="s">
        <v>6270</v>
      </c>
      <c r="L1413" s="1" t="s">
        <v>6271</v>
      </c>
      <c r="M1413" s="1" t="s">
        <v>54</v>
      </c>
      <c r="N1413" s="1" t="s">
        <v>705</v>
      </c>
      <c r="O1413" s="1" t="s">
        <v>54</v>
      </c>
      <c r="P1413" s="1" t="s">
        <v>706</v>
      </c>
      <c r="Q1413" s="29" t="s">
        <v>5324</v>
      </c>
      <c r="R1413" s="30">
        <v>1085.3266947599998</v>
      </c>
      <c r="S1413" s="5">
        <v>14.268370607028753</v>
      </c>
      <c r="T1413" s="4" t="s">
        <v>61</v>
      </c>
      <c r="U1413" s="1"/>
      <c r="V1413" s="1"/>
      <c r="W1413" s="1"/>
      <c r="X1413" s="1"/>
    </row>
    <row r="1414" spans="1:24" ht="15.75" customHeight="1" x14ac:dyDescent="0.2">
      <c r="A1414" s="1"/>
      <c r="B1414" s="1"/>
      <c r="C1414" s="31" t="str">
        <f>IF('Style Screener'!$S1414&lt;(AVERAGE('Style Screener'!$S$9:$S$6415)), "Value", "Growth")</f>
        <v>Value</v>
      </c>
      <c r="D1414" s="31" t="str">
        <f>IF('Style Screener'!$R1414&gt;2000, "Large Cap", "Small Cap")</f>
        <v>Large Cap</v>
      </c>
      <c r="E1414" s="31" t="s">
        <v>14</v>
      </c>
      <c r="F1414" s="31" t="s">
        <v>37</v>
      </c>
      <c r="G1414" s="1" t="s">
        <v>38</v>
      </c>
      <c r="H1414" s="1" t="s">
        <v>6272</v>
      </c>
      <c r="I1414" s="1" t="s">
        <v>6273</v>
      </c>
      <c r="J1414" s="1" t="s">
        <v>41</v>
      </c>
      <c r="K1414" s="1" t="s">
        <v>6274</v>
      </c>
      <c r="L1414" s="1" t="s">
        <v>6275</v>
      </c>
      <c r="M1414" s="1" t="s">
        <v>54</v>
      </c>
      <c r="N1414" s="1" t="s">
        <v>1589</v>
      </c>
      <c r="O1414" s="1" t="s">
        <v>54</v>
      </c>
      <c r="P1414" s="1" t="s">
        <v>2732</v>
      </c>
      <c r="Q1414" s="29" t="s">
        <v>6276</v>
      </c>
      <c r="R1414" s="30">
        <v>22208.911553400001</v>
      </c>
      <c r="S1414" s="5">
        <v>13.627400103788272</v>
      </c>
      <c r="T1414" s="4">
        <v>29.521107676673576</v>
      </c>
      <c r="U1414" s="1"/>
      <c r="V1414" s="1"/>
      <c r="W1414" s="1"/>
      <c r="X1414" s="1"/>
    </row>
    <row r="1415" spans="1:24" ht="15.75" customHeight="1" x14ac:dyDescent="0.2">
      <c r="A1415" s="1"/>
      <c r="B1415" s="1"/>
      <c r="C1415" s="31" t="str">
        <f>IF('Style Screener'!$S1415&lt;(AVERAGE('Style Screener'!$S$9:$S$6415)), "Value", "Growth")</f>
        <v>Growth</v>
      </c>
      <c r="D1415" s="31" t="str">
        <f>IF('Style Screener'!$R1415&gt;2000, "Large Cap", "Small Cap")</f>
        <v>Small Cap</v>
      </c>
      <c r="E1415" s="31" t="s">
        <v>15</v>
      </c>
      <c r="F1415" s="31" t="s">
        <v>37</v>
      </c>
      <c r="G1415" s="1" t="s">
        <v>38</v>
      </c>
      <c r="H1415" s="1" t="s">
        <v>6277</v>
      </c>
      <c r="I1415" s="1" t="s">
        <v>6278</v>
      </c>
      <c r="J1415" s="1" t="s">
        <v>71</v>
      </c>
      <c r="K1415" s="1" t="s">
        <v>6279</v>
      </c>
      <c r="L1415" s="1" t="s">
        <v>6280</v>
      </c>
      <c r="M1415" s="1" t="s">
        <v>368</v>
      </c>
      <c r="N1415" s="1" t="s">
        <v>1378</v>
      </c>
      <c r="O1415" s="1" t="s">
        <v>1379</v>
      </c>
      <c r="P1415" s="1" t="s">
        <v>1378</v>
      </c>
      <c r="Q1415" s="29" t="s">
        <v>1380</v>
      </c>
      <c r="R1415" s="30">
        <v>991.31529599999999</v>
      </c>
      <c r="S1415" s="5">
        <v>31.558185404339252</v>
      </c>
      <c r="T1415" s="4" t="s">
        <v>61</v>
      </c>
      <c r="U1415" s="1"/>
      <c r="V1415" s="1"/>
      <c r="W1415" s="1"/>
      <c r="X1415" s="1"/>
    </row>
    <row r="1416" spans="1:24" ht="15.75" customHeight="1" x14ac:dyDescent="0.2">
      <c r="A1416" s="1"/>
      <c r="B1416" s="1"/>
      <c r="C1416" s="31" t="str">
        <f>IF('Style Screener'!$S1416&lt;(AVERAGE('Style Screener'!$S$9:$S$6415)), "Value", "Growth")</f>
        <v>Value</v>
      </c>
      <c r="D1416" s="31" t="str">
        <f>IF('Style Screener'!$R1416&gt;2000, "Large Cap", "Small Cap")</f>
        <v>Small Cap</v>
      </c>
      <c r="E1416" s="31" t="s">
        <v>14</v>
      </c>
      <c r="F1416" s="31" t="s">
        <v>37</v>
      </c>
      <c r="G1416" s="1" t="s">
        <v>38</v>
      </c>
      <c r="H1416" s="1" t="s">
        <v>6281</v>
      </c>
      <c r="I1416" s="1" t="s">
        <v>6282</v>
      </c>
      <c r="J1416" s="1" t="s">
        <v>71</v>
      </c>
      <c r="K1416" s="1" t="s">
        <v>6283</v>
      </c>
      <c r="L1416" s="1" t="s">
        <v>6284</v>
      </c>
      <c r="M1416" s="1" t="s">
        <v>86</v>
      </c>
      <c r="N1416" s="1" t="s">
        <v>251</v>
      </c>
      <c r="O1416" s="1" t="s">
        <v>251</v>
      </c>
      <c r="P1416" s="1" t="s">
        <v>252</v>
      </c>
      <c r="Q1416" s="29" t="s">
        <v>253</v>
      </c>
      <c r="R1416" s="30">
        <v>903.18434615000001</v>
      </c>
      <c r="S1416" s="5">
        <v>17.665919282511211</v>
      </c>
      <c r="T1416" s="4">
        <v>0</v>
      </c>
      <c r="U1416" s="1"/>
      <c r="V1416" s="1"/>
      <c r="W1416" s="1"/>
      <c r="X1416" s="1"/>
    </row>
    <row r="1417" spans="1:24" ht="15.75" customHeight="1" x14ac:dyDescent="0.2">
      <c r="A1417" s="1"/>
      <c r="B1417" s="1"/>
      <c r="C1417" s="31" t="str">
        <f>IF('Style Screener'!$S1417&lt;(AVERAGE('Style Screener'!$S$9:$S$6415)), "Value", "Growth")</f>
        <v>Value</v>
      </c>
      <c r="D1417" s="31" t="str">
        <f>IF('Style Screener'!$R1417&gt;2000, "Large Cap", "Small Cap")</f>
        <v>Small Cap</v>
      </c>
      <c r="E1417" s="31" t="s">
        <v>15</v>
      </c>
      <c r="F1417" s="31" t="s">
        <v>37</v>
      </c>
      <c r="G1417" s="1" t="s">
        <v>38</v>
      </c>
      <c r="H1417" s="1" t="s">
        <v>6285</v>
      </c>
      <c r="I1417" s="1" t="s">
        <v>6286</v>
      </c>
      <c r="J1417" s="1" t="s">
        <v>71</v>
      </c>
      <c r="K1417" s="1" t="s">
        <v>6287</v>
      </c>
      <c r="L1417" s="1" t="s">
        <v>6288</v>
      </c>
      <c r="M1417" s="1" t="s">
        <v>44</v>
      </c>
      <c r="N1417" s="1" t="s">
        <v>63</v>
      </c>
      <c r="O1417" s="1" t="s">
        <v>64</v>
      </c>
      <c r="P1417" s="1" t="s">
        <v>390</v>
      </c>
      <c r="Q1417" s="29" t="s">
        <v>4336</v>
      </c>
      <c r="R1417" s="30">
        <v>905.35366823999993</v>
      </c>
      <c r="S1417" s="5">
        <v>23.565610859728505</v>
      </c>
      <c r="T1417" s="4" t="s">
        <v>61</v>
      </c>
      <c r="U1417" s="1"/>
      <c r="V1417" s="1"/>
      <c r="W1417" s="1"/>
      <c r="X1417" s="1"/>
    </row>
    <row r="1418" spans="1:24" ht="15.75" customHeight="1" x14ac:dyDescent="0.2">
      <c r="A1418" s="1"/>
      <c r="B1418" s="1"/>
      <c r="C1418" s="31" t="str">
        <f>IF('Style Screener'!$S1418&lt;(AVERAGE('Style Screener'!$S$9:$S$6415)), "Value", "Growth")</f>
        <v>Value</v>
      </c>
      <c r="D1418" s="31" t="str">
        <f>IF('Style Screener'!$R1418&gt;2000, "Large Cap", "Small Cap")</f>
        <v>Large Cap</v>
      </c>
      <c r="E1418" s="31" t="s">
        <v>14</v>
      </c>
      <c r="F1418" s="31" t="s">
        <v>37</v>
      </c>
      <c r="G1418" s="1" t="s">
        <v>38</v>
      </c>
      <c r="H1418" s="1" t="s">
        <v>6289</v>
      </c>
      <c r="I1418" s="1" t="s">
        <v>6290</v>
      </c>
      <c r="J1418" s="1" t="s">
        <v>41</v>
      </c>
      <c r="K1418" s="1" t="s">
        <v>6291</v>
      </c>
      <c r="L1418" s="1" t="s">
        <v>6292</v>
      </c>
      <c r="M1418" s="1" t="s">
        <v>98</v>
      </c>
      <c r="N1418" s="1" t="s">
        <v>578</v>
      </c>
      <c r="O1418" s="1" t="s">
        <v>578</v>
      </c>
      <c r="P1418" s="1" t="s">
        <v>2381</v>
      </c>
      <c r="Q1418" s="29" t="s">
        <v>6293</v>
      </c>
      <c r="R1418" s="30">
        <v>8742.9087398800002</v>
      </c>
      <c r="S1418" s="5">
        <v>18.59278803869833</v>
      </c>
      <c r="T1418" s="4">
        <v>44.487933024638117</v>
      </c>
      <c r="U1418" s="1"/>
      <c r="V1418" s="1"/>
      <c r="W1418" s="1"/>
      <c r="X1418" s="1"/>
    </row>
    <row r="1419" spans="1:24" ht="15.75" customHeight="1" x14ac:dyDescent="0.2">
      <c r="A1419" s="1"/>
      <c r="B1419" s="1"/>
      <c r="C1419" s="31" t="str">
        <f>IF('Style Screener'!$S1419&lt;(AVERAGE('Style Screener'!$S$9:$S$6415)), "Value", "Growth")</f>
        <v>Value</v>
      </c>
      <c r="D1419" s="31" t="str">
        <f>IF('Style Screener'!$R1419&gt;2000, "Large Cap", "Small Cap")</f>
        <v>Large Cap</v>
      </c>
      <c r="E1419" s="31" t="s">
        <v>14</v>
      </c>
      <c r="F1419" s="31" t="s">
        <v>37</v>
      </c>
      <c r="G1419" s="1" t="s">
        <v>38</v>
      </c>
      <c r="H1419" s="1" t="s">
        <v>6294</v>
      </c>
      <c r="I1419" s="1" t="s">
        <v>6295</v>
      </c>
      <c r="J1419" s="1" t="s">
        <v>71</v>
      </c>
      <c r="K1419" s="1" t="s">
        <v>6296</v>
      </c>
      <c r="L1419" s="1" t="s">
        <v>6297</v>
      </c>
      <c r="M1419" s="1" t="s">
        <v>108</v>
      </c>
      <c r="N1419" s="1" t="s">
        <v>571</v>
      </c>
      <c r="O1419" s="1" t="s">
        <v>110</v>
      </c>
      <c r="P1419" s="1" t="s">
        <v>1756</v>
      </c>
      <c r="Q1419" s="29" t="s">
        <v>111</v>
      </c>
      <c r="R1419" s="30">
        <v>5058.4634955800002</v>
      </c>
      <c r="S1419" s="5">
        <v>22.249479287202039</v>
      </c>
      <c r="T1419" s="4" t="s">
        <v>61</v>
      </c>
      <c r="U1419" s="1"/>
      <c r="V1419" s="1"/>
      <c r="W1419" s="1"/>
      <c r="X1419" s="1"/>
    </row>
    <row r="1420" spans="1:24" ht="15.75" customHeight="1" x14ac:dyDescent="0.2">
      <c r="A1420" s="1"/>
      <c r="B1420" s="1"/>
      <c r="C1420" s="31" t="str">
        <f>IF('Style Screener'!$S1420&lt;(AVERAGE('Style Screener'!$S$9:$S$6415)), "Value", "Growth")</f>
        <v>Value</v>
      </c>
      <c r="D1420" s="31" t="str">
        <f>IF('Style Screener'!$R1420&gt;2000, "Large Cap", "Small Cap")</f>
        <v>Small Cap</v>
      </c>
      <c r="E1420" s="31" t="s">
        <v>14</v>
      </c>
      <c r="F1420" s="31" t="s">
        <v>37</v>
      </c>
      <c r="G1420" s="1" t="s">
        <v>38</v>
      </c>
      <c r="H1420" s="1" t="s">
        <v>6298</v>
      </c>
      <c r="I1420" s="1" t="s">
        <v>6299</v>
      </c>
      <c r="J1420" s="1" t="s">
        <v>41</v>
      </c>
      <c r="K1420" s="1" t="s">
        <v>6300</v>
      </c>
      <c r="L1420" s="1" t="s">
        <v>6301</v>
      </c>
      <c r="M1420" s="1" t="s">
        <v>108</v>
      </c>
      <c r="N1420" s="1" t="s">
        <v>294</v>
      </c>
      <c r="O1420" s="1" t="s">
        <v>294</v>
      </c>
      <c r="P1420" s="1" t="s">
        <v>363</v>
      </c>
      <c r="Q1420" s="29" t="s">
        <v>296</v>
      </c>
      <c r="R1420" s="30">
        <v>716.78297345999999</v>
      </c>
      <c r="S1420" s="5">
        <v>19.218274111675125</v>
      </c>
      <c r="T1420" s="4">
        <v>85.322334797812246</v>
      </c>
      <c r="U1420" s="1"/>
      <c r="V1420" s="1"/>
      <c r="W1420" s="1"/>
      <c r="X1420" s="1"/>
    </row>
    <row r="1421" spans="1:24" ht="15.75" customHeight="1" x14ac:dyDescent="0.2">
      <c r="A1421" s="1"/>
      <c r="B1421" s="1"/>
      <c r="C1421" s="31" t="str">
        <f>IF('Style Screener'!$S1421&lt;(AVERAGE('Style Screener'!$S$9:$S$6415)), "Value", "Growth")</f>
        <v>Value</v>
      </c>
      <c r="D1421" s="31" t="str">
        <f>IF('Style Screener'!$R1421&gt;2000, "Large Cap", "Small Cap")</f>
        <v>Small Cap</v>
      </c>
      <c r="E1421" s="31" t="s">
        <v>14</v>
      </c>
      <c r="F1421" s="31" t="s">
        <v>37</v>
      </c>
      <c r="G1421" s="1" t="s">
        <v>38</v>
      </c>
      <c r="H1421" s="1" t="s">
        <v>6302</v>
      </c>
      <c r="I1421" s="1" t="s">
        <v>6303</v>
      </c>
      <c r="J1421" s="1" t="s">
        <v>71</v>
      </c>
      <c r="K1421" s="1" t="s">
        <v>6304</v>
      </c>
      <c r="L1421" s="1" t="s">
        <v>6305</v>
      </c>
      <c r="M1421" s="1" t="s">
        <v>54</v>
      </c>
      <c r="N1421" s="1" t="s">
        <v>705</v>
      </c>
      <c r="O1421" s="1" t="s">
        <v>54</v>
      </c>
      <c r="P1421" s="1" t="s">
        <v>706</v>
      </c>
      <c r="Q1421" s="29" t="s">
        <v>1614</v>
      </c>
      <c r="R1421" s="30">
        <v>1232.4541690999999</v>
      </c>
      <c r="S1421" s="5">
        <v>18.308983525023312</v>
      </c>
      <c r="T1421" s="4">
        <v>40.822058518612081</v>
      </c>
      <c r="U1421" s="1"/>
      <c r="V1421" s="1"/>
      <c r="W1421" s="1"/>
      <c r="X1421" s="1"/>
    </row>
    <row r="1422" spans="1:24" ht="15.75" customHeight="1" x14ac:dyDescent="0.2">
      <c r="A1422" s="1"/>
      <c r="B1422" s="1"/>
      <c r="C1422" s="31" t="str">
        <f>IF('Style Screener'!$S1422&lt;(AVERAGE('Style Screener'!$S$9:$S$6415)), "Value", "Growth")</f>
        <v>Growth</v>
      </c>
      <c r="D1422" s="31" t="str">
        <f>IF('Style Screener'!$R1422&gt;2000, "Large Cap", "Small Cap")</f>
        <v>Small Cap</v>
      </c>
      <c r="E1422" s="31" t="s">
        <v>14</v>
      </c>
      <c r="F1422" s="31" t="s">
        <v>37</v>
      </c>
      <c r="G1422" s="1" t="s">
        <v>38</v>
      </c>
      <c r="H1422" s="1" t="s">
        <v>6306</v>
      </c>
      <c r="I1422" s="1" t="s">
        <v>6307</v>
      </c>
      <c r="J1422" s="1" t="s">
        <v>41</v>
      </c>
      <c r="K1422" s="1" t="s">
        <v>6308</v>
      </c>
      <c r="L1422" s="1" t="s">
        <v>6309</v>
      </c>
      <c r="M1422" s="1" t="s">
        <v>54</v>
      </c>
      <c r="N1422" s="1" t="s">
        <v>705</v>
      </c>
      <c r="O1422" s="1" t="s">
        <v>54</v>
      </c>
      <c r="P1422" s="1" t="s">
        <v>1357</v>
      </c>
      <c r="Q1422" s="29" t="s">
        <v>6310</v>
      </c>
      <c r="R1422" s="30">
        <v>904.70209499999999</v>
      </c>
      <c r="S1422" s="5">
        <v>63.191489361702132</v>
      </c>
      <c r="T1422" s="4">
        <v>2.1930406957211867E-6</v>
      </c>
      <c r="U1422" s="1"/>
      <c r="V1422" s="1"/>
      <c r="W1422" s="1"/>
      <c r="X1422" s="1"/>
    </row>
    <row r="1423" spans="1:24" ht="15.75" customHeight="1" x14ac:dyDescent="0.2">
      <c r="A1423" s="1"/>
      <c r="B1423" s="1"/>
      <c r="C1423" s="31" t="str">
        <f>IF('Style Screener'!$S1423&lt;(AVERAGE('Style Screener'!$S$9:$S$6415)), "Value", "Growth")</f>
        <v>Growth</v>
      </c>
      <c r="D1423" s="31" t="str">
        <f>IF('Style Screener'!$R1423&gt;2000, "Large Cap", "Small Cap")</f>
        <v>Large Cap</v>
      </c>
      <c r="E1423" s="31" t="s">
        <v>15</v>
      </c>
      <c r="F1423" s="31" t="s">
        <v>37</v>
      </c>
      <c r="G1423" s="1" t="s">
        <v>38</v>
      </c>
      <c r="H1423" s="1" t="s">
        <v>6311</v>
      </c>
      <c r="I1423" s="1" t="s">
        <v>6312</v>
      </c>
      <c r="J1423" s="1" t="s">
        <v>71</v>
      </c>
      <c r="K1423" s="1" t="s">
        <v>6313</v>
      </c>
      <c r="L1423" s="1" t="s">
        <v>6314</v>
      </c>
      <c r="M1423" s="1" t="s">
        <v>44</v>
      </c>
      <c r="N1423" s="1" t="s">
        <v>160</v>
      </c>
      <c r="O1423" s="1" t="s">
        <v>46</v>
      </c>
      <c r="P1423" s="1" t="s">
        <v>160</v>
      </c>
      <c r="Q1423" s="29" t="s">
        <v>161</v>
      </c>
      <c r="R1423" s="30">
        <v>3593.4178076999997</v>
      </c>
      <c r="S1423" s="5">
        <v>31.592920353982297</v>
      </c>
      <c r="T1423" s="4" t="s">
        <v>61</v>
      </c>
      <c r="U1423" s="1"/>
      <c r="V1423" s="1"/>
      <c r="W1423" s="1"/>
      <c r="X1423" s="1"/>
    </row>
    <row r="1424" spans="1:24" ht="15.75" customHeight="1" x14ac:dyDescent="0.2">
      <c r="A1424" s="1"/>
      <c r="B1424" s="1"/>
      <c r="C1424" s="31" t="str">
        <f>IF('Style Screener'!$S1424&lt;(AVERAGE('Style Screener'!$S$9:$S$6415)), "Value", "Growth")</f>
        <v>Value</v>
      </c>
      <c r="D1424" s="31" t="str">
        <f>IF('Style Screener'!$R1424&gt;2000, "Large Cap", "Small Cap")</f>
        <v>Small Cap</v>
      </c>
      <c r="E1424" s="31" t="s">
        <v>15</v>
      </c>
      <c r="F1424" s="31" t="s">
        <v>37</v>
      </c>
      <c r="G1424" s="1" t="s">
        <v>38</v>
      </c>
      <c r="H1424" s="1" t="s">
        <v>6315</v>
      </c>
      <c r="I1424" s="1" t="s">
        <v>6316</v>
      </c>
      <c r="J1424" s="1" t="s">
        <v>71</v>
      </c>
      <c r="K1424" s="1" t="s">
        <v>6317</v>
      </c>
      <c r="L1424" s="1" t="s">
        <v>6318</v>
      </c>
      <c r="M1424" s="1" t="s">
        <v>1279</v>
      </c>
      <c r="N1424" s="1" t="s">
        <v>1280</v>
      </c>
      <c r="O1424" s="1" t="s">
        <v>1279</v>
      </c>
      <c r="P1424" s="1" t="s">
        <v>2180</v>
      </c>
      <c r="Q1424" s="29" t="s">
        <v>3876</v>
      </c>
      <c r="R1424" s="30">
        <v>588.04338874999996</v>
      </c>
      <c r="S1424" s="5">
        <v>15.890778871978513</v>
      </c>
      <c r="T1424" s="4">
        <v>0</v>
      </c>
      <c r="U1424" s="1"/>
      <c r="V1424" s="1"/>
      <c r="W1424" s="1"/>
      <c r="X1424" s="1"/>
    </row>
    <row r="1425" spans="1:24" ht="15.75" customHeight="1" x14ac:dyDescent="0.2">
      <c r="A1425" s="1"/>
      <c r="B1425" s="1"/>
      <c r="C1425" s="31" t="str">
        <f>IF('Style Screener'!$S1425&lt;(AVERAGE('Style Screener'!$S$9:$S$6415)), "Value", "Growth")</f>
        <v>Value</v>
      </c>
      <c r="D1425" s="31" t="str">
        <f>IF('Style Screener'!$R1425&gt;2000, "Large Cap", "Small Cap")</f>
        <v>Large Cap</v>
      </c>
      <c r="E1425" s="31" t="s">
        <v>14</v>
      </c>
      <c r="F1425" s="31" t="s">
        <v>37</v>
      </c>
      <c r="G1425" s="1" t="s">
        <v>38</v>
      </c>
      <c r="H1425" s="1" t="s">
        <v>6319</v>
      </c>
      <c r="I1425" s="1" t="s">
        <v>6320</v>
      </c>
      <c r="J1425" s="1" t="s">
        <v>41</v>
      </c>
      <c r="K1425" s="1" t="s">
        <v>6321</v>
      </c>
      <c r="L1425" s="1" t="s">
        <v>6322</v>
      </c>
      <c r="M1425" s="1" t="s">
        <v>74</v>
      </c>
      <c r="N1425" s="1" t="s">
        <v>342</v>
      </c>
      <c r="O1425" s="1" t="s">
        <v>117</v>
      </c>
      <c r="P1425" s="1" t="s">
        <v>618</v>
      </c>
      <c r="Q1425" s="29" t="s">
        <v>2240</v>
      </c>
      <c r="R1425" s="30">
        <v>17695.209772800001</v>
      </c>
      <c r="S1425" s="5">
        <v>17.934347477982389</v>
      </c>
      <c r="T1425" s="4">
        <v>40.324557456909254</v>
      </c>
      <c r="U1425" s="1"/>
      <c r="V1425" s="1"/>
      <c r="W1425" s="1"/>
      <c r="X1425" s="1"/>
    </row>
    <row r="1426" spans="1:24" ht="15.75" customHeight="1" x14ac:dyDescent="0.2">
      <c r="A1426" s="1"/>
      <c r="B1426" s="1"/>
      <c r="C1426" s="31" t="str">
        <f>IF('Style Screener'!$S1426&lt;(AVERAGE('Style Screener'!$S$9:$S$6415)), "Value", "Growth")</f>
        <v>Value</v>
      </c>
      <c r="D1426" s="31" t="str">
        <f>IF('Style Screener'!$R1426&gt;2000, "Large Cap", "Small Cap")</f>
        <v>Small Cap</v>
      </c>
      <c r="E1426" s="31" t="s">
        <v>14</v>
      </c>
      <c r="F1426" s="31" t="s">
        <v>37</v>
      </c>
      <c r="G1426" s="1" t="s">
        <v>38</v>
      </c>
      <c r="H1426" s="1" t="s">
        <v>6323</v>
      </c>
      <c r="I1426" s="1" t="s">
        <v>6324</v>
      </c>
      <c r="J1426" s="1" t="s">
        <v>71</v>
      </c>
      <c r="K1426" s="1" t="s">
        <v>6325</v>
      </c>
      <c r="L1426" s="1" t="s">
        <v>6326</v>
      </c>
      <c r="M1426" s="1" t="s">
        <v>98</v>
      </c>
      <c r="N1426" s="1" t="s">
        <v>2119</v>
      </c>
      <c r="O1426" s="1" t="s">
        <v>232</v>
      </c>
      <c r="P1426" s="1" t="s">
        <v>5585</v>
      </c>
      <c r="Q1426" s="29" t="s">
        <v>6327</v>
      </c>
      <c r="R1426" s="30">
        <v>986.03475579000008</v>
      </c>
      <c r="S1426" s="5">
        <v>19.141210374639769</v>
      </c>
      <c r="T1426" s="4">
        <v>61.345122948151271</v>
      </c>
      <c r="U1426" s="1"/>
      <c r="V1426" s="1"/>
      <c r="W1426" s="1"/>
      <c r="X1426" s="1"/>
    </row>
    <row r="1427" spans="1:24" ht="15.75" customHeight="1" x14ac:dyDescent="0.2">
      <c r="A1427" s="1"/>
      <c r="B1427" s="1"/>
      <c r="C1427" s="31" t="str">
        <f>IF('Style Screener'!$S1427&lt;(AVERAGE('Style Screener'!$S$9:$S$6415)), "Value", "Growth")</f>
        <v>Growth</v>
      </c>
      <c r="D1427" s="31" t="str">
        <f>IF('Style Screener'!$R1427&gt;2000, "Large Cap", "Small Cap")</f>
        <v>Small Cap</v>
      </c>
      <c r="E1427" s="31" t="s">
        <v>14</v>
      </c>
      <c r="F1427" s="31" t="s">
        <v>37</v>
      </c>
      <c r="G1427" s="1" t="s">
        <v>38</v>
      </c>
      <c r="H1427" s="1" t="s">
        <v>6328</v>
      </c>
      <c r="I1427" s="1" t="s">
        <v>6329</v>
      </c>
      <c r="J1427" s="1" t="s">
        <v>41</v>
      </c>
      <c r="K1427" s="1" t="s">
        <v>6330</v>
      </c>
      <c r="L1427" s="1" t="s">
        <v>6331</v>
      </c>
      <c r="M1427" s="1" t="s">
        <v>86</v>
      </c>
      <c r="N1427" s="1" t="s">
        <v>135</v>
      </c>
      <c r="O1427" s="1" t="s">
        <v>88</v>
      </c>
      <c r="P1427" s="1" t="s">
        <v>358</v>
      </c>
      <c r="Q1427" s="29" t="s">
        <v>137</v>
      </c>
      <c r="R1427" s="30">
        <v>1055.2928095</v>
      </c>
      <c r="S1427" s="5">
        <v>420.4</v>
      </c>
      <c r="T1427" s="4" t="s">
        <v>61</v>
      </c>
      <c r="U1427" s="1"/>
      <c r="V1427" s="1"/>
      <c r="W1427" s="1"/>
      <c r="X1427" s="1"/>
    </row>
    <row r="1428" spans="1:24" ht="15.75" customHeight="1" x14ac:dyDescent="0.2">
      <c r="A1428" s="1"/>
      <c r="B1428" s="1"/>
      <c r="C1428" s="31" t="str">
        <f>IF('Style Screener'!$S1428&lt;(AVERAGE('Style Screener'!$S$9:$S$6415)), "Value", "Growth")</f>
        <v>Value</v>
      </c>
      <c r="D1428" s="31" t="str">
        <f>IF('Style Screener'!$R1428&gt;2000, "Large Cap", "Small Cap")</f>
        <v>Small Cap</v>
      </c>
      <c r="E1428" s="31" t="s">
        <v>15</v>
      </c>
      <c r="F1428" s="31" t="s">
        <v>37</v>
      </c>
      <c r="G1428" s="1" t="s">
        <v>38</v>
      </c>
      <c r="H1428" s="1" t="s">
        <v>6332</v>
      </c>
      <c r="I1428" s="1" t="s">
        <v>6333</v>
      </c>
      <c r="J1428" s="1" t="s">
        <v>71</v>
      </c>
      <c r="K1428" s="1" t="s">
        <v>6334</v>
      </c>
      <c r="L1428" s="1" t="s">
        <v>6335</v>
      </c>
      <c r="M1428" s="1" t="s">
        <v>1279</v>
      </c>
      <c r="N1428" s="1" t="s">
        <v>1280</v>
      </c>
      <c r="O1428" s="1" t="s">
        <v>1279</v>
      </c>
      <c r="P1428" s="1" t="s">
        <v>2180</v>
      </c>
      <c r="Q1428" s="29" t="s">
        <v>319</v>
      </c>
      <c r="R1428" s="30">
        <v>1038.0072564</v>
      </c>
      <c r="S1428" s="5">
        <v>14.447368421052632</v>
      </c>
      <c r="T1428" s="4">
        <v>52.501119794789957</v>
      </c>
      <c r="U1428" s="1"/>
      <c r="V1428" s="1"/>
      <c r="W1428" s="1"/>
      <c r="X1428" s="1"/>
    </row>
    <row r="1429" spans="1:24" ht="15.75" customHeight="1" x14ac:dyDescent="0.2">
      <c r="A1429" s="1"/>
      <c r="B1429" s="1"/>
      <c r="C1429" s="31" t="str">
        <f>IF('Style Screener'!$S1429&lt;(AVERAGE('Style Screener'!$S$9:$S$6415)), "Value", "Growth")</f>
        <v>Growth</v>
      </c>
      <c r="D1429" s="31" t="str">
        <f>IF('Style Screener'!$R1429&gt;2000, "Large Cap", "Small Cap")</f>
        <v>Small Cap</v>
      </c>
      <c r="E1429" s="31" t="s">
        <v>14</v>
      </c>
      <c r="F1429" s="31" t="s">
        <v>37</v>
      </c>
      <c r="G1429" s="1" t="s">
        <v>38</v>
      </c>
      <c r="H1429" s="1" t="s">
        <v>6336</v>
      </c>
      <c r="I1429" s="1" t="s">
        <v>6337</v>
      </c>
      <c r="J1429" s="1" t="s">
        <v>41</v>
      </c>
      <c r="K1429" s="1" t="s">
        <v>6338</v>
      </c>
      <c r="L1429" s="1" t="s">
        <v>6339</v>
      </c>
      <c r="M1429" s="1" t="s">
        <v>86</v>
      </c>
      <c r="N1429" s="1" t="s">
        <v>135</v>
      </c>
      <c r="O1429" s="1" t="s">
        <v>88</v>
      </c>
      <c r="P1429" s="1" t="s">
        <v>136</v>
      </c>
      <c r="Q1429" s="29" t="s">
        <v>137</v>
      </c>
      <c r="R1429" s="30">
        <v>896.20607309999991</v>
      </c>
      <c r="S1429" s="5">
        <v>91.375</v>
      </c>
      <c r="T1429" s="4" t="s">
        <v>61</v>
      </c>
      <c r="U1429" s="1"/>
      <c r="V1429" s="1"/>
      <c r="W1429" s="1"/>
      <c r="X1429" s="1"/>
    </row>
    <row r="1430" spans="1:24" ht="15.75" customHeight="1" x14ac:dyDescent="0.2">
      <c r="A1430" s="1"/>
      <c r="B1430" s="1"/>
      <c r="C1430" s="31" t="str">
        <f>IF('Style Screener'!$S1430&lt;(AVERAGE('Style Screener'!$S$9:$S$6415)), "Value", "Growth")</f>
        <v>Growth</v>
      </c>
      <c r="D1430" s="31" t="str">
        <f>IF('Style Screener'!$R1430&gt;2000, "Large Cap", "Small Cap")</f>
        <v>Small Cap</v>
      </c>
      <c r="E1430" s="31" t="s">
        <v>14</v>
      </c>
      <c r="F1430" s="31" t="s">
        <v>37</v>
      </c>
      <c r="G1430" s="1" t="s">
        <v>38</v>
      </c>
      <c r="H1430" s="1" t="s">
        <v>6340</v>
      </c>
      <c r="I1430" s="1" t="s">
        <v>6341</v>
      </c>
      <c r="J1430" s="1" t="s">
        <v>71</v>
      </c>
      <c r="K1430" s="1" t="s">
        <v>6342</v>
      </c>
      <c r="L1430" s="1" t="s">
        <v>6343</v>
      </c>
      <c r="M1430" s="1" t="s">
        <v>98</v>
      </c>
      <c r="N1430" s="1" t="s">
        <v>1141</v>
      </c>
      <c r="O1430" s="1" t="s">
        <v>1062</v>
      </c>
      <c r="P1430" s="1" t="s">
        <v>1142</v>
      </c>
      <c r="Q1430" s="29" t="s">
        <v>1555</v>
      </c>
      <c r="R1430" s="30">
        <v>92.607777059999989</v>
      </c>
      <c r="S1430" s="5" t="s">
        <v>61</v>
      </c>
      <c r="T1430" s="4">
        <v>1.9930457551592879E-15</v>
      </c>
      <c r="U1430" s="1"/>
      <c r="V1430" s="1"/>
      <c r="W1430" s="1"/>
      <c r="X1430" s="1"/>
    </row>
    <row r="1431" spans="1:24" ht="15.75" customHeight="1" x14ac:dyDescent="0.2">
      <c r="A1431" s="1"/>
      <c r="B1431" s="1"/>
      <c r="C1431" s="31" t="str">
        <f>IF('Style Screener'!$S1431&lt;(AVERAGE('Style Screener'!$S$9:$S$6415)), "Value", "Growth")</f>
        <v>Growth</v>
      </c>
      <c r="D1431" s="31" t="str">
        <f>IF('Style Screener'!$R1431&gt;2000, "Large Cap", "Small Cap")</f>
        <v>Large Cap</v>
      </c>
      <c r="E1431" s="31" t="s">
        <v>14</v>
      </c>
      <c r="F1431" s="31" t="s">
        <v>37</v>
      </c>
      <c r="G1431" s="1" t="s">
        <v>38</v>
      </c>
      <c r="H1431" s="1" t="s">
        <v>6344</v>
      </c>
      <c r="I1431" s="1" t="s">
        <v>6345</v>
      </c>
      <c r="J1431" s="1" t="s">
        <v>41</v>
      </c>
      <c r="K1431" s="1" t="s">
        <v>6346</v>
      </c>
      <c r="L1431" s="1" t="s">
        <v>6347</v>
      </c>
      <c r="M1431" s="1" t="s">
        <v>86</v>
      </c>
      <c r="N1431" s="1" t="s">
        <v>135</v>
      </c>
      <c r="O1431" s="1" t="s">
        <v>88</v>
      </c>
      <c r="P1431" s="1" t="s">
        <v>916</v>
      </c>
      <c r="Q1431" s="29" t="s">
        <v>6348</v>
      </c>
      <c r="R1431" s="30">
        <v>7681.8766609900003</v>
      </c>
      <c r="S1431" s="5">
        <v>29.451170298627925</v>
      </c>
      <c r="T1431" s="4" t="s">
        <v>61</v>
      </c>
      <c r="U1431" s="1"/>
      <c r="V1431" s="1"/>
      <c r="W1431" s="1"/>
      <c r="X1431" s="1"/>
    </row>
    <row r="1432" spans="1:24" ht="15.75" customHeight="1" x14ac:dyDescent="0.2">
      <c r="A1432" s="1"/>
      <c r="B1432" s="1"/>
      <c r="C1432" s="31" t="str">
        <f>IF('Style Screener'!$S1432&lt;(AVERAGE('Style Screener'!$S$9:$S$6415)), "Value", "Growth")</f>
        <v>Growth</v>
      </c>
      <c r="D1432" s="31" t="str">
        <f>IF('Style Screener'!$R1432&gt;2000, "Large Cap", "Small Cap")</f>
        <v>Large Cap</v>
      </c>
      <c r="E1432" s="31" t="s">
        <v>15</v>
      </c>
      <c r="F1432" s="31" t="s">
        <v>37</v>
      </c>
      <c r="G1432" s="1" t="s">
        <v>38</v>
      </c>
      <c r="H1432" s="1" t="s">
        <v>6349</v>
      </c>
      <c r="I1432" s="1" t="s">
        <v>6350</v>
      </c>
      <c r="J1432" s="1" t="s">
        <v>71</v>
      </c>
      <c r="K1432" s="1" t="s">
        <v>6351</v>
      </c>
      <c r="L1432" s="1" t="s">
        <v>6352</v>
      </c>
      <c r="M1432" s="1" t="s">
        <v>44</v>
      </c>
      <c r="N1432" s="1" t="s">
        <v>142</v>
      </c>
      <c r="O1432" s="1" t="s">
        <v>46</v>
      </c>
      <c r="P1432" s="1" t="s">
        <v>142</v>
      </c>
      <c r="Q1432" s="29" t="s">
        <v>161</v>
      </c>
      <c r="R1432" s="30">
        <v>2168.1165518600001</v>
      </c>
      <c r="S1432" s="5" t="s">
        <v>61</v>
      </c>
      <c r="T1432" s="4" t="s">
        <v>61</v>
      </c>
      <c r="U1432" s="1"/>
      <c r="V1432" s="1"/>
      <c r="W1432" s="1"/>
      <c r="X1432" s="1"/>
    </row>
    <row r="1433" spans="1:24" ht="15.75" customHeight="1" x14ac:dyDescent="0.2">
      <c r="A1433" s="1"/>
      <c r="B1433" s="1"/>
      <c r="C1433" s="31" t="str">
        <f>IF('Style Screener'!$S1433&lt;(AVERAGE('Style Screener'!$S$9:$S$6415)), "Value", "Growth")</f>
        <v>Value</v>
      </c>
      <c r="D1433" s="31" t="str">
        <f>IF('Style Screener'!$R1433&gt;2000, "Large Cap", "Small Cap")</f>
        <v>Large Cap</v>
      </c>
      <c r="E1433" s="31" t="s">
        <v>14</v>
      </c>
      <c r="F1433" s="31" t="s">
        <v>37</v>
      </c>
      <c r="G1433" s="1" t="s">
        <v>38</v>
      </c>
      <c r="H1433" s="1" t="s">
        <v>6353</v>
      </c>
      <c r="I1433" s="1" t="s">
        <v>6354</v>
      </c>
      <c r="J1433" s="1" t="s">
        <v>71</v>
      </c>
      <c r="K1433" s="1" t="s">
        <v>6355</v>
      </c>
      <c r="L1433" s="1" t="s">
        <v>6356</v>
      </c>
      <c r="M1433" s="1" t="s">
        <v>86</v>
      </c>
      <c r="N1433" s="1" t="s">
        <v>172</v>
      </c>
      <c r="O1433" s="1" t="s">
        <v>172</v>
      </c>
      <c r="P1433" s="1" t="s">
        <v>173</v>
      </c>
      <c r="Q1433" s="29" t="s">
        <v>494</v>
      </c>
      <c r="R1433" s="30">
        <v>4287.84226416</v>
      </c>
      <c r="S1433" s="5">
        <v>25.306553911205075</v>
      </c>
      <c r="T1433" s="4" t="s">
        <v>61</v>
      </c>
      <c r="U1433" s="1"/>
      <c r="V1433" s="1"/>
      <c r="W1433" s="1"/>
      <c r="X1433" s="1"/>
    </row>
    <row r="1434" spans="1:24" ht="15.75" customHeight="1" x14ac:dyDescent="0.2">
      <c r="A1434" s="1"/>
      <c r="B1434" s="1"/>
      <c r="C1434" s="31" t="str">
        <f>IF('Style Screener'!$S1434&lt;(AVERAGE('Style Screener'!$S$9:$S$6415)), "Value", "Growth")</f>
        <v>Value</v>
      </c>
      <c r="D1434" s="31" t="str">
        <f>IF('Style Screener'!$R1434&gt;2000, "Large Cap", "Small Cap")</f>
        <v>Small Cap</v>
      </c>
      <c r="E1434" s="31" t="s">
        <v>14</v>
      </c>
      <c r="F1434" s="31" t="s">
        <v>37</v>
      </c>
      <c r="G1434" s="1" t="s">
        <v>38</v>
      </c>
      <c r="H1434" s="1" t="s">
        <v>6357</v>
      </c>
      <c r="I1434" s="1" t="s">
        <v>6358</v>
      </c>
      <c r="J1434" s="1" t="s">
        <v>71</v>
      </c>
      <c r="K1434" s="1" t="s">
        <v>6359</v>
      </c>
      <c r="L1434" s="1" t="s">
        <v>6360</v>
      </c>
      <c r="M1434" s="1" t="s">
        <v>98</v>
      </c>
      <c r="N1434" s="1" t="s">
        <v>1141</v>
      </c>
      <c r="O1434" s="1" t="s">
        <v>1062</v>
      </c>
      <c r="P1434" s="1" t="s">
        <v>6361</v>
      </c>
      <c r="Q1434" s="29" t="s">
        <v>2534</v>
      </c>
      <c r="R1434" s="30">
        <v>1707.15087890625</v>
      </c>
      <c r="S1434" s="5">
        <v>26.079545454545457</v>
      </c>
      <c r="T1434" s="4" t="s">
        <v>61</v>
      </c>
      <c r="U1434" s="1"/>
      <c r="V1434" s="1"/>
      <c r="W1434" s="1"/>
      <c r="X1434" s="1"/>
    </row>
    <row r="1435" spans="1:24" ht="15.75" customHeight="1" x14ac:dyDescent="0.2">
      <c r="A1435" s="1"/>
      <c r="B1435" s="1"/>
      <c r="C1435" s="31" t="str">
        <f>IF('Style Screener'!$S1435&lt;(AVERAGE('Style Screener'!$S$9:$S$6415)), "Value", "Growth")</f>
        <v>Growth</v>
      </c>
      <c r="D1435" s="31" t="str">
        <f>IF('Style Screener'!$R1435&gt;2000, "Large Cap", "Small Cap")</f>
        <v>Small Cap</v>
      </c>
      <c r="E1435" s="31" t="s">
        <v>14</v>
      </c>
      <c r="F1435" s="31" t="s">
        <v>37</v>
      </c>
      <c r="G1435" s="1" t="s">
        <v>38</v>
      </c>
      <c r="H1435" s="1" t="s">
        <v>6362</v>
      </c>
      <c r="I1435" s="1" t="s">
        <v>6363</v>
      </c>
      <c r="J1435" s="1" t="s">
        <v>41</v>
      </c>
      <c r="K1435" s="1" t="s">
        <v>6364</v>
      </c>
      <c r="L1435" s="1" t="s">
        <v>6365</v>
      </c>
      <c r="M1435" s="1" t="s">
        <v>74</v>
      </c>
      <c r="N1435" s="1" t="s">
        <v>1507</v>
      </c>
      <c r="O1435" s="1" t="s">
        <v>76</v>
      </c>
      <c r="P1435" s="1" t="s">
        <v>1507</v>
      </c>
      <c r="Q1435" s="29" t="s">
        <v>1508</v>
      </c>
      <c r="R1435" s="30">
        <v>86.693718020000006</v>
      </c>
      <c r="S1435" s="5" t="s">
        <v>61</v>
      </c>
      <c r="T1435" s="4">
        <v>30.635149144418463</v>
      </c>
      <c r="U1435" s="1"/>
      <c r="V1435" s="1"/>
      <c r="W1435" s="1"/>
      <c r="X1435" s="1"/>
    </row>
    <row r="1436" spans="1:24" ht="15.75" customHeight="1" x14ac:dyDescent="0.2">
      <c r="A1436" s="1"/>
      <c r="B1436" s="1"/>
      <c r="C1436" s="31" t="str">
        <f>IF('Style Screener'!$S1436&lt;(AVERAGE('Style Screener'!$S$9:$S$6415)), "Value", "Growth")</f>
        <v>Value</v>
      </c>
      <c r="D1436" s="31" t="str">
        <f>IF('Style Screener'!$R1436&gt;2000, "Large Cap", "Small Cap")</f>
        <v>Small Cap</v>
      </c>
      <c r="E1436" s="31" t="s">
        <v>14</v>
      </c>
      <c r="F1436" s="31" t="s">
        <v>37</v>
      </c>
      <c r="G1436" s="1" t="s">
        <v>38</v>
      </c>
      <c r="H1436" s="1" t="s">
        <v>6366</v>
      </c>
      <c r="I1436" s="1" t="s">
        <v>6367</v>
      </c>
      <c r="J1436" s="1" t="s">
        <v>71</v>
      </c>
      <c r="K1436" s="1" t="s">
        <v>6368</v>
      </c>
      <c r="L1436" s="1" t="s">
        <v>6369</v>
      </c>
      <c r="M1436" s="1" t="s">
        <v>108</v>
      </c>
      <c r="N1436" s="1" t="s">
        <v>294</v>
      </c>
      <c r="O1436" s="1" t="s">
        <v>294</v>
      </c>
      <c r="P1436" s="1" t="s">
        <v>363</v>
      </c>
      <c r="Q1436" s="29" t="s">
        <v>111</v>
      </c>
      <c r="R1436" s="30">
        <v>1929.7554443800002</v>
      </c>
      <c r="S1436" s="5">
        <v>19.49868073878628</v>
      </c>
      <c r="T1436" s="4" t="s">
        <v>61</v>
      </c>
      <c r="U1436" s="1"/>
      <c r="V1436" s="1"/>
      <c r="W1436" s="1"/>
      <c r="X1436" s="1"/>
    </row>
    <row r="1437" spans="1:24" ht="15.75" customHeight="1" x14ac:dyDescent="0.2">
      <c r="A1437" s="1"/>
      <c r="B1437" s="1"/>
      <c r="C1437" s="31" t="str">
        <f>IF('Style Screener'!$S1437&lt;(AVERAGE('Style Screener'!$S$9:$S$6415)), "Value", "Growth")</f>
        <v>Growth</v>
      </c>
      <c r="D1437" s="31" t="str">
        <f>IF('Style Screener'!$R1437&gt;2000, "Large Cap", "Small Cap")</f>
        <v>Large Cap</v>
      </c>
      <c r="E1437" s="31" t="s">
        <v>15</v>
      </c>
      <c r="F1437" s="31" t="s">
        <v>37</v>
      </c>
      <c r="G1437" s="1" t="s">
        <v>38</v>
      </c>
      <c r="H1437" s="1" t="s">
        <v>6370</v>
      </c>
      <c r="I1437" s="1" t="s">
        <v>6371</v>
      </c>
      <c r="J1437" s="1" t="s">
        <v>71</v>
      </c>
      <c r="K1437" s="1" t="s">
        <v>6372</v>
      </c>
      <c r="L1437" s="1" t="s">
        <v>6373</v>
      </c>
      <c r="M1437" s="1" t="s">
        <v>44</v>
      </c>
      <c r="N1437" s="1" t="s">
        <v>142</v>
      </c>
      <c r="O1437" s="1" t="s">
        <v>46</v>
      </c>
      <c r="P1437" s="1" t="s">
        <v>142</v>
      </c>
      <c r="Q1437" s="29" t="s">
        <v>143</v>
      </c>
      <c r="R1437" s="30">
        <v>7889.7251619900007</v>
      </c>
      <c r="S1437" s="5" t="s">
        <v>61</v>
      </c>
      <c r="T1437" s="4" t="s">
        <v>61</v>
      </c>
      <c r="U1437" s="1"/>
      <c r="V1437" s="1"/>
      <c r="W1437" s="1"/>
      <c r="X1437" s="1"/>
    </row>
    <row r="1438" spans="1:24" ht="15.75" customHeight="1" x14ac:dyDescent="0.2">
      <c r="A1438" s="1"/>
      <c r="B1438" s="1"/>
      <c r="C1438" s="31" t="str">
        <f>IF('Style Screener'!$S1438&lt;(AVERAGE('Style Screener'!$S$9:$S$6415)), "Value", "Growth")</f>
        <v>Value</v>
      </c>
      <c r="D1438" s="31" t="str">
        <f>IF('Style Screener'!$R1438&gt;2000, "Large Cap", "Small Cap")</f>
        <v>Small Cap</v>
      </c>
      <c r="E1438" s="31" t="s">
        <v>14</v>
      </c>
      <c r="F1438" s="31" t="s">
        <v>37</v>
      </c>
      <c r="G1438" s="1" t="s">
        <v>38</v>
      </c>
      <c r="H1438" s="1" t="s">
        <v>6374</v>
      </c>
      <c r="I1438" s="1" t="s">
        <v>6375</v>
      </c>
      <c r="J1438" s="1" t="s">
        <v>71</v>
      </c>
      <c r="K1438" s="1" t="s">
        <v>6376</v>
      </c>
      <c r="L1438" s="1" t="s">
        <v>6377</v>
      </c>
      <c r="M1438" s="1" t="s">
        <v>98</v>
      </c>
      <c r="N1438" s="1" t="s">
        <v>1141</v>
      </c>
      <c r="O1438" s="1" t="s">
        <v>1062</v>
      </c>
      <c r="P1438" s="1" t="s">
        <v>2113</v>
      </c>
      <c r="Q1438" s="29" t="s">
        <v>6378</v>
      </c>
      <c r="R1438" s="30">
        <v>598.41561000000002</v>
      </c>
      <c r="S1438" s="5">
        <v>25.954861111111107</v>
      </c>
      <c r="T1438" s="4">
        <v>3.8652651725767257E-15</v>
      </c>
      <c r="U1438" s="1"/>
      <c r="V1438" s="1"/>
      <c r="W1438" s="1"/>
      <c r="X1438" s="1"/>
    </row>
    <row r="1439" spans="1:24" ht="15.75" customHeight="1" x14ac:dyDescent="0.2">
      <c r="A1439" s="1"/>
      <c r="B1439" s="1"/>
      <c r="C1439" s="31" t="str">
        <f>IF('Style Screener'!$S1439&lt;(AVERAGE('Style Screener'!$S$9:$S$6415)), "Value", "Growth")</f>
        <v>Growth</v>
      </c>
      <c r="D1439" s="31" t="str">
        <f>IF('Style Screener'!$R1439&gt;2000, "Large Cap", "Small Cap")</f>
        <v>Large Cap</v>
      </c>
      <c r="E1439" s="31" t="s">
        <v>15</v>
      </c>
      <c r="F1439" s="31" t="s">
        <v>37</v>
      </c>
      <c r="G1439" s="1" t="s">
        <v>38</v>
      </c>
      <c r="H1439" s="1" t="s">
        <v>6379</v>
      </c>
      <c r="I1439" s="1" t="s">
        <v>6380</v>
      </c>
      <c r="J1439" s="1" t="s">
        <v>71</v>
      </c>
      <c r="K1439" s="1" t="s">
        <v>6381</v>
      </c>
      <c r="L1439" s="1" t="s">
        <v>6382</v>
      </c>
      <c r="M1439" s="1" t="s">
        <v>44</v>
      </c>
      <c r="N1439" s="1" t="s">
        <v>153</v>
      </c>
      <c r="O1439" s="1" t="s">
        <v>64</v>
      </c>
      <c r="P1439" s="1" t="s">
        <v>154</v>
      </c>
      <c r="Q1439" s="29" t="s">
        <v>417</v>
      </c>
      <c r="R1439" s="30">
        <v>20139.411887600003</v>
      </c>
      <c r="S1439" s="5">
        <v>31.643129991897215</v>
      </c>
      <c r="T1439" s="4">
        <v>30.060515081859556</v>
      </c>
      <c r="U1439" s="1"/>
      <c r="V1439" s="1"/>
      <c r="W1439" s="1"/>
      <c r="X1439" s="1"/>
    </row>
    <row r="1440" spans="1:24" ht="15.75" customHeight="1" x14ac:dyDescent="0.2">
      <c r="A1440" s="1"/>
      <c r="B1440" s="1"/>
      <c r="C1440" s="31" t="str">
        <f>IF('Style Screener'!$S1440&lt;(AVERAGE('Style Screener'!$S$9:$S$6415)), "Value", "Growth")</f>
        <v>Growth</v>
      </c>
      <c r="D1440" s="31" t="str">
        <f>IF('Style Screener'!$R1440&gt;2000, "Large Cap", "Small Cap")</f>
        <v>Small Cap</v>
      </c>
      <c r="E1440" s="31" t="s">
        <v>14</v>
      </c>
      <c r="F1440" s="31" t="s">
        <v>37</v>
      </c>
      <c r="G1440" s="1" t="s">
        <v>38</v>
      </c>
      <c r="H1440" s="1" t="s">
        <v>6383</v>
      </c>
      <c r="I1440" s="1" t="s">
        <v>6384</v>
      </c>
      <c r="J1440" s="1" t="s">
        <v>511</v>
      </c>
      <c r="K1440" s="1" t="s">
        <v>6385</v>
      </c>
      <c r="L1440" s="1" t="s">
        <v>6386</v>
      </c>
      <c r="M1440" s="1" t="s">
        <v>278</v>
      </c>
      <c r="N1440" s="1" t="s">
        <v>279</v>
      </c>
      <c r="O1440" s="1" t="s">
        <v>278</v>
      </c>
      <c r="P1440" s="1" t="s">
        <v>937</v>
      </c>
      <c r="Q1440" s="29" t="s">
        <v>427</v>
      </c>
      <c r="R1440" s="30">
        <v>356.01752099999999</v>
      </c>
      <c r="S1440" s="5" t="s">
        <v>61</v>
      </c>
      <c r="T1440" s="4">
        <v>0</v>
      </c>
      <c r="U1440" s="1"/>
      <c r="V1440" s="1"/>
      <c r="W1440" s="1"/>
      <c r="X1440" s="1"/>
    </row>
    <row r="1441" spans="1:24" ht="15.75" customHeight="1" x14ac:dyDescent="0.2">
      <c r="A1441" s="1"/>
      <c r="B1441" s="1"/>
      <c r="C1441" s="31" t="str">
        <f>IF('Style Screener'!$S1441&lt;(AVERAGE('Style Screener'!$S$9:$S$6415)), "Value", "Growth")</f>
        <v>Value</v>
      </c>
      <c r="D1441" s="31" t="str">
        <f>IF('Style Screener'!$R1441&gt;2000, "Large Cap", "Small Cap")</f>
        <v>Small Cap</v>
      </c>
      <c r="E1441" s="31" t="s">
        <v>14</v>
      </c>
      <c r="F1441" s="31" t="s">
        <v>37</v>
      </c>
      <c r="G1441" s="1" t="s">
        <v>38</v>
      </c>
      <c r="H1441" s="1" t="s">
        <v>6387</v>
      </c>
      <c r="I1441" s="1" t="s">
        <v>6388</v>
      </c>
      <c r="J1441" s="1" t="s">
        <v>71</v>
      </c>
      <c r="K1441" s="1" t="s">
        <v>6389</v>
      </c>
      <c r="L1441" s="1" t="s">
        <v>6390</v>
      </c>
      <c r="M1441" s="1" t="s">
        <v>108</v>
      </c>
      <c r="N1441" s="1" t="s">
        <v>294</v>
      </c>
      <c r="O1441" s="1" t="s">
        <v>294</v>
      </c>
      <c r="P1441" s="1" t="s">
        <v>363</v>
      </c>
      <c r="Q1441" s="29" t="s">
        <v>111</v>
      </c>
      <c r="R1441" s="30">
        <v>583.38467381999999</v>
      </c>
      <c r="S1441" s="5">
        <v>20.309392265193367</v>
      </c>
      <c r="T1441" s="4">
        <v>88.359976533313883</v>
      </c>
      <c r="U1441" s="1"/>
      <c r="V1441" s="1"/>
      <c r="W1441" s="1"/>
      <c r="X1441" s="1"/>
    </row>
    <row r="1442" spans="1:24" ht="15.75" customHeight="1" x14ac:dyDescent="0.2">
      <c r="A1442" s="1"/>
      <c r="B1442" s="1"/>
      <c r="C1442" s="31" t="str">
        <f>IF('Style Screener'!$S1442&lt;(AVERAGE('Style Screener'!$S$9:$S$6415)), "Value", "Growth")</f>
        <v>Growth</v>
      </c>
      <c r="D1442" s="31" t="str">
        <f>IF('Style Screener'!$R1442&gt;2000, "Large Cap", "Small Cap")</f>
        <v>Large Cap</v>
      </c>
      <c r="E1442" s="31" t="s">
        <v>14</v>
      </c>
      <c r="F1442" s="31" t="s">
        <v>37</v>
      </c>
      <c r="G1442" s="1" t="s">
        <v>38</v>
      </c>
      <c r="H1442" s="1" t="s">
        <v>6391</v>
      </c>
      <c r="I1442" s="1" t="s">
        <v>6392</v>
      </c>
      <c r="J1442" s="1" t="s">
        <v>41</v>
      </c>
      <c r="K1442" s="1" t="s">
        <v>6393</v>
      </c>
      <c r="L1442" s="1" t="s">
        <v>6394</v>
      </c>
      <c r="M1442" s="1" t="s">
        <v>108</v>
      </c>
      <c r="N1442" s="1" t="s">
        <v>308</v>
      </c>
      <c r="O1442" s="1" t="s">
        <v>287</v>
      </c>
      <c r="P1442" s="1" t="s">
        <v>309</v>
      </c>
      <c r="Q1442" s="29" t="s">
        <v>1502</v>
      </c>
      <c r="R1442" s="30">
        <v>7079.197265625</v>
      </c>
      <c r="S1442" s="5">
        <v>35.287162162162161</v>
      </c>
      <c r="T1442" s="4" t="s">
        <v>61</v>
      </c>
      <c r="U1442" s="1"/>
      <c r="V1442" s="1"/>
      <c r="W1442" s="1"/>
      <c r="X1442" s="1"/>
    </row>
    <row r="1443" spans="1:24" ht="15.75" customHeight="1" x14ac:dyDescent="0.2">
      <c r="A1443" s="1"/>
      <c r="B1443" s="1"/>
      <c r="C1443" s="31" t="str">
        <f>IF('Style Screener'!$S1443&lt;(AVERAGE('Style Screener'!$S$9:$S$6415)), "Value", "Growth")</f>
        <v>Value</v>
      </c>
      <c r="D1443" s="31" t="str">
        <f>IF('Style Screener'!$R1443&gt;2000, "Large Cap", "Small Cap")</f>
        <v>Large Cap</v>
      </c>
      <c r="E1443" s="31" t="s">
        <v>15</v>
      </c>
      <c r="F1443" s="31" t="s">
        <v>37</v>
      </c>
      <c r="G1443" s="1" t="s">
        <v>38</v>
      </c>
      <c r="H1443" s="1" t="s">
        <v>6395</v>
      </c>
      <c r="I1443" s="1" t="s">
        <v>6396</v>
      </c>
      <c r="J1443" s="1" t="s">
        <v>41</v>
      </c>
      <c r="K1443" s="1" t="s">
        <v>6397</v>
      </c>
      <c r="L1443" s="1" t="s">
        <v>6398</v>
      </c>
      <c r="M1443" s="1" t="s">
        <v>219</v>
      </c>
      <c r="N1443" s="1" t="s">
        <v>466</v>
      </c>
      <c r="O1443" s="1" t="s">
        <v>219</v>
      </c>
      <c r="P1443" s="1" t="s">
        <v>466</v>
      </c>
      <c r="Q1443" s="29" t="s">
        <v>222</v>
      </c>
      <c r="R1443" s="30">
        <v>5560.6002675700001</v>
      </c>
      <c r="S1443" s="5">
        <v>17.478048780487807</v>
      </c>
      <c r="T1443" s="4" t="s">
        <v>61</v>
      </c>
      <c r="U1443" s="1"/>
      <c r="V1443" s="1"/>
      <c r="W1443" s="1"/>
      <c r="X1443" s="1"/>
    </row>
    <row r="1444" spans="1:24" ht="15.75" customHeight="1" x14ac:dyDescent="0.2">
      <c r="A1444" s="1"/>
      <c r="B1444" s="1"/>
      <c r="C1444" s="31" t="str">
        <f>IF('Style Screener'!$S1444&lt;(AVERAGE('Style Screener'!$S$9:$S$6415)), "Value", "Growth")</f>
        <v>Growth</v>
      </c>
      <c r="D1444" s="31" t="str">
        <f>IF('Style Screener'!$R1444&gt;2000, "Large Cap", "Small Cap")</f>
        <v>Small Cap</v>
      </c>
      <c r="E1444" s="31" t="s">
        <v>15</v>
      </c>
      <c r="F1444" s="31" t="s">
        <v>37</v>
      </c>
      <c r="G1444" s="1" t="s">
        <v>38</v>
      </c>
      <c r="H1444" s="1" t="s">
        <v>6399</v>
      </c>
      <c r="I1444" s="1" t="s">
        <v>6400</v>
      </c>
      <c r="J1444" s="1" t="s">
        <v>71</v>
      </c>
      <c r="K1444" s="1" t="s">
        <v>6401</v>
      </c>
      <c r="L1444" s="1" t="s">
        <v>6402</v>
      </c>
      <c r="M1444" s="1" t="s">
        <v>44</v>
      </c>
      <c r="N1444" s="1" t="s">
        <v>160</v>
      </c>
      <c r="O1444" s="1" t="s">
        <v>46</v>
      </c>
      <c r="P1444" s="1" t="s">
        <v>160</v>
      </c>
      <c r="Q1444" s="29" t="s">
        <v>4804</v>
      </c>
      <c r="R1444" s="30">
        <v>858.88994616000002</v>
      </c>
      <c r="S1444" s="5" t="s">
        <v>61</v>
      </c>
      <c r="T1444" s="4" t="s">
        <v>61</v>
      </c>
      <c r="U1444" s="1"/>
      <c r="V1444" s="1"/>
      <c r="W1444" s="1"/>
      <c r="X1444" s="1"/>
    </row>
    <row r="1445" spans="1:24" ht="15.75" customHeight="1" x14ac:dyDescent="0.2">
      <c r="A1445" s="1"/>
      <c r="B1445" s="1"/>
      <c r="C1445" s="31" t="str">
        <f>IF('Style Screener'!$S1445&lt;(AVERAGE('Style Screener'!$S$9:$S$6415)), "Value", "Growth")</f>
        <v>Value</v>
      </c>
      <c r="D1445" s="31" t="str">
        <f>IF('Style Screener'!$R1445&gt;2000, "Large Cap", "Small Cap")</f>
        <v>Small Cap</v>
      </c>
      <c r="E1445" s="31" t="s">
        <v>14</v>
      </c>
      <c r="F1445" s="31" t="s">
        <v>37</v>
      </c>
      <c r="G1445" s="1" t="s">
        <v>38</v>
      </c>
      <c r="H1445" s="1" t="s">
        <v>6403</v>
      </c>
      <c r="I1445" s="1" t="s">
        <v>6404</v>
      </c>
      <c r="J1445" s="1" t="s">
        <v>41</v>
      </c>
      <c r="K1445" s="1" t="s">
        <v>6405</v>
      </c>
      <c r="L1445" s="1" t="s">
        <v>6406</v>
      </c>
      <c r="M1445" s="1" t="s">
        <v>86</v>
      </c>
      <c r="N1445" s="1" t="s">
        <v>606</v>
      </c>
      <c r="O1445" s="1" t="s">
        <v>607</v>
      </c>
      <c r="P1445" s="1" t="s">
        <v>921</v>
      </c>
      <c r="Q1445" s="29" t="s">
        <v>922</v>
      </c>
      <c r="R1445" s="30">
        <v>1069.52006704</v>
      </c>
      <c r="S1445" s="5">
        <v>18.260361938120258</v>
      </c>
      <c r="T1445" s="4">
        <v>45.172325093691832</v>
      </c>
      <c r="U1445" s="1"/>
      <c r="V1445" s="1"/>
      <c r="W1445" s="1"/>
      <c r="X1445" s="1"/>
    </row>
    <row r="1446" spans="1:24" ht="15.75" customHeight="1" x14ac:dyDescent="0.2">
      <c r="A1446" s="1"/>
      <c r="B1446" s="1"/>
      <c r="C1446" s="31" t="str">
        <f>IF('Style Screener'!$S1446&lt;(AVERAGE('Style Screener'!$S$9:$S$6415)), "Value", "Growth")</f>
        <v>Value</v>
      </c>
      <c r="D1446" s="31" t="str">
        <f>IF('Style Screener'!$R1446&gt;2000, "Large Cap", "Small Cap")</f>
        <v>Small Cap</v>
      </c>
      <c r="E1446" s="31" t="s">
        <v>14</v>
      </c>
      <c r="F1446" s="31" t="s">
        <v>37</v>
      </c>
      <c r="G1446" s="1" t="s">
        <v>38</v>
      </c>
      <c r="H1446" s="1" t="s">
        <v>6407</v>
      </c>
      <c r="I1446" s="1" t="s">
        <v>6408</v>
      </c>
      <c r="J1446" s="1" t="s">
        <v>71</v>
      </c>
      <c r="K1446" s="1" t="s">
        <v>6409</v>
      </c>
      <c r="L1446" s="1" t="s">
        <v>6410</v>
      </c>
      <c r="M1446" s="1" t="s">
        <v>108</v>
      </c>
      <c r="N1446" s="1" t="s">
        <v>571</v>
      </c>
      <c r="O1446" s="1" t="s">
        <v>110</v>
      </c>
      <c r="P1446" s="1" t="s">
        <v>1878</v>
      </c>
      <c r="Q1446" s="29" t="s">
        <v>1982</v>
      </c>
      <c r="R1446" s="30">
        <v>1422.6715880000002</v>
      </c>
      <c r="S1446" s="5">
        <v>21.242807825086306</v>
      </c>
      <c r="T1446" s="4" t="s">
        <v>61</v>
      </c>
      <c r="U1446" s="1"/>
      <c r="V1446" s="1"/>
      <c r="W1446" s="1"/>
      <c r="X1446" s="1"/>
    </row>
    <row r="1447" spans="1:24" ht="15.75" customHeight="1" x14ac:dyDescent="0.2">
      <c r="A1447" s="1"/>
      <c r="B1447" s="1"/>
      <c r="C1447" s="31" t="str">
        <f>IF('Style Screener'!$S1447&lt;(AVERAGE('Style Screener'!$S$9:$S$6415)), "Value", "Growth")</f>
        <v>Value</v>
      </c>
      <c r="D1447" s="31" t="str">
        <f>IF('Style Screener'!$R1447&gt;2000, "Large Cap", "Small Cap")</f>
        <v>Large Cap</v>
      </c>
      <c r="E1447" s="31" t="s">
        <v>14</v>
      </c>
      <c r="F1447" s="31" t="s">
        <v>37</v>
      </c>
      <c r="G1447" s="1" t="s">
        <v>38</v>
      </c>
      <c r="H1447" s="1" t="s">
        <v>6411</v>
      </c>
      <c r="I1447" s="1" t="s">
        <v>6412</v>
      </c>
      <c r="J1447" s="1" t="s">
        <v>41</v>
      </c>
      <c r="K1447" s="1" t="s">
        <v>6413</v>
      </c>
      <c r="L1447" s="1" t="s">
        <v>6414</v>
      </c>
      <c r="M1447" s="1" t="s">
        <v>74</v>
      </c>
      <c r="N1447" s="1" t="s">
        <v>342</v>
      </c>
      <c r="O1447" s="1" t="s">
        <v>117</v>
      </c>
      <c r="P1447" s="1" t="s">
        <v>618</v>
      </c>
      <c r="Q1447" s="29" t="s">
        <v>2512</v>
      </c>
      <c r="R1447" s="30">
        <v>3671.9491309199998</v>
      </c>
      <c r="S1447" s="5">
        <v>15.898238747553814</v>
      </c>
      <c r="T1447" s="4">
        <v>65.079484668123257</v>
      </c>
      <c r="U1447" s="1"/>
      <c r="V1447" s="1"/>
      <c r="W1447" s="1"/>
      <c r="X1447" s="1"/>
    </row>
    <row r="1448" spans="1:24" ht="15.75" customHeight="1" x14ac:dyDescent="0.2">
      <c r="A1448" s="1"/>
      <c r="B1448" s="1"/>
      <c r="C1448" s="31" t="str">
        <f>IF('Style Screener'!$S1448&lt;(AVERAGE('Style Screener'!$S$9:$S$6415)), "Value", "Growth")</f>
        <v>Value</v>
      </c>
      <c r="D1448" s="31" t="str">
        <f>IF('Style Screener'!$R1448&gt;2000, "Large Cap", "Small Cap")</f>
        <v>Large Cap</v>
      </c>
      <c r="E1448" s="31" t="s">
        <v>14</v>
      </c>
      <c r="F1448" s="31" t="s">
        <v>37</v>
      </c>
      <c r="G1448" s="1" t="s">
        <v>38</v>
      </c>
      <c r="H1448" s="1" t="s">
        <v>6415</v>
      </c>
      <c r="I1448" s="1" t="s">
        <v>6416</v>
      </c>
      <c r="J1448" s="1" t="s">
        <v>41</v>
      </c>
      <c r="K1448" s="1" t="s">
        <v>6417</v>
      </c>
      <c r="L1448" s="1" t="s">
        <v>6418</v>
      </c>
      <c r="M1448" s="1" t="s">
        <v>74</v>
      </c>
      <c r="N1448" s="1" t="s">
        <v>342</v>
      </c>
      <c r="O1448" s="1" t="s">
        <v>117</v>
      </c>
      <c r="P1448" s="1" t="s">
        <v>618</v>
      </c>
      <c r="Q1448" s="29" t="s">
        <v>6419</v>
      </c>
      <c r="R1448" s="30">
        <v>35249.128200960004</v>
      </c>
      <c r="S1448" s="5">
        <v>18.263056092843328</v>
      </c>
      <c r="T1448" s="4">
        <v>57.256282794808065</v>
      </c>
      <c r="U1448" s="1"/>
      <c r="V1448" s="1"/>
      <c r="W1448" s="1"/>
      <c r="X1448" s="1"/>
    </row>
    <row r="1449" spans="1:24" ht="15.75" customHeight="1" x14ac:dyDescent="0.2">
      <c r="A1449" s="1"/>
      <c r="B1449" s="1"/>
      <c r="C1449" s="31" t="str">
        <f>IF('Style Screener'!$S1449&lt;(AVERAGE('Style Screener'!$S$9:$S$6415)), "Value", "Growth")</f>
        <v>Growth</v>
      </c>
      <c r="D1449" s="31" t="str">
        <f>IF('Style Screener'!$R1449&gt;2000, "Large Cap", "Small Cap")</f>
        <v>Small Cap</v>
      </c>
      <c r="E1449" s="31" t="s">
        <v>14</v>
      </c>
      <c r="F1449" s="31" t="s">
        <v>37</v>
      </c>
      <c r="G1449" s="1" t="s">
        <v>38</v>
      </c>
      <c r="H1449" s="1" t="s">
        <v>6420</v>
      </c>
      <c r="I1449" s="1" t="s">
        <v>6421</v>
      </c>
      <c r="J1449" s="1" t="s">
        <v>71</v>
      </c>
      <c r="K1449" s="1" t="s">
        <v>6422</v>
      </c>
      <c r="L1449" s="1" t="s">
        <v>6423</v>
      </c>
      <c r="M1449" s="1" t="s">
        <v>108</v>
      </c>
      <c r="N1449" s="1" t="s">
        <v>129</v>
      </c>
      <c r="O1449" s="1" t="s">
        <v>110</v>
      </c>
      <c r="P1449" s="1" t="s">
        <v>129</v>
      </c>
      <c r="Q1449" s="29" t="s">
        <v>2020</v>
      </c>
      <c r="R1449" s="30">
        <v>122.5588942</v>
      </c>
      <c r="S1449" s="5" t="s">
        <v>61</v>
      </c>
      <c r="T1449" s="4">
        <v>21.305873379099928</v>
      </c>
      <c r="U1449" s="1"/>
      <c r="V1449" s="1"/>
      <c r="W1449" s="1"/>
      <c r="X1449" s="1"/>
    </row>
    <row r="1450" spans="1:24" ht="15.75" customHeight="1" x14ac:dyDescent="0.2">
      <c r="A1450" s="1"/>
      <c r="B1450" s="1"/>
      <c r="C1450" s="31" t="str">
        <f>IF('Style Screener'!$S1450&lt;(AVERAGE('Style Screener'!$S$9:$S$6415)), "Value", "Growth")</f>
        <v>Growth</v>
      </c>
      <c r="D1450" s="31" t="str">
        <f>IF('Style Screener'!$R1450&gt;2000, "Large Cap", "Small Cap")</f>
        <v>Small Cap</v>
      </c>
      <c r="E1450" s="31" t="s">
        <v>15</v>
      </c>
      <c r="F1450" s="31" t="s">
        <v>37</v>
      </c>
      <c r="G1450" s="1" t="s">
        <v>38</v>
      </c>
      <c r="H1450" s="1" t="s">
        <v>6424</v>
      </c>
      <c r="I1450" s="1" t="s">
        <v>6425</v>
      </c>
      <c r="J1450" s="1" t="s">
        <v>41</v>
      </c>
      <c r="K1450" s="1" t="s">
        <v>6426</v>
      </c>
      <c r="L1450" s="1" t="s">
        <v>6427</v>
      </c>
      <c r="M1450" s="1" t="s">
        <v>44</v>
      </c>
      <c r="N1450" s="1" t="s">
        <v>153</v>
      </c>
      <c r="O1450" s="1" t="s">
        <v>64</v>
      </c>
      <c r="P1450" s="1" t="s">
        <v>154</v>
      </c>
      <c r="Q1450" s="29" t="s">
        <v>1530</v>
      </c>
      <c r="R1450" s="30">
        <v>628.38909791999993</v>
      </c>
      <c r="S1450" s="5" t="s">
        <v>61</v>
      </c>
      <c r="T1450" s="4" t="s">
        <v>61</v>
      </c>
      <c r="U1450" s="1"/>
      <c r="V1450" s="1"/>
      <c r="W1450" s="1"/>
      <c r="X1450" s="1"/>
    </row>
    <row r="1451" spans="1:24" ht="15.75" customHeight="1" x14ac:dyDescent="0.2">
      <c r="A1451" s="1"/>
      <c r="B1451" s="1"/>
      <c r="C1451" s="31" t="str">
        <f>IF('Style Screener'!$S1451&lt;(AVERAGE('Style Screener'!$S$9:$S$6415)), "Value", "Growth")</f>
        <v>Value</v>
      </c>
      <c r="D1451" s="31" t="str">
        <f>IF('Style Screener'!$R1451&gt;2000, "Large Cap", "Small Cap")</f>
        <v>Small Cap</v>
      </c>
      <c r="E1451" s="31" t="s">
        <v>14</v>
      </c>
      <c r="F1451" s="31" t="s">
        <v>37</v>
      </c>
      <c r="G1451" s="1" t="s">
        <v>38</v>
      </c>
      <c r="H1451" s="1" t="s">
        <v>6428</v>
      </c>
      <c r="I1451" s="1" t="s">
        <v>6429</v>
      </c>
      <c r="J1451" s="1" t="s">
        <v>41</v>
      </c>
      <c r="K1451" s="1" t="s">
        <v>6430</v>
      </c>
      <c r="L1451" s="1" t="s">
        <v>6431</v>
      </c>
      <c r="M1451" s="1" t="s">
        <v>86</v>
      </c>
      <c r="N1451" s="1" t="s">
        <v>135</v>
      </c>
      <c r="O1451" s="1" t="s">
        <v>88</v>
      </c>
      <c r="P1451" s="1" t="s">
        <v>318</v>
      </c>
      <c r="Q1451" s="29" t="s">
        <v>319</v>
      </c>
      <c r="R1451" s="30">
        <v>1939.2562350000001</v>
      </c>
      <c r="S1451" s="5">
        <v>8.311345646437994</v>
      </c>
      <c r="T1451" s="4">
        <v>0</v>
      </c>
      <c r="U1451" s="1"/>
      <c r="V1451" s="1"/>
      <c r="W1451" s="1"/>
      <c r="X1451" s="1"/>
    </row>
    <row r="1452" spans="1:24" ht="15.75" customHeight="1" x14ac:dyDescent="0.2">
      <c r="A1452" s="1"/>
      <c r="B1452" s="1"/>
      <c r="C1452" s="31" t="str">
        <f>IF('Style Screener'!$S1452&lt;(AVERAGE('Style Screener'!$S$9:$S$6415)), "Value", "Growth")</f>
        <v>Value</v>
      </c>
      <c r="D1452" s="31" t="str">
        <f>IF('Style Screener'!$R1452&gt;2000, "Large Cap", "Small Cap")</f>
        <v>Large Cap</v>
      </c>
      <c r="E1452" s="31" t="s">
        <v>14</v>
      </c>
      <c r="F1452" s="31" t="s">
        <v>37</v>
      </c>
      <c r="G1452" s="1" t="s">
        <v>38</v>
      </c>
      <c r="H1452" s="1" t="s">
        <v>6432</v>
      </c>
      <c r="I1452" s="1" t="s">
        <v>6433</v>
      </c>
      <c r="J1452" s="1" t="s">
        <v>41</v>
      </c>
      <c r="K1452" s="1" t="s">
        <v>6434</v>
      </c>
      <c r="L1452" s="1" t="s">
        <v>6435</v>
      </c>
      <c r="M1452" s="1" t="s">
        <v>86</v>
      </c>
      <c r="N1452" s="1" t="s">
        <v>606</v>
      </c>
      <c r="O1452" s="1" t="s">
        <v>607</v>
      </c>
      <c r="P1452" s="1" t="s">
        <v>608</v>
      </c>
      <c r="Q1452" s="29" t="s">
        <v>90</v>
      </c>
      <c r="R1452" s="30">
        <v>17188.225602820003</v>
      </c>
      <c r="S1452" s="5">
        <v>15.071482317531981</v>
      </c>
      <c r="T1452" s="4">
        <v>50.527481494433758</v>
      </c>
      <c r="U1452" s="1"/>
      <c r="V1452" s="1"/>
      <c r="W1452" s="1"/>
      <c r="X1452" s="1"/>
    </row>
    <row r="1453" spans="1:24" ht="15.75" customHeight="1" x14ac:dyDescent="0.2">
      <c r="A1453" s="1"/>
      <c r="B1453" s="1"/>
      <c r="C1453" s="31" t="str">
        <f>IF('Style Screener'!$S1453&lt;(AVERAGE('Style Screener'!$S$9:$S$6415)), "Value", "Growth")</f>
        <v>Value</v>
      </c>
      <c r="D1453" s="31" t="str">
        <f>IF('Style Screener'!$R1453&gt;2000, "Large Cap", "Small Cap")</f>
        <v>Small Cap</v>
      </c>
      <c r="E1453" s="31" t="s">
        <v>14</v>
      </c>
      <c r="F1453" s="31" t="s">
        <v>37</v>
      </c>
      <c r="G1453" s="1" t="s">
        <v>38</v>
      </c>
      <c r="H1453" s="1" t="s">
        <v>6436</v>
      </c>
      <c r="I1453" s="1" t="s">
        <v>6437</v>
      </c>
      <c r="J1453" s="1" t="s">
        <v>71</v>
      </c>
      <c r="K1453" s="1" t="s">
        <v>6438</v>
      </c>
      <c r="L1453" s="1" t="s">
        <v>6439</v>
      </c>
      <c r="M1453" s="1" t="s">
        <v>108</v>
      </c>
      <c r="N1453" s="1" t="s">
        <v>294</v>
      </c>
      <c r="O1453" s="1" t="s">
        <v>294</v>
      </c>
      <c r="P1453" s="1" t="s">
        <v>363</v>
      </c>
      <c r="Q1453" s="29" t="s">
        <v>111</v>
      </c>
      <c r="R1453" s="30">
        <v>380.10638757999999</v>
      </c>
      <c r="S1453" s="5">
        <v>17.405797101449274</v>
      </c>
      <c r="T1453" s="4">
        <v>73.319656289953315</v>
      </c>
      <c r="U1453" s="1"/>
      <c r="V1453" s="1"/>
      <c r="W1453" s="1"/>
      <c r="X1453" s="1"/>
    </row>
    <row r="1454" spans="1:24" ht="15.75" customHeight="1" x14ac:dyDescent="0.2">
      <c r="A1454" s="1"/>
      <c r="B1454" s="1"/>
      <c r="C1454" s="31" t="str">
        <f>IF('Style Screener'!$S1454&lt;(AVERAGE('Style Screener'!$S$9:$S$6415)), "Value", "Growth")</f>
        <v>Growth</v>
      </c>
      <c r="D1454" s="31" t="str">
        <f>IF('Style Screener'!$R1454&gt;2000, "Large Cap", "Small Cap")</f>
        <v>Large Cap</v>
      </c>
      <c r="E1454" s="31" t="s">
        <v>14</v>
      </c>
      <c r="F1454" s="31" t="s">
        <v>37</v>
      </c>
      <c r="G1454" s="1" t="s">
        <v>38</v>
      </c>
      <c r="H1454" s="1" t="s">
        <v>6440</v>
      </c>
      <c r="I1454" s="1" t="s">
        <v>6441</v>
      </c>
      <c r="J1454" s="1" t="s">
        <v>71</v>
      </c>
      <c r="K1454" s="1" t="s">
        <v>6442</v>
      </c>
      <c r="L1454" s="1" t="s">
        <v>6443</v>
      </c>
      <c r="M1454" s="1" t="s">
        <v>98</v>
      </c>
      <c r="N1454" s="1" t="s">
        <v>1141</v>
      </c>
      <c r="O1454" s="1" t="s">
        <v>1062</v>
      </c>
      <c r="P1454" s="1" t="s">
        <v>1142</v>
      </c>
      <c r="Q1454" s="29" t="s">
        <v>2594</v>
      </c>
      <c r="R1454" s="30">
        <v>3486.7476783300003</v>
      </c>
      <c r="S1454" s="5">
        <v>30.99492385786802</v>
      </c>
      <c r="T1454" s="4">
        <v>0</v>
      </c>
      <c r="U1454" s="1"/>
      <c r="V1454" s="1"/>
      <c r="W1454" s="1"/>
      <c r="X1454" s="1"/>
    </row>
    <row r="1455" spans="1:24" ht="15.75" customHeight="1" x14ac:dyDescent="0.2">
      <c r="A1455" s="1"/>
      <c r="B1455" s="1"/>
      <c r="C1455" s="31" t="str">
        <f>IF('Style Screener'!$S1455&lt;(AVERAGE('Style Screener'!$S$9:$S$6415)), "Value", "Growth")</f>
        <v>Value</v>
      </c>
      <c r="D1455" s="31" t="str">
        <f>IF('Style Screener'!$R1455&gt;2000, "Large Cap", "Small Cap")</f>
        <v>Large Cap</v>
      </c>
      <c r="E1455" s="31" t="s">
        <v>14</v>
      </c>
      <c r="F1455" s="31" t="s">
        <v>37</v>
      </c>
      <c r="G1455" s="1" t="s">
        <v>38</v>
      </c>
      <c r="H1455" s="1" t="s">
        <v>6444</v>
      </c>
      <c r="I1455" s="1" t="s">
        <v>6445</v>
      </c>
      <c r="J1455" s="1" t="s">
        <v>41</v>
      </c>
      <c r="K1455" s="1" t="s">
        <v>6446</v>
      </c>
      <c r="L1455" s="1" t="s">
        <v>6447</v>
      </c>
      <c r="M1455" s="1" t="s">
        <v>98</v>
      </c>
      <c r="N1455" s="1" t="s">
        <v>2119</v>
      </c>
      <c r="O1455" s="1" t="s">
        <v>232</v>
      </c>
      <c r="P1455" s="1" t="s">
        <v>3181</v>
      </c>
      <c r="Q1455" s="29" t="s">
        <v>5988</v>
      </c>
      <c r="R1455" s="30">
        <v>9889.0697836800009</v>
      </c>
      <c r="S1455" s="5">
        <v>18.487874465049927</v>
      </c>
      <c r="T1455" s="4">
        <v>38.637158957898414</v>
      </c>
      <c r="U1455" s="1"/>
      <c r="V1455" s="1"/>
      <c r="W1455" s="1"/>
      <c r="X1455" s="1"/>
    </row>
    <row r="1456" spans="1:24" ht="15.75" customHeight="1" x14ac:dyDescent="0.2">
      <c r="A1456" s="1"/>
      <c r="B1456" s="1"/>
      <c r="C1456" s="31" t="str">
        <f>IF('Style Screener'!$S1456&lt;(AVERAGE('Style Screener'!$S$9:$S$6415)), "Value", "Growth")</f>
        <v>Value</v>
      </c>
      <c r="D1456" s="31" t="str">
        <f>IF('Style Screener'!$R1456&gt;2000, "Large Cap", "Small Cap")</f>
        <v>Small Cap</v>
      </c>
      <c r="E1456" s="31" t="s">
        <v>14</v>
      </c>
      <c r="F1456" s="31" t="s">
        <v>37</v>
      </c>
      <c r="G1456" s="1" t="s">
        <v>38</v>
      </c>
      <c r="H1456" s="1" t="s">
        <v>6448</v>
      </c>
      <c r="I1456" s="1" t="s">
        <v>6449</v>
      </c>
      <c r="J1456" s="1" t="s">
        <v>71</v>
      </c>
      <c r="K1456" s="1" t="s">
        <v>6450</v>
      </c>
      <c r="L1456" s="1" t="s">
        <v>6451</v>
      </c>
      <c r="M1456" s="1" t="s">
        <v>98</v>
      </c>
      <c r="N1456" s="1" t="s">
        <v>231</v>
      </c>
      <c r="O1456" s="1" t="s">
        <v>232</v>
      </c>
      <c r="P1456" s="1" t="s">
        <v>231</v>
      </c>
      <c r="Q1456" s="29" t="s">
        <v>1569</v>
      </c>
      <c r="R1456" s="30">
        <v>157.8437562</v>
      </c>
      <c r="S1456" s="5">
        <v>9.2244897959183678</v>
      </c>
      <c r="T1456" s="4">
        <v>19.327333777744862</v>
      </c>
      <c r="U1456" s="1"/>
      <c r="V1456" s="1"/>
      <c r="W1456" s="1"/>
      <c r="X1456" s="1"/>
    </row>
    <row r="1457" spans="1:24" ht="15.75" customHeight="1" x14ac:dyDescent="0.2">
      <c r="A1457" s="1"/>
      <c r="B1457" s="1"/>
      <c r="C1457" s="31" t="str">
        <f>IF('Style Screener'!$S1457&lt;(AVERAGE('Style Screener'!$S$9:$S$6415)), "Value", "Growth")</f>
        <v>Value</v>
      </c>
      <c r="D1457" s="31" t="str">
        <f>IF('Style Screener'!$R1457&gt;2000, "Large Cap", "Small Cap")</f>
        <v>Large Cap</v>
      </c>
      <c r="E1457" s="31" t="s">
        <v>15</v>
      </c>
      <c r="F1457" s="31" t="s">
        <v>37</v>
      </c>
      <c r="G1457" s="1" t="s">
        <v>303</v>
      </c>
      <c r="H1457" s="1" t="s">
        <v>6452</v>
      </c>
      <c r="I1457" s="1" t="s">
        <v>6453</v>
      </c>
      <c r="J1457" s="1" t="s">
        <v>71</v>
      </c>
      <c r="K1457" s="1" t="s">
        <v>6454</v>
      </c>
      <c r="L1457" s="1" t="s">
        <v>6455</v>
      </c>
      <c r="M1457" s="1" t="s">
        <v>44</v>
      </c>
      <c r="N1457" s="1" t="s">
        <v>160</v>
      </c>
      <c r="O1457" s="1" t="s">
        <v>46</v>
      </c>
      <c r="P1457" s="1" t="s">
        <v>160</v>
      </c>
      <c r="Q1457" s="29" t="s">
        <v>161</v>
      </c>
      <c r="R1457" s="30">
        <v>11315.294016189999</v>
      </c>
      <c r="S1457" s="5">
        <v>19.162300975860298</v>
      </c>
      <c r="T1457" s="4" t="s">
        <v>61</v>
      </c>
      <c r="U1457" s="1"/>
      <c r="V1457" s="1"/>
      <c r="W1457" s="1"/>
      <c r="X1457" s="1"/>
    </row>
    <row r="1458" spans="1:24" ht="15.75" customHeight="1" x14ac:dyDescent="0.2">
      <c r="A1458" s="1"/>
      <c r="B1458" s="1"/>
      <c r="C1458" s="31" t="str">
        <f>IF('Style Screener'!$S1458&lt;(AVERAGE('Style Screener'!$S$9:$S$6415)), "Value", "Growth")</f>
        <v>Value</v>
      </c>
      <c r="D1458" s="31" t="str">
        <f>IF('Style Screener'!$R1458&gt;2000, "Large Cap", "Small Cap")</f>
        <v>Large Cap</v>
      </c>
      <c r="E1458" s="31" t="s">
        <v>14</v>
      </c>
      <c r="F1458" s="31" t="s">
        <v>37</v>
      </c>
      <c r="G1458" s="1" t="s">
        <v>38</v>
      </c>
      <c r="H1458" s="1" t="s">
        <v>6456</v>
      </c>
      <c r="I1458" s="1" t="s">
        <v>6457</v>
      </c>
      <c r="J1458" s="1" t="s">
        <v>71</v>
      </c>
      <c r="K1458" s="1" t="s">
        <v>6458</v>
      </c>
      <c r="L1458" s="1" t="s">
        <v>6459</v>
      </c>
      <c r="M1458" s="1" t="s">
        <v>74</v>
      </c>
      <c r="N1458" s="1" t="s">
        <v>1095</v>
      </c>
      <c r="O1458" s="1" t="s">
        <v>76</v>
      </c>
      <c r="P1458" s="1" t="s">
        <v>1096</v>
      </c>
      <c r="Q1458" s="29" t="s">
        <v>2517</v>
      </c>
      <c r="R1458" s="30">
        <v>10719.418916000001</v>
      </c>
      <c r="S1458" s="5">
        <v>25.068119891008173</v>
      </c>
      <c r="T1458" s="4" t="s">
        <v>61</v>
      </c>
      <c r="U1458" s="1"/>
      <c r="V1458" s="1"/>
      <c r="W1458" s="1"/>
      <c r="X1458" s="1"/>
    </row>
    <row r="1459" spans="1:24" ht="15.75" customHeight="1" x14ac:dyDescent="0.2">
      <c r="A1459" s="1"/>
      <c r="B1459" s="1"/>
      <c r="C1459" s="31" t="str">
        <f>IF('Style Screener'!$S1459&lt;(AVERAGE('Style Screener'!$S$9:$S$6415)), "Value", "Growth")</f>
        <v>Value</v>
      </c>
      <c r="D1459" s="31" t="str">
        <f>IF('Style Screener'!$R1459&gt;2000, "Large Cap", "Small Cap")</f>
        <v>Large Cap</v>
      </c>
      <c r="E1459" s="31" t="s">
        <v>14</v>
      </c>
      <c r="F1459" s="31" t="s">
        <v>37</v>
      </c>
      <c r="G1459" s="1" t="s">
        <v>38</v>
      </c>
      <c r="H1459" s="1" t="s">
        <v>6460</v>
      </c>
      <c r="I1459" s="1" t="s">
        <v>6461</v>
      </c>
      <c r="J1459" s="1" t="s">
        <v>41</v>
      </c>
      <c r="K1459" s="1" t="s">
        <v>6462</v>
      </c>
      <c r="L1459" s="1" t="s">
        <v>6463</v>
      </c>
      <c r="M1459" s="1" t="s">
        <v>108</v>
      </c>
      <c r="N1459" s="1" t="s">
        <v>571</v>
      </c>
      <c r="O1459" s="1" t="s">
        <v>110</v>
      </c>
      <c r="P1459" s="1" t="s">
        <v>1756</v>
      </c>
      <c r="Q1459" s="29" t="s">
        <v>6464</v>
      </c>
      <c r="R1459" s="30">
        <v>4547.5947502199997</v>
      </c>
      <c r="S1459" s="5">
        <v>11.538839724680431</v>
      </c>
      <c r="T1459" s="4">
        <v>84.492562116858977</v>
      </c>
      <c r="U1459" s="1"/>
      <c r="V1459" s="1"/>
      <c r="W1459" s="1"/>
      <c r="X1459" s="1"/>
    </row>
    <row r="1460" spans="1:24" ht="15.75" customHeight="1" x14ac:dyDescent="0.2">
      <c r="A1460" s="1"/>
      <c r="B1460" s="1"/>
      <c r="C1460" s="31" t="str">
        <f>IF('Style Screener'!$S1460&lt;(AVERAGE('Style Screener'!$S$9:$S$6415)), "Value", "Growth")</f>
        <v>Value</v>
      </c>
      <c r="D1460" s="31" t="str">
        <f>IF('Style Screener'!$R1460&gt;2000, "Large Cap", "Small Cap")</f>
        <v>Large Cap</v>
      </c>
      <c r="E1460" s="31" t="s">
        <v>14</v>
      </c>
      <c r="F1460" s="31" t="s">
        <v>37</v>
      </c>
      <c r="G1460" s="1" t="s">
        <v>38</v>
      </c>
      <c r="H1460" s="1" t="s">
        <v>6465</v>
      </c>
      <c r="I1460" s="1" t="s">
        <v>6466</v>
      </c>
      <c r="J1460" s="1" t="s">
        <v>71</v>
      </c>
      <c r="K1460" s="1" t="s">
        <v>6467</v>
      </c>
      <c r="L1460" s="1" t="s">
        <v>6468</v>
      </c>
      <c r="M1460" s="1" t="s">
        <v>74</v>
      </c>
      <c r="N1460" s="1" t="s">
        <v>75</v>
      </c>
      <c r="O1460" s="1" t="s">
        <v>76</v>
      </c>
      <c r="P1460" s="1" t="s">
        <v>75</v>
      </c>
      <c r="Q1460" s="29" t="s">
        <v>77</v>
      </c>
      <c r="R1460" s="30">
        <v>6211.5562793099998</v>
      </c>
      <c r="S1460" s="5">
        <v>11.324957167332951</v>
      </c>
      <c r="T1460" s="4">
        <v>29.637270070483062</v>
      </c>
      <c r="U1460" s="1"/>
      <c r="V1460" s="1"/>
      <c r="W1460" s="1"/>
      <c r="X1460" s="1"/>
    </row>
    <row r="1461" spans="1:24" ht="15.75" customHeight="1" x14ac:dyDescent="0.2">
      <c r="A1461" s="1"/>
      <c r="B1461" s="1"/>
      <c r="C1461" s="31" t="str">
        <f>IF('Style Screener'!$S1461&lt;(AVERAGE('Style Screener'!$S$9:$S$6415)), "Value", "Growth")</f>
        <v>Value</v>
      </c>
      <c r="D1461" s="31" t="str">
        <f>IF('Style Screener'!$R1461&gt;2000, "Large Cap", "Small Cap")</f>
        <v>Small Cap</v>
      </c>
      <c r="E1461" s="31" t="s">
        <v>15</v>
      </c>
      <c r="F1461" s="31" t="s">
        <v>37</v>
      </c>
      <c r="G1461" s="1" t="s">
        <v>38</v>
      </c>
      <c r="H1461" s="1" t="s">
        <v>6469</v>
      </c>
      <c r="I1461" s="1" t="s">
        <v>6470</v>
      </c>
      <c r="J1461" s="1" t="s">
        <v>71</v>
      </c>
      <c r="K1461" s="1" t="s">
        <v>6471</v>
      </c>
      <c r="L1461" s="1" t="s">
        <v>6472</v>
      </c>
      <c r="M1461" s="1" t="s">
        <v>368</v>
      </c>
      <c r="N1461" s="1" t="s">
        <v>369</v>
      </c>
      <c r="O1461" s="1" t="s">
        <v>370</v>
      </c>
      <c r="P1461" s="1" t="s">
        <v>1627</v>
      </c>
      <c r="Q1461" s="29" t="s">
        <v>6473</v>
      </c>
      <c r="R1461" s="30">
        <v>528.97786523999991</v>
      </c>
      <c r="S1461" s="5">
        <v>20.850877192982452</v>
      </c>
      <c r="T1461" s="4" t="s">
        <v>61</v>
      </c>
      <c r="U1461" s="1"/>
      <c r="V1461" s="1"/>
      <c r="W1461" s="1"/>
      <c r="X1461" s="1"/>
    </row>
    <row r="1462" spans="1:24" ht="15.75" customHeight="1" x14ac:dyDescent="0.2">
      <c r="A1462" s="1"/>
      <c r="B1462" s="1"/>
      <c r="C1462" s="31" t="str">
        <f>IF('Style Screener'!$S1462&lt;(AVERAGE('Style Screener'!$S$9:$S$6415)), "Value", "Growth")</f>
        <v>Value</v>
      </c>
      <c r="D1462" s="31" t="str">
        <f>IF('Style Screener'!$R1462&gt;2000, "Large Cap", "Small Cap")</f>
        <v>Small Cap</v>
      </c>
      <c r="E1462" s="31" t="s">
        <v>14</v>
      </c>
      <c r="F1462" s="31" t="s">
        <v>37</v>
      </c>
      <c r="G1462" s="1" t="s">
        <v>38</v>
      </c>
      <c r="H1462" s="1" t="s">
        <v>6474</v>
      </c>
      <c r="I1462" s="1" t="s">
        <v>6475</v>
      </c>
      <c r="J1462" s="1" t="s">
        <v>41</v>
      </c>
      <c r="K1462" s="1" t="s">
        <v>6476</v>
      </c>
      <c r="L1462" s="1" t="s">
        <v>6477</v>
      </c>
      <c r="M1462" s="1" t="s">
        <v>74</v>
      </c>
      <c r="N1462" s="1" t="s">
        <v>342</v>
      </c>
      <c r="O1462" s="1" t="s">
        <v>117</v>
      </c>
      <c r="P1462" s="1" t="s">
        <v>618</v>
      </c>
      <c r="Q1462" s="29" t="s">
        <v>6478</v>
      </c>
      <c r="R1462" s="30">
        <v>1013.0288206499999</v>
      </c>
      <c r="S1462" s="5">
        <v>19.971181556195962</v>
      </c>
      <c r="T1462" s="4">
        <v>47.927250558829499</v>
      </c>
      <c r="U1462" s="1"/>
      <c r="V1462" s="1"/>
      <c r="W1462" s="1"/>
      <c r="X1462" s="1"/>
    </row>
    <row r="1463" spans="1:24" ht="15.75" customHeight="1" x14ac:dyDescent="0.2">
      <c r="A1463" s="1"/>
      <c r="B1463" s="1"/>
      <c r="C1463" s="31" t="str">
        <f>IF('Style Screener'!$S1463&lt;(AVERAGE('Style Screener'!$S$9:$S$6415)), "Value", "Growth")</f>
        <v>Value</v>
      </c>
      <c r="D1463" s="31" t="str">
        <f>IF('Style Screener'!$R1463&gt;2000, "Large Cap", "Small Cap")</f>
        <v>Large Cap</v>
      </c>
      <c r="E1463" s="31" t="s">
        <v>14</v>
      </c>
      <c r="F1463" s="31" t="s">
        <v>37</v>
      </c>
      <c r="G1463" s="1" t="s">
        <v>38</v>
      </c>
      <c r="H1463" s="1" t="s">
        <v>6479</v>
      </c>
      <c r="I1463" s="1" t="s">
        <v>6480</v>
      </c>
      <c r="J1463" s="1" t="s">
        <v>41</v>
      </c>
      <c r="K1463" s="1" t="s">
        <v>6481</v>
      </c>
      <c r="L1463" s="1" t="s">
        <v>6482</v>
      </c>
      <c r="M1463" s="1" t="s">
        <v>98</v>
      </c>
      <c r="N1463" s="1" t="s">
        <v>1434</v>
      </c>
      <c r="O1463" s="1" t="s">
        <v>1435</v>
      </c>
      <c r="P1463" s="1" t="s">
        <v>1436</v>
      </c>
      <c r="Q1463" s="29" t="s">
        <v>1663</v>
      </c>
      <c r="R1463" s="30">
        <v>33541.707257729999</v>
      </c>
      <c r="S1463" s="5">
        <v>14.509525163491613</v>
      </c>
      <c r="T1463" s="4">
        <v>59.127206500420272</v>
      </c>
      <c r="U1463" s="1"/>
      <c r="V1463" s="1"/>
      <c r="W1463" s="1"/>
      <c r="X1463" s="1"/>
    </row>
    <row r="1464" spans="1:24" ht="15.75" customHeight="1" x14ac:dyDescent="0.2">
      <c r="A1464" s="1"/>
      <c r="B1464" s="1"/>
      <c r="C1464" s="31" t="str">
        <f>IF('Style Screener'!$S1464&lt;(AVERAGE('Style Screener'!$S$9:$S$6415)), "Value", "Growth")</f>
        <v>Value</v>
      </c>
      <c r="D1464" s="31" t="str">
        <f>IF('Style Screener'!$R1464&gt;2000, "Large Cap", "Small Cap")</f>
        <v>Large Cap</v>
      </c>
      <c r="E1464" s="31" t="s">
        <v>14</v>
      </c>
      <c r="F1464" s="31" t="s">
        <v>37</v>
      </c>
      <c r="G1464" s="1" t="s">
        <v>38</v>
      </c>
      <c r="H1464" s="1" t="s">
        <v>6483</v>
      </c>
      <c r="I1464" s="1" t="s">
        <v>6484</v>
      </c>
      <c r="J1464" s="1" t="s">
        <v>71</v>
      </c>
      <c r="K1464" s="1" t="s">
        <v>6485</v>
      </c>
      <c r="L1464" s="1" t="s">
        <v>6486</v>
      </c>
      <c r="M1464" s="1" t="s">
        <v>108</v>
      </c>
      <c r="N1464" s="1" t="s">
        <v>332</v>
      </c>
      <c r="O1464" s="1" t="s">
        <v>287</v>
      </c>
      <c r="P1464" s="1" t="s">
        <v>332</v>
      </c>
      <c r="Q1464" s="29" t="s">
        <v>2181</v>
      </c>
      <c r="R1464" s="30">
        <v>3429.9622601999999</v>
      </c>
      <c r="S1464" s="5">
        <v>18.343653250773993</v>
      </c>
      <c r="T1464" s="4">
        <v>32.67799609368479</v>
      </c>
      <c r="U1464" s="1"/>
      <c r="V1464" s="1"/>
      <c r="W1464" s="1"/>
      <c r="X1464" s="1"/>
    </row>
    <row r="1465" spans="1:24" ht="15.75" customHeight="1" x14ac:dyDescent="0.2">
      <c r="A1465" s="1"/>
      <c r="B1465" s="1"/>
      <c r="C1465" s="31" t="str">
        <f>IF('Style Screener'!$S1465&lt;(AVERAGE('Style Screener'!$S$9:$S$6415)), "Value", "Growth")</f>
        <v>Growth</v>
      </c>
      <c r="D1465" s="31" t="str">
        <f>IF('Style Screener'!$R1465&gt;2000, "Large Cap", "Small Cap")</f>
        <v>Large Cap</v>
      </c>
      <c r="E1465" s="31" t="s">
        <v>14</v>
      </c>
      <c r="F1465" s="31" t="s">
        <v>37</v>
      </c>
      <c r="G1465" s="1" t="s">
        <v>38</v>
      </c>
      <c r="H1465" s="1" t="s">
        <v>6487</v>
      </c>
      <c r="I1465" s="1" t="s">
        <v>6488</v>
      </c>
      <c r="J1465" s="1" t="s">
        <v>41</v>
      </c>
      <c r="K1465" s="1" t="s">
        <v>6489</v>
      </c>
      <c r="L1465" s="1" t="s">
        <v>6490</v>
      </c>
      <c r="M1465" s="1" t="s">
        <v>98</v>
      </c>
      <c r="N1465" s="1" t="s">
        <v>1776</v>
      </c>
      <c r="O1465" s="1" t="s">
        <v>100</v>
      </c>
      <c r="P1465" s="1" t="s">
        <v>1940</v>
      </c>
      <c r="Q1465" s="29" t="s">
        <v>1941</v>
      </c>
      <c r="R1465" s="30">
        <v>2617.9375107599999</v>
      </c>
      <c r="S1465" s="5" t="s">
        <v>61</v>
      </c>
      <c r="T1465" s="4" t="s">
        <v>61</v>
      </c>
      <c r="U1465" s="1"/>
      <c r="V1465" s="1"/>
      <c r="W1465" s="1"/>
      <c r="X1465" s="1"/>
    </row>
    <row r="1466" spans="1:24" ht="15.75" customHeight="1" x14ac:dyDescent="0.2">
      <c r="A1466" s="1"/>
      <c r="B1466" s="1"/>
      <c r="C1466" s="31" t="str">
        <f>IF('Style Screener'!$S1466&lt;(AVERAGE('Style Screener'!$S$9:$S$6415)), "Value", "Growth")</f>
        <v>Value</v>
      </c>
      <c r="D1466" s="31" t="str">
        <f>IF('Style Screener'!$R1466&gt;2000, "Large Cap", "Small Cap")</f>
        <v>Large Cap</v>
      </c>
      <c r="E1466" s="31" t="s">
        <v>14</v>
      </c>
      <c r="F1466" s="31" t="s">
        <v>37</v>
      </c>
      <c r="G1466" s="1" t="s">
        <v>38</v>
      </c>
      <c r="H1466" s="1" t="s">
        <v>6491</v>
      </c>
      <c r="I1466" s="1" t="s">
        <v>6492</v>
      </c>
      <c r="J1466" s="1" t="s">
        <v>71</v>
      </c>
      <c r="K1466" s="1" t="s">
        <v>6493</v>
      </c>
      <c r="L1466" s="1" t="s">
        <v>6494</v>
      </c>
      <c r="M1466" s="1" t="s">
        <v>108</v>
      </c>
      <c r="N1466" s="1" t="s">
        <v>109</v>
      </c>
      <c r="O1466" s="1" t="s">
        <v>110</v>
      </c>
      <c r="P1466" s="1" t="s">
        <v>109</v>
      </c>
      <c r="Q1466" s="29" t="s">
        <v>522</v>
      </c>
      <c r="R1466" s="30">
        <v>3106.3413724499997</v>
      </c>
      <c r="S1466" s="5">
        <v>24.540441176470587</v>
      </c>
      <c r="T1466" s="4" t="s">
        <v>61</v>
      </c>
      <c r="U1466" s="1"/>
      <c r="V1466" s="1"/>
      <c r="W1466" s="1"/>
      <c r="X1466" s="1"/>
    </row>
    <row r="1467" spans="1:24" ht="15.75" customHeight="1" x14ac:dyDescent="0.2">
      <c r="A1467" s="1"/>
      <c r="B1467" s="1"/>
      <c r="C1467" s="31" t="str">
        <f>IF('Style Screener'!$S1467&lt;(AVERAGE('Style Screener'!$S$9:$S$6415)), "Value", "Growth")</f>
        <v>Value</v>
      </c>
      <c r="D1467" s="31" t="str">
        <f>IF('Style Screener'!$R1467&gt;2000, "Large Cap", "Small Cap")</f>
        <v>Large Cap</v>
      </c>
      <c r="E1467" s="31" t="s">
        <v>14</v>
      </c>
      <c r="F1467" s="31" t="s">
        <v>37</v>
      </c>
      <c r="G1467" s="1" t="s">
        <v>38</v>
      </c>
      <c r="H1467" s="1" t="s">
        <v>6495</v>
      </c>
      <c r="I1467" s="1" t="s">
        <v>6496</v>
      </c>
      <c r="J1467" s="1" t="s">
        <v>41</v>
      </c>
      <c r="K1467" s="1" t="s">
        <v>6497</v>
      </c>
      <c r="L1467" s="1" t="s">
        <v>6498</v>
      </c>
      <c r="M1467" s="1" t="s">
        <v>74</v>
      </c>
      <c r="N1467" s="1" t="s">
        <v>301</v>
      </c>
      <c r="O1467" s="1" t="s">
        <v>117</v>
      </c>
      <c r="P1467" s="1" t="s">
        <v>301</v>
      </c>
      <c r="Q1467" s="29" t="s">
        <v>302</v>
      </c>
      <c r="R1467" s="30">
        <v>6045.7142127199995</v>
      </c>
      <c r="S1467" s="5">
        <v>14.145902131492043</v>
      </c>
      <c r="T1467" s="4">
        <v>44.243572568657484</v>
      </c>
      <c r="U1467" s="1"/>
      <c r="V1467" s="1"/>
      <c r="W1467" s="1"/>
      <c r="X1467" s="1"/>
    </row>
    <row r="1468" spans="1:24" ht="15.75" customHeight="1" x14ac:dyDescent="0.2">
      <c r="A1468" s="1"/>
      <c r="B1468" s="1"/>
      <c r="C1468" s="31" t="str">
        <f>IF('Style Screener'!$S1468&lt;(AVERAGE('Style Screener'!$S$9:$S$6415)), "Value", "Growth")</f>
        <v>Value</v>
      </c>
      <c r="D1468" s="31" t="str">
        <f>IF('Style Screener'!$R1468&gt;2000, "Large Cap", "Small Cap")</f>
        <v>Small Cap</v>
      </c>
      <c r="E1468" s="31" t="s">
        <v>14</v>
      </c>
      <c r="F1468" s="31" t="s">
        <v>37</v>
      </c>
      <c r="G1468" s="1" t="s">
        <v>38</v>
      </c>
      <c r="H1468" s="1" t="s">
        <v>6499</v>
      </c>
      <c r="I1468" s="1" t="s">
        <v>6500</v>
      </c>
      <c r="J1468" s="1" t="s">
        <v>41</v>
      </c>
      <c r="K1468" s="1" t="s">
        <v>6501</v>
      </c>
      <c r="L1468" s="1" t="s">
        <v>6502</v>
      </c>
      <c r="M1468" s="1" t="s">
        <v>86</v>
      </c>
      <c r="N1468" s="1" t="s">
        <v>771</v>
      </c>
      <c r="O1468" s="1" t="s">
        <v>607</v>
      </c>
      <c r="P1468" s="1" t="s">
        <v>771</v>
      </c>
      <c r="Q1468" s="29" t="s">
        <v>2245</v>
      </c>
      <c r="R1468" s="30">
        <v>149.16066692000001</v>
      </c>
      <c r="S1468" s="5">
        <v>6.4968944099378882</v>
      </c>
      <c r="T1468" s="4">
        <v>5.9867018388647381E-15</v>
      </c>
      <c r="U1468" s="1"/>
      <c r="V1468" s="1"/>
      <c r="W1468" s="1"/>
      <c r="X1468" s="1"/>
    </row>
    <row r="1469" spans="1:24" ht="15.75" customHeight="1" x14ac:dyDescent="0.2">
      <c r="A1469" s="1"/>
      <c r="B1469" s="1"/>
      <c r="C1469" s="31" t="str">
        <f>IF('Style Screener'!$S1469&lt;(AVERAGE('Style Screener'!$S$9:$S$6415)), "Value", "Growth")</f>
        <v>Growth</v>
      </c>
      <c r="D1469" s="31" t="str">
        <f>IF('Style Screener'!$R1469&gt;2000, "Large Cap", "Small Cap")</f>
        <v>Small Cap</v>
      </c>
      <c r="E1469" s="31" t="s">
        <v>14</v>
      </c>
      <c r="F1469" s="31" t="s">
        <v>37</v>
      </c>
      <c r="G1469" s="1" t="s">
        <v>38</v>
      </c>
      <c r="H1469" s="1" t="s">
        <v>6503</v>
      </c>
      <c r="I1469" s="1" t="s">
        <v>6504</v>
      </c>
      <c r="J1469" s="1" t="s">
        <v>71</v>
      </c>
      <c r="K1469" s="1" t="s">
        <v>6505</v>
      </c>
      <c r="L1469" s="1" t="s">
        <v>6506</v>
      </c>
      <c r="M1469" s="1" t="s">
        <v>108</v>
      </c>
      <c r="N1469" s="1" t="s">
        <v>286</v>
      </c>
      <c r="O1469" s="1" t="s">
        <v>287</v>
      </c>
      <c r="P1469" s="1" t="s">
        <v>288</v>
      </c>
      <c r="Q1469" s="29" t="s">
        <v>289</v>
      </c>
      <c r="R1469" s="30">
        <v>403.08647148</v>
      </c>
      <c r="S1469" s="5" t="s">
        <v>61</v>
      </c>
      <c r="T1469" s="4">
        <v>4.6362806480476587E-15</v>
      </c>
      <c r="U1469" s="1"/>
      <c r="V1469" s="1"/>
      <c r="W1469" s="1"/>
      <c r="X1469" s="1"/>
    </row>
    <row r="1470" spans="1:24" ht="15.75" customHeight="1" x14ac:dyDescent="0.2">
      <c r="A1470" s="1"/>
      <c r="B1470" s="1"/>
      <c r="C1470" s="31" t="str">
        <f>IF('Style Screener'!$S1470&lt;(AVERAGE('Style Screener'!$S$9:$S$6415)), "Value", "Growth")</f>
        <v>Value</v>
      </c>
      <c r="D1470" s="31" t="str">
        <f>IF('Style Screener'!$R1470&gt;2000, "Large Cap", "Small Cap")</f>
        <v>Large Cap</v>
      </c>
      <c r="E1470" s="31" t="s">
        <v>15</v>
      </c>
      <c r="F1470" s="31" t="s">
        <v>37</v>
      </c>
      <c r="G1470" s="1" t="s">
        <v>38</v>
      </c>
      <c r="H1470" s="1" t="s">
        <v>6507</v>
      </c>
      <c r="I1470" s="1" t="s">
        <v>6508</v>
      </c>
      <c r="J1470" s="1" t="s">
        <v>71</v>
      </c>
      <c r="K1470" s="1" t="s">
        <v>6509</v>
      </c>
      <c r="L1470" s="1" t="s">
        <v>6510</v>
      </c>
      <c r="M1470" s="1" t="s">
        <v>368</v>
      </c>
      <c r="N1470" s="1" t="s">
        <v>369</v>
      </c>
      <c r="O1470" s="1" t="s">
        <v>370</v>
      </c>
      <c r="P1470" s="1" t="s">
        <v>1627</v>
      </c>
      <c r="Q1470" s="29" t="s">
        <v>6511</v>
      </c>
      <c r="R1470" s="30">
        <v>2008.8254676299998</v>
      </c>
      <c r="S1470" s="5">
        <v>27.260968805478061</v>
      </c>
      <c r="T1470" s="4" t="s">
        <v>61</v>
      </c>
      <c r="U1470" s="1"/>
      <c r="V1470" s="1"/>
      <c r="W1470" s="1"/>
      <c r="X1470" s="1"/>
    </row>
    <row r="1471" spans="1:24" ht="15.75" customHeight="1" x14ac:dyDescent="0.2">
      <c r="A1471" s="1"/>
      <c r="B1471" s="1"/>
      <c r="C1471" s="31" t="str">
        <f>IF('Style Screener'!$S1471&lt;(AVERAGE('Style Screener'!$S$9:$S$6415)), "Value", "Growth")</f>
        <v>Value</v>
      </c>
      <c r="D1471" s="31" t="str">
        <f>IF('Style Screener'!$R1471&gt;2000, "Large Cap", "Small Cap")</f>
        <v>Large Cap</v>
      </c>
      <c r="E1471" s="31" t="s">
        <v>14</v>
      </c>
      <c r="F1471" s="31" t="s">
        <v>37</v>
      </c>
      <c r="G1471" s="1" t="s">
        <v>38</v>
      </c>
      <c r="H1471" s="1" t="s">
        <v>6512</v>
      </c>
      <c r="I1471" s="1" t="s">
        <v>6513</v>
      </c>
      <c r="J1471" s="1" t="s">
        <v>71</v>
      </c>
      <c r="K1471" s="1" t="s">
        <v>6514</v>
      </c>
      <c r="L1471" s="1" t="s">
        <v>6515</v>
      </c>
      <c r="M1471" s="1" t="s">
        <v>108</v>
      </c>
      <c r="N1471" s="1" t="s">
        <v>308</v>
      </c>
      <c r="O1471" s="1" t="s">
        <v>287</v>
      </c>
      <c r="P1471" s="1" t="s">
        <v>385</v>
      </c>
      <c r="Q1471" s="29" t="s">
        <v>401</v>
      </c>
      <c r="R1471" s="30">
        <v>5536.2104895000002</v>
      </c>
      <c r="S1471" s="5">
        <v>25.261194029850746</v>
      </c>
      <c r="T1471" s="4">
        <v>5.0954907583538873E-15</v>
      </c>
      <c r="U1471" s="1"/>
      <c r="V1471" s="1"/>
      <c r="W1471" s="1"/>
      <c r="X1471" s="1"/>
    </row>
    <row r="1472" spans="1:24" ht="15.75" customHeight="1" x14ac:dyDescent="0.2">
      <c r="A1472" s="1"/>
      <c r="B1472" s="1"/>
      <c r="C1472" s="31" t="str">
        <f>IF('Style Screener'!$S1472&lt;(AVERAGE('Style Screener'!$S$9:$S$6415)), "Value", "Growth")</f>
        <v>Value</v>
      </c>
      <c r="D1472" s="31" t="str">
        <f>IF('Style Screener'!$R1472&gt;2000, "Large Cap", "Small Cap")</f>
        <v>Large Cap</v>
      </c>
      <c r="E1472" s="31" t="s">
        <v>14</v>
      </c>
      <c r="F1472" s="31" t="s">
        <v>37</v>
      </c>
      <c r="G1472" s="1" t="s">
        <v>38</v>
      </c>
      <c r="H1472" s="1" t="s">
        <v>6516</v>
      </c>
      <c r="I1472" s="1" t="s">
        <v>6517</v>
      </c>
      <c r="J1472" s="1" t="s">
        <v>41</v>
      </c>
      <c r="K1472" s="1" t="s">
        <v>6518</v>
      </c>
      <c r="L1472" s="1" t="s">
        <v>6519</v>
      </c>
      <c r="M1472" s="1" t="s">
        <v>86</v>
      </c>
      <c r="N1472" s="1" t="s">
        <v>87</v>
      </c>
      <c r="O1472" s="1" t="s">
        <v>88</v>
      </c>
      <c r="P1472" s="1" t="s">
        <v>89</v>
      </c>
      <c r="Q1472" s="29" t="s">
        <v>726</v>
      </c>
      <c r="R1472" s="30">
        <v>7321.9418012399992</v>
      </c>
      <c r="S1472" s="5">
        <v>18.019430337822918</v>
      </c>
      <c r="T1472" s="4" t="s">
        <v>61</v>
      </c>
      <c r="U1472" s="1"/>
      <c r="V1472" s="1"/>
      <c r="W1472" s="1"/>
      <c r="X1472" s="1"/>
    </row>
    <row r="1473" spans="1:24" ht="15.75" customHeight="1" x14ac:dyDescent="0.2">
      <c r="A1473" s="1"/>
      <c r="B1473" s="1"/>
      <c r="C1473" s="31" t="str">
        <f>IF('Style Screener'!$S1473&lt;(AVERAGE('Style Screener'!$S$9:$S$6415)), "Value", "Growth")</f>
        <v>Growth</v>
      </c>
      <c r="D1473" s="31" t="str">
        <f>IF('Style Screener'!$R1473&gt;2000, "Large Cap", "Small Cap")</f>
        <v>Small Cap</v>
      </c>
      <c r="E1473" s="31" t="s">
        <v>14</v>
      </c>
      <c r="F1473" s="31" t="s">
        <v>37</v>
      </c>
      <c r="G1473" s="1" t="s">
        <v>38</v>
      </c>
      <c r="H1473" s="1" t="s">
        <v>6520</v>
      </c>
      <c r="I1473" s="1" t="s">
        <v>6521</v>
      </c>
      <c r="J1473" s="1" t="s">
        <v>105</v>
      </c>
      <c r="K1473" s="1" t="s">
        <v>6522</v>
      </c>
      <c r="L1473" s="1" t="s">
        <v>6523</v>
      </c>
      <c r="M1473" s="1" t="s">
        <v>98</v>
      </c>
      <c r="N1473" s="1" t="s">
        <v>1141</v>
      </c>
      <c r="O1473" s="1" t="s">
        <v>1062</v>
      </c>
      <c r="P1473" s="1" t="s">
        <v>1142</v>
      </c>
      <c r="Q1473" s="29" t="s">
        <v>6524</v>
      </c>
      <c r="R1473" s="30">
        <v>267.09631000000002</v>
      </c>
      <c r="S1473" s="5">
        <v>36.272321428571431</v>
      </c>
      <c r="T1473" s="4" t="s">
        <v>61</v>
      </c>
      <c r="U1473" s="1"/>
      <c r="V1473" s="1"/>
      <c r="W1473" s="1"/>
      <c r="X1473" s="1"/>
    </row>
    <row r="1474" spans="1:24" ht="15.75" customHeight="1" x14ac:dyDescent="0.2">
      <c r="A1474" s="1"/>
      <c r="B1474" s="1"/>
      <c r="C1474" s="31" t="str">
        <f>IF('Style Screener'!$S1474&lt;(AVERAGE('Style Screener'!$S$9:$S$6415)), "Value", "Growth")</f>
        <v>Growth</v>
      </c>
      <c r="D1474" s="31" t="str">
        <f>IF('Style Screener'!$R1474&gt;2000, "Large Cap", "Small Cap")</f>
        <v>Small Cap</v>
      </c>
      <c r="E1474" s="31" t="s">
        <v>14</v>
      </c>
      <c r="F1474" s="31" t="s">
        <v>37</v>
      </c>
      <c r="G1474" s="1" t="s">
        <v>38</v>
      </c>
      <c r="H1474" s="1" t="s">
        <v>6525</v>
      </c>
      <c r="I1474" s="1" t="s">
        <v>6526</v>
      </c>
      <c r="J1474" s="1" t="s">
        <v>41</v>
      </c>
      <c r="K1474" s="1" t="s">
        <v>61</v>
      </c>
      <c r="L1474" s="1" t="s">
        <v>6527</v>
      </c>
      <c r="M1474" s="1" t="s">
        <v>98</v>
      </c>
      <c r="N1474" s="1" t="s">
        <v>578</v>
      </c>
      <c r="O1474" s="1" t="s">
        <v>578</v>
      </c>
      <c r="P1474" s="1" t="s">
        <v>579</v>
      </c>
      <c r="Q1474" s="29" t="s">
        <v>580</v>
      </c>
      <c r="R1474" s="30">
        <v>247.75</v>
      </c>
      <c r="S1474" s="5" t="s">
        <v>61</v>
      </c>
      <c r="T1474" s="4" t="s">
        <v>61</v>
      </c>
      <c r="U1474" s="1"/>
      <c r="V1474" s="1"/>
      <c r="W1474" s="1"/>
      <c r="X1474" s="1"/>
    </row>
    <row r="1475" spans="1:24" ht="15.75" customHeight="1" x14ac:dyDescent="0.2">
      <c r="A1475" s="1"/>
      <c r="B1475" s="1"/>
      <c r="C1475" s="31" t="str">
        <f>IF('Style Screener'!$S1475&lt;(AVERAGE('Style Screener'!$S$9:$S$6415)), "Value", "Growth")</f>
        <v>Value</v>
      </c>
      <c r="D1475" s="31" t="str">
        <f>IF('Style Screener'!$R1475&gt;2000, "Large Cap", "Small Cap")</f>
        <v>Large Cap</v>
      </c>
      <c r="E1475" s="31" t="s">
        <v>15</v>
      </c>
      <c r="F1475" s="31" t="s">
        <v>37</v>
      </c>
      <c r="G1475" s="1" t="s">
        <v>38</v>
      </c>
      <c r="H1475" s="1" t="s">
        <v>6528</v>
      </c>
      <c r="I1475" s="1" t="s">
        <v>6529</v>
      </c>
      <c r="J1475" s="1" t="s">
        <v>41</v>
      </c>
      <c r="K1475" s="1" t="s">
        <v>6530</v>
      </c>
      <c r="L1475" s="1" t="s">
        <v>6531</v>
      </c>
      <c r="M1475" s="1" t="s">
        <v>44</v>
      </c>
      <c r="N1475" s="1" t="s">
        <v>160</v>
      </c>
      <c r="O1475" s="1" t="s">
        <v>46</v>
      </c>
      <c r="P1475" s="1" t="s">
        <v>160</v>
      </c>
      <c r="Q1475" s="29" t="s">
        <v>161</v>
      </c>
      <c r="R1475" s="30">
        <v>278890.12045779999</v>
      </c>
      <c r="S1475" s="5">
        <v>16.332844813548281</v>
      </c>
      <c r="T1475" s="4">
        <v>53.206602897848811</v>
      </c>
      <c r="U1475" s="1"/>
      <c r="V1475" s="1"/>
      <c r="W1475" s="1"/>
      <c r="X1475" s="1"/>
    </row>
    <row r="1476" spans="1:24" ht="15.75" customHeight="1" x14ac:dyDescent="0.2">
      <c r="A1476" s="1"/>
      <c r="B1476" s="1"/>
      <c r="C1476" s="31" t="str">
        <f>IF('Style Screener'!$S1476&lt;(AVERAGE('Style Screener'!$S$9:$S$6415)), "Value", "Growth")</f>
        <v>Value</v>
      </c>
      <c r="D1476" s="31" t="str">
        <f>IF('Style Screener'!$R1476&gt;2000, "Large Cap", "Small Cap")</f>
        <v>Large Cap</v>
      </c>
      <c r="E1476" s="31" t="s">
        <v>14</v>
      </c>
      <c r="F1476" s="31" t="s">
        <v>37</v>
      </c>
      <c r="G1476" s="1" t="s">
        <v>38</v>
      </c>
      <c r="H1476" s="1" t="s">
        <v>6532</v>
      </c>
      <c r="I1476" s="1" t="s">
        <v>6533</v>
      </c>
      <c r="J1476" s="1" t="s">
        <v>41</v>
      </c>
      <c r="K1476" s="1" t="s">
        <v>6534</v>
      </c>
      <c r="L1476" s="1" t="s">
        <v>6535</v>
      </c>
      <c r="M1476" s="1" t="s">
        <v>108</v>
      </c>
      <c r="N1476" s="1" t="s">
        <v>109</v>
      </c>
      <c r="O1476" s="1" t="s">
        <v>110</v>
      </c>
      <c r="P1476" s="1" t="s">
        <v>109</v>
      </c>
      <c r="Q1476" s="29" t="s">
        <v>412</v>
      </c>
      <c r="R1476" s="30">
        <v>9807.9348495300001</v>
      </c>
      <c r="S1476" s="5">
        <v>14.728823887873249</v>
      </c>
      <c r="T1476" s="4">
        <v>47.902573966415254</v>
      </c>
      <c r="U1476" s="1"/>
      <c r="V1476" s="1"/>
      <c r="W1476" s="1"/>
      <c r="X1476" s="1"/>
    </row>
    <row r="1477" spans="1:24" ht="15.75" customHeight="1" x14ac:dyDescent="0.2">
      <c r="A1477" s="1"/>
      <c r="B1477" s="1"/>
      <c r="C1477" s="31" t="str">
        <f>IF('Style Screener'!$S1477&lt;(AVERAGE('Style Screener'!$S$9:$S$6415)), "Value", "Growth")</f>
        <v>Value</v>
      </c>
      <c r="D1477" s="31" t="str">
        <f>IF('Style Screener'!$R1477&gt;2000, "Large Cap", "Small Cap")</f>
        <v>Large Cap</v>
      </c>
      <c r="E1477" s="31" t="s">
        <v>14</v>
      </c>
      <c r="F1477" s="31" t="s">
        <v>37</v>
      </c>
      <c r="G1477" s="1" t="s">
        <v>38</v>
      </c>
      <c r="H1477" s="1" t="s">
        <v>6536</v>
      </c>
      <c r="I1477" s="1" t="s">
        <v>6537</v>
      </c>
      <c r="J1477" s="1" t="s">
        <v>41</v>
      </c>
      <c r="K1477" s="1" t="s">
        <v>6538</v>
      </c>
      <c r="L1477" s="1" t="s">
        <v>6539</v>
      </c>
      <c r="M1477" s="1" t="s">
        <v>86</v>
      </c>
      <c r="N1477" s="1" t="s">
        <v>606</v>
      </c>
      <c r="O1477" s="1" t="s">
        <v>607</v>
      </c>
      <c r="P1477" s="1" t="s">
        <v>608</v>
      </c>
      <c r="Q1477" s="29" t="s">
        <v>90</v>
      </c>
      <c r="R1477" s="30">
        <v>3357.1984615400002</v>
      </c>
      <c r="S1477" s="5">
        <v>18.696558915537015</v>
      </c>
      <c r="T1477" s="4">
        <v>13.166177087704575</v>
      </c>
      <c r="U1477" s="1"/>
      <c r="V1477" s="1"/>
      <c r="W1477" s="1"/>
      <c r="X1477" s="1"/>
    </row>
    <row r="1478" spans="1:24" ht="15.75" customHeight="1" x14ac:dyDescent="0.2">
      <c r="A1478" s="1"/>
      <c r="B1478" s="1"/>
      <c r="C1478" s="31" t="str">
        <f>IF('Style Screener'!$S1478&lt;(AVERAGE('Style Screener'!$S$9:$S$6415)), "Value", "Growth")</f>
        <v>Growth</v>
      </c>
      <c r="D1478" s="31" t="str">
        <f>IF('Style Screener'!$R1478&gt;2000, "Large Cap", "Small Cap")</f>
        <v>Small Cap</v>
      </c>
      <c r="E1478" s="31" t="s">
        <v>14</v>
      </c>
      <c r="F1478" s="31" t="s">
        <v>37</v>
      </c>
      <c r="G1478" s="1" t="s">
        <v>38</v>
      </c>
      <c r="H1478" s="1" t="s">
        <v>6540</v>
      </c>
      <c r="I1478" s="1" t="s">
        <v>6541</v>
      </c>
      <c r="J1478" s="1" t="s">
        <v>41</v>
      </c>
      <c r="K1478" s="1" t="s">
        <v>6542</v>
      </c>
      <c r="L1478" s="1" t="s">
        <v>6543</v>
      </c>
      <c r="M1478" s="1" t="s">
        <v>86</v>
      </c>
      <c r="N1478" s="1" t="s">
        <v>87</v>
      </c>
      <c r="O1478" s="1" t="s">
        <v>88</v>
      </c>
      <c r="P1478" s="1" t="s">
        <v>725</v>
      </c>
      <c r="Q1478" s="29" t="s">
        <v>726</v>
      </c>
      <c r="R1478" s="30">
        <v>1713.13692416</v>
      </c>
      <c r="S1478" s="5" t="s">
        <v>61</v>
      </c>
      <c r="T1478" s="4">
        <v>4.9342309393571245E-15</v>
      </c>
      <c r="U1478" s="1"/>
      <c r="V1478" s="1"/>
      <c r="W1478" s="1"/>
      <c r="X1478" s="1"/>
    </row>
    <row r="1479" spans="1:24" ht="15.75" customHeight="1" x14ac:dyDescent="0.2">
      <c r="A1479" s="1"/>
      <c r="B1479" s="1"/>
      <c r="C1479" s="31" t="str">
        <f>IF('Style Screener'!$S1479&lt;(AVERAGE('Style Screener'!$S$9:$S$6415)), "Value", "Growth")</f>
        <v>Growth</v>
      </c>
      <c r="D1479" s="31" t="str">
        <f>IF('Style Screener'!$R1479&gt;2000, "Large Cap", "Small Cap")</f>
        <v>Small Cap</v>
      </c>
      <c r="E1479" s="31" t="s">
        <v>14</v>
      </c>
      <c r="F1479" s="31" t="s">
        <v>37</v>
      </c>
      <c r="G1479" s="1" t="s">
        <v>38</v>
      </c>
      <c r="H1479" s="1" t="s">
        <v>6544</v>
      </c>
      <c r="I1479" s="1" t="s">
        <v>6545</v>
      </c>
      <c r="J1479" s="1" t="s">
        <v>41</v>
      </c>
      <c r="K1479" s="1" t="s">
        <v>6546</v>
      </c>
      <c r="L1479" s="1" t="s">
        <v>6547</v>
      </c>
      <c r="M1479" s="1" t="s">
        <v>278</v>
      </c>
      <c r="N1479" s="1" t="s">
        <v>279</v>
      </c>
      <c r="O1479" s="1" t="s">
        <v>278</v>
      </c>
      <c r="P1479" s="1" t="s">
        <v>937</v>
      </c>
      <c r="Q1479" s="29" t="s">
        <v>427</v>
      </c>
      <c r="R1479" s="30">
        <v>581.18092246461424</v>
      </c>
      <c r="S1479" s="5">
        <v>34.925925925925924</v>
      </c>
      <c r="T1479" s="4">
        <v>0</v>
      </c>
      <c r="U1479" s="1"/>
      <c r="V1479" s="1"/>
      <c r="W1479" s="1"/>
      <c r="X1479" s="1"/>
    </row>
    <row r="1480" spans="1:24" ht="15.75" customHeight="1" x14ac:dyDescent="0.2">
      <c r="A1480" s="1"/>
      <c r="B1480" s="1"/>
      <c r="C1480" s="31" t="str">
        <f>IF('Style Screener'!$S1480&lt;(AVERAGE('Style Screener'!$S$9:$S$6415)), "Value", "Growth")</f>
        <v>Value</v>
      </c>
      <c r="D1480" s="31" t="str">
        <f>IF('Style Screener'!$R1480&gt;2000, "Large Cap", "Small Cap")</f>
        <v>Small Cap</v>
      </c>
      <c r="E1480" s="31" t="s">
        <v>14</v>
      </c>
      <c r="F1480" s="31" t="s">
        <v>37</v>
      </c>
      <c r="G1480" s="1" t="s">
        <v>38</v>
      </c>
      <c r="H1480" s="1" t="s">
        <v>6548</v>
      </c>
      <c r="I1480" s="1" t="s">
        <v>6549</v>
      </c>
      <c r="J1480" s="1" t="s">
        <v>71</v>
      </c>
      <c r="K1480" s="1" t="s">
        <v>6550</v>
      </c>
      <c r="L1480" s="1" t="s">
        <v>6551</v>
      </c>
      <c r="M1480" s="1" t="s">
        <v>98</v>
      </c>
      <c r="N1480" s="1" t="s">
        <v>231</v>
      </c>
      <c r="O1480" s="1" t="s">
        <v>232</v>
      </c>
      <c r="P1480" s="1" t="s">
        <v>231</v>
      </c>
      <c r="Q1480" s="29" t="s">
        <v>1584</v>
      </c>
      <c r="R1480" s="30">
        <v>324.00089485000001</v>
      </c>
      <c r="S1480" s="5">
        <v>20.243749999999999</v>
      </c>
      <c r="T1480" s="4">
        <v>20.640558520015979</v>
      </c>
      <c r="U1480" s="1"/>
      <c r="V1480" s="1"/>
      <c r="W1480" s="1"/>
      <c r="X1480" s="1"/>
    </row>
    <row r="1481" spans="1:24" ht="15.75" customHeight="1" x14ac:dyDescent="0.2">
      <c r="A1481" s="1"/>
      <c r="B1481" s="1"/>
      <c r="C1481" s="31" t="str">
        <f>IF('Style Screener'!$S1481&lt;(AVERAGE('Style Screener'!$S$9:$S$6415)), "Value", "Growth")</f>
        <v>Value</v>
      </c>
      <c r="D1481" s="31" t="str">
        <f>IF('Style Screener'!$R1481&gt;2000, "Large Cap", "Small Cap")</f>
        <v>Large Cap</v>
      </c>
      <c r="E1481" s="31" t="s">
        <v>14</v>
      </c>
      <c r="F1481" s="31" t="s">
        <v>37</v>
      </c>
      <c r="G1481" s="1" t="s">
        <v>38</v>
      </c>
      <c r="H1481" s="1" t="s">
        <v>6552</v>
      </c>
      <c r="I1481" s="1" t="s">
        <v>6553</v>
      </c>
      <c r="J1481" s="1" t="s">
        <v>41</v>
      </c>
      <c r="K1481" s="1" t="s">
        <v>6554</v>
      </c>
      <c r="L1481" s="1" t="s">
        <v>6555</v>
      </c>
      <c r="M1481" s="1" t="s">
        <v>74</v>
      </c>
      <c r="N1481" s="1" t="s">
        <v>342</v>
      </c>
      <c r="O1481" s="1" t="s">
        <v>117</v>
      </c>
      <c r="P1481" s="1" t="s">
        <v>343</v>
      </c>
      <c r="Q1481" s="29" t="s">
        <v>1246</v>
      </c>
      <c r="R1481" s="30">
        <v>3857.9820878199998</v>
      </c>
      <c r="S1481" s="5">
        <v>15.013262599469494</v>
      </c>
      <c r="T1481" s="4">
        <v>69.168305406385386</v>
      </c>
      <c r="U1481" s="1"/>
      <c r="V1481" s="1"/>
      <c r="W1481" s="1"/>
      <c r="X1481" s="1"/>
    </row>
    <row r="1482" spans="1:24" ht="15.75" customHeight="1" x14ac:dyDescent="0.2">
      <c r="A1482" s="1"/>
      <c r="B1482" s="1"/>
      <c r="C1482" s="31" t="str">
        <f>IF('Style Screener'!$S1482&lt;(AVERAGE('Style Screener'!$S$9:$S$6415)), "Value", "Growth")</f>
        <v>Value</v>
      </c>
      <c r="D1482" s="31" t="str">
        <f>IF('Style Screener'!$R1482&gt;2000, "Large Cap", "Small Cap")</f>
        <v>Large Cap</v>
      </c>
      <c r="E1482" s="31" t="s">
        <v>14</v>
      </c>
      <c r="F1482" s="31" t="s">
        <v>37</v>
      </c>
      <c r="G1482" s="1" t="s">
        <v>38</v>
      </c>
      <c r="H1482" s="1" t="s">
        <v>6556</v>
      </c>
      <c r="I1482" s="1" t="s">
        <v>6557</v>
      </c>
      <c r="J1482" s="1" t="s">
        <v>41</v>
      </c>
      <c r="K1482" s="1" t="s">
        <v>6558</v>
      </c>
      <c r="L1482" s="1" t="s">
        <v>6559</v>
      </c>
      <c r="M1482" s="1" t="s">
        <v>86</v>
      </c>
      <c r="N1482" s="1" t="s">
        <v>172</v>
      </c>
      <c r="O1482" s="1" t="s">
        <v>172</v>
      </c>
      <c r="P1482" s="1" t="s">
        <v>1497</v>
      </c>
      <c r="Q1482" s="29" t="s">
        <v>609</v>
      </c>
      <c r="R1482" s="30">
        <v>232311.15530205</v>
      </c>
      <c r="S1482" s="5">
        <v>10.636736087401843</v>
      </c>
      <c r="T1482" s="4">
        <v>25.628151372007849</v>
      </c>
      <c r="U1482" s="1"/>
      <c r="V1482" s="1"/>
      <c r="W1482" s="1"/>
      <c r="X1482" s="1"/>
    </row>
    <row r="1483" spans="1:24" ht="15.75" customHeight="1" x14ac:dyDescent="0.2">
      <c r="A1483" s="1"/>
      <c r="B1483" s="1"/>
      <c r="C1483" s="31" t="str">
        <f>IF('Style Screener'!$S1483&lt;(AVERAGE('Style Screener'!$S$9:$S$6415)), "Value", "Growth")</f>
        <v>Value</v>
      </c>
      <c r="D1483" s="31" t="str">
        <f>IF('Style Screener'!$R1483&gt;2000, "Large Cap", "Small Cap")</f>
        <v>Small Cap</v>
      </c>
      <c r="E1483" s="31" t="s">
        <v>14</v>
      </c>
      <c r="F1483" s="31" t="s">
        <v>37</v>
      </c>
      <c r="G1483" s="1" t="s">
        <v>259</v>
      </c>
      <c r="H1483" s="1" t="s">
        <v>6560</v>
      </c>
      <c r="I1483" s="1" t="s">
        <v>6561</v>
      </c>
      <c r="J1483" s="1" t="s">
        <v>71</v>
      </c>
      <c r="K1483" s="1" t="s">
        <v>6562</v>
      </c>
      <c r="L1483" s="1" t="s">
        <v>6563</v>
      </c>
      <c r="M1483" s="1" t="s">
        <v>86</v>
      </c>
      <c r="N1483" s="1" t="s">
        <v>251</v>
      </c>
      <c r="O1483" s="1" t="s">
        <v>251</v>
      </c>
      <c r="P1483" s="1" t="s">
        <v>252</v>
      </c>
      <c r="Q1483" s="29" t="s">
        <v>253</v>
      </c>
      <c r="R1483" s="30">
        <v>674.69387400000005</v>
      </c>
      <c r="S1483" s="5">
        <v>11.702970297029703</v>
      </c>
      <c r="T1483" s="4" t="s">
        <v>61</v>
      </c>
      <c r="U1483" s="1"/>
      <c r="V1483" s="1"/>
      <c r="W1483" s="1"/>
      <c r="X1483" s="1"/>
    </row>
    <row r="1484" spans="1:24" ht="15.75" customHeight="1" x14ac:dyDescent="0.2">
      <c r="A1484" s="1"/>
      <c r="B1484" s="1"/>
      <c r="C1484" s="31" t="str">
        <f>IF('Style Screener'!$S1484&lt;(AVERAGE('Style Screener'!$S$9:$S$6415)), "Value", "Growth")</f>
        <v>Growth</v>
      </c>
      <c r="D1484" s="31" t="str">
        <f>IF('Style Screener'!$R1484&gt;2000, "Large Cap", "Small Cap")</f>
        <v>Large Cap</v>
      </c>
      <c r="E1484" s="31" t="s">
        <v>15</v>
      </c>
      <c r="F1484" s="31" t="s">
        <v>37</v>
      </c>
      <c r="G1484" s="1" t="s">
        <v>38</v>
      </c>
      <c r="H1484" s="1" t="s">
        <v>6564</v>
      </c>
      <c r="I1484" s="1" t="s">
        <v>6565</v>
      </c>
      <c r="J1484" s="1" t="s">
        <v>71</v>
      </c>
      <c r="K1484" s="1" t="s">
        <v>6566</v>
      </c>
      <c r="L1484" s="1" t="s">
        <v>6567</v>
      </c>
      <c r="M1484" s="1" t="s">
        <v>44</v>
      </c>
      <c r="N1484" s="1" t="s">
        <v>142</v>
      </c>
      <c r="O1484" s="1" t="s">
        <v>46</v>
      </c>
      <c r="P1484" s="1" t="s">
        <v>142</v>
      </c>
      <c r="Q1484" s="29" t="s">
        <v>143</v>
      </c>
      <c r="R1484" s="30">
        <v>5100.0467603999996</v>
      </c>
      <c r="S1484" s="5" t="s">
        <v>61</v>
      </c>
      <c r="T1484" s="4" t="s">
        <v>61</v>
      </c>
      <c r="U1484" s="1"/>
      <c r="V1484" s="1"/>
      <c r="W1484" s="1"/>
      <c r="X1484" s="1"/>
    </row>
    <row r="1485" spans="1:24" ht="15.75" customHeight="1" x14ac:dyDescent="0.2">
      <c r="A1485" s="1"/>
      <c r="B1485" s="1"/>
      <c r="C1485" s="31" t="str">
        <f>IF('Style Screener'!$S1485&lt;(AVERAGE('Style Screener'!$S$9:$S$6415)), "Value", "Growth")</f>
        <v>Value</v>
      </c>
      <c r="D1485" s="31" t="str">
        <f>IF('Style Screener'!$R1485&gt;2000, "Large Cap", "Small Cap")</f>
        <v>Large Cap</v>
      </c>
      <c r="E1485" s="31" t="s">
        <v>14</v>
      </c>
      <c r="F1485" s="31" t="s">
        <v>37</v>
      </c>
      <c r="G1485" s="1" t="s">
        <v>38</v>
      </c>
      <c r="H1485" s="1" t="s">
        <v>6568</v>
      </c>
      <c r="I1485" s="1" t="s">
        <v>6569</v>
      </c>
      <c r="J1485" s="1" t="s">
        <v>41</v>
      </c>
      <c r="K1485" s="1" t="s">
        <v>6570</v>
      </c>
      <c r="L1485" s="1" t="s">
        <v>6571</v>
      </c>
      <c r="M1485" s="1" t="s">
        <v>98</v>
      </c>
      <c r="N1485" s="1" t="s">
        <v>578</v>
      </c>
      <c r="O1485" s="1" t="s">
        <v>578</v>
      </c>
      <c r="P1485" s="1" t="s">
        <v>579</v>
      </c>
      <c r="Q1485" s="29" t="s">
        <v>6572</v>
      </c>
      <c r="R1485" s="30">
        <v>3448.5942971200002</v>
      </c>
      <c r="S1485" s="5">
        <v>18.024539877300612</v>
      </c>
      <c r="T1485" s="4">
        <v>47.211095119127755</v>
      </c>
      <c r="U1485" s="1"/>
      <c r="V1485" s="1"/>
      <c r="W1485" s="1"/>
      <c r="X1485" s="1"/>
    </row>
    <row r="1486" spans="1:24" ht="15.75" customHeight="1" x14ac:dyDescent="0.2">
      <c r="A1486" s="1"/>
      <c r="B1486" s="1"/>
      <c r="C1486" s="31" t="str">
        <f>IF('Style Screener'!$S1486&lt;(AVERAGE('Style Screener'!$S$9:$S$6415)), "Value", "Growth")</f>
        <v>Value</v>
      </c>
      <c r="D1486" s="31" t="str">
        <f>IF('Style Screener'!$R1486&gt;2000, "Large Cap", "Small Cap")</f>
        <v>Large Cap</v>
      </c>
      <c r="E1486" s="31" t="s">
        <v>14</v>
      </c>
      <c r="F1486" s="31" t="s">
        <v>37</v>
      </c>
      <c r="G1486" s="1" t="s">
        <v>38</v>
      </c>
      <c r="H1486" s="1" t="s">
        <v>6573</v>
      </c>
      <c r="I1486" s="1" t="s">
        <v>6574</v>
      </c>
      <c r="J1486" s="1" t="s">
        <v>41</v>
      </c>
      <c r="K1486" s="1" t="s">
        <v>6575</v>
      </c>
      <c r="L1486" s="1" t="s">
        <v>6576</v>
      </c>
      <c r="M1486" s="1" t="s">
        <v>98</v>
      </c>
      <c r="N1486" s="1" t="s">
        <v>1776</v>
      </c>
      <c r="O1486" s="1" t="s">
        <v>100</v>
      </c>
      <c r="P1486" s="1" t="s">
        <v>1940</v>
      </c>
      <c r="Q1486" s="29" t="s">
        <v>3527</v>
      </c>
      <c r="R1486" s="30">
        <v>14777.388627690001</v>
      </c>
      <c r="S1486" s="5">
        <v>20.466772151898734</v>
      </c>
      <c r="T1486" s="4" t="s">
        <v>61</v>
      </c>
      <c r="U1486" s="1"/>
      <c r="V1486" s="1"/>
      <c r="W1486" s="1"/>
      <c r="X1486" s="1"/>
    </row>
    <row r="1487" spans="1:24" ht="15.75" customHeight="1" x14ac:dyDescent="0.2">
      <c r="A1487" s="1"/>
      <c r="B1487" s="1"/>
      <c r="C1487" s="31" t="str">
        <f>IF('Style Screener'!$S1487&lt;(AVERAGE('Style Screener'!$S$9:$S$6415)), "Value", "Growth")</f>
        <v>Value</v>
      </c>
      <c r="D1487" s="31" t="str">
        <f>IF('Style Screener'!$R1487&gt;2000, "Large Cap", "Small Cap")</f>
        <v>Large Cap</v>
      </c>
      <c r="E1487" s="31" t="s">
        <v>15</v>
      </c>
      <c r="F1487" s="31" t="s">
        <v>37</v>
      </c>
      <c r="G1487" s="1" t="s">
        <v>38</v>
      </c>
      <c r="H1487" s="1" t="s">
        <v>6577</v>
      </c>
      <c r="I1487" s="1" t="s">
        <v>6578</v>
      </c>
      <c r="J1487" s="1" t="s">
        <v>41</v>
      </c>
      <c r="K1487" s="1" t="s">
        <v>6579</v>
      </c>
      <c r="L1487" s="1" t="s">
        <v>6580</v>
      </c>
      <c r="M1487" s="1" t="s">
        <v>368</v>
      </c>
      <c r="N1487" s="1" t="s">
        <v>369</v>
      </c>
      <c r="O1487" s="1" t="s">
        <v>370</v>
      </c>
      <c r="P1487" s="1" t="s">
        <v>1627</v>
      </c>
      <c r="Q1487" s="29" t="s">
        <v>5137</v>
      </c>
      <c r="R1487" s="30">
        <v>22746.231264220001</v>
      </c>
      <c r="S1487" s="5">
        <v>17.753683625243259</v>
      </c>
      <c r="T1487" s="4" t="s">
        <v>61</v>
      </c>
      <c r="U1487" s="1"/>
      <c r="V1487" s="1"/>
      <c r="W1487" s="1"/>
      <c r="X1487" s="1"/>
    </row>
    <row r="1488" spans="1:24" ht="15.75" customHeight="1" x14ac:dyDescent="0.2">
      <c r="A1488" s="1"/>
      <c r="B1488" s="1"/>
      <c r="C1488" s="31" t="str">
        <f>IF('Style Screener'!$S1488&lt;(AVERAGE('Style Screener'!$S$9:$S$6415)), "Value", "Growth")</f>
        <v>Value</v>
      </c>
      <c r="D1488" s="31" t="str">
        <f>IF('Style Screener'!$R1488&gt;2000, "Large Cap", "Small Cap")</f>
        <v>Small Cap</v>
      </c>
      <c r="E1488" s="31" t="s">
        <v>14</v>
      </c>
      <c r="F1488" s="31" t="s">
        <v>37</v>
      </c>
      <c r="G1488" s="1" t="s">
        <v>38</v>
      </c>
      <c r="H1488" s="1" t="s">
        <v>6581</v>
      </c>
      <c r="I1488" s="1" t="s">
        <v>6582</v>
      </c>
      <c r="J1488" s="1" t="s">
        <v>41</v>
      </c>
      <c r="K1488" s="1" t="s">
        <v>6583</v>
      </c>
      <c r="L1488" s="1" t="s">
        <v>6584</v>
      </c>
      <c r="M1488" s="1" t="s">
        <v>74</v>
      </c>
      <c r="N1488" s="1" t="s">
        <v>342</v>
      </c>
      <c r="O1488" s="1" t="s">
        <v>117</v>
      </c>
      <c r="P1488" s="1" t="s">
        <v>618</v>
      </c>
      <c r="Q1488" s="29" t="s">
        <v>6327</v>
      </c>
      <c r="R1488" s="30">
        <v>599.40365700000007</v>
      </c>
      <c r="S1488" s="5">
        <v>17.587536138772887</v>
      </c>
      <c r="T1488" s="4" t="s">
        <v>61</v>
      </c>
      <c r="U1488" s="1"/>
      <c r="V1488" s="1"/>
      <c r="W1488" s="1"/>
      <c r="X1488" s="1"/>
    </row>
    <row r="1489" spans="1:24" ht="15.75" customHeight="1" x14ac:dyDescent="0.2">
      <c r="A1489" s="1"/>
      <c r="B1489" s="1"/>
      <c r="C1489" s="31" t="str">
        <f>IF('Style Screener'!$S1489&lt;(AVERAGE('Style Screener'!$S$9:$S$6415)), "Value", "Growth")</f>
        <v>Value</v>
      </c>
      <c r="D1489" s="31" t="str">
        <f>IF('Style Screener'!$R1489&gt;2000, "Large Cap", "Small Cap")</f>
        <v>Small Cap</v>
      </c>
      <c r="E1489" s="31" t="s">
        <v>14</v>
      </c>
      <c r="F1489" s="31" t="s">
        <v>37</v>
      </c>
      <c r="G1489" s="1" t="s">
        <v>38</v>
      </c>
      <c r="H1489" s="1" t="s">
        <v>6585</v>
      </c>
      <c r="I1489" s="1" t="s">
        <v>6586</v>
      </c>
      <c r="J1489" s="1" t="s">
        <v>71</v>
      </c>
      <c r="K1489" s="1" t="s">
        <v>6587</v>
      </c>
      <c r="L1489" s="1" t="s">
        <v>6588</v>
      </c>
      <c r="M1489" s="1" t="s">
        <v>54</v>
      </c>
      <c r="N1489" s="1" t="s">
        <v>55</v>
      </c>
      <c r="O1489" s="1" t="s">
        <v>54</v>
      </c>
      <c r="P1489" s="1" t="s">
        <v>56</v>
      </c>
      <c r="Q1489" s="29" t="s">
        <v>57</v>
      </c>
      <c r="R1489" s="30">
        <v>1347.5038120000002</v>
      </c>
      <c r="S1489" s="5">
        <v>17.088884035815681</v>
      </c>
      <c r="T1489" s="4">
        <v>7.5289432932674547</v>
      </c>
      <c r="U1489" s="1"/>
      <c r="V1489" s="1"/>
      <c r="W1489" s="1"/>
      <c r="X1489" s="1"/>
    </row>
    <row r="1490" spans="1:24" ht="15.75" customHeight="1" x14ac:dyDescent="0.2">
      <c r="A1490" s="1"/>
      <c r="B1490" s="1"/>
      <c r="C1490" s="31" t="str">
        <f>IF('Style Screener'!$S1490&lt;(AVERAGE('Style Screener'!$S$9:$S$6415)), "Value", "Growth")</f>
        <v>Value</v>
      </c>
      <c r="D1490" s="31" t="str">
        <f>IF('Style Screener'!$R1490&gt;2000, "Large Cap", "Small Cap")</f>
        <v>Small Cap</v>
      </c>
      <c r="E1490" s="31" t="s">
        <v>14</v>
      </c>
      <c r="F1490" s="31" t="s">
        <v>37</v>
      </c>
      <c r="G1490" s="1" t="s">
        <v>38</v>
      </c>
      <c r="H1490" s="1" t="s">
        <v>6589</v>
      </c>
      <c r="I1490" s="1" t="s">
        <v>6590</v>
      </c>
      <c r="J1490" s="1" t="s">
        <v>41</v>
      </c>
      <c r="K1490" s="1" t="s">
        <v>6591</v>
      </c>
      <c r="L1490" s="1" t="s">
        <v>6592</v>
      </c>
      <c r="M1490" s="1" t="s">
        <v>74</v>
      </c>
      <c r="N1490" s="1" t="s">
        <v>649</v>
      </c>
      <c r="O1490" s="1" t="s">
        <v>117</v>
      </c>
      <c r="P1490" s="1" t="s">
        <v>649</v>
      </c>
      <c r="Q1490" s="29" t="s">
        <v>1348</v>
      </c>
      <c r="R1490" s="30">
        <v>1131.7399196399999</v>
      </c>
      <c r="S1490" s="5">
        <v>16.234423676012458</v>
      </c>
      <c r="T1490" s="4">
        <v>12.196414185927056</v>
      </c>
      <c r="U1490" s="1"/>
      <c r="V1490" s="1"/>
      <c r="W1490" s="1"/>
      <c r="X1490" s="1"/>
    </row>
    <row r="1491" spans="1:24" ht="15.75" customHeight="1" x14ac:dyDescent="0.2">
      <c r="A1491" s="1"/>
      <c r="B1491" s="1"/>
      <c r="C1491" s="31" t="str">
        <f>IF('Style Screener'!$S1491&lt;(AVERAGE('Style Screener'!$S$9:$S$6415)), "Value", "Growth")</f>
        <v>Value</v>
      </c>
      <c r="D1491" s="31" t="str">
        <f>IF('Style Screener'!$R1491&gt;2000, "Large Cap", "Small Cap")</f>
        <v>Large Cap</v>
      </c>
      <c r="E1491" s="31" t="s">
        <v>14</v>
      </c>
      <c r="F1491" s="31" t="s">
        <v>37</v>
      </c>
      <c r="G1491" s="1" t="s">
        <v>38</v>
      </c>
      <c r="H1491" s="1" t="s">
        <v>6593</v>
      </c>
      <c r="I1491" s="1" t="s">
        <v>6594</v>
      </c>
      <c r="J1491" s="1" t="s">
        <v>41</v>
      </c>
      <c r="K1491" s="1" t="s">
        <v>6595</v>
      </c>
      <c r="L1491" s="1" t="s">
        <v>6596</v>
      </c>
      <c r="M1491" s="1" t="s">
        <v>74</v>
      </c>
      <c r="N1491" s="1" t="s">
        <v>201</v>
      </c>
      <c r="O1491" s="1" t="s">
        <v>180</v>
      </c>
      <c r="P1491" s="1" t="s">
        <v>3011</v>
      </c>
      <c r="Q1491" s="29" t="s">
        <v>1771</v>
      </c>
      <c r="R1491" s="30">
        <v>5413.8233891199998</v>
      </c>
      <c r="S1491" s="5">
        <v>22.279069767441861</v>
      </c>
      <c r="T1491" s="4">
        <v>13.465849016705434</v>
      </c>
      <c r="U1491" s="1"/>
      <c r="V1491" s="1"/>
      <c r="W1491" s="1"/>
      <c r="X1491" s="1"/>
    </row>
    <row r="1492" spans="1:24" ht="15.75" customHeight="1" x14ac:dyDescent="0.2">
      <c r="A1492" s="1"/>
      <c r="B1492" s="1"/>
      <c r="C1492" s="31" t="str">
        <f>IF('Style Screener'!$S1492&lt;(AVERAGE('Style Screener'!$S$9:$S$6415)), "Value", "Growth")</f>
        <v>Growth</v>
      </c>
      <c r="D1492" s="31" t="str">
        <f>IF('Style Screener'!$R1492&gt;2000, "Large Cap", "Small Cap")</f>
        <v>Large Cap</v>
      </c>
      <c r="E1492" s="31" t="s">
        <v>14</v>
      </c>
      <c r="F1492" s="31" t="s">
        <v>37</v>
      </c>
      <c r="G1492" s="1" t="s">
        <v>38</v>
      </c>
      <c r="H1492" s="1" t="s">
        <v>6597</v>
      </c>
      <c r="I1492" s="1" t="s">
        <v>6598</v>
      </c>
      <c r="J1492" s="1" t="s">
        <v>41</v>
      </c>
      <c r="K1492" s="1" t="s">
        <v>6599</v>
      </c>
      <c r="L1492" s="1" t="s">
        <v>6600</v>
      </c>
      <c r="M1492" s="1" t="s">
        <v>98</v>
      </c>
      <c r="N1492" s="1" t="s">
        <v>2498</v>
      </c>
      <c r="O1492" s="1" t="s">
        <v>232</v>
      </c>
      <c r="P1492" s="1" t="s">
        <v>2885</v>
      </c>
      <c r="Q1492" s="29" t="s">
        <v>5078</v>
      </c>
      <c r="R1492" s="30">
        <v>4355.1084633599994</v>
      </c>
      <c r="S1492" s="5">
        <v>59.75481611208405</v>
      </c>
      <c r="T1492" s="4">
        <v>21.001876861381891</v>
      </c>
      <c r="U1492" s="1"/>
      <c r="V1492" s="1"/>
      <c r="W1492" s="1"/>
      <c r="X1492" s="1"/>
    </row>
    <row r="1493" spans="1:24" ht="15.75" customHeight="1" x14ac:dyDescent="0.2">
      <c r="A1493" s="1"/>
      <c r="B1493" s="1"/>
      <c r="C1493" s="31" t="str">
        <f>IF('Style Screener'!$S1493&lt;(AVERAGE('Style Screener'!$S$9:$S$6415)), "Value", "Growth")</f>
        <v>Growth</v>
      </c>
      <c r="D1493" s="31" t="str">
        <f>IF('Style Screener'!$R1493&gt;2000, "Large Cap", "Small Cap")</f>
        <v>Small Cap</v>
      </c>
      <c r="E1493" s="31" t="s">
        <v>14</v>
      </c>
      <c r="F1493" s="31" t="s">
        <v>37</v>
      </c>
      <c r="G1493" s="1" t="s">
        <v>38</v>
      </c>
      <c r="H1493" s="1" t="s">
        <v>6601</v>
      </c>
      <c r="I1493" s="1" t="s">
        <v>6602</v>
      </c>
      <c r="J1493" s="1" t="s">
        <v>71</v>
      </c>
      <c r="K1493" s="1" t="s">
        <v>6603</v>
      </c>
      <c r="L1493" s="1" t="s">
        <v>6604</v>
      </c>
      <c r="M1493" s="1" t="s">
        <v>74</v>
      </c>
      <c r="N1493" s="1" t="s">
        <v>201</v>
      </c>
      <c r="O1493" s="1" t="s">
        <v>180</v>
      </c>
      <c r="P1493" s="1" t="s">
        <v>244</v>
      </c>
      <c r="Q1493" s="29" t="s">
        <v>932</v>
      </c>
      <c r="R1493" s="30">
        <v>408.51439864999998</v>
      </c>
      <c r="S1493" s="5">
        <v>29.194444444444446</v>
      </c>
      <c r="T1493" s="4">
        <v>30.439562234945118</v>
      </c>
      <c r="U1493" s="1"/>
      <c r="V1493" s="1"/>
      <c r="W1493" s="1"/>
      <c r="X1493" s="1"/>
    </row>
    <row r="1494" spans="1:24" ht="15.75" customHeight="1" x14ac:dyDescent="0.2">
      <c r="A1494" s="1"/>
      <c r="B1494" s="1"/>
      <c r="C1494" s="31" t="str">
        <f>IF('Style Screener'!$S1494&lt;(AVERAGE('Style Screener'!$S$9:$S$6415)), "Value", "Growth")</f>
        <v>Value</v>
      </c>
      <c r="D1494" s="31" t="str">
        <f>IF('Style Screener'!$R1494&gt;2000, "Large Cap", "Small Cap")</f>
        <v>Small Cap</v>
      </c>
      <c r="E1494" s="31" t="s">
        <v>14</v>
      </c>
      <c r="F1494" s="31" t="s">
        <v>37</v>
      </c>
      <c r="G1494" s="1" t="s">
        <v>38</v>
      </c>
      <c r="H1494" s="1" t="s">
        <v>6605</v>
      </c>
      <c r="I1494" s="1" t="s">
        <v>6606</v>
      </c>
      <c r="J1494" s="1" t="s">
        <v>41</v>
      </c>
      <c r="K1494" s="1" t="s">
        <v>6607</v>
      </c>
      <c r="L1494" s="1" t="s">
        <v>6608</v>
      </c>
      <c r="M1494" s="1" t="s">
        <v>98</v>
      </c>
      <c r="N1494" s="1" t="s">
        <v>2119</v>
      </c>
      <c r="O1494" s="1" t="s">
        <v>232</v>
      </c>
      <c r="P1494" s="1" t="s">
        <v>2120</v>
      </c>
      <c r="Q1494" s="29" t="s">
        <v>2121</v>
      </c>
      <c r="R1494" s="30">
        <v>1439.05203955</v>
      </c>
      <c r="S1494" s="5">
        <v>17.254685777287762</v>
      </c>
      <c r="T1494" s="4" t="s">
        <v>61</v>
      </c>
      <c r="U1494" s="1"/>
      <c r="V1494" s="1"/>
      <c r="W1494" s="1"/>
      <c r="X1494" s="1"/>
    </row>
    <row r="1495" spans="1:24" ht="15.75" customHeight="1" x14ac:dyDescent="0.2">
      <c r="A1495" s="1"/>
      <c r="B1495" s="1"/>
      <c r="C1495" s="31" t="str">
        <f>IF('Style Screener'!$S1495&lt;(AVERAGE('Style Screener'!$S$9:$S$6415)), "Value", "Growth")</f>
        <v>Value</v>
      </c>
      <c r="D1495" s="31" t="str">
        <f>IF('Style Screener'!$R1495&gt;2000, "Large Cap", "Small Cap")</f>
        <v>Large Cap</v>
      </c>
      <c r="E1495" s="31" t="s">
        <v>14</v>
      </c>
      <c r="F1495" s="31" t="s">
        <v>37</v>
      </c>
      <c r="G1495" s="1" t="s">
        <v>38</v>
      </c>
      <c r="H1495" s="1" t="s">
        <v>6609</v>
      </c>
      <c r="I1495" s="1" t="s">
        <v>6610</v>
      </c>
      <c r="J1495" s="1" t="s">
        <v>41</v>
      </c>
      <c r="K1495" s="1" t="s">
        <v>6611</v>
      </c>
      <c r="L1495" s="1" t="s">
        <v>6612</v>
      </c>
      <c r="M1495" s="1" t="s">
        <v>74</v>
      </c>
      <c r="N1495" s="1" t="s">
        <v>301</v>
      </c>
      <c r="O1495" s="1" t="s">
        <v>117</v>
      </c>
      <c r="P1495" s="1" t="s">
        <v>301</v>
      </c>
      <c r="Q1495" s="29" t="s">
        <v>302</v>
      </c>
      <c r="R1495" s="30">
        <v>2252.7723664599998</v>
      </c>
      <c r="S1495" s="5">
        <v>14.749763928234183</v>
      </c>
      <c r="T1495" s="4">
        <v>63.493559535029839</v>
      </c>
      <c r="U1495" s="1"/>
      <c r="V1495" s="1"/>
      <c r="W1495" s="1"/>
      <c r="X1495" s="1"/>
    </row>
    <row r="1496" spans="1:24" ht="15.75" customHeight="1" x14ac:dyDescent="0.2">
      <c r="A1496" s="1"/>
      <c r="B1496" s="1"/>
      <c r="C1496" s="31" t="str">
        <f>IF('Style Screener'!$S1496&lt;(AVERAGE('Style Screener'!$S$9:$S$6415)), "Value", "Growth")</f>
        <v>Value</v>
      </c>
      <c r="D1496" s="31" t="str">
        <f>IF('Style Screener'!$R1496&gt;2000, "Large Cap", "Small Cap")</f>
        <v>Small Cap</v>
      </c>
      <c r="E1496" s="31" t="s">
        <v>14</v>
      </c>
      <c r="F1496" s="31" t="s">
        <v>37</v>
      </c>
      <c r="G1496" s="1" t="s">
        <v>38</v>
      </c>
      <c r="H1496" s="1" t="s">
        <v>6613</v>
      </c>
      <c r="I1496" s="1" t="s">
        <v>6614</v>
      </c>
      <c r="J1496" s="1" t="s">
        <v>41</v>
      </c>
      <c r="K1496" s="1" t="s">
        <v>6615</v>
      </c>
      <c r="L1496" s="1" t="s">
        <v>6616</v>
      </c>
      <c r="M1496" s="1" t="s">
        <v>86</v>
      </c>
      <c r="N1496" s="1" t="s">
        <v>606</v>
      </c>
      <c r="O1496" s="1" t="s">
        <v>607</v>
      </c>
      <c r="P1496" s="1" t="s">
        <v>921</v>
      </c>
      <c r="Q1496" s="29" t="s">
        <v>609</v>
      </c>
      <c r="R1496" s="30">
        <v>1388.2118909999999</v>
      </c>
      <c r="S1496" s="5">
        <v>16.494178525226392</v>
      </c>
      <c r="T1496" s="4" t="s">
        <v>61</v>
      </c>
      <c r="U1496" s="1"/>
      <c r="V1496" s="1"/>
      <c r="W1496" s="1"/>
      <c r="X1496" s="1"/>
    </row>
    <row r="1497" spans="1:24" ht="15.75" customHeight="1" x14ac:dyDescent="0.2">
      <c r="A1497" s="1"/>
      <c r="B1497" s="1"/>
      <c r="C1497" s="31" t="str">
        <f>IF('Style Screener'!$S1497&lt;(AVERAGE('Style Screener'!$S$9:$S$6415)), "Value", "Growth")</f>
        <v>Growth</v>
      </c>
      <c r="D1497" s="31" t="str">
        <f>IF('Style Screener'!$R1497&gt;2000, "Large Cap", "Small Cap")</f>
        <v>Small Cap</v>
      </c>
      <c r="E1497" s="31" t="s">
        <v>14</v>
      </c>
      <c r="F1497" s="31" t="s">
        <v>37</v>
      </c>
      <c r="G1497" s="1" t="s">
        <v>38</v>
      </c>
      <c r="H1497" s="1" t="s">
        <v>6617</v>
      </c>
      <c r="I1497" s="1" t="s">
        <v>6618</v>
      </c>
      <c r="J1497" s="1" t="s">
        <v>511</v>
      </c>
      <c r="K1497" s="1" t="s">
        <v>6619</v>
      </c>
      <c r="L1497" s="1" t="s">
        <v>6620</v>
      </c>
      <c r="M1497" s="1" t="s">
        <v>86</v>
      </c>
      <c r="N1497" s="1" t="s">
        <v>251</v>
      </c>
      <c r="O1497" s="1" t="s">
        <v>251</v>
      </c>
      <c r="P1497" s="1" t="s">
        <v>454</v>
      </c>
      <c r="Q1497" s="29" t="s">
        <v>455</v>
      </c>
      <c r="R1497" s="30">
        <v>498.87010094999999</v>
      </c>
      <c r="S1497" s="5" t="s">
        <v>61</v>
      </c>
      <c r="T1497" s="4">
        <v>0</v>
      </c>
      <c r="U1497" s="1"/>
      <c r="V1497" s="1"/>
      <c r="W1497" s="1"/>
      <c r="X1497" s="1"/>
    </row>
    <row r="1498" spans="1:24" ht="15.75" customHeight="1" x14ac:dyDescent="0.2">
      <c r="A1498" s="1"/>
      <c r="B1498" s="1"/>
      <c r="C1498" s="31" t="str">
        <f>IF('Style Screener'!$S1498&lt;(AVERAGE('Style Screener'!$S$9:$S$6415)), "Value", "Growth")</f>
        <v>Growth</v>
      </c>
      <c r="D1498" s="31" t="str">
        <f>IF('Style Screener'!$R1498&gt;2000, "Large Cap", "Small Cap")</f>
        <v>Small Cap</v>
      </c>
      <c r="E1498" s="31" t="s">
        <v>14</v>
      </c>
      <c r="F1498" s="31" t="s">
        <v>37</v>
      </c>
      <c r="G1498" s="1" t="s">
        <v>38</v>
      </c>
      <c r="H1498" s="1" t="s">
        <v>6621</v>
      </c>
      <c r="I1498" s="1" t="s">
        <v>6622</v>
      </c>
      <c r="J1498" s="1" t="s">
        <v>71</v>
      </c>
      <c r="K1498" s="1" t="s">
        <v>6623</v>
      </c>
      <c r="L1498" s="1" t="s">
        <v>6624</v>
      </c>
      <c r="M1498" s="1" t="s">
        <v>108</v>
      </c>
      <c r="N1498" s="1" t="s">
        <v>571</v>
      </c>
      <c r="O1498" s="1" t="s">
        <v>110</v>
      </c>
      <c r="P1498" s="1" t="s">
        <v>1756</v>
      </c>
      <c r="Q1498" s="29" t="s">
        <v>5366</v>
      </c>
      <c r="R1498" s="30">
        <v>413.36368332999996</v>
      </c>
      <c r="S1498" s="5" t="s">
        <v>61</v>
      </c>
      <c r="T1498" s="4" t="s">
        <v>61</v>
      </c>
      <c r="U1498" s="1"/>
      <c r="V1498" s="1"/>
      <c r="W1498" s="1"/>
      <c r="X1498" s="1"/>
    </row>
    <row r="1499" spans="1:24" ht="15.75" customHeight="1" x14ac:dyDescent="0.2">
      <c r="A1499" s="1"/>
      <c r="B1499" s="1"/>
      <c r="C1499" s="31" t="str">
        <f>IF('Style Screener'!$S1499&lt;(AVERAGE('Style Screener'!$S$9:$S$6415)), "Value", "Growth")</f>
        <v>Growth</v>
      </c>
      <c r="D1499" s="31" t="str">
        <f>IF('Style Screener'!$R1499&gt;2000, "Large Cap", "Small Cap")</f>
        <v>Small Cap</v>
      </c>
      <c r="E1499" s="31" t="s">
        <v>14</v>
      </c>
      <c r="F1499" s="31" t="s">
        <v>37</v>
      </c>
      <c r="G1499" s="1" t="s">
        <v>38</v>
      </c>
      <c r="H1499" s="1" t="s">
        <v>6625</v>
      </c>
      <c r="I1499" s="1" t="s">
        <v>6626</v>
      </c>
      <c r="J1499" s="1" t="s">
        <v>41</v>
      </c>
      <c r="K1499" s="1" t="s">
        <v>6627</v>
      </c>
      <c r="L1499" s="1" t="s">
        <v>6628</v>
      </c>
      <c r="M1499" s="1" t="s">
        <v>278</v>
      </c>
      <c r="N1499" s="1" t="s">
        <v>1230</v>
      </c>
      <c r="O1499" s="1" t="s">
        <v>278</v>
      </c>
      <c r="P1499" s="1" t="s">
        <v>1231</v>
      </c>
      <c r="Q1499" s="29" t="s">
        <v>1525</v>
      </c>
      <c r="R1499" s="30">
        <v>330.74133568000002</v>
      </c>
      <c r="S1499" s="5" t="s">
        <v>61</v>
      </c>
      <c r="T1499" s="4">
        <v>7.898630735860368</v>
      </c>
      <c r="U1499" s="1"/>
      <c r="V1499" s="1"/>
      <c r="W1499" s="1"/>
      <c r="X1499" s="1"/>
    </row>
    <row r="1500" spans="1:24" ht="15.75" customHeight="1" x14ac:dyDescent="0.2">
      <c r="A1500" s="1"/>
      <c r="B1500" s="1"/>
      <c r="C1500" s="31" t="str">
        <f>IF('Style Screener'!$S1500&lt;(AVERAGE('Style Screener'!$S$9:$S$6415)), "Value", "Growth")</f>
        <v>Value</v>
      </c>
      <c r="D1500" s="31" t="str">
        <f>IF('Style Screener'!$R1500&gt;2000, "Large Cap", "Small Cap")</f>
        <v>Small Cap</v>
      </c>
      <c r="E1500" s="31" t="s">
        <v>14</v>
      </c>
      <c r="F1500" s="31" t="s">
        <v>37</v>
      </c>
      <c r="G1500" s="1" t="s">
        <v>38</v>
      </c>
      <c r="H1500" s="1" t="s">
        <v>6629</v>
      </c>
      <c r="I1500" s="1" t="s">
        <v>6630</v>
      </c>
      <c r="J1500" s="1" t="s">
        <v>71</v>
      </c>
      <c r="K1500" s="1" t="s">
        <v>6631</v>
      </c>
      <c r="L1500" s="1" t="s">
        <v>6632</v>
      </c>
      <c r="M1500" s="1" t="s">
        <v>74</v>
      </c>
      <c r="N1500" s="1" t="s">
        <v>179</v>
      </c>
      <c r="O1500" s="1" t="s">
        <v>180</v>
      </c>
      <c r="P1500" s="1" t="s">
        <v>1217</v>
      </c>
      <c r="Q1500" s="29" t="s">
        <v>6633</v>
      </c>
      <c r="R1500" s="30">
        <v>665.10162279999997</v>
      </c>
      <c r="S1500" s="5">
        <v>18.656084656084655</v>
      </c>
      <c r="T1500" s="4">
        <v>36.437341578729757</v>
      </c>
      <c r="U1500" s="1"/>
      <c r="V1500" s="1"/>
      <c r="W1500" s="1"/>
      <c r="X1500" s="1"/>
    </row>
    <row r="1501" spans="1:24" ht="15.75" customHeight="1" x14ac:dyDescent="0.2">
      <c r="A1501" s="1"/>
      <c r="B1501" s="1"/>
      <c r="C1501" s="31" t="str">
        <f>IF('Style Screener'!$S1501&lt;(AVERAGE('Style Screener'!$S$9:$S$6415)), "Value", "Growth")</f>
        <v>Value</v>
      </c>
      <c r="D1501" s="31" t="str">
        <f>IF('Style Screener'!$R1501&gt;2000, "Large Cap", "Small Cap")</f>
        <v>Small Cap</v>
      </c>
      <c r="E1501" s="31" t="s">
        <v>14</v>
      </c>
      <c r="F1501" s="31" t="s">
        <v>37</v>
      </c>
      <c r="G1501" s="1" t="s">
        <v>38</v>
      </c>
      <c r="H1501" s="1" t="s">
        <v>6634</v>
      </c>
      <c r="I1501" s="1" t="s">
        <v>6635</v>
      </c>
      <c r="J1501" s="1" t="s">
        <v>41</v>
      </c>
      <c r="K1501" s="1" t="s">
        <v>6636</v>
      </c>
      <c r="L1501" s="1" t="s">
        <v>6637</v>
      </c>
      <c r="M1501" s="1" t="s">
        <v>108</v>
      </c>
      <c r="N1501" s="1" t="s">
        <v>571</v>
      </c>
      <c r="O1501" s="1" t="s">
        <v>110</v>
      </c>
      <c r="P1501" s="1" t="s">
        <v>1756</v>
      </c>
      <c r="Q1501" s="29" t="s">
        <v>1390</v>
      </c>
      <c r="R1501" s="30">
        <v>200.79260864</v>
      </c>
      <c r="S1501" s="5">
        <v>14.491803278688524</v>
      </c>
      <c r="T1501" s="4">
        <v>70.607893328983081</v>
      </c>
      <c r="U1501" s="1"/>
      <c r="V1501" s="1"/>
      <c r="W1501" s="1"/>
      <c r="X1501" s="1"/>
    </row>
    <row r="1502" spans="1:24" ht="15.75" customHeight="1" x14ac:dyDescent="0.2">
      <c r="A1502" s="1"/>
      <c r="B1502" s="1"/>
      <c r="C1502" s="31" t="str">
        <f>IF('Style Screener'!$S1502&lt;(AVERAGE('Style Screener'!$S$9:$S$6415)), "Value", "Growth")</f>
        <v>Growth</v>
      </c>
      <c r="D1502" s="31" t="str">
        <f>IF('Style Screener'!$R1502&gt;2000, "Large Cap", "Small Cap")</f>
        <v>Small Cap</v>
      </c>
      <c r="E1502" s="31" t="s">
        <v>15</v>
      </c>
      <c r="F1502" s="31" t="s">
        <v>37</v>
      </c>
      <c r="G1502" s="1" t="s">
        <v>38</v>
      </c>
      <c r="H1502" s="1" t="s">
        <v>6638</v>
      </c>
      <c r="I1502" s="1" t="s">
        <v>6639</v>
      </c>
      <c r="J1502" s="1" t="s">
        <v>511</v>
      </c>
      <c r="K1502" s="1" t="s">
        <v>6640</v>
      </c>
      <c r="L1502" s="1" t="s">
        <v>6641</v>
      </c>
      <c r="M1502" s="1" t="s">
        <v>44</v>
      </c>
      <c r="N1502" s="1" t="s">
        <v>142</v>
      </c>
      <c r="O1502" s="1" t="s">
        <v>46</v>
      </c>
      <c r="P1502" s="1" t="s">
        <v>142</v>
      </c>
      <c r="Q1502" s="29" t="s">
        <v>537</v>
      </c>
      <c r="R1502" s="30">
        <v>1208.9692527900002</v>
      </c>
      <c r="S1502" s="5" t="s">
        <v>61</v>
      </c>
      <c r="T1502" s="4">
        <v>2.0387163628204984E-15</v>
      </c>
      <c r="U1502" s="1"/>
      <c r="V1502" s="1"/>
      <c r="W1502" s="1"/>
      <c r="X1502" s="1"/>
    </row>
    <row r="1503" spans="1:24" ht="15.75" customHeight="1" x14ac:dyDescent="0.2">
      <c r="A1503" s="1"/>
      <c r="B1503" s="1"/>
      <c r="C1503" s="31" t="str">
        <f>IF('Style Screener'!$S1503&lt;(AVERAGE('Style Screener'!$S$9:$S$6415)), "Value", "Growth")</f>
        <v>Value</v>
      </c>
      <c r="D1503" s="31" t="str">
        <f>IF('Style Screener'!$R1503&gt;2000, "Large Cap", "Small Cap")</f>
        <v>Large Cap</v>
      </c>
      <c r="E1503" s="31" t="s">
        <v>14</v>
      </c>
      <c r="F1503" s="31" t="s">
        <v>37</v>
      </c>
      <c r="G1503" s="1" t="s">
        <v>38</v>
      </c>
      <c r="H1503" s="1" t="s">
        <v>6642</v>
      </c>
      <c r="I1503" s="1" t="s">
        <v>6643</v>
      </c>
      <c r="J1503" s="1" t="s">
        <v>41</v>
      </c>
      <c r="K1503" s="1" t="s">
        <v>6644</v>
      </c>
      <c r="L1503" s="1" t="s">
        <v>6645</v>
      </c>
      <c r="M1503" s="1" t="s">
        <v>74</v>
      </c>
      <c r="N1503" s="1" t="s">
        <v>1507</v>
      </c>
      <c r="O1503" s="1" t="s">
        <v>76</v>
      </c>
      <c r="P1503" s="1" t="s">
        <v>1507</v>
      </c>
      <c r="Q1503" s="29" t="s">
        <v>6646</v>
      </c>
      <c r="R1503" s="30">
        <v>4573.2271371999996</v>
      </c>
      <c r="S1503" s="5">
        <v>17.805248319236608</v>
      </c>
      <c r="T1503" s="4">
        <v>4.9726434884503613E-15</v>
      </c>
      <c r="U1503" s="1"/>
      <c r="V1503" s="1"/>
      <c r="W1503" s="1"/>
      <c r="X1503" s="1"/>
    </row>
    <row r="1504" spans="1:24" ht="15.75" customHeight="1" x14ac:dyDescent="0.2">
      <c r="A1504" s="1"/>
      <c r="B1504" s="1"/>
      <c r="C1504" s="31" t="str">
        <f>IF('Style Screener'!$S1504&lt;(AVERAGE('Style Screener'!$S$9:$S$6415)), "Value", "Growth")</f>
        <v>Value</v>
      </c>
      <c r="D1504" s="31" t="str">
        <f>IF('Style Screener'!$R1504&gt;2000, "Large Cap", "Small Cap")</f>
        <v>Large Cap</v>
      </c>
      <c r="E1504" s="31" t="s">
        <v>14</v>
      </c>
      <c r="F1504" s="31" t="s">
        <v>37</v>
      </c>
      <c r="G1504" s="1" t="s">
        <v>38</v>
      </c>
      <c r="H1504" s="1" t="s">
        <v>6647</v>
      </c>
      <c r="I1504" s="1" t="s">
        <v>6648</v>
      </c>
      <c r="J1504" s="1" t="s">
        <v>41</v>
      </c>
      <c r="K1504" s="1" t="s">
        <v>6649</v>
      </c>
      <c r="L1504" s="1" t="s">
        <v>6650</v>
      </c>
      <c r="M1504" s="1" t="s">
        <v>86</v>
      </c>
      <c r="N1504" s="1" t="s">
        <v>172</v>
      </c>
      <c r="O1504" s="1" t="s">
        <v>172</v>
      </c>
      <c r="P1504" s="1" t="s">
        <v>173</v>
      </c>
      <c r="Q1504" s="29" t="s">
        <v>174</v>
      </c>
      <c r="R1504" s="30">
        <v>11964.386471620001</v>
      </c>
      <c r="S1504" s="5">
        <v>12.706093189964156</v>
      </c>
      <c r="T1504" s="4" t="s">
        <v>61</v>
      </c>
      <c r="U1504" s="1"/>
      <c r="V1504" s="1"/>
      <c r="W1504" s="1"/>
      <c r="X1504" s="1"/>
    </row>
    <row r="1505" spans="1:24" ht="15.75" customHeight="1" x14ac:dyDescent="0.2">
      <c r="A1505" s="1"/>
      <c r="B1505" s="1"/>
      <c r="C1505" s="31" t="str">
        <f>IF('Style Screener'!$S1505&lt;(AVERAGE('Style Screener'!$S$9:$S$6415)), "Value", "Growth")</f>
        <v>Value</v>
      </c>
      <c r="D1505" s="31" t="str">
        <f>IF('Style Screener'!$R1505&gt;2000, "Large Cap", "Small Cap")</f>
        <v>Large Cap</v>
      </c>
      <c r="E1505" s="31" t="s">
        <v>14</v>
      </c>
      <c r="F1505" s="31" t="s">
        <v>37</v>
      </c>
      <c r="G1505" s="1" t="s">
        <v>38</v>
      </c>
      <c r="H1505" s="1" t="s">
        <v>6651</v>
      </c>
      <c r="I1505" s="1" t="s">
        <v>6652</v>
      </c>
      <c r="J1505" s="1" t="s">
        <v>41</v>
      </c>
      <c r="K1505" s="1" t="s">
        <v>6653</v>
      </c>
      <c r="L1505" s="1" t="s">
        <v>6654</v>
      </c>
      <c r="M1505" s="1" t="s">
        <v>108</v>
      </c>
      <c r="N1505" s="1" t="s">
        <v>571</v>
      </c>
      <c r="O1505" s="1" t="s">
        <v>110</v>
      </c>
      <c r="P1505" s="1" t="s">
        <v>1878</v>
      </c>
      <c r="Q1505" s="29" t="s">
        <v>1982</v>
      </c>
      <c r="R1505" s="30">
        <v>6099.5942344499999</v>
      </c>
      <c r="S1505" s="5">
        <v>13.689981096408317</v>
      </c>
      <c r="T1505" s="4">
        <v>64.166382543470846</v>
      </c>
      <c r="U1505" s="1"/>
      <c r="V1505" s="1"/>
      <c r="W1505" s="1"/>
      <c r="X1505" s="1"/>
    </row>
    <row r="1506" spans="1:24" ht="15.75" customHeight="1" x14ac:dyDescent="0.2">
      <c r="A1506" s="1"/>
      <c r="B1506" s="1"/>
      <c r="C1506" s="31" t="str">
        <f>IF('Style Screener'!$S1506&lt;(AVERAGE('Style Screener'!$S$9:$S$6415)), "Value", "Growth")</f>
        <v>Growth</v>
      </c>
      <c r="D1506" s="31" t="str">
        <f>IF('Style Screener'!$R1506&gt;2000, "Large Cap", "Small Cap")</f>
        <v>Small Cap</v>
      </c>
      <c r="E1506" s="31" t="s">
        <v>14</v>
      </c>
      <c r="F1506" s="31" t="s">
        <v>37</v>
      </c>
      <c r="G1506" s="1" t="s">
        <v>38</v>
      </c>
      <c r="H1506" s="1" t="s">
        <v>6655</v>
      </c>
      <c r="I1506" s="1" t="s">
        <v>6656</v>
      </c>
      <c r="J1506" s="1" t="s">
        <v>71</v>
      </c>
      <c r="K1506" s="1" t="s">
        <v>6657</v>
      </c>
      <c r="L1506" s="1" t="s">
        <v>6658</v>
      </c>
      <c r="M1506" s="1" t="s">
        <v>74</v>
      </c>
      <c r="N1506" s="1" t="s">
        <v>638</v>
      </c>
      <c r="O1506" s="1" t="s">
        <v>117</v>
      </c>
      <c r="P1506" s="1" t="s">
        <v>638</v>
      </c>
      <c r="Q1506" s="29" t="s">
        <v>1638</v>
      </c>
      <c r="R1506" s="30">
        <v>372.42026759000004</v>
      </c>
      <c r="S1506" s="5" t="s">
        <v>61</v>
      </c>
      <c r="T1506" s="4" t="s">
        <v>61</v>
      </c>
      <c r="U1506" s="1"/>
      <c r="V1506" s="1"/>
      <c r="W1506" s="1"/>
      <c r="X1506" s="1"/>
    </row>
    <row r="1507" spans="1:24" ht="15.75" customHeight="1" x14ac:dyDescent="0.2">
      <c r="A1507" s="1"/>
      <c r="B1507" s="1"/>
      <c r="C1507" s="31" t="str">
        <f>IF('Style Screener'!$S1507&lt;(AVERAGE('Style Screener'!$S$9:$S$6415)), "Value", "Growth")</f>
        <v>Value</v>
      </c>
      <c r="D1507" s="31" t="str">
        <f>IF('Style Screener'!$R1507&gt;2000, "Large Cap", "Small Cap")</f>
        <v>Small Cap</v>
      </c>
      <c r="E1507" s="31" t="s">
        <v>14</v>
      </c>
      <c r="F1507" s="31" t="s">
        <v>37</v>
      </c>
      <c r="G1507" s="1" t="s">
        <v>38</v>
      </c>
      <c r="H1507" s="1" t="s">
        <v>6659</v>
      </c>
      <c r="I1507" s="1" t="s">
        <v>6660</v>
      </c>
      <c r="J1507" s="1" t="s">
        <v>71</v>
      </c>
      <c r="K1507" s="1" t="s">
        <v>6661</v>
      </c>
      <c r="L1507" s="1" t="s">
        <v>6662</v>
      </c>
      <c r="M1507" s="1" t="s">
        <v>74</v>
      </c>
      <c r="N1507" s="1" t="s">
        <v>179</v>
      </c>
      <c r="O1507" s="1" t="s">
        <v>180</v>
      </c>
      <c r="P1507" s="1" t="s">
        <v>1217</v>
      </c>
      <c r="Q1507" s="29" t="s">
        <v>598</v>
      </c>
      <c r="R1507" s="30">
        <v>656.38200284999994</v>
      </c>
      <c r="S1507" s="5">
        <v>16.716981132075471</v>
      </c>
      <c r="T1507" s="4">
        <v>0</v>
      </c>
      <c r="U1507" s="1"/>
      <c r="V1507" s="1"/>
      <c r="W1507" s="1"/>
      <c r="X1507" s="1"/>
    </row>
    <row r="1508" spans="1:24" ht="15.75" customHeight="1" x14ac:dyDescent="0.2">
      <c r="A1508" s="1"/>
      <c r="B1508" s="1"/>
      <c r="C1508" s="31" t="str">
        <f>IF('Style Screener'!$S1508&lt;(AVERAGE('Style Screener'!$S$9:$S$6415)), "Value", "Growth")</f>
        <v>Growth</v>
      </c>
      <c r="D1508" s="31" t="str">
        <f>IF('Style Screener'!$R1508&gt;2000, "Large Cap", "Small Cap")</f>
        <v>Small Cap</v>
      </c>
      <c r="E1508" s="31" t="s">
        <v>14</v>
      </c>
      <c r="F1508" s="31" t="s">
        <v>37</v>
      </c>
      <c r="G1508" s="1" t="s">
        <v>38</v>
      </c>
      <c r="H1508" s="1" t="s">
        <v>6663</v>
      </c>
      <c r="I1508" s="1" t="s">
        <v>6664</v>
      </c>
      <c r="J1508" s="1" t="s">
        <v>71</v>
      </c>
      <c r="K1508" s="1" t="s">
        <v>6665</v>
      </c>
      <c r="L1508" s="1" t="s">
        <v>6666</v>
      </c>
      <c r="M1508" s="1" t="s">
        <v>108</v>
      </c>
      <c r="N1508" s="1" t="s">
        <v>286</v>
      </c>
      <c r="O1508" s="1" t="s">
        <v>287</v>
      </c>
      <c r="P1508" s="1" t="s">
        <v>288</v>
      </c>
      <c r="Q1508" s="29" t="s">
        <v>289</v>
      </c>
      <c r="R1508" s="30">
        <v>1016.66819</v>
      </c>
      <c r="S1508" s="5">
        <v>38.298611111111107</v>
      </c>
      <c r="T1508" s="4" t="s">
        <v>61</v>
      </c>
      <c r="U1508" s="1"/>
      <c r="V1508" s="1"/>
      <c r="W1508" s="1"/>
      <c r="X1508" s="1"/>
    </row>
    <row r="1509" spans="1:24" ht="15.75" customHeight="1" x14ac:dyDescent="0.2">
      <c r="A1509" s="1"/>
      <c r="B1509" s="1"/>
      <c r="C1509" s="31" t="str">
        <f>IF('Style Screener'!$S1509&lt;(AVERAGE('Style Screener'!$S$9:$S$6415)), "Value", "Growth")</f>
        <v>Value</v>
      </c>
      <c r="D1509" s="31" t="str">
        <f>IF('Style Screener'!$R1509&gt;2000, "Large Cap", "Small Cap")</f>
        <v>Small Cap</v>
      </c>
      <c r="E1509" s="31" t="s">
        <v>14</v>
      </c>
      <c r="F1509" s="31" t="s">
        <v>37</v>
      </c>
      <c r="G1509" s="1" t="s">
        <v>38</v>
      </c>
      <c r="H1509" s="1" t="s">
        <v>6667</v>
      </c>
      <c r="I1509" s="1" t="s">
        <v>6668</v>
      </c>
      <c r="J1509" s="1" t="s">
        <v>41</v>
      </c>
      <c r="K1509" s="1" t="s">
        <v>6669</v>
      </c>
      <c r="L1509" s="1" t="s">
        <v>6670</v>
      </c>
      <c r="M1509" s="1" t="s">
        <v>74</v>
      </c>
      <c r="N1509" s="1" t="s">
        <v>179</v>
      </c>
      <c r="O1509" s="1" t="s">
        <v>180</v>
      </c>
      <c r="P1509" s="1" t="s">
        <v>1217</v>
      </c>
      <c r="Q1509" s="29" t="s">
        <v>6671</v>
      </c>
      <c r="R1509" s="30">
        <v>1653.5568959999998</v>
      </c>
      <c r="S1509" s="5">
        <v>17.540106951871657</v>
      </c>
      <c r="T1509" s="4">
        <v>47.174896204419241</v>
      </c>
      <c r="U1509" s="1"/>
      <c r="V1509" s="1"/>
      <c r="W1509" s="1"/>
      <c r="X1509" s="1"/>
    </row>
    <row r="1510" spans="1:24" ht="15.75" customHeight="1" x14ac:dyDescent="0.2">
      <c r="A1510" s="1"/>
      <c r="B1510" s="1"/>
      <c r="C1510" s="31" t="str">
        <f>IF('Style Screener'!$S1510&lt;(AVERAGE('Style Screener'!$S$9:$S$6415)), "Value", "Growth")</f>
        <v>Growth</v>
      </c>
      <c r="D1510" s="31" t="str">
        <f>IF('Style Screener'!$R1510&gt;2000, "Large Cap", "Small Cap")</f>
        <v>Large Cap</v>
      </c>
      <c r="E1510" s="31" t="s">
        <v>14</v>
      </c>
      <c r="F1510" s="31" t="s">
        <v>37</v>
      </c>
      <c r="G1510" s="1" t="s">
        <v>38</v>
      </c>
      <c r="H1510" s="1" t="s">
        <v>6672</v>
      </c>
      <c r="I1510" s="1" t="s">
        <v>6673</v>
      </c>
      <c r="J1510" s="1" t="s">
        <v>41</v>
      </c>
      <c r="K1510" s="1" t="s">
        <v>6674</v>
      </c>
      <c r="L1510" s="1" t="s">
        <v>6675</v>
      </c>
      <c r="M1510" s="1" t="s">
        <v>86</v>
      </c>
      <c r="N1510" s="1" t="s">
        <v>135</v>
      </c>
      <c r="O1510" s="1" t="s">
        <v>88</v>
      </c>
      <c r="P1510" s="1" t="s">
        <v>358</v>
      </c>
      <c r="Q1510" s="29" t="s">
        <v>137</v>
      </c>
      <c r="R1510" s="30">
        <v>10439.3400408</v>
      </c>
      <c r="S1510" s="5">
        <v>41.407528641571197</v>
      </c>
      <c r="T1510" s="4">
        <v>0</v>
      </c>
      <c r="U1510" s="1"/>
      <c r="V1510" s="1"/>
      <c r="W1510" s="1"/>
      <c r="X1510" s="1"/>
    </row>
    <row r="1511" spans="1:24" ht="15.75" customHeight="1" x14ac:dyDescent="0.2">
      <c r="A1511" s="1"/>
      <c r="B1511" s="1"/>
      <c r="C1511" s="31" t="str">
        <f>IF('Style Screener'!$S1511&lt;(AVERAGE('Style Screener'!$S$9:$S$6415)), "Value", "Growth")</f>
        <v>Growth</v>
      </c>
      <c r="D1511" s="31" t="str">
        <f>IF('Style Screener'!$R1511&gt;2000, "Large Cap", "Small Cap")</f>
        <v>Small Cap</v>
      </c>
      <c r="E1511" s="31" t="s">
        <v>15</v>
      </c>
      <c r="F1511" s="31" t="s">
        <v>37</v>
      </c>
      <c r="G1511" s="1" t="s">
        <v>38</v>
      </c>
      <c r="H1511" s="1" t="s">
        <v>6676</v>
      </c>
      <c r="I1511" s="1" t="s">
        <v>6677</v>
      </c>
      <c r="J1511" s="1" t="s">
        <v>511</v>
      </c>
      <c r="K1511" s="1" t="s">
        <v>6678</v>
      </c>
      <c r="L1511" s="1" t="s">
        <v>6679</v>
      </c>
      <c r="M1511" s="1" t="s">
        <v>44</v>
      </c>
      <c r="N1511" s="1" t="s">
        <v>142</v>
      </c>
      <c r="O1511" s="1" t="s">
        <v>46</v>
      </c>
      <c r="P1511" s="1" t="s">
        <v>142</v>
      </c>
      <c r="Q1511" s="29" t="s">
        <v>161</v>
      </c>
      <c r="R1511" s="30">
        <v>142.0738704</v>
      </c>
      <c r="S1511" s="5" t="s">
        <v>61</v>
      </c>
      <c r="T1511" s="4" t="s">
        <v>61</v>
      </c>
      <c r="U1511" s="1"/>
      <c r="V1511" s="1"/>
      <c r="W1511" s="1"/>
      <c r="X1511" s="1"/>
    </row>
    <row r="1512" spans="1:24" ht="15.75" customHeight="1" x14ac:dyDescent="0.2">
      <c r="A1512" s="1"/>
      <c r="B1512" s="1"/>
      <c r="C1512" s="31" t="str">
        <f>IF('Style Screener'!$S1512&lt;(AVERAGE('Style Screener'!$S$9:$S$6415)), "Value", "Growth")</f>
        <v>Value</v>
      </c>
      <c r="D1512" s="31" t="str">
        <f>IF('Style Screener'!$R1512&gt;2000, "Large Cap", "Small Cap")</f>
        <v>Small Cap</v>
      </c>
      <c r="E1512" s="31" t="s">
        <v>14</v>
      </c>
      <c r="F1512" s="31" t="s">
        <v>37</v>
      </c>
      <c r="G1512" s="1" t="s">
        <v>38</v>
      </c>
      <c r="H1512" s="1" t="s">
        <v>6680</v>
      </c>
      <c r="I1512" s="1" t="s">
        <v>6681</v>
      </c>
      <c r="J1512" s="1" t="s">
        <v>71</v>
      </c>
      <c r="K1512" s="1" t="s">
        <v>6682</v>
      </c>
      <c r="L1512" s="1" t="s">
        <v>6683</v>
      </c>
      <c r="M1512" s="1" t="s">
        <v>98</v>
      </c>
      <c r="N1512" s="1" t="s">
        <v>99</v>
      </c>
      <c r="O1512" s="1" t="s">
        <v>100</v>
      </c>
      <c r="P1512" s="1" t="s">
        <v>101</v>
      </c>
      <c r="Q1512" s="29" t="s">
        <v>1535</v>
      </c>
      <c r="R1512" s="30">
        <v>404.28839130000006</v>
      </c>
      <c r="S1512" s="5">
        <v>19.671440606571188</v>
      </c>
      <c r="T1512" s="4" t="s">
        <v>61</v>
      </c>
      <c r="U1512" s="1"/>
      <c r="V1512" s="1"/>
      <c r="W1512" s="1"/>
      <c r="X1512" s="1"/>
    </row>
    <row r="1513" spans="1:24" ht="15.75" customHeight="1" x14ac:dyDescent="0.2">
      <c r="A1513" s="1"/>
      <c r="B1513" s="1"/>
      <c r="C1513" s="31" t="str">
        <f>IF('Style Screener'!$S1513&lt;(AVERAGE('Style Screener'!$S$9:$S$6415)), "Value", "Growth")</f>
        <v>Growth</v>
      </c>
      <c r="D1513" s="31" t="str">
        <f>IF('Style Screener'!$R1513&gt;2000, "Large Cap", "Small Cap")</f>
        <v>Large Cap</v>
      </c>
      <c r="E1513" s="31" t="s">
        <v>15</v>
      </c>
      <c r="F1513" s="31" t="s">
        <v>37</v>
      </c>
      <c r="G1513" s="1" t="s">
        <v>38</v>
      </c>
      <c r="H1513" s="1" t="s">
        <v>6684</v>
      </c>
      <c r="I1513" s="1" t="s">
        <v>6685</v>
      </c>
      <c r="J1513" s="1" t="s">
        <v>71</v>
      </c>
      <c r="K1513" s="1" t="s">
        <v>6686</v>
      </c>
      <c r="L1513" s="1" t="s">
        <v>6687</v>
      </c>
      <c r="M1513" s="1" t="s">
        <v>44</v>
      </c>
      <c r="N1513" s="1" t="s">
        <v>142</v>
      </c>
      <c r="O1513" s="1" t="s">
        <v>46</v>
      </c>
      <c r="P1513" s="1" t="s">
        <v>142</v>
      </c>
      <c r="Q1513" s="29" t="s">
        <v>143</v>
      </c>
      <c r="R1513" s="30">
        <v>2508.2902529900002</v>
      </c>
      <c r="S1513" s="5" t="s">
        <v>61</v>
      </c>
      <c r="T1513" s="4" t="s">
        <v>61</v>
      </c>
      <c r="U1513" s="1"/>
      <c r="V1513" s="1"/>
      <c r="W1513" s="1"/>
      <c r="X1513" s="1"/>
    </row>
    <row r="1514" spans="1:24" ht="15.75" customHeight="1" x14ac:dyDescent="0.2">
      <c r="A1514" s="1"/>
      <c r="B1514" s="1"/>
      <c r="C1514" s="31" t="str">
        <f>IF('Style Screener'!$S1514&lt;(AVERAGE('Style Screener'!$S$9:$S$6415)), "Value", "Growth")</f>
        <v>Value</v>
      </c>
      <c r="D1514" s="31" t="str">
        <f>IF('Style Screener'!$R1514&gt;2000, "Large Cap", "Small Cap")</f>
        <v>Small Cap</v>
      </c>
      <c r="E1514" s="31" t="s">
        <v>14</v>
      </c>
      <c r="F1514" s="31" t="s">
        <v>37</v>
      </c>
      <c r="G1514" s="1" t="s">
        <v>38</v>
      </c>
      <c r="H1514" s="1" t="s">
        <v>6688</v>
      </c>
      <c r="I1514" s="1" t="s">
        <v>6689</v>
      </c>
      <c r="J1514" s="1" t="s">
        <v>41</v>
      </c>
      <c r="K1514" s="1" t="s">
        <v>6690</v>
      </c>
      <c r="L1514" s="1" t="s">
        <v>6691</v>
      </c>
      <c r="M1514" s="1" t="s">
        <v>98</v>
      </c>
      <c r="N1514" s="1" t="s">
        <v>1141</v>
      </c>
      <c r="O1514" s="1" t="s">
        <v>1062</v>
      </c>
      <c r="P1514" s="1" t="s">
        <v>1142</v>
      </c>
      <c r="Q1514" s="29" t="s">
        <v>2594</v>
      </c>
      <c r="R1514" s="30">
        <v>1219.9916896899999</v>
      </c>
      <c r="S1514" s="5">
        <v>22.36904761904762</v>
      </c>
      <c r="T1514" s="4">
        <v>10.509774969714517</v>
      </c>
      <c r="U1514" s="1"/>
      <c r="V1514" s="1"/>
      <c r="W1514" s="1"/>
      <c r="X1514" s="1"/>
    </row>
    <row r="1515" spans="1:24" ht="15.75" customHeight="1" x14ac:dyDescent="0.2">
      <c r="A1515" s="1"/>
      <c r="B1515" s="1"/>
      <c r="C1515" s="31" t="str">
        <f>IF('Style Screener'!$S1515&lt;(AVERAGE('Style Screener'!$S$9:$S$6415)), "Value", "Growth")</f>
        <v>Value</v>
      </c>
      <c r="D1515" s="31" t="str">
        <f>IF('Style Screener'!$R1515&gt;2000, "Large Cap", "Small Cap")</f>
        <v>Large Cap</v>
      </c>
      <c r="E1515" s="31" t="s">
        <v>14</v>
      </c>
      <c r="F1515" s="31" t="s">
        <v>37</v>
      </c>
      <c r="G1515" s="1" t="s">
        <v>38</v>
      </c>
      <c r="H1515" s="1" t="s">
        <v>6692</v>
      </c>
      <c r="I1515" s="1" t="s">
        <v>6693</v>
      </c>
      <c r="J1515" s="1" t="s">
        <v>71</v>
      </c>
      <c r="K1515" s="1" t="s">
        <v>6694</v>
      </c>
      <c r="L1515" s="1" t="s">
        <v>6695</v>
      </c>
      <c r="M1515" s="1" t="s">
        <v>108</v>
      </c>
      <c r="N1515" s="1" t="s">
        <v>294</v>
      </c>
      <c r="O1515" s="1" t="s">
        <v>294</v>
      </c>
      <c r="P1515" s="1" t="s">
        <v>295</v>
      </c>
      <c r="Q1515" s="29" t="s">
        <v>296</v>
      </c>
      <c r="R1515" s="30">
        <v>9652.5369461999999</v>
      </c>
      <c r="S1515" s="5">
        <v>20.511579675077773</v>
      </c>
      <c r="T1515" s="4">
        <v>75.928276293367119</v>
      </c>
      <c r="U1515" s="1"/>
      <c r="V1515" s="1"/>
      <c r="W1515" s="1"/>
      <c r="X1515" s="1"/>
    </row>
    <row r="1516" spans="1:24" ht="15.75" customHeight="1" x14ac:dyDescent="0.2">
      <c r="A1516" s="1"/>
      <c r="B1516" s="1"/>
      <c r="C1516" s="31" t="str">
        <f>IF('Style Screener'!$S1516&lt;(AVERAGE('Style Screener'!$S$9:$S$6415)), "Value", "Growth")</f>
        <v>Value</v>
      </c>
      <c r="D1516" s="31" t="str">
        <f>IF('Style Screener'!$R1516&gt;2000, "Large Cap", "Small Cap")</f>
        <v>Large Cap</v>
      </c>
      <c r="E1516" s="31" t="s">
        <v>14</v>
      </c>
      <c r="F1516" s="31" t="s">
        <v>37</v>
      </c>
      <c r="G1516" s="1" t="s">
        <v>38</v>
      </c>
      <c r="H1516" s="1" t="s">
        <v>6696</v>
      </c>
      <c r="I1516" s="1" t="s">
        <v>6697</v>
      </c>
      <c r="J1516" s="1" t="s">
        <v>71</v>
      </c>
      <c r="K1516" s="1" t="s">
        <v>6698</v>
      </c>
      <c r="L1516" s="1" t="s">
        <v>6699</v>
      </c>
      <c r="M1516" s="1" t="s">
        <v>74</v>
      </c>
      <c r="N1516" s="1" t="s">
        <v>638</v>
      </c>
      <c r="O1516" s="1" t="s">
        <v>117</v>
      </c>
      <c r="P1516" s="1" t="s">
        <v>638</v>
      </c>
      <c r="Q1516" s="29" t="s">
        <v>4809</v>
      </c>
      <c r="R1516" s="30">
        <v>2191.9663504200003</v>
      </c>
      <c r="S1516" s="5">
        <v>17.053061224489795</v>
      </c>
      <c r="T1516" s="4">
        <v>34.45184879400837</v>
      </c>
      <c r="U1516" s="1"/>
      <c r="V1516" s="1"/>
      <c r="W1516" s="1"/>
      <c r="X1516" s="1"/>
    </row>
    <row r="1517" spans="1:24" ht="15.75" customHeight="1" x14ac:dyDescent="0.2">
      <c r="A1517" s="1"/>
      <c r="B1517" s="1"/>
      <c r="C1517" s="31" t="str">
        <f>IF('Style Screener'!$S1517&lt;(AVERAGE('Style Screener'!$S$9:$S$6415)), "Value", "Growth")</f>
        <v>Value</v>
      </c>
      <c r="D1517" s="31" t="str">
        <f>IF('Style Screener'!$R1517&gt;2000, "Large Cap", "Small Cap")</f>
        <v>Large Cap</v>
      </c>
      <c r="E1517" s="31" t="s">
        <v>15</v>
      </c>
      <c r="F1517" s="31" t="s">
        <v>37</v>
      </c>
      <c r="G1517" s="1" t="s">
        <v>38</v>
      </c>
      <c r="H1517" s="1" t="s">
        <v>6700</v>
      </c>
      <c r="I1517" s="1" t="s">
        <v>6701</v>
      </c>
      <c r="J1517" s="1" t="s">
        <v>41</v>
      </c>
      <c r="K1517" s="1" t="s">
        <v>6702</v>
      </c>
      <c r="L1517" s="1" t="s">
        <v>6703</v>
      </c>
      <c r="M1517" s="1" t="s">
        <v>368</v>
      </c>
      <c r="N1517" s="1" t="s">
        <v>2458</v>
      </c>
      <c r="O1517" s="1" t="s">
        <v>1379</v>
      </c>
      <c r="P1517" s="1" t="s">
        <v>2458</v>
      </c>
      <c r="Q1517" s="29" t="s">
        <v>6704</v>
      </c>
      <c r="R1517" s="30">
        <v>41197.822103849998</v>
      </c>
      <c r="S1517" s="5">
        <v>19.833479404031554</v>
      </c>
      <c r="T1517" s="4" t="s">
        <v>61</v>
      </c>
      <c r="U1517" s="1"/>
      <c r="V1517" s="1"/>
      <c r="W1517" s="1"/>
      <c r="X1517" s="1"/>
    </row>
    <row r="1518" spans="1:24" ht="15.75" customHeight="1" x14ac:dyDescent="0.2">
      <c r="A1518" s="1"/>
      <c r="B1518" s="1"/>
      <c r="C1518" s="31" t="str">
        <f>IF('Style Screener'!$S1518&lt;(AVERAGE('Style Screener'!$S$9:$S$6415)), "Value", "Growth")</f>
        <v>Value</v>
      </c>
      <c r="D1518" s="31" t="str">
        <f>IF('Style Screener'!$R1518&gt;2000, "Large Cap", "Small Cap")</f>
        <v>Small Cap</v>
      </c>
      <c r="E1518" s="31" t="s">
        <v>14</v>
      </c>
      <c r="F1518" s="31" t="s">
        <v>37</v>
      </c>
      <c r="G1518" s="1" t="s">
        <v>38</v>
      </c>
      <c r="H1518" s="1" t="s">
        <v>6705</v>
      </c>
      <c r="I1518" s="1" t="s">
        <v>6706</v>
      </c>
      <c r="J1518" s="1" t="s">
        <v>41</v>
      </c>
      <c r="K1518" s="1" t="s">
        <v>6707</v>
      </c>
      <c r="L1518" s="1" t="s">
        <v>6708</v>
      </c>
      <c r="M1518" s="1" t="s">
        <v>54</v>
      </c>
      <c r="N1518" s="1" t="s">
        <v>705</v>
      </c>
      <c r="O1518" s="1" t="s">
        <v>54</v>
      </c>
      <c r="P1518" s="1" t="s">
        <v>706</v>
      </c>
      <c r="Q1518" s="29" t="s">
        <v>6709</v>
      </c>
      <c r="R1518" s="30">
        <v>335.47659679999998</v>
      </c>
      <c r="S1518" s="5">
        <v>26.109090909090906</v>
      </c>
      <c r="T1518" s="4">
        <v>39.756823596656531</v>
      </c>
      <c r="U1518" s="1"/>
      <c r="V1518" s="1"/>
      <c r="W1518" s="1"/>
      <c r="X1518" s="1"/>
    </row>
    <row r="1519" spans="1:24" ht="15.75" customHeight="1" x14ac:dyDescent="0.2">
      <c r="A1519" s="1"/>
      <c r="B1519" s="1"/>
      <c r="C1519" s="31" t="str">
        <f>IF('Style Screener'!$S1519&lt;(AVERAGE('Style Screener'!$S$9:$S$6415)), "Value", "Growth")</f>
        <v>Growth</v>
      </c>
      <c r="D1519" s="31" t="str">
        <f>IF('Style Screener'!$R1519&gt;2000, "Large Cap", "Small Cap")</f>
        <v>Large Cap</v>
      </c>
      <c r="E1519" s="31" t="s">
        <v>14</v>
      </c>
      <c r="F1519" s="31" t="s">
        <v>37</v>
      </c>
      <c r="G1519" s="1" t="s">
        <v>38</v>
      </c>
      <c r="H1519" s="1" t="s">
        <v>6710</v>
      </c>
      <c r="I1519" s="1" t="s">
        <v>6711</v>
      </c>
      <c r="J1519" s="1" t="s">
        <v>41</v>
      </c>
      <c r="K1519" s="1" t="s">
        <v>6712</v>
      </c>
      <c r="L1519" s="1" t="s">
        <v>6713</v>
      </c>
      <c r="M1519" s="1" t="s">
        <v>278</v>
      </c>
      <c r="N1519" s="1" t="s">
        <v>279</v>
      </c>
      <c r="O1519" s="1" t="s">
        <v>278</v>
      </c>
      <c r="P1519" s="1" t="s">
        <v>1201</v>
      </c>
      <c r="Q1519" s="29" t="s">
        <v>4205</v>
      </c>
      <c r="R1519" s="30">
        <v>93962.21179786</v>
      </c>
      <c r="S1519" s="5">
        <v>52.732769044740017</v>
      </c>
      <c r="T1519" s="4">
        <v>3.827190928140018</v>
      </c>
      <c r="U1519" s="1"/>
      <c r="V1519" s="1"/>
      <c r="W1519" s="1"/>
      <c r="X1519" s="1"/>
    </row>
    <row r="1520" spans="1:24" ht="15.75" customHeight="1" x14ac:dyDescent="0.2">
      <c r="A1520" s="1"/>
      <c r="B1520" s="1"/>
      <c r="C1520" s="31" t="str">
        <f>IF('Style Screener'!$S1520&lt;(AVERAGE('Style Screener'!$S$9:$S$6415)), "Value", "Growth")</f>
        <v>Value</v>
      </c>
      <c r="D1520" s="31" t="str">
        <f>IF('Style Screener'!$R1520&gt;2000, "Large Cap", "Small Cap")</f>
        <v>Large Cap</v>
      </c>
      <c r="E1520" s="31" t="s">
        <v>14</v>
      </c>
      <c r="F1520" s="31" t="s">
        <v>37</v>
      </c>
      <c r="G1520" s="1" t="s">
        <v>38</v>
      </c>
      <c r="H1520" s="1" t="s">
        <v>6714</v>
      </c>
      <c r="I1520" s="1" t="s">
        <v>6715</v>
      </c>
      <c r="J1520" s="1" t="s">
        <v>41</v>
      </c>
      <c r="K1520" s="1" t="s">
        <v>6716</v>
      </c>
      <c r="L1520" s="1" t="s">
        <v>6717</v>
      </c>
      <c r="M1520" s="1" t="s">
        <v>86</v>
      </c>
      <c r="N1520" s="1" t="s">
        <v>251</v>
      </c>
      <c r="O1520" s="1" t="s">
        <v>251</v>
      </c>
      <c r="P1520" s="1" t="s">
        <v>508</v>
      </c>
      <c r="Q1520" s="29" t="s">
        <v>455</v>
      </c>
      <c r="R1520" s="30">
        <v>2030.7705508800002</v>
      </c>
      <c r="S1520" s="5">
        <v>15.510688836104512</v>
      </c>
      <c r="T1520" s="4" t="s">
        <v>61</v>
      </c>
      <c r="U1520" s="1"/>
      <c r="V1520" s="1"/>
      <c r="W1520" s="1"/>
      <c r="X1520" s="1"/>
    </row>
    <row r="1521" spans="1:24" ht="15.75" customHeight="1" x14ac:dyDescent="0.2">
      <c r="A1521" s="1"/>
      <c r="B1521" s="1"/>
      <c r="C1521" s="31" t="str">
        <f>IF('Style Screener'!$S1521&lt;(AVERAGE('Style Screener'!$S$9:$S$6415)), "Value", "Growth")</f>
        <v>Value</v>
      </c>
      <c r="D1521" s="31" t="str">
        <f>IF('Style Screener'!$R1521&gt;2000, "Large Cap", "Small Cap")</f>
        <v>Large Cap</v>
      </c>
      <c r="E1521" s="31" t="s">
        <v>14</v>
      </c>
      <c r="F1521" s="31" t="s">
        <v>37</v>
      </c>
      <c r="G1521" s="1" t="s">
        <v>38</v>
      </c>
      <c r="H1521" s="1" t="s">
        <v>6718</v>
      </c>
      <c r="I1521" s="1" t="s">
        <v>6719</v>
      </c>
      <c r="J1521" s="1" t="s">
        <v>41</v>
      </c>
      <c r="K1521" s="1" t="s">
        <v>6720</v>
      </c>
      <c r="L1521" s="1" t="s">
        <v>6721</v>
      </c>
      <c r="M1521" s="1" t="s">
        <v>74</v>
      </c>
      <c r="N1521" s="1" t="s">
        <v>342</v>
      </c>
      <c r="O1521" s="1" t="s">
        <v>117</v>
      </c>
      <c r="P1521" s="1" t="s">
        <v>618</v>
      </c>
      <c r="Q1521" s="29" t="s">
        <v>5943</v>
      </c>
      <c r="R1521" s="30">
        <v>2697.8411644799999</v>
      </c>
      <c r="S1521" s="5">
        <v>17.281947261663284</v>
      </c>
      <c r="T1521" s="4">
        <v>57.756054405943907</v>
      </c>
      <c r="U1521" s="1"/>
      <c r="V1521" s="1"/>
      <c r="W1521" s="1"/>
      <c r="X1521" s="1"/>
    </row>
    <row r="1522" spans="1:24" ht="15.75" customHeight="1" x14ac:dyDescent="0.2">
      <c r="A1522" s="1"/>
      <c r="B1522" s="1"/>
      <c r="C1522" s="31" t="str">
        <f>IF('Style Screener'!$S1522&lt;(AVERAGE('Style Screener'!$S$9:$S$6415)), "Value", "Growth")</f>
        <v>Value</v>
      </c>
      <c r="D1522" s="31" t="str">
        <f>IF('Style Screener'!$R1522&gt;2000, "Large Cap", "Small Cap")</f>
        <v>Large Cap</v>
      </c>
      <c r="E1522" s="31" t="s">
        <v>14</v>
      </c>
      <c r="F1522" s="31" t="s">
        <v>37</v>
      </c>
      <c r="G1522" s="1" t="s">
        <v>38</v>
      </c>
      <c r="H1522" s="1" t="s">
        <v>6722</v>
      </c>
      <c r="I1522" s="1" t="s">
        <v>6723</v>
      </c>
      <c r="J1522" s="1" t="s">
        <v>41</v>
      </c>
      <c r="K1522" s="1" t="s">
        <v>6724</v>
      </c>
      <c r="L1522" s="1" t="s">
        <v>6725</v>
      </c>
      <c r="M1522" s="1" t="s">
        <v>98</v>
      </c>
      <c r="N1522" s="1" t="s">
        <v>99</v>
      </c>
      <c r="O1522" s="1" t="s">
        <v>100</v>
      </c>
      <c r="P1522" s="1" t="s">
        <v>123</v>
      </c>
      <c r="Q1522" s="29" t="s">
        <v>192</v>
      </c>
      <c r="R1522" s="30">
        <v>14804.683485439999</v>
      </c>
      <c r="S1522" s="5">
        <v>23.231727302523758</v>
      </c>
      <c r="T1522" s="4">
        <v>0</v>
      </c>
      <c r="U1522" s="1"/>
      <c r="V1522" s="1"/>
      <c r="W1522" s="1"/>
      <c r="X1522" s="1"/>
    </row>
    <row r="1523" spans="1:24" ht="15.75" customHeight="1" x14ac:dyDescent="0.2">
      <c r="A1523" s="1"/>
      <c r="B1523" s="1"/>
      <c r="C1523" s="31" t="str">
        <f>IF('Style Screener'!$S1523&lt;(AVERAGE('Style Screener'!$S$9:$S$6415)), "Value", "Growth")</f>
        <v>Value</v>
      </c>
      <c r="D1523" s="31" t="str">
        <f>IF('Style Screener'!$R1523&gt;2000, "Large Cap", "Small Cap")</f>
        <v>Small Cap</v>
      </c>
      <c r="E1523" s="31" t="s">
        <v>14</v>
      </c>
      <c r="F1523" s="31" t="s">
        <v>37</v>
      </c>
      <c r="G1523" s="1" t="s">
        <v>38</v>
      </c>
      <c r="H1523" s="1" t="s">
        <v>6726</v>
      </c>
      <c r="I1523" s="1" t="s">
        <v>6727</v>
      </c>
      <c r="J1523" s="1" t="s">
        <v>41</v>
      </c>
      <c r="K1523" s="1" t="s">
        <v>6728</v>
      </c>
      <c r="L1523" s="1" t="s">
        <v>6729</v>
      </c>
      <c r="M1523" s="1" t="s">
        <v>108</v>
      </c>
      <c r="N1523" s="1" t="s">
        <v>571</v>
      </c>
      <c r="O1523" s="1" t="s">
        <v>110</v>
      </c>
      <c r="P1523" s="1" t="s">
        <v>1069</v>
      </c>
      <c r="Q1523" s="29" t="s">
        <v>3663</v>
      </c>
      <c r="R1523" s="30">
        <v>1829.9752310700003</v>
      </c>
      <c r="S1523" s="5">
        <v>19.501359927470535</v>
      </c>
      <c r="T1523" s="4">
        <v>89.100148952948402</v>
      </c>
      <c r="U1523" s="1"/>
      <c r="V1523" s="1"/>
      <c r="W1523" s="1"/>
      <c r="X1523" s="1"/>
    </row>
    <row r="1524" spans="1:24" ht="15.75" customHeight="1" x14ac:dyDescent="0.2">
      <c r="A1524" s="1"/>
      <c r="B1524" s="1"/>
      <c r="C1524" s="31" t="str">
        <f>IF('Style Screener'!$S1524&lt;(AVERAGE('Style Screener'!$S$9:$S$6415)), "Value", "Growth")</f>
        <v>Value</v>
      </c>
      <c r="D1524" s="31" t="str">
        <f>IF('Style Screener'!$R1524&gt;2000, "Large Cap", "Small Cap")</f>
        <v>Small Cap</v>
      </c>
      <c r="E1524" s="31" t="s">
        <v>15</v>
      </c>
      <c r="F1524" s="31" t="s">
        <v>37</v>
      </c>
      <c r="G1524" s="1" t="s">
        <v>38</v>
      </c>
      <c r="H1524" s="1" t="s">
        <v>6730</v>
      </c>
      <c r="I1524" s="1" t="s">
        <v>6731</v>
      </c>
      <c r="J1524" s="1" t="s">
        <v>41</v>
      </c>
      <c r="K1524" s="1" t="s">
        <v>6732</v>
      </c>
      <c r="L1524" s="1" t="s">
        <v>6733</v>
      </c>
      <c r="M1524" s="1" t="s">
        <v>44</v>
      </c>
      <c r="N1524" s="1" t="s">
        <v>63</v>
      </c>
      <c r="O1524" s="1" t="s">
        <v>64</v>
      </c>
      <c r="P1524" s="1" t="s">
        <v>65</v>
      </c>
      <c r="Q1524" s="29" t="s">
        <v>1804</v>
      </c>
      <c r="R1524" s="30">
        <v>1997.6034759199999</v>
      </c>
      <c r="S1524" s="5">
        <v>18.301453710788067</v>
      </c>
      <c r="T1524" s="4" t="s">
        <v>61</v>
      </c>
      <c r="U1524" s="1"/>
      <c r="V1524" s="1"/>
      <c r="W1524" s="1"/>
      <c r="X1524" s="1"/>
    </row>
    <row r="1525" spans="1:24" ht="15.75" customHeight="1" x14ac:dyDescent="0.2">
      <c r="A1525" s="1"/>
      <c r="B1525" s="1"/>
      <c r="C1525" s="31" t="str">
        <f>IF('Style Screener'!$S1525&lt;(AVERAGE('Style Screener'!$S$9:$S$6415)), "Value", "Growth")</f>
        <v>Value</v>
      </c>
      <c r="D1525" s="31" t="str">
        <f>IF('Style Screener'!$R1525&gt;2000, "Large Cap", "Small Cap")</f>
        <v>Small Cap</v>
      </c>
      <c r="E1525" s="31" t="s">
        <v>14</v>
      </c>
      <c r="F1525" s="31" t="s">
        <v>37</v>
      </c>
      <c r="G1525" s="1" t="s">
        <v>38</v>
      </c>
      <c r="H1525" s="1" t="s">
        <v>6734</v>
      </c>
      <c r="I1525" s="1" t="s">
        <v>6735</v>
      </c>
      <c r="J1525" s="1" t="s">
        <v>41</v>
      </c>
      <c r="K1525" s="1" t="s">
        <v>6736</v>
      </c>
      <c r="L1525" s="1" t="s">
        <v>6737</v>
      </c>
      <c r="M1525" s="1" t="s">
        <v>74</v>
      </c>
      <c r="N1525" s="1" t="s">
        <v>201</v>
      </c>
      <c r="O1525" s="1" t="s">
        <v>180</v>
      </c>
      <c r="P1525" s="1" t="s">
        <v>244</v>
      </c>
      <c r="Q1525" s="29" t="s">
        <v>4282</v>
      </c>
      <c r="R1525" s="30">
        <v>1130.0492490300001</v>
      </c>
      <c r="S1525" s="5">
        <v>15.628378378378377</v>
      </c>
      <c r="T1525" s="4">
        <v>11.573997375972816</v>
      </c>
      <c r="U1525" s="1"/>
      <c r="V1525" s="1"/>
      <c r="W1525" s="1"/>
      <c r="X1525" s="1"/>
    </row>
    <row r="1526" spans="1:24" ht="15.75" customHeight="1" x14ac:dyDescent="0.2">
      <c r="A1526" s="1"/>
      <c r="B1526" s="1"/>
      <c r="C1526" s="31" t="str">
        <f>IF('Style Screener'!$S1526&lt;(AVERAGE('Style Screener'!$S$9:$S$6415)), "Value", "Growth")</f>
        <v>Value</v>
      </c>
      <c r="D1526" s="31" t="str">
        <f>IF('Style Screener'!$R1526&gt;2000, "Large Cap", "Small Cap")</f>
        <v>Large Cap</v>
      </c>
      <c r="E1526" s="31" t="s">
        <v>14</v>
      </c>
      <c r="F1526" s="31" t="s">
        <v>37</v>
      </c>
      <c r="G1526" s="1" t="s">
        <v>38</v>
      </c>
      <c r="H1526" s="1" t="s">
        <v>6738</v>
      </c>
      <c r="I1526" s="1" t="s">
        <v>6739</v>
      </c>
      <c r="J1526" s="1" t="s">
        <v>41</v>
      </c>
      <c r="K1526" s="1" t="s">
        <v>6740</v>
      </c>
      <c r="L1526" s="1" t="s">
        <v>6741</v>
      </c>
      <c r="M1526" s="1" t="s">
        <v>74</v>
      </c>
      <c r="N1526" s="1" t="s">
        <v>1095</v>
      </c>
      <c r="O1526" s="1" t="s">
        <v>76</v>
      </c>
      <c r="P1526" s="1" t="s">
        <v>1096</v>
      </c>
      <c r="Q1526" s="29" t="s">
        <v>4870</v>
      </c>
      <c r="R1526" s="30">
        <v>2677.2971315999994</v>
      </c>
      <c r="S1526" s="5">
        <v>22.557172557172553</v>
      </c>
      <c r="T1526" s="4">
        <v>6.3656590064771219E-15</v>
      </c>
      <c r="U1526" s="1"/>
      <c r="V1526" s="1"/>
      <c r="W1526" s="1"/>
      <c r="X1526" s="1"/>
    </row>
    <row r="1527" spans="1:24" ht="15.75" customHeight="1" x14ac:dyDescent="0.2">
      <c r="A1527" s="1"/>
      <c r="B1527" s="1"/>
      <c r="C1527" s="31" t="str">
        <f>IF('Style Screener'!$S1527&lt;(AVERAGE('Style Screener'!$S$9:$S$6415)), "Value", "Growth")</f>
        <v>Value</v>
      </c>
      <c r="D1527" s="31" t="str">
        <f>IF('Style Screener'!$R1527&gt;2000, "Large Cap", "Small Cap")</f>
        <v>Large Cap</v>
      </c>
      <c r="E1527" s="31" t="s">
        <v>15</v>
      </c>
      <c r="F1527" s="31" t="s">
        <v>37</v>
      </c>
      <c r="G1527" s="1" t="s">
        <v>38</v>
      </c>
      <c r="H1527" s="1" t="s">
        <v>6742</v>
      </c>
      <c r="I1527" s="1" t="s">
        <v>6743</v>
      </c>
      <c r="J1527" s="1" t="s">
        <v>41</v>
      </c>
      <c r="K1527" s="1" t="s">
        <v>6744</v>
      </c>
      <c r="L1527" s="1" t="s">
        <v>6745</v>
      </c>
      <c r="M1527" s="1" t="s">
        <v>368</v>
      </c>
      <c r="N1527" s="1" t="s">
        <v>1700</v>
      </c>
      <c r="O1527" s="1" t="s">
        <v>370</v>
      </c>
      <c r="P1527" s="1" t="s">
        <v>2344</v>
      </c>
      <c r="Q1527" s="29" t="s">
        <v>2345</v>
      </c>
      <c r="R1527" s="30">
        <v>178147.13789285999</v>
      </c>
      <c r="S1527" s="5">
        <v>20.627212948912494</v>
      </c>
      <c r="T1527" s="4">
        <v>58.117701909424198</v>
      </c>
      <c r="U1527" s="1"/>
      <c r="V1527" s="1"/>
      <c r="W1527" s="1"/>
      <c r="X1527" s="1"/>
    </row>
    <row r="1528" spans="1:24" ht="15.75" customHeight="1" x14ac:dyDescent="0.2">
      <c r="A1528" s="1"/>
      <c r="B1528" s="1"/>
      <c r="C1528" s="31" t="str">
        <f>IF('Style Screener'!$S1528&lt;(AVERAGE('Style Screener'!$S$9:$S$6415)), "Value", "Growth")</f>
        <v>Growth</v>
      </c>
      <c r="D1528" s="31" t="str">
        <f>IF('Style Screener'!$R1528&gt;2000, "Large Cap", "Small Cap")</f>
        <v>Small Cap</v>
      </c>
      <c r="E1528" s="31" t="s">
        <v>14</v>
      </c>
      <c r="F1528" s="31" t="s">
        <v>37</v>
      </c>
      <c r="G1528" s="1" t="s">
        <v>38</v>
      </c>
      <c r="H1528" s="1" t="s">
        <v>6746</v>
      </c>
      <c r="I1528" s="1" t="s">
        <v>6747</v>
      </c>
      <c r="J1528" s="1" t="s">
        <v>41</v>
      </c>
      <c r="K1528" s="1" t="s">
        <v>6748</v>
      </c>
      <c r="L1528" s="1" t="s">
        <v>6749</v>
      </c>
      <c r="M1528" s="1" t="s">
        <v>108</v>
      </c>
      <c r="N1528" s="1" t="s">
        <v>129</v>
      </c>
      <c r="O1528" s="1" t="s">
        <v>110</v>
      </c>
      <c r="P1528" s="1" t="s">
        <v>129</v>
      </c>
      <c r="Q1528" s="29" t="s">
        <v>6750</v>
      </c>
      <c r="R1528" s="30">
        <v>859.71745224000006</v>
      </c>
      <c r="S1528" s="5" t="s">
        <v>61</v>
      </c>
      <c r="T1528" s="4" t="s">
        <v>61</v>
      </c>
      <c r="U1528" s="1"/>
      <c r="V1528" s="1"/>
      <c r="W1528" s="1"/>
      <c r="X1528" s="1"/>
    </row>
    <row r="1529" spans="1:24" ht="15.75" customHeight="1" x14ac:dyDescent="0.2">
      <c r="A1529" s="1"/>
      <c r="B1529" s="1"/>
      <c r="C1529" s="31" t="str">
        <f>IF('Style Screener'!$S1529&lt;(AVERAGE('Style Screener'!$S$9:$S$6415)), "Value", "Growth")</f>
        <v>Value</v>
      </c>
      <c r="D1529" s="31" t="str">
        <f>IF('Style Screener'!$R1529&gt;2000, "Large Cap", "Small Cap")</f>
        <v>Small Cap</v>
      </c>
      <c r="E1529" s="31" t="s">
        <v>14</v>
      </c>
      <c r="F1529" s="31" t="s">
        <v>37</v>
      </c>
      <c r="G1529" s="1" t="s">
        <v>38</v>
      </c>
      <c r="H1529" s="1" t="s">
        <v>6751</v>
      </c>
      <c r="I1529" s="1" t="s">
        <v>6752</v>
      </c>
      <c r="J1529" s="1" t="s">
        <v>41</v>
      </c>
      <c r="K1529" s="1" t="s">
        <v>6753</v>
      </c>
      <c r="L1529" s="1" t="s">
        <v>6754</v>
      </c>
      <c r="M1529" s="1" t="s">
        <v>54</v>
      </c>
      <c r="N1529" s="1" t="s">
        <v>705</v>
      </c>
      <c r="O1529" s="1" t="s">
        <v>54</v>
      </c>
      <c r="P1529" s="1" t="s">
        <v>1442</v>
      </c>
      <c r="Q1529" s="29" t="s">
        <v>899</v>
      </c>
      <c r="R1529" s="30">
        <v>464.69383407999999</v>
      </c>
      <c r="S1529" s="5">
        <v>13.798780487804876</v>
      </c>
      <c r="T1529" s="4">
        <v>46.430868167202561</v>
      </c>
      <c r="U1529" s="1"/>
      <c r="V1529" s="1"/>
      <c r="W1529" s="1"/>
      <c r="X1529" s="1"/>
    </row>
    <row r="1530" spans="1:24" ht="15.75" customHeight="1" x14ac:dyDescent="0.2">
      <c r="A1530" s="1"/>
      <c r="B1530" s="1"/>
      <c r="C1530" s="31" t="str">
        <f>IF('Style Screener'!$S1530&lt;(AVERAGE('Style Screener'!$S$9:$S$6415)), "Value", "Growth")</f>
        <v>Growth</v>
      </c>
      <c r="D1530" s="31" t="str">
        <f>IF('Style Screener'!$R1530&gt;2000, "Large Cap", "Small Cap")</f>
        <v>Small Cap</v>
      </c>
      <c r="E1530" s="31" t="s">
        <v>14</v>
      </c>
      <c r="F1530" s="31" t="s">
        <v>37</v>
      </c>
      <c r="G1530" s="1" t="s">
        <v>38</v>
      </c>
      <c r="H1530" s="1" t="s">
        <v>6755</v>
      </c>
      <c r="I1530" s="1" t="s">
        <v>6756</v>
      </c>
      <c r="J1530" s="1" t="s">
        <v>71</v>
      </c>
      <c r="K1530" s="1" t="s">
        <v>6757</v>
      </c>
      <c r="L1530" s="1" t="s">
        <v>6758</v>
      </c>
      <c r="M1530" s="1" t="s">
        <v>108</v>
      </c>
      <c r="N1530" s="1" t="s">
        <v>294</v>
      </c>
      <c r="O1530" s="1" t="s">
        <v>294</v>
      </c>
      <c r="P1530" s="1" t="s">
        <v>363</v>
      </c>
      <c r="Q1530" s="29" t="s">
        <v>111</v>
      </c>
      <c r="R1530" s="30">
        <v>242.88239164999999</v>
      </c>
      <c r="S1530" s="5" t="s">
        <v>61</v>
      </c>
      <c r="T1530" s="4" t="s">
        <v>61</v>
      </c>
      <c r="U1530" s="1"/>
      <c r="V1530" s="1"/>
      <c r="W1530" s="1"/>
      <c r="X1530" s="1"/>
    </row>
    <row r="1531" spans="1:24" ht="15.75" customHeight="1" x14ac:dyDescent="0.2">
      <c r="A1531" s="1"/>
      <c r="B1531" s="1"/>
      <c r="C1531" s="31" t="str">
        <f>IF('Style Screener'!$S1531&lt;(AVERAGE('Style Screener'!$S$9:$S$6415)), "Value", "Growth")</f>
        <v>Value</v>
      </c>
      <c r="D1531" s="31" t="str">
        <f>IF('Style Screener'!$R1531&gt;2000, "Large Cap", "Small Cap")</f>
        <v>Large Cap</v>
      </c>
      <c r="E1531" s="31" t="s">
        <v>14</v>
      </c>
      <c r="F1531" s="31" t="s">
        <v>37</v>
      </c>
      <c r="G1531" s="1" t="s">
        <v>1020</v>
      </c>
      <c r="H1531" s="1" t="s">
        <v>6759</v>
      </c>
      <c r="I1531" s="1" t="s">
        <v>6760</v>
      </c>
      <c r="J1531" s="1" t="s">
        <v>41</v>
      </c>
      <c r="K1531" s="1" t="s">
        <v>6761</v>
      </c>
      <c r="L1531" s="1" t="s">
        <v>6762</v>
      </c>
      <c r="M1531" s="1" t="s">
        <v>98</v>
      </c>
      <c r="N1531" s="1" t="s">
        <v>2498</v>
      </c>
      <c r="O1531" s="1" t="s">
        <v>232</v>
      </c>
      <c r="P1531" s="1" t="s">
        <v>2885</v>
      </c>
      <c r="Q1531" s="29" t="s">
        <v>461</v>
      </c>
      <c r="R1531" s="30">
        <v>12491.030604719999</v>
      </c>
      <c r="S1531" s="5">
        <v>14.486612339930151</v>
      </c>
      <c r="T1531" s="4" t="s">
        <v>61</v>
      </c>
      <c r="U1531" s="1"/>
      <c r="V1531" s="1"/>
      <c r="W1531" s="1"/>
      <c r="X1531" s="1"/>
    </row>
    <row r="1532" spans="1:24" ht="15.75" customHeight="1" x14ac:dyDescent="0.2">
      <c r="A1532" s="1"/>
      <c r="B1532" s="1"/>
      <c r="C1532" s="31" t="str">
        <f>IF('Style Screener'!$S1532&lt;(AVERAGE('Style Screener'!$S$9:$S$6415)), "Value", "Growth")</f>
        <v>Growth</v>
      </c>
      <c r="D1532" s="31" t="str">
        <f>IF('Style Screener'!$R1532&gt;2000, "Large Cap", "Small Cap")</f>
        <v>Large Cap</v>
      </c>
      <c r="E1532" s="31" t="s">
        <v>14</v>
      </c>
      <c r="F1532" s="31" t="s">
        <v>37</v>
      </c>
      <c r="G1532" s="1" t="s">
        <v>38</v>
      </c>
      <c r="H1532" s="1" t="s">
        <v>6763</v>
      </c>
      <c r="I1532" s="1" t="s">
        <v>6764</v>
      </c>
      <c r="J1532" s="1" t="s">
        <v>41</v>
      </c>
      <c r="K1532" s="1" t="s">
        <v>6765</v>
      </c>
      <c r="L1532" s="1" t="s">
        <v>6766</v>
      </c>
      <c r="M1532" s="1" t="s">
        <v>278</v>
      </c>
      <c r="N1532" s="1" t="s">
        <v>279</v>
      </c>
      <c r="O1532" s="1" t="s">
        <v>278</v>
      </c>
      <c r="P1532" s="1" t="s">
        <v>937</v>
      </c>
      <c r="Q1532" s="29" t="s">
        <v>427</v>
      </c>
      <c r="R1532" s="30">
        <v>3294.4895595000003</v>
      </c>
      <c r="S1532" s="5" t="s">
        <v>61</v>
      </c>
      <c r="T1532" s="4" t="s">
        <v>61</v>
      </c>
      <c r="U1532" s="1"/>
      <c r="V1532" s="1"/>
      <c r="W1532" s="1"/>
      <c r="X1532" s="1"/>
    </row>
    <row r="1533" spans="1:24" ht="15.75" customHeight="1" x14ac:dyDescent="0.2">
      <c r="A1533" s="1"/>
      <c r="B1533" s="1"/>
      <c r="C1533" s="31" t="str">
        <f>IF('Style Screener'!$S1533&lt;(AVERAGE('Style Screener'!$S$9:$S$6415)), "Value", "Growth")</f>
        <v>Growth</v>
      </c>
      <c r="D1533" s="31" t="str">
        <f>IF('Style Screener'!$R1533&gt;2000, "Large Cap", "Small Cap")</f>
        <v>Small Cap</v>
      </c>
      <c r="E1533" s="31" t="s">
        <v>15</v>
      </c>
      <c r="F1533" s="31" t="s">
        <v>37</v>
      </c>
      <c r="G1533" s="1" t="s">
        <v>38</v>
      </c>
      <c r="H1533" s="1" t="s">
        <v>6767</v>
      </c>
      <c r="I1533" s="1" t="s">
        <v>6768</v>
      </c>
      <c r="J1533" s="1" t="s">
        <v>71</v>
      </c>
      <c r="K1533" s="1" t="s">
        <v>6769</v>
      </c>
      <c r="L1533" s="1" t="s">
        <v>6770</v>
      </c>
      <c r="M1533" s="1" t="s">
        <v>44</v>
      </c>
      <c r="N1533" s="1" t="s">
        <v>142</v>
      </c>
      <c r="O1533" s="1" t="s">
        <v>46</v>
      </c>
      <c r="P1533" s="1" t="s">
        <v>142</v>
      </c>
      <c r="Q1533" s="29" t="s">
        <v>161</v>
      </c>
      <c r="R1533" s="30">
        <v>1171.8218384000002</v>
      </c>
      <c r="S1533" s="5" t="s">
        <v>61</v>
      </c>
      <c r="T1533" s="4" t="s">
        <v>61</v>
      </c>
      <c r="U1533" s="1"/>
      <c r="V1533" s="1"/>
      <c r="W1533" s="1"/>
      <c r="X1533" s="1"/>
    </row>
    <row r="1534" spans="1:24" ht="15.75" customHeight="1" x14ac:dyDescent="0.2">
      <c r="A1534" s="1"/>
      <c r="B1534" s="1"/>
      <c r="C1534" s="31" t="str">
        <f>IF('Style Screener'!$S1534&lt;(AVERAGE('Style Screener'!$S$9:$S$6415)), "Value", "Growth")</f>
        <v>Value</v>
      </c>
      <c r="D1534" s="31" t="str">
        <f>IF('Style Screener'!$R1534&gt;2000, "Large Cap", "Small Cap")</f>
        <v>Large Cap</v>
      </c>
      <c r="E1534" s="31" t="s">
        <v>15</v>
      </c>
      <c r="F1534" s="31" t="s">
        <v>37</v>
      </c>
      <c r="G1534" s="1" t="s">
        <v>38</v>
      </c>
      <c r="H1534" s="1" t="s">
        <v>6771</v>
      </c>
      <c r="I1534" s="1" t="s">
        <v>6772</v>
      </c>
      <c r="J1534" s="1" t="s">
        <v>41</v>
      </c>
      <c r="K1534" s="1" t="s">
        <v>6773</v>
      </c>
      <c r="L1534" s="1" t="s">
        <v>6774</v>
      </c>
      <c r="M1534" s="1" t="s">
        <v>368</v>
      </c>
      <c r="N1534" s="1" t="s">
        <v>961</v>
      </c>
      <c r="O1534" s="1" t="s">
        <v>961</v>
      </c>
      <c r="P1534" s="1" t="s">
        <v>2234</v>
      </c>
      <c r="Q1534" s="29" t="s">
        <v>4956</v>
      </c>
      <c r="R1534" s="30">
        <v>35276.185856890006</v>
      </c>
      <c r="S1534" s="5">
        <v>18.50811646482865</v>
      </c>
      <c r="T1534" s="4" t="s">
        <v>61</v>
      </c>
      <c r="U1534" s="1"/>
      <c r="V1534" s="1"/>
      <c r="W1534" s="1"/>
      <c r="X1534" s="1"/>
    </row>
    <row r="1535" spans="1:24" ht="15.75" customHeight="1" x14ac:dyDescent="0.2">
      <c r="A1535" s="1"/>
      <c r="B1535" s="1"/>
      <c r="C1535" s="31" t="str">
        <f>IF('Style Screener'!$S1535&lt;(AVERAGE('Style Screener'!$S$9:$S$6415)), "Value", "Growth")</f>
        <v>Value</v>
      </c>
      <c r="D1535" s="31" t="str">
        <f>IF('Style Screener'!$R1535&gt;2000, "Large Cap", "Small Cap")</f>
        <v>Small Cap</v>
      </c>
      <c r="E1535" s="31" t="s">
        <v>14</v>
      </c>
      <c r="F1535" s="31" t="s">
        <v>37</v>
      </c>
      <c r="G1535" s="1" t="s">
        <v>38</v>
      </c>
      <c r="H1535" s="1" t="s">
        <v>6775</v>
      </c>
      <c r="I1535" s="1" t="s">
        <v>6776</v>
      </c>
      <c r="J1535" s="1" t="s">
        <v>41</v>
      </c>
      <c r="K1535" s="1" t="s">
        <v>6777</v>
      </c>
      <c r="L1535" s="1" t="s">
        <v>6778</v>
      </c>
      <c r="M1535" s="1" t="s">
        <v>54</v>
      </c>
      <c r="N1535" s="1" t="s">
        <v>705</v>
      </c>
      <c r="O1535" s="1" t="s">
        <v>54</v>
      </c>
      <c r="P1535" s="1" t="s">
        <v>706</v>
      </c>
      <c r="Q1535" s="29" t="s">
        <v>203</v>
      </c>
      <c r="R1535" s="30">
        <v>617.53622064000001</v>
      </c>
      <c r="S1535" s="5">
        <v>16.635672020287405</v>
      </c>
      <c r="T1535" s="4">
        <v>69.066174265482161</v>
      </c>
      <c r="U1535" s="1"/>
      <c r="V1535" s="1"/>
      <c r="W1535" s="1"/>
      <c r="X1535" s="1"/>
    </row>
    <row r="1536" spans="1:24" ht="15.75" customHeight="1" x14ac:dyDescent="0.2">
      <c r="A1536" s="1"/>
      <c r="B1536" s="1"/>
      <c r="C1536" s="31" t="str">
        <f>IF('Style Screener'!$S1536&lt;(AVERAGE('Style Screener'!$S$9:$S$6415)), "Value", "Growth")</f>
        <v>Growth</v>
      </c>
      <c r="D1536" s="31" t="str">
        <f>IF('Style Screener'!$R1536&gt;2000, "Large Cap", "Small Cap")</f>
        <v>Large Cap</v>
      </c>
      <c r="E1536" s="31" t="s">
        <v>14</v>
      </c>
      <c r="F1536" s="31" t="s">
        <v>37</v>
      </c>
      <c r="G1536" s="1" t="s">
        <v>38</v>
      </c>
      <c r="H1536" s="1" t="s">
        <v>6779</v>
      </c>
      <c r="I1536" s="1" t="s">
        <v>6780</v>
      </c>
      <c r="J1536" s="1" t="s">
        <v>41</v>
      </c>
      <c r="K1536" s="1" t="s">
        <v>6781</v>
      </c>
      <c r="L1536" s="1" t="s">
        <v>6782</v>
      </c>
      <c r="M1536" s="1" t="s">
        <v>86</v>
      </c>
      <c r="N1536" s="1" t="s">
        <v>135</v>
      </c>
      <c r="O1536" s="1" t="s">
        <v>88</v>
      </c>
      <c r="P1536" s="1" t="s">
        <v>1115</v>
      </c>
      <c r="Q1536" s="29" t="s">
        <v>137</v>
      </c>
      <c r="R1536" s="30">
        <v>6491.3709917700007</v>
      </c>
      <c r="S1536" s="5">
        <v>46.782553729456389</v>
      </c>
      <c r="T1536" s="4" t="s">
        <v>61</v>
      </c>
      <c r="U1536" s="1"/>
      <c r="V1536" s="1"/>
      <c r="W1536" s="1"/>
      <c r="X1536" s="1"/>
    </row>
    <row r="1537" spans="1:24" ht="15.75" customHeight="1" x14ac:dyDescent="0.2">
      <c r="A1537" s="1"/>
      <c r="B1537" s="1"/>
      <c r="C1537" s="31" t="str">
        <f>IF('Style Screener'!$S1537&lt;(AVERAGE('Style Screener'!$S$9:$S$6415)), "Value", "Growth")</f>
        <v>Value</v>
      </c>
      <c r="D1537" s="31" t="str">
        <f>IF('Style Screener'!$R1537&gt;2000, "Large Cap", "Small Cap")</f>
        <v>Large Cap</v>
      </c>
      <c r="E1537" s="31" t="s">
        <v>15</v>
      </c>
      <c r="F1537" s="31" t="s">
        <v>37</v>
      </c>
      <c r="G1537" s="1" t="s">
        <v>38</v>
      </c>
      <c r="H1537" s="1" t="s">
        <v>6783</v>
      </c>
      <c r="I1537" s="1" t="s">
        <v>6784</v>
      </c>
      <c r="J1537" s="1" t="s">
        <v>71</v>
      </c>
      <c r="K1537" s="1" t="s">
        <v>6785</v>
      </c>
      <c r="L1537" s="1" t="s">
        <v>6786</v>
      </c>
      <c r="M1537" s="1" t="s">
        <v>368</v>
      </c>
      <c r="N1537" s="1" t="s">
        <v>369</v>
      </c>
      <c r="O1537" s="1" t="s">
        <v>370</v>
      </c>
      <c r="P1537" s="1" t="s">
        <v>1627</v>
      </c>
      <c r="Q1537" s="29" t="s">
        <v>6787</v>
      </c>
      <c r="R1537" s="30">
        <v>52031.579676929992</v>
      </c>
      <c r="S1537" s="5">
        <v>27.466625271654763</v>
      </c>
      <c r="T1537" s="4" t="s">
        <v>61</v>
      </c>
      <c r="U1537" s="1"/>
      <c r="V1537" s="1"/>
      <c r="W1537" s="1"/>
      <c r="X1537" s="1"/>
    </row>
    <row r="1538" spans="1:24" ht="15.75" customHeight="1" x14ac:dyDescent="0.2">
      <c r="A1538" s="1"/>
      <c r="B1538" s="1"/>
      <c r="C1538" s="31" t="str">
        <f>IF('Style Screener'!$S1538&lt;(AVERAGE('Style Screener'!$S$9:$S$6415)), "Value", "Growth")</f>
        <v>Growth</v>
      </c>
      <c r="D1538" s="31" t="str">
        <f>IF('Style Screener'!$R1538&gt;2000, "Large Cap", "Small Cap")</f>
        <v>Large Cap</v>
      </c>
      <c r="E1538" s="31" t="s">
        <v>14</v>
      </c>
      <c r="F1538" s="31" t="s">
        <v>37</v>
      </c>
      <c r="G1538" s="1" t="s">
        <v>38</v>
      </c>
      <c r="H1538" s="1" t="s">
        <v>6788</v>
      </c>
      <c r="I1538" s="1" t="s">
        <v>6789</v>
      </c>
      <c r="J1538" s="1" t="s">
        <v>41</v>
      </c>
      <c r="K1538" s="1" t="s">
        <v>6790</v>
      </c>
      <c r="L1538" s="1" t="s">
        <v>6791</v>
      </c>
      <c r="M1538" s="1" t="s">
        <v>86</v>
      </c>
      <c r="N1538" s="1" t="s">
        <v>135</v>
      </c>
      <c r="O1538" s="1" t="s">
        <v>88</v>
      </c>
      <c r="P1538" s="1" t="s">
        <v>358</v>
      </c>
      <c r="Q1538" s="29" t="s">
        <v>137</v>
      </c>
      <c r="R1538" s="30">
        <v>2303.1574246800001</v>
      </c>
      <c r="S1538" s="5">
        <v>106.07692307692307</v>
      </c>
      <c r="T1538" s="4">
        <v>9.6677057534263E-15</v>
      </c>
      <c r="U1538" s="1"/>
      <c r="V1538" s="1"/>
      <c r="W1538" s="1"/>
      <c r="X1538" s="1"/>
    </row>
    <row r="1539" spans="1:24" ht="15.75" customHeight="1" x14ac:dyDescent="0.2">
      <c r="A1539" s="1"/>
      <c r="B1539" s="1"/>
      <c r="C1539" s="31" t="str">
        <f>IF('Style Screener'!$S1539&lt;(AVERAGE('Style Screener'!$S$9:$S$6415)), "Value", "Growth")</f>
        <v>Growth</v>
      </c>
      <c r="D1539" s="31" t="str">
        <f>IF('Style Screener'!$R1539&gt;2000, "Large Cap", "Small Cap")</f>
        <v>Small Cap</v>
      </c>
      <c r="E1539" s="31" t="s">
        <v>14</v>
      </c>
      <c r="F1539" s="31" t="s">
        <v>37</v>
      </c>
      <c r="G1539" s="1" t="s">
        <v>38</v>
      </c>
      <c r="H1539" s="1" t="s">
        <v>6792</v>
      </c>
      <c r="I1539" s="1" t="s">
        <v>6793</v>
      </c>
      <c r="J1539" s="1" t="s">
        <v>71</v>
      </c>
      <c r="K1539" s="1" t="s">
        <v>6794</v>
      </c>
      <c r="L1539" s="1" t="s">
        <v>6795</v>
      </c>
      <c r="M1539" s="1" t="s">
        <v>86</v>
      </c>
      <c r="N1539" s="1" t="s">
        <v>187</v>
      </c>
      <c r="O1539" s="1" t="s">
        <v>172</v>
      </c>
      <c r="P1539" s="1" t="s">
        <v>187</v>
      </c>
      <c r="Q1539" s="29" t="s">
        <v>494</v>
      </c>
      <c r="R1539" s="30">
        <v>905.52331967999999</v>
      </c>
      <c r="S1539" s="5" t="s">
        <v>61</v>
      </c>
      <c r="T1539" s="4">
        <v>2.1467023344026934E-15</v>
      </c>
      <c r="U1539" s="1"/>
      <c r="V1539" s="1"/>
      <c r="W1539" s="1"/>
      <c r="X1539" s="1"/>
    </row>
    <row r="1540" spans="1:24" ht="15.75" customHeight="1" x14ac:dyDescent="0.2">
      <c r="A1540" s="1"/>
      <c r="B1540" s="1"/>
      <c r="C1540" s="31" t="str">
        <f>IF('Style Screener'!$S1540&lt;(AVERAGE('Style Screener'!$S$9:$S$6415)), "Value", "Growth")</f>
        <v>Value</v>
      </c>
      <c r="D1540" s="31" t="str">
        <f>IF('Style Screener'!$R1540&gt;2000, "Large Cap", "Small Cap")</f>
        <v>Small Cap</v>
      </c>
      <c r="E1540" s="31" t="s">
        <v>14</v>
      </c>
      <c r="F1540" s="31" t="s">
        <v>37</v>
      </c>
      <c r="G1540" s="1" t="s">
        <v>38</v>
      </c>
      <c r="H1540" s="1" t="s">
        <v>6796</v>
      </c>
      <c r="I1540" s="1" t="s">
        <v>6797</v>
      </c>
      <c r="J1540" s="1" t="s">
        <v>41</v>
      </c>
      <c r="K1540" s="1" t="s">
        <v>6798</v>
      </c>
      <c r="L1540" s="1" t="s">
        <v>6799</v>
      </c>
      <c r="M1540" s="1" t="s">
        <v>54</v>
      </c>
      <c r="N1540" s="1" t="s">
        <v>705</v>
      </c>
      <c r="O1540" s="1" t="s">
        <v>54</v>
      </c>
      <c r="P1540" s="1" t="s">
        <v>1442</v>
      </c>
      <c r="Q1540" s="29" t="s">
        <v>258</v>
      </c>
      <c r="R1540" s="30">
        <v>1561.9626210399999</v>
      </c>
      <c r="S1540" s="5">
        <v>15.858823529411765</v>
      </c>
      <c r="T1540" s="4">
        <v>67.050063563169687</v>
      </c>
      <c r="U1540" s="1"/>
      <c r="V1540" s="1"/>
      <c r="W1540" s="1"/>
      <c r="X1540" s="1"/>
    </row>
    <row r="1541" spans="1:24" ht="15.75" customHeight="1" x14ac:dyDescent="0.2">
      <c r="A1541" s="1"/>
      <c r="B1541" s="1"/>
      <c r="C1541" s="31" t="str">
        <f>IF('Style Screener'!$S1541&lt;(AVERAGE('Style Screener'!$S$9:$S$6415)), "Value", "Growth")</f>
        <v>Value</v>
      </c>
      <c r="D1541" s="31" t="str">
        <f>IF('Style Screener'!$R1541&gt;2000, "Large Cap", "Small Cap")</f>
        <v>Large Cap</v>
      </c>
      <c r="E1541" s="31" t="s">
        <v>14</v>
      </c>
      <c r="F1541" s="31" t="s">
        <v>37</v>
      </c>
      <c r="G1541" s="1" t="s">
        <v>38</v>
      </c>
      <c r="H1541" s="1" t="s">
        <v>6800</v>
      </c>
      <c r="I1541" s="1" t="s">
        <v>6801</v>
      </c>
      <c r="J1541" s="1" t="s">
        <v>41</v>
      </c>
      <c r="K1541" s="1" t="s">
        <v>6802</v>
      </c>
      <c r="L1541" s="1" t="s">
        <v>6803</v>
      </c>
      <c r="M1541" s="1" t="s">
        <v>54</v>
      </c>
      <c r="N1541" s="1" t="s">
        <v>1589</v>
      </c>
      <c r="O1541" s="1" t="s">
        <v>54</v>
      </c>
      <c r="P1541" s="1" t="s">
        <v>2732</v>
      </c>
      <c r="Q1541" s="29" t="s">
        <v>2733</v>
      </c>
      <c r="R1541" s="30">
        <v>2706.7206602800002</v>
      </c>
      <c r="S1541" s="5">
        <v>13.454545454545457</v>
      </c>
      <c r="T1541" s="4">
        <v>0</v>
      </c>
      <c r="U1541" s="1"/>
      <c r="V1541" s="1"/>
      <c r="W1541" s="1"/>
      <c r="X1541" s="1"/>
    </row>
    <row r="1542" spans="1:24" ht="15.75" customHeight="1" x14ac:dyDescent="0.2">
      <c r="A1542" s="1"/>
      <c r="B1542" s="1"/>
      <c r="C1542" s="31" t="str">
        <f>IF('Style Screener'!$S1542&lt;(AVERAGE('Style Screener'!$S$9:$S$6415)), "Value", "Growth")</f>
        <v>Value</v>
      </c>
      <c r="D1542" s="31" t="str">
        <f>IF('Style Screener'!$R1542&gt;2000, "Large Cap", "Small Cap")</f>
        <v>Large Cap</v>
      </c>
      <c r="E1542" s="31" t="s">
        <v>14</v>
      </c>
      <c r="F1542" s="31" t="s">
        <v>37</v>
      </c>
      <c r="G1542" s="1" t="s">
        <v>38</v>
      </c>
      <c r="H1542" s="1" t="s">
        <v>6804</v>
      </c>
      <c r="I1542" s="1" t="s">
        <v>6805</v>
      </c>
      <c r="J1542" s="1" t="s">
        <v>41</v>
      </c>
      <c r="K1542" s="1" t="s">
        <v>6806</v>
      </c>
      <c r="L1542" s="1" t="s">
        <v>6807</v>
      </c>
      <c r="M1542" s="1" t="s">
        <v>98</v>
      </c>
      <c r="N1542" s="1" t="s">
        <v>1776</v>
      </c>
      <c r="O1542" s="1" t="s">
        <v>100</v>
      </c>
      <c r="P1542" s="1" t="s">
        <v>1940</v>
      </c>
      <c r="Q1542" s="29" t="s">
        <v>1941</v>
      </c>
      <c r="R1542" s="30">
        <v>15200.0344836</v>
      </c>
      <c r="S1542" s="5">
        <v>16.483395645480538</v>
      </c>
      <c r="T1542" s="4" t="s">
        <v>61</v>
      </c>
      <c r="U1542" s="1"/>
      <c r="V1542" s="1"/>
      <c r="W1542" s="1"/>
      <c r="X1542" s="1"/>
    </row>
    <row r="1543" spans="1:24" ht="15.75" customHeight="1" x14ac:dyDescent="0.2">
      <c r="A1543" s="1"/>
      <c r="B1543" s="1"/>
      <c r="C1543" s="31" t="str">
        <f>IF('Style Screener'!$S1543&lt;(AVERAGE('Style Screener'!$S$9:$S$6415)), "Value", "Growth")</f>
        <v>Value</v>
      </c>
      <c r="D1543" s="31" t="str">
        <f>IF('Style Screener'!$R1543&gt;2000, "Large Cap", "Small Cap")</f>
        <v>Large Cap</v>
      </c>
      <c r="E1543" s="31" t="s">
        <v>14</v>
      </c>
      <c r="F1543" s="31" t="s">
        <v>37</v>
      </c>
      <c r="G1543" s="1" t="s">
        <v>38</v>
      </c>
      <c r="H1543" s="1" t="s">
        <v>6808</v>
      </c>
      <c r="I1543" s="1" t="s">
        <v>6809</v>
      </c>
      <c r="J1543" s="1" t="s">
        <v>41</v>
      </c>
      <c r="K1543" s="1" t="s">
        <v>6810</v>
      </c>
      <c r="L1543" s="1" t="s">
        <v>6811</v>
      </c>
      <c r="M1543" s="1" t="s">
        <v>74</v>
      </c>
      <c r="N1543" s="1" t="s">
        <v>1095</v>
      </c>
      <c r="O1543" s="1" t="s">
        <v>76</v>
      </c>
      <c r="P1543" s="1" t="s">
        <v>3200</v>
      </c>
      <c r="Q1543" s="29" t="s">
        <v>3201</v>
      </c>
      <c r="R1543" s="30">
        <v>11626.017439660001</v>
      </c>
      <c r="S1543" s="5">
        <v>20.702755905511811</v>
      </c>
      <c r="T1543" s="4">
        <v>46.754103449613901</v>
      </c>
      <c r="U1543" s="1"/>
      <c r="V1543" s="1"/>
      <c r="W1543" s="1"/>
      <c r="X1543" s="1"/>
    </row>
    <row r="1544" spans="1:24" ht="15.75" customHeight="1" x14ac:dyDescent="0.2">
      <c r="A1544" s="1"/>
      <c r="B1544" s="1"/>
      <c r="C1544" s="31" t="str">
        <f>IF('Style Screener'!$S1544&lt;(AVERAGE('Style Screener'!$S$9:$S$6415)), "Value", "Growth")</f>
        <v>Growth</v>
      </c>
      <c r="D1544" s="31" t="str">
        <f>IF('Style Screener'!$R1544&gt;2000, "Large Cap", "Small Cap")</f>
        <v>Small Cap</v>
      </c>
      <c r="E1544" s="31" t="s">
        <v>14</v>
      </c>
      <c r="F1544" s="31" t="s">
        <v>37</v>
      </c>
      <c r="G1544" s="1" t="s">
        <v>38</v>
      </c>
      <c r="H1544" s="1" t="s">
        <v>6812</v>
      </c>
      <c r="I1544" s="1" t="s">
        <v>6813</v>
      </c>
      <c r="J1544" s="1" t="s">
        <v>71</v>
      </c>
      <c r="K1544" s="1" t="s">
        <v>6814</v>
      </c>
      <c r="L1544" s="1" t="s">
        <v>6815</v>
      </c>
      <c r="M1544" s="1" t="s">
        <v>74</v>
      </c>
      <c r="N1544" s="1" t="s">
        <v>638</v>
      </c>
      <c r="O1544" s="1" t="s">
        <v>117</v>
      </c>
      <c r="P1544" s="1" t="s">
        <v>638</v>
      </c>
      <c r="Q1544" s="29" t="s">
        <v>302</v>
      </c>
      <c r="R1544" s="30">
        <v>331.57859911000003</v>
      </c>
      <c r="S1544" s="5" t="s">
        <v>61</v>
      </c>
      <c r="T1544" s="4" t="s">
        <v>61</v>
      </c>
      <c r="U1544" s="1"/>
      <c r="V1544" s="1"/>
      <c r="W1544" s="1"/>
      <c r="X1544" s="1"/>
    </row>
    <row r="1545" spans="1:24" ht="15.75" customHeight="1" x14ac:dyDescent="0.2">
      <c r="A1545" s="1"/>
      <c r="B1545" s="1"/>
      <c r="C1545" s="31" t="str">
        <f>IF('Style Screener'!$S1545&lt;(AVERAGE('Style Screener'!$S$9:$S$6415)), "Value", "Growth")</f>
        <v>Growth</v>
      </c>
      <c r="D1545" s="31" t="str">
        <f>IF('Style Screener'!$R1545&gt;2000, "Large Cap", "Small Cap")</f>
        <v>Small Cap</v>
      </c>
      <c r="E1545" s="31" t="s">
        <v>15</v>
      </c>
      <c r="F1545" s="31" t="s">
        <v>37</v>
      </c>
      <c r="G1545" s="1" t="s">
        <v>38</v>
      </c>
      <c r="H1545" s="1" t="s">
        <v>6816</v>
      </c>
      <c r="I1545" s="1" t="s">
        <v>6817</v>
      </c>
      <c r="J1545" s="1" t="s">
        <v>71</v>
      </c>
      <c r="K1545" s="1" t="s">
        <v>6818</v>
      </c>
      <c r="L1545" s="1" t="s">
        <v>6819</v>
      </c>
      <c r="M1545" s="1" t="s">
        <v>44</v>
      </c>
      <c r="N1545" s="1" t="s">
        <v>153</v>
      </c>
      <c r="O1545" s="1" t="s">
        <v>64</v>
      </c>
      <c r="P1545" s="1" t="s">
        <v>154</v>
      </c>
      <c r="Q1545" s="29" t="s">
        <v>155</v>
      </c>
      <c r="R1545" s="30">
        <v>927.7138958999999</v>
      </c>
      <c r="S1545" s="5" t="s">
        <v>61</v>
      </c>
      <c r="T1545" s="4">
        <v>28.693108768320908</v>
      </c>
      <c r="U1545" s="1"/>
      <c r="V1545" s="1"/>
      <c r="W1545" s="1"/>
      <c r="X1545" s="1"/>
    </row>
    <row r="1546" spans="1:24" ht="15.75" customHeight="1" x14ac:dyDescent="0.2">
      <c r="A1546" s="1"/>
      <c r="B1546" s="1"/>
      <c r="C1546" s="31" t="str">
        <f>IF('Style Screener'!$S1546&lt;(AVERAGE('Style Screener'!$S$9:$S$6415)), "Value", "Growth")</f>
        <v>Value</v>
      </c>
      <c r="D1546" s="31" t="str">
        <f>IF('Style Screener'!$R1546&gt;2000, "Large Cap", "Small Cap")</f>
        <v>Small Cap</v>
      </c>
      <c r="E1546" s="31" t="s">
        <v>14</v>
      </c>
      <c r="F1546" s="31" t="s">
        <v>37</v>
      </c>
      <c r="G1546" s="1" t="s">
        <v>38</v>
      </c>
      <c r="H1546" s="1" t="s">
        <v>6820</v>
      </c>
      <c r="I1546" s="1" t="s">
        <v>6821</v>
      </c>
      <c r="J1546" s="1" t="s">
        <v>71</v>
      </c>
      <c r="K1546" s="1" t="s">
        <v>6822</v>
      </c>
      <c r="L1546" s="1" t="s">
        <v>6823</v>
      </c>
      <c r="M1546" s="1" t="s">
        <v>108</v>
      </c>
      <c r="N1546" s="1" t="s">
        <v>109</v>
      </c>
      <c r="O1546" s="1" t="s">
        <v>110</v>
      </c>
      <c r="P1546" s="1" t="s">
        <v>109</v>
      </c>
      <c r="Q1546" s="29" t="s">
        <v>1633</v>
      </c>
      <c r="R1546" s="30">
        <v>231.42170879999998</v>
      </c>
      <c r="S1546" s="5">
        <v>16.744186046511629</v>
      </c>
      <c r="T1546" s="4" t="s">
        <v>61</v>
      </c>
      <c r="U1546" s="1"/>
      <c r="V1546" s="1"/>
      <c r="W1546" s="1"/>
      <c r="X1546" s="1"/>
    </row>
    <row r="1547" spans="1:24" ht="15.75" customHeight="1" x14ac:dyDescent="0.2">
      <c r="A1547" s="1"/>
      <c r="B1547" s="1"/>
      <c r="C1547" s="31" t="str">
        <f>IF('Style Screener'!$S1547&lt;(AVERAGE('Style Screener'!$S$9:$S$6415)), "Value", "Growth")</f>
        <v>Growth</v>
      </c>
      <c r="D1547" s="31" t="str">
        <f>IF('Style Screener'!$R1547&gt;2000, "Large Cap", "Small Cap")</f>
        <v>Large Cap</v>
      </c>
      <c r="E1547" s="31" t="s">
        <v>14</v>
      </c>
      <c r="F1547" s="31" t="s">
        <v>37</v>
      </c>
      <c r="G1547" s="1" t="s">
        <v>38</v>
      </c>
      <c r="H1547" s="1" t="s">
        <v>6824</v>
      </c>
      <c r="I1547" s="1" t="s">
        <v>6825</v>
      </c>
      <c r="J1547" s="1" t="s">
        <v>41</v>
      </c>
      <c r="K1547" s="1" t="s">
        <v>6826</v>
      </c>
      <c r="L1547" s="1" t="s">
        <v>6827</v>
      </c>
      <c r="M1547" s="1" t="s">
        <v>86</v>
      </c>
      <c r="N1547" s="1" t="s">
        <v>87</v>
      </c>
      <c r="O1547" s="1" t="s">
        <v>88</v>
      </c>
      <c r="P1547" s="1" t="s">
        <v>89</v>
      </c>
      <c r="Q1547" s="29" t="s">
        <v>319</v>
      </c>
      <c r="R1547" s="30">
        <v>2632.3529841199997</v>
      </c>
      <c r="S1547" s="5" t="s">
        <v>61</v>
      </c>
      <c r="T1547" s="4">
        <v>4.8549133048341736E-15</v>
      </c>
      <c r="U1547" s="1"/>
      <c r="V1547" s="1"/>
      <c r="W1547" s="1"/>
      <c r="X1547" s="1"/>
    </row>
    <row r="1548" spans="1:24" ht="15.75" customHeight="1" x14ac:dyDescent="0.2">
      <c r="A1548" s="1"/>
      <c r="B1548" s="1"/>
      <c r="C1548" s="31" t="str">
        <f>IF('Style Screener'!$S1548&lt;(AVERAGE('Style Screener'!$S$9:$S$6415)), "Value", "Growth")</f>
        <v>Value</v>
      </c>
      <c r="D1548" s="31" t="str">
        <f>IF('Style Screener'!$R1548&gt;2000, "Large Cap", "Small Cap")</f>
        <v>Small Cap</v>
      </c>
      <c r="E1548" s="31" t="s">
        <v>14</v>
      </c>
      <c r="F1548" s="31" t="s">
        <v>37</v>
      </c>
      <c r="G1548" s="1" t="s">
        <v>38</v>
      </c>
      <c r="H1548" s="1" t="s">
        <v>6828</v>
      </c>
      <c r="I1548" s="1" t="s">
        <v>6829</v>
      </c>
      <c r="J1548" s="1" t="s">
        <v>41</v>
      </c>
      <c r="K1548" s="1" t="s">
        <v>6830</v>
      </c>
      <c r="L1548" s="1" t="s">
        <v>6831</v>
      </c>
      <c r="M1548" s="1" t="s">
        <v>54</v>
      </c>
      <c r="N1548" s="1" t="s">
        <v>705</v>
      </c>
      <c r="O1548" s="1" t="s">
        <v>54</v>
      </c>
      <c r="P1548" s="1" t="s">
        <v>706</v>
      </c>
      <c r="Q1548" s="29" t="s">
        <v>899</v>
      </c>
      <c r="R1548" s="30">
        <v>1151.9172892500001</v>
      </c>
      <c r="S1548" s="5">
        <v>20.118687456364906</v>
      </c>
      <c r="T1548" s="4" t="s">
        <v>61</v>
      </c>
      <c r="U1548" s="1"/>
      <c r="V1548" s="1"/>
      <c r="W1548" s="1"/>
      <c r="X1548" s="1"/>
    </row>
    <row r="1549" spans="1:24" ht="15.75" customHeight="1" x14ac:dyDescent="0.2">
      <c r="A1549" s="1"/>
      <c r="B1549" s="1"/>
      <c r="C1549" s="31" t="str">
        <f>IF('Style Screener'!$S1549&lt;(AVERAGE('Style Screener'!$S$9:$S$6415)), "Value", "Growth")</f>
        <v>Growth</v>
      </c>
      <c r="D1549" s="31" t="str">
        <f>IF('Style Screener'!$R1549&gt;2000, "Large Cap", "Small Cap")</f>
        <v>Small Cap</v>
      </c>
      <c r="E1549" s="31" t="s">
        <v>15</v>
      </c>
      <c r="F1549" s="31" t="s">
        <v>37</v>
      </c>
      <c r="G1549" s="1" t="s">
        <v>38</v>
      </c>
      <c r="H1549" s="1" t="s">
        <v>6832</v>
      </c>
      <c r="I1549" s="1" t="s">
        <v>6833</v>
      </c>
      <c r="J1549" s="1" t="s">
        <v>71</v>
      </c>
      <c r="K1549" s="1" t="s">
        <v>6834</v>
      </c>
      <c r="L1549" s="1" t="s">
        <v>6835</v>
      </c>
      <c r="M1549" s="1" t="s">
        <v>44</v>
      </c>
      <c r="N1549" s="1" t="s">
        <v>142</v>
      </c>
      <c r="O1549" s="1" t="s">
        <v>46</v>
      </c>
      <c r="P1549" s="1" t="s">
        <v>142</v>
      </c>
      <c r="Q1549" s="29" t="s">
        <v>161</v>
      </c>
      <c r="R1549" s="30">
        <v>1262.70085144</v>
      </c>
      <c r="S1549" s="5" t="s">
        <v>61</v>
      </c>
      <c r="T1549" s="4" t="s">
        <v>61</v>
      </c>
      <c r="U1549" s="1"/>
      <c r="V1549" s="1"/>
      <c r="W1549" s="1"/>
      <c r="X1549" s="1"/>
    </row>
    <row r="1550" spans="1:24" ht="15.75" customHeight="1" x14ac:dyDescent="0.2">
      <c r="A1550" s="1"/>
      <c r="B1550" s="1"/>
      <c r="C1550" s="31" t="str">
        <f>IF('Style Screener'!$S1550&lt;(AVERAGE('Style Screener'!$S$9:$S$6415)), "Value", "Growth")</f>
        <v>Value</v>
      </c>
      <c r="D1550" s="31" t="str">
        <f>IF('Style Screener'!$R1550&gt;2000, "Large Cap", "Small Cap")</f>
        <v>Large Cap</v>
      </c>
      <c r="E1550" s="31" t="s">
        <v>14</v>
      </c>
      <c r="F1550" s="31" t="s">
        <v>37</v>
      </c>
      <c r="G1550" s="1" t="s">
        <v>38</v>
      </c>
      <c r="H1550" s="1" t="s">
        <v>6836</v>
      </c>
      <c r="I1550" s="1" t="s">
        <v>6837</v>
      </c>
      <c r="J1550" s="1" t="s">
        <v>41</v>
      </c>
      <c r="K1550" s="1" t="s">
        <v>6838</v>
      </c>
      <c r="L1550" s="1" t="s">
        <v>6839</v>
      </c>
      <c r="M1550" s="1" t="s">
        <v>86</v>
      </c>
      <c r="N1550" s="1" t="s">
        <v>251</v>
      </c>
      <c r="O1550" s="1" t="s">
        <v>251</v>
      </c>
      <c r="P1550" s="1" t="s">
        <v>508</v>
      </c>
      <c r="Q1550" s="29" t="s">
        <v>253</v>
      </c>
      <c r="R1550" s="30">
        <v>15337.697200280001</v>
      </c>
      <c r="S1550" s="5">
        <v>14.210344827586207</v>
      </c>
      <c r="T1550" s="4" t="s">
        <v>61</v>
      </c>
      <c r="U1550" s="1"/>
      <c r="V1550" s="1"/>
      <c r="W1550" s="1"/>
      <c r="X1550" s="1"/>
    </row>
    <row r="1551" spans="1:24" ht="15.75" customHeight="1" x14ac:dyDescent="0.2">
      <c r="A1551" s="1"/>
      <c r="B1551" s="1"/>
      <c r="C1551" s="31" t="str">
        <f>IF('Style Screener'!$S1551&lt;(AVERAGE('Style Screener'!$S$9:$S$6415)), "Value", "Growth")</f>
        <v>Value</v>
      </c>
      <c r="D1551" s="31" t="str">
        <f>IF('Style Screener'!$R1551&gt;2000, "Large Cap", "Small Cap")</f>
        <v>Small Cap</v>
      </c>
      <c r="E1551" s="31" t="s">
        <v>14</v>
      </c>
      <c r="F1551" s="31" t="s">
        <v>37</v>
      </c>
      <c r="G1551" s="1" t="s">
        <v>38</v>
      </c>
      <c r="H1551" s="1" t="s">
        <v>6840</v>
      </c>
      <c r="I1551" s="1" t="s">
        <v>6841</v>
      </c>
      <c r="J1551" s="1" t="s">
        <v>71</v>
      </c>
      <c r="K1551" s="1" t="s">
        <v>6842</v>
      </c>
      <c r="L1551" s="1" t="s">
        <v>6843</v>
      </c>
      <c r="M1551" s="1" t="s">
        <v>74</v>
      </c>
      <c r="N1551" s="1" t="s">
        <v>201</v>
      </c>
      <c r="O1551" s="1" t="s">
        <v>180</v>
      </c>
      <c r="P1551" s="1" t="s">
        <v>1981</v>
      </c>
      <c r="Q1551" s="29" t="s">
        <v>3676</v>
      </c>
      <c r="R1551" s="30">
        <v>1091.1318535600001</v>
      </c>
      <c r="S1551" s="5">
        <v>20.190769230769231</v>
      </c>
      <c r="T1551" s="4" t="s">
        <v>61</v>
      </c>
      <c r="U1551" s="1"/>
      <c r="V1551" s="1"/>
      <c r="W1551" s="1"/>
      <c r="X1551" s="1"/>
    </row>
    <row r="1552" spans="1:24" ht="15.75" customHeight="1" x14ac:dyDescent="0.2">
      <c r="A1552" s="1"/>
      <c r="B1552" s="1"/>
      <c r="C1552" s="31" t="str">
        <f>IF('Style Screener'!$S1552&lt;(AVERAGE('Style Screener'!$S$9:$S$6415)), "Value", "Growth")</f>
        <v>Value</v>
      </c>
      <c r="D1552" s="31" t="str">
        <f>IF('Style Screener'!$R1552&gt;2000, "Large Cap", "Small Cap")</f>
        <v>Large Cap</v>
      </c>
      <c r="E1552" s="31" t="s">
        <v>14</v>
      </c>
      <c r="F1552" s="31" t="s">
        <v>37</v>
      </c>
      <c r="G1552" s="1" t="s">
        <v>38</v>
      </c>
      <c r="H1552" s="1" t="s">
        <v>6844</v>
      </c>
      <c r="I1552" s="1" t="s">
        <v>6845</v>
      </c>
      <c r="J1552" s="1" t="s">
        <v>41</v>
      </c>
      <c r="K1552" s="1" t="s">
        <v>6846</v>
      </c>
      <c r="L1552" s="1" t="s">
        <v>6847</v>
      </c>
      <c r="M1552" s="1" t="s">
        <v>98</v>
      </c>
      <c r="N1552" s="1" t="s">
        <v>99</v>
      </c>
      <c r="O1552" s="1" t="s">
        <v>100</v>
      </c>
      <c r="P1552" s="1" t="s">
        <v>123</v>
      </c>
      <c r="Q1552" s="29" t="s">
        <v>192</v>
      </c>
      <c r="R1552" s="30">
        <v>2690.6934699999997</v>
      </c>
      <c r="S1552" s="5">
        <v>16.558966074313407</v>
      </c>
      <c r="T1552" s="4" t="s">
        <v>61</v>
      </c>
      <c r="U1552" s="1"/>
      <c r="V1552" s="1"/>
      <c r="W1552" s="1"/>
      <c r="X1552" s="1"/>
    </row>
    <row r="1553" spans="1:24" ht="15.75" customHeight="1" x14ac:dyDescent="0.2">
      <c r="A1553" s="1"/>
      <c r="B1553" s="1"/>
      <c r="C1553" s="31" t="str">
        <f>IF('Style Screener'!$S1553&lt;(AVERAGE('Style Screener'!$S$9:$S$6415)), "Value", "Growth")</f>
        <v>Value</v>
      </c>
      <c r="D1553" s="31" t="str">
        <f>IF('Style Screener'!$R1553&gt;2000, "Large Cap", "Small Cap")</f>
        <v>Small Cap</v>
      </c>
      <c r="E1553" s="31" t="s">
        <v>14</v>
      </c>
      <c r="F1553" s="31" t="s">
        <v>37</v>
      </c>
      <c r="G1553" s="1" t="s">
        <v>38</v>
      </c>
      <c r="H1553" s="1" t="s">
        <v>6848</v>
      </c>
      <c r="I1553" s="1" t="s">
        <v>6849</v>
      </c>
      <c r="J1553" s="1" t="s">
        <v>41</v>
      </c>
      <c r="K1553" s="1" t="s">
        <v>6850</v>
      </c>
      <c r="L1553" s="1" t="s">
        <v>6851</v>
      </c>
      <c r="M1553" s="1" t="s">
        <v>86</v>
      </c>
      <c r="N1553" s="1" t="s">
        <v>187</v>
      </c>
      <c r="O1553" s="1" t="s">
        <v>172</v>
      </c>
      <c r="P1553" s="1" t="s">
        <v>187</v>
      </c>
      <c r="Q1553" s="29" t="s">
        <v>927</v>
      </c>
      <c r="R1553" s="30">
        <v>1762.119384765625</v>
      </c>
      <c r="S1553" s="5">
        <v>8.5096153846153832</v>
      </c>
      <c r="T1553" s="4" t="s">
        <v>61</v>
      </c>
      <c r="U1553" s="1"/>
      <c r="V1553" s="1"/>
      <c r="W1553" s="1"/>
      <c r="X1553" s="1"/>
    </row>
    <row r="1554" spans="1:24" ht="15.75" customHeight="1" x14ac:dyDescent="0.2">
      <c r="A1554" s="1"/>
      <c r="B1554" s="1"/>
      <c r="C1554" s="31" t="str">
        <f>IF('Style Screener'!$S1554&lt;(AVERAGE('Style Screener'!$S$9:$S$6415)), "Value", "Growth")</f>
        <v>Value</v>
      </c>
      <c r="D1554" s="31" t="str">
        <f>IF('Style Screener'!$R1554&gt;2000, "Large Cap", "Small Cap")</f>
        <v>Large Cap</v>
      </c>
      <c r="E1554" s="31" t="s">
        <v>14</v>
      </c>
      <c r="F1554" s="31" t="s">
        <v>37</v>
      </c>
      <c r="G1554" s="1" t="s">
        <v>38</v>
      </c>
      <c r="H1554" s="1" t="s">
        <v>6852</v>
      </c>
      <c r="I1554" s="1" t="s">
        <v>6853</v>
      </c>
      <c r="J1554" s="1" t="s">
        <v>71</v>
      </c>
      <c r="K1554" s="1" t="s">
        <v>6854</v>
      </c>
      <c r="L1554" s="1" t="s">
        <v>6855</v>
      </c>
      <c r="M1554" s="1" t="s">
        <v>86</v>
      </c>
      <c r="N1554" s="1" t="s">
        <v>135</v>
      </c>
      <c r="O1554" s="1" t="s">
        <v>88</v>
      </c>
      <c r="P1554" s="1" t="s">
        <v>916</v>
      </c>
      <c r="Q1554" s="29" t="s">
        <v>2382</v>
      </c>
      <c r="R1554" s="30">
        <v>5747.4021194699999</v>
      </c>
      <c r="S1554" s="5">
        <v>23.24124513618677</v>
      </c>
      <c r="T1554" s="4" t="s">
        <v>61</v>
      </c>
      <c r="U1554" s="1"/>
      <c r="V1554" s="1"/>
      <c r="W1554" s="1"/>
      <c r="X1554" s="1"/>
    </row>
    <row r="1555" spans="1:24" ht="15.75" customHeight="1" x14ac:dyDescent="0.2">
      <c r="A1555" s="1"/>
      <c r="B1555" s="1"/>
      <c r="C1555" s="31" t="str">
        <f>IF('Style Screener'!$S1555&lt;(AVERAGE('Style Screener'!$S$9:$S$6415)), "Value", "Growth")</f>
        <v>Value</v>
      </c>
      <c r="D1555" s="31" t="str">
        <f>IF('Style Screener'!$R1555&gt;2000, "Large Cap", "Small Cap")</f>
        <v>Large Cap</v>
      </c>
      <c r="E1555" s="31" t="s">
        <v>15</v>
      </c>
      <c r="F1555" s="31" t="s">
        <v>37</v>
      </c>
      <c r="G1555" s="1" t="s">
        <v>38</v>
      </c>
      <c r="H1555" s="1" t="s">
        <v>6856</v>
      </c>
      <c r="I1555" s="1" t="s">
        <v>6857</v>
      </c>
      <c r="J1555" s="1" t="s">
        <v>71</v>
      </c>
      <c r="K1555" s="1" t="s">
        <v>6858</v>
      </c>
      <c r="L1555" s="1" t="s">
        <v>6859</v>
      </c>
      <c r="M1555" s="1" t="s">
        <v>368</v>
      </c>
      <c r="N1555" s="1" t="s">
        <v>369</v>
      </c>
      <c r="O1555" s="1" t="s">
        <v>370</v>
      </c>
      <c r="P1555" s="1" t="s">
        <v>1627</v>
      </c>
      <c r="Q1555" s="29" t="s">
        <v>1743</v>
      </c>
      <c r="R1555" s="30">
        <v>2610.4748799999998</v>
      </c>
      <c r="S1555" s="5">
        <v>26.342809826110955</v>
      </c>
      <c r="T1555" s="4">
        <v>0</v>
      </c>
      <c r="U1555" s="1"/>
      <c r="V1555" s="1"/>
      <c r="W1555" s="1"/>
      <c r="X1555" s="1"/>
    </row>
    <row r="1556" spans="1:24" ht="15.75" customHeight="1" x14ac:dyDescent="0.2">
      <c r="A1556" s="1"/>
      <c r="B1556" s="1"/>
      <c r="C1556" s="31" t="str">
        <f>IF('Style Screener'!$S1556&lt;(AVERAGE('Style Screener'!$S$9:$S$6415)), "Value", "Growth")</f>
        <v>Growth</v>
      </c>
      <c r="D1556" s="31" t="str">
        <f>IF('Style Screener'!$R1556&gt;2000, "Large Cap", "Small Cap")</f>
        <v>Small Cap</v>
      </c>
      <c r="E1556" s="31" t="s">
        <v>14</v>
      </c>
      <c r="F1556" s="31" t="s">
        <v>37</v>
      </c>
      <c r="G1556" s="1" t="s">
        <v>38</v>
      </c>
      <c r="H1556" s="1" t="s">
        <v>6860</v>
      </c>
      <c r="I1556" s="1" t="s">
        <v>6861</v>
      </c>
      <c r="J1556" s="1" t="s">
        <v>71</v>
      </c>
      <c r="K1556" s="1" t="s">
        <v>6862</v>
      </c>
      <c r="L1556" s="1" t="s">
        <v>6863</v>
      </c>
      <c r="M1556" s="1" t="s">
        <v>74</v>
      </c>
      <c r="N1556" s="1" t="s">
        <v>301</v>
      </c>
      <c r="O1556" s="1" t="s">
        <v>117</v>
      </c>
      <c r="P1556" s="1" t="s">
        <v>301</v>
      </c>
      <c r="Q1556" s="29" t="s">
        <v>6864</v>
      </c>
      <c r="R1556" s="30">
        <v>104.11082029999999</v>
      </c>
      <c r="S1556" s="5" t="s">
        <v>61</v>
      </c>
      <c r="T1556" s="4">
        <v>10.078347444398887</v>
      </c>
      <c r="U1556" s="1"/>
      <c r="V1556" s="1"/>
      <c r="W1556" s="1"/>
      <c r="X1556" s="1"/>
    </row>
    <row r="1557" spans="1:24" ht="15.75" customHeight="1" x14ac:dyDescent="0.2">
      <c r="A1557" s="1"/>
      <c r="B1557" s="1"/>
      <c r="C1557" s="31" t="str">
        <f>IF('Style Screener'!$S1557&lt;(AVERAGE('Style Screener'!$S$9:$S$6415)), "Value", "Growth")</f>
        <v>Value</v>
      </c>
      <c r="D1557" s="31" t="str">
        <f>IF('Style Screener'!$R1557&gt;2000, "Large Cap", "Small Cap")</f>
        <v>Large Cap</v>
      </c>
      <c r="E1557" s="31" t="s">
        <v>14</v>
      </c>
      <c r="F1557" s="31" t="s">
        <v>37</v>
      </c>
      <c r="G1557" s="1" t="s">
        <v>259</v>
      </c>
      <c r="H1557" s="1" t="s">
        <v>6865</v>
      </c>
      <c r="I1557" s="1" t="s">
        <v>6866</v>
      </c>
      <c r="J1557" s="1" t="s">
        <v>41</v>
      </c>
      <c r="K1557" s="1" t="s">
        <v>6867</v>
      </c>
      <c r="L1557" s="1" t="s">
        <v>6868</v>
      </c>
      <c r="M1557" s="1" t="s">
        <v>86</v>
      </c>
      <c r="N1557" s="1" t="s">
        <v>606</v>
      </c>
      <c r="O1557" s="1" t="s">
        <v>607</v>
      </c>
      <c r="P1557" s="1" t="s">
        <v>921</v>
      </c>
      <c r="Q1557" s="29" t="s">
        <v>922</v>
      </c>
      <c r="R1557" s="30">
        <v>7390.1663028017056</v>
      </c>
      <c r="S1557" s="5">
        <v>16.109215017064848</v>
      </c>
      <c r="T1557" s="4" t="s">
        <v>61</v>
      </c>
      <c r="U1557" s="1"/>
      <c r="V1557" s="1"/>
      <c r="W1557" s="1"/>
      <c r="X1557" s="1"/>
    </row>
    <row r="1558" spans="1:24" ht="15.75" customHeight="1" x14ac:dyDescent="0.2">
      <c r="A1558" s="1"/>
      <c r="B1558" s="1"/>
      <c r="C1558" s="31" t="str">
        <f>IF('Style Screener'!$S1558&lt;(AVERAGE('Style Screener'!$S$9:$S$6415)), "Value", "Growth")</f>
        <v>Value</v>
      </c>
      <c r="D1558" s="31" t="str">
        <f>IF('Style Screener'!$R1558&gt;2000, "Large Cap", "Small Cap")</f>
        <v>Large Cap</v>
      </c>
      <c r="E1558" s="31" t="s">
        <v>14</v>
      </c>
      <c r="F1558" s="31" t="s">
        <v>37</v>
      </c>
      <c r="G1558" s="1" t="s">
        <v>38</v>
      </c>
      <c r="H1558" s="1" t="s">
        <v>6869</v>
      </c>
      <c r="I1558" s="1" t="s">
        <v>6870</v>
      </c>
      <c r="J1558" s="1" t="s">
        <v>41</v>
      </c>
      <c r="K1558" s="1" t="s">
        <v>6871</v>
      </c>
      <c r="L1558" s="1" t="s">
        <v>6872</v>
      </c>
      <c r="M1558" s="1" t="s">
        <v>98</v>
      </c>
      <c r="N1558" s="1" t="s">
        <v>99</v>
      </c>
      <c r="O1558" s="1" t="s">
        <v>100</v>
      </c>
      <c r="P1558" s="1" t="s">
        <v>460</v>
      </c>
      <c r="Q1558" s="29" t="s">
        <v>997</v>
      </c>
      <c r="R1558" s="30">
        <v>26970.799808390002</v>
      </c>
      <c r="S1558" s="5">
        <v>24.693440428380189</v>
      </c>
      <c r="T1558" s="4">
        <v>11.777544962458524</v>
      </c>
      <c r="U1558" s="1"/>
      <c r="V1558" s="1"/>
      <c r="W1558" s="1"/>
      <c r="X1558" s="1"/>
    </row>
    <row r="1559" spans="1:24" ht="15.75" customHeight="1" x14ac:dyDescent="0.2">
      <c r="A1559" s="1"/>
      <c r="B1559" s="1"/>
      <c r="C1559" s="31" t="str">
        <f>IF('Style Screener'!$S1559&lt;(AVERAGE('Style Screener'!$S$9:$S$6415)), "Value", "Growth")</f>
        <v>Value</v>
      </c>
      <c r="D1559" s="31" t="str">
        <f>IF('Style Screener'!$R1559&gt;2000, "Large Cap", "Small Cap")</f>
        <v>Small Cap</v>
      </c>
      <c r="E1559" s="31" t="s">
        <v>14</v>
      </c>
      <c r="F1559" s="31" t="s">
        <v>37</v>
      </c>
      <c r="G1559" s="1" t="s">
        <v>38</v>
      </c>
      <c r="H1559" s="1" t="s">
        <v>6873</v>
      </c>
      <c r="I1559" s="1" t="s">
        <v>6874</v>
      </c>
      <c r="J1559" s="1" t="s">
        <v>71</v>
      </c>
      <c r="K1559" s="1" t="s">
        <v>6875</v>
      </c>
      <c r="L1559" s="1" t="s">
        <v>6876</v>
      </c>
      <c r="M1559" s="1" t="s">
        <v>86</v>
      </c>
      <c r="N1559" s="1" t="s">
        <v>172</v>
      </c>
      <c r="O1559" s="1" t="s">
        <v>172</v>
      </c>
      <c r="P1559" s="1" t="s">
        <v>173</v>
      </c>
      <c r="Q1559" s="29" t="s">
        <v>174</v>
      </c>
      <c r="R1559" s="30">
        <v>435.09323984000002</v>
      </c>
      <c r="S1559" s="5">
        <v>12.755555555555556</v>
      </c>
      <c r="T1559" s="4" t="s">
        <v>61</v>
      </c>
      <c r="U1559" s="1"/>
      <c r="V1559" s="1"/>
      <c r="W1559" s="1"/>
      <c r="X1559" s="1"/>
    </row>
    <row r="1560" spans="1:24" ht="15.75" customHeight="1" x14ac:dyDescent="0.2">
      <c r="A1560" s="1"/>
      <c r="B1560" s="1"/>
      <c r="C1560" s="31" t="str">
        <f>IF('Style Screener'!$S1560&lt;(AVERAGE('Style Screener'!$S$9:$S$6415)), "Value", "Growth")</f>
        <v>Value</v>
      </c>
      <c r="D1560" s="31" t="str">
        <f>IF('Style Screener'!$R1560&gt;2000, "Large Cap", "Small Cap")</f>
        <v>Small Cap</v>
      </c>
      <c r="E1560" s="31" t="s">
        <v>15</v>
      </c>
      <c r="F1560" s="31" t="s">
        <v>37</v>
      </c>
      <c r="G1560" s="1" t="s">
        <v>38</v>
      </c>
      <c r="H1560" s="1" t="s">
        <v>6877</v>
      </c>
      <c r="I1560" s="1" t="s">
        <v>6878</v>
      </c>
      <c r="J1560" s="1" t="s">
        <v>84</v>
      </c>
      <c r="K1560" s="1" t="s">
        <v>6879</v>
      </c>
      <c r="L1560" s="1" t="s">
        <v>6880</v>
      </c>
      <c r="M1560" s="1" t="s">
        <v>368</v>
      </c>
      <c r="N1560" s="1" t="s">
        <v>961</v>
      </c>
      <c r="O1560" s="1" t="s">
        <v>961</v>
      </c>
      <c r="P1560" s="1" t="s">
        <v>3365</v>
      </c>
      <c r="Q1560" s="29" t="s">
        <v>5823</v>
      </c>
      <c r="R1560" s="30">
        <v>178.10680015</v>
      </c>
      <c r="S1560" s="5">
        <v>17.179487179487179</v>
      </c>
      <c r="T1560" s="4" t="s">
        <v>61</v>
      </c>
      <c r="U1560" s="1"/>
      <c r="V1560" s="1"/>
      <c r="W1560" s="1"/>
      <c r="X1560" s="1"/>
    </row>
    <row r="1561" spans="1:24" ht="15.75" customHeight="1" x14ac:dyDescent="0.2">
      <c r="A1561" s="1"/>
      <c r="B1561" s="1"/>
      <c r="C1561" s="31" t="str">
        <f>IF('Style Screener'!$S1561&lt;(AVERAGE('Style Screener'!$S$9:$S$6415)), "Value", "Growth")</f>
        <v>Growth</v>
      </c>
      <c r="D1561" s="31" t="str">
        <f>IF('Style Screener'!$R1561&gt;2000, "Large Cap", "Small Cap")</f>
        <v>Large Cap</v>
      </c>
      <c r="E1561" s="31" t="s">
        <v>14</v>
      </c>
      <c r="F1561" s="31" t="s">
        <v>37</v>
      </c>
      <c r="G1561" s="1" t="s">
        <v>38</v>
      </c>
      <c r="H1561" s="1" t="s">
        <v>6881</v>
      </c>
      <c r="I1561" s="1" t="s">
        <v>6882</v>
      </c>
      <c r="J1561" s="1" t="s">
        <v>71</v>
      </c>
      <c r="K1561" s="1" t="s">
        <v>6883</v>
      </c>
      <c r="L1561" s="1" t="s">
        <v>6884</v>
      </c>
      <c r="M1561" s="1" t="s">
        <v>98</v>
      </c>
      <c r="N1561" s="1" t="s">
        <v>578</v>
      </c>
      <c r="O1561" s="1" t="s">
        <v>578</v>
      </c>
      <c r="P1561" s="1" t="s">
        <v>836</v>
      </c>
      <c r="Q1561" s="29" t="s">
        <v>2314</v>
      </c>
      <c r="R1561" s="30">
        <v>5624.3634479900002</v>
      </c>
      <c r="S1561" s="5">
        <v>957.71929824561403</v>
      </c>
      <c r="T1561" s="4">
        <v>4.3449923962633061</v>
      </c>
      <c r="U1561" s="1"/>
      <c r="V1561" s="1"/>
      <c r="W1561" s="1"/>
      <c r="X1561" s="1"/>
    </row>
    <row r="1562" spans="1:24" ht="15.75" customHeight="1" x14ac:dyDescent="0.2">
      <c r="A1562" s="1"/>
      <c r="B1562" s="1"/>
      <c r="C1562" s="31" t="str">
        <f>IF('Style Screener'!$S1562&lt;(AVERAGE('Style Screener'!$S$9:$S$6415)), "Value", "Growth")</f>
        <v>Growth</v>
      </c>
      <c r="D1562" s="31" t="str">
        <f>IF('Style Screener'!$R1562&gt;2000, "Large Cap", "Small Cap")</f>
        <v>Large Cap</v>
      </c>
      <c r="E1562" s="31" t="s">
        <v>14</v>
      </c>
      <c r="F1562" s="31" t="s">
        <v>37</v>
      </c>
      <c r="G1562" s="1" t="s">
        <v>38</v>
      </c>
      <c r="H1562" s="1" t="s">
        <v>6885</v>
      </c>
      <c r="I1562" s="1" t="s">
        <v>6886</v>
      </c>
      <c r="J1562" s="1" t="s">
        <v>71</v>
      </c>
      <c r="K1562" s="1" t="s">
        <v>6883</v>
      </c>
      <c r="L1562" s="1" t="s">
        <v>6884</v>
      </c>
      <c r="M1562" s="1" t="s">
        <v>98</v>
      </c>
      <c r="N1562" s="1" t="s">
        <v>578</v>
      </c>
      <c r="O1562" s="1" t="s">
        <v>578</v>
      </c>
      <c r="P1562" s="1" t="s">
        <v>836</v>
      </c>
      <c r="Q1562" s="29" t="s">
        <v>2314</v>
      </c>
      <c r="R1562" s="30">
        <v>5624.3634479900002</v>
      </c>
      <c r="S1562" s="5">
        <v>43.975806451612904</v>
      </c>
      <c r="T1562" s="4">
        <v>4.3449923962633061</v>
      </c>
      <c r="U1562" s="1"/>
      <c r="V1562" s="1"/>
      <c r="W1562" s="1"/>
      <c r="X1562" s="1"/>
    </row>
    <row r="1563" spans="1:24" ht="15.75" customHeight="1" x14ac:dyDescent="0.2">
      <c r="A1563" s="1"/>
      <c r="B1563" s="1"/>
      <c r="C1563" s="31" t="str">
        <f>IF('Style Screener'!$S1563&lt;(AVERAGE('Style Screener'!$S$9:$S$6415)), "Value", "Growth")</f>
        <v>Value</v>
      </c>
      <c r="D1563" s="31" t="str">
        <f>IF('Style Screener'!$R1563&gt;2000, "Large Cap", "Small Cap")</f>
        <v>Small Cap</v>
      </c>
      <c r="E1563" s="31" t="s">
        <v>14</v>
      </c>
      <c r="F1563" s="31" t="s">
        <v>37</v>
      </c>
      <c r="G1563" s="1" t="s">
        <v>38</v>
      </c>
      <c r="H1563" s="1" t="s">
        <v>6887</v>
      </c>
      <c r="I1563" s="1" t="s">
        <v>6888</v>
      </c>
      <c r="J1563" s="1" t="s">
        <v>84</v>
      </c>
      <c r="K1563" s="1" t="s">
        <v>6889</v>
      </c>
      <c r="L1563" s="1" t="s">
        <v>6890</v>
      </c>
      <c r="M1563" s="1" t="s">
        <v>98</v>
      </c>
      <c r="N1563" s="1" t="s">
        <v>2119</v>
      </c>
      <c r="O1563" s="1" t="s">
        <v>232</v>
      </c>
      <c r="P1563" s="1" t="s">
        <v>3181</v>
      </c>
      <c r="Q1563" s="29" t="s">
        <v>6891</v>
      </c>
      <c r="R1563" s="30">
        <v>885.38836059000005</v>
      </c>
      <c r="S1563" s="5">
        <v>17.665217391304346</v>
      </c>
      <c r="T1563" s="4">
        <v>44.422629916533992</v>
      </c>
      <c r="U1563" s="1"/>
      <c r="V1563" s="1"/>
      <c r="W1563" s="1"/>
      <c r="X1563" s="1"/>
    </row>
    <row r="1564" spans="1:24" ht="15.75" customHeight="1" x14ac:dyDescent="0.2">
      <c r="A1564" s="1"/>
      <c r="B1564" s="1"/>
      <c r="C1564" s="31" t="str">
        <f>IF('Style Screener'!$S1564&lt;(AVERAGE('Style Screener'!$S$9:$S$6415)), "Value", "Growth")</f>
        <v>Growth</v>
      </c>
      <c r="D1564" s="31" t="str">
        <f>IF('Style Screener'!$R1564&gt;2000, "Large Cap", "Small Cap")</f>
        <v>Large Cap</v>
      </c>
      <c r="E1564" s="31" t="s">
        <v>14</v>
      </c>
      <c r="F1564" s="31" t="s">
        <v>37</v>
      </c>
      <c r="G1564" s="1" t="s">
        <v>38</v>
      </c>
      <c r="H1564" s="1" t="s">
        <v>6892</v>
      </c>
      <c r="I1564" s="1" t="s">
        <v>6893</v>
      </c>
      <c r="J1564" s="1" t="s">
        <v>41</v>
      </c>
      <c r="K1564" s="1" t="s">
        <v>6894</v>
      </c>
      <c r="L1564" s="1" t="s">
        <v>6895</v>
      </c>
      <c r="M1564" s="1" t="s">
        <v>108</v>
      </c>
      <c r="N1564" s="1" t="s">
        <v>332</v>
      </c>
      <c r="O1564" s="1" t="s">
        <v>287</v>
      </c>
      <c r="P1564" s="1" t="s">
        <v>332</v>
      </c>
      <c r="Q1564" s="29" t="s">
        <v>6896</v>
      </c>
      <c r="R1564" s="30">
        <v>7198.0284429000003</v>
      </c>
      <c r="S1564" s="5">
        <v>327.96610169491527</v>
      </c>
      <c r="T1564" s="4" t="s">
        <v>61</v>
      </c>
      <c r="U1564" s="1"/>
      <c r="V1564" s="1"/>
      <c r="W1564" s="1"/>
      <c r="X1564" s="1"/>
    </row>
    <row r="1565" spans="1:24" ht="15.75" customHeight="1" x14ac:dyDescent="0.2">
      <c r="A1565" s="1"/>
      <c r="B1565" s="1"/>
      <c r="C1565" s="31" t="str">
        <f>IF('Style Screener'!$S1565&lt;(AVERAGE('Style Screener'!$S$9:$S$6415)), "Value", "Growth")</f>
        <v>Value</v>
      </c>
      <c r="D1565" s="31" t="str">
        <f>IF('Style Screener'!$R1565&gt;2000, "Large Cap", "Small Cap")</f>
        <v>Large Cap</v>
      </c>
      <c r="E1565" s="31" t="s">
        <v>15</v>
      </c>
      <c r="F1565" s="31" t="s">
        <v>37</v>
      </c>
      <c r="G1565" s="1" t="s">
        <v>38</v>
      </c>
      <c r="H1565" s="1" t="s">
        <v>6897</v>
      </c>
      <c r="I1565" s="1" t="s">
        <v>6898</v>
      </c>
      <c r="J1565" s="1" t="s">
        <v>41</v>
      </c>
      <c r="K1565" s="1" t="s">
        <v>6899</v>
      </c>
      <c r="L1565" s="1" t="s">
        <v>6900</v>
      </c>
      <c r="M1565" s="1" t="s">
        <v>44</v>
      </c>
      <c r="N1565" s="1" t="s">
        <v>160</v>
      </c>
      <c r="O1565" s="1" t="s">
        <v>46</v>
      </c>
      <c r="P1565" s="1" t="s">
        <v>160</v>
      </c>
      <c r="Q1565" s="29" t="s">
        <v>161</v>
      </c>
      <c r="R1565" s="30">
        <v>2389.1003578899999</v>
      </c>
      <c r="S1565" s="5">
        <v>17.079600716662402</v>
      </c>
      <c r="T1565" s="4" t="s">
        <v>61</v>
      </c>
      <c r="U1565" s="1"/>
      <c r="V1565" s="1"/>
      <c r="W1565" s="1"/>
      <c r="X1565" s="1"/>
    </row>
    <row r="1566" spans="1:24" ht="15.75" customHeight="1" x14ac:dyDescent="0.2">
      <c r="A1566" s="1"/>
      <c r="B1566" s="1"/>
      <c r="C1566" s="31" t="str">
        <f>IF('Style Screener'!$S1566&lt;(AVERAGE('Style Screener'!$S$9:$S$6415)), "Value", "Growth")</f>
        <v>Value</v>
      </c>
      <c r="D1566" s="31" t="str">
        <f>IF('Style Screener'!$R1566&gt;2000, "Large Cap", "Small Cap")</f>
        <v>Small Cap</v>
      </c>
      <c r="E1566" s="31" t="s">
        <v>14</v>
      </c>
      <c r="F1566" s="31" t="s">
        <v>37</v>
      </c>
      <c r="G1566" s="1" t="s">
        <v>38</v>
      </c>
      <c r="H1566" s="1" t="s">
        <v>6901</v>
      </c>
      <c r="I1566" s="1" t="s">
        <v>6902</v>
      </c>
      <c r="J1566" s="1" t="s">
        <v>71</v>
      </c>
      <c r="K1566" s="1" t="s">
        <v>6903</v>
      </c>
      <c r="L1566" s="1" t="s">
        <v>6904</v>
      </c>
      <c r="M1566" s="1" t="s">
        <v>98</v>
      </c>
      <c r="N1566" s="1" t="s">
        <v>2119</v>
      </c>
      <c r="O1566" s="1" t="s">
        <v>232</v>
      </c>
      <c r="P1566" s="1" t="s">
        <v>3181</v>
      </c>
      <c r="Q1566" s="29" t="s">
        <v>6905</v>
      </c>
      <c r="R1566" s="30">
        <v>217.47360465999998</v>
      </c>
      <c r="S1566" s="5">
        <v>13</v>
      </c>
      <c r="T1566" s="4">
        <v>25.590177642019757</v>
      </c>
      <c r="U1566" s="1"/>
      <c r="V1566" s="1"/>
      <c r="W1566" s="1"/>
      <c r="X1566" s="1"/>
    </row>
    <row r="1567" spans="1:24" ht="15.75" customHeight="1" x14ac:dyDescent="0.2">
      <c r="A1567" s="1"/>
      <c r="B1567" s="1"/>
      <c r="C1567" s="31" t="str">
        <f>IF('Style Screener'!$S1567&lt;(AVERAGE('Style Screener'!$S$9:$S$6415)), "Value", "Growth")</f>
        <v>Value</v>
      </c>
      <c r="D1567" s="31" t="str">
        <f>IF('Style Screener'!$R1567&gt;2000, "Large Cap", "Small Cap")</f>
        <v>Small Cap</v>
      </c>
      <c r="E1567" s="31" t="s">
        <v>14</v>
      </c>
      <c r="F1567" s="31" t="s">
        <v>37</v>
      </c>
      <c r="G1567" s="1" t="s">
        <v>38</v>
      </c>
      <c r="H1567" s="1" t="s">
        <v>6906</v>
      </c>
      <c r="I1567" s="1" t="s">
        <v>6907</v>
      </c>
      <c r="J1567" s="1" t="s">
        <v>41</v>
      </c>
      <c r="K1567" s="1" t="s">
        <v>6908</v>
      </c>
      <c r="L1567" s="1" t="s">
        <v>6909</v>
      </c>
      <c r="M1567" s="1" t="s">
        <v>74</v>
      </c>
      <c r="N1567" s="1" t="s">
        <v>342</v>
      </c>
      <c r="O1567" s="1" t="s">
        <v>117</v>
      </c>
      <c r="P1567" s="1" t="s">
        <v>618</v>
      </c>
      <c r="Q1567" s="29" t="s">
        <v>5380</v>
      </c>
      <c r="R1567" s="30">
        <v>522.39942313000006</v>
      </c>
      <c r="S1567" s="5">
        <v>16.921787709497206</v>
      </c>
      <c r="T1567" s="4">
        <v>35.452541762390616</v>
      </c>
      <c r="U1567" s="1"/>
      <c r="V1567" s="1"/>
      <c r="W1567" s="1"/>
      <c r="X1567" s="1"/>
    </row>
    <row r="1568" spans="1:24" ht="15.75" customHeight="1" x14ac:dyDescent="0.2">
      <c r="A1568" s="1"/>
      <c r="B1568" s="1"/>
      <c r="C1568" s="31" t="str">
        <f>IF('Style Screener'!$S1568&lt;(AVERAGE('Style Screener'!$S$9:$S$6415)), "Value", "Growth")</f>
        <v>Value</v>
      </c>
      <c r="D1568" s="31" t="str">
        <f>IF('Style Screener'!$R1568&gt;2000, "Large Cap", "Small Cap")</f>
        <v>Large Cap</v>
      </c>
      <c r="E1568" s="31" t="s">
        <v>14</v>
      </c>
      <c r="F1568" s="31" t="s">
        <v>37</v>
      </c>
      <c r="G1568" s="1" t="s">
        <v>38</v>
      </c>
      <c r="H1568" s="1" t="s">
        <v>6910</v>
      </c>
      <c r="I1568" s="1" t="s">
        <v>6911</v>
      </c>
      <c r="J1568" s="1" t="s">
        <v>41</v>
      </c>
      <c r="K1568" s="1" t="s">
        <v>6912</v>
      </c>
      <c r="L1568" s="1" t="s">
        <v>6913</v>
      </c>
      <c r="M1568" s="1" t="s">
        <v>108</v>
      </c>
      <c r="N1568" s="1" t="s">
        <v>308</v>
      </c>
      <c r="O1568" s="1" t="s">
        <v>287</v>
      </c>
      <c r="P1568" s="1" t="s">
        <v>309</v>
      </c>
      <c r="Q1568" s="29" t="s">
        <v>302</v>
      </c>
      <c r="R1568" s="30">
        <v>3099.2803132499998</v>
      </c>
      <c r="S1568" s="5">
        <v>17.096642096642096</v>
      </c>
      <c r="T1568" s="4">
        <v>0</v>
      </c>
      <c r="U1568" s="1"/>
      <c r="V1568" s="1"/>
      <c r="W1568" s="1"/>
      <c r="X1568" s="1"/>
    </row>
    <row r="1569" spans="1:24" ht="15.75" customHeight="1" x14ac:dyDescent="0.2">
      <c r="A1569" s="1"/>
      <c r="B1569" s="1"/>
      <c r="C1569" s="31" t="str">
        <f>IF('Style Screener'!$S1569&lt;(AVERAGE('Style Screener'!$S$9:$S$6415)), "Value", "Growth")</f>
        <v>Value</v>
      </c>
      <c r="D1569" s="31" t="str">
        <f>IF('Style Screener'!$R1569&gt;2000, "Large Cap", "Small Cap")</f>
        <v>Small Cap</v>
      </c>
      <c r="E1569" s="31" t="s">
        <v>15</v>
      </c>
      <c r="F1569" s="31" t="s">
        <v>37</v>
      </c>
      <c r="G1569" s="1" t="s">
        <v>38</v>
      </c>
      <c r="H1569" s="1" t="s">
        <v>6914</v>
      </c>
      <c r="I1569" s="1" t="s">
        <v>6915</v>
      </c>
      <c r="J1569" s="1" t="s">
        <v>41</v>
      </c>
      <c r="K1569" s="1" t="s">
        <v>6916</v>
      </c>
      <c r="L1569" s="1" t="s">
        <v>6917</v>
      </c>
      <c r="M1569" s="1" t="s">
        <v>44</v>
      </c>
      <c r="N1569" s="1" t="s">
        <v>63</v>
      </c>
      <c r="O1569" s="1" t="s">
        <v>64</v>
      </c>
      <c r="P1569" s="1" t="s">
        <v>390</v>
      </c>
      <c r="Q1569" s="29" t="s">
        <v>1530</v>
      </c>
      <c r="R1569" s="30">
        <v>333.38070238</v>
      </c>
      <c r="S1569" s="5">
        <v>18.747311827956988</v>
      </c>
      <c r="T1569" s="4">
        <v>23.996207968425534</v>
      </c>
      <c r="U1569" s="1"/>
      <c r="V1569" s="1"/>
      <c r="W1569" s="1"/>
      <c r="X1569" s="1"/>
    </row>
    <row r="1570" spans="1:24" ht="15.75" customHeight="1" x14ac:dyDescent="0.2">
      <c r="A1570" s="1"/>
      <c r="B1570" s="1"/>
      <c r="C1570" s="31" t="str">
        <f>IF('Style Screener'!$S1570&lt;(AVERAGE('Style Screener'!$S$9:$S$6415)), "Value", "Growth")</f>
        <v>Growth</v>
      </c>
      <c r="D1570" s="31" t="str">
        <f>IF('Style Screener'!$R1570&gt;2000, "Large Cap", "Small Cap")</f>
        <v>Small Cap</v>
      </c>
      <c r="E1570" s="31" t="s">
        <v>15</v>
      </c>
      <c r="F1570" s="31" t="s">
        <v>37</v>
      </c>
      <c r="G1570" s="1" t="s">
        <v>38</v>
      </c>
      <c r="H1570" s="1" t="s">
        <v>6918</v>
      </c>
      <c r="I1570" s="1" t="s">
        <v>6919</v>
      </c>
      <c r="J1570" s="1" t="s">
        <v>71</v>
      </c>
      <c r="K1570" s="1" t="s">
        <v>6920</v>
      </c>
      <c r="L1570" s="1" t="s">
        <v>6921</v>
      </c>
      <c r="M1570" s="1" t="s">
        <v>44</v>
      </c>
      <c r="N1570" s="1" t="s">
        <v>153</v>
      </c>
      <c r="O1570" s="1" t="s">
        <v>64</v>
      </c>
      <c r="P1570" s="1" t="s">
        <v>735</v>
      </c>
      <c r="Q1570" s="29" t="s">
        <v>1530</v>
      </c>
      <c r="R1570" s="30">
        <v>993.97587743999998</v>
      </c>
      <c r="S1570" s="5" t="s">
        <v>61</v>
      </c>
      <c r="T1570" s="4">
        <v>22.411400739094113</v>
      </c>
      <c r="U1570" s="1"/>
      <c r="V1570" s="1"/>
      <c r="W1570" s="1"/>
      <c r="X1570" s="1"/>
    </row>
    <row r="1571" spans="1:24" ht="15.75" customHeight="1" x14ac:dyDescent="0.2">
      <c r="A1571" s="1"/>
      <c r="B1571" s="1"/>
      <c r="C1571" s="31" t="str">
        <f>IF('Style Screener'!$S1571&lt;(AVERAGE('Style Screener'!$S$9:$S$6415)), "Value", "Growth")</f>
        <v>Value</v>
      </c>
      <c r="D1571" s="31" t="str">
        <f>IF('Style Screener'!$R1571&gt;2000, "Large Cap", "Small Cap")</f>
        <v>Small Cap</v>
      </c>
      <c r="E1571" s="31" t="s">
        <v>14</v>
      </c>
      <c r="F1571" s="31" t="s">
        <v>37</v>
      </c>
      <c r="G1571" s="1" t="s">
        <v>38</v>
      </c>
      <c r="H1571" s="1" t="s">
        <v>6922</v>
      </c>
      <c r="I1571" s="1" t="s">
        <v>6923</v>
      </c>
      <c r="J1571" s="1" t="s">
        <v>511</v>
      </c>
      <c r="K1571" s="1" t="s">
        <v>6924</v>
      </c>
      <c r="L1571" s="1" t="s">
        <v>6925</v>
      </c>
      <c r="M1571" s="1" t="s">
        <v>98</v>
      </c>
      <c r="N1571" s="1" t="s">
        <v>942</v>
      </c>
      <c r="O1571" s="1" t="s">
        <v>100</v>
      </c>
      <c r="P1571" s="1" t="s">
        <v>943</v>
      </c>
      <c r="Q1571" s="29" t="s">
        <v>997</v>
      </c>
      <c r="R1571" s="30">
        <v>961.57171688999995</v>
      </c>
      <c r="S1571" s="5">
        <v>15.045</v>
      </c>
      <c r="T1571" s="4">
        <v>15.822838931097957</v>
      </c>
      <c r="U1571" s="1"/>
      <c r="V1571" s="1"/>
      <c r="W1571" s="1"/>
      <c r="X1571" s="1"/>
    </row>
    <row r="1572" spans="1:24" ht="15.75" customHeight="1" x14ac:dyDescent="0.2">
      <c r="A1572" s="1"/>
      <c r="B1572" s="1"/>
      <c r="C1572" s="31" t="str">
        <f>IF('Style Screener'!$S1572&lt;(AVERAGE('Style Screener'!$S$9:$S$6415)), "Value", "Growth")</f>
        <v>Value</v>
      </c>
      <c r="D1572" s="31" t="str">
        <f>IF('Style Screener'!$R1572&gt;2000, "Large Cap", "Small Cap")</f>
        <v>Large Cap</v>
      </c>
      <c r="E1572" s="31" t="s">
        <v>14</v>
      </c>
      <c r="F1572" s="31" t="s">
        <v>37</v>
      </c>
      <c r="G1572" s="1" t="s">
        <v>38</v>
      </c>
      <c r="H1572" s="1" t="s">
        <v>6926</v>
      </c>
      <c r="I1572" s="1" t="s">
        <v>6927</v>
      </c>
      <c r="J1572" s="1" t="s">
        <v>41</v>
      </c>
      <c r="K1572" s="1" t="s">
        <v>6928</v>
      </c>
      <c r="L1572" s="1" t="s">
        <v>6929</v>
      </c>
      <c r="M1572" s="1" t="s">
        <v>98</v>
      </c>
      <c r="N1572" s="1" t="s">
        <v>1434</v>
      </c>
      <c r="O1572" s="1" t="s">
        <v>1435</v>
      </c>
      <c r="P1572" s="1" t="s">
        <v>1436</v>
      </c>
      <c r="Q1572" s="29" t="s">
        <v>1663</v>
      </c>
      <c r="R1572" s="30">
        <v>8975.9366820000014</v>
      </c>
      <c r="S1572" s="5">
        <v>12.243630237944831</v>
      </c>
      <c r="T1572" s="4" t="s">
        <v>61</v>
      </c>
      <c r="U1572" s="1"/>
      <c r="V1572" s="1"/>
      <c r="W1572" s="1"/>
      <c r="X1572" s="1"/>
    </row>
    <row r="1573" spans="1:24" ht="15.75" customHeight="1" x14ac:dyDescent="0.2">
      <c r="A1573" s="1"/>
      <c r="B1573" s="1"/>
      <c r="C1573" s="31" t="str">
        <f>IF('Style Screener'!$S1573&lt;(AVERAGE('Style Screener'!$S$9:$S$6415)), "Value", "Growth")</f>
        <v>Value</v>
      </c>
      <c r="D1573" s="31" t="str">
        <f>IF('Style Screener'!$R1573&gt;2000, "Large Cap", "Small Cap")</f>
        <v>Large Cap</v>
      </c>
      <c r="E1573" s="31" t="s">
        <v>14</v>
      </c>
      <c r="F1573" s="31" t="s">
        <v>37</v>
      </c>
      <c r="G1573" s="1" t="s">
        <v>38</v>
      </c>
      <c r="H1573" s="1" t="s">
        <v>6930</v>
      </c>
      <c r="I1573" s="1" t="s">
        <v>6931</v>
      </c>
      <c r="J1573" s="1" t="s">
        <v>41</v>
      </c>
      <c r="K1573" s="1" t="s">
        <v>6932</v>
      </c>
      <c r="L1573" s="1" t="s">
        <v>6933</v>
      </c>
      <c r="M1573" s="1" t="s">
        <v>86</v>
      </c>
      <c r="N1573" s="1" t="s">
        <v>771</v>
      </c>
      <c r="O1573" s="1" t="s">
        <v>607</v>
      </c>
      <c r="P1573" s="1" t="s">
        <v>771</v>
      </c>
      <c r="Q1573" s="29" t="s">
        <v>6896</v>
      </c>
      <c r="R1573" s="30">
        <v>5987.6310697999998</v>
      </c>
      <c r="S1573" s="5">
        <v>20.06941766293868</v>
      </c>
      <c r="T1573" s="4" t="s">
        <v>61</v>
      </c>
      <c r="U1573" s="1"/>
      <c r="V1573" s="1"/>
      <c r="W1573" s="1"/>
      <c r="X1573" s="1"/>
    </row>
    <row r="1574" spans="1:24" ht="15.75" customHeight="1" x14ac:dyDescent="0.2">
      <c r="A1574" s="1"/>
      <c r="B1574" s="1"/>
      <c r="C1574" s="31" t="str">
        <f>IF('Style Screener'!$S1574&lt;(AVERAGE('Style Screener'!$S$9:$S$6415)), "Value", "Growth")</f>
        <v>Value</v>
      </c>
      <c r="D1574" s="31" t="str">
        <f>IF('Style Screener'!$R1574&gt;2000, "Large Cap", "Small Cap")</f>
        <v>Large Cap</v>
      </c>
      <c r="E1574" s="31" t="s">
        <v>14</v>
      </c>
      <c r="F1574" s="31" t="s">
        <v>37</v>
      </c>
      <c r="G1574" s="1" t="s">
        <v>38</v>
      </c>
      <c r="H1574" s="1" t="s">
        <v>6934</v>
      </c>
      <c r="I1574" s="1" t="s">
        <v>6935</v>
      </c>
      <c r="J1574" s="1" t="s">
        <v>71</v>
      </c>
      <c r="K1574" s="1" t="s">
        <v>6936</v>
      </c>
      <c r="L1574" s="1" t="s">
        <v>6937</v>
      </c>
      <c r="M1574" s="1" t="s">
        <v>74</v>
      </c>
      <c r="N1574" s="1" t="s">
        <v>342</v>
      </c>
      <c r="O1574" s="1" t="s">
        <v>117</v>
      </c>
      <c r="P1574" s="1" t="s">
        <v>618</v>
      </c>
      <c r="Q1574" s="29" t="s">
        <v>6938</v>
      </c>
      <c r="R1574" s="30">
        <v>5056.2672791699997</v>
      </c>
      <c r="S1574" s="5">
        <v>16.991308793456032</v>
      </c>
      <c r="T1574" s="4" t="s">
        <v>61</v>
      </c>
      <c r="U1574" s="1"/>
      <c r="V1574" s="1"/>
      <c r="W1574" s="1"/>
      <c r="X1574" s="1"/>
    </row>
    <row r="1575" spans="1:24" ht="15.75" customHeight="1" x14ac:dyDescent="0.2">
      <c r="A1575" s="1"/>
      <c r="B1575" s="1"/>
      <c r="C1575" s="31" t="str">
        <f>IF('Style Screener'!$S1575&lt;(AVERAGE('Style Screener'!$S$9:$S$6415)), "Value", "Growth")</f>
        <v>Value</v>
      </c>
      <c r="D1575" s="31" t="str">
        <f>IF('Style Screener'!$R1575&gt;2000, "Large Cap", "Small Cap")</f>
        <v>Small Cap</v>
      </c>
      <c r="E1575" s="31" t="s">
        <v>14</v>
      </c>
      <c r="F1575" s="31" t="s">
        <v>37</v>
      </c>
      <c r="G1575" s="1" t="s">
        <v>38</v>
      </c>
      <c r="H1575" s="1" t="s">
        <v>6939</v>
      </c>
      <c r="I1575" s="1" t="s">
        <v>6940</v>
      </c>
      <c r="J1575" s="1" t="s">
        <v>41</v>
      </c>
      <c r="K1575" s="1" t="s">
        <v>6941</v>
      </c>
      <c r="L1575" s="1" t="s">
        <v>6942</v>
      </c>
      <c r="M1575" s="1" t="s">
        <v>98</v>
      </c>
      <c r="N1575" s="1" t="s">
        <v>578</v>
      </c>
      <c r="O1575" s="1" t="s">
        <v>578</v>
      </c>
      <c r="P1575" s="1" t="s">
        <v>579</v>
      </c>
      <c r="Q1575" s="29" t="s">
        <v>580</v>
      </c>
      <c r="R1575" s="30">
        <v>172.73963366000001</v>
      </c>
      <c r="S1575" s="5">
        <v>8.1282051282051277</v>
      </c>
      <c r="T1575" s="4" t="s">
        <v>61</v>
      </c>
      <c r="U1575" s="1"/>
      <c r="V1575" s="1"/>
      <c r="W1575" s="1"/>
      <c r="X1575" s="1"/>
    </row>
    <row r="1576" spans="1:24" ht="15.75" customHeight="1" x14ac:dyDescent="0.2">
      <c r="A1576" s="1"/>
      <c r="B1576" s="1"/>
      <c r="C1576" s="31" t="str">
        <f>IF('Style Screener'!$S1576&lt;(AVERAGE('Style Screener'!$S$9:$S$6415)), "Value", "Growth")</f>
        <v>Value</v>
      </c>
      <c r="D1576" s="31" t="str">
        <f>IF('Style Screener'!$R1576&gt;2000, "Large Cap", "Small Cap")</f>
        <v>Large Cap</v>
      </c>
      <c r="E1576" s="31" t="s">
        <v>14</v>
      </c>
      <c r="F1576" s="31" t="s">
        <v>37</v>
      </c>
      <c r="G1576" s="1" t="s">
        <v>38</v>
      </c>
      <c r="H1576" s="1" t="s">
        <v>6943</v>
      </c>
      <c r="I1576" s="1" t="s">
        <v>6944</v>
      </c>
      <c r="J1576" s="1" t="s">
        <v>41</v>
      </c>
      <c r="K1576" s="1" t="s">
        <v>6945</v>
      </c>
      <c r="L1576" s="1" t="s">
        <v>6946</v>
      </c>
      <c r="M1576" s="1" t="s">
        <v>98</v>
      </c>
      <c r="N1576" s="1" t="s">
        <v>2119</v>
      </c>
      <c r="O1576" s="1" t="s">
        <v>232</v>
      </c>
      <c r="P1576" s="1" t="s">
        <v>3870</v>
      </c>
      <c r="Q1576" s="29" t="s">
        <v>4727</v>
      </c>
      <c r="R1576" s="30">
        <v>6116.8551148799997</v>
      </c>
      <c r="S1576" s="5">
        <v>21.746810598626102</v>
      </c>
      <c r="T1576" s="4">
        <v>31.285196837902859</v>
      </c>
      <c r="U1576" s="1"/>
      <c r="V1576" s="1"/>
      <c r="W1576" s="1"/>
      <c r="X1576" s="1"/>
    </row>
    <row r="1577" spans="1:24" ht="15.75" customHeight="1" x14ac:dyDescent="0.2">
      <c r="A1577" s="1"/>
      <c r="B1577" s="1"/>
      <c r="C1577" s="31" t="str">
        <f>IF('Style Screener'!$S1577&lt;(AVERAGE('Style Screener'!$S$9:$S$6415)), "Value", "Growth")</f>
        <v>Value</v>
      </c>
      <c r="D1577" s="31" t="str">
        <f>IF('Style Screener'!$R1577&gt;2000, "Large Cap", "Small Cap")</f>
        <v>Large Cap</v>
      </c>
      <c r="E1577" s="31" t="s">
        <v>14</v>
      </c>
      <c r="F1577" s="31" t="s">
        <v>37</v>
      </c>
      <c r="G1577" s="1" t="s">
        <v>38</v>
      </c>
      <c r="H1577" s="1" t="s">
        <v>6947</v>
      </c>
      <c r="I1577" s="1" t="s">
        <v>6948</v>
      </c>
      <c r="J1577" s="1" t="s">
        <v>41</v>
      </c>
      <c r="K1577" s="1" t="s">
        <v>6949</v>
      </c>
      <c r="L1577" s="1" t="s">
        <v>6950</v>
      </c>
      <c r="M1577" s="1" t="s">
        <v>98</v>
      </c>
      <c r="N1577" s="1" t="s">
        <v>2119</v>
      </c>
      <c r="O1577" s="1" t="s">
        <v>232</v>
      </c>
      <c r="P1577" s="1" t="s">
        <v>2120</v>
      </c>
      <c r="Q1577" s="29" t="s">
        <v>2121</v>
      </c>
      <c r="R1577" s="30">
        <v>9765.9846983300013</v>
      </c>
      <c r="S1577" s="5">
        <v>15.609911054637864</v>
      </c>
      <c r="T1577" s="4" t="s">
        <v>61</v>
      </c>
      <c r="U1577" s="1"/>
      <c r="V1577" s="1"/>
      <c r="W1577" s="1"/>
      <c r="X1577" s="1"/>
    </row>
    <row r="1578" spans="1:24" ht="15.75" customHeight="1" x14ac:dyDescent="0.2">
      <c r="A1578" s="1"/>
      <c r="B1578" s="1"/>
      <c r="C1578" s="31" t="str">
        <f>IF('Style Screener'!$S1578&lt;(AVERAGE('Style Screener'!$S$9:$S$6415)), "Value", "Growth")</f>
        <v>Growth</v>
      </c>
      <c r="D1578" s="31" t="str">
        <f>IF('Style Screener'!$R1578&gt;2000, "Large Cap", "Small Cap")</f>
        <v>Small Cap</v>
      </c>
      <c r="E1578" s="31" t="s">
        <v>14</v>
      </c>
      <c r="F1578" s="31" t="s">
        <v>37</v>
      </c>
      <c r="G1578" s="1" t="s">
        <v>38</v>
      </c>
      <c r="H1578" s="1" t="s">
        <v>6951</v>
      </c>
      <c r="I1578" s="1" t="s">
        <v>6952</v>
      </c>
      <c r="J1578" s="1" t="s">
        <v>41</v>
      </c>
      <c r="K1578" s="1" t="s">
        <v>6953</v>
      </c>
      <c r="L1578" s="1" t="s">
        <v>6954</v>
      </c>
      <c r="M1578" s="1" t="s">
        <v>98</v>
      </c>
      <c r="N1578" s="1" t="s">
        <v>231</v>
      </c>
      <c r="O1578" s="1" t="s">
        <v>232</v>
      </c>
      <c r="P1578" s="1" t="s">
        <v>231</v>
      </c>
      <c r="Q1578" s="29" t="s">
        <v>1569</v>
      </c>
      <c r="R1578" s="30">
        <v>158.66561876</v>
      </c>
      <c r="S1578" s="5" t="s">
        <v>61</v>
      </c>
      <c r="T1578" s="4">
        <v>30.098895441778126</v>
      </c>
      <c r="U1578" s="1"/>
      <c r="V1578" s="1"/>
      <c r="W1578" s="1"/>
      <c r="X1578" s="1"/>
    </row>
    <row r="1579" spans="1:24" ht="15.75" customHeight="1" x14ac:dyDescent="0.2">
      <c r="A1579" s="1"/>
      <c r="B1579" s="1"/>
      <c r="C1579" s="31" t="str">
        <f>IF('Style Screener'!$S1579&lt;(AVERAGE('Style Screener'!$S$9:$S$6415)), "Value", "Growth")</f>
        <v>Value</v>
      </c>
      <c r="D1579" s="31" t="str">
        <f>IF('Style Screener'!$R1579&gt;2000, "Large Cap", "Small Cap")</f>
        <v>Large Cap</v>
      </c>
      <c r="E1579" s="31" t="s">
        <v>14</v>
      </c>
      <c r="F1579" s="31" t="s">
        <v>37</v>
      </c>
      <c r="G1579" s="1" t="s">
        <v>38</v>
      </c>
      <c r="H1579" s="1" t="s">
        <v>6955</v>
      </c>
      <c r="I1579" s="1" t="s">
        <v>6956</v>
      </c>
      <c r="J1579" s="1" t="s">
        <v>71</v>
      </c>
      <c r="K1579" s="1" t="s">
        <v>6957</v>
      </c>
      <c r="L1579" s="1" t="s">
        <v>6958</v>
      </c>
      <c r="M1579" s="1" t="s">
        <v>108</v>
      </c>
      <c r="N1579" s="1" t="s">
        <v>571</v>
      </c>
      <c r="O1579" s="1" t="s">
        <v>110</v>
      </c>
      <c r="P1579" s="1" t="s">
        <v>1069</v>
      </c>
      <c r="Q1579" s="29" t="s">
        <v>4292</v>
      </c>
      <c r="R1579" s="30">
        <v>2157.8303756300002</v>
      </c>
      <c r="S1579" s="5">
        <v>19.030509835407468</v>
      </c>
      <c r="T1579" s="4" t="s">
        <v>61</v>
      </c>
      <c r="U1579" s="1"/>
      <c r="V1579" s="1"/>
      <c r="W1579" s="1"/>
      <c r="X1579" s="1"/>
    </row>
    <row r="1580" spans="1:24" ht="15.75" customHeight="1" x14ac:dyDescent="0.2">
      <c r="A1580" s="1"/>
      <c r="B1580" s="1"/>
      <c r="C1580" s="31" t="str">
        <f>IF('Style Screener'!$S1580&lt;(AVERAGE('Style Screener'!$S$9:$S$6415)), "Value", "Growth")</f>
        <v>Value</v>
      </c>
      <c r="D1580" s="31" t="str">
        <f>IF('Style Screener'!$R1580&gt;2000, "Large Cap", "Small Cap")</f>
        <v>Large Cap</v>
      </c>
      <c r="E1580" s="31" t="s">
        <v>15</v>
      </c>
      <c r="F1580" s="31" t="s">
        <v>37</v>
      </c>
      <c r="G1580" s="1" t="s">
        <v>38</v>
      </c>
      <c r="H1580" s="1" t="s">
        <v>6959</v>
      </c>
      <c r="I1580" s="1" t="s">
        <v>6960</v>
      </c>
      <c r="J1580" s="1" t="s">
        <v>41</v>
      </c>
      <c r="K1580" s="1" t="s">
        <v>6961</v>
      </c>
      <c r="L1580" s="1" t="s">
        <v>6962</v>
      </c>
      <c r="M1580" s="1" t="s">
        <v>219</v>
      </c>
      <c r="N1580" s="1" t="s">
        <v>1291</v>
      </c>
      <c r="O1580" s="1" t="s">
        <v>219</v>
      </c>
      <c r="P1580" s="1" t="s">
        <v>1291</v>
      </c>
      <c r="Q1580" s="29" t="s">
        <v>222</v>
      </c>
      <c r="R1580" s="30">
        <v>2236.6462015799998</v>
      </c>
      <c r="S1580" s="5">
        <v>16.457470532016565</v>
      </c>
      <c r="T1580" s="4">
        <v>6.6534579595420215E-15</v>
      </c>
      <c r="U1580" s="1"/>
      <c r="V1580" s="1"/>
      <c r="W1580" s="1"/>
      <c r="X1580" s="1"/>
    </row>
    <row r="1581" spans="1:24" ht="15.75" customHeight="1" x14ac:dyDescent="0.2">
      <c r="A1581" s="1"/>
      <c r="B1581" s="1"/>
      <c r="C1581" s="31" t="str">
        <f>IF('Style Screener'!$S1581&lt;(AVERAGE('Style Screener'!$S$9:$S$6415)), "Value", "Growth")</f>
        <v>Value</v>
      </c>
      <c r="D1581" s="31" t="str">
        <f>IF('Style Screener'!$R1581&gt;2000, "Large Cap", "Small Cap")</f>
        <v>Large Cap</v>
      </c>
      <c r="E1581" s="31" t="s">
        <v>14</v>
      </c>
      <c r="F1581" s="31" t="s">
        <v>37</v>
      </c>
      <c r="G1581" s="1" t="s">
        <v>38</v>
      </c>
      <c r="H1581" s="1" t="s">
        <v>6963</v>
      </c>
      <c r="I1581" s="1" t="s">
        <v>6964</v>
      </c>
      <c r="J1581" s="1" t="s">
        <v>41</v>
      </c>
      <c r="K1581" s="1" t="s">
        <v>6965</v>
      </c>
      <c r="L1581" s="1" t="s">
        <v>6966</v>
      </c>
      <c r="M1581" s="1" t="s">
        <v>98</v>
      </c>
      <c r="N1581" s="1" t="s">
        <v>578</v>
      </c>
      <c r="O1581" s="1" t="s">
        <v>578</v>
      </c>
      <c r="P1581" s="1" t="s">
        <v>826</v>
      </c>
      <c r="Q1581" s="29" t="s">
        <v>3636</v>
      </c>
      <c r="R1581" s="30">
        <v>4532.3251721999995</v>
      </c>
      <c r="S1581" s="5">
        <v>19.389788293897883</v>
      </c>
      <c r="T1581" s="4">
        <v>27.093923248477143</v>
      </c>
      <c r="U1581" s="1"/>
      <c r="V1581" s="1"/>
      <c r="W1581" s="1"/>
      <c r="X1581" s="1"/>
    </row>
    <row r="1582" spans="1:24" ht="15.75" customHeight="1" x14ac:dyDescent="0.2">
      <c r="A1582" s="1"/>
      <c r="B1582" s="1"/>
      <c r="C1582" s="31" t="str">
        <f>IF('Style Screener'!$S1582&lt;(AVERAGE('Style Screener'!$S$9:$S$6415)), "Value", "Growth")</f>
        <v>Value</v>
      </c>
      <c r="D1582" s="31" t="str">
        <f>IF('Style Screener'!$R1582&gt;2000, "Large Cap", "Small Cap")</f>
        <v>Small Cap</v>
      </c>
      <c r="E1582" s="31" t="s">
        <v>14</v>
      </c>
      <c r="F1582" s="31" t="s">
        <v>37</v>
      </c>
      <c r="G1582" s="1" t="s">
        <v>38</v>
      </c>
      <c r="H1582" s="1" t="s">
        <v>6967</v>
      </c>
      <c r="I1582" s="1" t="s">
        <v>6968</v>
      </c>
      <c r="J1582" s="1" t="s">
        <v>71</v>
      </c>
      <c r="K1582" s="1" t="s">
        <v>6969</v>
      </c>
      <c r="L1582" s="1" t="s">
        <v>6970</v>
      </c>
      <c r="M1582" s="1" t="s">
        <v>98</v>
      </c>
      <c r="N1582" s="1" t="s">
        <v>2119</v>
      </c>
      <c r="O1582" s="1" t="s">
        <v>232</v>
      </c>
      <c r="P1582" s="1" t="s">
        <v>2120</v>
      </c>
      <c r="Q1582" s="29" t="s">
        <v>2121</v>
      </c>
      <c r="R1582" s="30">
        <v>348.15223175999995</v>
      </c>
      <c r="S1582" s="5">
        <v>8.7133631395926479</v>
      </c>
      <c r="T1582" s="4">
        <v>2.7124590958175708E-15</v>
      </c>
      <c r="U1582" s="1"/>
      <c r="V1582" s="1"/>
      <c r="W1582" s="1"/>
      <c r="X1582" s="1"/>
    </row>
    <row r="1583" spans="1:24" ht="15.75" customHeight="1" x14ac:dyDescent="0.2">
      <c r="A1583" s="1"/>
      <c r="B1583" s="1"/>
      <c r="C1583" s="31" t="str">
        <f>IF('Style Screener'!$S1583&lt;(AVERAGE('Style Screener'!$S$9:$S$6415)), "Value", "Growth")</f>
        <v>Growth</v>
      </c>
      <c r="D1583" s="31" t="str">
        <f>IF('Style Screener'!$R1583&gt;2000, "Large Cap", "Small Cap")</f>
        <v>Small Cap</v>
      </c>
      <c r="E1583" s="31" t="s">
        <v>15</v>
      </c>
      <c r="F1583" s="31" t="s">
        <v>37</v>
      </c>
      <c r="G1583" s="1" t="s">
        <v>38</v>
      </c>
      <c r="H1583" s="1" t="s">
        <v>6971</v>
      </c>
      <c r="I1583" s="1" t="s">
        <v>6972</v>
      </c>
      <c r="J1583" s="1" t="s">
        <v>105</v>
      </c>
      <c r="K1583" s="1" t="s">
        <v>6973</v>
      </c>
      <c r="L1583" s="1" t="s">
        <v>6974</v>
      </c>
      <c r="M1583" s="1" t="s">
        <v>44</v>
      </c>
      <c r="N1583" s="1" t="s">
        <v>142</v>
      </c>
      <c r="O1583" s="1" t="s">
        <v>46</v>
      </c>
      <c r="P1583" s="1" t="s">
        <v>142</v>
      </c>
      <c r="Q1583" s="29" t="s">
        <v>161</v>
      </c>
      <c r="R1583" s="30">
        <v>1734.00474033</v>
      </c>
      <c r="S1583" s="5">
        <v>41.257009345794394</v>
      </c>
      <c r="T1583" s="4">
        <v>5.8330275953068311E-16</v>
      </c>
      <c r="U1583" s="1"/>
      <c r="V1583" s="1"/>
      <c r="W1583" s="1"/>
      <c r="X1583" s="1"/>
    </row>
    <row r="1584" spans="1:24" ht="15.75" customHeight="1" x14ac:dyDescent="0.2">
      <c r="A1584" s="1"/>
      <c r="B1584" s="1"/>
      <c r="C1584" s="31" t="str">
        <f>IF('Style Screener'!$S1584&lt;(AVERAGE('Style Screener'!$S$9:$S$6415)), "Value", "Growth")</f>
        <v>Value</v>
      </c>
      <c r="D1584" s="31" t="str">
        <f>IF('Style Screener'!$R1584&gt;2000, "Large Cap", "Small Cap")</f>
        <v>Large Cap</v>
      </c>
      <c r="E1584" s="31" t="s">
        <v>15</v>
      </c>
      <c r="F1584" s="31" t="s">
        <v>37</v>
      </c>
      <c r="G1584" s="1" t="s">
        <v>38</v>
      </c>
      <c r="H1584" s="1" t="s">
        <v>6975</v>
      </c>
      <c r="I1584" s="1" t="s">
        <v>6976</v>
      </c>
      <c r="J1584" s="1" t="s">
        <v>41</v>
      </c>
      <c r="K1584" s="1" t="s">
        <v>6977</v>
      </c>
      <c r="L1584" s="1" t="s">
        <v>6978</v>
      </c>
      <c r="M1584" s="1" t="s">
        <v>44</v>
      </c>
      <c r="N1584" s="1" t="s">
        <v>63</v>
      </c>
      <c r="O1584" s="1" t="s">
        <v>64</v>
      </c>
      <c r="P1584" s="1" t="s">
        <v>390</v>
      </c>
      <c r="Q1584" s="29" t="s">
        <v>4152</v>
      </c>
      <c r="R1584" s="30">
        <v>12645.93541437</v>
      </c>
      <c r="S1584" s="5">
        <v>16.54968454258675</v>
      </c>
      <c r="T1584" s="4">
        <v>4.5522085653778495E-15</v>
      </c>
      <c r="U1584" s="1"/>
      <c r="V1584" s="1"/>
      <c r="W1584" s="1"/>
      <c r="X1584" s="1"/>
    </row>
    <row r="1585" spans="1:24" ht="15.75" customHeight="1" x14ac:dyDescent="0.2">
      <c r="A1585" s="1"/>
      <c r="B1585" s="1"/>
      <c r="C1585" s="31" t="str">
        <f>IF('Style Screener'!$S1585&lt;(AVERAGE('Style Screener'!$S$9:$S$6415)), "Value", "Growth")</f>
        <v>Value</v>
      </c>
      <c r="D1585" s="31" t="str">
        <f>IF('Style Screener'!$R1585&gt;2000, "Large Cap", "Small Cap")</f>
        <v>Small Cap</v>
      </c>
      <c r="E1585" s="31" t="s">
        <v>15</v>
      </c>
      <c r="F1585" s="31" t="s">
        <v>37</v>
      </c>
      <c r="G1585" s="1" t="s">
        <v>38</v>
      </c>
      <c r="H1585" s="1" t="s">
        <v>6979</v>
      </c>
      <c r="I1585" s="1" t="s">
        <v>6980</v>
      </c>
      <c r="J1585" s="1" t="s">
        <v>71</v>
      </c>
      <c r="K1585" s="1" t="s">
        <v>6981</v>
      </c>
      <c r="L1585" s="1" t="s">
        <v>6982</v>
      </c>
      <c r="M1585" s="1" t="s">
        <v>44</v>
      </c>
      <c r="N1585" s="1" t="s">
        <v>63</v>
      </c>
      <c r="O1585" s="1" t="s">
        <v>64</v>
      </c>
      <c r="P1585" s="1" t="s">
        <v>390</v>
      </c>
      <c r="Q1585" s="29" t="s">
        <v>417</v>
      </c>
      <c r="R1585" s="30">
        <v>613.90329759999997</v>
      </c>
      <c r="S1585" s="5">
        <v>21.363073110285004</v>
      </c>
      <c r="T1585" s="4">
        <v>2.5411875130999601E-15</v>
      </c>
      <c r="U1585" s="1"/>
      <c r="V1585" s="1"/>
      <c r="W1585" s="1"/>
      <c r="X1585" s="1"/>
    </row>
    <row r="1586" spans="1:24" ht="15.75" customHeight="1" x14ac:dyDescent="0.2">
      <c r="A1586" s="1"/>
      <c r="B1586" s="1"/>
      <c r="C1586" s="31" t="str">
        <f>IF('Style Screener'!$S1586&lt;(AVERAGE('Style Screener'!$S$9:$S$6415)), "Value", "Growth")</f>
        <v>Growth</v>
      </c>
      <c r="D1586" s="31" t="str">
        <f>IF('Style Screener'!$R1586&gt;2000, "Large Cap", "Small Cap")</f>
        <v>Large Cap</v>
      </c>
      <c r="E1586" s="31" t="s">
        <v>14</v>
      </c>
      <c r="F1586" s="31" t="s">
        <v>37</v>
      </c>
      <c r="G1586" s="1" t="s">
        <v>38</v>
      </c>
      <c r="H1586" s="1" t="s">
        <v>6983</v>
      </c>
      <c r="I1586" s="1" t="s">
        <v>6984</v>
      </c>
      <c r="J1586" s="1" t="s">
        <v>41</v>
      </c>
      <c r="K1586" s="1" t="s">
        <v>6985</v>
      </c>
      <c r="L1586" s="1" t="s">
        <v>6986</v>
      </c>
      <c r="M1586" s="1" t="s">
        <v>86</v>
      </c>
      <c r="N1586" s="1" t="s">
        <v>135</v>
      </c>
      <c r="O1586" s="1" t="s">
        <v>88</v>
      </c>
      <c r="P1586" s="1" t="s">
        <v>593</v>
      </c>
      <c r="Q1586" s="29" t="s">
        <v>137</v>
      </c>
      <c r="R1586" s="30">
        <v>4231.5178612</v>
      </c>
      <c r="S1586" s="5">
        <v>28.764389869531847</v>
      </c>
      <c r="T1586" s="4">
        <v>0</v>
      </c>
      <c r="U1586" s="1"/>
      <c r="V1586" s="1"/>
      <c r="W1586" s="1"/>
      <c r="X1586" s="1"/>
    </row>
    <row r="1587" spans="1:24" ht="15.75" customHeight="1" x14ac:dyDescent="0.2">
      <c r="A1587" s="1"/>
      <c r="B1587" s="1"/>
      <c r="C1587" s="31" t="str">
        <f>IF('Style Screener'!$S1587&lt;(AVERAGE('Style Screener'!$S$9:$S$6415)), "Value", "Growth")</f>
        <v>Value</v>
      </c>
      <c r="D1587" s="31" t="str">
        <f>IF('Style Screener'!$R1587&gt;2000, "Large Cap", "Small Cap")</f>
        <v>Large Cap</v>
      </c>
      <c r="E1587" s="31" t="s">
        <v>14</v>
      </c>
      <c r="F1587" s="31" t="s">
        <v>37</v>
      </c>
      <c r="G1587" s="1" t="s">
        <v>38</v>
      </c>
      <c r="H1587" s="1" t="s">
        <v>6987</v>
      </c>
      <c r="I1587" s="1" t="s">
        <v>6988</v>
      </c>
      <c r="J1587" s="1" t="s">
        <v>41</v>
      </c>
      <c r="K1587" s="1" t="s">
        <v>6989</v>
      </c>
      <c r="L1587" s="1" t="s">
        <v>6990</v>
      </c>
      <c r="M1587" s="1" t="s">
        <v>74</v>
      </c>
      <c r="N1587" s="1" t="s">
        <v>116</v>
      </c>
      <c r="O1587" s="1" t="s">
        <v>117</v>
      </c>
      <c r="P1587" s="1" t="s">
        <v>116</v>
      </c>
      <c r="Q1587" s="29" t="s">
        <v>118</v>
      </c>
      <c r="R1587" s="30">
        <v>4751.9908077199998</v>
      </c>
      <c r="S1587" s="5">
        <v>19.663005026996832</v>
      </c>
      <c r="T1587" s="4">
        <v>23.489932885906029</v>
      </c>
      <c r="U1587" s="1"/>
      <c r="V1587" s="1"/>
      <c r="W1587" s="1"/>
      <c r="X1587" s="1"/>
    </row>
    <row r="1588" spans="1:24" ht="15.75" customHeight="1" x14ac:dyDescent="0.2">
      <c r="A1588" s="1"/>
      <c r="B1588" s="1"/>
      <c r="C1588" s="31" t="str">
        <f>IF('Style Screener'!$S1588&lt;(AVERAGE('Style Screener'!$S$9:$S$6415)), "Value", "Growth")</f>
        <v>Value</v>
      </c>
      <c r="D1588" s="31" t="str">
        <f>IF('Style Screener'!$R1588&gt;2000, "Large Cap", "Small Cap")</f>
        <v>Small Cap</v>
      </c>
      <c r="E1588" s="31" t="s">
        <v>14</v>
      </c>
      <c r="F1588" s="31" t="s">
        <v>37</v>
      </c>
      <c r="G1588" s="1" t="s">
        <v>38</v>
      </c>
      <c r="H1588" s="1" t="s">
        <v>6991</v>
      </c>
      <c r="I1588" s="1" t="s">
        <v>6992</v>
      </c>
      <c r="J1588" s="1" t="s">
        <v>71</v>
      </c>
      <c r="K1588" s="1" t="s">
        <v>6993</v>
      </c>
      <c r="L1588" s="1" t="s">
        <v>6994</v>
      </c>
      <c r="M1588" s="1" t="s">
        <v>86</v>
      </c>
      <c r="N1588" s="1" t="s">
        <v>172</v>
      </c>
      <c r="O1588" s="1" t="s">
        <v>172</v>
      </c>
      <c r="P1588" s="1" t="s">
        <v>173</v>
      </c>
      <c r="Q1588" s="29" t="s">
        <v>174</v>
      </c>
      <c r="R1588" s="30">
        <v>368.61416367999999</v>
      </c>
      <c r="S1588" s="5">
        <v>11.586021505376342</v>
      </c>
      <c r="T1588" s="4">
        <v>0</v>
      </c>
      <c r="U1588" s="1"/>
      <c r="V1588" s="1"/>
      <c r="W1588" s="1"/>
      <c r="X1588" s="1"/>
    </row>
    <row r="1589" spans="1:24" ht="15.75" customHeight="1" x14ac:dyDescent="0.2">
      <c r="A1589" s="1"/>
      <c r="B1589" s="1"/>
      <c r="C1589" s="31" t="str">
        <f>IF('Style Screener'!$S1589&lt;(AVERAGE('Style Screener'!$S$9:$S$6415)), "Value", "Growth")</f>
        <v>Value</v>
      </c>
      <c r="D1589" s="31" t="str">
        <f>IF('Style Screener'!$R1589&gt;2000, "Large Cap", "Small Cap")</f>
        <v>Small Cap</v>
      </c>
      <c r="E1589" s="31" t="s">
        <v>14</v>
      </c>
      <c r="F1589" s="31" t="s">
        <v>37</v>
      </c>
      <c r="G1589" s="1" t="s">
        <v>38</v>
      </c>
      <c r="H1589" s="1" t="s">
        <v>6995</v>
      </c>
      <c r="I1589" s="1" t="s">
        <v>6996</v>
      </c>
      <c r="J1589" s="1" t="s">
        <v>71</v>
      </c>
      <c r="K1589" s="1" t="s">
        <v>6997</v>
      </c>
      <c r="L1589" s="1" t="s">
        <v>6998</v>
      </c>
      <c r="M1589" s="1" t="s">
        <v>108</v>
      </c>
      <c r="N1589" s="1" t="s">
        <v>308</v>
      </c>
      <c r="O1589" s="1" t="s">
        <v>287</v>
      </c>
      <c r="P1589" s="1" t="s">
        <v>309</v>
      </c>
      <c r="Q1589" s="29" t="s">
        <v>289</v>
      </c>
      <c r="R1589" s="30">
        <v>371.08872767000003</v>
      </c>
      <c r="S1589" s="5">
        <v>9.1153238546603461</v>
      </c>
      <c r="T1589" s="4">
        <v>52.30141129854141</v>
      </c>
      <c r="U1589" s="1"/>
      <c r="V1589" s="1"/>
      <c r="W1589" s="1"/>
      <c r="X1589" s="1"/>
    </row>
    <row r="1590" spans="1:24" ht="15.75" customHeight="1" x14ac:dyDescent="0.2">
      <c r="A1590" s="1"/>
      <c r="B1590" s="1"/>
      <c r="C1590" s="31" t="str">
        <f>IF('Style Screener'!$S1590&lt;(AVERAGE('Style Screener'!$S$9:$S$6415)), "Value", "Growth")</f>
        <v>Value</v>
      </c>
      <c r="D1590" s="31" t="str">
        <f>IF('Style Screener'!$R1590&gt;2000, "Large Cap", "Small Cap")</f>
        <v>Small Cap</v>
      </c>
      <c r="E1590" s="31" t="s">
        <v>14</v>
      </c>
      <c r="F1590" s="31" t="s">
        <v>37</v>
      </c>
      <c r="G1590" s="1" t="s">
        <v>38</v>
      </c>
      <c r="H1590" s="1" t="s">
        <v>6999</v>
      </c>
      <c r="I1590" s="1" t="s">
        <v>7000</v>
      </c>
      <c r="J1590" s="1" t="s">
        <v>71</v>
      </c>
      <c r="K1590" s="1" t="s">
        <v>7001</v>
      </c>
      <c r="L1590" s="1" t="s">
        <v>7002</v>
      </c>
      <c r="M1590" s="1" t="s">
        <v>86</v>
      </c>
      <c r="N1590" s="1" t="s">
        <v>172</v>
      </c>
      <c r="O1590" s="1" t="s">
        <v>172</v>
      </c>
      <c r="P1590" s="1" t="s">
        <v>173</v>
      </c>
      <c r="Q1590" s="29" t="s">
        <v>174</v>
      </c>
      <c r="R1590" s="30">
        <v>669.66222744000004</v>
      </c>
      <c r="S1590" s="5">
        <v>14.517638588912886</v>
      </c>
      <c r="T1590" s="4" t="s">
        <v>61</v>
      </c>
      <c r="U1590" s="1"/>
      <c r="V1590" s="1"/>
      <c r="W1590" s="1"/>
      <c r="X1590" s="1"/>
    </row>
    <row r="1591" spans="1:24" ht="15.75" customHeight="1" x14ac:dyDescent="0.2">
      <c r="A1591" s="1"/>
      <c r="B1591" s="1"/>
      <c r="C1591" s="31" t="str">
        <f>IF('Style Screener'!$S1591&lt;(AVERAGE('Style Screener'!$S$9:$S$6415)), "Value", "Growth")</f>
        <v>Value</v>
      </c>
      <c r="D1591" s="31" t="str">
        <f>IF('Style Screener'!$R1591&gt;2000, "Large Cap", "Small Cap")</f>
        <v>Large Cap</v>
      </c>
      <c r="E1591" s="31" t="s">
        <v>14</v>
      </c>
      <c r="F1591" s="31" t="s">
        <v>37</v>
      </c>
      <c r="G1591" s="1" t="s">
        <v>38</v>
      </c>
      <c r="H1591" s="1" t="s">
        <v>7003</v>
      </c>
      <c r="I1591" s="1" t="s">
        <v>7004</v>
      </c>
      <c r="J1591" s="1" t="s">
        <v>71</v>
      </c>
      <c r="K1591" s="1" t="s">
        <v>7005</v>
      </c>
      <c r="L1591" s="1" t="s">
        <v>7006</v>
      </c>
      <c r="M1591" s="1" t="s">
        <v>98</v>
      </c>
      <c r="N1591" s="1" t="s">
        <v>2942</v>
      </c>
      <c r="O1591" s="1" t="s">
        <v>100</v>
      </c>
      <c r="P1591" s="1" t="s">
        <v>2942</v>
      </c>
      <c r="Q1591" s="29" t="s">
        <v>7007</v>
      </c>
      <c r="R1591" s="30">
        <v>7742.9539616799993</v>
      </c>
      <c r="S1591" s="5">
        <v>18.211731044349069</v>
      </c>
      <c r="T1591" s="4">
        <v>39.350177828270397</v>
      </c>
      <c r="U1591" s="1"/>
      <c r="V1591" s="1"/>
      <c r="W1591" s="1"/>
      <c r="X1591" s="1"/>
    </row>
    <row r="1592" spans="1:24" ht="15.75" customHeight="1" x14ac:dyDescent="0.2">
      <c r="A1592" s="1"/>
      <c r="B1592" s="1"/>
      <c r="C1592" s="31" t="str">
        <f>IF('Style Screener'!$S1592&lt;(AVERAGE('Style Screener'!$S$9:$S$6415)), "Value", "Growth")</f>
        <v>Value</v>
      </c>
      <c r="D1592" s="31" t="str">
        <f>IF('Style Screener'!$R1592&gt;2000, "Large Cap", "Small Cap")</f>
        <v>Small Cap</v>
      </c>
      <c r="E1592" s="31" t="s">
        <v>14</v>
      </c>
      <c r="F1592" s="31" t="s">
        <v>37</v>
      </c>
      <c r="G1592" s="1" t="s">
        <v>38</v>
      </c>
      <c r="H1592" s="1" t="s">
        <v>7008</v>
      </c>
      <c r="I1592" s="1" t="s">
        <v>7009</v>
      </c>
      <c r="J1592" s="1" t="s">
        <v>41</v>
      </c>
      <c r="K1592" s="1" t="s">
        <v>7010</v>
      </c>
      <c r="L1592" s="1" t="s">
        <v>7011</v>
      </c>
      <c r="M1592" s="1" t="s">
        <v>98</v>
      </c>
      <c r="N1592" s="1" t="s">
        <v>99</v>
      </c>
      <c r="O1592" s="1" t="s">
        <v>100</v>
      </c>
      <c r="P1592" s="1" t="s">
        <v>5553</v>
      </c>
      <c r="Q1592" s="29" t="s">
        <v>1838</v>
      </c>
      <c r="R1592" s="30">
        <v>903.42055872000003</v>
      </c>
      <c r="S1592" s="5">
        <v>22.225183211192537</v>
      </c>
      <c r="T1592" s="4">
        <v>7.9786169236818923E-15</v>
      </c>
      <c r="U1592" s="1"/>
      <c r="V1592" s="1"/>
      <c r="W1592" s="1"/>
      <c r="X1592" s="1"/>
    </row>
    <row r="1593" spans="1:24" ht="15.75" customHeight="1" x14ac:dyDescent="0.2">
      <c r="A1593" s="1"/>
      <c r="B1593" s="1"/>
      <c r="C1593" s="31" t="str">
        <f>IF('Style Screener'!$S1593&lt;(AVERAGE('Style Screener'!$S$9:$S$6415)), "Value", "Growth")</f>
        <v>Value</v>
      </c>
      <c r="D1593" s="31" t="str">
        <f>IF('Style Screener'!$R1593&gt;2000, "Large Cap", "Small Cap")</f>
        <v>Large Cap</v>
      </c>
      <c r="E1593" s="31" t="s">
        <v>14</v>
      </c>
      <c r="F1593" s="31" t="s">
        <v>37</v>
      </c>
      <c r="G1593" s="1" t="s">
        <v>38</v>
      </c>
      <c r="H1593" s="1" t="s">
        <v>7012</v>
      </c>
      <c r="I1593" s="1" t="s">
        <v>7013</v>
      </c>
      <c r="J1593" s="1" t="s">
        <v>41</v>
      </c>
      <c r="K1593" s="1" t="s">
        <v>7014</v>
      </c>
      <c r="L1593" s="1" t="s">
        <v>7015</v>
      </c>
      <c r="M1593" s="1" t="s">
        <v>74</v>
      </c>
      <c r="N1593" s="1" t="s">
        <v>638</v>
      </c>
      <c r="O1593" s="1" t="s">
        <v>117</v>
      </c>
      <c r="P1593" s="1" t="s">
        <v>638</v>
      </c>
      <c r="Q1593" s="29" t="s">
        <v>848</v>
      </c>
      <c r="R1593" s="30">
        <v>10210.44970492</v>
      </c>
      <c r="S1593" s="5">
        <v>16.190101089667849</v>
      </c>
      <c r="T1593" s="4">
        <v>24.348399868030352</v>
      </c>
      <c r="U1593" s="1"/>
      <c r="V1593" s="1"/>
      <c r="W1593" s="1"/>
      <c r="X1593" s="1"/>
    </row>
    <row r="1594" spans="1:24" ht="15.75" customHeight="1" x14ac:dyDescent="0.2">
      <c r="A1594" s="1"/>
      <c r="B1594" s="1"/>
      <c r="C1594" s="31" t="str">
        <f>IF('Style Screener'!$S1594&lt;(AVERAGE('Style Screener'!$S$9:$S$6415)), "Value", "Growth")</f>
        <v>Growth</v>
      </c>
      <c r="D1594" s="31" t="str">
        <f>IF('Style Screener'!$R1594&gt;2000, "Large Cap", "Small Cap")</f>
        <v>Small Cap</v>
      </c>
      <c r="E1594" s="31" t="s">
        <v>14</v>
      </c>
      <c r="F1594" s="31" t="s">
        <v>37</v>
      </c>
      <c r="G1594" s="1" t="s">
        <v>38</v>
      </c>
      <c r="H1594" s="1" t="s">
        <v>7016</v>
      </c>
      <c r="I1594" s="1" t="s">
        <v>7017</v>
      </c>
      <c r="J1594" s="1" t="s">
        <v>71</v>
      </c>
      <c r="K1594" s="1" t="s">
        <v>7018</v>
      </c>
      <c r="L1594" s="1" t="s">
        <v>7019</v>
      </c>
      <c r="M1594" s="1" t="s">
        <v>108</v>
      </c>
      <c r="N1594" s="1" t="s">
        <v>332</v>
      </c>
      <c r="O1594" s="1" t="s">
        <v>287</v>
      </c>
      <c r="P1594" s="1" t="s">
        <v>332</v>
      </c>
      <c r="Q1594" s="29" t="s">
        <v>401</v>
      </c>
      <c r="R1594" s="30">
        <v>357.84647444000001</v>
      </c>
      <c r="S1594" s="5" t="s">
        <v>61</v>
      </c>
      <c r="T1594" s="4">
        <v>37.567715812374047</v>
      </c>
      <c r="U1594" s="1"/>
      <c r="V1594" s="1"/>
      <c r="W1594" s="1"/>
      <c r="X1594" s="1"/>
    </row>
    <row r="1595" spans="1:24" ht="15.75" customHeight="1" x14ac:dyDescent="0.2">
      <c r="A1595" s="1"/>
      <c r="B1595" s="1"/>
      <c r="C1595" s="31" t="str">
        <f>IF('Style Screener'!$S1595&lt;(AVERAGE('Style Screener'!$S$9:$S$6415)), "Value", "Growth")</f>
        <v>Value</v>
      </c>
      <c r="D1595" s="31" t="str">
        <f>IF('Style Screener'!$R1595&gt;2000, "Large Cap", "Small Cap")</f>
        <v>Large Cap</v>
      </c>
      <c r="E1595" s="31" t="s">
        <v>14</v>
      </c>
      <c r="F1595" s="31" t="s">
        <v>37</v>
      </c>
      <c r="G1595" s="1" t="s">
        <v>38</v>
      </c>
      <c r="H1595" s="1" t="s">
        <v>7020</v>
      </c>
      <c r="I1595" s="1" t="s">
        <v>7021</v>
      </c>
      <c r="J1595" s="1" t="s">
        <v>71</v>
      </c>
      <c r="K1595" s="1" t="s">
        <v>7022</v>
      </c>
      <c r="L1595" s="1" t="s">
        <v>7023</v>
      </c>
      <c r="M1595" s="1" t="s">
        <v>108</v>
      </c>
      <c r="N1595" s="1" t="s">
        <v>294</v>
      </c>
      <c r="O1595" s="1" t="s">
        <v>294</v>
      </c>
      <c r="P1595" s="1" t="s">
        <v>363</v>
      </c>
      <c r="Q1595" s="29" t="s">
        <v>111</v>
      </c>
      <c r="R1595" s="30">
        <v>11392.825842640001</v>
      </c>
      <c r="S1595" s="5">
        <v>20.363403163745193</v>
      </c>
      <c r="T1595" s="4">
        <v>72.770324679159827</v>
      </c>
      <c r="U1595" s="1"/>
      <c r="V1595" s="1"/>
      <c r="W1595" s="1"/>
      <c r="X1595" s="1"/>
    </row>
    <row r="1596" spans="1:24" ht="15.75" customHeight="1" x14ac:dyDescent="0.2">
      <c r="A1596" s="1"/>
      <c r="B1596" s="1"/>
      <c r="C1596" s="31" t="str">
        <f>IF('Style Screener'!$S1596&lt;(AVERAGE('Style Screener'!$S$9:$S$6415)), "Value", "Growth")</f>
        <v>Value</v>
      </c>
      <c r="D1596" s="31" t="str">
        <f>IF('Style Screener'!$R1596&gt;2000, "Large Cap", "Small Cap")</f>
        <v>Large Cap</v>
      </c>
      <c r="E1596" s="31" t="s">
        <v>15</v>
      </c>
      <c r="F1596" s="31" t="s">
        <v>37</v>
      </c>
      <c r="G1596" s="1" t="s">
        <v>38</v>
      </c>
      <c r="H1596" s="1" t="s">
        <v>7024</v>
      </c>
      <c r="I1596" s="1" t="s">
        <v>7025</v>
      </c>
      <c r="J1596" s="1" t="s">
        <v>41</v>
      </c>
      <c r="K1596" s="1" t="s">
        <v>7026</v>
      </c>
      <c r="L1596" s="1" t="s">
        <v>7027</v>
      </c>
      <c r="M1596" s="1" t="s">
        <v>44</v>
      </c>
      <c r="N1596" s="1" t="s">
        <v>160</v>
      </c>
      <c r="O1596" s="1" t="s">
        <v>46</v>
      </c>
      <c r="P1596" s="1" t="s">
        <v>160</v>
      </c>
      <c r="Q1596" s="29" t="s">
        <v>161</v>
      </c>
      <c r="R1596" s="30">
        <v>80225.67401060999</v>
      </c>
      <c r="S1596" s="5">
        <v>22.901998097050427</v>
      </c>
      <c r="T1596" s="4">
        <v>53.434511307326815</v>
      </c>
      <c r="U1596" s="1"/>
      <c r="V1596" s="1"/>
      <c r="W1596" s="1"/>
      <c r="X1596" s="1"/>
    </row>
    <row r="1597" spans="1:24" ht="15.75" customHeight="1" x14ac:dyDescent="0.2">
      <c r="A1597" s="1"/>
      <c r="B1597" s="1"/>
      <c r="C1597" s="31" t="str">
        <f>IF('Style Screener'!$S1597&lt;(AVERAGE('Style Screener'!$S$9:$S$6415)), "Value", "Growth")</f>
        <v>Value</v>
      </c>
      <c r="D1597" s="31" t="str">
        <f>IF('Style Screener'!$R1597&gt;2000, "Large Cap", "Small Cap")</f>
        <v>Large Cap</v>
      </c>
      <c r="E1597" s="31" t="s">
        <v>14</v>
      </c>
      <c r="F1597" s="31" t="s">
        <v>37</v>
      </c>
      <c r="G1597" s="1" t="s">
        <v>38</v>
      </c>
      <c r="H1597" s="1" t="s">
        <v>7028</v>
      </c>
      <c r="I1597" s="1" t="s">
        <v>7029</v>
      </c>
      <c r="J1597" s="1" t="s">
        <v>41</v>
      </c>
      <c r="K1597" s="1" t="s">
        <v>7030</v>
      </c>
      <c r="L1597" s="1" t="s">
        <v>7031</v>
      </c>
      <c r="M1597" s="1" t="s">
        <v>86</v>
      </c>
      <c r="N1597" s="1" t="s">
        <v>606</v>
      </c>
      <c r="O1597" s="1" t="s">
        <v>607</v>
      </c>
      <c r="P1597" s="1" t="s">
        <v>608</v>
      </c>
      <c r="Q1597" s="29" t="s">
        <v>609</v>
      </c>
      <c r="R1597" s="30">
        <v>6059.7903917099993</v>
      </c>
      <c r="S1597" s="5">
        <v>16.071108455333135</v>
      </c>
      <c r="T1597" s="4">
        <v>31.637705310864522</v>
      </c>
      <c r="U1597" s="1"/>
      <c r="V1597" s="1"/>
      <c r="W1597" s="1"/>
      <c r="X1597" s="1"/>
    </row>
    <row r="1598" spans="1:24" ht="15.75" customHeight="1" x14ac:dyDescent="0.2">
      <c r="A1598" s="1"/>
      <c r="B1598" s="1"/>
      <c r="C1598" s="31" t="str">
        <f>IF('Style Screener'!$S1598&lt;(AVERAGE('Style Screener'!$S$9:$S$6415)), "Value", "Growth")</f>
        <v>Growth</v>
      </c>
      <c r="D1598" s="31" t="str">
        <f>IF('Style Screener'!$R1598&gt;2000, "Large Cap", "Small Cap")</f>
        <v>Large Cap</v>
      </c>
      <c r="E1598" s="31" t="s">
        <v>14</v>
      </c>
      <c r="F1598" s="31" t="s">
        <v>37</v>
      </c>
      <c r="G1598" s="1" t="s">
        <v>38</v>
      </c>
      <c r="H1598" s="1" t="s">
        <v>7032</v>
      </c>
      <c r="I1598" s="1" t="s">
        <v>7033</v>
      </c>
      <c r="J1598" s="1" t="s">
        <v>71</v>
      </c>
      <c r="K1598" s="1" t="s">
        <v>7034</v>
      </c>
      <c r="L1598" s="1" t="s">
        <v>7035</v>
      </c>
      <c r="M1598" s="1" t="s">
        <v>98</v>
      </c>
      <c r="N1598" s="1" t="s">
        <v>578</v>
      </c>
      <c r="O1598" s="1" t="s">
        <v>578</v>
      </c>
      <c r="P1598" s="1" t="s">
        <v>2313</v>
      </c>
      <c r="Q1598" s="29" t="s">
        <v>2314</v>
      </c>
      <c r="R1598" s="30">
        <v>13214.636097831899</v>
      </c>
      <c r="S1598" s="5">
        <v>46.995133819951334</v>
      </c>
      <c r="T1598" s="4" t="s">
        <v>61</v>
      </c>
      <c r="U1598" s="1"/>
      <c r="V1598" s="1"/>
      <c r="W1598" s="1"/>
      <c r="X1598" s="1"/>
    </row>
    <row r="1599" spans="1:24" ht="15.75" customHeight="1" x14ac:dyDescent="0.2">
      <c r="A1599" s="1"/>
      <c r="B1599" s="1"/>
      <c r="C1599" s="31" t="str">
        <f>IF('Style Screener'!$S1599&lt;(AVERAGE('Style Screener'!$S$9:$S$6415)), "Value", "Growth")</f>
        <v>Growth</v>
      </c>
      <c r="D1599" s="31" t="str">
        <f>IF('Style Screener'!$R1599&gt;2000, "Large Cap", "Small Cap")</f>
        <v>Large Cap</v>
      </c>
      <c r="E1599" s="31" t="s">
        <v>14</v>
      </c>
      <c r="F1599" s="31" t="s">
        <v>37</v>
      </c>
      <c r="G1599" s="1" t="s">
        <v>38</v>
      </c>
      <c r="H1599" s="1" t="s">
        <v>7036</v>
      </c>
      <c r="I1599" s="1" t="s">
        <v>7037</v>
      </c>
      <c r="J1599" s="1" t="s">
        <v>71</v>
      </c>
      <c r="K1599" s="1" t="s">
        <v>7034</v>
      </c>
      <c r="L1599" s="1" t="s">
        <v>7035</v>
      </c>
      <c r="M1599" s="1" t="s">
        <v>98</v>
      </c>
      <c r="N1599" s="1" t="s">
        <v>578</v>
      </c>
      <c r="O1599" s="1" t="s">
        <v>578</v>
      </c>
      <c r="P1599" s="1" t="s">
        <v>2313</v>
      </c>
      <c r="Q1599" s="29" t="s">
        <v>2314</v>
      </c>
      <c r="R1599" s="30">
        <v>13214.636097831899</v>
      </c>
      <c r="S1599" s="5">
        <v>48.224999999999994</v>
      </c>
      <c r="T1599" s="4" t="s">
        <v>61</v>
      </c>
      <c r="U1599" s="1"/>
      <c r="V1599" s="1"/>
      <c r="W1599" s="1"/>
      <c r="X1599" s="1"/>
    </row>
    <row r="1600" spans="1:24" ht="15.75" customHeight="1" x14ac:dyDescent="0.2">
      <c r="A1600" s="1"/>
      <c r="B1600" s="1"/>
      <c r="C1600" s="31" t="str">
        <f>IF('Style Screener'!$S1600&lt;(AVERAGE('Style Screener'!$S$9:$S$6415)), "Value", "Growth")</f>
        <v>Growth</v>
      </c>
      <c r="D1600" s="31" t="str">
        <f>IF('Style Screener'!$R1600&gt;2000, "Large Cap", "Small Cap")</f>
        <v>Small Cap</v>
      </c>
      <c r="E1600" s="31" t="s">
        <v>14</v>
      </c>
      <c r="F1600" s="31" t="s">
        <v>37</v>
      </c>
      <c r="G1600" s="1" t="s">
        <v>38</v>
      </c>
      <c r="H1600" s="1" t="s">
        <v>7038</v>
      </c>
      <c r="I1600" s="1" t="s">
        <v>7039</v>
      </c>
      <c r="J1600" s="1" t="s">
        <v>71</v>
      </c>
      <c r="K1600" s="1" t="s">
        <v>7040</v>
      </c>
      <c r="L1600" s="1" t="s">
        <v>7041</v>
      </c>
      <c r="M1600" s="1" t="s">
        <v>74</v>
      </c>
      <c r="N1600" s="1" t="s">
        <v>638</v>
      </c>
      <c r="O1600" s="1" t="s">
        <v>117</v>
      </c>
      <c r="P1600" s="1" t="s">
        <v>638</v>
      </c>
      <c r="Q1600" s="29" t="s">
        <v>3500</v>
      </c>
      <c r="R1600" s="30">
        <v>154.33320674999999</v>
      </c>
      <c r="S1600" s="5" t="s">
        <v>61</v>
      </c>
      <c r="T1600" s="4" t="s">
        <v>61</v>
      </c>
      <c r="U1600" s="1"/>
      <c r="V1600" s="1"/>
      <c r="W1600" s="1"/>
      <c r="X1600" s="1"/>
    </row>
    <row r="1601" spans="1:24" ht="15.75" customHeight="1" x14ac:dyDescent="0.2">
      <c r="A1601" s="1"/>
      <c r="B1601" s="1"/>
      <c r="C1601" s="31" t="str">
        <f>IF('Style Screener'!$S1601&lt;(AVERAGE('Style Screener'!$S$9:$S$6415)), "Value", "Growth")</f>
        <v>Growth</v>
      </c>
      <c r="D1601" s="31" t="str">
        <f>IF('Style Screener'!$R1601&gt;2000, "Large Cap", "Small Cap")</f>
        <v>Small Cap</v>
      </c>
      <c r="E1601" s="31" t="s">
        <v>15</v>
      </c>
      <c r="F1601" s="31" t="s">
        <v>37</v>
      </c>
      <c r="G1601" s="1" t="s">
        <v>38</v>
      </c>
      <c r="H1601" s="1" t="s">
        <v>7042</v>
      </c>
      <c r="I1601" s="1" t="s">
        <v>7043</v>
      </c>
      <c r="J1601" s="1" t="s">
        <v>71</v>
      </c>
      <c r="K1601" s="1" t="s">
        <v>7044</v>
      </c>
      <c r="L1601" s="1" t="s">
        <v>7045</v>
      </c>
      <c r="M1601" s="1" t="s">
        <v>368</v>
      </c>
      <c r="N1601" s="1" t="s">
        <v>369</v>
      </c>
      <c r="O1601" s="1" t="s">
        <v>370</v>
      </c>
      <c r="P1601" s="1" t="s">
        <v>371</v>
      </c>
      <c r="Q1601" s="29" t="s">
        <v>7046</v>
      </c>
      <c r="R1601" s="30">
        <v>331.49807204000001</v>
      </c>
      <c r="S1601" s="5">
        <v>52.388392857142854</v>
      </c>
      <c r="T1601" s="4" t="s">
        <v>61</v>
      </c>
      <c r="U1601" s="1"/>
      <c r="V1601" s="1"/>
      <c r="W1601" s="1"/>
      <c r="X1601" s="1"/>
    </row>
    <row r="1602" spans="1:24" ht="15.75" customHeight="1" x14ac:dyDescent="0.2">
      <c r="A1602" s="1"/>
      <c r="B1602" s="1"/>
      <c r="C1602" s="31" t="str">
        <f>IF('Style Screener'!$S1602&lt;(AVERAGE('Style Screener'!$S$9:$S$6415)), "Value", "Growth")</f>
        <v>Value</v>
      </c>
      <c r="D1602" s="31" t="str">
        <f>IF('Style Screener'!$R1602&gt;2000, "Large Cap", "Small Cap")</f>
        <v>Small Cap</v>
      </c>
      <c r="E1602" s="31" t="s">
        <v>15</v>
      </c>
      <c r="F1602" s="31" t="s">
        <v>37</v>
      </c>
      <c r="G1602" s="1" t="s">
        <v>38</v>
      </c>
      <c r="H1602" s="1" t="s">
        <v>7047</v>
      </c>
      <c r="I1602" s="1" t="s">
        <v>7048</v>
      </c>
      <c r="J1602" s="1" t="s">
        <v>71</v>
      </c>
      <c r="K1602" s="1" t="s">
        <v>7049</v>
      </c>
      <c r="L1602" s="1" t="s">
        <v>7050</v>
      </c>
      <c r="M1602" s="1" t="s">
        <v>44</v>
      </c>
      <c r="N1602" s="1" t="s">
        <v>45</v>
      </c>
      <c r="O1602" s="1" t="s">
        <v>46</v>
      </c>
      <c r="P1602" s="1" t="s">
        <v>45</v>
      </c>
      <c r="Q1602" s="29" t="s">
        <v>503</v>
      </c>
      <c r="R1602" s="30">
        <v>705.25731540000015</v>
      </c>
      <c r="S1602" s="5">
        <v>28.336221837088392</v>
      </c>
      <c r="T1602" s="4">
        <v>17.198644832432379</v>
      </c>
      <c r="U1602" s="1"/>
      <c r="V1602" s="1"/>
      <c r="W1602" s="1"/>
      <c r="X1602" s="1"/>
    </row>
    <row r="1603" spans="1:24" ht="15.75" customHeight="1" x14ac:dyDescent="0.2">
      <c r="A1603" s="1"/>
      <c r="B1603" s="1"/>
      <c r="C1603" s="31" t="str">
        <f>IF('Style Screener'!$S1603&lt;(AVERAGE('Style Screener'!$S$9:$S$6415)), "Value", "Growth")</f>
        <v>Growth</v>
      </c>
      <c r="D1603" s="31" t="str">
        <f>IF('Style Screener'!$R1603&gt;2000, "Large Cap", "Small Cap")</f>
        <v>Small Cap</v>
      </c>
      <c r="E1603" s="31" t="s">
        <v>15</v>
      </c>
      <c r="F1603" s="31" t="s">
        <v>37</v>
      </c>
      <c r="G1603" s="1" t="s">
        <v>38</v>
      </c>
      <c r="H1603" s="1" t="s">
        <v>7051</v>
      </c>
      <c r="I1603" s="1" t="s">
        <v>7052</v>
      </c>
      <c r="J1603" s="1" t="s">
        <v>71</v>
      </c>
      <c r="K1603" s="1" t="s">
        <v>7053</v>
      </c>
      <c r="L1603" s="1" t="s">
        <v>7054</v>
      </c>
      <c r="M1603" s="1" t="s">
        <v>1279</v>
      </c>
      <c r="N1603" s="1" t="s">
        <v>1280</v>
      </c>
      <c r="O1603" s="1" t="s">
        <v>1279</v>
      </c>
      <c r="P1603" s="1" t="s">
        <v>2180</v>
      </c>
      <c r="Q1603" s="29" t="s">
        <v>1282</v>
      </c>
      <c r="R1603" s="30">
        <v>352.82258121000001</v>
      </c>
      <c r="S1603" s="5">
        <v>32.111801242236027</v>
      </c>
      <c r="T1603" s="4">
        <v>1.0052049642175529E-15</v>
      </c>
      <c r="U1603" s="1"/>
      <c r="V1603" s="1"/>
      <c r="W1603" s="1"/>
      <c r="X1603" s="1"/>
    </row>
    <row r="1604" spans="1:24" ht="15.75" customHeight="1" x14ac:dyDescent="0.2">
      <c r="A1604" s="1"/>
      <c r="B1604" s="1"/>
      <c r="C1604" s="31" t="str">
        <f>IF('Style Screener'!$S1604&lt;(AVERAGE('Style Screener'!$S$9:$S$6415)), "Value", "Growth")</f>
        <v>Value</v>
      </c>
      <c r="D1604" s="31" t="str">
        <f>IF('Style Screener'!$R1604&gt;2000, "Large Cap", "Small Cap")</f>
        <v>Large Cap</v>
      </c>
      <c r="E1604" s="31" t="s">
        <v>14</v>
      </c>
      <c r="F1604" s="31" t="s">
        <v>37</v>
      </c>
      <c r="G1604" s="1" t="s">
        <v>38</v>
      </c>
      <c r="H1604" s="1" t="s">
        <v>7055</v>
      </c>
      <c r="I1604" s="1" t="s">
        <v>7056</v>
      </c>
      <c r="J1604" s="1" t="s">
        <v>41</v>
      </c>
      <c r="K1604" s="1" t="s">
        <v>7057</v>
      </c>
      <c r="L1604" s="1" t="s">
        <v>7058</v>
      </c>
      <c r="M1604" s="1" t="s">
        <v>74</v>
      </c>
      <c r="N1604" s="1" t="s">
        <v>638</v>
      </c>
      <c r="O1604" s="1" t="s">
        <v>117</v>
      </c>
      <c r="P1604" s="1" t="s">
        <v>638</v>
      </c>
      <c r="Q1604" s="29" t="s">
        <v>848</v>
      </c>
      <c r="R1604" s="30">
        <v>62082.908786429995</v>
      </c>
      <c r="S1604" s="5">
        <v>17.539987489947276</v>
      </c>
      <c r="T1604" s="4">
        <v>19.769736842105257</v>
      </c>
      <c r="U1604" s="1"/>
      <c r="V1604" s="1"/>
      <c r="W1604" s="1"/>
      <c r="X1604" s="1"/>
    </row>
    <row r="1605" spans="1:24" ht="15.75" customHeight="1" x14ac:dyDescent="0.2">
      <c r="A1605" s="1"/>
      <c r="B1605" s="1"/>
      <c r="C1605" s="31" t="str">
        <f>IF('Style Screener'!$S1605&lt;(AVERAGE('Style Screener'!$S$9:$S$6415)), "Value", "Growth")</f>
        <v>Value</v>
      </c>
      <c r="D1605" s="31" t="str">
        <f>IF('Style Screener'!$R1605&gt;2000, "Large Cap", "Small Cap")</f>
        <v>Large Cap</v>
      </c>
      <c r="E1605" s="31" t="s">
        <v>14</v>
      </c>
      <c r="F1605" s="31" t="s">
        <v>37</v>
      </c>
      <c r="G1605" s="1" t="s">
        <v>38</v>
      </c>
      <c r="H1605" s="1" t="s">
        <v>7059</v>
      </c>
      <c r="I1605" s="1" t="s">
        <v>7060</v>
      </c>
      <c r="J1605" s="1" t="s">
        <v>41</v>
      </c>
      <c r="K1605" s="1" t="s">
        <v>7061</v>
      </c>
      <c r="L1605" s="1" t="s">
        <v>7062</v>
      </c>
      <c r="M1605" s="1" t="s">
        <v>86</v>
      </c>
      <c r="N1605" s="1" t="s">
        <v>251</v>
      </c>
      <c r="O1605" s="1" t="s">
        <v>251</v>
      </c>
      <c r="P1605" s="1" t="s">
        <v>454</v>
      </c>
      <c r="Q1605" s="29" t="s">
        <v>455</v>
      </c>
      <c r="R1605" s="30">
        <v>14732.785799759999</v>
      </c>
      <c r="S1605" s="5">
        <v>9.2078732597215538</v>
      </c>
      <c r="T1605" s="4" t="s">
        <v>61</v>
      </c>
      <c r="U1605" s="1"/>
      <c r="V1605" s="1"/>
      <c r="W1605" s="1"/>
      <c r="X1605" s="1"/>
    </row>
    <row r="1606" spans="1:24" ht="15.75" customHeight="1" x14ac:dyDescent="0.2">
      <c r="A1606" s="1"/>
      <c r="B1606" s="1"/>
      <c r="C1606" s="31" t="str">
        <f>IF('Style Screener'!$S1606&lt;(AVERAGE('Style Screener'!$S$9:$S$6415)), "Value", "Growth")</f>
        <v>Value</v>
      </c>
      <c r="D1606" s="31" t="str">
        <f>IF('Style Screener'!$R1606&gt;2000, "Large Cap", "Small Cap")</f>
        <v>Large Cap</v>
      </c>
      <c r="E1606" s="31" t="s">
        <v>15</v>
      </c>
      <c r="F1606" s="31" t="s">
        <v>37</v>
      </c>
      <c r="G1606" s="1" t="s">
        <v>38</v>
      </c>
      <c r="H1606" s="1" t="s">
        <v>7063</v>
      </c>
      <c r="I1606" s="1" t="s">
        <v>7064</v>
      </c>
      <c r="J1606" s="1" t="s">
        <v>71</v>
      </c>
      <c r="K1606" s="1" t="s">
        <v>7065</v>
      </c>
      <c r="L1606" s="1" t="s">
        <v>7066</v>
      </c>
      <c r="M1606" s="1" t="s">
        <v>368</v>
      </c>
      <c r="N1606" s="1" t="s">
        <v>369</v>
      </c>
      <c r="O1606" s="1" t="s">
        <v>370</v>
      </c>
      <c r="P1606" s="1" t="s">
        <v>1627</v>
      </c>
      <c r="Q1606" s="29" t="s">
        <v>7067</v>
      </c>
      <c r="R1606" s="30">
        <v>2213.5014263999997</v>
      </c>
      <c r="S1606" s="5">
        <v>27.375762859633827</v>
      </c>
      <c r="T1606" s="4">
        <v>0</v>
      </c>
      <c r="U1606" s="1"/>
      <c r="V1606" s="1"/>
      <c r="W1606" s="1"/>
      <c r="X1606" s="1"/>
    </row>
    <row r="1607" spans="1:24" ht="15.75" customHeight="1" x14ac:dyDescent="0.2">
      <c r="A1607" s="1"/>
      <c r="B1607" s="1"/>
      <c r="C1607" s="31" t="str">
        <f>IF('Style Screener'!$S1607&lt;(AVERAGE('Style Screener'!$S$9:$S$6415)), "Value", "Growth")</f>
        <v>Value</v>
      </c>
      <c r="D1607" s="31" t="str">
        <f>IF('Style Screener'!$R1607&gt;2000, "Large Cap", "Small Cap")</f>
        <v>Small Cap</v>
      </c>
      <c r="E1607" s="31" t="s">
        <v>15</v>
      </c>
      <c r="F1607" s="31" t="s">
        <v>37</v>
      </c>
      <c r="G1607" s="1" t="s">
        <v>38</v>
      </c>
      <c r="H1607" s="1" t="s">
        <v>7068</v>
      </c>
      <c r="I1607" s="1" t="s">
        <v>7069</v>
      </c>
      <c r="J1607" s="1" t="s">
        <v>71</v>
      </c>
      <c r="K1607" s="1" t="s">
        <v>7070</v>
      </c>
      <c r="L1607" s="1" t="s">
        <v>7071</v>
      </c>
      <c r="M1607" s="1" t="s">
        <v>368</v>
      </c>
      <c r="N1607" s="1" t="s">
        <v>369</v>
      </c>
      <c r="O1607" s="1" t="s">
        <v>370</v>
      </c>
      <c r="P1607" s="1" t="s">
        <v>1627</v>
      </c>
      <c r="Q1607" s="29" t="s">
        <v>3168</v>
      </c>
      <c r="R1607" s="30">
        <v>388.85089541999997</v>
      </c>
      <c r="S1607" s="5">
        <v>26.623616236162359</v>
      </c>
      <c r="T1607" s="4">
        <v>28.784030636748575</v>
      </c>
      <c r="U1607" s="1"/>
      <c r="V1607" s="1"/>
      <c r="W1607" s="1"/>
      <c r="X1607" s="1"/>
    </row>
    <row r="1608" spans="1:24" ht="15.75" customHeight="1" x14ac:dyDescent="0.2">
      <c r="A1608" s="1"/>
      <c r="B1608" s="1"/>
      <c r="C1608" s="31" t="str">
        <f>IF('Style Screener'!$S1608&lt;(AVERAGE('Style Screener'!$S$9:$S$6415)), "Value", "Growth")</f>
        <v>Growth</v>
      </c>
      <c r="D1608" s="31" t="str">
        <f>IF('Style Screener'!$R1608&gt;2000, "Large Cap", "Small Cap")</f>
        <v>Large Cap</v>
      </c>
      <c r="E1608" s="31" t="s">
        <v>14</v>
      </c>
      <c r="F1608" s="31" t="s">
        <v>37</v>
      </c>
      <c r="G1608" s="1" t="s">
        <v>38</v>
      </c>
      <c r="H1608" s="1" t="s">
        <v>7072</v>
      </c>
      <c r="I1608" s="1" t="s">
        <v>7073</v>
      </c>
      <c r="J1608" s="1" t="s">
        <v>84</v>
      </c>
      <c r="K1608" s="1" t="s">
        <v>7074</v>
      </c>
      <c r="L1608" s="1" t="s">
        <v>7075</v>
      </c>
      <c r="M1608" s="1" t="s">
        <v>278</v>
      </c>
      <c r="N1608" s="1" t="s">
        <v>279</v>
      </c>
      <c r="O1608" s="1" t="s">
        <v>278</v>
      </c>
      <c r="P1608" s="1" t="s">
        <v>1201</v>
      </c>
      <c r="Q1608" s="29" t="s">
        <v>427</v>
      </c>
      <c r="R1608" s="30">
        <v>18226.744228</v>
      </c>
      <c r="S1608" s="5" t="s">
        <v>61</v>
      </c>
      <c r="T1608" s="4" t="s">
        <v>61</v>
      </c>
      <c r="U1608" s="1"/>
      <c r="V1608" s="1"/>
      <c r="W1608" s="1"/>
      <c r="X1608" s="1"/>
    </row>
    <row r="1609" spans="1:24" ht="15.75" customHeight="1" x14ac:dyDescent="0.2">
      <c r="A1609" s="1"/>
      <c r="B1609" s="1"/>
      <c r="C1609" s="31" t="str">
        <f>IF('Style Screener'!$S1609&lt;(AVERAGE('Style Screener'!$S$9:$S$6415)), "Value", "Growth")</f>
        <v>Growth</v>
      </c>
      <c r="D1609" s="31" t="str">
        <f>IF('Style Screener'!$R1609&gt;2000, "Large Cap", "Small Cap")</f>
        <v>Large Cap</v>
      </c>
      <c r="E1609" s="31" t="s">
        <v>14</v>
      </c>
      <c r="F1609" s="31" t="s">
        <v>37</v>
      </c>
      <c r="G1609" s="1" t="s">
        <v>38</v>
      </c>
      <c r="H1609" s="1" t="s">
        <v>7076</v>
      </c>
      <c r="I1609" s="1" t="s">
        <v>7077</v>
      </c>
      <c r="J1609" s="1" t="s">
        <v>41</v>
      </c>
      <c r="K1609" s="1" t="s">
        <v>7078</v>
      </c>
      <c r="L1609" s="1" t="s">
        <v>7079</v>
      </c>
      <c r="M1609" s="1" t="s">
        <v>108</v>
      </c>
      <c r="N1609" s="1" t="s">
        <v>332</v>
      </c>
      <c r="O1609" s="1" t="s">
        <v>287</v>
      </c>
      <c r="P1609" s="1" t="s">
        <v>332</v>
      </c>
      <c r="Q1609" s="29" t="s">
        <v>976</v>
      </c>
      <c r="R1609" s="30">
        <v>32529.51344214</v>
      </c>
      <c r="S1609" s="5">
        <v>85.20276953511376</v>
      </c>
      <c r="T1609" s="4">
        <v>39.877508544159888</v>
      </c>
      <c r="U1609" s="1"/>
      <c r="V1609" s="1"/>
      <c r="W1609" s="1"/>
      <c r="X1609" s="1"/>
    </row>
    <row r="1610" spans="1:24" ht="15.75" customHeight="1" x14ac:dyDescent="0.2">
      <c r="A1610" s="1"/>
      <c r="B1610" s="1"/>
      <c r="C1610" s="31" t="str">
        <f>IF('Style Screener'!$S1610&lt;(AVERAGE('Style Screener'!$S$9:$S$6415)), "Value", "Growth")</f>
        <v>Value</v>
      </c>
      <c r="D1610" s="31" t="str">
        <f>IF('Style Screener'!$R1610&gt;2000, "Large Cap", "Small Cap")</f>
        <v>Small Cap</v>
      </c>
      <c r="E1610" s="31" t="s">
        <v>14</v>
      </c>
      <c r="F1610" s="31" t="s">
        <v>37</v>
      </c>
      <c r="G1610" s="1" t="s">
        <v>38</v>
      </c>
      <c r="H1610" s="1" t="s">
        <v>7080</v>
      </c>
      <c r="I1610" s="1" t="s">
        <v>7081</v>
      </c>
      <c r="J1610" s="1" t="s">
        <v>41</v>
      </c>
      <c r="K1610" s="1" t="s">
        <v>7082</v>
      </c>
      <c r="L1610" s="1" t="s">
        <v>7083</v>
      </c>
      <c r="M1610" s="1" t="s">
        <v>74</v>
      </c>
      <c r="N1610" s="1" t="s">
        <v>342</v>
      </c>
      <c r="O1610" s="1" t="s">
        <v>117</v>
      </c>
      <c r="P1610" s="1" t="s">
        <v>531</v>
      </c>
      <c r="Q1610" s="29" t="s">
        <v>532</v>
      </c>
      <c r="R1610" s="30">
        <v>886.7647285999999</v>
      </c>
      <c r="S1610" s="5">
        <v>27.309090909090909</v>
      </c>
      <c r="T1610" s="4">
        <v>38.884636360252649</v>
      </c>
      <c r="U1610" s="1"/>
      <c r="V1610" s="1"/>
      <c r="W1610" s="1"/>
      <c r="X1610" s="1"/>
    </row>
    <row r="1611" spans="1:24" ht="15.75" customHeight="1" x14ac:dyDescent="0.2">
      <c r="A1611" s="1"/>
      <c r="B1611" s="1"/>
      <c r="C1611" s="31" t="str">
        <f>IF('Style Screener'!$S1611&lt;(AVERAGE('Style Screener'!$S$9:$S$6415)), "Value", "Growth")</f>
        <v>Value</v>
      </c>
      <c r="D1611" s="31" t="str">
        <f>IF('Style Screener'!$R1611&gt;2000, "Large Cap", "Small Cap")</f>
        <v>Large Cap</v>
      </c>
      <c r="E1611" s="31" t="s">
        <v>15</v>
      </c>
      <c r="F1611" s="31" t="s">
        <v>37</v>
      </c>
      <c r="G1611" s="1" t="s">
        <v>38</v>
      </c>
      <c r="H1611" s="1" t="s">
        <v>7084</v>
      </c>
      <c r="I1611" s="1" t="s">
        <v>7085</v>
      </c>
      <c r="J1611" s="1" t="s">
        <v>41</v>
      </c>
      <c r="K1611" s="1" t="s">
        <v>7086</v>
      </c>
      <c r="L1611" s="1" t="s">
        <v>7087</v>
      </c>
      <c r="M1611" s="1" t="s">
        <v>219</v>
      </c>
      <c r="N1611" s="1" t="s">
        <v>436</v>
      </c>
      <c r="O1611" s="1" t="s">
        <v>219</v>
      </c>
      <c r="P1611" s="1" t="s">
        <v>436</v>
      </c>
      <c r="Q1611" s="29" t="s">
        <v>222</v>
      </c>
      <c r="R1611" s="30">
        <v>7084.7384735999995</v>
      </c>
      <c r="S1611" s="5">
        <v>17.288041977354322</v>
      </c>
      <c r="T1611" s="4">
        <v>3.6188105418065609E-15</v>
      </c>
      <c r="U1611" s="1"/>
      <c r="V1611" s="1"/>
      <c r="W1611" s="1"/>
      <c r="X1611" s="1"/>
    </row>
    <row r="1612" spans="1:24" ht="15.75" customHeight="1" x14ac:dyDescent="0.2">
      <c r="A1612" s="1"/>
      <c r="B1612" s="1"/>
      <c r="C1612" s="31" t="str">
        <f>IF('Style Screener'!$S1612&lt;(AVERAGE('Style Screener'!$S$9:$S$6415)), "Value", "Growth")</f>
        <v>Value</v>
      </c>
      <c r="D1612" s="31" t="str">
        <f>IF('Style Screener'!$R1612&gt;2000, "Large Cap", "Small Cap")</f>
        <v>Large Cap</v>
      </c>
      <c r="E1612" s="31" t="s">
        <v>15</v>
      </c>
      <c r="F1612" s="31" t="s">
        <v>37</v>
      </c>
      <c r="G1612" s="1" t="s">
        <v>38</v>
      </c>
      <c r="H1612" s="1" t="s">
        <v>7088</v>
      </c>
      <c r="I1612" s="1" t="s">
        <v>7089</v>
      </c>
      <c r="J1612" s="1" t="s">
        <v>41</v>
      </c>
      <c r="K1612" s="1" t="s">
        <v>7090</v>
      </c>
      <c r="L1612" s="1" t="s">
        <v>7091</v>
      </c>
      <c r="M1612" s="1" t="s">
        <v>368</v>
      </c>
      <c r="N1612" s="1" t="s">
        <v>1014</v>
      </c>
      <c r="O1612" s="1" t="s">
        <v>370</v>
      </c>
      <c r="P1612" s="1" t="s">
        <v>1014</v>
      </c>
      <c r="Q1612" s="29" t="s">
        <v>7092</v>
      </c>
      <c r="R1612" s="30">
        <v>25583.273587</v>
      </c>
      <c r="S1612" s="5">
        <v>18.963675213675213</v>
      </c>
      <c r="T1612" s="4" t="s">
        <v>61</v>
      </c>
      <c r="U1612" s="1"/>
      <c r="V1612" s="1"/>
      <c r="W1612" s="1"/>
      <c r="X1612" s="1"/>
    </row>
    <row r="1613" spans="1:24" ht="15.75" customHeight="1" x14ac:dyDescent="0.2">
      <c r="A1613" s="1"/>
      <c r="B1613" s="1"/>
      <c r="C1613" s="31" t="str">
        <f>IF('Style Screener'!$S1613&lt;(AVERAGE('Style Screener'!$S$9:$S$6415)), "Value", "Growth")</f>
        <v>Value</v>
      </c>
      <c r="D1613" s="31" t="str">
        <f>IF('Style Screener'!$R1613&gt;2000, "Large Cap", "Small Cap")</f>
        <v>Small Cap</v>
      </c>
      <c r="E1613" s="31" t="s">
        <v>14</v>
      </c>
      <c r="F1613" s="31" t="s">
        <v>37</v>
      </c>
      <c r="G1613" s="1" t="s">
        <v>38</v>
      </c>
      <c r="H1613" s="1" t="s">
        <v>7093</v>
      </c>
      <c r="I1613" s="1" t="s">
        <v>7094</v>
      </c>
      <c r="J1613" s="1" t="s">
        <v>41</v>
      </c>
      <c r="K1613" s="1" t="s">
        <v>7095</v>
      </c>
      <c r="L1613" s="1" t="s">
        <v>7096</v>
      </c>
      <c r="M1613" s="1" t="s">
        <v>98</v>
      </c>
      <c r="N1613" s="1" t="s">
        <v>1061</v>
      </c>
      <c r="O1613" s="1" t="s">
        <v>1062</v>
      </c>
      <c r="P1613" s="1" t="s">
        <v>1206</v>
      </c>
      <c r="Q1613" s="29" t="s">
        <v>7097</v>
      </c>
      <c r="R1613" s="30">
        <v>1401.9845080000002</v>
      </c>
      <c r="S1613" s="5">
        <v>22.95839753466872</v>
      </c>
      <c r="T1613" s="4" t="s">
        <v>61</v>
      </c>
      <c r="U1613" s="1"/>
      <c r="V1613" s="1"/>
      <c r="W1613" s="1"/>
      <c r="X1613" s="1"/>
    </row>
    <row r="1614" spans="1:24" ht="15.75" customHeight="1" x14ac:dyDescent="0.2">
      <c r="A1614" s="1"/>
      <c r="B1614" s="1"/>
      <c r="C1614" s="31" t="str">
        <f>IF('Style Screener'!$S1614&lt;(AVERAGE('Style Screener'!$S$9:$S$6415)), "Value", "Growth")</f>
        <v>Growth</v>
      </c>
      <c r="D1614" s="31" t="str">
        <f>IF('Style Screener'!$R1614&gt;2000, "Large Cap", "Small Cap")</f>
        <v>Small Cap</v>
      </c>
      <c r="E1614" s="31" t="s">
        <v>14</v>
      </c>
      <c r="F1614" s="31" t="s">
        <v>37</v>
      </c>
      <c r="G1614" s="1" t="s">
        <v>38</v>
      </c>
      <c r="H1614" s="1" t="s">
        <v>7098</v>
      </c>
      <c r="I1614" s="1" t="s">
        <v>7099</v>
      </c>
      <c r="J1614" s="1" t="s">
        <v>71</v>
      </c>
      <c r="K1614" s="1" t="s">
        <v>7100</v>
      </c>
      <c r="L1614" s="1" t="s">
        <v>7101</v>
      </c>
      <c r="M1614" s="1" t="s">
        <v>98</v>
      </c>
      <c r="N1614" s="1" t="s">
        <v>1141</v>
      </c>
      <c r="O1614" s="1" t="s">
        <v>1062</v>
      </c>
      <c r="P1614" s="1" t="s">
        <v>1142</v>
      </c>
      <c r="Q1614" s="29" t="s">
        <v>2594</v>
      </c>
      <c r="R1614" s="30">
        <v>1068.7280519999999</v>
      </c>
      <c r="S1614" s="5">
        <v>40.799999999999997</v>
      </c>
      <c r="T1614" s="4">
        <v>3.2772421617766406E-15</v>
      </c>
      <c r="U1614" s="1"/>
      <c r="V1614" s="1"/>
      <c r="W1614" s="1"/>
      <c r="X1614" s="1"/>
    </row>
    <row r="1615" spans="1:24" ht="15.75" customHeight="1" x14ac:dyDescent="0.2">
      <c r="A1615" s="1"/>
      <c r="B1615" s="1"/>
      <c r="C1615" s="31" t="str">
        <f>IF('Style Screener'!$S1615&lt;(AVERAGE('Style Screener'!$S$9:$S$6415)), "Value", "Growth")</f>
        <v>Growth</v>
      </c>
      <c r="D1615" s="31" t="str">
        <f>IF('Style Screener'!$R1615&gt;2000, "Large Cap", "Small Cap")</f>
        <v>Small Cap</v>
      </c>
      <c r="E1615" s="31" t="s">
        <v>14</v>
      </c>
      <c r="F1615" s="31" t="s">
        <v>37</v>
      </c>
      <c r="G1615" s="1" t="s">
        <v>38</v>
      </c>
      <c r="H1615" s="1" t="s">
        <v>7102</v>
      </c>
      <c r="I1615" s="1" t="s">
        <v>7103</v>
      </c>
      <c r="J1615" s="1" t="s">
        <v>71</v>
      </c>
      <c r="K1615" s="1" t="s">
        <v>7104</v>
      </c>
      <c r="L1615" s="1" t="s">
        <v>7105</v>
      </c>
      <c r="M1615" s="1" t="s">
        <v>108</v>
      </c>
      <c r="N1615" s="1" t="s">
        <v>332</v>
      </c>
      <c r="O1615" s="1" t="s">
        <v>287</v>
      </c>
      <c r="P1615" s="1" t="s">
        <v>332</v>
      </c>
      <c r="Q1615" s="29" t="s">
        <v>349</v>
      </c>
      <c r="R1615" s="30">
        <v>1439.19172185</v>
      </c>
      <c r="S1615" s="5">
        <v>45.162538699690401</v>
      </c>
      <c r="T1615" s="4" t="s">
        <v>61</v>
      </c>
      <c r="U1615" s="1"/>
      <c r="V1615" s="1"/>
      <c r="W1615" s="1"/>
      <c r="X1615" s="1"/>
    </row>
    <row r="1616" spans="1:24" ht="15.75" customHeight="1" x14ac:dyDescent="0.2">
      <c r="A1616" s="1"/>
      <c r="B1616" s="1"/>
      <c r="C1616" s="31" t="str">
        <f>IF('Style Screener'!$S1616&lt;(AVERAGE('Style Screener'!$S$9:$S$6415)), "Value", "Growth")</f>
        <v>Value</v>
      </c>
      <c r="D1616" s="31" t="str">
        <f>IF('Style Screener'!$R1616&gt;2000, "Large Cap", "Small Cap")</f>
        <v>Large Cap</v>
      </c>
      <c r="E1616" s="31" t="s">
        <v>14</v>
      </c>
      <c r="F1616" s="31" t="s">
        <v>37</v>
      </c>
      <c r="G1616" s="1" t="s">
        <v>38</v>
      </c>
      <c r="H1616" s="1" t="s">
        <v>7106</v>
      </c>
      <c r="I1616" s="1" t="s">
        <v>7107</v>
      </c>
      <c r="J1616" s="1" t="s">
        <v>71</v>
      </c>
      <c r="K1616" s="1" t="s">
        <v>7108</v>
      </c>
      <c r="L1616" s="1" t="s">
        <v>7109</v>
      </c>
      <c r="M1616" s="1" t="s">
        <v>98</v>
      </c>
      <c r="N1616" s="1" t="s">
        <v>1061</v>
      </c>
      <c r="O1616" s="1" t="s">
        <v>1062</v>
      </c>
      <c r="P1616" s="1" t="s">
        <v>1063</v>
      </c>
      <c r="Q1616" s="29" t="s">
        <v>1064</v>
      </c>
      <c r="R1616" s="30">
        <v>2108.5326975999997</v>
      </c>
      <c r="S1616" s="5">
        <v>16.918429003021146</v>
      </c>
      <c r="T1616" s="4">
        <v>2.7133390273348549E-15</v>
      </c>
      <c r="U1616" s="1"/>
      <c r="V1616" s="1"/>
      <c r="W1616" s="1"/>
      <c r="X1616" s="1"/>
    </row>
    <row r="1617" spans="1:24" ht="15.75" customHeight="1" x14ac:dyDescent="0.2">
      <c r="A1617" s="1"/>
      <c r="B1617" s="1"/>
      <c r="C1617" s="31" t="str">
        <f>IF('Style Screener'!$S1617&lt;(AVERAGE('Style Screener'!$S$9:$S$6415)), "Value", "Growth")</f>
        <v>Growth</v>
      </c>
      <c r="D1617" s="31" t="str">
        <f>IF('Style Screener'!$R1617&gt;2000, "Large Cap", "Small Cap")</f>
        <v>Large Cap</v>
      </c>
      <c r="E1617" s="31" t="s">
        <v>14</v>
      </c>
      <c r="F1617" s="31" t="s">
        <v>37</v>
      </c>
      <c r="G1617" s="1" t="s">
        <v>38</v>
      </c>
      <c r="H1617" s="1" t="s">
        <v>7110</v>
      </c>
      <c r="I1617" s="1" t="s">
        <v>7111</v>
      </c>
      <c r="J1617" s="1" t="s">
        <v>71</v>
      </c>
      <c r="K1617" s="1" t="s">
        <v>7112</v>
      </c>
      <c r="L1617" s="1" t="s">
        <v>7113</v>
      </c>
      <c r="M1617" s="1" t="s">
        <v>98</v>
      </c>
      <c r="N1617" s="1" t="s">
        <v>578</v>
      </c>
      <c r="O1617" s="1" t="s">
        <v>578</v>
      </c>
      <c r="P1617" s="1" t="s">
        <v>836</v>
      </c>
      <c r="Q1617" s="29" t="s">
        <v>3591</v>
      </c>
      <c r="R1617" s="30">
        <v>2155.7343821999998</v>
      </c>
      <c r="S1617" s="5" t="s">
        <v>61</v>
      </c>
      <c r="T1617" s="4">
        <v>68.037027926980045</v>
      </c>
      <c r="U1617" s="1"/>
      <c r="V1617" s="1"/>
      <c r="W1617" s="1"/>
      <c r="X1617" s="1"/>
    </row>
    <row r="1618" spans="1:24" ht="15.75" customHeight="1" x14ac:dyDescent="0.2">
      <c r="A1618" s="1"/>
      <c r="B1618" s="1"/>
      <c r="C1618" s="31" t="str">
        <f>IF('Style Screener'!$S1618&lt;(AVERAGE('Style Screener'!$S$9:$S$6415)), "Value", "Growth")</f>
        <v>Value</v>
      </c>
      <c r="D1618" s="31" t="str">
        <f>IF('Style Screener'!$R1618&gt;2000, "Large Cap", "Small Cap")</f>
        <v>Large Cap</v>
      </c>
      <c r="E1618" s="31" t="s">
        <v>14</v>
      </c>
      <c r="F1618" s="31" t="s">
        <v>37</v>
      </c>
      <c r="G1618" s="1" t="s">
        <v>38</v>
      </c>
      <c r="H1618" s="1" t="s">
        <v>7114</v>
      </c>
      <c r="I1618" s="1" t="s">
        <v>7115</v>
      </c>
      <c r="J1618" s="1" t="s">
        <v>41</v>
      </c>
      <c r="K1618" s="1" t="s">
        <v>7116</v>
      </c>
      <c r="L1618" s="1" t="s">
        <v>7117</v>
      </c>
      <c r="M1618" s="1" t="s">
        <v>98</v>
      </c>
      <c r="N1618" s="1" t="s">
        <v>99</v>
      </c>
      <c r="O1618" s="1" t="s">
        <v>100</v>
      </c>
      <c r="P1618" s="1" t="s">
        <v>5553</v>
      </c>
      <c r="Q1618" s="29" t="s">
        <v>5554</v>
      </c>
      <c r="R1618" s="30">
        <v>69702.847833599997</v>
      </c>
      <c r="S1618" s="5">
        <v>22.086851628468029</v>
      </c>
      <c r="T1618" s="4" t="s">
        <v>61</v>
      </c>
      <c r="U1618" s="1"/>
      <c r="V1618" s="1"/>
      <c r="W1618" s="1"/>
      <c r="X1618" s="1"/>
    </row>
    <row r="1619" spans="1:24" ht="15.75" customHeight="1" x14ac:dyDescent="0.2">
      <c r="A1619" s="1"/>
      <c r="B1619" s="1"/>
      <c r="C1619" s="31" t="str">
        <f>IF('Style Screener'!$S1619&lt;(AVERAGE('Style Screener'!$S$9:$S$6415)), "Value", "Growth")</f>
        <v>Growth</v>
      </c>
      <c r="D1619" s="31" t="str">
        <f>IF('Style Screener'!$R1619&gt;2000, "Large Cap", "Small Cap")</f>
        <v>Small Cap</v>
      </c>
      <c r="E1619" s="31" t="s">
        <v>15</v>
      </c>
      <c r="F1619" s="31" t="s">
        <v>37</v>
      </c>
      <c r="G1619" s="1" t="s">
        <v>38</v>
      </c>
      <c r="H1619" s="1" t="s">
        <v>7118</v>
      </c>
      <c r="I1619" s="1" t="s">
        <v>7119</v>
      </c>
      <c r="J1619" s="1" t="s">
        <v>105</v>
      </c>
      <c r="K1619" s="1" t="s">
        <v>7120</v>
      </c>
      <c r="L1619" s="1" t="s">
        <v>7121</v>
      </c>
      <c r="M1619" s="1" t="s">
        <v>44</v>
      </c>
      <c r="N1619" s="1" t="s">
        <v>142</v>
      </c>
      <c r="O1619" s="1" t="s">
        <v>46</v>
      </c>
      <c r="P1619" s="1" t="s">
        <v>142</v>
      </c>
      <c r="Q1619" s="29" t="s">
        <v>537</v>
      </c>
      <c r="R1619" s="30">
        <v>219.81914254500001</v>
      </c>
      <c r="S1619" s="5" t="s">
        <v>61</v>
      </c>
      <c r="T1619" s="4" t="s">
        <v>61</v>
      </c>
      <c r="U1619" s="1"/>
      <c r="V1619" s="1"/>
      <c r="W1619" s="1"/>
      <c r="X1619" s="1"/>
    </row>
    <row r="1620" spans="1:24" ht="15.75" customHeight="1" x14ac:dyDescent="0.2">
      <c r="A1620" s="1"/>
      <c r="B1620" s="1"/>
      <c r="C1620" s="31" t="str">
        <f>IF('Style Screener'!$S1620&lt;(AVERAGE('Style Screener'!$S$9:$S$6415)), "Value", "Growth")</f>
        <v>Value</v>
      </c>
      <c r="D1620" s="31" t="str">
        <f>IF('Style Screener'!$R1620&gt;2000, "Large Cap", "Small Cap")</f>
        <v>Small Cap</v>
      </c>
      <c r="E1620" s="31" t="s">
        <v>14</v>
      </c>
      <c r="F1620" s="31" t="s">
        <v>37</v>
      </c>
      <c r="G1620" s="1" t="s">
        <v>38</v>
      </c>
      <c r="H1620" s="1" t="s">
        <v>7122</v>
      </c>
      <c r="I1620" s="1" t="s">
        <v>7123</v>
      </c>
      <c r="J1620" s="1" t="s">
        <v>41</v>
      </c>
      <c r="K1620" s="1" t="s">
        <v>7124</v>
      </c>
      <c r="L1620" s="1" t="s">
        <v>7125</v>
      </c>
      <c r="M1620" s="1" t="s">
        <v>278</v>
      </c>
      <c r="N1620" s="1" t="s">
        <v>279</v>
      </c>
      <c r="O1620" s="1" t="s">
        <v>278</v>
      </c>
      <c r="P1620" s="1" t="s">
        <v>1201</v>
      </c>
      <c r="Q1620" s="29" t="s">
        <v>1508</v>
      </c>
      <c r="R1620" s="30">
        <v>798.56788707999999</v>
      </c>
      <c r="S1620" s="5">
        <v>28.204081632653061</v>
      </c>
      <c r="T1620" s="4" t="s">
        <v>61</v>
      </c>
      <c r="U1620" s="1"/>
      <c r="V1620" s="1"/>
      <c r="W1620" s="1"/>
      <c r="X1620" s="1"/>
    </row>
    <row r="1621" spans="1:24" ht="15.75" customHeight="1" x14ac:dyDescent="0.2">
      <c r="A1621" s="1"/>
      <c r="B1621" s="1"/>
      <c r="C1621" s="31" t="str">
        <f>IF('Style Screener'!$S1621&lt;(AVERAGE('Style Screener'!$S$9:$S$6415)), "Value", "Growth")</f>
        <v>Growth</v>
      </c>
      <c r="D1621" s="31" t="str">
        <f>IF('Style Screener'!$R1621&gt;2000, "Large Cap", "Small Cap")</f>
        <v>Large Cap</v>
      </c>
      <c r="E1621" s="31" t="s">
        <v>14</v>
      </c>
      <c r="F1621" s="31" t="s">
        <v>37</v>
      </c>
      <c r="G1621" s="1" t="s">
        <v>38</v>
      </c>
      <c r="H1621" s="1" t="s">
        <v>7126</v>
      </c>
      <c r="I1621" s="1" t="s">
        <v>7127</v>
      </c>
      <c r="J1621" s="1" t="s">
        <v>41</v>
      </c>
      <c r="K1621" s="1" t="s">
        <v>7128</v>
      </c>
      <c r="L1621" s="1" t="s">
        <v>7129</v>
      </c>
      <c r="M1621" s="1" t="s">
        <v>278</v>
      </c>
      <c r="N1621" s="1" t="s">
        <v>279</v>
      </c>
      <c r="O1621" s="1" t="s">
        <v>278</v>
      </c>
      <c r="P1621" s="1" t="s">
        <v>937</v>
      </c>
      <c r="Q1621" s="29" t="s">
        <v>427</v>
      </c>
      <c r="R1621" s="30">
        <v>3050.1133956999997</v>
      </c>
      <c r="S1621" s="5">
        <v>119.83193277310923</v>
      </c>
      <c r="T1621" s="4" t="s">
        <v>61</v>
      </c>
      <c r="U1621" s="1"/>
      <c r="V1621" s="1"/>
      <c r="W1621" s="1"/>
      <c r="X1621" s="1"/>
    </row>
    <row r="1622" spans="1:24" ht="15.75" customHeight="1" x14ac:dyDescent="0.2">
      <c r="A1622" s="1"/>
      <c r="B1622" s="1"/>
      <c r="C1622" s="31" t="str">
        <f>IF('Style Screener'!$S1622&lt;(AVERAGE('Style Screener'!$S$9:$S$6415)), "Value", "Growth")</f>
        <v>Value</v>
      </c>
      <c r="D1622" s="31" t="str">
        <f>IF('Style Screener'!$R1622&gt;2000, "Large Cap", "Small Cap")</f>
        <v>Large Cap</v>
      </c>
      <c r="E1622" s="31" t="s">
        <v>14</v>
      </c>
      <c r="F1622" s="31" t="s">
        <v>37</v>
      </c>
      <c r="G1622" s="1" t="s">
        <v>38</v>
      </c>
      <c r="H1622" s="1" t="s">
        <v>7130</v>
      </c>
      <c r="I1622" s="1" t="s">
        <v>7131</v>
      </c>
      <c r="J1622" s="1" t="s">
        <v>71</v>
      </c>
      <c r="K1622" s="1" t="s">
        <v>7132</v>
      </c>
      <c r="L1622" s="1" t="s">
        <v>7133</v>
      </c>
      <c r="M1622" s="1" t="s">
        <v>86</v>
      </c>
      <c r="N1622" s="1" t="s">
        <v>606</v>
      </c>
      <c r="O1622" s="1" t="s">
        <v>607</v>
      </c>
      <c r="P1622" s="1" t="s">
        <v>921</v>
      </c>
      <c r="Q1622" s="29" t="s">
        <v>922</v>
      </c>
      <c r="R1622" s="30">
        <v>3936.16241421</v>
      </c>
      <c r="S1622" s="5">
        <v>15.889929742388761</v>
      </c>
      <c r="T1622" s="4">
        <v>1.0280715883553743E-14</v>
      </c>
      <c r="U1622" s="1"/>
      <c r="V1622" s="1"/>
      <c r="W1622" s="1"/>
      <c r="X1622" s="1"/>
    </row>
    <row r="1623" spans="1:24" ht="15.75" customHeight="1" x14ac:dyDescent="0.2">
      <c r="A1623" s="1"/>
      <c r="B1623" s="1"/>
      <c r="C1623" s="31" t="str">
        <f>IF('Style Screener'!$S1623&lt;(AVERAGE('Style Screener'!$S$9:$S$6415)), "Value", "Growth")</f>
        <v>Value</v>
      </c>
      <c r="D1623" s="31" t="str">
        <f>IF('Style Screener'!$R1623&gt;2000, "Large Cap", "Small Cap")</f>
        <v>Large Cap</v>
      </c>
      <c r="E1623" s="31" t="s">
        <v>15</v>
      </c>
      <c r="F1623" s="31" t="s">
        <v>37</v>
      </c>
      <c r="G1623" s="1" t="s">
        <v>38</v>
      </c>
      <c r="H1623" s="1" t="s">
        <v>7134</v>
      </c>
      <c r="I1623" s="1" t="s">
        <v>7135</v>
      </c>
      <c r="J1623" s="1" t="s">
        <v>71</v>
      </c>
      <c r="K1623" s="1" t="s">
        <v>7136</v>
      </c>
      <c r="L1623" s="1" t="s">
        <v>7137</v>
      </c>
      <c r="M1623" s="1" t="s">
        <v>44</v>
      </c>
      <c r="N1623" s="1" t="s">
        <v>63</v>
      </c>
      <c r="O1623" s="1" t="s">
        <v>64</v>
      </c>
      <c r="P1623" s="1" t="s">
        <v>65</v>
      </c>
      <c r="Q1623" s="29" t="s">
        <v>3418</v>
      </c>
      <c r="R1623" s="30">
        <v>3403.2948179999999</v>
      </c>
      <c r="S1623" s="5">
        <v>19.419924337957124</v>
      </c>
      <c r="T1623" s="4">
        <v>0</v>
      </c>
      <c r="U1623" s="1"/>
      <c r="V1623" s="1"/>
      <c r="W1623" s="1"/>
      <c r="X1623" s="1"/>
    </row>
    <row r="1624" spans="1:24" ht="15.75" customHeight="1" x14ac:dyDescent="0.2">
      <c r="A1624" s="1"/>
      <c r="B1624" s="1"/>
      <c r="C1624" s="31" t="str">
        <f>IF('Style Screener'!$S1624&lt;(AVERAGE('Style Screener'!$S$9:$S$6415)), "Value", "Growth")</f>
        <v>Growth</v>
      </c>
      <c r="D1624" s="31" t="str">
        <f>IF('Style Screener'!$R1624&gt;2000, "Large Cap", "Small Cap")</f>
        <v>Small Cap</v>
      </c>
      <c r="E1624" s="31" t="s">
        <v>14</v>
      </c>
      <c r="F1624" s="31" t="s">
        <v>37</v>
      </c>
      <c r="G1624" s="1" t="s">
        <v>38</v>
      </c>
      <c r="H1624" s="1" t="s">
        <v>7138</v>
      </c>
      <c r="I1624" s="1" t="s">
        <v>7139</v>
      </c>
      <c r="J1624" s="1" t="s">
        <v>71</v>
      </c>
      <c r="K1624" s="1" t="s">
        <v>7140</v>
      </c>
      <c r="L1624" s="1" t="s">
        <v>7141</v>
      </c>
      <c r="M1624" s="1" t="s">
        <v>108</v>
      </c>
      <c r="N1624" s="1" t="s">
        <v>332</v>
      </c>
      <c r="O1624" s="1" t="s">
        <v>287</v>
      </c>
      <c r="P1624" s="1" t="s">
        <v>332</v>
      </c>
      <c r="Q1624" s="29" t="s">
        <v>967</v>
      </c>
      <c r="R1624" s="30">
        <v>515.78873543999998</v>
      </c>
      <c r="S1624" s="5">
        <v>31.241379310344833</v>
      </c>
      <c r="T1624" s="4">
        <v>29.004768233371916</v>
      </c>
      <c r="U1624" s="1"/>
      <c r="V1624" s="1"/>
      <c r="W1624" s="1"/>
      <c r="X1624" s="1"/>
    </row>
    <row r="1625" spans="1:24" ht="15.75" customHeight="1" x14ac:dyDescent="0.2">
      <c r="A1625" s="1"/>
      <c r="B1625" s="1"/>
      <c r="C1625" s="31" t="str">
        <f>IF('Style Screener'!$S1625&lt;(AVERAGE('Style Screener'!$S$9:$S$6415)), "Value", "Growth")</f>
        <v>Growth</v>
      </c>
      <c r="D1625" s="31" t="str">
        <f>IF('Style Screener'!$R1625&gt;2000, "Large Cap", "Small Cap")</f>
        <v>Large Cap</v>
      </c>
      <c r="E1625" s="31" t="s">
        <v>14</v>
      </c>
      <c r="F1625" s="31" t="s">
        <v>37</v>
      </c>
      <c r="G1625" s="1" t="s">
        <v>38</v>
      </c>
      <c r="H1625" s="1" t="s">
        <v>7142</v>
      </c>
      <c r="I1625" s="1" t="s">
        <v>7143</v>
      </c>
      <c r="J1625" s="1" t="s">
        <v>41</v>
      </c>
      <c r="K1625" s="1" t="s">
        <v>7144</v>
      </c>
      <c r="L1625" s="1" t="s">
        <v>7145</v>
      </c>
      <c r="M1625" s="1" t="s">
        <v>86</v>
      </c>
      <c r="N1625" s="1" t="s">
        <v>135</v>
      </c>
      <c r="O1625" s="1" t="s">
        <v>88</v>
      </c>
      <c r="P1625" s="1" t="s">
        <v>136</v>
      </c>
      <c r="Q1625" s="29" t="s">
        <v>2358</v>
      </c>
      <c r="R1625" s="30">
        <v>5350.2459756199996</v>
      </c>
      <c r="S1625" s="5">
        <v>30.243697478991599</v>
      </c>
      <c r="T1625" s="4">
        <v>2.4501654910065667</v>
      </c>
      <c r="U1625" s="1"/>
      <c r="V1625" s="1"/>
      <c r="W1625" s="1"/>
      <c r="X1625" s="1"/>
    </row>
    <row r="1626" spans="1:24" ht="15.75" customHeight="1" x14ac:dyDescent="0.2">
      <c r="A1626" s="1"/>
      <c r="B1626" s="1"/>
      <c r="C1626" s="31" t="str">
        <f>IF('Style Screener'!$S1626&lt;(AVERAGE('Style Screener'!$S$9:$S$6415)), "Value", "Growth")</f>
        <v>Growth</v>
      </c>
      <c r="D1626" s="31" t="str">
        <f>IF('Style Screener'!$R1626&gt;2000, "Large Cap", "Small Cap")</f>
        <v>Large Cap</v>
      </c>
      <c r="E1626" s="31" t="s">
        <v>14</v>
      </c>
      <c r="F1626" s="31" t="s">
        <v>37</v>
      </c>
      <c r="G1626" s="1" t="s">
        <v>38</v>
      </c>
      <c r="H1626" s="1" t="s">
        <v>7146</v>
      </c>
      <c r="I1626" s="1" t="s">
        <v>7147</v>
      </c>
      <c r="J1626" s="1" t="s">
        <v>41</v>
      </c>
      <c r="K1626" s="1" t="s">
        <v>7148</v>
      </c>
      <c r="L1626" s="1" t="s">
        <v>7149</v>
      </c>
      <c r="M1626" s="1" t="s">
        <v>54</v>
      </c>
      <c r="N1626" s="1" t="s">
        <v>1589</v>
      </c>
      <c r="O1626" s="1" t="s">
        <v>54</v>
      </c>
      <c r="P1626" s="1" t="s">
        <v>1590</v>
      </c>
      <c r="Q1626" s="29" t="s">
        <v>7150</v>
      </c>
      <c r="R1626" s="30">
        <v>2218.0361990800002</v>
      </c>
      <c r="S1626" s="5" t="s">
        <v>61</v>
      </c>
      <c r="T1626" s="4">
        <v>24.367578729994829</v>
      </c>
      <c r="U1626" s="1"/>
      <c r="V1626" s="1"/>
      <c r="W1626" s="1"/>
      <c r="X1626" s="1"/>
    </row>
    <row r="1627" spans="1:24" ht="15.75" customHeight="1" x14ac:dyDescent="0.2">
      <c r="A1627" s="1"/>
      <c r="B1627" s="1"/>
      <c r="C1627" s="31" t="str">
        <f>IF('Style Screener'!$S1627&lt;(AVERAGE('Style Screener'!$S$9:$S$6415)), "Value", "Growth")</f>
        <v>Growth</v>
      </c>
      <c r="D1627" s="31" t="str">
        <f>IF('Style Screener'!$R1627&gt;2000, "Large Cap", "Small Cap")</f>
        <v>Large Cap</v>
      </c>
      <c r="E1627" s="31" t="s">
        <v>14</v>
      </c>
      <c r="F1627" s="31" t="s">
        <v>37</v>
      </c>
      <c r="G1627" s="1" t="s">
        <v>38</v>
      </c>
      <c r="H1627" s="1" t="s">
        <v>7151</v>
      </c>
      <c r="I1627" s="1" t="s">
        <v>7152</v>
      </c>
      <c r="J1627" s="1" t="s">
        <v>41</v>
      </c>
      <c r="K1627" s="1" t="s">
        <v>7153</v>
      </c>
      <c r="L1627" s="1" t="s">
        <v>7154</v>
      </c>
      <c r="M1627" s="1" t="s">
        <v>98</v>
      </c>
      <c r="N1627" s="1" t="s">
        <v>1141</v>
      </c>
      <c r="O1627" s="1" t="s">
        <v>1062</v>
      </c>
      <c r="P1627" s="1" t="s">
        <v>1681</v>
      </c>
      <c r="Q1627" s="29" t="s">
        <v>1682</v>
      </c>
      <c r="R1627" s="30">
        <v>3038.55438564</v>
      </c>
      <c r="S1627" s="5">
        <v>36.974522292993626</v>
      </c>
      <c r="T1627" s="4" t="s">
        <v>61</v>
      </c>
      <c r="U1627" s="1"/>
      <c r="V1627" s="1"/>
      <c r="W1627" s="1"/>
      <c r="X1627" s="1"/>
    </row>
    <row r="1628" spans="1:24" ht="15.75" customHeight="1" x14ac:dyDescent="0.2">
      <c r="A1628" s="1"/>
      <c r="B1628" s="1"/>
      <c r="C1628" s="31" t="str">
        <f>IF('Style Screener'!$S1628&lt;(AVERAGE('Style Screener'!$S$9:$S$6415)), "Value", "Growth")</f>
        <v>Value</v>
      </c>
      <c r="D1628" s="31" t="str">
        <f>IF('Style Screener'!$R1628&gt;2000, "Large Cap", "Small Cap")</f>
        <v>Small Cap</v>
      </c>
      <c r="E1628" s="31" t="s">
        <v>14</v>
      </c>
      <c r="F1628" s="31" t="s">
        <v>37</v>
      </c>
      <c r="G1628" s="1" t="s">
        <v>38</v>
      </c>
      <c r="H1628" s="1" t="s">
        <v>7155</v>
      </c>
      <c r="I1628" s="1" t="s">
        <v>7156</v>
      </c>
      <c r="J1628" s="1" t="s">
        <v>71</v>
      </c>
      <c r="K1628" s="1" t="s">
        <v>7157</v>
      </c>
      <c r="L1628" s="1" t="s">
        <v>7158</v>
      </c>
      <c r="M1628" s="1" t="s">
        <v>108</v>
      </c>
      <c r="N1628" s="1" t="s">
        <v>332</v>
      </c>
      <c r="O1628" s="1" t="s">
        <v>287</v>
      </c>
      <c r="P1628" s="1" t="s">
        <v>332</v>
      </c>
      <c r="Q1628" s="29" t="s">
        <v>1995</v>
      </c>
      <c r="R1628" s="30">
        <v>274.00150662000004</v>
      </c>
      <c r="S1628" s="5">
        <v>14.624000000000001</v>
      </c>
      <c r="T1628" s="4" t="s">
        <v>61</v>
      </c>
      <c r="U1628" s="1"/>
      <c r="V1628" s="1"/>
      <c r="W1628" s="1"/>
      <c r="X1628" s="1"/>
    </row>
    <row r="1629" spans="1:24" ht="15.75" customHeight="1" x14ac:dyDescent="0.2">
      <c r="A1629" s="1"/>
      <c r="B1629" s="1"/>
      <c r="C1629" s="31" t="str">
        <f>IF('Style Screener'!$S1629&lt;(AVERAGE('Style Screener'!$S$9:$S$6415)), "Value", "Growth")</f>
        <v>Value</v>
      </c>
      <c r="D1629" s="31" t="str">
        <f>IF('Style Screener'!$R1629&gt;2000, "Large Cap", "Small Cap")</f>
        <v>Large Cap</v>
      </c>
      <c r="E1629" s="31" t="s">
        <v>14</v>
      </c>
      <c r="F1629" s="31" t="s">
        <v>37</v>
      </c>
      <c r="G1629" s="1" t="s">
        <v>38</v>
      </c>
      <c r="H1629" s="1" t="s">
        <v>7159</v>
      </c>
      <c r="I1629" s="1" t="s">
        <v>7160</v>
      </c>
      <c r="J1629" s="1" t="s">
        <v>71</v>
      </c>
      <c r="K1629" s="1" t="s">
        <v>7161</v>
      </c>
      <c r="L1629" s="1" t="s">
        <v>7162</v>
      </c>
      <c r="M1629" s="1" t="s">
        <v>108</v>
      </c>
      <c r="N1629" s="1" t="s">
        <v>294</v>
      </c>
      <c r="O1629" s="1" t="s">
        <v>294</v>
      </c>
      <c r="P1629" s="1" t="s">
        <v>295</v>
      </c>
      <c r="Q1629" s="29" t="s">
        <v>296</v>
      </c>
      <c r="R1629" s="30">
        <v>12401.165846720001</v>
      </c>
      <c r="S1629" s="5">
        <v>15.49671511049174</v>
      </c>
      <c r="T1629" s="4" t="s">
        <v>61</v>
      </c>
      <c r="U1629" s="1"/>
      <c r="V1629" s="1"/>
      <c r="W1629" s="1"/>
      <c r="X1629" s="1"/>
    </row>
    <row r="1630" spans="1:24" ht="15.75" customHeight="1" x14ac:dyDescent="0.2">
      <c r="A1630" s="1"/>
      <c r="B1630" s="1"/>
      <c r="C1630" s="31" t="str">
        <f>IF('Style Screener'!$S1630&lt;(AVERAGE('Style Screener'!$S$9:$S$6415)), "Value", "Growth")</f>
        <v>Value</v>
      </c>
      <c r="D1630" s="31" t="str">
        <f>IF('Style Screener'!$R1630&gt;2000, "Large Cap", "Small Cap")</f>
        <v>Small Cap</v>
      </c>
      <c r="E1630" s="31" t="s">
        <v>14</v>
      </c>
      <c r="F1630" s="31" t="s">
        <v>37</v>
      </c>
      <c r="G1630" s="1" t="s">
        <v>38</v>
      </c>
      <c r="H1630" s="1" t="s">
        <v>7163</v>
      </c>
      <c r="I1630" s="1" t="s">
        <v>7164</v>
      </c>
      <c r="J1630" s="1" t="s">
        <v>41</v>
      </c>
      <c r="K1630" s="1" t="s">
        <v>7165</v>
      </c>
      <c r="L1630" s="1" t="s">
        <v>7166</v>
      </c>
      <c r="M1630" s="1" t="s">
        <v>98</v>
      </c>
      <c r="N1630" s="1" t="s">
        <v>1061</v>
      </c>
      <c r="O1630" s="1" t="s">
        <v>1062</v>
      </c>
      <c r="P1630" s="1" t="s">
        <v>1063</v>
      </c>
      <c r="Q1630" s="29" t="s">
        <v>7167</v>
      </c>
      <c r="R1630" s="30">
        <v>620.35777289999999</v>
      </c>
      <c r="S1630" s="5">
        <v>24.322289156626503</v>
      </c>
      <c r="T1630" s="4">
        <v>0</v>
      </c>
      <c r="U1630" s="1"/>
      <c r="V1630" s="1"/>
      <c r="W1630" s="1"/>
      <c r="X1630" s="1"/>
    </row>
    <row r="1631" spans="1:24" ht="15.75" customHeight="1" x14ac:dyDescent="0.2">
      <c r="A1631" s="1"/>
      <c r="B1631" s="1"/>
      <c r="C1631" s="31" t="str">
        <f>IF('Style Screener'!$S1631&lt;(AVERAGE('Style Screener'!$S$9:$S$6415)), "Value", "Growth")</f>
        <v>Value</v>
      </c>
      <c r="D1631" s="31" t="str">
        <f>IF('Style Screener'!$R1631&gt;2000, "Large Cap", "Small Cap")</f>
        <v>Small Cap</v>
      </c>
      <c r="E1631" s="31" t="s">
        <v>14</v>
      </c>
      <c r="F1631" s="31" t="s">
        <v>37</v>
      </c>
      <c r="G1631" s="1" t="s">
        <v>38</v>
      </c>
      <c r="H1631" s="1" t="s">
        <v>7168</v>
      </c>
      <c r="I1631" s="1" t="s">
        <v>7169</v>
      </c>
      <c r="J1631" s="1" t="s">
        <v>71</v>
      </c>
      <c r="K1631" s="1" t="s">
        <v>7170</v>
      </c>
      <c r="L1631" s="1" t="s">
        <v>7171</v>
      </c>
      <c r="M1631" s="1" t="s">
        <v>108</v>
      </c>
      <c r="N1631" s="1" t="s">
        <v>294</v>
      </c>
      <c r="O1631" s="1" t="s">
        <v>294</v>
      </c>
      <c r="P1631" s="1" t="s">
        <v>363</v>
      </c>
      <c r="Q1631" s="29" t="s">
        <v>111</v>
      </c>
      <c r="R1631" s="30">
        <v>744.45333049999999</v>
      </c>
      <c r="S1631" s="5">
        <v>21.266666666666666</v>
      </c>
      <c r="T1631" s="4">
        <v>91.574508299032857</v>
      </c>
      <c r="U1631" s="1"/>
      <c r="V1631" s="1"/>
      <c r="W1631" s="1"/>
      <c r="X1631" s="1"/>
    </row>
    <row r="1632" spans="1:24" ht="15.75" customHeight="1" x14ac:dyDescent="0.2">
      <c r="A1632" s="1"/>
      <c r="B1632" s="1"/>
      <c r="C1632" s="31" t="str">
        <f>IF('Style Screener'!$S1632&lt;(AVERAGE('Style Screener'!$S$9:$S$6415)), "Value", "Growth")</f>
        <v>Value</v>
      </c>
      <c r="D1632" s="31" t="str">
        <f>IF('Style Screener'!$R1632&gt;2000, "Large Cap", "Small Cap")</f>
        <v>Large Cap</v>
      </c>
      <c r="E1632" s="31" t="s">
        <v>14</v>
      </c>
      <c r="F1632" s="31" t="s">
        <v>37</v>
      </c>
      <c r="G1632" s="1" t="s">
        <v>38</v>
      </c>
      <c r="H1632" s="1" t="s">
        <v>7172</v>
      </c>
      <c r="I1632" s="1" t="s">
        <v>7173</v>
      </c>
      <c r="J1632" s="1" t="s">
        <v>71</v>
      </c>
      <c r="K1632" s="1" t="s">
        <v>7174</v>
      </c>
      <c r="L1632" s="1" t="s">
        <v>7175</v>
      </c>
      <c r="M1632" s="1" t="s">
        <v>74</v>
      </c>
      <c r="N1632" s="1" t="s">
        <v>1095</v>
      </c>
      <c r="O1632" s="1" t="s">
        <v>76</v>
      </c>
      <c r="P1632" s="1" t="s">
        <v>1096</v>
      </c>
      <c r="Q1632" s="29" t="s">
        <v>2517</v>
      </c>
      <c r="R1632" s="30">
        <v>2872.8973905600001</v>
      </c>
      <c r="S1632" s="5">
        <v>18.777939042089983</v>
      </c>
      <c r="T1632" s="4" t="s">
        <v>61</v>
      </c>
      <c r="U1632" s="1"/>
      <c r="V1632" s="1"/>
      <c r="W1632" s="1"/>
      <c r="X1632" s="1"/>
    </row>
    <row r="1633" spans="1:24" ht="15.75" customHeight="1" x14ac:dyDescent="0.2">
      <c r="A1633" s="1"/>
      <c r="B1633" s="1"/>
      <c r="C1633" s="31" t="str">
        <f>IF('Style Screener'!$S1633&lt;(AVERAGE('Style Screener'!$S$9:$S$6415)), "Value", "Growth")</f>
        <v>Value</v>
      </c>
      <c r="D1633" s="31" t="str">
        <f>IF('Style Screener'!$R1633&gt;2000, "Large Cap", "Small Cap")</f>
        <v>Small Cap</v>
      </c>
      <c r="E1633" s="31" t="s">
        <v>14</v>
      </c>
      <c r="F1633" s="31" t="s">
        <v>37</v>
      </c>
      <c r="G1633" s="1" t="s">
        <v>38</v>
      </c>
      <c r="H1633" s="1" t="s">
        <v>7176</v>
      </c>
      <c r="I1633" s="1" t="s">
        <v>7177</v>
      </c>
      <c r="J1633" s="1" t="s">
        <v>41</v>
      </c>
      <c r="K1633" s="1" t="s">
        <v>7178</v>
      </c>
      <c r="L1633" s="1" t="s">
        <v>7179</v>
      </c>
      <c r="M1633" s="1" t="s">
        <v>86</v>
      </c>
      <c r="N1633" s="1" t="s">
        <v>135</v>
      </c>
      <c r="O1633" s="1" t="s">
        <v>88</v>
      </c>
      <c r="P1633" s="1" t="s">
        <v>3244</v>
      </c>
      <c r="Q1633" s="29" t="s">
        <v>239</v>
      </c>
      <c r="R1633" s="30">
        <v>1567.70301182</v>
      </c>
      <c r="S1633" s="5">
        <v>23.179190751445088</v>
      </c>
      <c r="T1633" s="4" t="s">
        <v>61</v>
      </c>
      <c r="U1633" s="1"/>
      <c r="V1633" s="1"/>
      <c r="W1633" s="1"/>
      <c r="X1633" s="1"/>
    </row>
    <row r="1634" spans="1:24" ht="15.75" customHeight="1" x14ac:dyDescent="0.2">
      <c r="A1634" s="1"/>
      <c r="B1634" s="1"/>
      <c r="C1634" s="31" t="str">
        <f>IF('Style Screener'!$S1634&lt;(AVERAGE('Style Screener'!$S$9:$S$6415)), "Value", "Growth")</f>
        <v>Value</v>
      </c>
      <c r="D1634" s="31" t="str">
        <f>IF('Style Screener'!$R1634&gt;2000, "Large Cap", "Small Cap")</f>
        <v>Large Cap</v>
      </c>
      <c r="E1634" s="31" t="s">
        <v>14</v>
      </c>
      <c r="F1634" s="31" t="s">
        <v>37</v>
      </c>
      <c r="G1634" s="1" t="s">
        <v>38</v>
      </c>
      <c r="H1634" s="1" t="s">
        <v>7180</v>
      </c>
      <c r="I1634" s="1" t="s">
        <v>7181</v>
      </c>
      <c r="J1634" s="1" t="s">
        <v>41</v>
      </c>
      <c r="K1634" s="1" t="s">
        <v>7182</v>
      </c>
      <c r="L1634" s="1" t="s">
        <v>7183</v>
      </c>
      <c r="M1634" s="1" t="s">
        <v>98</v>
      </c>
      <c r="N1634" s="1" t="s">
        <v>1141</v>
      </c>
      <c r="O1634" s="1" t="s">
        <v>1062</v>
      </c>
      <c r="P1634" s="1" t="s">
        <v>6361</v>
      </c>
      <c r="Q1634" s="29" t="s">
        <v>7184</v>
      </c>
      <c r="R1634" s="30">
        <v>2786.8370927700003</v>
      </c>
      <c r="S1634" s="5">
        <v>21.645454545454545</v>
      </c>
      <c r="T1634" s="4">
        <v>3.9311627200474745E-15</v>
      </c>
      <c r="U1634" s="1"/>
      <c r="V1634" s="1"/>
      <c r="W1634" s="1"/>
      <c r="X1634" s="1"/>
    </row>
    <row r="1635" spans="1:24" ht="15.75" customHeight="1" x14ac:dyDescent="0.2">
      <c r="A1635" s="1"/>
      <c r="B1635" s="1"/>
      <c r="C1635" s="31" t="str">
        <f>IF('Style Screener'!$S1635&lt;(AVERAGE('Style Screener'!$S$9:$S$6415)), "Value", "Growth")</f>
        <v>Growth</v>
      </c>
      <c r="D1635" s="31" t="str">
        <f>IF('Style Screener'!$R1635&gt;2000, "Large Cap", "Small Cap")</f>
        <v>Large Cap</v>
      </c>
      <c r="E1635" s="31" t="s">
        <v>14</v>
      </c>
      <c r="F1635" s="31" t="s">
        <v>37</v>
      </c>
      <c r="G1635" s="1" t="s">
        <v>38</v>
      </c>
      <c r="H1635" s="1" t="s">
        <v>7185</v>
      </c>
      <c r="I1635" s="1" t="s">
        <v>7186</v>
      </c>
      <c r="J1635" s="1" t="s">
        <v>71</v>
      </c>
      <c r="K1635" s="1" t="s">
        <v>61</v>
      </c>
      <c r="L1635" s="1" t="s">
        <v>7187</v>
      </c>
      <c r="M1635" s="1" t="s">
        <v>98</v>
      </c>
      <c r="N1635" s="1" t="s">
        <v>942</v>
      </c>
      <c r="O1635" s="1" t="s">
        <v>100</v>
      </c>
      <c r="P1635" s="1" t="s">
        <v>943</v>
      </c>
      <c r="Q1635" s="29" t="s">
        <v>349</v>
      </c>
      <c r="R1635" s="30">
        <v>2312.99581119</v>
      </c>
      <c r="S1635" s="5" t="s">
        <v>61</v>
      </c>
      <c r="T1635" s="4">
        <v>49.586155003762215</v>
      </c>
      <c r="U1635" s="1"/>
      <c r="V1635" s="1"/>
      <c r="W1635" s="1"/>
      <c r="X1635" s="1"/>
    </row>
    <row r="1636" spans="1:24" ht="15.75" customHeight="1" x14ac:dyDescent="0.2">
      <c r="A1636" s="1"/>
      <c r="B1636" s="1"/>
      <c r="C1636" s="31" t="str">
        <f>IF('Style Screener'!$S1636&lt;(AVERAGE('Style Screener'!$S$9:$S$6415)), "Value", "Growth")</f>
        <v>Growth</v>
      </c>
      <c r="D1636" s="31" t="str">
        <f>IF('Style Screener'!$R1636&gt;2000, "Large Cap", "Small Cap")</f>
        <v>Small Cap</v>
      </c>
      <c r="E1636" s="31" t="s">
        <v>14</v>
      </c>
      <c r="F1636" s="31" t="s">
        <v>37</v>
      </c>
      <c r="G1636" s="1" t="s">
        <v>38</v>
      </c>
      <c r="H1636" s="1" t="s">
        <v>7188</v>
      </c>
      <c r="I1636" s="1" t="s">
        <v>7189</v>
      </c>
      <c r="J1636" s="1" t="s">
        <v>84</v>
      </c>
      <c r="K1636" s="1" t="s">
        <v>7190</v>
      </c>
      <c r="L1636" s="1" t="s">
        <v>7191</v>
      </c>
      <c r="M1636" s="1" t="s">
        <v>86</v>
      </c>
      <c r="N1636" s="1" t="s">
        <v>606</v>
      </c>
      <c r="O1636" s="1" t="s">
        <v>607</v>
      </c>
      <c r="P1636" s="1" t="s">
        <v>921</v>
      </c>
      <c r="Q1636" s="29" t="s">
        <v>922</v>
      </c>
      <c r="R1636" s="30">
        <v>663.0343929600001</v>
      </c>
      <c r="S1636" s="5" t="s">
        <v>61</v>
      </c>
      <c r="T1636" s="4">
        <v>3.1752568515078485E-15</v>
      </c>
      <c r="U1636" s="1"/>
      <c r="V1636" s="1"/>
      <c r="W1636" s="1"/>
      <c r="X1636" s="1"/>
    </row>
    <row r="1637" spans="1:24" ht="15.75" customHeight="1" x14ac:dyDescent="0.2">
      <c r="A1637" s="1"/>
      <c r="B1637" s="1"/>
      <c r="C1637" s="31" t="str">
        <f>IF('Style Screener'!$S1637&lt;(AVERAGE('Style Screener'!$S$9:$S$6415)), "Value", "Growth")</f>
        <v>Value</v>
      </c>
      <c r="D1637" s="31" t="str">
        <f>IF('Style Screener'!$R1637&gt;2000, "Large Cap", "Small Cap")</f>
        <v>Small Cap</v>
      </c>
      <c r="E1637" s="31" t="s">
        <v>14</v>
      </c>
      <c r="F1637" s="31" t="s">
        <v>37</v>
      </c>
      <c r="G1637" s="1" t="s">
        <v>38</v>
      </c>
      <c r="H1637" s="1" t="s">
        <v>7192</v>
      </c>
      <c r="I1637" s="1" t="s">
        <v>7193</v>
      </c>
      <c r="J1637" s="1" t="s">
        <v>71</v>
      </c>
      <c r="K1637" s="1" t="s">
        <v>7194</v>
      </c>
      <c r="L1637" s="1" t="s">
        <v>7195</v>
      </c>
      <c r="M1637" s="1" t="s">
        <v>86</v>
      </c>
      <c r="N1637" s="1" t="s">
        <v>172</v>
      </c>
      <c r="O1637" s="1" t="s">
        <v>172</v>
      </c>
      <c r="P1637" s="1" t="s">
        <v>173</v>
      </c>
      <c r="Q1637" s="29" t="s">
        <v>494</v>
      </c>
      <c r="R1637" s="30">
        <v>1137.22900469</v>
      </c>
      <c r="S1637" s="5">
        <v>15.383129426915648</v>
      </c>
      <c r="T1637" s="4" t="s">
        <v>61</v>
      </c>
      <c r="U1637" s="1"/>
      <c r="V1637" s="1"/>
      <c r="W1637" s="1"/>
      <c r="X1637" s="1"/>
    </row>
    <row r="1638" spans="1:24" ht="15.75" customHeight="1" x14ac:dyDescent="0.2">
      <c r="A1638" s="1"/>
      <c r="B1638" s="1"/>
      <c r="C1638" s="31" t="str">
        <f>IF('Style Screener'!$S1638&lt;(AVERAGE('Style Screener'!$S$9:$S$6415)), "Value", "Growth")</f>
        <v>Growth</v>
      </c>
      <c r="D1638" s="31" t="str">
        <f>IF('Style Screener'!$R1638&gt;2000, "Large Cap", "Small Cap")</f>
        <v>Large Cap</v>
      </c>
      <c r="E1638" s="31" t="s">
        <v>14</v>
      </c>
      <c r="F1638" s="31" t="s">
        <v>37</v>
      </c>
      <c r="G1638" s="1" t="s">
        <v>38</v>
      </c>
      <c r="H1638" s="1" t="s">
        <v>7196</v>
      </c>
      <c r="I1638" s="1" t="s">
        <v>7197</v>
      </c>
      <c r="J1638" s="1" t="s">
        <v>41</v>
      </c>
      <c r="K1638" s="1" t="s">
        <v>7198</v>
      </c>
      <c r="L1638" s="1" t="s">
        <v>7199</v>
      </c>
      <c r="M1638" s="1" t="s">
        <v>86</v>
      </c>
      <c r="N1638" s="1" t="s">
        <v>2006</v>
      </c>
      <c r="O1638" s="1" t="s">
        <v>607</v>
      </c>
      <c r="P1638" s="1" t="s">
        <v>2007</v>
      </c>
      <c r="Q1638" s="29" t="s">
        <v>7150</v>
      </c>
      <c r="R1638" s="30">
        <v>8350.3165917599999</v>
      </c>
      <c r="S1638" s="5" t="s">
        <v>61</v>
      </c>
      <c r="T1638" s="4" t="s">
        <v>61</v>
      </c>
      <c r="U1638" s="1"/>
      <c r="V1638" s="1"/>
      <c r="W1638" s="1"/>
      <c r="X1638" s="1"/>
    </row>
    <row r="1639" spans="1:24" ht="15.75" customHeight="1" x14ac:dyDescent="0.2">
      <c r="A1639" s="1"/>
      <c r="B1639" s="1"/>
      <c r="C1639" s="31" t="str">
        <f>IF('Style Screener'!$S1639&lt;(AVERAGE('Style Screener'!$S$9:$S$6415)), "Value", "Growth")</f>
        <v>Value</v>
      </c>
      <c r="D1639" s="31" t="str">
        <f>IF('Style Screener'!$R1639&gt;2000, "Large Cap", "Small Cap")</f>
        <v>Large Cap</v>
      </c>
      <c r="E1639" s="31" t="s">
        <v>14</v>
      </c>
      <c r="F1639" s="31" t="s">
        <v>37</v>
      </c>
      <c r="G1639" s="1" t="s">
        <v>38</v>
      </c>
      <c r="H1639" s="1" t="s">
        <v>7200</v>
      </c>
      <c r="I1639" s="1" t="s">
        <v>7201</v>
      </c>
      <c r="J1639" s="1" t="s">
        <v>41</v>
      </c>
      <c r="K1639" s="1" t="s">
        <v>7202</v>
      </c>
      <c r="L1639" s="1" t="s">
        <v>7203</v>
      </c>
      <c r="M1639" s="1" t="s">
        <v>74</v>
      </c>
      <c r="N1639" s="1" t="s">
        <v>75</v>
      </c>
      <c r="O1639" s="1" t="s">
        <v>76</v>
      </c>
      <c r="P1639" s="1" t="s">
        <v>75</v>
      </c>
      <c r="Q1639" s="29" t="s">
        <v>77</v>
      </c>
      <c r="R1639" s="30">
        <v>29044.953093000004</v>
      </c>
      <c r="S1639" s="5">
        <v>12.114301801801801</v>
      </c>
      <c r="T1639" s="4">
        <v>0</v>
      </c>
      <c r="U1639" s="1"/>
      <c r="V1639" s="1"/>
      <c r="W1639" s="1"/>
      <c r="X1639" s="1"/>
    </row>
    <row r="1640" spans="1:24" ht="15.75" customHeight="1" x14ac:dyDescent="0.2">
      <c r="A1640" s="1"/>
      <c r="B1640" s="1"/>
      <c r="C1640" s="31" t="str">
        <f>IF('Style Screener'!$S1640&lt;(AVERAGE('Style Screener'!$S$9:$S$6415)), "Value", "Growth")</f>
        <v>Growth</v>
      </c>
      <c r="D1640" s="31" t="str">
        <f>IF('Style Screener'!$R1640&gt;2000, "Large Cap", "Small Cap")</f>
        <v>Large Cap</v>
      </c>
      <c r="E1640" s="31" t="s">
        <v>15</v>
      </c>
      <c r="F1640" s="31" t="s">
        <v>37</v>
      </c>
      <c r="G1640" s="1" t="s">
        <v>38</v>
      </c>
      <c r="H1640" s="1" t="s">
        <v>7204</v>
      </c>
      <c r="I1640" s="1" t="s">
        <v>7205</v>
      </c>
      <c r="J1640" s="1" t="s">
        <v>41</v>
      </c>
      <c r="K1640" s="1" t="s">
        <v>7206</v>
      </c>
      <c r="L1640" s="1" t="s">
        <v>7207</v>
      </c>
      <c r="M1640" s="1" t="s">
        <v>1279</v>
      </c>
      <c r="N1640" s="1" t="s">
        <v>1280</v>
      </c>
      <c r="O1640" s="1" t="s">
        <v>1279</v>
      </c>
      <c r="P1640" s="1" t="s">
        <v>2180</v>
      </c>
      <c r="Q1640" s="29" t="s">
        <v>1282</v>
      </c>
      <c r="R1640" s="30">
        <v>19223.317745560002</v>
      </c>
      <c r="S1640" s="5">
        <v>32.061429415239218</v>
      </c>
      <c r="T1640" s="4" t="s">
        <v>61</v>
      </c>
      <c r="U1640" s="1"/>
      <c r="V1640" s="1"/>
      <c r="W1640" s="1"/>
      <c r="X1640" s="1"/>
    </row>
    <row r="1641" spans="1:24" ht="15.75" customHeight="1" x14ac:dyDescent="0.2">
      <c r="A1641" s="1"/>
      <c r="B1641" s="1"/>
      <c r="C1641" s="31" t="str">
        <f>IF('Style Screener'!$S1641&lt;(AVERAGE('Style Screener'!$S$9:$S$6415)), "Value", "Growth")</f>
        <v>Growth</v>
      </c>
      <c r="D1641" s="31" t="str">
        <f>IF('Style Screener'!$R1641&gt;2000, "Large Cap", "Small Cap")</f>
        <v>Large Cap</v>
      </c>
      <c r="E1641" s="31" t="s">
        <v>14</v>
      </c>
      <c r="F1641" s="31" t="s">
        <v>37</v>
      </c>
      <c r="G1641" s="1" t="s">
        <v>38</v>
      </c>
      <c r="H1641" s="1" t="s">
        <v>7208</v>
      </c>
      <c r="I1641" s="1" t="s">
        <v>7209</v>
      </c>
      <c r="J1641" s="1" t="s">
        <v>71</v>
      </c>
      <c r="K1641" s="1" t="s">
        <v>7210</v>
      </c>
      <c r="L1641" s="1" t="s">
        <v>7211</v>
      </c>
      <c r="M1641" s="1" t="s">
        <v>98</v>
      </c>
      <c r="N1641" s="1" t="s">
        <v>942</v>
      </c>
      <c r="O1641" s="1" t="s">
        <v>100</v>
      </c>
      <c r="P1641" s="1" t="s">
        <v>943</v>
      </c>
      <c r="Q1641" s="29" t="s">
        <v>944</v>
      </c>
      <c r="R1641" s="30">
        <v>6010.3239436021004</v>
      </c>
      <c r="S1641" s="5">
        <v>45.513368983957214</v>
      </c>
      <c r="T1641" s="4" t="s">
        <v>61</v>
      </c>
      <c r="U1641" s="1"/>
      <c r="V1641" s="1"/>
      <c r="W1641" s="1"/>
      <c r="X1641" s="1"/>
    </row>
    <row r="1642" spans="1:24" ht="15.75" customHeight="1" x14ac:dyDescent="0.2">
      <c r="A1642" s="1"/>
      <c r="B1642" s="1"/>
      <c r="C1642" s="31" t="str">
        <f>IF('Style Screener'!$S1642&lt;(AVERAGE('Style Screener'!$S$9:$S$6415)), "Value", "Growth")</f>
        <v>Value</v>
      </c>
      <c r="D1642" s="31" t="str">
        <f>IF('Style Screener'!$R1642&gt;2000, "Large Cap", "Small Cap")</f>
        <v>Large Cap</v>
      </c>
      <c r="E1642" s="31" t="s">
        <v>14</v>
      </c>
      <c r="F1642" s="31" t="s">
        <v>37</v>
      </c>
      <c r="G1642" s="1" t="s">
        <v>38</v>
      </c>
      <c r="H1642" s="1" t="s">
        <v>7212</v>
      </c>
      <c r="I1642" s="1" t="s">
        <v>7213</v>
      </c>
      <c r="J1642" s="1" t="s">
        <v>41</v>
      </c>
      <c r="K1642" s="1" t="s">
        <v>7214</v>
      </c>
      <c r="L1642" s="1" t="s">
        <v>7215</v>
      </c>
      <c r="M1642" s="1" t="s">
        <v>98</v>
      </c>
      <c r="N1642" s="1" t="s">
        <v>1141</v>
      </c>
      <c r="O1642" s="1" t="s">
        <v>1062</v>
      </c>
      <c r="P1642" s="1" t="s">
        <v>2113</v>
      </c>
      <c r="Q1642" s="29" t="s">
        <v>2114</v>
      </c>
      <c r="R1642" s="30">
        <v>44269.417518479997</v>
      </c>
      <c r="S1642" s="5">
        <v>18.492328218812538</v>
      </c>
      <c r="T1642" s="4">
        <v>86.606842727730097</v>
      </c>
      <c r="U1642" s="1"/>
      <c r="V1642" s="1"/>
      <c r="W1642" s="1"/>
      <c r="X1642" s="1"/>
    </row>
    <row r="1643" spans="1:24" ht="15.75" customHeight="1" x14ac:dyDescent="0.2">
      <c r="A1643" s="1"/>
      <c r="B1643" s="1"/>
      <c r="C1643" s="31" t="str">
        <f>IF('Style Screener'!$S1643&lt;(AVERAGE('Style Screener'!$S$9:$S$6415)), "Value", "Growth")</f>
        <v>Growth</v>
      </c>
      <c r="D1643" s="31" t="str">
        <f>IF('Style Screener'!$R1643&gt;2000, "Large Cap", "Small Cap")</f>
        <v>Small Cap</v>
      </c>
      <c r="E1643" s="31" t="s">
        <v>15</v>
      </c>
      <c r="F1643" s="31" t="s">
        <v>37</v>
      </c>
      <c r="G1643" s="1" t="s">
        <v>38</v>
      </c>
      <c r="H1643" s="1" t="s">
        <v>7216</v>
      </c>
      <c r="I1643" s="1" t="s">
        <v>7217</v>
      </c>
      <c r="J1643" s="1" t="s">
        <v>105</v>
      </c>
      <c r="K1643" s="1" t="s">
        <v>7218</v>
      </c>
      <c r="L1643" s="1" t="s">
        <v>7219</v>
      </c>
      <c r="M1643" s="1" t="s">
        <v>368</v>
      </c>
      <c r="N1643" s="1" t="s">
        <v>369</v>
      </c>
      <c r="O1643" s="1" t="s">
        <v>370</v>
      </c>
      <c r="P1643" s="1" t="s">
        <v>1627</v>
      </c>
      <c r="Q1643" s="29" t="s">
        <v>3569</v>
      </c>
      <c r="R1643" s="30">
        <v>340.65099428000002</v>
      </c>
      <c r="S1643" s="5">
        <v>50.21686746987951</v>
      </c>
      <c r="T1643" s="4" t="s">
        <v>61</v>
      </c>
      <c r="U1643" s="1"/>
      <c r="V1643" s="1"/>
      <c r="W1643" s="1"/>
      <c r="X1643" s="1"/>
    </row>
    <row r="1644" spans="1:24" ht="15.75" customHeight="1" x14ac:dyDescent="0.2">
      <c r="A1644" s="1"/>
      <c r="B1644" s="1"/>
      <c r="C1644" s="31" t="str">
        <f>IF('Style Screener'!$S1644&lt;(AVERAGE('Style Screener'!$S$9:$S$6415)), "Value", "Growth")</f>
        <v>Value</v>
      </c>
      <c r="D1644" s="31" t="str">
        <f>IF('Style Screener'!$R1644&gt;2000, "Large Cap", "Small Cap")</f>
        <v>Small Cap</v>
      </c>
      <c r="E1644" s="31" t="s">
        <v>14</v>
      </c>
      <c r="F1644" s="31" t="s">
        <v>37</v>
      </c>
      <c r="G1644" s="1" t="s">
        <v>246</v>
      </c>
      <c r="H1644" s="1" t="s">
        <v>7220</v>
      </c>
      <c r="I1644" s="1" t="s">
        <v>7221</v>
      </c>
      <c r="J1644" s="1" t="s">
        <v>41</v>
      </c>
      <c r="K1644" s="1" t="s">
        <v>7222</v>
      </c>
      <c r="L1644" s="1" t="s">
        <v>7223</v>
      </c>
      <c r="M1644" s="1" t="s">
        <v>108</v>
      </c>
      <c r="N1644" s="1" t="s">
        <v>308</v>
      </c>
      <c r="O1644" s="1" t="s">
        <v>287</v>
      </c>
      <c r="P1644" s="1" t="s">
        <v>309</v>
      </c>
      <c r="Q1644" s="29" t="s">
        <v>1638</v>
      </c>
      <c r="R1644" s="30">
        <v>1840.9893737999998</v>
      </c>
      <c r="S1644" s="5">
        <v>25.209176788124157</v>
      </c>
      <c r="T1644" s="4" t="s">
        <v>61</v>
      </c>
      <c r="U1644" s="1"/>
      <c r="V1644" s="1"/>
      <c r="W1644" s="1"/>
      <c r="X1644" s="1"/>
    </row>
    <row r="1645" spans="1:24" ht="15.75" customHeight="1" x14ac:dyDescent="0.2">
      <c r="A1645" s="1"/>
      <c r="B1645" s="1"/>
      <c r="C1645" s="31" t="str">
        <f>IF('Style Screener'!$S1645&lt;(AVERAGE('Style Screener'!$S$9:$S$6415)), "Value", "Growth")</f>
        <v>Value</v>
      </c>
      <c r="D1645" s="31" t="str">
        <f>IF('Style Screener'!$R1645&gt;2000, "Large Cap", "Small Cap")</f>
        <v>Large Cap</v>
      </c>
      <c r="E1645" s="31" t="s">
        <v>14</v>
      </c>
      <c r="F1645" s="31" t="s">
        <v>37</v>
      </c>
      <c r="G1645" s="1" t="s">
        <v>38</v>
      </c>
      <c r="H1645" s="1" t="s">
        <v>7224</v>
      </c>
      <c r="I1645" s="1" t="s">
        <v>7225</v>
      </c>
      <c r="J1645" s="1" t="s">
        <v>41</v>
      </c>
      <c r="K1645" s="1" t="s">
        <v>7226</v>
      </c>
      <c r="L1645" s="1" t="s">
        <v>7227</v>
      </c>
      <c r="M1645" s="1" t="s">
        <v>108</v>
      </c>
      <c r="N1645" s="1" t="s">
        <v>129</v>
      </c>
      <c r="O1645" s="1" t="s">
        <v>110</v>
      </c>
      <c r="P1645" s="1" t="s">
        <v>129</v>
      </c>
      <c r="Q1645" s="29" t="s">
        <v>1183</v>
      </c>
      <c r="R1645" s="30">
        <v>2638.4616533600001</v>
      </c>
      <c r="S1645" s="5">
        <v>11.943982251802552</v>
      </c>
      <c r="T1645" s="4">
        <v>56.685082872928184</v>
      </c>
      <c r="U1645" s="1"/>
      <c r="V1645" s="1"/>
      <c r="W1645" s="1"/>
      <c r="X1645" s="1"/>
    </row>
    <row r="1646" spans="1:24" ht="15.75" customHeight="1" x14ac:dyDescent="0.2">
      <c r="A1646" s="1"/>
      <c r="B1646" s="1"/>
      <c r="C1646" s="31" t="str">
        <f>IF('Style Screener'!$S1646&lt;(AVERAGE('Style Screener'!$S$9:$S$6415)), "Value", "Growth")</f>
        <v>Growth</v>
      </c>
      <c r="D1646" s="31" t="str">
        <f>IF('Style Screener'!$R1646&gt;2000, "Large Cap", "Small Cap")</f>
        <v>Large Cap</v>
      </c>
      <c r="E1646" s="31" t="s">
        <v>14</v>
      </c>
      <c r="F1646" s="31" t="s">
        <v>37</v>
      </c>
      <c r="G1646" s="1" t="s">
        <v>38</v>
      </c>
      <c r="H1646" s="1" t="s">
        <v>7228</v>
      </c>
      <c r="I1646" s="1" t="s">
        <v>7229</v>
      </c>
      <c r="J1646" s="1" t="s">
        <v>41</v>
      </c>
      <c r="K1646" s="1" t="s">
        <v>7230</v>
      </c>
      <c r="L1646" s="1" t="s">
        <v>7231</v>
      </c>
      <c r="M1646" s="1" t="s">
        <v>86</v>
      </c>
      <c r="N1646" s="1" t="s">
        <v>135</v>
      </c>
      <c r="O1646" s="1" t="s">
        <v>88</v>
      </c>
      <c r="P1646" s="1" t="s">
        <v>136</v>
      </c>
      <c r="Q1646" s="29" t="s">
        <v>137</v>
      </c>
      <c r="R1646" s="30">
        <v>2266.0074126500003</v>
      </c>
      <c r="S1646" s="5">
        <v>30.15625</v>
      </c>
      <c r="T1646" s="4">
        <v>5.5476366713879883E-15</v>
      </c>
      <c r="U1646" s="1"/>
      <c r="V1646" s="1"/>
      <c r="W1646" s="1"/>
      <c r="X1646" s="1"/>
    </row>
    <row r="1647" spans="1:24" ht="15.75" customHeight="1" x14ac:dyDescent="0.2">
      <c r="A1647" s="1"/>
      <c r="B1647" s="1"/>
      <c r="C1647" s="31" t="str">
        <f>IF('Style Screener'!$S1647&lt;(AVERAGE('Style Screener'!$S$9:$S$6415)), "Value", "Growth")</f>
        <v>Growth</v>
      </c>
      <c r="D1647" s="31" t="str">
        <f>IF('Style Screener'!$R1647&gt;2000, "Large Cap", "Small Cap")</f>
        <v>Small Cap</v>
      </c>
      <c r="E1647" s="31" t="s">
        <v>15</v>
      </c>
      <c r="F1647" s="31" t="s">
        <v>37</v>
      </c>
      <c r="G1647" s="1" t="s">
        <v>38</v>
      </c>
      <c r="H1647" s="1" t="s">
        <v>7232</v>
      </c>
      <c r="I1647" s="1" t="s">
        <v>7233</v>
      </c>
      <c r="J1647" s="1" t="s">
        <v>71</v>
      </c>
      <c r="K1647" s="1" t="s">
        <v>7234</v>
      </c>
      <c r="L1647" s="1" t="s">
        <v>7235</v>
      </c>
      <c r="M1647" s="1" t="s">
        <v>44</v>
      </c>
      <c r="N1647" s="1" t="s">
        <v>142</v>
      </c>
      <c r="O1647" s="1" t="s">
        <v>46</v>
      </c>
      <c r="P1647" s="1" t="s">
        <v>142</v>
      </c>
      <c r="Q1647" s="29" t="s">
        <v>537</v>
      </c>
      <c r="R1647" s="30">
        <v>775.90548491000004</v>
      </c>
      <c r="S1647" s="5" t="s">
        <v>61</v>
      </c>
      <c r="T1647" s="4" t="s">
        <v>61</v>
      </c>
      <c r="U1647" s="1"/>
      <c r="V1647" s="1"/>
      <c r="W1647" s="1"/>
      <c r="X1647" s="1"/>
    </row>
    <row r="1648" spans="1:24" ht="15.75" customHeight="1" x14ac:dyDescent="0.2">
      <c r="A1648" s="1"/>
      <c r="B1648" s="1"/>
      <c r="C1648" s="31" t="str">
        <f>IF('Style Screener'!$S1648&lt;(AVERAGE('Style Screener'!$S$9:$S$6415)), "Value", "Growth")</f>
        <v>Value</v>
      </c>
      <c r="D1648" s="31" t="str">
        <f>IF('Style Screener'!$R1648&gt;2000, "Large Cap", "Small Cap")</f>
        <v>Small Cap</v>
      </c>
      <c r="E1648" s="31" t="s">
        <v>14</v>
      </c>
      <c r="F1648" s="31" t="s">
        <v>37</v>
      </c>
      <c r="G1648" s="1" t="s">
        <v>38</v>
      </c>
      <c r="H1648" s="1" t="s">
        <v>7236</v>
      </c>
      <c r="I1648" s="1" t="s">
        <v>7237</v>
      </c>
      <c r="J1648" s="1" t="s">
        <v>41</v>
      </c>
      <c r="K1648" s="1" t="s">
        <v>7238</v>
      </c>
      <c r="L1648" s="1" t="s">
        <v>7239</v>
      </c>
      <c r="M1648" s="1" t="s">
        <v>54</v>
      </c>
      <c r="N1648" s="1" t="s">
        <v>705</v>
      </c>
      <c r="O1648" s="1" t="s">
        <v>54</v>
      </c>
      <c r="P1648" s="1" t="s">
        <v>3514</v>
      </c>
      <c r="Q1648" s="29" t="s">
        <v>2485</v>
      </c>
      <c r="R1648" s="30">
        <v>967.73466899000005</v>
      </c>
      <c r="S1648" s="5">
        <v>26.643792888334374</v>
      </c>
      <c r="T1648" s="4">
        <v>4.3652646380254163</v>
      </c>
      <c r="U1648" s="1"/>
      <c r="V1648" s="1"/>
      <c r="W1648" s="1"/>
      <c r="X1648" s="1"/>
    </row>
    <row r="1649" spans="1:24" ht="15.75" customHeight="1" x14ac:dyDescent="0.2">
      <c r="A1649" s="1"/>
      <c r="B1649" s="1"/>
      <c r="C1649" s="31" t="str">
        <f>IF('Style Screener'!$S1649&lt;(AVERAGE('Style Screener'!$S$9:$S$6415)), "Value", "Growth")</f>
        <v>Value</v>
      </c>
      <c r="D1649" s="31" t="str">
        <f>IF('Style Screener'!$R1649&gt;2000, "Large Cap", "Small Cap")</f>
        <v>Large Cap</v>
      </c>
      <c r="E1649" s="31" t="s">
        <v>14</v>
      </c>
      <c r="F1649" s="31" t="s">
        <v>37</v>
      </c>
      <c r="G1649" s="1" t="s">
        <v>38</v>
      </c>
      <c r="H1649" s="1" t="s">
        <v>7240</v>
      </c>
      <c r="I1649" s="1" t="s">
        <v>7241</v>
      </c>
      <c r="J1649" s="1" t="s">
        <v>41</v>
      </c>
      <c r="K1649" s="1" t="s">
        <v>7242</v>
      </c>
      <c r="L1649" s="1" t="s">
        <v>7243</v>
      </c>
      <c r="M1649" s="1" t="s">
        <v>54</v>
      </c>
      <c r="N1649" s="1" t="s">
        <v>705</v>
      </c>
      <c r="O1649" s="1" t="s">
        <v>54</v>
      </c>
      <c r="P1649" s="1" t="s">
        <v>1442</v>
      </c>
      <c r="Q1649" s="29" t="s">
        <v>3168</v>
      </c>
      <c r="R1649" s="30">
        <v>46054.087287449998</v>
      </c>
      <c r="S1649" s="5">
        <v>12.218425715008857</v>
      </c>
      <c r="T1649" s="4">
        <v>48.311699701806702</v>
      </c>
      <c r="U1649" s="1"/>
      <c r="V1649" s="1"/>
      <c r="W1649" s="1"/>
      <c r="X1649" s="1"/>
    </row>
    <row r="1650" spans="1:24" ht="15.75" customHeight="1" x14ac:dyDescent="0.2">
      <c r="A1650" s="1"/>
      <c r="B1650" s="1"/>
      <c r="C1650" s="31" t="str">
        <f>IF('Style Screener'!$S1650&lt;(AVERAGE('Style Screener'!$S$9:$S$6415)), "Value", "Growth")</f>
        <v>Growth</v>
      </c>
      <c r="D1650" s="31" t="str">
        <f>IF('Style Screener'!$R1650&gt;2000, "Large Cap", "Small Cap")</f>
        <v>Small Cap</v>
      </c>
      <c r="E1650" s="31" t="s">
        <v>14</v>
      </c>
      <c r="F1650" s="31" t="s">
        <v>37</v>
      </c>
      <c r="G1650" s="1" t="s">
        <v>38</v>
      </c>
      <c r="H1650" s="1" t="s">
        <v>7244</v>
      </c>
      <c r="I1650" s="1" t="s">
        <v>7245</v>
      </c>
      <c r="J1650" s="1" t="s">
        <v>71</v>
      </c>
      <c r="K1650" s="1" t="s">
        <v>7246</v>
      </c>
      <c r="L1650" s="1" t="s">
        <v>7247</v>
      </c>
      <c r="M1650" s="1" t="s">
        <v>74</v>
      </c>
      <c r="N1650" s="1" t="s">
        <v>846</v>
      </c>
      <c r="O1650" s="1" t="s">
        <v>117</v>
      </c>
      <c r="P1650" s="1" t="s">
        <v>847</v>
      </c>
      <c r="Q1650" s="29" t="s">
        <v>1461</v>
      </c>
      <c r="R1650" s="30">
        <v>211.28376500000002</v>
      </c>
      <c r="S1650" s="5">
        <v>29.166666666666668</v>
      </c>
      <c r="T1650" s="4">
        <v>0.45882129010929162</v>
      </c>
      <c r="U1650" s="1"/>
      <c r="V1650" s="1"/>
      <c r="W1650" s="1"/>
      <c r="X1650" s="1"/>
    </row>
    <row r="1651" spans="1:24" ht="15.75" customHeight="1" x14ac:dyDescent="0.2">
      <c r="A1651" s="1"/>
      <c r="B1651" s="1"/>
      <c r="C1651" s="31" t="str">
        <f>IF('Style Screener'!$S1651&lt;(AVERAGE('Style Screener'!$S$9:$S$6415)), "Value", "Growth")</f>
        <v>Growth</v>
      </c>
      <c r="D1651" s="31" t="str">
        <f>IF('Style Screener'!$R1651&gt;2000, "Large Cap", "Small Cap")</f>
        <v>Large Cap</v>
      </c>
      <c r="E1651" s="31" t="s">
        <v>14</v>
      </c>
      <c r="F1651" s="31" t="s">
        <v>37</v>
      </c>
      <c r="G1651" s="1" t="s">
        <v>38</v>
      </c>
      <c r="H1651" s="1" t="s">
        <v>7248</v>
      </c>
      <c r="I1651" s="1" t="s">
        <v>7249</v>
      </c>
      <c r="J1651" s="1" t="s">
        <v>41</v>
      </c>
      <c r="K1651" s="1" t="s">
        <v>7250</v>
      </c>
      <c r="L1651" s="1" t="s">
        <v>7251</v>
      </c>
      <c r="M1651" s="1" t="s">
        <v>98</v>
      </c>
      <c r="N1651" s="1" t="s">
        <v>578</v>
      </c>
      <c r="O1651" s="1" t="s">
        <v>578</v>
      </c>
      <c r="P1651" s="1" t="s">
        <v>826</v>
      </c>
      <c r="Q1651" s="29" t="s">
        <v>7252</v>
      </c>
      <c r="R1651" s="30">
        <v>5232.9715428899999</v>
      </c>
      <c r="S1651" s="5">
        <v>355.75342465753425</v>
      </c>
      <c r="T1651" s="4">
        <v>34.426975297962819</v>
      </c>
      <c r="U1651" s="1"/>
      <c r="V1651" s="1"/>
      <c r="W1651" s="1"/>
      <c r="X1651" s="1"/>
    </row>
    <row r="1652" spans="1:24" ht="15.75" customHeight="1" x14ac:dyDescent="0.2">
      <c r="A1652" s="1"/>
      <c r="B1652" s="1"/>
      <c r="C1652" s="31" t="str">
        <f>IF('Style Screener'!$S1652&lt;(AVERAGE('Style Screener'!$S$9:$S$6415)), "Value", "Growth")</f>
        <v>Value</v>
      </c>
      <c r="D1652" s="31" t="str">
        <f>IF('Style Screener'!$R1652&gt;2000, "Large Cap", "Small Cap")</f>
        <v>Small Cap</v>
      </c>
      <c r="E1652" s="31" t="s">
        <v>14</v>
      </c>
      <c r="F1652" s="31" t="s">
        <v>37</v>
      </c>
      <c r="G1652" s="1" t="s">
        <v>38</v>
      </c>
      <c r="H1652" s="1" t="s">
        <v>7253</v>
      </c>
      <c r="I1652" s="1" t="s">
        <v>7254</v>
      </c>
      <c r="J1652" s="1" t="s">
        <v>41</v>
      </c>
      <c r="K1652" s="1" t="s">
        <v>7255</v>
      </c>
      <c r="L1652" s="1" t="s">
        <v>7256</v>
      </c>
      <c r="M1652" s="1" t="s">
        <v>98</v>
      </c>
      <c r="N1652" s="1" t="s">
        <v>2119</v>
      </c>
      <c r="O1652" s="1" t="s">
        <v>232</v>
      </c>
      <c r="P1652" s="1" t="s">
        <v>3870</v>
      </c>
      <c r="Q1652" s="29" t="s">
        <v>4727</v>
      </c>
      <c r="R1652" s="30">
        <v>1435.3174644799999</v>
      </c>
      <c r="S1652" s="5">
        <v>21.992156862745095</v>
      </c>
      <c r="T1652" s="4">
        <v>13.999999999999991</v>
      </c>
      <c r="U1652" s="1"/>
      <c r="V1652" s="1"/>
      <c r="W1652" s="1"/>
      <c r="X1652" s="1"/>
    </row>
    <row r="1653" spans="1:24" ht="15.75" customHeight="1" x14ac:dyDescent="0.2">
      <c r="A1653" s="1"/>
      <c r="B1653" s="1"/>
      <c r="C1653" s="31" t="str">
        <f>IF('Style Screener'!$S1653&lt;(AVERAGE('Style Screener'!$S$9:$S$6415)), "Value", "Growth")</f>
        <v>Value</v>
      </c>
      <c r="D1653" s="31" t="str">
        <f>IF('Style Screener'!$R1653&gt;2000, "Large Cap", "Small Cap")</f>
        <v>Large Cap</v>
      </c>
      <c r="E1653" s="31" t="s">
        <v>14</v>
      </c>
      <c r="F1653" s="31" t="s">
        <v>37</v>
      </c>
      <c r="G1653" s="1" t="s">
        <v>38</v>
      </c>
      <c r="H1653" s="1" t="s">
        <v>7257</v>
      </c>
      <c r="I1653" s="1" t="s">
        <v>7258</v>
      </c>
      <c r="J1653" s="1" t="s">
        <v>41</v>
      </c>
      <c r="K1653" s="1" t="s">
        <v>7259</v>
      </c>
      <c r="L1653" s="1" t="s">
        <v>7260</v>
      </c>
      <c r="M1653" s="1" t="s">
        <v>98</v>
      </c>
      <c r="N1653" s="1" t="s">
        <v>1776</v>
      </c>
      <c r="O1653" s="1" t="s">
        <v>100</v>
      </c>
      <c r="P1653" s="1" t="s">
        <v>1940</v>
      </c>
      <c r="Q1653" s="29" t="s">
        <v>3527</v>
      </c>
      <c r="R1653" s="30">
        <v>22897.424003260003</v>
      </c>
      <c r="S1653" s="5">
        <v>14.117523167649535</v>
      </c>
      <c r="T1653" s="4">
        <v>0</v>
      </c>
      <c r="U1653" s="1"/>
      <c r="V1653" s="1"/>
      <c r="W1653" s="1"/>
      <c r="X1653" s="1"/>
    </row>
    <row r="1654" spans="1:24" ht="15.75" customHeight="1" x14ac:dyDescent="0.2">
      <c r="A1654" s="1"/>
      <c r="B1654" s="1"/>
      <c r="C1654" s="31" t="str">
        <f>IF('Style Screener'!$S1654&lt;(AVERAGE('Style Screener'!$S$9:$S$6415)), "Value", "Growth")</f>
        <v>Value</v>
      </c>
      <c r="D1654" s="31" t="str">
        <f>IF('Style Screener'!$R1654&gt;2000, "Large Cap", "Small Cap")</f>
        <v>Large Cap</v>
      </c>
      <c r="E1654" s="31" t="s">
        <v>14</v>
      </c>
      <c r="F1654" s="31" t="s">
        <v>37</v>
      </c>
      <c r="G1654" s="1" t="s">
        <v>38</v>
      </c>
      <c r="H1654" s="1" t="s">
        <v>7261</v>
      </c>
      <c r="I1654" s="1" t="s">
        <v>7262</v>
      </c>
      <c r="J1654" s="1" t="s">
        <v>41</v>
      </c>
      <c r="K1654" s="1" t="s">
        <v>7263</v>
      </c>
      <c r="L1654" s="1" t="s">
        <v>7264</v>
      </c>
      <c r="M1654" s="1" t="s">
        <v>108</v>
      </c>
      <c r="N1654" s="1" t="s">
        <v>308</v>
      </c>
      <c r="O1654" s="1" t="s">
        <v>287</v>
      </c>
      <c r="P1654" s="1" t="s">
        <v>385</v>
      </c>
      <c r="Q1654" s="29" t="s">
        <v>2245</v>
      </c>
      <c r="R1654" s="30">
        <v>101363.4609375</v>
      </c>
      <c r="S1654" s="5">
        <v>25.330447330447331</v>
      </c>
      <c r="T1654" s="4">
        <v>61</v>
      </c>
      <c r="U1654" s="1"/>
      <c r="V1654" s="1"/>
      <c r="W1654" s="1"/>
      <c r="X1654" s="1"/>
    </row>
    <row r="1655" spans="1:24" ht="15.75" customHeight="1" x14ac:dyDescent="0.2">
      <c r="A1655" s="1"/>
      <c r="B1655" s="1"/>
      <c r="C1655" s="31" t="str">
        <f>IF('Style Screener'!$S1655&lt;(AVERAGE('Style Screener'!$S$9:$S$6415)), "Value", "Growth")</f>
        <v>Growth</v>
      </c>
      <c r="D1655" s="31" t="str">
        <f>IF('Style Screener'!$R1655&gt;2000, "Large Cap", "Small Cap")</f>
        <v>Large Cap</v>
      </c>
      <c r="E1655" s="31" t="s">
        <v>14</v>
      </c>
      <c r="F1655" s="31" t="s">
        <v>37</v>
      </c>
      <c r="G1655" s="1" t="s">
        <v>38</v>
      </c>
      <c r="H1655" s="1" t="s">
        <v>7265</v>
      </c>
      <c r="I1655" s="1" t="s">
        <v>7266</v>
      </c>
      <c r="J1655" s="1" t="s">
        <v>41</v>
      </c>
      <c r="K1655" s="1" t="s">
        <v>7267</v>
      </c>
      <c r="L1655" s="1" t="s">
        <v>7268</v>
      </c>
      <c r="M1655" s="1" t="s">
        <v>86</v>
      </c>
      <c r="N1655" s="1" t="s">
        <v>135</v>
      </c>
      <c r="O1655" s="1" t="s">
        <v>88</v>
      </c>
      <c r="P1655" s="1" t="s">
        <v>238</v>
      </c>
      <c r="Q1655" s="29" t="s">
        <v>239</v>
      </c>
      <c r="R1655" s="30">
        <v>5693.3481283799993</v>
      </c>
      <c r="S1655" s="5">
        <v>33.601600711427295</v>
      </c>
      <c r="T1655" s="4">
        <v>2.0020915744913431E-15</v>
      </c>
      <c r="U1655" s="1"/>
      <c r="V1655" s="1"/>
      <c r="W1655" s="1"/>
      <c r="X1655" s="1"/>
    </row>
    <row r="1656" spans="1:24" ht="15.75" customHeight="1" x14ac:dyDescent="0.2">
      <c r="A1656" s="1"/>
      <c r="B1656" s="1"/>
      <c r="C1656" s="31" t="str">
        <f>IF('Style Screener'!$S1656&lt;(AVERAGE('Style Screener'!$S$9:$S$6415)), "Value", "Growth")</f>
        <v>Growth</v>
      </c>
      <c r="D1656" s="31" t="str">
        <f>IF('Style Screener'!$R1656&gt;2000, "Large Cap", "Small Cap")</f>
        <v>Large Cap</v>
      </c>
      <c r="E1656" s="31" t="s">
        <v>14</v>
      </c>
      <c r="F1656" s="31" t="s">
        <v>37</v>
      </c>
      <c r="G1656" s="1" t="s">
        <v>38</v>
      </c>
      <c r="H1656" s="1" t="s">
        <v>7269</v>
      </c>
      <c r="I1656" s="1" t="s">
        <v>7270</v>
      </c>
      <c r="J1656" s="1" t="s">
        <v>41</v>
      </c>
      <c r="K1656" s="1" t="s">
        <v>7271</v>
      </c>
      <c r="L1656" s="1" t="s">
        <v>7272</v>
      </c>
      <c r="M1656" s="1" t="s">
        <v>86</v>
      </c>
      <c r="N1656" s="1" t="s">
        <v>135</v>
      </c>
      <c r="O1656" s="1" t="s">
        <v>88</v>
      </c>
      <c r="P1656" s="1" t="s">
        <v>358</v>
      </c>
      <c r="Q1656" s="29" t="s">
        <v>137</v>
      </c>
      <c r="R1656" s="30">
        <v>13070.767063200001</v>
      </c>
      <c r="S1656" s="5">
        <v>94.292237442922371</v>
      </c>
      <c r="T1656" s="4" t="s">
        <v>61</v>
      </c>
      <c r="U1656" s="1"/>
      <c r="V1656" s="1"/>
      <c r="W1656" s="1"/>
      <c r="X1656" s="1"/>
    </row>
    <row r="1657" spans="1:24" ht="15.75" customHeight="1" x14ac:dyDescent="0.2">
      <c r="A1657" s="1"/>
      <c r="B1657" s="1"/>
      <c r="C1657" s="31" t="str">
        <f>IF('Style Screener'!$S1657&lt;(AVERAGE('Style Screener'!$S$9:$S$6415)), "Value", "Growth")</f>
        <v>Growth</v>
      </c>
      <c r="D1657" s="31" t="str">
        <f>IF('Style Screener'!$R1657&gt;2000, "Large Cap", "Small Cap")</f>
        <v>Small Cap</v>
      </c>
      <c r="E1657" s="31" t="s">
        <v>15</v>
      </c>
      <c r="F1657" s="31" t="s">
        <v>37</v>
      </c>
      <c r="G1657" s="1" t="s">
        <v>38</v>
      </c>
      <c r="H1657" s="1" t="s">
        <v>7273</v>
      </c>
      <c r="I1657" s="1" t="s">
        <v>7274</v>
      </c>
      <c r="J1657" s="1" t="s">
        <v>105</v>
      </c>
      <c r="K1657" s="1" t="s">
        <v>7275</v>
      </c>
      <c r="L1657" s="1" t="s">
        <v>7276</v>
      </c>
      <c r="M1657" s="1" t="s">
        <v>44</v>
      </c>
      <c r="N1657" s="1" t="s">
        <v>142</v>
      </c>
      <c r="O1657" s="1" t="s">
        <v>46</v>
      </c>
      <c r="P1657" s="1" t="s">
        <v>142</v>
      </c>
      <c r="Q1657" s="29" t="s">
        <v>161</v>
      </c>
      <c r="R1657" s="30">
        <v>1426.727601</v>
      </c>
      <c r="S1657" s="5" t="s">
        <v>61</v>
      </c>
      <c r="T1657" s="4" t="s">
        <v>61</v>
      </c>
      <c r="U1657" s="1"/>
      <c r="V1657" s="1"/>
      <c r="W1657" s="1"/>
      <c r="X1657" s="1"/>
    </row>
    <row r="1658" spans="1:24" ht="15.75" customHeight="1" x14ac:dyDescent="0.2">
      <c r="A1658" s="1"/>
      <c r="B1658" s="1"/>
      <c r="C1658" s="31" t="str">
        <f>IF('Style Screener'!$S1658&lt;(AVERAGE('Style Screener'!$S$9:$S$6415)), "Value", "Growth")</f>
        <v>Value</v>
      </c>
      <c r="D1658" s="31" t="str">
        <f>IF('Style Screener'!$R1658&gt;2000, "Large Cap", "Small Cap")</f>
        <v>Large Cap</v>
      </c>
      <c r="E1658" s="31" t="s">
        <v>14</v>
      </c>
      <c r="F1658" s="31" t="s">
        <v>37</v>
      </c>
      <c r="G1658" s="1" t="s">
        <v>38</v>
      </c>
      <c r="H1658" s="1" t="s">
        <v>7277</v>
      </c>
      <c r="I1658" s="1" t="s">
        <v>7278</v>
      </c>
      <c r="J1658" s="1" t="s">
        <v>41</v>
      </c>
      <c r="K1658" s="1" t="s">
        <v>7279</v>
      </c>
      <c r="L1658" s="1" t="s">
        <v>7280</v>
      </c>
      <c r="M1658" s="1" t="s">
        <v>74</v>
      </c>
      <c r="N1658" s="1" t="s">
        <v>179</v>
      </c>
      <c r="O1658" s="1" t="s">
        <v>180</v>
      </c>
      <c r="P1658" s="1" t="s">
        <v>1217</v>
      </c>
      <c r="Q1658" s="29" t="s">
        <v>6633</v>
      </c>
      <c r="R1658" s="30">
        <v>6578.2891324400007</v>
      </c>
      <c r="S1658" s="5">
        <v>16.472549019607843</v>
      </c>
      <c r="T1658" s="4">
        <v>85.134952896526471</v>
      </c>
      <c r="U1658" s="1"/>
      <c r="V1658" s="1"/>
      <c r="W1658" s="1"/>
      <c r="X1658" s="1"/>
    </row>
    <row r="1659" spans="1:24" ht="15.75" customHeight="1" x14ac:dyDescent="0.2">
      <c r="A1659" s="1"/>
      <c r="B1659" s="1"/>
      <c r="C1659" s="31" t="str">
        <f>IF('Style Screener'!$S1659&lt;(AVERAGE('Style Screener'!$S$9:$S$6415)), "Value", "Growth")</f>
        <v>Growth</v>
      </c>
      <c r="D1659" s="31" t="str">
        <f>IF('Style Screener'!$R1659&gt;2000, "Large Cap", "Small Cap")</f>
        <v>Large Cap</v>
      </c>
      <c r="E1659" s="31" t="s">
        <v>14</v>
      </c>
      <c r="F1659" s="31" t="s">
        <v>37</v>
      </c>
      <c r="G1659" s="1" t="s">
        <v>38</v>
      </c>
      <c r="H1659" s="1" t="s">
        <v>7281</v>
      </c>
      <c r="I1659" s="1" t="s">
        <v>7282</v>
      </c>
      <c r="J1659" s="1" t="s">
        <v>71</v>
      </c>
      <c r="K1659" s="1" t="s">
        <v>7283</v>
      </c>
      <c r="L1659" s="1" t="s">
        <v>7284</v>
      </c>
      <c r="M1659" s="1" t="s">
        <v>108</v>
      </c>
      <c r="N1659" s="1" t="s">
        <v>286</v>
      </c>
      <c r="O1659" s="1" t="s">
        <v>287</v>
      </c>
      <c r="P1659" s="1" t="s">
        <v>288</v>
      </c>
      <c r="Q1659" s="29" t="s">
        <v>967</v>
      </c>
      <c r="R1659" s="30">
        <v>4156.9868526</v>
      </c>
      <c r="S1659" s="5">
        <v>43.55038759689922</v>
      </c>
      <c r="T1659" s="4" t="s">
        <v>61</v>
      </c>
      <c r="U1659" s="1"/>
      <c r="V1659" s="1"/>
      <c r="W1659" s="1"/>
      <c r="X1659" s="1"/>
    </row>
    <row r="1660" spans="1:24" ht="15.75" customHeight="1" x14ac:dyDescent="0.2">
      <c r="A1660" s="1"/>
      <c r="B1660" s="1"/>
      <c r="C1660" s="31" t="str">
        <f>IF('Style Screener'!$S1660&lt;(AVERAGE('Style Screener'!$S$9:$S$6415)), "Value", "Growth")</f>
        <v>Value</v>
      </c>
      <c r="D1660" s="31" t="str">
        <f>IF('Style Screener'!$R1660&gt;2000, "Large Cap", "Small Cap")</f>
        <v>Small Cap</v>
      </c>
      <c r="E1660" s="31" t="s">
        <v>14</v>
      </c>
      <c r="F1660" s="31" t="s">
        <v>37</v>
      </c>
      <c r="G1660" s="1" t="s">
        <v>38</v>
      </c>
      <c r="H1660" s="1" t="s">
        <v>7285</v>
      </c>
      <c r="I1660" s="1" t="s">
        <v>7286</v>
      </c>
      <c r="J1660" s="1" t="s">
        <v>71</v>
      </c>
      <c r="K1660" s="1" t="s">
        <v>7287</v>
      </c>
      <c r="L1660" s="1" t="s">
        <v>7288</v>
      </c>
      <c r="M1660" s="1" t="s">
        <v>108</v>
      </c>
      <c r="N1660" s="1" t="s">
        <v>308</v>
      </c>
      <c r="O1660" s="1" t="s">
        <v>287</v>
      </c>
      <c r="P1660" s="1" t="s">
        <v>309</v>
      </c>
      <c r="Q1660" s="29" t="s">
        <v>401</v>
      </c>
      <c r="R1660" s="30">
        <v>1223.4155154</v>
      </c>
      <c r="S1660" s="5">
        <v>21.580687830687832</v>
      </c>
      <c r="T1660" s="4">
        <v>0.30000000000000404</v>
      </c>
      <c r="U1660" s="1"/>
      <c r="V1660" s="1"/>
      <c r="W1660" s="1"/>
      <c r="X1660" s="1"/>
    </row>
    <row r="1661" spans="1:24" ht="15.75" customHeight="1" x14ac:dyDescent="0.2">
      <c r="A1661" s="1"/>
      <c r="B1661" s="1"/>
      <c r="C1661" s="31" t="str">
        <f>IF('Style Screener'!$S1661&lt;(AVERAGE('Style Screener'!$S$9:$S$6415)), "Value", "Growth")</f>
        <v>Value</v>
      </c>
      <c r="D1661" s="31" t="str">
        <f>IF('Style Screener'!$R1661&gt;2000, "Large Cap", "Small Cap")</f>
        <v>Large Cap</v>
      </c>
      <c r="E1661" s="31" t="s">
        <v>14</v>
      </c>
      <c r="F1661" s="31" t="s">
        <v>37</v>
      </c>
      <c r="G1661" s="1" t="s">
        <v>38</v>
      </c>
      <c r="H1661" s="1" t="s">
        <v>7289</v>
      </c>
      <c r="I1661" s="1" t="s">
        <v>7290</v>
      </c>
      <c r="J1661" s="1" t="s">
        <v>71</v>
      </c>
      <c r="K1661" s="1" t="s">
        <v>7291</v>
      </c>
      <c r="L1661" s="1" t="s">
        <v>7292</v>
      </c>
      <c r="M1661" s="1" t="s">
        <v>98</v>
      </c>
      <c r="N1661" s="1" t="s">
        <v>1141</v>
      </c>
      <c r="O1661" s="1" t="s">
        <v>1062</v>
      </c>
      <c r="P1661" s="1" t="s">
        <v>1681</v>
      </c>
      <c r="Q1661" s="29" t="s">
        <v>1682</v>
      </c>
      <c r="R1661" s="30">
        <v>22335.721293989998</v>
      </c>
      <c r="S1661" s="5">
        <v>26.220267188009124</v>
      </c>
      <c r="T1661" s="4">
        <v>18.251667149898516</v>
      </c>
      <c r="U1661" s="1"/>
      <c r="V1661" s="1"/>
      <c r="W1661" s="1"/>
      <c r="X1661" s="1"/>
    </row>
    <row r="1662" spans="1:24" ht="15.75" customHeight="1" x14ac:dyDescent="0.2">
      <c r="A1662" s="1"/>
      <c r="B1662" s="1"/>
      <c r="C1662" s="31" t="str">
        <f>IF('Style Screener'!$S1662&lt;(AVERAGE('Style Screener'!$S$9:$S$6415)), "Value", "Growth")</f>
        <v>Value</v>
      </c>
      <c r="D1662" s="31" t="str">
        <f>IF('Style Screener'!$R1662&gt;2000, "Large Cap", "Small Cap")</f>
        <v>Large Cap</v>
      </c>
      <c r="E1662" s="31" t="s">
        <v>14</v>
      </c>
      <c r="F1662" s="31" t="s">
        <v>37</v>
      </c>
      <c r="G1662" s="1" t="s">
        <v>38</v>
      </c>
      <c r="H1662" s="1" t="s">
        <v>7293</v>
      </c>
      <c r="I1662" s="1" t="s">
        <v>7294</v>
      </c>
      <c r="J1662" s="1" t="s">
        <v>41</v>
      </c>
      <c r="K1662" s="1" t="s">
        <v>7295</v>
      </c>
      <c r="L1662" s="1" t="s">
        <v>7296</v>
      </c>
      <c r="M1662" s="1" t="s">
        <v>74</v>
      </c>
      <c r="N1662" s="1" t="s">
        <v>116</v>
      </c>
      <c r="O1662" s="1" t="s">
        <v>117</v>
      </c>
      <c r="P1662" s="1" t="s">
        <v>116</v>
      </c>
      <c r="Q1662" s="29" t="s">
        <v>7297</v>
      </c>
      <c r="R1662" s="30">
        <v>9185.5129792999996</v>
      </c>
      <c r="S1662" s="5">
        <v>21.130713712910985</v>
      </c>
      <c r="T1662" s="4" t="s">
        <v>61</v>
      </c>
      <c r="U1662" s="1"/>
      <c r="V1662" s="1"/>
      <c r="W1662" s="1"/>
      <c r="X1662" s="1"/>
    </row>
    <row r="1663" spans="1:24" ht="15.75" customHeight="1" x14ac:dyDescent="0.2">
      <c r="A1663" s="1"/>
      <c r="B1663" s="1"/>
      <c r="C1663" s="31" t="str">
        <f>IF('Style Screener'!$S1663&lt;(AVERAGE('Style Screener'!$S$9:$S$6415)), "Value", "Growth")</f>
        <v>Value</v>
      </c>
      <c r="D1663" s="31" t="str">
        <f>IF('Style Screener'!$R1663&gt;2000, "Large Cap", "Small Cap")</f>
        <v>Small Cap</v>
      </c>
      <c r="E1663" s="31" t="s">
        <v>15</v>
      </c>
      <c r="F1663" s="31" t="s">
        <v>37</v>
      </c>
      <c r="G1663" s="1" t="s">
        <v>38</v>
      </c>
      <c r="H1663" s="1" t="s">
        <v>7298</v>
      </c>
      <c r="I1663" s="1" t="s">
        <v>7299</v>
      </c>
      <c r="J1663" s="1" t="s">
        <v>71</v>
      </c>
      <c r="K1663" s="1" t="s">
        <v>7300</v>
      </c>
      <c r="L1663" s="1" t="s">
        <v>7301</v>
      </c>
      <c r="M1663" s="1" t="s">
        <v>44</v>
      </c>
      <c r="N1663" s="1" t="s">
        <v>153</v>
      </c>
      <c r="O1663" s="1" t="s">
        <v>64</v>
      </c>
      <c r="P1663" s="1" t="s">
        <v>154</v>
      </c>
      <c r="Q1663" s="29" t="s">
        <v>208</v>
      </c>
      <c r="R1663" s="30">
        <v>1816.7306883000001</v>
      </c>
      <c r="S1663" s="5">
        <v>26.480061349693251</v>
      </c>
      <c r="T1663" s="4" t="s">
        <v>61</v>
      </c>
      <c r="U1663" s="1"/>
      <c r="V1663" s="1"/>
      <c r="W1663" s="1"/>
      <c r="X1663" s="1"/>
    </row>
    <row r="1664" spans="1:24" ht="15.75" customHeight="1" x14ac:dyDescent="0.2">
      <c r="A1664" s="1"/>
      <c r="B1664" s="1"/>
      <c r="C1664" s="31" t="str">
        <f>IF('Style Screener'!$S1664&lt;(AVERAGE('Style Screener'!$S$9:$S$6415)), "Value", "Growth")</f>
        <v>Value</v>
      </c>
      <c r="D1664" s="31" t="str">
        <f>IF('Style Screener'!$R1664&gt;2000, "Large Cap", "Small Cap")</f>
        <v>Large Cap</v>
      </c>
      <c r="E1664" s="31" t="s">
        <v>14</v>
      </c>
      <c r="F1664" s="31" t="s">
        <v>37</v>
      </c>
      <c r="G1664" s="1" t="s">
        <v>38</v>
      </c>
      <c r="H1664" s="1" t="s">
        <v>7302</v>
      </c>
      <c r="I1664" s="1" t="s">
        <v>7303</v>
      </c>
      <c r="J1664" s="1" t="s">
        <v>71</v>
      </c>
      <c r="K1664" s="1" t="s">
        <v>7304</v>
      </c>
      <c r="L1664" s="1" t="s">
        <v>7305</v>
      </c>
      <c r="M1664" s="1" t="s">
        <v>98</v>
      </c>
      <c r="N1664" s="1" t="s">
        <v>231</v>
      </c>
      <c r="O1664" s="1" t="s">
        <v>232</v>
      </c>
      <c r="P1664" s="1" t="s">
        <v>231</v>
      </c>
      <c r="Q1664" s="29" t="s">
        <v>1569</v>
      </c>
      <c r="R1664" s="30">
        <v>9209.63105034</v>
      </c>
      <c r="S1664" s="5">
        <v>20.404797601199398</v>
      </c>
      <c r="T1664" s="4" t="s">
        <v>61</v>
      </c>
      <c r="U1664" s="1"/>
      <c r="V1664" s="1"/>
      <c r="W1664" s="1"/>
      <c r="X1664" s="1"/>
    </row>
    <row r="1665" spans="1:24" ht="15.75" customHeight="1" x14ac:dyDescent="0.2">
      <c r="A1665" s="1"/>
      <c r="B1665" s="1"/>
      <c r="C1665" s="31" t="str">
        <f>IF('Style Screener'!$S1665&lt;(AVERAGE('Style Screener'!$S$9:$S$6415)), "Value", "Growth")</f>
        <v>Value</v>
      </c>
      <c r="D1665" s="31" t="str">
        <f>IF('Style Screener'!$R1665&gt;2000, "Large Cap", "Small Cap")</f>
        <v>Small Cap</v>
      </c>
      <c r="E1665" s="31" t="s">
        <v>14</v>
      </c>
      <c r="F1665" s="31" t="s">
        <v>37</v>
      </c>
      <c r="G1665" s="1" t="s">
        <v>38</v>
      </c>
      <c r="H1665" s="1" t="s">
        <v>7306</v>
      </c>
      <c r="I1665" s="1" t="s">
        <v>7307</v>
      </c>
      <c r="J1665" s="1" t="s">
        <v>71</v>
      </c>
      <c r="K1665" s="1" t="s">
        <v>7308</v>
      </c>
      <c r="L1665" s="1" t="s">
        <v>7309</v>
      </c>
      <c r="M1665" s="1" t="s">
        <v>74</v>
      </c>
      <c r="N1665" s="1" t="s">
        <v>201</v>
      </c>
      <c r="O1665" s="1" t="s">
        <v>180</v>
      </c>
      <c r="P1665" s="1" t="s">
        <v>3011</v>
      </c>
      <c r="Q1665" s="29" t="s">
        <v>1771</v>
      </c>
      <c r="R1665" s="30">
        <v>1670.5941162109375</v>
      </c>
      <c r="S1665" s="5">
        <v>16.785950960901257</v>
      </c>
      <c r="T1665" s="4">
        <v>38.8427765482827</v>
      </c>
      <c r="U1665" s="1"/>
      <c r="V1665" s="1"/>
      <c r="W1665" s="1"/>
      <c r="X1665" s="1"/>
    </row>
    <row r="1666" spans="1:24" ht="15.75" customHeight="1" x14ac:dyDescent="0.2">
      <c r="A1666" s="1"/>
      <c r="B1666" s="1"/>
      <c r="C1666" s="31" t="str">
        <f>IF('Style Screener'!$S1666&lt;(AVERAGE('Style Screener'!$S$9:$S$6415)), "Value", "Growth")</f>
        <v>Value</v>
      </c>
      <c r="D1666" s="31" t="str">
        <f>IF('Style Screener'!$R1666&gt;2000, "Large Cap", "Small Cap")</f>
        <v>Small Cap</v>
      </c>
      <c r="E1666" s="31" t="s">
        <v>14</v>
      </c>
      <c r="F1666" s="31" t="s">
        <v>37</v>
      </c>
      <c r="G1666" s="1" t="s">
        <v>38</v>
      </c>
      <c r="H1666" s="1" t="s">
        <v>7310</v>
      </c>
      <c r="I1666" s="1" t="s">
        <v>7311</v>
      </c>
      <c r="J1666" s="1" t="s">
        <v>41</v>
      </c>
      <c r="K1666" s="1" t="s">
        <v>7312</v>
      </c>
      <c r="L1666" s="1" t="s">
        <v>7313</v>
      </c>
      <c r="M1666" s="1" t="s">
        <v>74</v>
      </c>
      <c r="N1666" s="1" t="s">
        <v>1507</v>
      </c>
      <c r="O1666" s="1" t="s">
        <v>76</v>
      </c>
      <c r="P1666" s="1" t="s">
        <v>1507</v>
      </c>
      <c r="Q1666" s="29" t="s">
        <v>1508</v>
      </c>
      <c r="R1666" s="30">
        <v>1789.2099782000003</v>
      </c>
      <c r="S1666" s="5">
        <v>22.79712548369265</v>
      </c>
      <c r="T1666" s="4" t="s">
        <v>61</v>
      </c>
      <c r="U1666" s="1"/>
      <c r="V1666" s="1"/>
      <c r="W1666" s="1"/>
      <c r="X1666" s="1"/>
    </row>
    <row r="1667" spans="1:24" ht="15.75" customHeight="1" x14ac:dyDescent="0.2">
      <c r="A1667" s="1"/>
      <c r="B1667" s="1"/>
      <c r="C1667" s="31" t="str">
        <f>IF('Style Screener'!$S1667&lt;(AVERAGE('Style Screener'!$S$9:$S$6415)), "Value", "Growth")</f>
        <v>Value</v>
      </c>
      <c r="D1667" s="31" t="str">
        <f>IF('Style Screener'!$R1667&gt;2000, "Large Cap", "Small Cap")</f>
        <v>Large Cap</v>
      </c>
      <c r="E1667" s="31" t="s">
        <v>14</v>
      </c>
      <c r="F1667" s="31" t="s">
        <v>37</v>
      </c>
      <c r="G1667" s="1" t="s">
        <v>38</v>
      </c>
      <c r="H1667" s="1" t="s">
        <v>7314</v>
      </c>
      <c r="I1667" s="1" t="s">
        <v>7315</v>
      </c>
      <c r="J1667" s="1" t="s">
        <v>71</v>
      </c>
      <c r="K1667" s="1" t="s">
        <v>7316</v>
      </c>
      <c r="L1667" s="1" t="s">
        <v>7317</v>
      </c>
      <c r="M1667" s="1" t="s">
        <v>86</v>
      </c>
      <c r="N1667" s="1" t="s">
        <v>172</v>
      </c>
      <c r="O1667" s="1" t="s">
        <v>172</v>
      </c>
      <c r="P1667" s="1" t="s">
        <v>173</v>
      </c>
      <c r="Q1667" s="29" t="s">
        <v>174</v>
      </c>
      <c r="R1667" s="30">
        <v>2321.1356648699998</v>
      </c>
      <c r="S1667" s="5">
        <v>14.580188679245282</v>
      </c>
      <c r="T1667" s="4" t="s">
        <v>61</v>
      </c>
      <c r="U1667" s="1"/>
      <c r="V1667" s="1"/>
      <c r="W1667" s="1"/>
      <c r="X1667" s="1"/>
    </row>
    <row r="1668" spans="1:24" ht="15.75" customHeight="1" x14ac:dyDescent="0.2">
      <c r="A1668" s="1"/>
      <c r="B1668" s="1"/>
      <c r="C1668" s="31" t="str">
        <f>IF('Style Screener'!$S1668&lt;(AVERAGE('Style Screener'!$S$9:$S$6415)), "Value", "Growth")</f>
        <v>Value</v>
      </c>
      <c r="D1668" s="31" t="str">
        <f>IF('Style Screener'!$R1668&gt;2000, "Large Cap", "Small Cap")</f>
        <v>Small Cap</v>
      </c>
      <c r="E1668" s="31" t="s">
        <v>14</v>
      </c>
      <c r="F1668" s="31" t="s">
        <v>37</v>
      </c>
      <c r="G1668" s="1" t="s">
        <v>38</v>
      </c>
      <c r="H1668" s="1" t="s">
        <v>7318</v>
      </c>
      <c r="I1668" s="1" t="s">
        <v>7319</v>
      </c>
      <c r="J1668" s="1" t="s">
        <v>41</v>
      </c>
      <c r="K1668" s="1" t="s">
        <v>7320</v>
      </c>
      <c r="L1668" s="1" t="s">
        <v>7321</v>
      </c>
      <c r="M1668" s="1" t="s">
        <v>86</v>
      </c>
      <c r="N1668" s="1" t="s">
        <v>251</v>
      </c>
      <c r="O1668" s="1" t="s">
        <v>251</v>
      </c>
      <c r="P1668" s="1" t="s">
        <v>252</v>
      </c>
      <c r="Q1668" s="29" t="s">
        <v>253</v>
      </c>
      <c r="R1668" s="30">
        <v>1721.0915916000001</v>
      </c>
      <c r="S1668" s="5">
        <v>15.000000000000002</v>
      </c>
      <c r="T1668" s="4" t="s">
        <v>61</v>
      </c>
      <c r="U1668" s="1"/>
      <c r="V1668" s="1"/>
      <c r="W1668" s="1"/>
      <c r="X1668" s="1"/>
    </row>
    <row r="1669" spans="1:24" ht="15.75" customHeight="1" x14ac:dyDescent="0.2">
      <c r="A1669" s="1"/>
      <c r="B1669" s="1"/>
      <c r="C1669" s="31" t="str">
        <f>IF('Style Screener'!$S1669&lt;(AVERAGE('Style Screener'!$S$9:$S$6415)), "Value", "Growth")</f>
        <v>Growth</v>
      </c>
      <c r="D1669" s="31" t="str">
        <f>IF('Style Screener'!$R1669&gt;2000, "Large Cap", "Small Cap")</f>
        <v>Small Cap</v>
      </c>
      <c r="E1669" s="31" t="s">
        <v>14</v>
      </c>
      <c r="F1669" s="31" t="s">
        <v>37</v>
      </c>
      <c r="G1669" s="1" t="s">
        <v>38</v>
      </c>
      <c r="H1669" s="1" t="s">
        <v>7322</v>
      </c>
      <c r="I1669" s="1" t="s">
        <v>7323</v>
      </c>
      <c r="J1669" s="1" t="s">
        <v>105</v>
      </c>
      <c r="K1669" s="1" t="s">
        <v>7324</v>
      </c>
      <c r="L1669" s="1" t="s">
        <v>7325</v>
      </c>
      <c r="M1669" s="1" t="s">
        <v>54</v>
      </c>
      <c r="N1669" s="1" t="s">
        <v>705</v>
      </c>
      <c r="O1669" s="1" t="s">
        <v>54</v>
      </c>
      <c r="P1669" s="1" t="s">
        <v>1357</v>
      </c>
      <c r="Q1669" s="29" t="s">
        <v>1358</v>
      </c>
      <c r="R1669" s="30">
        <v>97.352361119999998</v>
      </c>
      <c r="S1669" s="5" t="s">
        <v>61</v>
      </c>
      <c r="T1669" s="4" t="s">
        <v>61</v>
      </c>
      <c r="U1669" s="1"/>
      <c r="V1669" s="1"/>
      <c r="W1669" s="1"/>
      <c r="X1669" s="1"/>
    </row>
    <row r="1670" spans="1:24" ht="15.75" customHeight="1" x14ac:dyDescent="0.2">
      <c r="A1670" s="1"/>
      <c r="B1670" s="1"/>
      <c r="C1670" s="31" t="str">
        <f>IF('Style Screener'!$S1670&lt;(AVERAGE('Style Screener'!$S$9:$S$6415)), "Value", "Growth")</f>
        <v>Value</v>
      </c>
      <c r="D1670" s="31" t="str">
        <f>IF('Style Screener'!$R1670&gt;2000, "Large Cap", "Small Cap")</f>
        <v>Small Cap</v>
      </c>
      <c r="E1670" s="31" t="s">
        <v>14</v>
      </c>
      <c r="F1670" s="31" t="s">
        <v>37</v>
      </c>
      <c r="G1670" s="1" t="s">
        <v>38</v>
      </c>
      <c r="H1670" s="1" t="s">
        <v>7326</v>
      </c>
      <c r="I1670" s="1" t="s">
        <v>7327</v>
      </c>
      <c r="J1670" s="1" t="s">
        <v>105</v>
      </c>
      <c r="K1670" s="1" t="s">
        <v>7328</v>
      </c>
      <c r="L1670" s="1" t="s">
        <v>7329</v>
      </c>
      <c r="M1670" s="1" t="s">
        <v>98</v>
      </c>
      <c r="N1670" s="1" t="s">
        <v>231</v>
      </c>
      <c r="O1670" s="1" t="s">
        <v>232</v>
      </c>
      <c r="P1670" s="1" t="s">
        <v>231</v>
      </c>
      <c r="Q1670" s="29" t="s">
        <v>7330</v>
      </c>
      <c r="R1670" s="30">
        <v>354.94167881999999</v>
      </c>
      <c r="S1670" s="5">
        <v>21.055555555555554</v>
      </c>
      <c r="T1670" s="4" t="s">
        <v>61</v>
      </c>
      <c r="U1670" s="1"/>
      <c r="V1670" s="1"/>
      <c r="W1670" s="1"/>
      <c r="X1670" s="1"/>
    </row>
    <row r="1671" spans="1:24" ht="15.75" customHeight="1" x14ac:dyDescent="0.2">
      <c r="A1671" s="1"/>
      <c r="B1671" s="1"/>
      <c r="C1671" s="31" t="str">
        <f>IF('Style Screener'!$S1671&lt;(AVERAGE('Style Screener'!$S$9:$S$6415)), "Value", "Growth")</f>
        <v>Value</v>
      </c>
      <c r="D1671" s="31" t="str">
        <f>IF('Style Screener'!$R1671&gt;2000, "Large Cap", "Small Cap")</f>
        <v>Small Cap</v>
      </c>
      <c r="E1671" s="31" t="s">
        <v>14</v>
      </c>
      <c r="F1671" s="31" t="s">
        <v>37</v>
      </c>
      <c r="G1671" s="1" t="s">
        <v>38</v>
      </c>
      <c r="H1671" s="1" t="s">
        <v>7331</v>
      </c>
      <c r="I1671" s="1" t="s">
        <v>7332</v>
      </c>
      <c r="J1671" s="1" t="s">
        <v>71</v>
      </c>
      <c r="K1671" s="1" t="s">
        <v>7333</v>
      </c>
      <c r="L1671" s="1" t="s">
        <v>7334</v>
      </c>
      <c r="M1671" s="1" t="s">
        <v>86</v>
      </c>
      <c r="N1671" s="1" t="s">
        <v>172</v>
      </c>
      <c r="O1671" s="1" t="s">
        <v>172</v>
      </c>
      <c r="P1671" s="1" t="s">
        <v>173</v>
      </c>
      <c r="Q1671" s="29" t="s">
        <v>174</v>
      </c>
      <c r="R1671" s="30">
        <v>184.92806196000001</v>
      </c>
      <c r="S1671" s="5">
        <v>13.342465753424657</v>
      </c>
      <c r="T1671" s="4" t="s">
        <v>61</v>
      </c>
      <c r="U1671" s="1"/>
      <c r="V1671" s="1"/>
      <c r="W1671" s="1"/>
      <c r="X1671" s="1"/>
    </row>
    <row r="1672" spans="1:24" ht="15.75" customHeight="1" x14ac:dyDescent="0.2">
      <c r="A1672" s="1"/>
      <c r="B1672" s="1"/>
      <c r="C1672" s="31" t="str">
        <f>IF('Style Screener'!$S1672&lt;(AVERAGE('Style Screener'!$S$9:$S$6415)), "Value", "Growth")</f>
        <v>Value</v>
      </c>
      <c r="D1672" s="31" t="str">
        <f>IF('Style Screener'!$R1672&gt;2000, "Large Cap", "Small Cap")</f>
        <v>Small Cap</v>
      </c>
      <c r="E1672" s="31" t="s">
        <v>14</v>
      </c>
      <c r="F1672" s="31" t="s">
        <v>37</v>
      </c>
      <c r="G1672" s="1" t="s">
        <v>38</v>
      </c>
      <c r="H1672" s="1" t="s">
        <v>7335</v>
      </c>
      <c r="I1672" s="1" t="s">
        <v>7336</v>
      </c>
      <c r="J1672" s="1" t="s">
        <v>71</v>
      </c>
      <c r="K1672" s="1" t="s">
        <v>7337</v>
      </c>
      <c r="L1672" s="1" t="s">
        <v>7338</v>
      </c>
      <c r="M1672" s="1" t="s">
        <v>86</v>
      </c>
      <c r="N1672" s="1" t="s">
        <v>172</v>
      </c>
      <c r="O1672" s="1" t="s">
        <v>172</v>
      </c>
      <c r="P1672" s="1" t="s">
        <v>173</v>
      </c>
      <c r="Q1672" s="29" t="s">
        <v>174</v>
      </c>
      <c r="R1672" s="30">
        <v>349.81720739999997</v>
      </c>
      <c r="S1672" s="5">
        <v>13.134517766497462</v>
      </c>
      <c r="T1672" s="4" t="s">
        <v>61</v>
      </c>
      <c r="U1672" s="1"/>
      <c r="V1672" s="1"/>
      <c r="W1672" s="1"/>
      <c r="X1672" s="1"/>
    </row>
    <row r="1673" spans="1:24" ht="15.75" customHeight="1" x14ac:dyDescent="0.2">
      <c r="A1673" s="1"/>
      <c r="B1673" s="1"/>
      <c r="C1673" s="31" t="str">
        <f>IF('Style Screener'!$S1673&lt;(AVERAGE('Style Screener'!$S$9:$S$6415)), "Value", "Growth")</f>
        <v>Value</v>
      </c>
      <c r="D1673" s="31" t="str">
        <f>IF('Style Screener'!$R1673&gt;2000, "Large Cap", "Small Cap")</f>
        <v>Small Cap</v>
      </c>
      <c r="E1673" s="31" t="s">
        <v>14</v>
      </c>
      <c r="F1673" s="31" t="s">
        <v>37</v>
      </c>
      <c r="G1673" s="1" t="s">
        <v>38</v>
      </c>
      <c r="H1673" s="1" t="s">
        <v>7339</v>
      </c>
      <c r="I1673" s="1" t="s">
        <v>7340</v>
      </c>
      <c r="J1673" s="1" t="s">
        <v>41</v>
      </c>
      <c r="K1673" s="1" t="s">
        <v>7341</v>
      </c>
      <c r="L1673" s="1" t="s">
        <v>7342</v>
      </c>
      <c r="M1673" s="1" t="s">
        <v>86</v>
      </c>
      <c r="N1673" s="1" t="s">
        <v>606</v>
      </c>
      <c r="O1673" s="1" t="s">
        <v>607</v>
      </c>
      <c r="P1673" s="1" t="s">
        <v>921</v>
      </c>
      <c r="Q1673" s="29" t="s">
        <v>609</v>
      </c>
      <c r="R1673" s="30">
        <v>1628.9791278</v>
      </c>
      <c r="S1673" s="5">
        <v>16.79709334823924</v>
      </c>
      <c r="T1673" s="4">
        <v>20.976385542168668</v>
      </c>
      <c r="U1673" s="1"/>
      <c r="V1673" s="1"/>
      <c r="W1673" s="1"/>
      <c r="X1673" s="1"/>
    </row>
    <row r="1674" spans="1:24" ht="15.75" customHeight="1" x14ac:dyDescent="0.2">
      <c r="A1674" s="1"/>
      <c r="B1674" s="1"/>
      <c r="C1674" s="31" t="str">
        <f>IF('Style Screener'!$S1674&lt;(AVERAGE('Style Screener'!$S$9:$S$6415)), "Value", "Growth")</f>
        <v>Value</v>
      </c>
      <c r="D1674" s="31" t="str">
        <f>IF('Style Screener'!$R1674&gt;2000, "Large Cap", "Small Cap")</f>
        <v>Small Cap</v>
      </c>
      <c r="E1674" s="31" t="s">
        <v>14</v>
      </c>
      <c r="F1674" s="31" t="s">
        <v>37</v>
      </c>
      <c r="G1674" s="1" t="s">
        <v>38</v>
      </c>
      <c r="H1674" s="1" t="s">
        <v>7343</v>
      </c>
      <c r="I1674" s="1" t="s">
        <v>7344</v>
      </c>
      <c r="J1674" s="1" t="s">
        <v>71</v>
      </c>
      <c r="K1674" s="1" t="s">
        <v>7345</v>
      </c>
      <c r="L1674" s="1" t="s">
        <v>7346</v>
      </c>
      <c r="M1674" s="1" t="s">
        <v>86</v>
      </c>
      <c r="N1674" s="1" t="s">
        <v>172</v>
      </c>
      <c r="O1674" s="1" t="s">
        <v>172</v>
      </c>
      <c r="P1674" s="1" t="s">
        <v>173</v>
      </c>
      <c r="Q1674" s="29" t="s">
        <v>174</v>
      </c>
      <c r="R1674" s="30">
        <v>178.81664591999998</v>
      </c>
      <c r="S1674" s="5">
        <v>14.270270270270272</v>
      </c>
      <c r="T1674" s="4" t="s">
        <v>61</v>
      </c>
      <c r="U1674" s="1"/>
      <c r="V1674" s="1"/>
      <c r="W1674" s="1"/>
      <c r="X1674" s="1"/>
    </row>
    <row r="1675" spans="1:24" ht="15.75" customHeight="1" x14ac:dyDescent="0.2">
      <c r="A1675" s="1"/>
      <c r="B1675" s="1"/>
      <c r="C1675" s="31" t="str">
        <f>IF('Style Screener'!$S1675&lt;(AVERAGE('Style Screener'!$S$9:$S$6415)), "Value", "Growth")</f>
        <v>Value</v>
      </c>
      <c r="D1675" s="31" t="str">
        <f>IF('Style Screener'!$R1675&gt;2000, "Large Cap", "Small Cap")</f>
        <v>Large Cap</v>
      </c>
      <c r="E1675" s="31" t="s">
        <v>14</v>
      </c>
      <c r="F1675" s="31" t="s">
        <v>37</v>
      </c>
      <c r="G1675" s="1" t="s">
        <v>38</v>
      </c>
      <c r="H1675" s="1" t="s">
        <v>7347</v>
      </c>
      <c r="I1675" s="1" t="s">
        <v>7348</v>
      </c>
      <c r="J1675" s="1" t="s">
        <v>41</v>
      </c>
      <c r="K1675" s="1" t="s">
        <v>7349</v>
      </c>
      <c r="L1675" s="1" t="s">
        <v>7350</v>
      </c>
      <c r="M1675" s="1" t="s">
        <v>98</v>
      </c>
      <c r="N1675" s="1" t="s">
        <v>1141</v>
      </c>
      <c r="O1675" s="1" t="s">
        <v>1062</v>
      </c>
      <c r="P1675" s="1" t="s">
        <v>1142</v>
      </c>
      <c r="Q1675" s="29" t="s">
        <v>2594</v>
      </c>
      <c r="R1675" s="30">
        <v>90992.3870283</v>
      </c>
      <c r="S1675" s="5">
        <v>19.388922951154711</v>
      </c>
      <c r="T1675" s="4">
        <v>68.47452562378605</v>
      </c>
      <c r="U1675" s="1"/>
      <c r="V1675" s="1"/>
      <c r="W1675" s="1"/>
      <c r="X1675" s="1"/>
    </row>
    <row r="1676" spans="1:24" ht="15.75" customHeight="1" x14ac:dyDescent="0.2">
      <c r="A1676" s="1"/>
      <c r="B1676" s="1"/>
      <c r="C1676" s="31" t="str">
        <f>IF('Style Screener'!$S1676&lt;(AVERAGE('Style Screener'!$S$9:$S$6415)), "Value", "Growth")</f>
        <v>Growth</v>
      </c>
      <c r="D1676" s="31" t="str">
        <f>IF('Style Screener'!$R1676&gt;2000, "Large Cap", "Small Cap")</f>
        <v>Small Cap</v>
      </c>
      <c r="E1676" s="31" t="s">
        <v>14</v>
      </c>
      <c r="F1676" s="31" t="s">
        <v>37</v>
      </c>
      <c r="G1676" s="1" t="s">
        <v>38</v>
      </c>
      <c r="H1676" s="1" t="s">
        <v>7351</v>
      </c>
      <c r="I1676" s="1" t="s">
        <v>7352</v>
      </c>
      <c r="J1676" s="1" t="s">
        <v>84</v>
      </c>
      <c r="K1676" s="1" t="s">
        <v>7353</v>
      </c>
      <c r="L1676" s="1" t="s">
        <v>7354</v>
      </c>
      <c r="M1676" s="1" t="s">
        <v>278</v>
      </c>
      <c r="N1676" s="1" t="s">
        <v>279</v>
      </c>
      <c r="O1676" s="1" t="s">
        <v>278</v>
      </c>
      <c r="P1676" s="1" t="s">
        <v>937</v>
      </c>
      <c r="Q1676" s="29" t="s">
        <v>427</v>
      </c>
      <c r="R1676" s="30">
        <v>396.82491222000004</v>
      </c>
      <c r="S1676" s="5" t="s">
        <v>61</v>
      </c>
      <c r="T1676" s="4">
        <v>0</v>
      </c>
      <c r="U1676" s="1"/>
      <c r="V1676" s="1"/>
      <c r="W1676" s="1"/>
      <c r="X1676" s="1"/>
    </row>
    <row r="1677" spans="1:24" ht="15.75" customHeight="1" x14ac:dyDescent="0.2">
      <c r="A1677" s="1"/>
      <c r="B1677" s="1"/>
      <c r="C1677" s="31" t="str">
        <f>IF('Style Screener'!$S1677&lt;(AVERAGE('Style Screener'!$S$9:$S$6415)), "Value", "Growth")</f>
        <v>Value</v>
      </c>
      <c r="D1677" s="31" t="str">
        <f>IF('Style Screener'!$R1677&gt;2000, "Large Cap", "Small Cap")</f>
        <v>Large Cap</v>
      </c>
      <c r="E1677" s="31" t="s">
        <v>14</v>
      </c>
      <c r="F1677" s="31" t="s">
        <v>37</v>
      </c>
      <c r="G1677" s="1" t="s">
        <v>38</v>
      </c>
      <c r="H1677" s="1" t="s">
        <v>7355</v>
      </c>
      <c r="I1677" s="1" t="s">
        <v>7356</v>
      </c>
      <c r="J1677" s="1" t="s">
        <v>71</v>
      </c>
      <c r="K1677" s="1" t="s">
        <v>7357</v>
      </c>
      <c r="L1677" s="1" t="s">
        <v>7358</v>
      </c>
      <c r="M1677" s="1" t="s">
        <v>108</v>
      </c>
      <c r="N1677" s="1" t="s">
        <v>294</v>
      </c>
      <c r="O1677" s="1" t="s">
        <v>294</v>
      </c>
      <c r="P1677" s="1" t="s">
        <v>363</v>
      </c>
      <c r="Q1677" s="29" t="s">
        <v>4809</v>
      </c>
      <c r="R1677" s="30">
        <v>9916.3077288000004</v>
      </c>
      <c r="S1677" s="5">
        <v>18.388121031004857</v>
      </c>
      <c r="T1677" s="4" t="s">
        <v>61</v>
      </c>
      <c r="U1677" s="1"/>
      <c r="V1677" s="1"/>
      <c r="W1677" s="1"/>
      <c r="X1677" s="1"/>
    </row>
    <row r="1678" spans="1:24" ht="15.75" customHeight="1" x14ac:dyDescent="0.2">
      <c r="A1678" s="1"/>
      <c r="B1678" s="1"/>
      <c r="C1678" s="31" t="str">
        <f>IF('Style Screener'!$S1678&lt;(AVERAGE('Style Screener'!$S$9:$S$6415)), "Value", "Growth")</f>
        <v>Growth</v>
      </c>
      <c r="D1678" s="31" t="str">
        <f>IF('Style Screener'!$R1678&gt;2000, "Large Cap", "Small Cap")</f>
        <v>Small Cap</v>
      </c>
      <c r="E1678" s="31" t="s">
        <v>14</v>
      </c>
      <c r="F1678" s="31" t="s">
        <v>37</v>
      </c>
      <c r="G1678" s="1" t="s">
        <v>38</v>
      </c>
      <c r="H1678" s="1" t="s">
        <v>7359</v>
      </c>
      <c r="I1678" s="1" t="s">
        <v>7360</v>
      </c>
      <c r="J1678" s="1" t="s">
        <v>71</v>
      </c>
      <c r="K1678" s="1" t="s">
        <v>7361</v>
      </c>
      <c r="L1678" s="1" t="s">
        <v>7362</v>
      </c>
      <c r="M1678" s="1" t="s">
        <v>108</v>
      </c>
      <c r="N1678" s="1" t="s">
        <v>332</v>
      </c>
      <c r="O1678" s="1" t="s">
        <v>287</v>
      </c>
      <c r="P1678" s="1" t="s">
        <v>332</v>
      </c>
      <c r="Q1678" s="29" t="s">
        <v>7363</v>
      </c>
      <c r="R1678" s="30">
        <v>169.30439045000003</v>
      </c>
      <c r="S1678" s="5">
        <v>37.663551401869164</v>
      </c>
      <c r="T1678" s="4">
        <v>4.9999999999999991</v>
      </c>
      <c r="U1678" s="1"/>
      <c r="V1678" s="1"/>
      <c r="W1678" s="1"/>
      <c r="X1678" s="1"/>
    </row>
    <row r="1679" spans="1:24" ht="15.75" customHeight="1" x14ac:dyDescent="0.2">
      <c r="A1679" s="1"/>
      <c r="B1679" s="1"/>
      <c r="C1679" s="31" t="str">
        <f>IF('Style Screener'!$S1679&lt;(AVERAGE('Style Screener'!$S$9:$S$6415)), "Value", "Growth")</f>
        <v>Value</v>
      </c>
      <c r="D1679" s="31" t="str">
        <f>IF('Style Screener'!$R1679&gt;2000, "Large Cap", "Small Cap")</f>
        <v>Large Cap</v>
      </c>
      <c r="E1679" s="31" t="s">
        <v>15</v>
      </c>
      <c r="F1679" s="31" t="s">
        <v>37</v>
      </c>
      <c r="G1679" s="1" t="s">
        <v>38</v>
      </c>
      <c r="H1679" s="1" t="s">
        <v>7364</v>
      </c>
      <c r="I1679" s="1" t="s">
        <v>7365</v>
      </c>
      <c r="J1679" s="1" t="s">
        <v>41</v>
      </c>
      <c r="K1679" s="1" t="s">
        <v>7366</v>
      </c>
      <c r="L1679" s="1" t="s">
        <v>7367</v>
      </c>
      <c r="M1679" s="1" t="s">
        <v>44</v>
      </c>
      <c r="N1679" s="1" t="s">
        <v>63</v>
      </c>
      <c r="O1679" s="1" t="s">
        <v>64</v>
      </c>
      <c r="P1679" s="1" t="s">
        <v>166</v>
      </c>
      <c r="Q1679" s="29" t="s">
        <v>167</v>
      </c>
      <c r="R1679" s="30">
        <v>53854.609262089994</v>
      </c>
      <c r="S1679" s="5">
        <v>21.180402930402931</v>
      </c>
      <c r="T1679" s="4">
        <v>11.03343531309725</v>
      </c>
      <c r="U1679" s="1"/>
      <c r="V1679" s="1"/>
      <c r="W1679" s="1"/>
      <c r="X1679" s="1"/>
    </row>
    <row r="1680" spans="1:24" ht="15.75" customHeight="1" x14ac:dyDescent="0.2">
      <c r="A1680" s="1"/>
      <c r="B1680" s="1"/>
      <c r="C1680" s="31" t="str">
        <f>IF('Style Screener'!$S1680&lt;(AVERAGE('Style Screener'!$S$9:$S$6415)), "Value", "Growth")</f>
        <v>Value</v>
      </c>
      <c r="D1680" s="31" t="str">
        <f>IF('Style Screener'!$R1680&gt;2000, "Large Cap", "Small Cap")</f>
        <v>Large Cap</v>
      </c>
      <c r="E1680" s="31" t="s">
        <v>14</v>
      </c>
      <c r="F1680" s="31" t="s">
        <v>37</v>
      </c>
      <c r="G1680" s="1" t="s">
        <v>38</v>
      </c>
      <c r="H1680" s="1" t="s">
        <v>7368</v>
      </c>
      <c r="I1680" s="1" t="s">
        <v>7369</v>
      </c>
      <c r="J1680" s="1" t="s">
        <v>41</v>
      </c>
      <c r="K1680" s="1" t="s">
        <v>7370</v>
      </c>
      <c r="L1680" s="1" t="s">
        <v>7371</v>
      </c>
      <c r="M1680" s="1" t="s">
        <v>86</v>
      </c>
      <c r="N1680" s="1" t="s">
        <v>2006</v>
      </c>
      <c r="O1680" s="1" t="s">
        <v>607</v>
      </c>
      <c r="P1680" s="1" t="s">
        <v>2294</v>
      </c>
      <c r="Q1680" s="29" t="s">
        <v>3694</v>
      </c>
      <c r="R1680" s="30">
        <v>21415.46275671</v>
      </c>
      <c r="S1680" s="5">
        <v>23.157089796810137</v>
      </c>
      <c r="T1680" s="4">
        <v>45.580781573343735</v>
      </c>
      <c r="U1680" s="1"/>
      <c r="V1680" s="1"/>
      <c r="W1680" s="1"/>
      <c r="X1680" s="1"/>
    </row>
    <row r="1681" spans="1:24" ht="15.75" customHeight="1" x14ac:dyDescent="0.2">
      <c r="A1681" s="1"/>
      <c r="B1681" s="1"/>
      <c r="C1681" s="31" t="str">
        <f>IF('Style Screener'!$S1681&lt;(AVERAGE('Style Screener'!$S$9:$S$6415)), "Value", "Growth")</f>
        <v>Growth</v>
      </c>
      <c r="D1681" s="31" t="str">
        <f>IF('Style Screener'!$R1681&gt;2000, "Large Cap", "Small Cap")</f>
        <v>Small Cap</v>
      </c>
      <c r="E1681" s="31" t="s">
        <v>14</v>
      </c>
      <c r="F1681" s="31" t="s">
        <v>37</v>
      </c>
      <c r="G1681" s="1" t="s">
        <v>38</v>
      </c>
      <c r="H1681" s="1" t="s">
        <v>7372</v>
      </c>
      <c r="I1681" s="1" t="s">
        <v>7373</v>
      </c>
      <c r="J1681" s="1" t="s">
        <v>41</v>
      </c>
      <c r="K1681" s="1" t="s">
        <v>7374</v>
      </c>
      <c r="L1681" s="1" t="s">
        <v>7375</v>
      </c>
      <c r="M1681" s="1" t="s">
        <v>54</v>
      </c>
      <c r="N1681" s="1" t="s">
        <v>55</v>
      </c>
      <c r="O1681" s="1" t="s">
        <v>54</v>
      </c>
      <c r="P1681" s="1" t="s">
        <v>2785</v>
      </c>
      <c r="Q1681" s="29" t="s">
        <v>7376</v>
      </c>
      <c r="R1681" s="30">
        <v>220.08491310759996</v>
      </c>
      <c r="S1681" s="5" t="s">
        <v>61</v>
      </c>
      <c r="T1681" s="4" t="s">
        <v>61</v>
      </c>
      <c r="U1681" s="1"/>
      <c r="V1681" s="1"/>
      <c r="W1681" s="1"/>
      <c r="X1681" s="1"/>
    </row>
    <row r="1682" spans="1:24" ht="15.75" customHeight="1" x14ac:dyDescent="0.2">
      <c r="A1682" s="1"/>
      <c r="B1682" s="1"/>
      <c r="C1682" s="31" t="str">
        <f>IF('Style Screener'!$S1682&lt;(AVERAGE('Style Screener'!$S$9:$S$6415)), "Value", "Growth")</f>
        <v>Value</v>
      </c>
      <c r="D1682" s="31" t="str">
        <f>IF('Style Screener'!$R1682&gt;2000, "Large Cap", "Small Cap")</f>
        <v>Small Cap</v>
      </c>
      <c r="E1682" s="31" t="s">
        <v>14</v>
      </c>
      <c r="F1682" s="31" t="s">
        <v>37</v>
      </c>
      <c r="G1682" s="1" t="s">
        <v>38</v>
      </c>
      <c r="H1682" s="1" t="s">
        <v>7377</v>
      </c>
      <c r="I1682" s="1" t="s">
        <v>7378</v>
      </c>
      <c r="J1682" s="1" t="s">
        <v>71</v>
      </c>
      <c r="K1682" s="1" t="s">
        <v>7379</v>
      </c>
      <c r="L1682" s="1" t="s">
        <v>7380</v>
      </c>
      <c r="M1682" s="1" t="s">
        <v>98</v>
      </c>
      <c r="N1682" s="1" t="s">
        <v>1141</v>
      </c>
      <c r="O1682" s="1" t="s">
        <v>1062</v>
      </c>
      <c r="P1682" s="1" t="s">
        <v>2113</v>
      </c>
      <c r="Q1682" s="29" t="s">
        <v>2114</v>
      </c>
      <c r="R1682" s="30">
        <v>326.67258742000001</v>
      </c>
      <c r="S1682" s="5">
        <v>19.685916919959475</v>
      </c>
      <c r="T1682" s="4">
        <v>0</v>
      </c>
      <c r="U1682" s="1"/>
      <c r="V1682" s="1"/>
      <c r="W1682" s="1"/>
      <c r="X1682" s="1"/>
    </row>
    <row r="1683" spans="1:24" ht="15.75" customHeight="1" x14ac:dyDescent="0.2">
      <c r="A1683" s="1"/>
      <c r="B1683" s="1"/>
      <c r="C1683" s="31" t="str">
        <f>IF('Style Screener'!$S1683&lt;(AVERAGE('Style Screener'!$S$9:$S$6415)), "Value", "Growth")</f>
        <v>Growth</v>
      </c>
      <c r="D1683" s="31" t="str">
        <f>IF('Style Screener'!$R1683&gt;2000, "Large Cap", "Small Cap")</f>
        <v>Small Cap</v>
      </c>
      <c r="E1683" s="31" t="s">
        <v>14</v>
      </c>
      <c r="F1683" s="31" t="s">
        <v>37</v>
      </c>
      <c r="G1683" s="1" t="s">
        <v>38</v>
      </c>
      <c r="H1683" s="1" t="s">
        <v>7381</v>
      </c>
      <c r="I1683" s="1" t="s">
        <v>7382</v>
      </c>
      <c r="J1683" s="1" t="s">
        <v>71</v>
      </c>
      <c r="K1683" s="1" t="s">
        <v>7383</v>
      </c>
      <c r="L1683" s="1" t="s">
        <v>7384</v>
      </c>
      <c r="M1683" s="1" t="s">
        <v>108</v>
      </c>
      <c r="N1683" s="1" t="s">
        <v>294</v>
      </c>
      <c r="O1683" s="1" t="s">
        <v>294</v>
      </c>
      <c r="P1683" s="1" t="s">
        <v>363</v>
      </c>
      <c r="Q1683" s="29" t="s">
        <v>111</v>
      </c>
      <c r="R1683" s="30">
        <v>831.02376515999993</v>
      </c>
      <c r="S1683" s="5">
        <v>50.793103448275865</v>
      </c>
      <c r="T1683" s="4">
        <v>77.554383385704014</v>
      </c>
      <c r="U1683" s="1"/>
      <c r="V1683" s="1"/>
      <c r="W1683" s="1"/>
      <c r="X1683" s="1"/>
    </row>
    <row r="1684" spans="1:24" ht="15.75" customHeight="1" x14ac:dyDescent="0.2">
      <c r="A1684" s="1"/>
      <c r="B1684" s="1"/>
      <c r="C1684" s="31" t="str">
        <f>IF('Style Screener'!$S1684&lt;(AVERAGE('Style Screener'!$S$9:$S$6415)), "Value", "Growth")</f>
        <v>Value</v>
      </c>
      <c r="D1684" s="31" t="str">
        <f>IF('Style Screener'!$R1684&gt;2000, "Large Cap", "Small Cap")</f>
        <v>Small Cap</v>
      </c>
      <c r="E1684" s="31" t="s">
        <v>14</v>
      </c>
      <c r="F1684" s="31" t="s">
        <v>37</v>
      </c>
      <c r="G1684" s="1" t="s">
        <v>38</v>
      </c>
      <c r="H1684" s="1" t="s">
        <v>7385</v>
      </c>
      <c r="I1684" s="1" t="s">
        <v>7386</v>
      </c>
      <c r="J1684" s="1" t="s">
        <v>41</v>
      </c>
      <c r="K1684" s="1" t="s">
        <v>7387</v>
      </c>
      <c r="L1684" s="1" t="s">
        <v>7388</v>
      </c>
      <c r="M1684" s="1" t="s">
        <v>98</v>
      </c>
      <c r="N1684" s="1" t="s">
        <v>1141</v>
      </c>
      <c r="O1684" s="1" t="s">
        <v>1062</v>
      </c>
      <c r="P1684" s="1" t="s">
        <v>1681</v>
      </c>
      <c r="Q1684" s="29" t="s">
        <v>1682</v>
      </c>
      <c r="R1684" s="30">
        <v>570.33875891999992</v>
      </c>
      <c r="S1684" s="5">
        <v>22.34913793103448</v>
      </c>
      <c r="T1684" s="4">
        <v>3.3933655770807782E-15</v>
      </c>
      <c r="U1684" s="1"/>
      <c r="V1684" s="1"/>
      <c r="W1684" s="1"/>
      <c r="X1684" s="1"/>
    </row>
    <row r="1685" spans="1:24" ht="15.75" customHeight="1" x14ac:dyDescent="0.2">
      <c r="A1685" s="1"/>
      <c r="B1685" s="1"/>
      <c r="C1685" s="31" t="str">
        <f>IF('Style Screener'!$S1685&lt;(AVERAGE('Style Screener'!$S$9:$S$6415)), "Value", "Growth")</f>
        <v>Value</v>
      </c>
      <c r="D1685" s="31" t="str">
        <f>IF('Style Screener'!$R1685&gt;2000, "Large Cap", "Small Cap")</f>
        <v>Large Cap</v>
      </c>
      <c r="E1685" s="31" t="s">
        <v>14</v>
      </c>
      <c r="F1685" s="31" t="s">
        <v>37</v>
      </c>
      <c r="G1685" s="1" t="s">
        <v>38</v>
      </c>
      <c r="H1685" s="1" t="s">
        <v>7389</v>
      </c>
      <c r="I1685" s="1" t="s">
        <v>7390</v>
      </c>
      <c r="J1685" s="1" t="s">
        <v>41</v>
      </c>
      <c r="K1685" s="1" t="s">
        <v>7391</v>
      </c>
      <c r="L1685" s="1" t="s">
        <v>7392</v>
      </c>
      <c r="M1685" s="1" t="s">
        <v>86</v>
      </c>
      <c r="N1685" s="1" t="s">
        <v>251</v>
      </c>
      <c r="O1685" s="1" t="s">
        <v>251</v>
      </c>
      <c r="P1685" s="1" t="s">
        <v>252</v>
      </c>
      <c r="Q1685" s="29" t="s">
        <v>253</v>
      </c>
      <c r="R1685" s="30">
        <v>3181.4570827799998</v>
      </c>
      <c r="S1685" s="5">
        <v>22.188461538461535</v>
      </c>
      <c r="T1685" s="4">
        <v>5.9837093039602913E-15</v>
      </c>
      <c r="U1685" s="1"/>
      <c r="V1685" s="1"/>
      <c r="W1685" s="1"/>
      <c r="X1685" s="1"/>
    </row>
    <row r="1686" spans="1:24" ht="15.75" customHeight="1" x14ac:dyDescent="0.2">
      <c r="A1686" s="1"/>
      <c r="B1686" s="1"/>
      <c r="C1686" s="31" t="str">
        <f>IF('Style Screener'!$S1686&lt;(AVERAGE('Style Screener'!$S$9:$S$6415)), "Value", "Growth")</f>
        <v>Value</v>
      </c>
      <c r="D1686" s="31" t="str">
        <f>IF('Style Screener'!$R1686&gt;2000, "Large Cap", "Small Cap")</f>
        <v>Large Cap</v>
      </c>
      <c r="E1686" s="31" t="s">
        <v>15</v>
      </c>
      <c r="F1686" s="31" t="s">
        <v>37</v>
      </c>
      <c r="G1686" s="1" t="s">
        <v>38</v>
      </c>
      <c r="H1686" s="1" t="s">
        <v>7393</v>
      </c>
      <c r="I1686" s="1" t="s">
        <v>7394</v>
      </c>
      <c r="J1686" s="1" t="s">
        <v>41</v>
      </c>
      <c r="K1686" s="1" t="s">
        <v>7395</v>
      </c>
      <c r="L1686" s="1" t="s">
        <v>7396</v>
      </c>
      <c r="M1686" s="1" t="s">
        <v>44</v>
      </c>
      <c r="N1686" s="1" t="s">
        <v>63</v>
      </c>
      <c r="O1686" s="1" t="s">
        <v>64</v>
      </c>
      <c r="P1686" s="1" t="s">
        <v>390</v>
      </c>
      <c r="Q1686" s="29" t="s">
        <v>7397</v>
      </c>
      <c r="R1686" s="30">
        <v>6996.7001704799995</v>
      </c>
      <c r="S1686" s="5">
        <v>20.675177304964539</v>
      </c>
      <c r="T1686" s="4" t="s">
        <v>61</v>
      </c>
      <c r="U1686" s="1"/>
      <c r="V1686" s="1"/>
      <c r="W1686" s="1"/>
      <c r="X1686" s="1"/>
    </row>
    <row r="1687" spans="1:24" ht="15.75" customHeight="1" x14ac:dyDescent="0.2">
      <c r="A1687" s="1"/>
      <c r="B1687" s="1"/>
      <c r="C1687" s="31" t="str">
        <f>IF('Style Screener'!$S1687&lt;(AVERAGE('Style Screener'!$S$9:$S$6415)), "Value", "Growth")</f>
        <v>Value</v>
      </c>
      <c r="D1687" s="31" t="str">
        <f>IF('Style Screener'!$R1687&gt;2000, "Large Cap", "Small Cap")</f>
        <v>Small Cap</v>
      </c>
      <c r="E1687" s="31" t="s">
        <v>15</v>
      </c>
      <c r="F1687" s="31" t="s">
        <v>37</v>
      </c>
      <c r="G1687" s="1" t="s">
        <v>38</v>
      </c>
      <c r="H1687" s="1" t="s">
        <v>7398</v>
      </c>
      <c r="I1687" s="1" t="s">
        <v>7399</v>
      </c>
      <c r="J1687" s="1" t="s">
        <v>71</v>
      </c>
      <c r="K1687" s="1" t="s">
        <v>7400</v>
      </c>
      <c r="L1687" s="1" t="s">
        <v>7401</v>
      </c>
      <c r="M1687" s="1" t="s">
        <v>44</v>
      </c>
      <c r="N1687" s="1" t="s">
        <v>1261</v>
      </c>
      <c r="O1687" s="1" t="s">
        <v>64</v>
      </c>
      <c r="P1687" s="1" t="s">
        <v>1261</v>
      </c>
      <c r="Q1687" s="29" t="s">
        <v>289</v>
      </c>
      <c r="R1687" s="30">
        <v>1201.4236731000001</v>
      </c>
      <c r="S1687" s="5">
        <v>16.736577181208055</v>
      </c>
      <c r="T1687" s="4">
        <v>5.4508162365452613E-15</v>
      </c>
      <c r="U1687" s="1"/>
      <c r="V1687" s="1"/>
      <c r="W1687" s="1"/>
      <c r="X1687" s="1"/>
    </row>
    <row r="1688" spans="1:24" ht="15.75" customHeight="1" x14ac:dyDescent="0.2">
      <c r="A1688" s="1"/>
      <c r="B1688" s="1"/>
      <c r="C1688" s="31" t="str">
        <f>IF('Style Screener'!$S1688&lt;(AVERAGE('Style Screener'!$S$9:$S$6415)), "Value", "Growth")</f>
        <v>Value</v>
      </c>
      <c r="D1688" s="31" t="str">
        <f>IF('Style Screener'!$R1688&gt;2000, "Large Cap", "Small Cap")</f>
        <v>Small Cap</v>
      </c>
      <c r="E1688" s="31" t="s">
        <v>14</v>
      </c>
      <c r="F1688" s="31" t="s">
        <v>37</v>
      </c>
      <c r="G1688" s="1" t="s">
        <v>38</v>
      </c>
      <c r="H1688" s="1" t="s">
        <v>7402</v>
      </c>
      <c r="I1688" s="1" t="s">
        <v>7403</v>
      </c>
      <c r="J1688" s="1" t="s">
        <v>41</v>
      </c>
      <c r="K1688" s="1" t="s">
        <v>7404</v>
      </c>
      <c r="L1688" s="1" t="s">
        <v>7405</v>
      </c>
      <c r="M1688" s="1" t="s">
        <v>98</v>
      </c>
      <c r="N1688" s="1" t="s">
        <v>2119</v>
      </c>
      <c r="O1688" s="1" t="s">
        <v>232</v>
      </c>
      <c r="P1688" s="1" t="s">
        <v>2120</v>
      </c>
      <c r="Q1688" s="29" t="s">
        <v>2121</v>
      </c>
      <c r="R1688" s="30">
        <v>1376.1075987000002</v>
      </c>
      <c r="S1688" s="5">
        <v>16.838015540944411</v>
      </c>
      <c r="T1688" s="4">
        <v>0</v>
      </c>
      <c r="U1688" s="1"/>
      <c r="V1688" s="1"/>
      <c r="W1688" s="1"/>
      <c r="X1688" s="1"/>
    </row>
    <row r="1689" spans="1:24" ht="15.75" customHeight="1" x14ac:dyDescent="0.2">
      <c r="A1689" s="1"/>
      <c r="B1689" s="1"/>
      <c r="C1689" s="31" t="str">
        <f>IF('Style Screener'!$S1689&lt;(AVERAGE('Style Screener'!$S$9:$S$6415)), "Value", "Growth")</f>
        <v>Growth</v>
      </c>
      <c r="D1689" s="31" t="str">
        <f>IF('Style Screener'!$R1689&gt;2000, "Large Cap", "Small Cap")</f>
        <v>Small Cap</v>
      </c>
      <c r="E1689" s="31" t="s">
        <v>14</v>
      </c>
      <c r="F1689" s="31" t="s">
        <v>37</v>
      </c>
      <c r="G1689" s="1" t="s">
        <v>38</v>
      </c>
      <c r="H1689" s="1" t="s">
        <v>7406</v>
      </c>
      <c r="I1689" s="1" t="s">
        <v>7407</v>
      </c>
      <c r="J1689" s="1" t="s">
        <v>71</v>
      </c>
      <c r="K1689" s="1" t="s">
        <v>7408</v>
      </c>
      <c r="L1689" s="1" t="s">
        <v>7409</v>
      </c>
      <c r="M1689" s="1" t="s">
        <v>98</v>
      </c>
      <c r="N1689" s="1" t="s">
        <v>578</v>
      </c>
      <c r="O1689" s="1" t="s">
        <v>578</v>
      </c>
      <c r="P1689" s="1" t="s">
        <v>2381</v>
      </c>
      <c r="Q1689" s="29" t="s">
        <v>6293</v>
      </c>
      <c r="R1689" s="30">
        <v>1409.3853658253577</v>
      </c>
      <c r="S1689" s="5">
        <v>46.8</v>
      </c>
      <c r="T1689" s="4">
        <v>18.801450251407427</v>
      </c>
      <c r="U1689" s="1"/>
      <c r="V1689" s="1"/>
      <c r="W1689" s="1"/>
      <c r="X1689" s="1"/>
    </row>
    <row r="1690" spans="1:24" ht="15.75" customHeight="1" x14ac:dyDescent="0.2">
      <c r="A1690" s="1"/>
      <c r="B1690" s="1"/>
      <c r="C1690" s="31" t="str">
        <f>IF('Style Screener'!$S1690&lt;(AVERAGE('Style Screener'!$S$9:$S$6415)), "Value", "Growth")</f>
        <v>Growth</v>
      </c>
      <c r="D1690" s="31" t="str">
        <f>IF('Style Screener'!$R1690&gt;2000, "Large Cap", "Small Cap")</f>
        <v>Small Cap</v>
      </c>
      <c r="E1690" s="31" t="s">
        <v>15</v>
      </c>
      <c r="F1690" s="31" t="s">
        <v>37</v>
      </c>
      <c r="G1690" s="1" t="s">
        <v>38</v>
      </c>
      <c r="H1690" s="1" t="s">
        <v>7410</v>
      </c>
      <c r="I1690" s="1" t="s">
        <v>7411</v>
      </c>
      <c r="J1690" s="1" t="s">
        <v>71</v>
      </c>
      <c r="K1690" s="1" t="s">
        <v>7412</v>
      </c>
      <c r="L1690" s="1" t="s">
        <v>7413</v>
      </c>
      <c r="M1690" s="1" t="s">
        <v>44</v>
      </c>
      <c r="N1690" s="1" t="s">
        <v>160</v>
      </c>
      <c r="O1690" s="1" t="s">
        <v>46</v>
      </c>
      <c r="P1690" s="1" t="s">
        <v>160</v>
      </c>
      <c r="Q1690" s="29" t="s">
        <v>537</v>
      </c>
      <c r="R1690" s="30">
        <v>1827.1096757999999</v>
      </c>
      <c r="S1690" s="5">
        <v>36.786666666666669</v>
      </c>
      <c r="T1690" s="4">
        <v>5.0493644465549856</v>
      </c>
      <c r="U1690" s="1"/>
      <c r="V1690" s="1"/>
      <c r="W1690" s="1"/>
      <c r="X1690" s="1"/>
    </row>
    <row r="1691" spans="1:24" ht="15.75" customHeight="1" x14ac:dyDescent="0.2">
      <c r="A1691" s="1"/>
      <c r="B1691" s="1"/>
      <c r="C1691" s="31" t="str">
        <f>IF('Style Screener'!$S1691&lt;(AVERAGE('Style Screener'!$S$9:$S$6415)), "Value", "Growth")</f>
        <v>Value</v>
      </c>
      <c r="D1691" s="31" t="str">
        <f>IF('Style Screener'!$R1691&gt;2000, "Large Cap", "Small Cap")</f>
        <v>Small Cap</v>
      </c>
      <c r="E1691" s="31" t="s">
        <v>14</v>
      </c>
      <c r="F1691" s="31" t="s">
        <v>37</v>
      </c>
      <c r="G1691" s="1" t="s">
        <v>38</v>
      </c>
      <c r="H1691" s="1" t="s">
        <v>7414</v>
      </c>
      <c r="I1691" s="1" t="s">
        <v>7415</v>
      </c>
      <c r="J1691" s="1" t="s">
        <v>41</v>
      </c>
      <c r="K1691" s="1" t="s">
        <v>61</v>
      </c>
      <c r="L1691" s="1" t="s">
        <v>7416</v>
      </c>
      <c r="M1691" s="1" t="s">
        <v>86</v>
      </c>
      <c r="N1691" s="1" t="s">
        <v>606</v>
      </c>
      <c r="O1691" s="1" t="s">
        <v>607</v>
      </c>
      <c r="P1691" s="1" t="s">
        <v>608</v>
      </c>
      <c r="Q1691" s="29" t="s">
        <v>609</v>
      </c>
      <c r="R1691" s="30">
        <v>325.01443763999998</v>
      </c>
      <c r="S1691" s="5">
        <v>9.8314108251996455</v>
      </c>
      <c r="T1691" s="4" t="s">
        <v>61</v>
      </c>
      <c r="U1691" s="1"/>
      <c r="V1691" s="1"/>
      <c r="W1691" s="1"/>
      <c r="X1691" s="1"/>
    </row>
    <row r="1692" spans="1:24" ht="15.75" customHeight="1" x14ac:dyDescent="0.2">
      <c r="A1692" s="1"/>
      <c r="B1692" s="1"/>
      <c r="C1692" s="31" t="str">
        <f>IF('Style Screener'!$S1692&lt;(AVERAGE('Style Screener'!$S$9:$S$6415)), "Value", "Growth")</f>
        <v>Value</v>
      </c>
      <c r="D1692" s="31" t="str">
        <f>IF('Style Screener'!$R1692&gt;2000, "Large Cap", "Small Cap")</f>
        <v>Large Cap</v>
      </c>
      <c r="E1692" s="31" t="s">
        <v>15</v>
      </c>
      <c r="F1692" s="31" t="s">
        <v>37</v>
      </c>
      <c r="G1692" s="1" t="s">
        <v>38</v>
      </c>
      <c r="H1692" s="1" t="s">
        <v>7417</v>
      </c>
      <c r="I1692" s="1" t="s">
        <v>7418</v>
      </c>
      <c r="J1692" s="1" t="s">
        <v>71</v>
      </c>
      <c r="K1692" s="1" t="s">
        <v>7419</v>
      </c>
      <c r="L1692" s="1" t="s">
        <v>7420</v>
      </c>
      <c r="M1692" s="1" t="s">
        <v>368</v>
      </c>
      <c r="N1692" s="1" t="s">
        <v>369</v>
      </c>
      <c r="O1692" s="1" t="s">
        <v>370</v>
      </c>
      <c r="P1692" s="1" t="s">
        <v>1627</v>
      </c>
      <c r="Q1692" s="29" t="s">
        <v>6787</v>
      </c>
      <c r="R1692" s="30">
        <v>59894.31640625</v>
      </c>
      <c r="S1692" s="5">
        <v>21.309801633605602</v>
      </c>
      <c r="T1692" s="4" t="s">
        <v>61</v>
      </c>
      <c r="U1692" s="1"/>
      <c r="V1692" s="1"/>
      <c r="W1692" s="1"/>
      <c r="X1692" s="1"/>
    </row>
    <row r="1693" spans="1:24" ht="15.75" customHeight="1" x14ac:dyDescent="0.2">
      <c r="A1693" s="1"/>
      <c r="B1693" s="1"/>
      <c r="C1693" s="31" t="str">
        <f>IF('Style Screener'!$S1693&lt;(AVERAGE('Style Screener'!$S$9:$S$6415)), "Value", "Growth")</f>
        <v>Value</v>
      </c>
      <c r="D1693" s="31" t="str">
        <f>IF('Style Screener'!$R1693&gt;2000, "Large Cap", "Small Cap")</f>
        <v>Large Cap</v>
      </c>
      <c r="E1693" s="31" t="s">
        <v>14</v>
      </c>
      <c r="F1693" s="31" t="s">
        <v>37</v>
      </c>
      <c r="G1693" s="1" t="s">
        <v>38</v>
      </c>
      <c r="H1693" s="1" t="s">
        <v>7421</v>
      </c>
      <c r="I1693" s="1" t="s">
        <v>7422</v>
      </c>
      <c r="J1693" s="1" t="s">
        <v>41</v>
      </c>
      <c r="K1693" s="1" t="s">
        <v>7423</v>
      </c>
      <c r="L1693" s="1" t="s">
        <v>7424</v>
      </c>
      <c r="M1693" s="1" t="s">
        <v>98</v>
      </c>
      <c r="N1693" s="1" t="s">
        <v>578</v>
      </c>
      <c r="O1693" s="1" t="s">
        <v>578</v>
      </c>
      <c r="P1693" s="1" t="s">
        <v>579</v>
      </c>
      <c r="Q1693" s="29" t="s">
        <v>580</v>
      </c>
      <c r="R1693" s="30">
        <v>2378.1370133999999</v>
      </c>
      <c r="S1693" s="5">
        <v>16.211293260473589</v>
      </c>
      <c r="T1693" s="4">
        <v>5.258931843749501E-15</v>
      </c>
      <c r="U1693" s="1"/>
      <c r="V1693" s="1"/>
      <c r="W1693" s="1"/>
      <c r="X1693" s="1"/>
    </row>
    <row r="1694" spans="1:24" ht="15.75" customHeight="1" x14ac:dyDescent="0.2">
      <c r="A1694" s="1"/>
      <c r="B1694" s="1"/>
      <c r="C1694" s="31" t="str">
        <f>IF('Style Screener'!$S1694&lt;(AVERAGE('Style Screener'!$S$9:$S$6415)), "Value", "Growth")</f>
        <v>Growth</v>
      </c>
      <c r="D1694" s="31" t="str">
        <f>IF('Style Screener'!$R1694&gt;2000, "Large Cap", "Small Cap")</f>
        <v>Small Cap</v>
      </c>
      <c r="E1694" s="31" t="s">
        <v>14</v>
      </c>
      <c r="F1694" s="31" t="s">
        <v>37</v>
      </c>
      <c r="G1694" s="1" t="s">
        <v>38</v>
      </c>
      <c r="H1694" s="1" t="s">
        <v>7425</v>
      </c>
      <c r="I1694" s="1" t="s">
        <v>7426</v>
      </c>
      <c r="J1694" s="1" t="s">
        <v>41</v>
      </c>
      <c r="K1694" s="1" t="s">
        <v>7427</v>
      </c>
      <c r="L1694" s="1" t="s">
        <v>7428</v>
      </c>
      <c r="M1694" s="1" t="s">
        <v>278</v>
      </c>
      <c r="N1694" s="1" t="s">
        <v>1230</v>
      </c>
      <c r="O1694" s="1" t="s">
        <v>278</v>
      </c>
      <c r="P1694" s="1" t="s">
        <v>1231</v>
      </c>
      <c r="Q1694" s="29" t="s">
        <v>5041</v>
      </c>
      <c r="R1694" s="30">
        <v>1166.1477280199999</v>
      </c>
      <c r="S1694" s="5" t="s">
        <v>61</v>
      </c>
      <c r="T1694" s="4">
        <v>93.541365967675986</v>
      </c>
      <c r="U1694" s="1"/>
      <c r="V1694" s="1"/>
      <c r="W1694" s="1"/>
      <c r="X1694" s="1"/>
    </row>
    <row r="1695" spans="1:24" ht="15.75" customHeight="1" x14ac:dyDescent="0.2">
      <c r="A1695" s="1"/>
      <c r="B1695" s="1"/>
      <c r="C1695" s="31" t="str">
        <f>IF('Style Screener'!$S1695&lt;(AVERAGE('Style Screener'!$S$9:$S$6415)), "Value", "Growth")</f>
        <v>Value</v>
      </c>
      <c r="D1695" s="31" t="str">
        <f>IF('Style Screener'!$R1695&gt;2000, "Large Cap", "Small Cap")</f>
        <v>Large Cap</v>
      </c>
      <c r="E1695" s="31" t="s">
        <v>15</v>
      </c>
      <c r="F1695" s="31" t="s">
        <v>37</v>
      </c>
      <c r="G1695" s="1" t="s">
        <v>38</v>
      </c>
      <c r="H1695" s="1" t="s">
        <v>7429</v>
      </c>
      <c r="I1695" s="1" t="s">
        <v>7430</v>
      </c>
      <c r="J1695" s="1" t="s">
        <v>71</v>
      </c>
      <c r="K1695" s="1" t="s">
        <v>7431</v>
      </c>
      <c r="L1695" s="1" t="s">
        <v>7432</v>
      </c>
      <c r="M1695" s="1" t="s">
        <v>44</v>
      </c>
      <c r="N1695" s="1" t="s">
        <v>1261</v>
      </c>
      <c r="O1695" s="1" t="s">
        <v>64</v>
      </c>
      <c r="P1695" s="1" t="s">
        <v>1261</v>
      </c>
      <c r="Q1695" s="29" t="s">
        <v>401</v>
      </c>
      <c r="R1695" s="30">
        <v>2202.2815243800001</v>
      </c>
      <c r="S1695" s="5">
        <v>27.309417040358742</v>
      </c>
      <c r="T1695" s="4" t="s">
        <v>61</v>
      </c>
      <c r="U1695" s="1"/>
      <c r="V1695" s="1"/>
      <c r="W1695" s="1"/>
      <c r="X1695" s="1"/>
    </row>
    <row r="1696" spans="1:24" ht="15.75" customHeight="1" x14ac:dyDescent="0.2">
      <c r="A1696" s="1"/>
      <c r="B1696" s="1"/>
      <c r="C1696" s="31" t="str">
        <f>IF('Style Screener'!$S1696&lt;(AVERAGE('Style Screener'!$S$9:$S$6415)), "Value", "Growth")</f>
        <v>Growth</v>
      </c>
      <c r="D1696" s="31" t="str">
        <f>IF('Style Screener'!$R1696&gt;2000, "Large Cap", "Small Cap")</f>
        <v>Large Cap</v>
      </c>
      <c r="E1696" s="31" t="s">
        <v>15</v>
      </c>
      <c r="F1696" s="31" t="s">
        <v>37</v>
      </c>
      <c r="G1696" s="1" t="s">
        <v>38</v>
      </c>
      <c r="H1696" s="1" t="s">
        <v>7433</v>
      </c>
      <c r="I1696" s="1" t="s">
        <v>7434</v>
      </c>
      <c r="J1696" s="1" t="s">
        <v>71</v>
      </c>
      <c r="K1696" s="1" t="s">
        <v>7435</v>
      </c>
      <c r="L1696" s="1" t="s">
        <v>7436</v>
      </c>
      <c r="M1696" s="1" t="s">
        <v>44</v>
      </c>
      <c r="N1696" s="1" t="s">
        <v>1261</v>
      </c>
      <c r="O1696" s="1" t="s">
        <v>64</v>
      </c>
      <c r="P1696" s="1" t="s">
        <v>1261</v>
      </c>
      <c r="Q1696" s="29" t="s">
        <v>289</v>
      </c>
      <c r="R1696" s="30">
        <v>2606.24586</v>
      </c>
      <c r="S1696" s="5">
        <v>54.287356321839077</v>
      </c>
      <c r="T1696" s="4">
        <v>26.474687454300732</v>
      </c>
      <c r="U1696" s="1"/>
      <c r="V1696" s="1"/>
      <c r="W1696" s="1"/>
      <c r="X1696" s="1"/>
    </row>
    <row r="1697" spans="1:24" ht="15.75" customHeight="1" x14ac:dyDescent="0.2">
      <c r="A1697" s="1"/>
      <c r="B1697" s="1"/>
      <c r="C1697" s="31" t="str">
        <f>IF('Style Screener'!$S1697&lt;(AVERAGE('Style Screener'!$S$9:$S$6415)), "Value", "Growth")</f>
        <v>Value</v>
      </c>
      <c r="D1697" s="31" t="str">
        <f>IF('Style Screener'!$R1697&gt;2000, "Large Cap", "Small Cap")</f>
        <v>Large Cap</v>
      </c>
      <c r="E1697" s="31" t="s">
        <v>15</v>
      </c>
      <c r="F1697" s="31" t="s">
        <v>37</v>
      </c>
      <c r="G1697" s="1" t="s">
        <v>303</v>
      </c>
      <c r="H1697" s="1" t="s">
        <v>7437</v>
      </c>
      <c r="I1697" s="1" t="s">
        <v>7438</v>
      </c>
      <c r="J1697" s="1" t="s">
        <v>41</v>
      </c>
      <c r="K1697" s="1" t="s">
        <v>7439</v>
      </c>
      <c r="L1697" s="1" t="s">
        <v>7440</v>
      </c>
      <c r="M1697" s="1" t="s">
        <v>44</v>
      </c>
      <c r="N1697" s="1" t="s">
        <v>153</v>
      </c>
      <c r="O1697" s="1" t="s">
        <v>64</v>
      </c>
      <c r="P1697" s="1" t="s">
        <v>154</v>
      </c>
      <c r="Q1697" s="29" t="s">
        <v>208</v>
      </c>
      <c r="R1697" s="30">
        <v>109844.15079391999</v>
      </c>
      <c r="S1697" s="5">
        <v>17.900603808639108</v>
      </c>
      <c r="T1697" s="4" t="s">
        <v>61</v>
      </c>
      <c r="U1697" s="1"/>
      <c r="V1697" s="1"/>
      <c r="W1697" s="1"/>
      <c r="X1697" s="1"/>
    </row>
    <row r="1698" spans="1:24" ht="15.75" customHeight="1" x14ac:dyDescent="0.2">
      <c r="A1698" s="1"/>
      <c r="B1698" s="1"/>
      <c r="C1698" s="31" t="str">
        <f>IF('Style Screener'!$S1698&lt;(AVERAGE('Style Screener'!$S$9:$S$6415)), "Value", "Growth")</f>
        <v>Value</v>
      </c>
      <c r="D1698" s="31" t="str">
        <f>IF('Style Screener'!$R1698&gt;2000, "Large Cap", "Small Cap")</f>
        <v>Large Cap</v>
      </c>
      <c r="E1698" s="31" t="s">
        <v>15</v>
      </c>
      <c r="F1698" s="31" t="s">
        <v>37</v>
      </c>
      <c r="G1698" s="1" t="s">
        <v>38</v>
      </c>
      <c r="H1698" s="1" t="s">
        <v>7441</v>
      </c>
      <c r="I1698" s="1" t="s">
        <v>7442</v>
      </c>
      <c r="J1698" s="1" t="s">
        <v>41</v>
      </c>
      <c r="K1698" s="1" t="s">
        <v>7443</v>
      </c>
      <c r="L1698" s="1" t="s">
        <v>7444</v>
      </c>
      <c r="M1698" s="1" t="s">
        <v>219</v>
      </c>
      <c r="N1698" s="1" t="s">
        <v>436</v>
      </c>
      <c r="O1698" s="1" t="s">
        <v>219</v>
      </c>
      <c r="P1698" s="1" t="s">
        <v>436</v>
      </c>
      <c r="Q1698" s="29" t="s">
        <v>222</v>
      </c>
      <c r="R1698" s="30">
        <v>4360.9226245199998</v>
      </c>
      <c r="S1698" s="5">
        <v>19.623467600700522</v>
      </c>
      <c r="T1698" s="4">
        <v>0</v>
      </c>
      <c r="U1698" s="1"/>
      <c r="V1698" s="1"/>
      <c r="W1698" s="1"/>
      <c r="X1698" s="1"/>
    </row>
    <row r="1699" spans="1:24" ht="15.75" customHeight="1" x14ac:dyDescent="0.2">
      <c r="A1699" s="1"/>
      <c r="B1699" s="1"/>
      <c r="C1699" s="31" t="str">
        <f>IF('Style Screener'!$S1699&lt;(AVERAGE('Style Screener'!$S$9:$S$6415)), "Value", "Growth")</f>
        <v>Growth</v>
      </c>
      <c r="D1699" s="31" t="str">
        <f>IF('Style Screener'!$R1699&gt;2000, "Large Cap", "Small Cap")</f>
        <v>Large Cap</v>
      </c>
      <c r="E1699" s="31" t="s">
        <v>15</v>
      </c>
      <c r="F1699" s="31" t="s">
        <v>37</v>
      </c>
      <c r="G1699" s="1" t="s">
        <v>38</v>
      </c>
      <c r="H1699" s="1" t="s">
        <v>7445</v>
      </c>
      <c r="I1699" s="1" t="s">
        <v>7446</v>
      </c>
      <c r="J1699" s="1" t="s">
        <v>71</v>
      </c>
      <c r="K1699" s="1" t="s">
        <v>7447</v>
      </c>
      <c r="L1699" s="1" t="s">
        <v>7448</v>
      </c>
      <c r="M1699" s="1" t="s">
        <v>44</v>
      </c>
      <c r="N1699" s="1" t="s">
        <v>142</v>
      </c>
      <c r="O1699" s="1" t="s">
        <v>46</v>
      </c>
      <c r="P1699" s="1" t="s">
        <v>142</v>
      </c>
      <c r="Q1699" s="29" t="s">
        <v>161</v>
      </c>
      <c r="R1699" s="30">
        <v>10059.984813339999</v>
      </c>
      <c r="S1699" s="5">
        <v>45.024509803921575</v>
      </c>
      <c r="T1699" s="4">
        <v>2.1118270882321494E-16</v>
      </c>
      <c r="U1699" s="1"/>
      <c r="V1699" s="1"/>
      <c r="W1699" s="1"/>
      <c r="X1699" s="1"/>
    </row>
    <row r="1700" spans="1:24" ht="15.75" customHeight="1" x14ac:dyDescent="0.2">
      <c r="A1700" s="1"/>
      <c r="B1700" s="1"/>
      <c r="C1700" s="31" t="str">
        <f>IF('Style Screener'!$S1700&lt;(AVERAGE('Style Screener'!$S$9:$S$6415)), "Value", "Growth")</f>
        <v>Growth</v>
      </c>
      <c r="D1700" s="31" t="str">
        <f>IF('Style Screener'!$R1700&gt;2000, "Large Cap", "Small Cap")</f>
        <v>Small Cap</v>
      </c>
      <c r="E1700" s="31" t="s">
        <v>15</v>
      </c>
      <c r="F1700" s="31" t="s">
        <v>37</v>
      </c>
      <c r="G1700" s="1" t="s">
        <v>38</v>
      </c>
      <c r="H1700" s="1" t="s">
        <v>7449</v>
      </c>
      <c r="I1700" s="1" t="s">
        <v>7450</v>
      </c>
      <c r="J1700" s="1" t="s">
        <v>511</v>
      </c>
      <c r="K1700" s="1" t="s">
        <v>7451</v>
      </c>
      <c r="L1700" s="1" t="s">
        <v>7452</v>
      </c>
      <c r="M1700" s="1" t="s">
        <v>44</v>
      </c>
      <c r="N1700" s="1" t="s">
        <v>142</v>
      </c>
      <c r="O1700" s="1" t="s">
        <v>46</v>
      </c>
      <c r="P1700" s="1" t="s">
        <v>142</v>
      </c>
      <c r="Q1700" s="29" t="s">
        <v>319</v>
      </c>
      <c r="R1700" s="30">
        <v>1102.40922864</v>
      </c>
      <c r="S1700" s="5">
        <v>60</v>
      </c>
      <c r="T1700" s="4" t="s">
        <v>61</v>
      </c>
      <c r="U1700" s="1"/>
      <c r="V1700" s="1"/>
      <c r="W1700" s="1"/>
      <c r="X1700" s="1"/>
    </row>
    <row r="1701" spans="1:24" ht="15.75" customHeight="1" x14ac:dyDescent="0.2">
      <c r="A1701" s="1"/>
      <c r="B1701" s="1"/>
      <c r="C1701" s="31" t="str">
        <f>IF('Style Screener'!$S1701&lt;(AVERAGE('Style Screener'!$S$9:$S$6415)), "Value", "Growth")</f>
        <v>Value</v>
      </c>
      <c r="D1701" s="31" t="str">
        <f>IF('Style Screener'!$R1701&gt;2000, "Large Cap", "Small Cap")</f>
        <v>Small Cap</v>
      </c>
      <c r="E1701" s="31" t="s">
        <v>15</v>
      </c>
      <c r="F1701" s="31" t="s">
        <v>37</v>
      </c>
      <c r="G1701" s="1" t="s">
        <v>38</v>
      </c>
      <c r="H1701" s="1" t="s">
        <v>7453</v>
      </c>
      <c r="I1701" s="1" t="s">
        <v>7454</v>
      </c>
      <c r="J1701" s="1" t="s">
        <v>41</v>
      </c>
      <c r="K1701" s="1" t="s">
        <v>7455</v>
      </c>
      <c r="L1701" s="1" t="s">
        <v>7456</v>
      </c>
      <c r="M1701" s="1" t="s">
        <v>368</v>
      </c>
      <c r="N1701" s="1" t="s">
        <v>1378</v>
      </c>
      <c r="O1701" s="1" t="s">
        <v>1379</v>
      </c>
      <c r="P1701" s="1" t="s">
        <v>1378</v>
      </c>
      <c r="Q1701" s="29" t="s">
        <v>161</v>
      </c>
      <c r="R1701" s="30">
        <v>375.37093348000002</v>
      </c>
      <c r="S1701" s="5">
        <v>16.89617486338798</v>
      </c>
      <c r="T1701" s="4">
        <v>0</v>
      </c>
      <c r="U1701" s="1"/>
      <c r="V1701" s="1"/>
      <c r="W1701" s="1"/>
      <c r="X1701" s="1"/>
    </row>
    <row r="1702" spans="1:24" ht="15.75" customHeight="1" x14ac:dyDescent="0.2">
      <c r="A1702" s="1"/>
      <c r="B1702" s="1"/>
      <c r="C1702" s="31" t="str">
        <f>IF('Style Screener'!$S1702&lt;(AVERAGE('Style Screener'!$S$9:$S$6415)), "Value", "Growth")</f>
        <v>Growth</v>
      </c>
      <c r="D1702" s="31" t="str">
        <f>IF('Style Screener'!$R1702&gt;2000, "Large Cap", "Small Cap")</f>
        <v>Large Cap</v>
      </c>
      <c r="E1702" s="31" t="s">
        <v>14</v>
      </c>
      <c r="F1702" s="31" t="s">
        <v>37</v>
      </c>
      <c r="G1702" s="1" t="s">
        <v>38</v>
      </c>
      <c r="H1702" s="1" t="s">
        <v>7457</v>
      </c>
      <c r="I1702" s="1" t="s">
        <v>7458</v>
      </c>
      <c r="J1702" s="1" t="s">
        <v>41</v>
      </c>
      <c r="K1702" s="1" t="s">
        <v>7459</v>
      </c>
      <c r="L1702" s="1" t="s">
        <v>7460</v>
      </c>
      <c r="M1702" s="1" t="s">
        <v>98</v>
      </c>
      <c r="N1702" s="1" t="s">
        <v>578</v>
      </c>
      <c r="O1702" s="1" t="s">
        <v>578</v>
      </c>
      <c r="P1702" s="1" t="s">
        <v>2313</v>
      </c>
      <c r="Q1702" s="29" t="s">
        <v>580</v>
      </c>
      <c r="R1702" s="30">
        <v>2143.3211824499999</v>
      </c>
      <c r="S1702" s="5">
        <v>32.066276803118903</v>
      </c>
      <c r="T1702" s="4">
        <v>0</v>
      </c>
      <c r="U1702" s="1"/>
      <c r="V1702" s="1"/>
      <c r="W1702" s="1"/>
      <c r="X1702" s="1"/>
    </row>
    <row r="1703" spans="1:24" ht="15.75" customHeight="1" x14ac:dyDescent="0.2">
      <c r="A1703" s="1"/>
      <c r="B1703" s="1"/>
      <c r="C1703" s="31" t="str">
        <f>IF('Style Screener'!$S1703&lt;(AVERAGE('Style Screener'!$S$9:$S$6415)), "Value", "Growth")</f>
        <v>Value</v>
      </c>
      <c r="D1703" s="31" t="str">
        <f>IF('Style Screener'!$R1703&gt;2000, "Large Cap", "Small Cap")</f>
        <v>Small Cap</v>
      </c>
      <c r="E1703" s="31" t="s">
        <v>14</v>
      </c>
      <c r="F1703" s="31" t="s">
        <v>37</v>
      </c>
      <c r="G1703" s="1" t="s">
        <v>38</v>
      </c>
      <c r="H1703" s="1" t="s">
        <v>7461</v>
      </c>
      <c r="I1703" s="1" t="s">
        <v>7462</v>
      </c>
      <c r="J1703" s="1" t="s">
        <v>41</v>
      </c>
      <c r="K1703" s="1" t="s">
        <v>7463</v>
      </c>
      <c r="L1703" s="1" t="s">
        <v>7464</v>
      </c>
      <c r="M1703" s="1" t="s">
        <v>108</v>
      </c>
      <c r="N1703" s="1" t="s">
        <v>571</v>
      </c>
      <c r="O1703" s="1" t="s">
        <v>110</v>
      </c>
      <c r="P1703" s="1" t="s">
        <v>1756</v>
      </c>
      <c r="Q1703" s="29" t="s">
        <v>1757</v>
      </c>
      <c r="R1703" s="30">
        <v>1683.8568159199999</v>
      </c>
      <c r="S1703" s="5">
        <v>17.052427184466016</v>
      </c>
      <c r="T1703" s="4" t="s">
        <v>61</v>
      </c>
      <c r="U1703" s="1"/>
      <c r="V1703" s="1"/>
      <c r="W1703" s="1"/>
      <c r="X1703" s="1"/>
    </row>
    <row r="1704" spans="1:24" ht="15.75" customHeight="1" x14ac:dyDescent="0.2">
      <c r="A1704" s="1"/>
      <c r="B1704" s="1"/>
      <c r="C1704" s="31" t="str">
        <f>IF('Style Screener'!$S1704&lt;(AVERAGE('Style Screener'!$S$9:$S$6415)), "Value", "Growth")</f>
        <v>Value</v>
      </c>
      <c r="D1704" s="31" t="str">
        <f>IF('Style Screener'!$R1704&gt;2000, "Large Cap", "Small Cap")</f>
        <v>Large Cap</v>
      </c>
      <c r="E1704" s="31" t="s">
        <v>14</v>
      </c>
      <c r="F1704" s="31" t="s">
        <v>37</v>
      </c>
      <c r="G1704" s="1" t="s">
        <v>38</v>
      </c>
      <c r="H1704" s="1" t="s">
        <v>7465</v>
      </c>
      <c r="I1704" s="1" t="s">
        <v>7466</v>
      </c>
      <c r="J1704" s="1" t="s">
        <v>71</v>
      </c>
      <c r="K1704" s="1" t="s">
        <v>7467</v>
      </c>
      <c r="L1704" s="1" t="s">
        <v>7468</v>
      </c>
      <c r="M1704" s="1" t="s">
        <v>108</v>
      </c>
      <c r="N1704" s="1" t="s">
        <v>286</v>
      </c>
      <c r="O1704" s="1" t="s">
        <v>287</v>
      </c>
      <c r="P1704" s="1" t="s">
        <v>288</v>
      </c>
      <c r="Q1704" s="29" t="s">
        <v>401</v>
      </c>
      <c r="R1704" s="30">
        <v>2824.3032584699995</v>
      </c>
      <c r="S1704" s="5">
        <v>13.17984832069339</v>
      </c>
      <c r="T1704" s="4" t="s">
        <v>61</v>
      </c>
      <c r="U1704" s="1"/>
      <c r="V1704" s="1"/>
      <c r="W1704" s="1"/>
      <c r="X1704" s="1"/>
    </row>
    <row r="1705" spans="1:24" ht="15.75" customHeight="1" x14ac:dyDescent="0.2">
      <c r="A1705" s="1"/>
      <c r="B1705" s="1"/>
      <c r="C1705" s="31" t="str">
        <f>IF('Style Screener'!$S1705&lt;(AVERAGE('Style Screener'!$S$9:$S$6415)), "Value", "Growth")</f>
        <v>Value</v>
      </c>
      <c r="D1705" s="31" t="str">
        <f>IF('Style Screener'!$R1705&gt;2000, "Large Cap", "Small Cap")</f>
        <v>Large Cap</v>
      </c>
      <c r="E1705" s="31" t="s">
        <v>14</v>
      </c>
      <c r="F1705" s="31" t="s">
        <v>37</v>
      </c>
      <c r="G1705" s="1" t="s">
        <v>38</v>
      </c>
      <c r="H1705" s="1" t="s">
        <v>7469</v>
      </c>
      <c r="I1705" s="1" t="s">
        <v>7470</v>
      </c>
      <c r="J1705" s="1" t="s">
        <v>41</v>
      </c>
      <c r="K1705" s="1" t="s">
        <v>7471</v>
      </c>
      <c r="L1705" s="1" t="s">
        <v>7472</v>
      </c>
      <c r="M1705" s="1" t="s">
        <v>86</v>
      </c>
      <c r="N1705" s="1" t="s">
        <v>251</v>
      </c>
      <c r="O1705" s="1" t="s">
        <v>251</v>
      </c>
      <c r="P1705" s="1" t="s">
        <v>454</v>
      </c>
      <c r="Q1705" s="29" t="s">
        <v>455</v>
      </c>
      <c r="R1705" s="30">
        <v>56398.463842290003</v>
      </c>
      <c r="S1705" s="5">
        <v>8.6210436270316517</v>
      </c>
      <c r="T1705" s="4" t="s">
        <v>61</v>
      </c>
      <c r="U1705" s="1"/>
      <c r="V1705" s="1"/>
      <c r="W1705" s="1"/>
      <c r="X1705" s="1"/>
    </row>
    <row r="1706" spans="1:24" ht="15.75" customHeight="1" x14ac:dyDescent="0.2">
      <c r="A1706" s="1"/>
      <c r="B1706" s="1"/>
      <c r="C1706" s="31" t="str">
        <f>IF('Style Screener'!$S1706&lt;(AVERAGE('Style Screener'!$S$9:$S$6415)), "Value", "Growth")</f>
        <v>Value</v>
      </c>
      <c r="D1706" s="31" t="str">
        <f>IF('Style Screener'!$R1706&gt;2000, "Large Cap", "Small Cap")</f>
        <v>Small Cap</v>
      </c>
      <c r="E1706" s="31" t="s">
        <v>14</v>
      </c>
      <c r="F1706" s="31" t="s">
        <v>37</v>
      </c>
      <c r="G1706" s="1" t="s">
        <v>38</v>
      </c>
      <c r="H1706" s="1" t="s">
        <v>7473</v>
      </c>
      <c r="I1706" s="1" t="s">
        <v>7474</v>
      </c>
      <c r="J1706" s="1" t="s">
        <v>71</v>
      </c>
      <c r="K1706" s="1" t="s">
        <v>7475</v>
      </c>
      <c r="L1706" s="1" t="s">
        <v>7476</v>
      </c>
      <c r="M1706" s="1" t="s">
        <v>86</v>
      </c>
      <c r="N1706" s="1" t="s">
        <v>172</v>
      </c>
      <c r="O1706" s="1" t="s">
        <v>172</v>
      </c>
      <c r="P1706" s="1" t="s">
        <v>173</v>
      </c>
      <c r="Q1706" s="29" t="s">
        <v>174</v>
      </c>
      <c r="R1706" s="30">
        <v>379.40664748</v>
      </c>
      <c r="S1706" s="5">
        <v>15.733727810650889</v>
      </c>
      <c r="T1706" s="4" t="s">
        <v>61</v>
      </c>
      <c r="U1706" s="1"/>
      <c r="V1706" s="1"/>
      <c r="W1706" s="1"/>
      <c r="X1706" s="1"/>
    </row>
    <row r="1707" spans="1:24" ht="15.75" customHeight="1" x14ac:dyDescent="0.2">
      <c r="A1707" s="1"/>
      <c r="B1707" s="1"/>
      <c r="C1707" s="31" t="str">
        <f>IF('Style Screener'!$S1707&lt;(AVERAGE('Style Screener'!$S$9:$S$6415)), "Value", "Growth")</f>
        <v>Value</v>
      </c>
      <c r="D1707" s="31" t="str">
        <f>IF('Style Screener'!$R1707&gt;2000, "Large Cap", "Small Cap")</f>
        <v>Large Cap</v>
      </c>
      <c r="E1707" s="31" t="s">
        <v>14</v>
      </c>
      <c r="F1707" s="31" t="s">
        <v>37</v>
      </c>
      <c r="G1707" s="1" t="s">
        <v>38</v>
      </c>
      <c r="H1707" s="1" t="s">
        <v>7477</v>
      </c>
      <c r="I1707" s="1" t="s">
        <v>7478</v>
      </c>
      <c r="J1707" s="1" t="s">
        <v>41</v>
      </c>
      <c r="K1707" s="1" t="s">
        <v>7479</v>
      </c>
      <c r="L1707" s="1" t="s">
        <v>7480</v>
      </c>
      <c r="M1707" s="1" t="s">
        <v>86</v>
      </c>
      <c r="N1707" s="1" t="s">
        <v>135</v>
      </c>
      <c r="O1707" s="1" t="s">
        <v>88</v>
      </c>
      <c r="P1707" s="1" t="s">
        <v>318</v>
      </c>
      <c r="Q1707" s="29" t="s">
        <v>319</v>
      </c>
      <c r="R1707" s="30">
        <v>2944.3953343500002</v>
      </c>
      <c r="S1707" s="5">
        <v>10.6</v>
      </c>
      <c r="T1707" s="4">
        <v>0</v>
      </c>
      <c r="U1707" s="1"/>
      <c r="V1707" s="1"/>
      <c r="W1707" s="1"/>
      <c r="X1707" s="1"/>
    </row>
    <row r="1708" spans="1:24" ht="15.75" customHeight="1" x14ac:dyDescent="0.2">
      <c r="A1708" s="1"/>
      <c r="B1708" s="1"/>
      <c r="C1708" s="31" t="str">
        <f>IF('Style Screener'!$S1708&lt;(AVERAGE('Style Screener'!$S$9:$S$6415)), "Value", "Growth")</f>
        <v>Value</v>
      </c>
      <c r="D1708" s="31" t="str">
        <f>IF('Style Screener'!$R1708&gt;2000, "Large Cap", "Small Cap")</f>
        <v>Small Cap</v>
      </c>
      <c r="E1708" s="31" t="s">
        <v>14</v>
      </c>
      <c r="F1708" s="31" t="s">
        <v>37</v>
      </c>
      <c r="G1708" s="1" t="s">
        <v>38</v>
      </c>
      <c r="H1708" s="1" t="s">
        <v>7481</v>
      </c>
      <c r="I1708" s="1" t="s">
        <v>7482</v>
      </c>
      <c r="J1708" s="1" t="s">
        <v>71</v>
      </c>
      <c r="K1708" s="1" t="s">
        <v>61</v>
      </c>
      <c r="L1708" s="1" t="s">
        <v>7483</v>
      </c>
      <c r="M1708" s="1" t="s">
        <v>108</v>
      </c>
      <c r="N1708" s="1" t="s">
        <v>571</v>
      </c>
      <c r="O1708" s="1" t="s">
        <v>110</v>
      </c>
      <c r="P1708" s="1" t="s">
        <v>1756</v>
      </c>
      <c r="Q1708" s="29" t="s">
        <v>6464</v>
      </c>
      <c r="R1708" s="30">
        <v>501.61943088000004</v>
      </c>
      <c r="S1708" s="5">
        <v>20.435643564356436</v>
      </c>
      <c r="T1708" s="4">
        <v>99.086729179811698</v>
      </c>
      <c r="U1708" s="1"/>
      <c r="V1708" s="1"/>
      <c r="W1708" s="1"/>
      <c r="X1708" s="1"/>
    </row>
    <row r="1709" spans="1:24" ht="15.75" customHeight="1" x14ac:dyDescent="0.2">
      <c r="A1709" s="1"/>
      <c r="B1709" s="1"/>
      <c r="C1709" s="31" t="str">
        <f>IF('Style Screener'!$S1709&lt;(AVERAGE('Style Screener'!$S$9:$S$6415)), "Value", "Growth")</f>
        <v>Value</v>
      </c>
      <c r="D1709" s="31" t="str">
        <f>IF('Style Screener'!$R1709&gt;2000, "Large Cap", "Small Cap")</f>
        <v>Large Cap</v>
      </c>
      <c r="E1709" s="31" t="s">
        <v>14</v>
      </c>
      <c r="F1709" s="31" t="s">
        <v>37</v>
      </c>
      <c r="G1709" s="1" t="s">
        <v>38</v>
      </c>
      <c r="H1709" s="1" t="s">
        <v>7484</v>
      </c>
      <c r="I1709" s="1" t="s">
        <v>7485</v>
      </c>
      <c r="J1709" s="1" t="s">
        <v>71</v>
      </c>
      <c r="K1709" s="1" t="s">
        <v>7486</v>
      </c>
      <c r="L1709" s="1" t="s">
        <v>7487</v>
      </c>
      <c r="M1709" s="1" t="s">
        <v>98</v>
      </c>
      <c r="N1709" s="1" t="s">
        <v>99</v>
      </c>
      <c r="O1709" s="1" t="s">
        <v>100</v>
      </c>
      <c r="P1709" s="1" t="s">
        <v>101</v>
      </c>
      <c r="Q1709" s="29" t="s">
        <v>7488</v>
      </c>
      <c r="R1709" s="30">
        <v>2240.6184035399997</v>
      </c>
      <c r="S1709" s="5">
        <v>24.143290371493556</v>
      </c>
      <c r="T1709" s="4">
        <v>0</v>
      </c>
      <c r="U1709" s="1"/>
      <c r="V1709" s="1"/>
      <c r="W1709" s="1"/>
      <c r="X1709" s="1"/>
    </row>
    <row r="1710" spans="1:24" ht="15.75" customHeight="1" x14ac:dyDescent="0.2">
      <c r="A1710" s="1"/>
      <c r="B1710" s="1"/>
      <c r="C1710" s="31" t="str">
        <f>IF('Style Screener'!$S1710&lt;(AVERAGE('Style Screener'!$S$9:$S$6415)), "Value", "Growth")</f>
        <v>Growth</v>
      </c>
      <c r="D1710" s="31" t="str">
        <f>IF('Style Screener'!$R1710&gt;2000, "Large Cap", "Small Cap")</f>
        <v>Small Cap</v>
      </c>
      <c r="E1710" s="31" t="s">
        <v>14</v>
      </c>
      <c r="F1710" s="31" t="s">
        <v>37</v>
      </c>
      <c r="G1710" s="1" t="s">
        <v>38</v>
      </c>
      <c r="H1710" s="1" t="s">
        <v>7489</v>
      </c>
      <c r="I1710" s="1" t="s">
        <v>7490</v>
      </c>
      <c r="J1710" s="1" t="s">
        <v>41</v>
      </c>
      <c r="K1710" s="1" t="s">
        <v>7491</v>
      </c>
      <c r="L1710" s="1" t="s">
        <v>7492</v>
      </c>
      <c r="M1710" s="1" t="s">
        <v>74</v>
      </c>
      <c r="N1710" s="1" t="s">
        <v>179</v>
      </c>
      <c r="O1710" s="1" t="s">
        <v>180</v>
      </c>
      <c r="P1710" s="1" t="s">
        <v>181</v>
      </c>
      <c r="Q1710" s="29" t="s">
        <v>302</v>
      </c>
      <c r="R1710" s="30">
        <v>522.95809239999994</v>
      </c>
      <c r="S1710" s="5">
        <v>29.674267100977197</v>
      </c>
      <c r="T1710" s="4">
        <v>35.359220591325325</v>
      </c>
      <c r="U1710" s="1"/>
      <c r="V1710" s="1"/>
      <c r="W1710" s="1"/>
      <c r="X1710" s="1"/>
    </row>
    <row r="1711" spans="1:24" ht="15.75" customHeight="1" x14ac:dyDescent="0.2">
      <c r="A1711" s="1"/>
      <c r="B1711" s="1"/>
      <c r="C1711" s="31" t="str">
        <f>IF('Style Screener'!$S1711&lt;(AVERAGE('Style Screener'!$S$9:$S$6415)), "Value", "Growth")</f>
        <v>Value</v>
      </c>
      <c r="D1711" s="31" t="str">
        <f>IF('Style Screener'!$R1711&gt;2000, "Large Cap", "Small Cap")</f>
        <v>Small Cap</v>
      </c>
      <c r="E1711" s="31" t="s">
        <v>15</v>
      </c>
      <c r="F1711" s="31" t="s">
        <v>37</v>
      </c>
      <c r="G1711" s="1" t="s">
        <v>38</v>
      </c>
      <c r="H1711" s="1" t="s">
        <v>7493</v>
      </c>
      <c r="I1711" s="1" t="s">
        <v>7494</v>
      </c>
      <c r="J1711" s="1" t="s">
        <v>71</v>
      </c>
      <c r="K1711" s="1" t="s">
        <v>7495</v>
      </c>
      <c r="L1711" s="1" t="s">
        <v>7496</v>
      </c>
      <c r="M1711" s="1" t="s">
        <v>219</v>
      </c>
      <c r="N1711" s="1" t="s">
        <v>466</v>
      </c>
      <c r="O1711" s="1" t="s">
        <v>219</v>
      </c>
      <c r="P1711" s="1" t="s">
        <v>466</v>
      </c>
      <c r="Q1711" s="29" t="s">
        <v>222</v>
      </c>
      <c r="R1711" s="30">
        <v>1491.4332774000002</v>
      </c>
      <c r="S1711" s="5">
        <v>19.12</v>
      </c>
      <c r="T1711" s="4">
        <v>0</v>
      </c>
      <c r="U1711" s="1"/>
      <c r="V1711" s="1"/>
      <c r="W1711" s="1"/>
      <c r="X1711" s="1"/>
    </row>
    <row r="1712" spans="1:24" ht="15.75" customHeight="1" x14ac:dyDescent="0.2">
      <c r="A1712" s="1"/>
      <c r="B1712" s="1"/>
      <c r="C1712" s="31" t="str">
        <f>IF('Style Screener'!$S1712&lt;(AVERAGE('Style Screener'!$S$9:$S$6415)), "Value", "Growth")</f>
        <v>Value</v>
      </c>
      <c r="D1712" s="31" t="str">
        <f>IF('Style Screener'!$R1712&gt;2000, "Large Cap", "Small Cap")</f>
        <v>Small Cap</v>
      </c>
      <c r="E1712" s="31" t="s">
        <v>14</v>
      </c>
      <c r="F1712" s="31" t="s">
        <v>37</v>
      </c>
      <c r="G1712" s="1" t="s">
        <v>38</v>
      </c>
      <c r="H1712" s="1" t="s">
        <v>7497</v>
      </c>
      <c r="I1712" s="1" t="s">
        <v>7498</v>
      </c>
      <c r="J1712" s="1" t="s">
        <v>71</v>
      </c>
      <c r="K1712" s="1" t="s">
        <v>7499</v>
      </c>
      <c r="L1712" s="1" t="s">
        <v>7500</v>
      </c>
      <c r="M1712" s="1" t="s">
        <v>108</v>
      </c>
      <c r="N1712" s="1" t="s">
        <v>308</v>
      </c>
      <c r="O1712" s="1" t="s">
        <v>287</v>
      </c>
      <c r="P1712" s="1" t="s">
        <v>385</v>
      </c>
      <c r="Q1712" s="29" t="s">
        <v>2245</v>
      </c>
      <c r="R1712" s="30">
        <v>430.29824144999998</v>
      </c>
      <c r="S1712" s="5">
        <v>19.125295508274231</v>
      </c>
      <c r="T1712" s="4" t="s">
        <v>61</v>
      </c>
      <c r="U1712" s="1"/>
      <c r="V1712" s="1"/>
      <c r="W1712" s="1"/>
      <c r="X1712" s="1"/>
    </row>
    <row r="1713" spans="1:24" ht="15.75" customHeight="1" x14ac:dyDescent="0.2">
      <c r="A1713" s="1"/>
      <c r="B1713" s="1"/>
      <c r="C1713" s="31" t="str">
        <f>IF('Style Screener'!$S1713&lt;(AVERAGE('Style Screener'!$S$9:$S$6415)), "Value", "Growth")</f>
        <v>Growth</v>
      </c>
      <c r="D1713" s="31" t="str">
        <f>IF('Style Screener'!$R1713&gt;2000, "Large Cap", "Small Cap")</f>
        <v>Small Cap</v>
      </c>
      <c r="E1713" s="31" t="s">
        <v>15</v>
      </c>
      <c r="F1713" s="31" t="s">
        <v>37</v>
      </c>
      <c r="G1713" s="1" t="s">
        <v>38</v>
      </c>
      <c r="H1713" s="1" t="s">
        <v>7501</v>
      </c>
      <c r="I1713" s="1" t="s">
        <v>7502</v>
      </c>
      <c r="J1713" s="1" t="s">
        <v>71</v>
      </c>
      <c r="K1713" s="1" t="s">
        <v>7503</v>
      </c>
      <c r="L1713" s="1" t="s">
        <v>7504</v>
      </c>
      <c r="M1713" s="1" t="s">
        <v>44</v>
      </c>
      <c r="N1713" s="1" t="s">
        <v>63</v>
      </c>
      <c r="O1713" s="1" t="s">
        <v>64</v>
      </c>
      <c r="P1713" s="1" t="s">
        <v>488</v>
      </c>
      <c r="Q1713" s="29" t="s">
        <v>4318</v>
      </c>
      <c r="R1713" s="30">
        <v>1940.44588875</v>
      </c>
      <c r="S1713" s="5">
        <v>29.587500000000002</v>
      </c>
      <c r="T1713" s="4" t="s">
        <v>61</v>
      </c>
      <c r="U1713" s="1"/>
      <c r="V1713" s="1"/>
      <c r="W1713" s="1"/>
      <c r="X1713" s="1"/>
    </row>
    <row r="1714" spans="1:24" ht="15.75" customHeight="1" x14ac:dyDescent="0.2">
      <c r="A1714" s="1"/>
      <c r="B1714" s="1"/>
      <c r="C1714" s="31" t="str">
        <f>IF('Style Screener'!$S1714&lt;(AVERAGE('Style Screener'!$S$9:$S$6415)), "Value", "Growth")</f>
        <v>Growth</v>
      </c>
      <c r="D1714" s="31" t="str">
        <f>IF('Style Screener'!$R1714&gt;2000, "Large Cap", "Small Cap")</f>
        <v>Large Cap</v>
      </c>
      <c r="E1714" s="31" t="s">
        <v>14</v>
      </c>
      <c r="F1714" s="31" t="s">
        <v>37</v>
      </c>
      <c r="G1714" s="1" t="s">
        <v>38</v>
      </c>
      <c r="H1714" s="1" t="s">
        <v>7505</v>
      </c>
      <c r="I1714" s="1" t="s">
        <v>7506</v>
      </c>
      <c r="J1714" s="1" t="s">
        <v>41</v>
      </c>
      <c r="K1714" s="1" t="s">
        <v>7507</v>
      </c>
      <c r="L1714" s="1" t="s">
        <v>7508</v>
      </c>
      <c r="M1714" s="1" t="s">
        <v>98</v>
      </c>
      <c r="N1714" s="1" t="s">
        <v>1141</v>
      </c>
      <c r="O1714" s="1" t="s">
        <v>1062</v>
      </c>
      <c r="P1714" s="1" t="s">
        <v>2113</v>
      </c>
      <c r="Q1714" s="29" t="s">
        <v>2114</v>
      </c>
      <c r="R1714" s="30">
        <v>10666.90050023</v>
      </c>
      <c r="S1714" s="5">
        <v>49.340909090909093</v>
      </c>
      <c r="T1714" s="4">
        <v>34.104199393770813</v>
      </c>
      <c r="U1714" s="1"/>
      <c r="V1714" s="1"/>
      <c r="W1714" s="1"/>
      <c r="X1714" s="1"/>
    </row>
    <row r="1715" spans="1:24" ht="15.75" customHeight="1" x14ac:dyDescent="0.2">
      <c r="A1715" s="1"/>
      <c r="B1715" s="1"/>
      <c r="C1715" s="31" t="str">
        <f>IF('Style Screener'!$S1715&lt;(AVERAGE('Style Screener'!$S$9:$S$6415)), "Value", "Growth")</f>
        <v>Growth</v>
      </c>
      <c r="D1715" s="31" t="str">
        <f>IF('Style Screener'!$R1715&gt;2000, "Large Cap", "Small Cap")</f>
        <v>Small Cap</v>
      </c>
      <c r="E1715" s="31" t="s">
        <v>15</v>
      </c>
      <c r="F1715" s="31" t="s">
        <v>37</v>
      </c>
      <c r="G1715" s="1" t="s">
        <v>38</v>
      </c>
      <c r="H1715" s="1" t="s">
        <v>7509</v>
      </c>
      <c r="I1715" s="1" t="s">
        <v>7510</v>
      </c>
      <c r="J1715" s="1" t="s">
        <v>71</v>
      </c>
      <c r="K1715" s="1" t="s">
        <v>7511</v>
      </c>
      <c r="L1715" s="1" t="s">
        <v>7512</v>
      </c>
      <c r="M1715" s="1" t="s">
        <v>44</v>
      </c>
      <c r="N1715" s="1" t="s">
        <v>142</v>
      </c>
      <c r="O1715" s="1" t="s">
        <v>46</v>
      </c>
      <c r="P1715" s="1" t="s">
        <v>142</v>
      </c>
      <c r="Q1715" s="29" t="s">
        <v>161</v>
      </c>
      <c r="R1715" s="30">
        <v>1014.2017345200001</v>
      </c>
      <c r="S1715" s="5">
        <v>2252</v>
      </c>
      <c r="T1715" s="4">
        <v>0</v>
      </c>
      <c r="U1715" s="1"/>
      <c r="V1715" s="1"/>
      <c r="W1715" s="1"/>
      <c r="X1715" s="1"/>
    </row>
    <row r="1716" spans="1:24" ht="15.75" customHeight="1" x14ac:dyDescent="0.2">
      <c r="A1716" s="1"/>
      <c r="B1716" s="1"/>
      <c r="C1716" s="31" t="str">
        <f>IF('Style Screener'!$S1716&lt;(AVERAGE('Style Screener'!$S$9:$S$6415)), "Value", "Growth")</f>
        <v>Value</v>
      </c>
      <c r="D1716" s="31" t="str">
        <f>IF('Style Screener'!$R1716&gt;2000, "Large Cap", "Small Cap")</f>
        <v>Small Cap</v>
      </c>
      <c r="E1716" s="31" t="s">
        <v>14</v>
      </c>
      <c r="F1716" s="31" t="s">
        <v>37</v>
      </c>
      <c r="G1716" s="1" t="s">
        <v>38</v>
      </c>
      <c r="H1716" s="1" t="s">
        <v>7513</v>
      </c>
      <c r="I1716" s="1" t="s">
        <v>7514</v>
      </c>
      <c r="J1716" s="1" t="s">
        <v>71</v>
      </c>
      <c r="K1716" s="1" t="s">
        <v>7515</v>
      </c>
      <c r="L1716" s="1" t="s">
        <v>7516</v>
      </c>
      <c r="M1716" s="1" t="s">
        <v>74</v>
      </c>
      <c r="N1716" s="1" t="s">
        <v>201</v>
      </c>
      <c r="O1716" s="1" t="s">
        <v>180</v>
      </c>
      <c r="P1716" s="1" t="s">
        <v>3011</v>
      </c>
      <c r="Q1716" s="29" t="s">
        <v>5659</v>
      </c>
      <c r="R1716" s="30">
        <v>887.82663407999996</v>
      </c>
      <c r="S1716" s="5">
        <v>18.224598930481282</v>
      </c>
      <c r="T1716" s="4">
        <v>5.94870158382346E-15</v>
      </c>
      <c r="U1716" s="1"/>
      <c r="V1716" s="1"/>
      <c r="W1716" s="1"/>
      <c r="X1716" s="1"/>
    </row>
    <row r="1717" spans="1:24" ht="15.75" customHeight="1" x14ac:dyDescent="0.2">
      <c r="A1717" s="1"/>
      <c r="B1717" s="1"/>
      <c r="C1717" s="31" t="str">
        <f>IF('Style Screener'!$S1717&lt;(AVERAGE('Style Screener'!$S$9:$S$6415)), "Value", "Growth")</f>
        <v>Value</v>
      </c>
      <c r="D1717" s="31" t="str">
        <f>IF('Style Screener'!$R1717&gt;2000, "Large Cap", "Small Cap")</f>
        <v>Large Cap</v>
      </c>
      <c r="E1717" s="31" t="s">
        <v>14</v>
      </c>
      <c r="F1717" s="31" t="s">
        <v>37</v>
      </c>
      <c r="G1717" s="1" t="s">
        <v>38</v>
      </c>
      <c r="H1717" s="1" t="s">
        <v>7517</v>
      </c>
      <c r="I1717" s="1" t="s">
        <v>7518</v>
      </c>
      <c r="J1717" s="1" t="s">
        <v>41</v>
      </c>
      <c r="K1717" s="1" t="s">
        <v>7519</v>
      </c>
      <c r="L1717" s="1" t="s">
        <v>7520</v>
      </c>
      <c r="M1717" s="1" t="s">
        <v>86</v>
      </c>
      <c r="N1717" s="1" t="s">
        <v>2006</v>
      </c>
      <c r="O1717" s="1" t="s">
        <v>607</v>
      </c>
      <c r="P1717" s="1" t="s">
        <v>2294</v>
      </c>
      <c r="Q1717" s="29" t="s">
        <v>580</v>
      </c>
      <c r="R1717" s="30">
        <v>28384.154988240003</v>
      </c>
      <c r="S1717" s="5">
        <v>23.440470801267541</v>
      </c>
      <c r="T1717" s="4">
        <v>42.36784795090081</v>
      </c>
      <c r="U1717" s="1"/>
      <c r="V1717" s="1"/>
      <c r="W1717" s="1"/>
      <c r="X1717" s="1"/>
    </row>
    <row r="1718" spans="1:24" ht="15.75" customHeight="1" x14ac:dyDescent="0.2">
      <c r="A1718" s="1"/>
      <c r="B1718" s="1"/>
      <c r="C1718" s="31" t="str">
        <f>IF('Style Screener'!$S1718&lt;(AVERAGE('Style Screener'!$S$9:$S$6415)), "Value", "Growth")</f>
        <v>Growth</v>
      </c>
      <c r="D1718" s="31" t="str">
        <f>IF('Style Screener'!$R1718&gt;2000, "Large Cap", "Small Cap")</f>
        <v>Small Cap</v>
      </c>
      <c r="E1718" s="31" t="s">
        <v>14</v>
      </c>
      <c r="F1718" s="31" t="s">
        <v>37</v>
      </c>
      <c r="G1718" s="1" t="s">
        <v>38</v>
      </c>
      <c r="H1718" s="1" t="s">
        <v>7521</v>
      </c>
      <c r="I1718" s="1" t="s">
        <v>7522</v>
      </c>
      <c r="J1718" s="1" t="s">
        <v>105</v>
      </c>
      <c r="K1718" s="1" t="s">
        <v>7523</v>
      </c>
      <c r="L1718" s="1" t="s">
        <v>7524</v>
      </c>
      <c r="M1718" s="1" t="s">
        <v>98</v>
      </c>
      <c r="N1718" s="1" t="s">
        <v>1141</v>
      </c>
      <c r="O1718" s="1" t="s">
        <v>1062</v>
      </c>
      <c r="P1718" s="1" t="s">
        <v>1681</v>
      </c>
      <c r="Q1718" s="29" t="s">
        <v>1555</v>
      </c>
      <c r="R1718" s="30">
        <v>255.10792320000002</v>
      </c>
      <c r="S1718" s="5" t="s">
        <v>61</v>
      </c>
      <c r="T1718" s="4" t="s">
        <v>61</v>
      </c>
      <c r="U1718" s="1"/>
      <c r="V1718" s="1"/>
      <c r="W1718" s="1"/>
      <c r="X1718" s="1"/>
    </row>
    <row r="1719" spans="1:24" ht="15.75" customHeight="1" x14ac:dyDescent="0.2">
      <c r="A1719" s="1"/>
      <c r="B1719" s="1"/>
      <c r="C1719" s="31" t="str">
        <f>IF('Style Screener'!$S1719&lt;(AVERAGE('Style Screener'!$S$9:$S$6415)), "Value", "Growth")</f>
        <v>Value</v>
      </c>
      <c r="D1719" s="31" t="str">
        <f>IF('Style Screener'!$R1719&gt;2000, "Large Cap", "Small Cap")</f>
        <v>Large Cap</v>
      </c>
      <c r="E1719" s="31" t="s">
        <v>14</v>
      </c>
      <c r="F1719" s="31" t="s">
        <v>37</v>
      </c>
      <c r="G1719" s="1" t="s">
        <v>38</v>
      </c>
      <c r="H1719" s="1" t="s">
        <v>7525</v>
      </c>
      <c r="I1719" s="1" t="s">
        <v>7526</v>
      </c>
      <c r="J1719" s="1" t="s">
        <v>41</v>
      </c>
      <c r="K1719" s="1" t="s">
        <v>7527</v>
      </c>
      <c r="L1719" s="1" t="s">
        <v>7528</v>
      </c>
      <c r="M1719" s="1" t="s">
        <v>98</v>
      </c>
      <c r="N1719" s="1" t="s">
        <v>2119</v>
      </c>
      <c r="O1719" s="1" t="s">
        <v>232</v>
      </c>
      <c r="P1719" s="1" t="s">
        <v>3870</v>
      </c>
      <c r="Q1719" s="29" t="s">
        <v>3871</v>
      </c>
      <c r="R1719" s="30">
        <v>13128.986770020001</v>
      </c>
      <c r="S1719" s="5">
        <v>18.92435735356089</v>
      </c>
      <c r="T1719" s="4">
        <v>28.904909446416358</v>
      </c>
      <c r="U1719" s="1"/>
      <c r="V1719" s="1"/>
      <c r="W1719" s="1"/>
      <c r="X1719" s="1"/>
    </row>
    <row r="1720" spans="1:24" ht="15.75" customHeight="1" x14ac:dyDescent="0.2">
      <c r="A1720" s="1"/>
      <c r="B1720" s="1"/>
      <c r="C1720" s="31" t="str">
        <f>IF('Style Screener'!$S1720&lt;(AVERAGE('Style Screener'!$S$9:$S$6415)), "Value", "Growth")</f>
        <v>Value</v>
      </c>
      <c r="D1720" s="31" t="str">
        <f>IF('Style Screener'!$R1720&gt;2000, "Large Cap", "Small Cap")</f>
        <v>Small Cap</v>
      </c>
      <c r="E1720" s="31" t="s">
        <v>14</v>
      </c>
      <c r="F1720" s="31" t="s">
        <v>37</v>
      </c>
      <c r="G1720" s="1" t="s">
        <v>259</v>
      </c>
      <c r="H1720" s="1" t="s">
        <v>7529</v>
      </c>
      <c r="I1720" s="1" t="s">
        <v>7530</v>
      </c>
      <c r="J1720" s="1" t="s">
        <v>71</v>
      </c>
      <c r="K1720" s="1" t="s">
        <v>7531</v>
      </c>
      <c r="L1720" s="1" t="s">
        <v>7532</v>
      </c>
      <c r="M1720" s="1" t="s">
        <v>86</v>
      </c>
      <c r="N1720" s="1" t="s">
        <v>251</v>
      </c>
      <c r="O1720" s="1" t="s">
        <v>251</v>
      </c>
      <c r="P1720" s="1" t="s">
        <v>4097</v>
      </c>
      <c r="Q1720" s="29" t="s">
        <v>264</v>
      </c>
      <c r="R1720" s="30">
        <v>1090.41171216</v>
      </c>
      <c r="S1720" s="5">
        <v>8.3361344537815132</v>
      </c>
      <c r="T1720" s="4" t="s">
        <v>61</v>
      </c>
      <c r="U1720" s="1"/>
      <c r="V1720" s="1"/>
      <c r="W1720" s="1"/>
      <c r="X1720" s="1"/>
    </row>
    <row r="1721" spans="1:24" ht="15.75" customHeight="1" x14ac:dyDescent="0.2">
      <c r="A1721" s="1"/>
      <c r="B1721" s="1"/>
      <c r="C1721" s="31" t="str">
        <f>IF('Style Screener'!$S1721&lt;(AVERAGE('Style Screener'!$S$9:$S$6415)), "Value", "Growth")</f>
        <v>Value</v>
      </c>
      <c r="D1721" s="31" t="str">
        <f>IF('Style Screener'!$R1721&gt;2000, "Large Cap", "Small Cap")</f>
        <v>Small Cap</v>
      </c>
      <c r="E1721" s="31" t="s">
        <v>14</v>
      </c>
      <c r="F1721" s="31" t="s">
        <v>37</v>
      </c>
      <c r="G1721" s="1" t="s">
        <v>38</v>
      </c>
      <c r="H1721" s="1" t="s">
        <v>7533</v>
      </c>
      <c r="I1721" s="1" t="s">
        <v>7534</v>
      </c>
      <c r="J1721" s="1" t="s">
        <v>41</v>
      </c>
      <c r="K1721" s="1" t="s">
        <v>7535</v>
      </c>
      <c r="L1721" s="1" t="s">
        <v>7536</v>
      </c>
      <c r="M1721" s="1" t="s">
        <v>98</v>
      </c>
      <c r="N1721" s="1" t="s">
        <v>2119</v>
      </c>
      <c r="O1721" s="1" t="s">
        <v>232</v>
      </c>
      <c r="P1721" s="1" t="s">
        <v>2120</v>
      </c>
      <c r="Q1721" s="29" t="s">
        <v>2121</v>
      </c>
      <c r="R1721" s="30">
        <v>588.07476270999996</v>
      </c>
      <c r="S1721" s="5">
        <v>15.85591539986781</v>
      </c>
      <c r="T1721" s="4" t="s">
        <v>61</v>
      </c>
      <c r="U1721" s="1"/>
      <c r="V1721" s="1"/>
      <c r="W1721" s="1"/>
      <c r="X1721" s="1"/>
    </row>
    <row r="1722" spans="1:24" ht="15.75" customHeight="1" x14ac:dyDescent="0.2">
      <c r="A1722" s="1"/>
      <c r="B1722" s="1"/>
      <c r="C1722" s="31" t="str">
        <f>IF('Style Screener'!$S1722&lt;(AVERAGE('Style Screener'!$S$9:$S$6415)), "Value", "Growth")</f>
        <v>Growth</v>
      </c>
      <c r="D1722" s="31" t="str">
        <f>IF('Style Screener'!$R1722&gt;2000, "Large Cap", "Small Cap")</f>
        <v>Small Cap</v>
      </c>
      <c r="E1722" s="31" t="s">
        <v>14</v>
      </c>
      <c r="F1722" s="31" t="s">
        <v>37</v>
      </c>
      <c r="G1722" s="1" t="s">
        <v>38</v>
      </c>
      <c r="H1722" s="1" t="s">
        <v>7537</v>
      </c>
      <c r="I1722" s="1" t="s">
        <v>7538</v>
      </c>
      <c r="J1722" s="1" t="s">
        <v>41</v>
      </c>
      <c r="K1722" s="1" t="s">
        <v>7539</v>
      </c>
      <c r="L1722" s="1" t="s">
        <v>7540</v>
      </c>
      <c r="M1722" s="1" t="s">
        <v>278</v>
      </c>
      <c r="N1722" s="1" t="s">
        <v>279</v>
      </c>
      <c r="O1722" s="1" t="s">
        <v>278</v>
      </c>
      <c r="P1722" s="1" t="s">
        <v>937</v>
      </c>
      <c r="Q1722" s="29" t="s">
        <v>427</v>
      </c>
      <c r="R1722" s="30">
        <v>484.31129122000004</v>
      </c>
      <c r="S1722" s="5" t="s">
        <v>61</v>
      </c>
      <c r="T1722" s="4" t="s">
        <v>61</v>
      </c>
      <c r="U1722" s="1"/>
      <c r="V1722" s="1"/>
      <c r="W1722" s="1"/>
      <c r="X1722" s="1"/>
    </row>
    <row r="1723" spans="1:24" ht="15.75" customHeight="1" x14ac:dyDescent="0.2">
      <c r="A1723" s="1"/>
      <c r="B1723" s="1"/>
      <c r="C1723" s="31" t="str">
        <f>IF('Style Screener'!$S1723&lt;(AVERAGE('Style Screener'!$S$9:$S$6415)), "Value", "Growth")</f>
        <v>Value</v>
      </c>
      <c r="D1723" s="31" t="str">
        <f>IF('Style Screener'!$R1723&gt;2000, "Large Cap", "Small Cap")</f>
        <v>Large Cap</v>
      </c>
      <c r="E1723" s="31" t="s">
        <v>14</v>
      </c>
      <c r="F1723" s="31" t="s">
        <v>37</v>
      </c>
      <c r="G1723" s="1" t="s">
        <v>38</v>
      </c>
      <c r="H1723" s="1" t="s">
        <v>7541</v>
      </c>
      <c r="I1723" s="1" t="s">
        <v>7542</v>
      </c>
      <c r="J1723" s="1" t="s">
        <v>71</v>
      </c>
      <c r="K1723" s="1" t="s">
        <v>7543</v>
      </c>
      <c r="L1723" s="1" t="s">
        <v>7544</v>
      </c>
      <c r="M1723" s="1" t="s">
        <v>74</v>
      </c>
      <c r="N1723" s="1" t="s">
        <v>342</v>
      </c>
      <c r="O1723" s="1" t="s">
        <v>117</v>
      </c>
      <c r="P1723" s="1" t="s">
        <v>618</v>
      </c>
      <c r="Q1723" s="29" t="s">
        <v>6419</v>
      </c>
      <c r="R1723" s="30">
        <v>5964.0177741200005</v>
      </c>
      <c r="S1723" s="5">
        <v>26.559867245340818</v>
      </c>
      <c r="T1723" s="4" t="s">
        <v>61</v>
      </c>
      <c r="U1723" s="1"/>
      <c r="V1723" s="1"/>
      <c r="W1723" s="1"/>
      <c r="X1723" s="1"/>
    </row>
    <row r="1724" spans="1:24" ht="15.75" customHeight="1" x14ac:dyDescent="0.2">
      <c r="A1724" s="1"/>
      <c r="B1724" s="1"/>
      <c r="C1724" s="31" t="str">
        <f>IF('Style Screener'!$S1724&lt;(AVERAGE('Style Screener'!$S$9:$S$6415)), "Value", "Growth")</f>
        <v>Value</v>
      </c>
      <c r="D1724" s="31" t="str">
        <f>IF('Style Screener'!$R1724&gt;2000, "Large Cap", "Small Cap")</f>
        <v>Small Cap</v>
      </c>
      <c r="E1724" s="31" t="s">
        <v>14</v>
      </c>
      <c r="F1724" s="31" t="s">
        <v>37</v>
      </c>
      <c r="G1724" s="1" t="s">
        <v>38</v>
      </c>
      <c r="H1724" s="1" t="s">
        <v>7545</v>
      </c>
      <c r="I1724" s="1" t="s">
        <v>7546</v>
      </c>
      <c r="J1724" s="1" t="s">
        <v>41</v>
      </c>
      <c r="K1724" s="1" t="s">
        <v>7547</v>
      </c>
      <c r="L1724" s="1" t="s">
        <v>7548</v>
      </c>
      <c r="M1724" s="1" t="s">
        <v>86</v>
      </c>
      <c r="N1724" s="1" t="s">
        <v>251</v>
      </c>
      <c r="O1724" s="1" t="s">
        <v>251</v>
      </c>
      <c r="P1724" s="1" t="s">
        <v>252</v>
      </c>
      <c r="Q1724" s="29" t="s">
        <v>253</v>
      </c>
      <c r="R1724" s="30">
        <v>428.61359519999996</v>
      </c>
      <c r="S1724" s="5">
        <v>17.108433734939759</v>
      </c>
      <c r="T1724" s="4" t="s">
        <v>61</v>
      </c>
      <c r="U1724" s="1"/>
      <c r="V1724" s="1"/>
      <c r="W1724" s="1"/>
      <c r="X1724" s="1"/>
    </row>
    <row r="1725" spans="1:24" ht="15.75" customHeight="1" x14ac:dyDescent="0.2">
      <c r="A1725" s="1"/>
      <c r="B1725" s="1"/>
      <c r="C1725" s="31" t="str">
        <f>IF('Style Screener'!$S1725&lt;(AVERAGE('Style Screener'!$S$9:$S$6415)), "Value", "Growth")</f>
        <v>Value</v>
      </c>
      <c r="D1725" s="31" t="str">
        <f>IF('Style Screener'!$R1725&gt;2000, "Large Cap", "Small Cap")</f>
        <v>Large Cap</v>
      </c>
      <c r="E1725" s="31" t="s">
        <v>14</v>
      </c>
      <c r="F1725" s="31" t="s">
        <v>37</v>
      </c>
      <c r="G1725" s="1" t="s">
        <v>38</v>
      </c>
      <c r="H1725" s="1" t="s">
        <v>7549</v>
      </c>
      <c r="I1725" s="1" t="s">
        <v>7550</v>
      </c>
      <c r="J1725" s="1" t="s">
        <v>71</v>
      </c>
      <c r="K1725" s="1" t="s">
        <v>7551</v>
      </c>
      <c r="L1725" s="1" t="s">
        <v>7552</v>
      </c>
      <c r="M1725" s="1" t="s">
        <v>98</v>
      </c>
      <c r="N1725" s="1" t="s">
        <v>99</v>
      </c>
      <c r="O1725" s="1" t="s">
        <v>100</v>
      </c>
      <c r="P1725" s="1" t="s">
        <v>1568</v>
      </c>
      <c r="Q1725" s="29" t="s">
        <v>5207</v>
      </c>
      <c r="R1725" s="30">
        <v>5764.3975550699997</v>
      </c>
      <c r="S1725" s="5">
        <v>16.416422287390027</v>
      </c>
      <c r="T1725" s="4">
        <v>9.7298438159560945</v>
      </c>
      <c r="U1725" s="1"/>
      <c r="V1725" s="1"/>
      <c r="W1725" s="1"/>
      <c r="X1725" s="1"/>
    </row>
    <row r="1726" spans="1:24" ht="15.75" customHeight="1" x14ac:dyDescent="0.2">
      <c r="A1726" s="1"/>
      <c r="B1726" s="1"/>
      <c r="C1726" s="31" t="str">
        <f>IF('Style Screener'!$S1726&lt;(AVERAGE('Style Screener'!$S$9:$S$6415)), "Value", "Growth")</f>
        <v>Growth</v>
      </c>
      <c r="D1726" s="31" t="str">
        <f>IF('Style Screener'!$R1726&gt;2000, "Large Cap", "Small Cap")</f>
        <v>Small Cap</v>
      </c>
      <c r="E1726" s="31" t="s">
        <v>14</v>
      </c>
      <c r="F1726" s="31" t="s">
        <v>37</v>
      </c>
      <c r="G1726" s="1" t="s">
        <v>38</v>
      </c>
      <c r="H1726" s="1" t="s">
        <v>7553</v>
      </c>
      <c r="I1726" s="1" t="s">
        <v>7554</v>
      </c>
      <c r="J1726" s="1" t="s">
        <v>41</v>
      </c>
      <c r="K1726" s="1" t="s">
        <v>7555</v>
      </c>
      <c r="L1726" s="1" t="s">
        <v>7556</v>
      </c>
      <c r="M1726" s="1" t="s">
        <v>278</v>
      </c>
      <c r="N1726" s="1" t="s">
        <v>279</v>
      </c>
      <c r="O1726" s="1" t="s">
        <v>278</v>
      </c>
      <c r="P1726" s="1" t="s">
        <v>937</v>
      </c>
      <c r="Q1726" s="29" t="s">
        <v>427</v>
      </c>
      <c r="R1726" s="30">
        <v>48.530791919999999</v>
      </c>
      <c r="S1726" s="5" t="s">
        <v>61</v>
      </c>
      <c r="T1726" s="4">
        <v>5.7868347861253284E-15</v>
      </c>
      <c r="U1726" s="1"/>
      <c r="V1726" s="1"/>
      <c r="W1726" s="1"/>
      <c r="X1726" s="1"/>
    </row>
    <row r="1727" spans="1:24" ht="15.75" customHeight="1" x14ac:dyDescent="0.2">
      <c r="A1727" s="1"/>
      <c r="B1727" s="1"/>
      <c r="C1727" s="31" t="str">
        <f>IF('Style Screener'!$S1727&lt;(AVERAGE('Style Screener'!$S$9:$S$6415)), "Value", "Growth")</f>
        <v>Growth</v>
      </c>
      <c r="D1727" s="31" t="str">
        <f>IF('Style Screener'!$R1727&gt;2000, "Large Cap", "Small Cap")</f>
        <v>Small Cap</v>
      </c>
      <c r="E1727" s="31" t="s">
        <v>14</v>
      </c>
      <c r="F1727" s="31" t="s">
        <v>37</v>
      </c>
      <c r="G1727" s="1" t="s">
        <v>38</v>
      </c>
      <c r="H1727" s="1" t="s">
        <v>7557</v>
      </c>
      <c r="I1727" s="1" t="s">
        <v>7558</v>
      </c>
      <c r="J1727" s="1" t="s">
        <v>71</v>
      </c>
      <c r="K1727" s="1" t="s">
        <v>7559</v>
      </c>
      <c r="L1727" s="1" t="s">
        <v>7560</v>
      </c>
      <c r="M1727" s="1" t="s">
        <v>278</v>
      </c>
      <c r="N1727" s="1" t="s">
        <v>1230</v>
      </c>
      <c r="O1727" s="1" t="s">
        <v>278</v>
      </c>
      <c r="P1727" s="1" t="s">
        <v>1231</v>
      </c>
      <c r="Q1727" s="29" t="s">
        <v>1762</v>
      </c>
      <c r="R1727" s="30">
        <v>59.453555520000002</v>
      </c>
      <c r="S1727" s="5" t="s">
        <v>61</v>
      </c>
      <c r="T1727" s="4">
        <v>84.900055324369191</v>
      </c>
      <c r="U1727" s="1"/>
      <c r="V1727" s="1"/>
      <c r="W1727" s="1"/>
      <c r="X1727" s="1"/>
    </row>
    <row r="1728" spans="1:24" ht="15.75" customHeight="1" x14ac:dyDescent="0.2">
      <c r="A1728" s="1"/>
      <c r="B1728" s="1"/>
      <c r="C1728" s="31" t="str">
        <f>IF('Style Screener'!$S1728&lt;(AVERAGE('Style Screener'!$S$9:$S$6415)), "Value", "Growth")</f>
        <v>Value</v>
      </c>
      <c r="D1728" s="31" t="str">
        <f>IF('Style Screener'!$R1728&gt;2000, "Large Cap", "Small Cap")</f>
        <v>Small Cap</v>
      </c>
      <c r="E1728" s="31" t="s">
        <v>14</v>
      </c>
      <c r="F1728" s="31" t="s">
        <v>37</v>
      </c>
      <c r="G1728" s="1" t="s">
        <v>38</v>
      </c>
      <c r="H1728" s="1" t="s">
        <v>7561</v>
      </c>
      <c r="I1728" s="1" t="s">
        <v>7562</v>
      </c>
      <c r="J1728" s="1" t="s">
        <v>71</v>
      </c>
      <c r="K1728" s="1" t="s">
        <v>7563</v>
      </c>
      <c r="L1728" s="1" t="s">
        <v>7564</v>
      </c>
      <c r="M1728" s="1" t="s">
        <v>74</v>
      </c>
      <c r="N1728" s="1" t="s">
        <v>201</v>
      </c>
      <c r="O1728" s="1" t="s">
        <v>180</v>
      </c>
      <c r="P1728" s="1" t="s">
        <v>3011</v>
      </c>
      <c r="Q1728" s="29" t="s">
        <v>3286</v>
      </c>
      <c r="R1728" s="30">
        <v>1955.7631073900002</v>
      </c>
      <c r="S1728" s="5">
        <v>28.072368421052634</v>
      </c>
      <c r="T1728" s="4" t="s">
        <v>61</v>
      </c>
      <c r="U1728" s="1"/>
      <c r="V1728" s="1"/>
      <c r="W1728" s="1"/>
      <c r="X1728" s="1"/>
    </row>
    <row r="1729" spans="1:24" ht="15.75" customHeight="1" x14ac:dyDescent="0.2">
      <c r="A1729" s="1"/>
      <c r="B1729" s="1"/>
      <c r="C1729" s="31" t="str">
        <f>IF('Style Screener'!$S1729&lt;(AVERAGE('Style Screener'!$S$9:$S$6415)), "Value", "Growth")</f>
        <v>Value</v>
      </c>
      <c r="D1729" s="31" t="str">
        <f>IF('Style Screener'!$R1729&gt;2000, "Large Cap", "Small Cap")</f>
        <v>Small Cap</v>
      </c>
      <c r="E1729" s="31" t="s">
        <v>14</v>
      </c>
      <c r="F1729" s="31" t="s">
        <v>37</v>
      </c>
      <c r="G1729" s="1" t="s">
        <v>38</v>
      </c>
      <c r="H1729" s="1" t="s">
        <v>7565</v>
      </c>
      <c r="I1729" s="1" t="s">
        <v>7566</v>
      </c>
      <c r="J1729" s="1" t="s">
        <v>41</v>
      </c>
      <c r="K1729" s="1" t="s">
        <v>7567</v>
      </c>
      <c r="L1729" s="1" t="s">
        <v>7568</v>
      </c>
      <c r="M1729" s="1" t="s">
        <v>86</v>
      </c>
      <c r="N1729" s="1" t="s">
        <v>135</v>
      </c>
      <c r="O1729" s="1" t="s">
        <v>88</v>
      </c>
      <c r="P1729" s="1" t="s">
        <v>318</v>
      </c>
      <c r="Q1729" s="29" t="s">
        <v>319</v>
      </c>
      <c r="R1729" s="30">
        <v>550.71973099999991</v>
      </c>
      <c r="S1729" s="5">
        <v>7.6984126984126977</v>
      </c>
      <c r="T1729" s="4">
        <v>0</v>
      </c>
      <c r="U1729" s="1"/>
      <c r="V1729" s="1"/>
      <c r="W1729" s="1"/>
      <c r="X1729" s="1"/>
    </row>
    <row r="1730" spans="1:24" ht="15.75" customHeight="1" x14ac:dyDescent="0.2">
      <c r="A1730" s="1"/>
      <c r="B1730" s="1"/>
      <c r="C1730" s="31" t="str">
        <f>IF('Style Screener'!$S1730&lt;(AVERAGE('Style Screener'!$S$9:$S$6415)), "Value", "Growth")</f>
        <v>Value</v>
      </c>
      <c r="D1730" s="31" t="str">
        <f>IF('Style Screener'!$R1730&gt;2000, "Large Cap", "Small Cap")</f>
        <v>Large Cap</v>
      </c>
      <c r="E1730" s="31" t="s">
        <v>15</v>
      </c>
      <c r="F1730" s="31" t="s">
        <v>37</v>
      </c>
      <c r="G1730" s="1" t="s">
        <v>38</v>
      </c>
      <c r="H1730" s="1" t="s">
        <v>7569</v>
      </c>
      <c r="I1730" s="1" t="s">
        <v>7570</v>
      </c>
      <c r="J1730" s="1" t="s">
        <v>41</v>
      </c>
      <c r="K1730" s="1" t="s">
        <v>7571</v>
      </c>
      <c r="L1730" s="1" t="s">
        <v>7572</v>
      </c>
      <c r="M1730" s="1" t="s">
        <v>368</v>
      </c>
      <c r="N1730" s="1" t="s">
        <v>369</v>
      </c>
      <c r="O1730" s="1" t="s">
        <v>370</v>
      </c>
      <c r="P1730" s="1" t="s">
        <v>1627</v>
      </c>
      <c r="Q1730" s="29" t="s">
        <v>7573</v>
      </c>
      <c r="R1730" s="30">
        <v>20237.443982480003</v>
      </c>
      <c r="S1730" s="5">
        <v>25.011264080100126</v>
      </c>
      <c r="T1730" s="4">
        <v>76.338647857936635</v>
      </c>
      <c r="U1730" s="1"/>
      <c r="V1730" s="1"/>
      <c r="W1730" s="1"/>
      <c r="X1730" s="1"/>
    </row>
    <row r="1731" spans="1:24" ht="15.75" customHeight="1" x14ac:dyDescent="0.2">
      <c r="A1731" s="1"/>
      <c r="B1731" s="1"/>
      <c r="C1731" s="31" t="str">
        <f>IF('Style Screener'!$S1731&lt;(AVERAGE('Style Screener'!$S$9:$S$6415)), "Value", "Growth")</f>
        <v>Value</v>
      </c>
      <c r="D1731" s="31" t="str">
        <f>IF('Style Screener'!$R1731&gt;2000, "Large Cap", "Small Cap")</f>
        <v>Large Cap</v>
      </c>
      <c r="E1731" s="31" t="s">
        <v>15</v>
      </c>
      <c r="F1731" s="31" t="s">
        <v>37</v>
      </c>
      <c r="G1731" s="1" t="s">
        <v>38</v>
      </c>
      <c r="H1731" s="1" t="s">
        <v>7574</v>
      </c>
      <c r="I1731" s="1" t="s">
        <v>7575</v>
      </c>
      <c r="J1731" s="1" t="s">
        <v>41</v>
      </c>
      <c r="K1731" s="1" t="s">
        <v>7576</v>
      </c>
      <c r="L1731" s="1" t="s">
        <v>7577</v>
      </c>
      <c r="M1731" s="1" t="s">
        <v>368</v>
      </c>
      <c r="N1731" s="1" t="s">
        <v>369</v>
      </c>
      <c r="O1731" s="1" t="s">
        <v>370</v>
      </c>
      <c r="P1731" s="1" t="s">
        <v>1627</v>
      </c>
      <c r="Q1731" s="29" t="s">
        <v>7578</v>
      </c>
      <c r="R1731" s="30">
        <v>9738.8051908100006</v>
      </c>
      <c r="S1731" s="5">
        <v>21.861732644865171</v>
      </c>
      <c r="T1731" s="4">
        <v>44.440516591251878</v>
      </c>
      <c r="U1731" s="1"/>
      <c r="V1731" s="1"/>
      <c r="W1731" s="1"/>
      <c r="X1731" s="1"/>
    </row>
    <row r="1732" spans="1:24" ht="15.75" customHeight="1" x14ac:dyDescent="0.2">
      <c r="A1732" s="1"/>
      <c r="B1732" s="1"/>
      <c r="C1732" s="31" t="str">
        <f>IF('Style Screener'!$S1732&lt;(AVERAGE('Style Screener'!$S$9:$S$6415)), "Value", "Growth")</f>
        <v>Growth</v>
      </c>
      <c r="D1732" s="31" t="str">
        <f>IF('Style Screener'!$R1732&gt;2000, "Large Cap", "Small Cap")</f>
        <v>Large Cap</v>
      </c>
      <c r="E1732" s="31" t="s">
        <v>14</v>
      </c>
      <c r="F1732" s="31" t="s">
        <v>37</v>
      </c>
      <c r="G1732" s="1" t="s">
        <v>38</v>
      </c>
      <c r="H1732" s="1" t="s">
        <v>7579</v>
      </c>
      <c r="I1732" s="1" t="s">
        <v>7580</v>
      </c>
      <c r="J1732" s="1" t="s">
        <v>41</v>
      </c>
      <c r="K1732" s="1" t="s">
        <v>7581</v>
      </c>
      <c r="L1732" s="1" t="s">
        <v>7582</v>
      </c>
      <c r="M1732" s="1" t="s">
        <v>86</v>
      </c>
      <c r="N1732" s="1" t="s">
        <v>251</v>
      </c>
      <c r="O1732" s="1" t="s">
        <v>251</v>
      </c>
      <c r="P1732" s="1" t="s">
        <v>252</v>
      </c>
      <c r="Q1732" s="29" t="s">
        <v>253</v>
      </c>
      <c r="R1732" s="30">
        <v>10611.4265875</v>
      </c>
      <c r="S1732" s="5">
        <v>32.64263108373963</v>
      </c>
      <c r="T1732" s="4" t="s">
        <v>61</v>
      </c>
      <c r="U1732" s="1"/>
      <c r="V1732" s="1"/>
      <c r="W1732" s="1"/>
      <c r="X1732" s="1"/>
    </row>
    <row r="1733" spans="1:24" ht="15.75" customHeight="1" x14ac:dyDescent="0.2">
      <c r="A1733" s="1"/>
      <c r="B1733" s="1"/>
      <c r="C1733" s="31" t="str">
        <f>IF('Style Screener'!$S1733&lt;(AVERAGE('Style Screener'!$S$9:$S$6415)), "Value", "Growth")</f>
        <v>Value</v>
      </c>
      <c r="D1733" s="31" t="str">
        <f>IF('Style Screener'!$R1733&gt;2000, "Large Cap", "Small Cap")</f>
        <v>Small Cap</v>
      </c>
      <c r="E1733" s="31" t="s">
        <v>14</v>
      </c>
      <c r="F1733" s="31" t="s">
        <v>37</v>
      </c>
      <c r="G1733" s="1" t="s">
        <v>38</v>
      </c>
      <c r="H1733" s="1" t="s">
        <v>7583</v>
      </c>
      <c r="I1733" s="1" t="s">
        <v>7584</v>
      </c>
      <c r="J1733" s="1" t="s">
        <v>71</v>
      </c>
      <c r="K1733" s="1" t="s">
        <v>7585</v>
      </c>
      <c r="L1733" s="1" t="s">
        <v>7586</v>
      </c>
      <c r="M1733" s="1" t="s">
        <v>108</v>
      </c>
      <c r="N1733" s="1" t="s">
        <v>294</v>
      </c>
      <c r="O1733" s="1" t="s">
        <v>294</v>
      </c>
      <c r="P1733" s="1" t="s">
        <v>295</v>
      </c>
      <c r="Q1733" s="29" t="s">
        <v>296</v>
      </c>
      <c r="R1733" s="30">
        <v>1803.3128899200003</v>
      </c>
      <c r="S1733" s="5">
        <v>15.65217391304348</v>
      </c>
      <c r="T1733" s="4">
        <v>42.570136604219144</v>
      </c>
      <c r="U1733" s="1"/>
      <c r="V1733" s="1"/>
      <c r="W1733" s="1"/>
      <c r="X1733" s="1"/>
    </row>
    <row r="1734" spans="1:24" ht="15.75" customHeight="1" x14ac:dyDescent="0.2">
      <c r="A1734" s="1"/>
      <c r="B1734" s="1"/>
      <c r="C1734" s="31" t="str">
        <f>IF('Style Screener'!$S1734&lt;(AVERAGE('Style Screener'!$S$9:$S$6415)), "Value", "Growth")</f>
        <v>Growth</v>
      </c>
      <c r="D1734" s="31" t="str">
        <f>IF('Style Screener'!$R1734&gt;2000, "Large Cap", "Small Cap")</f>
        <v>Small Cap</v>
      </c>
      <c r="E1734" s="31" t="s">
        <v>14</v>
      </c>
      <c r="F1734" s="31" t="s">
        <v>37</v>
      </c>
      <c r="G1734" s="1" t="s">
        <v>38</v>
      </c>
      <c r="H1734" s="1" t="s">
        <v>7587</v>
      </c>
      <c r="I1734" s="1" t="s">
        <v>7588</v>
      </c>
      <c r="J1734" s="1" t="s">
        <v>71</v>
      </c>
      <c r="K1734" s="1" t="s">
        <v>7589</v>
      </c>
      <c r="L1734" s="1" t="s">
        <v>7590</v>
      </c>
      <c r="M1734" s="1" t="s">
        <v>108</v>
      </c>
      <c r="N1734" s="1" t="s">
        <v>332</v>
      </c>
      <c r="O1734" s="1" t="s">
        <v>287</v>
      </c>
      <c r="P1734" s="1" t="s">
        <v>332</v>
      </c>
      <c r="Q1734" s="29" t="s">
        <v>1638</v>
      </c>
      <c r="R1734" s="30">
        <v>1173.45161024</v>
      </c>
      <c r="S1734" s="5" t="s">
        <v>61</v>
      </c>
      <c r="T1734" s="4">
        <v>16.149619216559739</v>
      </c>
      <c r="U1734" s="1"/>
      <c r="V1734" s="1"/>
      <c r="W1734" s="1"/>
      <c r="X1734" s="1"/>
    </row>
    <row r="1735" spans="1:24" ht="15.75" customHeight="1" x14ac:dyDescent="0.2">
      <c r="A1735" s="1"/>
      <c r="B1735" s="1"/>
      <c r="C1735" s="31" t="str">
        <f>IF('Style Screener'!$S1735&lt;(AVERAGE('Style Screener'!$S$9:$S$6415)), "Value", "Growth")</f>
        <v>Growth</v>
      </c>
      <c r="D1735" s="31" t="str">
        <f>IF('Style Screener'!$R1735&gt;2000, "Large Cap", "Small Cap")</f>
        <v>Large Cap</v>
      </c>
      <c r="E1735" s="31" t="s">
        <v>14</v>
      </c>
      <c r="F1735" s="31" t="s">
        <v>37</v>
      </c>
      <c r="G1735" s="1" t="s">
        <v>38</v>
      </c>
      <c r="H1735" s="1" t="s">
        <v>7591</v>
      </c>
      <c r="I1735" s="1" t="s">
        <v>7592</v>
      </c>
      <c r="J1735" s="1" t="s">
        <v>71</v>
      </c>
      <c r="K1735" s="1" t="s">
        <v>7593</v>
      </c>
      <c r="L1735" s="1" t="s">
        <v>7594</v>
      </c>
      <c r="M1735" s="1" t="s">
        <v>86</v>
      </c>
      <c r="N1735" s="1" t="s">
        <v>2006</v>
      </c>
      <c r="O1735" s="1" t="s">
        <v>607</v>
      </c>
      <c r="P1735" s="1" t="s">
        <v>2294</v>
      </c>
      <c r="Q1735" s="29" t="s">
        <v>922</v>
      </c>
      <c r="R1735" s="30">
        <v>3360.3887850500005</v>
      </c>
      <c r="S1735" s="5">
        <v>36.589430894308947</v>
      </c>
      <c r="T1735" s="4" t="s">
        <v>61</v>
      </c>
      <c r="U1735" s="1"/>
      <c r="V1735" s="1"/>
      <c r="W1735" s="1"/>
      <c r="X1735" s="1"/>
    </row>
    <row r="1736" spans="1:24" ht="15.75" customHeight="1" x14ac:dyDescent="0.2">
      <c r="A1736" s="1"/>
      <c r="B1736" s="1"/>
      <c r="C1736" s="31" t="str">
        <f>IF('Style Screener'!$S1736&lt;(AVERAGE('Style Screener'!$S$9:$S$6415)), "Value", "Growth")</f>
        <v>Value</v>
      </c>
      <c r="D1736" s="31" t="str">
        <f>IF('Style Screener'!$R1736&gt;2000, "Large Cap", "Small Cap")</f>
        <v>Small Cap</v>
      </c>
      <c r="E1736" s="31" t="s">
        <v>14</v>
      </c>
      <c r="F1736" s="31" t="s">
        <v>37</v>
      </c>
      <c r="G1736" s="1" t="s">
        <v>38</v>
      </c>
      <c r="H1736" s="1" t="s">
        <v>7595</v>
      </c>
      <c r="I1736" s="1" t="s">
        <v>7596</v>
      </c>
      <c r="J1736" s="1" t="s">
        <v>71</v>
      </c>
      <c r="K1736" s="1" t="s">
        <v>7597</v>
      </c>
      <c r="L1736" s="1" t="s">
        <v>7598</v>
      </c>
      <c r="M1736" s="1" t="s">
        <v>108</v>
      </c>
      <c r="N1736" s="1" t="s">
        <v>571</v>
      </c>
      <c r="O1736" s="1" t="s">
        <v>110</v>
      </c>
      <c r="P1736" s="1" t="s">
        <v>1878</v>
      </c>
      <c r="Q1736" s="29" t="s">
        <v>208</v>
      </c>
      <c r="R1736" s="30">
        <v>288.89978703999998</v>
      </c>
      <c r="S1736" s="5">
        <v>27.238333333333333</v>
      </c>
      <c r="T1736" s="4">
        <v>1.8357885606093998E-15</v>
      </c>
      <c r="U1736" s="1"/>
      <c r="V1736" s="1"/>
      <c r="W1736" s="1"/>
      <c r="X1736" s="1"/>
    </row>
    <row r="1737" spans="1:24" ht="15.75" customHeight="1" x14ac:dyDescent="0.2">
      <c r="A1737" s="1"/>
      <c r="B1737" s="1"/>
      <c r="C1737" s="31" t="str">
        <f>IF('Style Screener'!$S1737&lt;(AVERAGE('Style Screener'!$S$9:$S$6415)), "Value", "Growth")</f>
        <v>Value</v>
      </c>
      <c r="D1737" s="31" t="str">
        <f>IF('Style Screener'!$R1737&gt;2000, "Large Cap", "Small Cap")</f>
        <v>Small Cap</v>
      </c>
      <c r="E1737" s="31" t="s">
        <v>14</v>
      </c>
      <c r="F1737" s="31" t="s">
        <v>37</v>
      </c>
      <c r="G1737" s="1" t="s">
        <v>38</v>
      </c>
      <c r="H1737" s="1" t="s">
        <v>7599</v>
      </c>
      <c r="I1737" s="1" t="s">
        <v>7600</v>
      </c>
      <c r="J1737" s="1" t="s">
        <v>71</v>
      </c>
      <c r="K1737" s="1" t="s">
        <v>7601</v>
      </c>
      <c r="L1737" s="1" t="s">
        <v>7602</v>
      </c>
      <c r="M1737" s="1" t="s">
        <v>74</v>
      </c>
      <c r="N1737" s="1" t="s">
        <v>201</v>
      </c>
      <c r="O1737" s="1" t="s">
        <v>180</v>
      </c>
      <c r="P1737" s="1" t="s">
        <v>244</v>
      </c>
      <c r="Q1737" s="29" t="s">
        <v>2791</v>
      </c>
      <c r="R1737" s="30">
        <v>1735.936056</v>
      </c>
      <c r="S1737" s="5">
        <v>16.505955757231991</v>
      </c>
      <c r="T1737" s="4" t="s">
        <v>61</v>
      </c>
      <c r="U1737" s="1"/>
      <c r="V1737" s="1"/>
      <c r="W1737" s="1"/>
      <c r="X1737" s="1"/>
    </row>
    <row r="1738" spans="1:24" ht="15.75" customHeight="1" x14ac:dyDescent="0.2">
      <c r="A1738" s="1"/>
      <c r="B1738" s="1"/>
      <c r="C1738" s="31" t="str">
        <f>IF('Style Screener'!$S1738&lt;(AVERAGE('Style Screener'!$S$9:$S$6415)), "Value", "Growth")</f>
        <v>Growth</v>
      </c>
      <c r="D1738" s="31" t="str">
        <f>IF('Style Screener'!$R1738&gt;2000, "Large Cap", "Small Cap")</f>
        <v>Large Cap</v>
      </c>
      <c r="E1738" s="31" t="s">
        <v>14</v>
      </c>
      <c r="F1738" s="31" t="s">
        <v>37</v>
      </c>
      <c r="G1738" s="1" t="s">
        <v>38</v>
      </c>
      <c r="H1738" s="1" t="s">
        <v>7603</v>
      </c>
      <c r="I1738" s="1" t="s">
        <v>7604</v>
      </c>
      <c r="J1738" s="1" t="s">
        <v>41</v>
      </c>
      <c r="K1738" s="1" t="s">
        <v>7605</v>
      </c>
      <c r="L1738" s="1" t="s">
        <v>7606</v>
      </c>
      <c r="M1738" s="1" t="s">
        <v>74</v>
      </c>
      <c r="N1738" s="1" t="s">
        <v>342</v>
      </c>
      <c r="O1738" s="1" t="s">
        <v>117</v>
      </c>
      <c r="P1738" s="1" t="s">
        <v>618</v>
      </c>
      <c r="Q1738" s="29" t="s">
        <v>7607</v>
      </c>
      <c r="R1738" s="30">
        <v>2031.9047574299998</v>
      </c>
      <c r="S1738" s="5" t="s">
        <v>61</v>
      </c>
      <c r="T1738" s="4">
        <v>25.872261842877183</v>
      </c>
      <c r="U1738" s="1"/>
      <c r="V1738" s="1"/>
      <c r="W1738" s="1"/>
      <c r="X1738" s="1"/>
    </row>
    <row r="1739" spans="1:24" ht="15.75" customHeight="1" x14ac:dyDescent="0.2">
      <c r="A1739" s="1"/>
      <c r="B1739" s="1"/>
      <c r="C1739" s="31" t="str">
        <f>IF('Style Screener'!$S1739&lt;(AVERAGE('Style Screener'!$S$9:$S$6415)), "Value", "Growth")</f>
        <v>Value</v>
      </c>
      <c r="D1739" s="31" t="str">
        <f>IF('Style Screener'!$R1739&gt;2000, "Large Cap", "Small Cap")</f>
        <v>Large Cap</v>
      </c>
      <c r="E1739" s="31" t="s">
        <v>14</v>
      </c>
      <c r="F1739" s="31" t="s">
        <v>37</v>
      </c>
      <c r="G1739" s="1" t="s">
        <v>38</v>
      </c>
      <c r="H1739" s="1" t="s">
        <v>7608</v>
      </c>
      <c r="I1739" s="1" t="s">
        <v>7609</v>
      </c>
      <c r="J1739" s="1" t="s">
        <v>41</v>
      </c>
      <c r="K1739" s="1" t="s">
        <v>7610</v>
      </c>
      <c r="L1739" s="1" t="s">
        <v>7611</v>
      </c>
      <c r="M1739" s="1" t="s">
        <v>54</v>
      </c>
      <c r="N1739" s="1" t="s">
        <v>4381</v>
      </c>
      <c r="O1739" s="1" t="s">
        <v>54</v>
      </c>
      <c r="P1739" s="1" t="s">
        <v>4381</v>
      </c>
      <c r="Q1739" s="29" t="s">
        <v>7612</v>
      </c>
      <c r="R1739" s="30">
        <v>9313.2491112400003</v>
      </c>
      <c r="S1739" s="5">
        <v>26.727834653274094</v>
      </c>
      <c r="T1739" s="4">
        <v>16.175420079642976</v>
      </c>
      <c r="U1739" s="1"/>
      <c r="V1739" s="1"/>
      <c r="W1739" s="1"/>
      <c r="X1739" s="1"/>
    </row>
    <row r="1740" spans="1:24" ht="15.75" customHeight="1" x14ac:dyDescent="0.2">
      <c r="A1740" s="1"/>
      <c r="B1740" s="1"/>
      <c r="C1740" s="31" t="str">
        <f>IF('Style Screener'!$S1740&lt;(AVERAGE('Style Screener'!$S$9:$S$6415)), "Value", "Growth")</f>
        <v>Growth</v>
      </c>
      <c r="D1740" s="31" t="str">
        <f>IF('Style Screener'!$R1740&gt;2000, "Large Cap", "Small Cap")</f>
        <v>Small Cap</v>
      </c>
      <c r="E1740" s="31" t="s">
        <v>14</v>
      </c>
      <c r="F1740" s="31" t="s">
        <v>37</v>
      </c>
      <c r="G1740" s="1" t="s">
        <v>38</v>
      </c>
      <c r="H1740" s="1" t="s">
        <v>7613</v>
      </c>
      <c r="I1740" s="1" t="s">
        <v>7614</v>
      </c>
      <c r="J1740" s="1" t="s">
        <v>71</v>
      </c>
      <c r="K1740" s="1" t="s">
        <v>7615</v>
      </c>
      <c r="L1740" s="1" t="s">
        <v>7616</v>
      </c>
      <c r="M1740" s="1" t="s">
        <v>108</v>
      </c>
      <c r="N1740" s="1" t="s">
        <v>308</v>
      </c>
      <c r="O1740" s="1" t="s">
        <v>287</v>
      </c>
      <c r="P1740" s="1" t="s">
        <v>385</v>
      </c>
      <c r="Q1740" s="29" t="s">
        <v>573</v>
      </c>
      <c r="R1740" s="30">
        <v>195.93174375000001</v>
      </c>
      <c r="S1740" s="5" t="s">
        <v>61</v>
      </c>
      <c r="T1740" s="4" t="s">
        <v>61</v>
      </c>
      <c r="U1740" s="1"/>
      <c r="V1740" s="1"/>
      <c r="W1740" s="1"/>
      <c r="X1740" s="1"/>
    </row>
    <row r="1741" spans="1:24" ht="15.75" customHeight="1" x14ac:dyDescent="0.2">
      <c r="A1741" s="1"/>
      <c r="B1741" s="1"/>
      <c r="C1741" s="31" t="str">
        <f>IF('Style Screener'!$S1741&lt;(AVERAGE('Style Screener'!$S$9:$S$6415)), "Value", "Growth")</f>
        <v>Growth</v>
      </c>
      <c r="D1741" s="31" t="str">
        <f>IF('Style Screener'!$R1741&gt;2000, "Large Cap", "Small Cap")</f>
        <v>Small Cap</v>
      </c>
      <c r="E1741" s="31" t="s">
        <v>14</v>
      </c>
      <c r="F1741" s="31" t="s">
        <v>37</v>
      </c>
      <c r="G1741" s="1" t="s">
        <v>38</v>
      </c>
      <c r="H1741" s="1" t="s">
        <v>7617</v>
      </c>
      <c r="I1741" s="1" t="s">
        <v>7618</v>
      </c>
      <c r="J1741" s="1" t="s">
        <v>41</v>
      </c>
      <c r="K1741" s="1" t="s">
        <v>7619</v>
      </c>
      <c r="L1741" s="1" t="s">
        <v>7620</v>
      </c>
      <c r="M1741" s="1" t="s">
        <v>74</v>
      </c>
      <c r="N1741" s="1" t="s">
        <v>342</v>
      </c>
      <c r="O1741" s="1" t="s">
        <v>117</v>
      </c>
      <c r="P1741" s="1" t="s">
        <v>343</v>
      </c>
      <c r="Q1741" s="29" t="s">
        <v>344</v>
      </c>
      <c r="R1741" s="30">
        <v>274.80071549999997</v>
      </c>
      <c r="S1741" s="5" t="s">
        <v>61</v>
      </c>
      <c r="T1741" s="4">
        <v>18.942075101060119</v>
      </c>
      <c r="U1741" s="1"/>
      <c r="V1741" s="1"/>
      <c r="W1741" s="1"/>
      <c r="X1741" s="1"/>
    </row>
    <row r="1742" spans="1:24" ht="15.75" customHeight="1" x14ac:dyDescent="0.2">
      <c r="A1742" s="1"/>
      <c r="B1742" s="1"/>
      <c r="C1742" s="31" t="str">
        <f>IF('Style Screener'!$S1742&lt;(AVERAGE('Style Screener'!$S$9:$S$6415)), "Value", "Growth")</f>
        <v>Growth</v>
      </c>
      <c r="D1742" s="31" t="str">
        <f>IF('Style Screener'!$R1742&gt;2000, "Large Cap", "Small Cap")</f>
        <v>Small Cap</v>
      </c>
      <c r="E1742" s="31" t="s">
        <v>14</v>
      </c>
      <c r="F1742" s="31" t="s">
        <v>37</v>
      </c>
      <c r="G1742" s="1" t="s">
        <v>38</v>
      </c>
      <c r="H1742" s="1" t="s">
        <v>7621</v>
      </c>
      <c r="I1742" s="1" t="s">
        <v>7622</v>
      </c>
      <c r="J1742" s="1" t="s">
        <v>41</v>
      </c>
      <c r="K1742" s="1" t="s">
        <v>7623</v>
      </c>
      <c r="L1742" s="1" t="s">
        <v>7624</v>
      </c>
      <c r="M1742" s="1" t="s">
        <v>108</v>
      </c>
      <c r="N1742" s="1" t="s">
        <v>332</v>
      </c>
      <c r="O1742" s="1" t="s">
        <v>287</v>
      </c>
      <c r="P1742" s="1" t="s">
        <v>332</v>
      </c>
      <c r="Q1742" s="29" t="s">
        <v>7625</v>
      </c>
      <c r="R1742" s="30">
        <v>200.20683743999999</v>
      </c>
      <c r="S1742" s="5" t="s">
        <v>61</v>
      </c>
      <c r="T1742" s="4">
        <v>16.235599195040589</v>
      </c>
      <c r="U1742" s="1"/>
      <c r="V1742" s="1"/>
      <c r="W1742" s="1"/>
      <c r="X1742" s="1"/>
    </row>
    <row r="1743" spans="1:24" ht="15.75" customHeight="1" x14ac:dyDescent="0.2">
      <c r="A1743" s="1"/>
      <c r="B1743" s="1"/>
      <c r="C1743" s="31" t="str">
        <f>IF('Style Screener'!$S1743&lt;(AVERAGE('Style Screener'!$S$9:$S$6415)), "Value", "Growth")</f>
        <v>Value</v>
      </c>
      <c r="D1743" s="31" t="str">
        <f>IF('Style Screener'!$R1743&gt;2000, "Large Cap", "Small Cap")</f>
        <v>Large Cap</v>
      </c>
      <c r="E1743" s="31" t="s">
        <v>14</v>
      </c>
      <c r="F1743" s="31" t="s">
        <v>37</v>
      </c>
      <c r="G1743" s="1" t="s">
        <v>38</v>
      </c>
      <c r="H1743" s="1" t="s">
        <v>7626</v>
      </c>
      <c r="I1743" s="1" t="s">
        <v>7627</v>
      </c>
      <c r="J1743" s="1" t="s">
        <v>41</v>
      </c>
      <c r="K1743" s="1" t="s">
        <v>7628</v>
      </c>
      <c r="L1743" s="1" t="s">
        <v>7629</v>
      </c>
      <c r="M1743" s="1" t="s">
        <v>86</v>
      </c>
      <c r="N1743" s="1" t="s">
        <v>251</v>
      </c>
      <c r="O1743" s="1" t="s">
        <v>251</v>
      </c>
      <c r="P1743" s="1" t="s">
        <v>663</v>
      </c>
      <c r="Q1743" s="29" t="s">
        <v>664</v>
      </c>
      <c r="R1743" s="30">
        <v>30463.125318959999</v>
      </c>
      <c r="S1743" s="5">
        <v>18.532590894202425</v>
      </c>
      <c r="T1743" s="4">
        <v>54.849884526558881</v>
      </c>
      <c r="U1743" s="1"/>
      <c r="V1743" s="1"/>
      <c r="W1743" s="1"/>
      <c r="X1743" s="1"/>
    </row>
    <row r="1744" spans="1:24" ht="15.75" customHeight="1" x14ac:dyDescent="0.2">
      <c r="A1744" s="1"/>
      <c r="B1744" s="1"/>
      <c r="C1744" s="31" t="str">
        <f>IF('Style Screener'!$S1744&lt;(AVERAGE('Style Screener'!$S$9:$S$6415)), "Value", "Growth")</f>
        <v>Value</v>
      </c>
      <c r="D1744" s="31" t="str">
        <f>IF('Style Screener'!$R1744&gt;2000, "Large Cap", "Small Cap")</f>
        <v>Small Cap</v>
      </c>
      <c r="E1744" s="31" t="s">
        <v>14</v>
      </c>
      <c r="F1744" s="31" t="s">
        <v>37</v>
      </c>
      <c r="G1744" s="1" t="s">
        <v>38</v>
      </c>
      <c r="H1744" s="1" t="s">
        <v>7630</v>
      </c>
      <c r="I1744" s="1" t="s">
        <v>7631</v>
      </c>
      <c r="J1744" s="1" t="s">
        <v>41</v>
      </c>
      <c r="K1744" s="1" t="s">
        <v>7632</v>
      </c>
      <c r="L1744" s="1" t="s">
        <v>7633</v>
      </c>
      <c r="M1744" s="1" t="s">
        <v>86</v>
      </c>
      <c r="N1744" s="1" t="s">
        <v>87</v>
      </c>
      <c r="O1744" s="1" t="s">
        <v>88</v>
      </c>
      <c r="P1744" s="1" t="s">
        <v>89</v>
      </c>
      <c r="Q1744" s="29" t="s">
        <v>669</v>
      </c>
      <c r="R1744" s="30">
        <v>1378.71344445</v>
      </c>
      <c r="S1744" s="5">
        <v>25.247793618465714</v>
      </c>
      <c r="T1744" s="4" t="s">
        <v>61</v>
      </c>
      <c r="U1744" s="1"/>
      <c r="V1744" s="1"/>
      <c r="W1744" s="1"/>
      <c r="X1744" s="1"/>
    </row>
    <row r="1745" spans="1:24" ht="15.75" customHeight="1" x14ac:dyDescent="0.2">
      <c r="A1745" s="1"/>
      <c r="B1745" s="1"/>
      <c r="C1745" s="31" t="str">
        <f>IF('Style Screener'!$S1745&lt;(AVERAGE('Style Screener'!$S$9:$S$6415)), "Value", "Growth")</f>
        <v>Value</v>
      </c>
      <c r="D1745" s="31" t="str">
        <f>IF('Style Screener'!$R1745&gt;2000, "Large Cap", "Small Cap")</f>
        <v>Large Cap</v>
      </c>
      <c r="E1745" s="31" t="s">
        <v>14</v>
      </c>
      <c r="F1745" s="31" t="s">
        <v>37</v>
      </c>
      <c r="G1745" s="1" t="s">
        <v>38</v>
      </c>
      <c r="H1745" s="1" t="s">
        <v>7634</v>
      </c>
      <c r="I1745" s="1" t="s">
        <v>7635</v>
      </c>
      <c r="J1745" s="1" t="s">
        <v>41</v>
      </c>
      <c r="K1745" s="1" t="s">
        <v>7636</v>
      </c>
      <c r="L1745" s="1" t="s">
        <v>7637</v>
      </c>
      <c r="M1745" s="1" t="s">
        <v>74</v>
      </c>
      <c r="N1745" s="1" t="s">
        <v>3167</v>
      </c>
      <c r="O1745" s="1" t="s">
        <v>117</v>
      </c>
      <c r="P1745" s="1" t="s">
        <v>3167</v>
      </c>
      <c r="Q1745" s="29" t="s">
        <v>1409</v>
      </c>
      <c r="R1745" s="30">
        <v>104191.968484</v>
      </c>
      <c r="S1745" s="5">
        <v>20.154848224161238</v>
      </c>
      <c r="T1745" s="4">
        <v>63.202864861468868</v>
      </c>
      <c r="U1745" s="1"/>
      <c r="V1745" s="1"/>
      <c r="W1745" s="1"/>
      <c r="X1745" s="1"/>
    </row>
    <row r="1746" spans="1:24" ht="15.75" customHeight="1" x14ac:dyDescent="0.2">
      <c r="A1746" s="1"/>
      <c r="B1746" s="1"/>
      <c r="C1746" s="31" t="str">
        <f>IF('Style Screener'!$S1746&lt;(AVERAGE('Style Screener'!$S$9:$S$6415)), "Value", "Growth")</f>
        <v>Value</v>
      </c>
      <c r="D1746" s="31" t="str">
        <f>IF('Style Screener'!$R1746&gt;2000, "Large Cap", "Small Cap")</f>
        <v>Large Cap</v>
      </c>
      <c r="E1746" s="31" t="s">
        <v>14</v>
      </c>
      <c r="F1746" s="31" t="s">
        <v>37</v>
      </c>
      <c r="G1746" s="1" t="s">
        <v>38</v>
      </c>
      <c r="H1746" s="1" t="s">
        <v>7638</v>
      </c>
      <c r="I1746" s="1" t="s">
        <v>7639</v>
      </c>
      <c r="J1746" s="1" t="s">
        <v>41</v>
      </c>
      <c r="K1746" s="1" t="s">
        <v>7640</v>
      </c>
      <c r="L1746" s="1" t="s">
        <v>7641</v>
      </c>
      <c r="M1746" s="1" t="s">
        <v>108</v>
      </c>
      <c r="N1746" s="1" t="s">
        <v>308</v>
      </c>
      <c r="O1746" s="1" t="s">
        <v>287</v>
      </c>
      <c r="P1746" s="1" t="s">
        <v>385</v>
      </c>
      <c r="Q1746" s="29" t="s">
        <v>182</v>
      </c>
      <c r="R1746" s="30">
        <v>4406.6680440299997</v>
      </c>
      <c r="S1746" s="5">
        <v>28.160774410774412</v>
      </c>
      <c r="T1746" s="4">
        <v>23.216133462518943</v>
      </c>
      <c r="U1746" s="1"/>
      <c r="V1746" s="1"/>
      <c r="W1746" s="1"/>
      <c r="X1746" s="1"/>
    </row>
    <row r="1747" spans="1:24" ht="15.75" customHeight="1" x14ac:dyDescent="0.2">
      <c r="A1747" s="1"/>
      <c r="B1747" s="1"/>
      <c r="C1747" s="31" t="str">
        <f>IF('Style Screener'!$S1747&lt;(AVERAGE('Style Screener'!$S$9:$S$6415)), "Value", "Growth")</f>
        <v>Value</v>
      </c>
      <c r="D1747" s="31" t="str">
        <f>IF('Style Screener'!$R1747&gt;2000, "Large Cap", "Small Cap")</f>
        <v>Small Cap</v>
      </c>
      <c r="E1747" s="31" t="s">
        <v>15</v>
      </c>
      <c r="F1747" s="31" t="s">
        <v>37</v>
      </c>
      <c r="G1747" s="1" t="s">
        <v>38</v>
      </c>
      <c r="H1747" s="1" t="s">
        <v>7642</v>
      </c>
      <c r="I1747" s="1" t="s">
        <v>7643</v>
      </c>
      <c r="J1747" s="1" t="s">
        <v>71</v>
      </c>
      <c r="K1747" s="1" t="s">
        <v>7644</v>
      </c>
      <c r="L1747" s="1" t="s">
        <v>7645</v>
      </c>
      <c r="M1747" s="1" t="s">
        <v>44</v>
      </c>
      <c r="N1747" s="1" t="s">
        <v>153</v>
      </c>
      <c r="O1747" s="1" t="s">
        <v>64</v>
      </c>
      <c r="P1747" s="1" t="s">
        <v>735</v>
      </c>
      <c r="Q1747" s="29" t="s">
        <v>155</v>
      </c>
      <c r="R1747" s="30">
        <v>806.13767108000002</v>
      </c>
      <c r="S1747" s="5">
        <v>21.251448435689454</v>
      </c>
      <c r="T1747" s="4" t="s">
        <v>61</v>
      </c>
      <c r="U1747" s="1"/>
      <c r="V1747" s="1"/>
      <c r="W1747" s="1"/>
      <c r="X1747" s="1"/>
    </row>
    <row r="1748" spans="1:24" ht="15.75" customHeight="1" x14ac:dyDescent="0.2">
      <c r="A1748" s="1"/>
      <c r="B1748" s="1"/>
      <c r="C1748" s="31" t="str">
        <f>IF('Style Screener'!$S1748&lt;(AVERAGE('Style Screener'!$S$9:$S$6415)), "Value", "Growth")</f>
        <v>Value</v>
      </c>
      <c r="D1748" s="31" t="str">
        <f>IF('Style Screener'!$R1748&gt;2000, "Large Cap", "Small Cap")</f>
        <v>Small Cap</v>
      </c>
      <c r="E1748" s="31" t="s">
        <v>14</v>
      </c>
      <c r="F1748" s="31" t="s">
        <v>37</v>
      </c>
      <c r="G1748" s="1" t="s">
        <v>38</v>
      </c>
      <c r="H1748" s="1" t="s">
        <v>7646</v>
      </c>
      <c r="I1748" s="1" t="s">
        <v>7647</v>
      </c>
      <c r="J1748" s="1" t="s">
        <v>41</v>
      </c>
      <c r="K1748" s="1" t="s">
        <v>7648</v>
      </c>
      <c r="L1748" s="1" t="s">
        <v>7649</v>
      </c>
      <c r="M1748" s="1" t="s">
        <v>86</v>
      </c>
      <c r="N1748" s="1" t="s">
        <v>606</v>
      </c>
      <c r="O1748" s="1" t="s">
        <v>607</v>
      </c>
      <c r="P1748" s="1" t="s">
        <v>608</v>
      </c>
      <c r="Q1748" s="29" t="s">
        <v>90</v>
      </c>
      <c r="R1748" s="30">
        <v>1019.53409504</v>
      </c>
      <c r="S1748" s="5">
        <v>10.336283185840706</v>
      </c>
      <c r="T1748" s="4">
        <v>1.6433101402682102E-15</v>
      </c>
      <c r="U1748" s="1"/>
      <c r="V1748" s="1"/>
      <c r="W1748" s="1"/>
      <c r="X1748" s="1"/>
    </row>
    <row r="1749" spans="1:24" ht="15.75" customHeight="1" x14ac:dyDescent="0.2">
      <c r="A1749" s="1"/>
      <c r="B1749" s="1"/>
      <c r="C1749" s="31" t="str">
        <f>IF('Style Screener'!$S1749&lt;(AVERAGE('Style Screener'!$S$9:$S$6415)), "Value", "Growth")</f>
        <v>Growth</v>
      </c>
      <c r="D1749" s="31" t="str">
        <f>IF('Style Screener'!$R1749&gt;2000, "Large Cap", "Small Cap")</f>
        <v>Small Cap</v>
      </c>
      <c r="E1749" s="31" t="s">
        <v>14</v>
      </c>
      <c r="F1749" s="31" t="s">
        <v>37</v>
      </c>
      <c r="G1749" s="1" t="s">
        <v>38</v>
      </c>
      <c r="H1749" s="1" t="s">
        <v>7650</v>
      </c>
      <c r="I1749" s="1" t="s">
        <v>7651</v>
      </c>
      <c r="J1749" s="1" t="s">
        <v>41</v>
      </c>
      <c r="K1749" s="1" t="s">
        <v>7652</v>
      </c>
      <c r="L1749" s="1" t="s">
        <v>7653</v>
      </c>
      <c r="M1749" s="1" t="s">
        <v>98</v>
      </c>
      <c r="N1749" s="1" t="s">
        <v>578</v>
      </c>
      <c r="O1749" s="1" t="s">
        <v>578</v>
      </c>
      <c r="P1749" s="1" t="s">
        <v>579</v>
      </c>
      <c r="Q1749" s="29" t="s">
        <v>580</v>
      </c>
      <c r="R1749" s="30">
        <v>139.74722290039062</v>
      </c>
      <c r="S1749" s="5" t="s">
        <v>61</v>
      </c>
      <c r="T1749" s="4">
        <v>3.5658929286270684E-15</v>
      </c>
      <c r="U1749" s="1"/>
      <c r="V1749" s="1"/>
      <c r="W1749" s="1"/>
      <c r="X1749" s="1"/>
    </row>
    <row r="1750" spans="1:24" ht="15.75" customHeight="1" x14ac:dyDescent="0.2">
      <c r="A1750" s="1"/>
      <c r="B1750" s="1"/>
      <c r="C1750" s="31" t="str">
        <f>IF('Style Screener'!$S1750&lt;(AVERAGE('Style Screener'!$S$9:$S$6415)), "Value", "Growth")</f>
        <v>Value</v>
      </c>
      <c r="D1750" s="31" t="str">
        <f>IF('Style Screener'!$R1750&gt;2000, "Large Cap", "Small Cap")</f>
        <v>Large Cap</v>
      </c>
      <c r="E1750" s="31" t="s">
        <v>15</v>
      </c>
      <c r="F1750" s="31" t="s">
        <v>37</v>
      </c>
      <c r="G1750" s="1" t="s">
        <v>38</v>
      </c>
      <c r="H1750" s="1" t="s">
        <v>7654</v>
      </c>
      <c r="I1750" s="1" t="s">
        <v>7655</v>
      </c>
      <c r="J1750" s="1" t="s">
        <v>41</v>
      </c>
      <c r="K1750" s="1" t="s">
        <v>7656</v>
      </c>
      <c r="L1750" s="1" t="s">
        <v>7657</v>
      </c>
      <c r="M1750" s="1" t="s">
        <v>44</v>
      </c>
      <c r="N1750" s="1" t="s">
        <v>160</v>
      </c>
      <c r="O1750" s="1" t="s">
        <v>46</v>
      </c>
      <c r="P1750" s="1" t="s">
        <v>160</v>
      </c>
      <c r="Q1750" s="29" t="s">
        <v>161</v>
      </c>
      <c r="R1750" s="30">
        <v>14580.09650052</v>
      </c>
      <c r="S1750" s="5">
        <v>17.21496355384404</v>
      </c>
      <c r="T1750" s="4">
        <v>25.216501338371916</v>
      </c>
      <c r="U1750" s="1"/>
      <c r="V1750" s="1"/>
      <c r="W1750" s="1"/>
      <c r="X1750" s="1"/>
    </row>
    <row r="1751" spans="1:24" ht="15.75" customHeight="1" x14ac:dyDescent="0.2">
      <c r="A1751" s="1"/>
      <c r="B1751" s="1"/>
      <c r="C1751" s="31" t="str">
        <f>IF('Style Screener'!$S1751&lt;(AVERAGE('Style Screener'!$S$9:$S$6415)), "Value", "Growth")</f>
        <v>Growth</v>
      </c>
      <c r="D1751" s="31" t="str">
        <f>IF('Style Screener'!$R1751&gt;2000, "Large Cap", "Small Cap")</f>
        <v>Large Cap</v>
      </c>
      <c r="E1751" s="31" t="s">
        <v>15</v>
      </c>
      <c r="F1751" s="31" t="s">
        <v>37</v>
      </c>
      <c r="G1751" s="1" t="s">
        <v>38</v>
      </c>
      <c r="H1751" s="1" t="s">
        <v>7658</v>
      </c>
      <c r="I1751" s="1" t="s">
        <v>7659</v>
      </c>
      <c r="J1751" s="1" t="s">
        <v>105</v>
      </c>
      <c r="K1751" s="1" t="s">
        <v>7660</v>
      </c>
      <c r="L1751" s="1" t="s">
        <v>7661</v>
      </c>
      <c r="M1751" s="1" t="s">
        <v>44</v>
      </c>
      <c r="N1751" s="1" t="s">
        <v>142</v>
      </c>
      <c r="O1751" s="1" t="s">
        <v>46</v>
      </c>
      <c r="P1751" s="1" t="s">
        <v>142</v>
      </c>
      <c r="Q1751" s="29" t="s">
        <v>161</v>
      </c>
      <c r="R1751" s="30">
        <v>2041.4213652200001</v>
      </c>
      <c r="S1751" s="5" t="s">
        <v>61</v>
      </c>
      <c r="T1751" s="4" t="s">
        <v>61</v>
      </c>
      <c r="U1751" s="1"/>
      <c r="V1751" s="1"/>
      <c r="W1751" s="1"/>
      <c r="X1751" s="1"/>
    </row>
    <row r="1752" spans="1:24" ht="15.75" customHeight="1" x14ac:dyDescent="0.2">
      <c r="A1752" s="1"/>
      <c r="B1752" s="1"/>
      <c r="C1752" s="31" t="str">
        <f>IF('Style Screener'!$S1752&lt;(AVERAGE('Style Screener'!$S$9:$S$6415)), "Value", "Growth")</f>
        <v>Growth</v>
      </c>
      <c r="D1752" s="31" t="str">
        <f>IF('Style Screener'!$R1752&gt;2000, "Large Cap", "Small Cap")</f>
        <v>Small Cap</v>
      </c>
      <c r="E1752" s="31" t="s">
        <v>14</v>
      </c>
      <c r="F1752" s="31" t="s">
        <v>37</v>
      </c>
      <c r="G1752" s="1" t="s">
        <v>38</v>
      </c>
      <c r="H1752" s="1" t="s">
        <v>7662</v>
      </c>
      <c r="I1752" s="1" t="s">
        <v>7663</v>
      </c>
      <c r="J1752" s="1" t="s">
        <v>41</v>
      </c>
      <c r="K1752" s="1" t="s">
        <v>7664</v>
      </c>
      <c r="L1752" s="1" t="s">
        <v>7665</v>
      </c>
      <c r="M1752" s="1" t="s">
        <v>86</v>
      </c>
      <c r="N1752" s="1" t="s">
        <v>135</v>
      </c>
      <c r="O1752" s="1" t="s">
        <v>88</v>
      </c>
      <c r="P1752" s="1" t="s">
        <v>3509</v>
      </c>
      <c r="Q1752" s="29" t="s">
        <v>137</v>
      </c>
      <c r="R1752" s="30">
        <v>619.42485420000003</v>
      </c>
      <c r="S1752" s="5">
        <v>46.086956521739125</v>
      </c>
      <c r="T1752" s="4" t="s">
        <v>61</v>
      </c>
      <c r="U1752" s="1"/>
      <c r="V1752" s="1"/>
      <c r="W1752" s="1"/>
      <c r="X1752" s="1"/>
    </row>
    <row r="1753" spans="1:24" ht="15.75" customHeight="1" x14ac:dyDescent="0.2">
      <c r="A1753" s="1"/>
      <c r="B1753" s="1"/>
      <c r="C1753" s="31" t="str">
        <f>IF('Style Screener'!$S1753&lt;(AVERAGE('Style Screener'!$S$9:$S$6415)), "Value", "Growth")</f>
        <v>Growth</v>
      </c>
      <c r="D1753" s="31" t="str">
        <f>IF('Style Screener'!$R1753&gt;2000, "Large Cap", "Small Cap")</f>
        <v>Small Cap</v>
      </c>
      <c r="E1753" s="31" t="s">
        <v>14</v>
      </c>
      <c r="F1753" s="31" t="s">
        <v>37</v>
      </c>
      <c r="G1753" s="1" t="s">
        <v>38</v>
      </c>
      <c r="H1753" s="1" t="s">
        <v>7666</v>
      </c>
      <c r="I1753" s="1" t="s">
        <v>7667</v>
      </c>
      <c r="J1753" s="1" t="s">
        <v>71</v>
      </c>
      <c r="K1753" s="1" t="s">
        <v>7668</v>
      </c>
      <c r="L1753" s="1" t="s">
        <v>7669</v>
      </c>
      <c r="M1753" s="1" t="s">
        <v>98</v>
      </c>
      <c r="N1753" s="1" t="s">
        <v>99</v>
      </c>
      <c r="O1753" s="1" t="s">
        <v>100</v>
      </c>
      <c r="P1753" s="1" t="s">
        <v>123</v>
      </c>
      <c r="Q1753" s="29" t="s">
        <v>7670</v>
      </c>
      <c r="R1753" s="30">
        <v>1978.7972499999998</v>
      </c>
      <c r="S1753" s="5">
        <v>33.121356650768412</v>
      </c>
      <c r="T1753" s="4">
        <v>0</v>
      </c>
      <c r="U1753" s="1"/>
      <c r="V1753" s="1"/>
      <c r="W1753" s="1"/>
      <c r="X1753" s="1"/>
    </row>
    <row r="1754" spans="1:24" ht="15.75" customHeight="1" x14ac:dyDescent="0.2">
      <c r="A1754" s="1"/>
      <c r="B1754" s="1"/>
      <c r="C1754" s="31" t="str">
        <f>IF('Style Screener'!$S1754&lt;(AVERAGE('Style Screener'!$S$9:$S$6415)), "Value", "Growth")</f>
        <v>Growth</v>
      </c>
      <c r="D1754" s="31" t="str">
        <f>IF('Style Screener'!$R1754&gt;2000, "Large Cap", "Small Cap")</f>
        <v>Large Cap</v>
      </c>
      <c r="E1754" s="31" t="s">
        <v>15</v>
      </c>
      <c r="F1754" s="31" t="s">
        <v>37</v>
      </c>
      <c r="G1754" s="1" t="s">
        <v>38</v>
      </c>
      <c r="H1754" s="1" t="s">
        <v>7671</v>
      </c>
      <c r="I1754" s="1" t="s">
        <v>7672</v>
      </c>
      <c r="J1754" s="1" t="s">
        <v>71</v>
      </c>
      <c r="K1754" s="1" t="s">
        <v>7673</v>
      </c>
      <c r="L1754" s="1" t="s">
        <v>7674</v>
      </c>
      <c r="M1754" s="1" t="s">
        <v>368</v>
      </c>
      <c r="N1754" s="1" t="s">
        <v>1700</v>
      </c>
      <c r="O1754" s="1" t="s">
        <v>370</v>
      </c>
      <c r="P1754" s="1" t="s">
        <v>2344</v>
      </c>
      <c r="Q1754" s="29" t="s">
        <v>2345</v>
      </c>
      <c r="R1754" s="30">
        <v>23777.632713309999</v>
      </c>
      <c r="S1754" s="5">
        <v>41.660708966338987</v>
      </c>
      <c r="T1754" s="4" t="s">
        <v>61</v>
      </c>
      <c r="U1754" s="1"/>
      <c r="V1754" s="1"/>
      <c r="W1754" s="1"/>
      <c r="X1754" s="1"/>
    </row>
    <row r="1755" spans="1:24" ht="15.75" customHeight="1" x14ac:dyDescent="0.2">
      <c r="A1755" s="1"/>
      <c r="B1755" s="1"/>
      <c r="C1755" s="31" t="str">
        <f>IF('Style Screener'!$S1755&lt;(AVERAGE('Style Screener'!$S$9:$S$6415)), "Value", "Growth")</f>
        <v>Growth</v>
      </c>
      <c r="D1755" s="31" t="str">
        <f>IF('Style Screener'!$R1755&gt;2000, "Large Cap", "Small Cap")</f>
        <v>Small Cap</v>
      </c>
      <c r="E1755" s="31" t="s">
        <v>15</v>
      </c>
      <c r="F1755" s="31" t="s">
        <v>37</v>
      </c>
      <c r="G1755" s="1" t="s">
        <v>38</v>
      </c>
      <c r="H1755" s="1" t="s">
        <v>7675</v>
      </c>
      <c r="I1755" s="1" t="s">
        <v>7676</v>
      </c>
      <c r="J1755" s="1" t="s">
        <v>71</v>
      </c>
      <c r="K1755" s="1" t="s">
        <v>7677</v>
      </c>
      <c r="L1755" s="1" t="s">
        <v>7678</v>
      </c>
      <c r="M1755" s="1" t="s">
        <v>44</v>
      </c>
      <c r="N1755" s="1" t="s">
        <v>142</v>
      </c>
      <c r="O1755" s="1" t="s">
        <v>46</v>
      </c>
      <c r="P1755" s="1" t="s">
        <v>142</v>
      </c>
      <c r="Q1755" s="29" t="s">
        <v>143</v>
      </c>
      <c r="R1755" s="30">
        <v>1037.7178837199999</v>
      </c>
      <c r="S1755" s="5" t="s">
        <v>61</v>
      </c>
      <c r="T1755" s="4" t="s">
        <v>61</v>
      </c>
      <c r="U1755" s="1"/>
      <c r="V1755" s="1"/>
      <c r="W1755" s="1"/>
      <c r="X1755" s="1"/>
    </row>
    <row r="1756" spans="1:24" ht="15.75" customHeight="1" x14ac:dyDescent="0.2">
      <c r="A1756" s="1"/>
      <c r="B1756" s="1"/>
      <c r="C1756" s="31" t="str">
        <f>IF('Style Screener'!$S1756&lt;(AVERAGE('Style Screener'!$S$9:$S$6415)), "Value", "Growth")</f>
        <v>Value</v>
      </c>
      <c r="D1756" s="31" t="str">
        <f>IF('Style Screener'!$R1756&gt;2000, "Large Cap", "Small Cap")</f>
        <v>Small Cap</v>
      </c>
      <c r="E1756" s="31" t="s">
        <v>14</v>
      </c>
      <c r="F1756" s="31" t="s">
        <v>37</v>
      </c>
      <c r="G1756" s="1" t="s">
        <v>38</v>
      </c>
      <c r="H1756" s="1" t="s">
        <v>7679</v>
      </c>
      <c r="I1756" s="1" t="s">
        <v>7680</v>
      </c>
      <c r="J1756" s="1" t="s">
        <v>511</v>
      </c>
      <c r="K1756" s="1" t="s">
        <v>7681</v>
      </c>
      <c r="L1756" s="1" t="s">
        <v>7682</v>
      </c>
      <c r="M1756" s="1" t="s">
        <v>74</v>
      </c>
      <c r="N1756" s="1" t="s">
        <v>342</v>
      </c>
      <c r="O1756" s="1" t="s">
        <v>117</v>
      </c>
      <c r="P1756" s="1" t="s">
        <v>343</v>
      </c>
      <c r="Q1756" s="29" t="s">
        <v>6419</v>
      </c>
      <c r="R1756" s="30">
        <v>153.89305044999998</v>
      </c>
      <c r="S1756" s="5">
        <v>10.49126637554585</v>
      </c>
      <c r="T1756" s="4">
        <v>36.635350517454874</v>
      </c>
      <c r="U1756" s="1"/>
      <c r="V1756" s="1"/>
      <c r="W1756" s="1"/>
      <c r="X1756" s="1"/>
    </row>
    <row r="1757" spans="1:24" ht="15.75" customHeight="1" x14ac:dyDescent="0.2">
      <c r="A1757" s="1"/>
      <c r="B1757" s="1"/>
      <c r="C1757" s="31" t="str">
        <f>IF('Style Screener'!$S1757&lt;(AVERAGE('Style Screener'!$S$9:$S$6415)), "Value", "Growth")</f>
        <v>Value</v>
      </c>
      <c r="D1757" s="31" t="str">
        <f>IF('Style Screener'!$R1757&gt;2000, "Large Cap", "Small Cap")</f>
        <v>Large Cap</v>
      </c>
      <c r="E1757" s="31" t="s">
        <v>15</v>
      </c>
      <c r="F1757" s="31" t="s">
        <v>37</v>
      </c>
      <c r="G1757" s="1" t="s">
        <v>38</v>
      </c>
      <c r="H1757" s="1" t="s">
        <v>7683</v>
      </c>
      <c r="I1757" s="1" t="s">
        <v>7684</v>
      </c>
      <c r="J1757" s="1" t="s">
        <v>41</v>
      </c>
      <c r="K1757" s="1" t="s">
        <v>7685</v>
      </c>
      <c r="L1757" s="1" t="s">
        <v>7686</v>
      </c>
      <c r="M1757" s="1" t="s">
        <v>368</v>
      </c>
      <c r="N1757" s="1" t="s">
        <v>1014</v>
      </c>
      <c r="O1757" s="1" t="s">
        <v>370</v>
      </c>
      <c r="P1757" s="1" t="s">
        <v>1014</v>
      </c>
      <c r="Q1757" s="29" t="s">
        <v>7092</v>
      </c>
      <c r="R1757" s="30">
        <v>102494.0191566</v>
      </c>
      <c r="S1757" s="5">
        <v>18.613790639514114</v>
      </c>
      <c r="T1757" s="4" t="s">
        <v>61</v>
      </c>
      <c r="U1757" s="1"/>
      <c r="V1757" s="1"/>
      <c r="W1757" s="1"/>
      <c r="X1757" s="1"/>
    </row>
    <row r="1758" spans="1:24" ht="15.75" customHeight="1" x14ac:dyDescent="0.2">
      <c r="A1758" s="1"/>
      <c r="B1758" s="1"/>
      <c r="C1758" s="31" t="str">
        <f>IF('Style Screener'!$S1758&lt;(AVERAGE('Style Screener'!$S$9:$S$6415)), "Value", "Growth")</f>
        <v>Growth</v>
      </c>
      <c r="D1758" s="31" t="str">
        <f>IF('Style Screener'!$R1758&gt;2000, "Large Cap", "Small Cap")</f>
        <v>Small Cap</v>
      </c>
      <c r="E1758" s="31" t="s">
        <v>14</v>
      </c>
      <c r="F1758" s="31" t="s">
        <v>37</v>
      </c>
      <c r="G1758" s="1" t="s">
        <v>38</v>
      </c>
      <c r="H1758" s="1" t="s">
        <v>7687</v>
      </c>
      <c r="I1758" s="1" t="s">
        <v>7688</v>
      </c>
      <c r="J1758" s="1" t="s">
        <v>71</v>
      </c>
      <c r="K1758" s="1" t="s">
        <v>7689</v>
      </c>
      <c r="L1758" s="1" t="s">
        <v>7690</v>
      </c>
      <c r="M1758" s="1" t="s">
        <v>108</v>
      </c>
      <c r="N1758" s="1" t="s">
        <v>286</v>
      </c>
      <c r="O1758" s="1" t="s">
        <v>287</v>
      </c>
      <c r="P1758" s="1" t="s">
        <v>288</v>
      </c>
      <c r="Q1758" s="29" t="s">
        <v>289</v>
      </c>
      <c r="R1758" s="30">
        <v>740.78773659000001</v>
      </c>
      <c r="S1758" s="5" t="s">
        <v>61</v>
      </c>
      <c r="T1758" s="4">
        <v>45.48244453683057</v>
      </c>
      <c r="U1758" s="1"/>
      <c r="V1758" s="1"/>
      <c r="W1758" s="1"/>
      <c r="X1758" s="1"/>
    </row>
    <row r="1759" spans="1:24" ht="15.75" customHeight="1" x14ac:dyDescent="0.2">
      <c r="A1759" s="1"/>
      <c r="B1759" s="1"/>
      <c r="C1759" s="31" t="str">
        <f>IF('Style Screener'!$S1759&lt;(AVERAGE('Style Screener'!$S$9:$S$6415)), "Value", "Growth")</f>
        <v>Value</v>
      </c>
      <c r="D1759" s="31" t="str">
        <f>IF('Style Screener'!$R1759&gt;2000, "Large Cap", "Small Cap")</f>
        <v>Small Cap</v>
      </c>
      <c r="E1759" s="31" t="s">
        <v>14</v>
      </c>
      <c r="F1759" s="31" t="s">
        <v>37</v>
      </c>
      <c r="G1759" s="1" t="s">
        <v>38</v>
      </c>
      <c r="H1759" s="1" t="s">
        <v>7691</v>
      </c>
      <c r="I1759" s="1" t="s">
        <v>7692</v>
      </c>
      <c r="J1759" s="1" t="s">
        <v>41</v>
      </c>
      <c r="K1759" s="1" t="s">
        <v>7693</v>
      </c>
      <c r="L1759" s="1" t="s">
        <v>7694</v>
      </c>
      <c r="M1759" s="1" t="s">
        <v>98</v>
      </c>
      <c r="N1759" s="1" t="s">
        <v>1434</v>
      </c>
      <c r="O1759" s="1" t="s">
        <v>1435</v>
      </c>
      <c r="P1759" s="1" t="s">
        <v>1436</v>
      </c>
      <c r="Q1759" s="29" t="s">
        <v>118</v>
      </c>
      <c r="R1759" s="30">
        <v>613.75352580000003</v>
      </c>
      <c r="S1759" s="5">
        <v>19.424242424242422</v>
      </c>
      <c r="T1759" s="4">
        <v>56.30075798592312</v>
      </c>
      <c r="U1759" s="1"/>
      <c r="V1759" s="1"/>
      <c r="W1759" s="1"/>
      <c r="X1759" s="1"/>
    </row>
    <row r="1760" spans="1:24" ht="15.75" customHeight="1" x14ac:dyDescent="0.2">
      <c r="A1760" s="1"/>
      <c r="B1760" s="1"/>
      <c r="C1760" s="31" t="str">
        <f>IF('Style Screener'!$S1760&lt;(AVERAGE('Style Screener'!$S$9:$S$6415)), "Value", "Growth")</f>
        <v>Growth</v>
      </c>
      <c r="D1760" s="31" t="str">
        <f>IF('Style Screener'!$R1760&gt;2000, "Large Cap", "Small Cap")</f>
        <v>Small Cap</v>
      </c>
      <c r="E1760" s="31" t="s">
        <v>14</v>
      </c>
      <c r="F1760" s="31" t="s">
        <v>37</v>
      </c>
      <c r="G1760" s="1" t="s">
        <v>38</v>
      </c>
      <c r="H1760" s="1" t="s">
        <v>7695</v>
      </c>
      <c r="I1760" s="1" t="s">
        <v>7696</v>
      </c>
      <c r="J1760" s="1" t="s">
        <v>41</v>
      </c>
      <c r="K1760" s="1" t="s">
        <v>7697</v>
      </c>
      <c r="L1760" s="1" t="s">
        <v>7698</v>
      </c>
      <c r="M1760" s="1" t="s">
        <v>108</v>
      </c>
      <c r="N1760" s="1" t="s">
        <v>286</v>
      </c>
      <c r="O1760" s="1" t="s">
        <v>287</v>
      </c>
      <c r="P1760" s="1" t="s">
        <v>288</v>
      </c>
      <c r="Q1760" s="29" t="s">
        <v>289</v>
      </c>
      <c r="R1760" s="30">
        <v>314.19609724999998</v>
      </c>
      <c r="S1760" s="5" t="s">
        <v>61</v>
      </c>
      <c r="T1760" s="4" t="s">
        <v>61</v>
      </c>
      <c r="U1760" s="1"/>
      <c r="V1760" s="1"/>
      <c r="W1760" s="1"/>
      <c r="X1760" s="1"/>
    </row>
    <row r="1761" spans="1:24" ht="15.75" customHeight="1" x14ac:dyDescent="0.2">
      <c r="A1761" s="1"/>
      <c r="B1761" s="1"/>
      <c r="C1761" s="31" t="str">
        <f>IF('Style Screener'!$S1761&lt;(AVERAGE('Style Screener'!$S$9:$S$6415)), "Value", "Growth")</f>
        <v>Value</v>
      </c>
      <c r="D1761" s="31" t="str">
        <f>IF('Style Screener'!$R1761&gt;2000, "Large Cap", "Small Cap")</f>
        <v>Small Cap</v>
      </c>
      <c r="E1761" s="31" t="s">
        <v>14</v>
      </c>
      <c r="F1761" s="31" t="s">
        <v>37</v>
      </c>
      <c r="G1761" s="1" t="s">
        <v>38</v>
      </c>
      <c r="H1761" s="1" t="s">
        <v>7699</v>
      </c>
      <c r="I1761" s="1" t="s">
        <v>7700</v>
      </c>
      <c r="J1761" s="1" t="s">
        <v>71</v>
      </c>
      <c r="K1761" s="1" t="s">
        <v>7701</v>
      </c>
      <c r="L1761" s="1" t="s">
        <v>7702</v>
      </c>
      <c r="M1761" s="1" t="s">
        <v>86</v>
      </c>
      <c r="N1761" s="1" t="s">
        <v>172</v>
      </c>
      <c r="O1761" s="1" t="s">
        <v>172</v>
      </c>
      <c r="P1761" s="1" t="s">
        <v>173</v>
      </c>
      <c r="Q1761" s="29" t="s">
        <v>174</v>
      </c>
      <c r="R1761" s="30">
        <v>246.67300623</v>
      </c>
      <c r="S1761" s="5">
        <v>11.979674796747966</v>
      </c>
      <c r="T1761" s="4" t="s">
        <v>61</v>
      </c>
      <c r="U1761" s="1"/>
      <c r="V1761" s="1"/>
      <c r="W1761" s="1"/>
      <c r="X1761" s="1"/>
    </row>
    <row r="1762" spans="1:24" ht="15.75" customHeight="1" x14ac:dyDescent="0.2">
      <c r="A1762" s="1"/>
      <c r="B1762" s="1"/>
      <c r="C1762" s="31" t="str">
        <f>IF('Style Screener'!$S1762&lt;(AVERAGE('Style Screener'!$S$9:$S$6415)), "Value", "Growth")</f>
        <v>Value</v>
      </c>
      <c r="D1762" s="31" t="str">
        <f>IF('Style Screener'!$R1762&gt;2000, "Large Cap", "Small Cap")</f>
        <v>Large Cap</v>
      </c>
      <c r="E1762" s="31" t="s">
        <v>14</v>
      </c>
      <c r="F1762" s="31" t="s">
        <v>37</v>
      </c>
      <c r="G1762" s="1" t="s">
        <v>38</v>
      </c>
      <c r="H1762" s="1" t="s">
        <v>7703</v>
      </c>
      <c r="I1762" s="1" t="s">
        <v>7704</v>
      </c>
      <c r="J1762" s="1" t="s">
        <v>41</v>
      </c>
      <c r="K1762" s="1" t="s">
        <v>7705</v>
      </c>
      <c r="L1762" s="1" t="s">
        <v>7706</v>
      </c>
      <c r="M1762" s="1" t="s">
        <v>74</v>
      </c>
      <c r="N1762" s="1" t="s">
        <v>638</v>
      </c>
      <c r="O1762" s="1" t="s">
        <v>117</v>
      </c>
      <c r="P1762" s="1" t="s">
        <v>638</v>
      </c>
      <c r="Q1762" s="29" t="s">
        <v>3500</v>
      </c>
      <c r="R1762" s="30">
        <v>2928.7981564300003</v>
      </c>
      <c r="S1762" s="5">
        <v>18.853552192869969</v>
      </c>
      <c r="T1762" s="4">
        <v>41.379444453884169</v>
      </c>
      <c r="U1762" s="1"/>
      <c r="V1762" s="1"/>
      <c r="W1762" s="1"/>
      <c r="X1762" s="1"/>
    </row>
    <row r="1763" spans="1:24" ht="15.75" customHeight="1" x14ac:dyDescent="0.2">
      <c r="A1763" s="1"/>
      <c r="B1763" s="1"/>
      <c r="C1763" s="31" t="str">
        <f>IF('Style Screener'!$S1763&lt;(AVERAGE('Style Screener'!$S$9:$S$6415)), "Value", "Growth")</f>
        <v>Value</v>
      </c>
      <c r="D1763" s="31" t="str">
        <f>IF('Style Screener'!$R1763&gt;2000, "Large Cap", "Small Cap")</f>
        <v>Large Cap</v>
      </c>
      <c r="E1763" s="31" t="s">
        <v>15</v>
      </c>
      <c r="F1763" s="31" t="s">
        <v>37</v>
      </c>
      <c r="G1763" s="1" t="s">
        <v>38</v>
      </c>
      <c r="H1763" s="1" t="s">
        <v>7707</v>
      </c>
      <c r="I1763" s="1" t="s">
        <v>7708</v>
      </c>
      <c r="J1763" s="1" t="s">
        <v>41</v>
      </c>
      <c r="K1763" s="1" t="s">
        <v>7709</v>
      </c>
      <c r="L1763" s="1" t="s">
        <v>7710</v>
      </c>
      <c r="M1763" s="1" t="s">
        <v>44</v>
      </c>
      <c r="N1763" s="1" t="s">
        <v>63</v>
      </c>
      <c r="O1763" s="1" t="s">
        <v>64</v>
      </c>
      <c r="P1763" s="1" t="s">
        <v>488</v>
      </c>
      <c r="Q1763" s="29" t="s">
        <v>489</v>
      </c>
      <c r="R1763" s="30">
        <v>3181.3318793799999</v>
      </c>
      <c r="S1763" s="5">
        <v>25.625251306795334</v>
      </c>
      <c r="T1763" s="4">
        <v>6.2966504389839063E-15</v>
      </c>
      <c r="U1763" s="1"/>
      <c r="V1763" s="1"/>
      <c r="W1763" s="1"/>
      <c r="X1763" s="1"/>
    </row>
    <row r="1764" spans="1:24" ht="15.75" customHeight="1" x14ac:dyDescent="0.2">
      <c r="A1764" s="1"/>
      <c r="B1764" s="1"/>
      <c r="C1764" s="31" t="str">
        <f>IF('Style Screener'!$S1764&lt;(AVERAGE('Style Screener'!$S$9:$S$6415)), "Value", "Growth")</f>
        <v>Value</v>
      </c>
      <c r="D1764" s="31" t="str">
        <f>IF('Style Screener'!$R1764&gt;2000, "Large Cap", "Small Cap")</f>
        <v>Large Cap</v>
      </c>
      <c r="E1764" s="31" t="s">
        <v>14</v>
      </c>
      <c r="F1764" s="31" t="s">
        <v>37</v>
      </c>
      <c r="G1764" s="1" t="s">
        <v>38</v>
      </c>
      <c r="H1764" s="1" t="s">
        <v>7711</v>
      </c>
      <c r="I1764" s="1" t="s">
        <v>7712</v>
      </c>
      <c r="J1764" s="1" t="s">
        <v>41</v>
      </c>
      <c r="K1764" s="1" t="s">
        <v>7713</v>
      </c>
      <c r="L1764" s="1" t="s">
        <v>7714</v>
      </c>
      <c r="M1764" s="1" t="s">
        <v>54</v>
      </c>
      <c r="N1764" s="1" t="s">
        <v>705</v>
      </c>
      <c r="O1764" s="1" t="s">
        <v>54</v>
      </c>
      <c r="P1764" s="1" t="s">
        <v>1357</v>
      </c>
      <c r="Q1764" s="29" t="s">
        <v>1358</v>
      </c>
      <c r="R1764" s="30">
        <v>55837.342248000001</v>
      </c>
      <c r="S1764" s="5">
        <v>20.31878031878032</v>
      </c>
      <c r="T1764" s="4">
        <v>45.600756859034995</v>
      </c>
      <c r="U1764" s="1"/>
      <c r="V1764" s="1"/>
      <c r="W1764" s="1"/>
      <c r="X1764" s="1"/>
    </row>
    <row r="1765" spans="1:24" ht="15.75" customHeight="1" x14ac:dyDescent="0.2">
      <c r="A1765" s="1"/>
      <c r="B1765" s="1"/>
      <c r="C1765" s="31" t="str">
        <f>IF('Style Screener'!$S1765&lt;(AVERAGE('Style Screener'!$S$9:$S$6415)), "Value", "Growth")</f>
        <v>Value</v>
      </c>
      <c r="D1765" s="31" t="str">
        <f>IF('Style Screener'!$R1765&gt;2000, "Large Cap", "Small Cap")</f>
        <v>Large Cap</v>
      </c>
      <c r="E1765" s="31" t="s">
        <v>14</v>
      </c>
      <c r="F1765" s="31" t="s">
        <v>37</v>
      </c>
      <c r="G1765" s="1" t="s">
        <v>38</v>
      </c>
      <c r="H1765" s="1" t="s">
        <v>7715</v>
      </c>
      <c r="I1765" s="1" t="s">
        <v>7716</v>
      </c>
      <c r="J1765" s="1" t="s">
        <v>71</v>
      </c>
      <c r="K1765" s="1" t="s">
        <v>7717</v>
      </c>
      <c r="L1765" s="1" t="s">
        <v>7718</v>
      </c>
      <c r="M1765" s="1" t="s">
        <v>98</v>
      </c>
      <c r="N1765" s="1" t="s">
        <v>578</v>
      </c>
      <c r="O1765" s="1" t="s">
        <v>578</v>
      </c>
      <c r="P1765" s="1" t="s">
        <v>579</v>
      </c>
      <c r="Q1765" s="29" t="s">
        <v>4887</v>
      </c>
      <c r="R1765" s="30">
        <v>3246.4632859399999</v>
      </c>
      <c r="S1765" s="5">
        <v>24.570469798657719</v>
      </c>
      <c r="T1765" s="4">
        <v>27.540979724262598</v>
      </c>
      <c r="U1765" s="1"/>
      <c r="V1765" s="1"/>
      <c r="W1765" s="1"/>
      <c r="X1765" s="1"/>
    </row>
    <row r="1766" spans="1:24" ht="15.75" customHeight="1" x14ac:dyDescent="0.2">
      <c r="A1766" s="1"/>
      <c r="B1766" s="1"/>
      <c r="C1766" s="31" t="str">
        <f>IF('Style Screener'!$S1766&lt;(AVERAGE('Style Screener'!$S$9:$S$6415)), "Value", "Growth")</f>
        <v>Value</v>
      </c>
      <c r="D1766" s="31" t="str">
        <f>IF('Style Screener'!$R1766&gt;2000, "Large Cap", "Small Cap")</f>
        <v>Large Cap</v>
      </c>
      <c r="E1766" s="31" t="s">
        <v>14</v>
      </c>
      <c r="F1766" s="31" t="s">
        <v>37</v>
      </c>
      <c r="G1766" s="1" t="s">
        <v>38</v>
      </c>
      <c r="H1766" s="1" t="s">
        <v>7719</v>
      </c>
      <c r="I1766" s="1" t="s">
        <v>7720</v>
      </c>
      <c r="J1766" s="1" t="s">
        <v>41</v>
      </c>
      <c r="K1766" s="1" t="s">
        <v>7721</v>
      </c>
      <c r="L1766" s="1" t="s">
        <v>7722</v>
      </c>
      <c r="M1766" s="1" t="s">
        <v>54</v>
      </c>
      <c r="N1766" s="1" t="s">
        <v>705</v>
      </c>
      <c r="O1766" s="1" t="s">
        <v>54</v>
      </c>
      <c r="P1766" s="1" t="s">
        <v>1357</v>
      </c>
      <c r="Q1766" s="29" t="s">
        <v>7723</v>
      </c>
      <c r="R1766" s="30">
        <v>16770.371768569999</v>
      </c>
      <c r="S1766" s="5">
        <v>13.253262158956108</v>
      </c>
      <c r="T1766" s="4">
        <v>52.73111827057869</v>
      </c>
      <c r="U1766" s="1"/>
      <c r="V1766" s="1"/>
      <c r="W1766" s="1"/>
      <c r="X1766" s="1"/>
    </row>
    <row r="1767" spans="1:24" ht="15.75" customHeight="1" x14ac:dyDescent="0.2">
      <c r="A1767" s="1"/>
      <c r="B1767" s="1"/>
      <c r="C1767" s="31" t="str">
        <f>IF('Style Screener'!$S1767&lt;(AVERAGE('Style Screener'!$S$9:$S$6415)), "Value", "Growth")</f>
        <v>Value</v>
      </c>
      <c r="D1767" s="31" t="str">
        <f>IF('Style Screener'!$R1767&gt;2000, "Large Cap", "Small Cap")</f>
        <v>Small Cap</v>
      </c>
      <c r="E1767" s="31" t="s">
        <v>14</v>
      </c>
      <c r="F1767" s="31" t="s">
        <v>37</v>
      </c>
      <c r="G1767" s="1" t="s">
        <v>38</v>
      </c>
      <c r="H1767" s="1" t="s">
        <v>7724</v>
      </c>
      <c r="I1767" s="1" t="s">
        <v>7725</v>
      </c>
      <c r="J1767" s="1" t="s">
        <v>41</v>
      </c>
      <c r="K1767" s="1" t="s">
        <v>7726</v>
      </c>
      <c r="L1767" s="1" t="s">
        <v>7727</v>
      </c>
      <c r="M1767" s="1" t="s">
        <v>98</v>
      </c>
      <c r="N1767" s="1" t="s">
        <v>2498</v>
      </c>
      <c r="O1767" s="1" t="s">
        <v>232</v>
      </c>
      <c r="P1767" s="1" t="s">
        <v>2885</v>
      </c>
      <c r="Q1767" s="29" t="s">
        <v>4809</v>
      </c>
      <c r="R1767" s="30">
        <v>742.75703039999996</v>
      </c>
      <c r="S1767" s="5">
        <v>15.083251714005875</v>
      </c>
      <c r="T1767" s="4">
        <v>45.411257623769117</v>
      </c>
      <c r="U1767" s="1"/>
      <c r="V1767" s="1"/>
      <c r="W1767" s="1"/>
      <c r="X1767" s="1"/>
    </row>
    <row r="1768" spans="1:24" ht="15.75" customHeight="1" x14ac:dyDescent="0.2">
      <c r="A1768" s="1"/>
      <c r="B1768" s="1"/>
      <c r="C1768" s="31" t="str">
        <f>IF('Style Screener'!$S1768&lt;(AVERAGE('Style Screener'!$S$9:$S$6415)), "Value", "Growth")</f>
        <v>Value</v>
      </c>
      <c r="D1768" s="31" t="str">
        <f>IF('Style Screener'!$R1768&gt;2000, "Large Cap", "Small Cap")</f>
        <v>Small Cap</v>
      </c>
      <c r="E1768" s="31" t="s">
        <v>14</v>
      </c>
      <c r="F1768" s="31" t="s">
        <v>37</v>
      </c>
      <c r="G1768" s="1" t="s">
        <v>38</v>
      </c>
      <c r="H1768" s="1" t="s">
        <v>7728</v>
      </c>
      <c r="I1768" s="1" t="s">
        <v>7729</v>
      </c>
      <c r="J1768" s="1" t="s">
        <v>71</v>
      </c>
      <c r="K1768" s="1" t="s">
        <v>7730</v>
      </c>
      <c r="L1768" s="1" t="s">
        <v>7731</v>
      </c>
      <c r="M1768" s="1" t="s">
        <v>98</v>
      </c>
      <c r="N1768" s="1" t="s">
        <v>1434</v>
      </c>
      <c r="O1768" s="1" t="s">
        <v>1435</v>
      </c>
      <c r="P1768" s="1" t="s">
        <v>1436</v>
      </c>
      <c r="Q1768" s="29" t="s">
        <v>7732</v>
      </c>
      <c r="R1768" s="30">
        <v>510.60558613999996</v>
      </c>
      <c r="S1768" s="5">
        <v>16.500290191526407</v>
      </c>
      <c r="T1768" s="4" t="s">
        <v>61</v>
      </c>
      <c r="U1768" s="1"/>
      <c r="V1768" s="1"/>
      <c r="W1768" s="1"/>
      <c r="X1768" s="1"/>
    </row>
    <row r="1769" spans="1:24" ht="15.75" customHeight="1" x14ac:dyDescent="0.2">
      <c r="A1769" s="1"/>
      <c r="B1769" s="1"/>
      <c r="C1769" s="31" t="str">
        <f>IF('Style Screener'!$S1769&lt;(AVERAGE('Style Screener'!$S$9:$S$6415)), "Value", "Growth")</f>
        <v>Value</v>
      </c>
      <c r="D1769" s="31" t="str">
        <f>IF('Style Screener'!$R1769&gt;2000, "Large Cap", "Small Cap")</f>
        <v>Large Cap</v>
      </c>
      <c r="E1769" s="31" t="s">
        <v>14</v>
      </c>
      <c r="F1769" s="31" t="s">
        <v>37</v>
      </c>
      <c r="G1769" s="1" t="s">
        <v>38</v>
      </c>
      <c r="H1769" s="1" t="s">
        <v>7733</v>
      </c>
      <c r="I1769" s="1" t="s">
        <v>7734</v>
      </c>
      <c r="J1769" s="1" t="s">
        <v>41</v>
      </c>
      <c r="K1769" s="1" t="s">
        <v>7735</v>
      </c>
      <c r="L1769" s="1" t="s">
        <v>7736</v>
      </c>
      <c r="M1769" s="1" t="s">
        <v>278</v>
      </c>
      <c r="N1769" s="1" t="s">
        <v>279</v>
      </c>
      <c r="O1769" s="1" t="s">
        <v>278</v>
      </c>
      <c r="P1769" s="1" t="s">
        <v>426</v>
      </c>
      <c r="Q1769" s="29" t="s">
        <v>750</v>
      </c>
      <c r="R1769" s="30">
        <v>27301.292056219998</v>
      </c>
      <c r="S1769" s="5">
        <v>9.344982246309101</v>
      </c>
      <c r="T1769" s="4" t="s">
        <v>61</v>
      </c>
      <c r="U1769" s="1"/>
      <c r="V1769" s="1"/>
      <c r="W1769" s="1"/>
      <c r="X1769" s="1"/>
    </row>
    <row r="1770" spans="1:24" ht="15.75" customHeight="1" x14ac:dyDescent="0.2">
      <c r="A1770" s="1"/>
      <c r="B1770" s="1"/>
      <c r="C1770" s="31" t="str">
        <f>IF('Style Screener'!$S1770&lt;(AVERAGE('Style Screener'!$S$9:$S$6415)), "Value", "Growth")</f>
        <v>Value</v>
      </c>
      <c r="D1770" s="31" t="str">
        <f>IF('Style Screener'!$R1770&gt;2000, "Large Cap", "Small Cap")</f>
        <v>Small Cap</v>
      </c>
      <c r="E1770" s="31" t="s">
        <v>14</v>
      </c>
      <c r="F1770" s="31" t="s">
        <v>37</v>
      </c>
      <c r="G1770" s="1" t="s">
        <v>38</v>
      </c>
      <c r="H1770" s="1" t="s">
        <v>7737</v>
      </c>
      <c r="I1770" s="1" t="s">
        <v>7738</v>
      </c>
      <c r="J1770" s="1" t="s">
        <v>41</v>
      </c>
      <c r="K1770" s="1" t="s">
        <v>7739</v>
      </c>
      <c r="L1770" s="1" t="s">
        <v>7740</v>
      </c>
      <c r="M1770" s="1" t="s">
        <v>98</v>
      </c>
      <c r="N1770" s="1" t="s">
        <v>1434</v>
      </c>
      <c r="O1770" s="1" t="s">
        <v>1435</v>
      </c>
      <c r="P1770" s="1" t="s">
        <v>1436</v>
      </c>
      <c r="Q1770" s="29" t="s">
        <v>7732</v>
      </c>
      <c r="R1770" s="30">
        <v>1285.1586285999999</v>
      </c>
      <c r="S1770" s="5">
        <v>11.46618791143028</v>
      </c>
      <c r="T1770" s="4">
        <v>25.066608367092986</v>
      </c>
      <c r="U1770" s="1"/>
      <c r="V1770" s="1"/>
      <c r="W1770" s="1"/>
      <c r="X1770" s="1"/>
    </row>
    <row r="1771" spans="1:24" ht="15.75" customHeight="1" x14ac:dyDescent="0.2">
      <c r="A1771" s="1"/>
      <c r="B1771" s="1"/>
      <c r="C1771" s="31" t="str">
        <f>IF('Style Screener'!$S1771&lt;(AVERAGE('Style Screener'!$S$9:$S$6415)), "Value", "Growth")</f>
        <v>Growth</v>
      </c>
      <c r="D1771" s="31" t="str">
        <f>IF('Style Screener'!$R1771&gt;2000, "Large Cap", "Small Cap")</f>
        <v>Small Cap</v>
      </c>
      <c r="E1771" s="31" t="s">
        <v>14</v>
      </c>
      <c r="F1771" s="31" t="s">
        <v>37</v>
      </c>
      <c r="G1771" s="1" t="s">
        <v>38</v>
      </c>
      <c r="H1771" s="1" t="s">
        <v>7741</v>
      </c>
      <c r="I1771" s="1" t="s">
        <v>7742</v>
      </c>
      <c r="J1771" s="1" t="s">
        <v>41</v>
      </c>
      <c r="K1771" s="1" t="s">
        <v>7743</v>
      </c>
      <c r="L1771" s="1" t="s">
        <v>7744</v>
      </c>
      <c r="M1771" s="1" t="s">
        <v>278</v>
      </c>
      <c r="N1771" s="1" t="s">
        <v>279</v>
      </c>
      <c r="O1771" s="1" t="s">
        <v>278</v>
      </c>
      <c r="P1771" s="1" t="s">
        <v>937</v>
      </c>
      <c r="Q1771" s="29" t="s">
        <v>427</v>
      </c>
      <c r="R1771" s="30">
        <v>80.859667840000014</v>
      </c>
      <c r="S1771" s="5" t="s">
        <v>61</v>
      </c>
      <c r="T1771" s="4">
        <v>4.7470352105067601E-16</v>
      </c>
      <c r="U1771" s="1"/>
      <c r="V1771" s="1"/>
      <c r="W1771" s="1"/>
      <c r="X1771" s="1"/>
    </row>
    <row r="1772" spans="1:24" ht="15.75" customHeight="1" x14ac:dyDescent="0.2">
      <c r="A1772" s="1"/>
      <c r="B1772" s="1"/>
      <c r="C1772" s="31" t="str">
        <f>IF('Style Screener'!$S1772&lt;(AVERAGE('Style Screener'!$S$9:$S$6415)), "Value", "Growth")</f>
        <v>Value</v>
      </c>
      <c r="D1772" s="31" t="str">
        <f>IF('Style Screener'!$R1772&gt;2000, "Large Cap", "Small Cap")</f>
        <v>Large Cap</v>
      </c>
      <c r="E1772" s="31" t="s">
        <v>14</v>
      </c>
      <c r="F1772" s="31" t="s">
        <v>37</v>
      </c>
      <c r="G1772" s="1" t="s">
        <v>38</v>
      </c>
      <c r="H1772" s="1" t="s">
        <v>7745</v>
      </c>
      <c r="I1772" s="1" t="s">
        <v>7746</v>
      </c>
      <c r="J1772" s="1" t="s">
        <v>41</v>
      </c>
      <c r="K1772" s="1" t="s">
        <v>7747</v>
      </c>
      <c r="L1772" s="1" t="s">
        <v>7748</v>
      </c>
      <c r="M1772" s="1" t="s">
        <v>86</v>
      </c>
      <c r="N1772" s="1" t="s">
        <v>135</v>
      </c>
      <c r="O1772" s="1" t="s">
        <v>88</v>
      </c>
      <c r="P1772" s="1" t="s">
        <v>3244</v>
      </c>
      <c r="Q1772" s="29" t="s">
        <v>137</v>
      </c>
      <c r="R1772" s="30">
        <v>3065.2464927599999</v>
      </c>
      <c r="S1772" s="5">
        <v>13.655813953488373</v>
      </c>
      <c r="T1772" s="4">
        <v>8.3143486107022699</v>
      </c>
      <c r="U1772" s="1"/>
      <c r="V1772" s="1"/>
      <c r="W1772" s="1"/>
      <c r="X1772" s="1"/>
    </row>
    <row r="1773" spans="1:24" ht="15.75" customHeight="1" x14ac:dyDescent="0.2">
      <c r="A1773" s="1"/>
      <c r="B1773" s="1"/>
      <c r="C1773" s="31" t="str">
        <f>IF('Style Screener'!$S1773&lt;(AVERAGE('Style Screener'!$S$9:$S$6415)), "Value", "Growth")</f>
        <v>Growth</v>
      </c>
      <c r="D1773" s="31" t="str">
        <f>IF('Style Screener'!$R1773&gt;2000, "Large Cap", "Small Cap")</f>
        <v>Large Cap</v>
      </c>
      <c r="E1773" s="31" t="s">
        <v>14</v>
      </c>
      <c r="F1773" s="31" t="s">
        <v>37</v>
      </c>
      <c r="G1773" s="1" t="s">
        <v>38</v>
      </c>
      <c r="H1773" s="1" t="s">
        <v>7749</v>
      </c>
      <c r="I1773" s="1" t="s">
        <v>7750</v>
      </c>
      <c r="J1773" s="1" t="s">
        <v>71</v>
      </c>
      <c r="K1773" s="1" t="s">
        <v>7751</v>
      </c>
      <c r="L1773" s="1" t="s">
        <v>7752</v>
      </c>
      <c r="M1773" s="1" t="s">
        <v>108</v>
      </c>
      <c r="N1773" s="1" t="s">
        <v>294</v>
      </c>
      <c r="O1773" s="1" t="s">
        <v>294</v>
      </c>
      <c r="P1773" s="1" t="s">
        <v>363</v>
      </c>
      <c r="Q1773" s="29" t="s">
        <v>111</v>
      </c>
      <c r="R1773" s="30">
        <v>2120.1359927200001</v>
      </c>
      <c r="S1773" s="5">
        <v>29.550930996714129</v>
      </c>
      <c r="T1773" s="4">
        <v>97.737625426938251</v>
      </c>
      <c r="U1773" s="1"/>
      <c r="V1773" s="1"/>
      <c r="W1773" s="1"/>
      <c r="X1773" s="1"/>
    </row>
    <row r="1774" spans="1:24" ht="15.75" customHeight="1" x14ac:dyDescent="0.2">
      <c r="A1774" s="1"/>
      <c r="B1774" s="1"/>
      <c r="C1774" s="31" t="str">
        <f>IF('Style Screener'!$S1774&lt;(AVERAGE('Style Screener'!$S$9:$S$6415)), "Value", "Growth")</f>
        <v>Value</v>
      </c>
      <c r="D1774" s="31" t="str">
        <f>IF('Style Screener'!$R1774&gt;2000, "Large Cap", "Small Cap")</f>
        <v>Small Cap</v>
      </c>
      <c r="E1774" s="31" t="s">
        <v>14</v>
      </c>
      <c r="F1774" s="31" t="s">
        <v>37</v>
      </c>
      <c r="G1774" s="1" t="s">
        <v>38</v>
      </c>
      <c r="H1774" s="1" t="s">
        <v>7753</v>
      </c>
      <c r="I1774" s="1" t="s">
        <v>7754</v>
      </c>
      <c r="J1774" s="1" t="s">
        <v>41</v>
      </c>
      <c r="K1774" s="1" t="s">
        <v>7755</v>
      </c>
      <c r="L1774" s="1" t="s">
        <v>7756</v>
      </c>
      <c r="M1774" s="1" t="s">
        <v>98</v>
      </c>
      <c r="N1774" s="1" t="s">
        <v>231</v>
      </c>
      <c r="O1774" s="1" t="s">
        <v>232</v>
      </c>
      <c r="P1774" s="1" t="s">
        <v>231</v>
      </c>
      <c r="Q1774" s="29" t="s">
        <v>1584</v>
      </c>
      <c r="R1774" s="30">
        <v>330.00494960999993</v>
      </c>
      <c r="S1774" s="5">
        <v>25.701492537313431</v>
      </c>
      <c r="T1774" s="4">
        <v>5.4444257153231513E-15</v>
      </c>
      <c r="U1774" s="1"/>
      <c r="V1774" s="1"/>
      <c r="W1774" s="1"/>
      <c r="X1774" s="1"/>
    </row>
    <row r="1775" spans="1:24" ht="15.75" customHeight="1" x14ac:dyDescent="0.2">
      <c r="A1775" s="1"/>
      <c r="B1775" s="1"/>
      <c r="C1775" s="31" t="str">
        <f>IF('Style Screener'!$S1775&lt;(AVERAGE('Style Screener'!$S$9:$S$6415)), "Value", "Growth")</f>
        <v>Value</v>
      </c>
      <c r="D1775" s="31" t="str">
        <f>IF('Style Screener'!$R1775&gt;2000, "Large Cap", "Small Cap")</f>
        <v>Small Cap</v>
      </c>
      <c r="E1775" s="31" t="s">
        <v>14</v>
      </c>
      <c r="F1775" s="31" t="s">
        <v>37</v>
      </c>
      <c r="G1775" s="1" t="s">
        <v>38</v>
      </c>
      <c r="H1775" s="1" t="s">
        <v>7757</v>
      </c>
      <c r="I1775" s="1" t="s">
        <v>7758</v>
      </c>
      <c r="J1775" s="1" t="s">
        <v>41</v>
      </c>
      <c r="K1775" s="1" t="s">
        <v>7759</v>
      </c>
      <c r="L1775" s="1" t="s">
        <v>7760</v>
      </c>
      <c r="M1775" s="1" t="s">
        <v>74</v>
      </c>
      <c r="N1775" s="1" t="s">
        <v>649</v>
      </c>
      <c r="O1775" s="1" t="s">
        <v>117</v>
      </c>
      <c r="P1775" s="1" t="s">
        <v>649</v>
      </c>
      <c r="Q1775" s="29" t="s">
        <v>1339</v>
      </c>
      <c r="R1775" s="30">
        <v>1444.2901886300001</v>
      </c>
      <c r="S1775" s="5">
        <v>21.707692307692305</v>
      </c>
      <c r="T1775" s="4" t="s">
        <v>61</v>
      </c>
      <c r="U1775" s="1"/>
      <c r="V1775" s="1"/>
      <c r="W1775" s="1"/>
      <c r="X1775" s="1"/>
    </row>
    <row r="1776" spans="1:24" ht="15.75" customHeight="1" x14ac:dyDescent="0.2">
      <c r="A1776" s="1"/>
      <c r="B1776" s="1"/>
      <c r="C1776" s="31" t="str">
        <f>IF('Style Screener'!$S1776&lt;(AVERAGE('Style Screener'!$S$9:$S$6415)), "Value", "Growth")</f>
        <v>Growth</v>
      </c>
      <c r="D1776" s="31" t="str">
        <f>IF('Style Screener'!$R1776&gt;2000, "Large Cap", "Small Cap")</f>
        <v>Small Cap</v>
      </c>
      <c r="E1776" s="31" t="s">
        <v>14</v>
      </c>
      <c r="F1776" s="31" t="s">
        <v>37</v>
      </c>
      <c r="G1776" s="1" t="s">
        <v>38</v>
      </c>
      <c r="H1776" s="1" t="s">
        <v>7761</v>
      </c>
      <c r="I1776" s="1" t="s">
        <v>7762</v>
      </c>
      <c r="J1776" s="1" t="s">
        <v>71</v>
      </c>
      <c r="K1776" s="1" t="s">
        <v>7763</v>
      </c>
      <c r="L1776" s="1" t="s">
        <v>7764</v>
      </c>
      <c r="M1776" s="1" t="s">
        <v>108</v>
      </c>
      <c r="N1776" s="1" t="s">
        <v>571</v>
      </c>
      <c r="O1776" s="1" t="s">
        <v>110</v>
      </c>
      <c r="P1776" s="1" t="s">
        <v>1756</v>
      </c>
      <c r="Q1776" s="29" t="s">
        <v>401</v>
      </c>
      <c r="R1776" s="30">
        <v>526.24464254999998</v>
      </c>
      <c r="S1776" s="5">
        <v>40.55263157894737</v>
      </c>
      <c r="T1776" s="4">
        <v>2.8189662193561951</v>
      </c>
      <c r="U1776" s="1"/>
      <c r="V1776" s="1"/>
      <c r="W1776" s="1"/>
      <c r="X1776" s="1"/>
    </row>
    <row r="1777" spans="1:24" ht="15.75" customHeight="1" x14ac:dyDescent="0.2">
      <c r="A1777" s="1"/>
      <c r="B1777" s="1"/>
      <c r="C1777" s="31" t="str">
        <f>IF('Style Screener'!$S1777&lt;(AVERAGE('Style Screener'!$S$9:$S$6415)), "Value", "Growth")</f>
        <v>Growth</v>
      </c>
      <c r="D1777" s="31" t="str">
        <f>IF('Style Screener'!$R1777&gt;2000, "Large Cap", "Small Cap")</f>
        <v>Large Cap</v>
      </c>
      <c r="E1777" s="31" t="s">
        <v>14</v>
      </c>
      <c r="F1777" s="31" t="s">
        <v>37</v>
      </c>
      <c r="G1777" s="1" t="s">
        <v>38</v>
      </c>
      <c r="H1777" s="1" t="s">
        <v>7765</v>
      </c>
      <c r="I1777" s="1" t="s">
        <v>7766</v>
      </c>
      <c r="J1777" s="1" t="s">
        <v>71</v>
      </c>
      <c r="K1777" s="1" t="s">
        <v>7767</v>
      </c>
      <c r="L1777" s="1" t="s">
        <v>7768</v>
      </c>
      <c r="M1777" s="1" t="s">
        <v>278</v>
      </c>
      <c r="N1777" s="1" t="s">
        <v>279</v>
      </c>
      <c r="O1777" s="1" t="s">
        <v>278</v>
      </c>
      <c r="P1777" s="1" t="s">
        <v>937</v>
      </c>
      <c r="Q1777" s="29" t="s">
        <v>427</v>
      </c>
      <c r="R1777" s="30">
        <v>3668.32172107</v>
      </c>
      <c r="S1777" s="5">
        <v>39.937369519832977</v>
      </c>
      <c r="T1777" s="4" t="s">
        <v>61</v>
      </c>
      <c r="U1777" s="1"/>
      <c r="V1777" s="1"/>
      <c r="W1777" s="1"/>
      <c r="X1777" s="1"/>
    </row>
    <row r="1778" spans="1:24" ht="15.75" customHeight="1" x14ac:dyDescent="0.2">
      <c r="A1778" s="1"/>
      <c r="B1778" s="1"/>
      <c r="C1778" s="31" t="str">
        <f>IF('Style Screener'!$S1778&lt;(AVERAGE('Style Screener'!$S$9:$S$6415)), "Value", "Growth")</f>
        <v>Value</v>
      </c>
      <c r="D1778" s="31" t="str">
        <f>IF('Style Screener'!$R1778&gt;2000, "Large Cap", "Small Cap")</f>
        <v>Small Cap</v>
      </c>
      <c r="E1778" s="31" t="s">
        <v>15</v>
      </c>
      <c r="F1778" s="31" t="s">
        <v>37</v>
      </c>
      <c r="G1778" s="1" t="s">
        <v>38</v>
      </c>
      <c r="H1778" s="1" t="s">
        <v>7769</v>
      </c>
      <c r="I1778" s="1" t="s">
        <v>7770</v>
      </c>
      <c r="J1778" s="1" t="s">
        <v>71</v>
      </c>
      <c r="K1778" s="1" t="s">
        <v>7771</v>
      </c>
      <c r="L1778" s="1" t="s">
        <v>7772</v>
      </c>
      <c r="M1778" s="1" t="s">
        <v>44</v>
      </c>
      <c r="N1778" s="1" t="s">
        <v>1261</v>
      </c>
      <c r="O1778" s="1" t="s">
        <v>64</v>
      </c>
      <c r="P1778" s="1" t="s">
        <v>1261</v>
      </c>
      <c r="Q1778" s="29" t="s">
        <v>573</v>
      </c>
      <c r="R1778" s="30">
        <v>542.567626953125</v>
      </c>
      <c r="S1778" s="5">
        <v>26.618357487922701</v>
      </c>
      <c r="T1778" s="4">
        <v>53.277611349762601</v>
      </c>
      <c r="U1778" s="1"/>
      <c r="V1778" s="1"/>
      <c r="W1778" s="1"/>
      <c r="X1778" s="1"/>
    </row>
    <row r="1779" spans="1:24" ht="15.75" customHeight="1" x14ac:dyDescent="0.2">
      <c r="A1779" s="1"/>
      <c r="B1779" s="1"/>
      <c r="C1779" s="31" t="str">
        <f>IF('Style Screener'!$S1779&lt;(AVERAGE('Style Screener'!$S$9:$S$6415)), "Value", "Growth")</f>
        <v>Value</v>
      </c>
      <c r="D1779" s="31" t="str">
        <f>IF('Style Screener'!$R1779&gt;2000, "Large Cap", "Small Cap")</f>
        <v>Small Cap</v>
      </c>
      <c r="E1779" s="31" t="s">
        <v>14</v>
      </c>
      <c r="F1779" s="31" t="s">
        <v>37</v>
      </c>
      <c r="G1779" s="1" t="s">
        <v>259</v>
      </c>
      <c r="H1779" s="1" t="s">
        <v>7773</v>
      </c>
      <c r="I1779" s="1" t="s">
        <v>7774</v>
      </c>
      <c r="J1779" s="1" t="s">
        <v>41</v>
      </c>
      <c r="K1779" s="1" t="s">
        <v>7775</v>
      </c>
      <c r="L1779" s="1" t="s">
        <v>7776</v>
      </c>
      <c r="M1779" s="1" t="s">
        <v>86</v>
      </c>
      <c r="N1779" s="1" t="s">
        <v>251</v>
      </c>
      <c r="O1779" s="1" t="s">
        <v>251</v>
      </c>
      <c r="P1779" s="1" t="s">
        <v>4097</v>
      </c>
      <c r="Q1779" s="29" t="s">
        <v>264</v>
      </c>
      <c r="R1779" s="30">
        <v>1702.0182184800001</v>
      </c>
      <c r="S1779" s="5">
        <v>12.985024958402663</v>
      </c>
      <c r="T1779" s="4" t="s">
        <v>61</v>
      </c>
      <c r="U1779" s="1"/>
      <c r="V1779" s="1"/>
      <c r="W1779" s="1"/>
      <c r="X1779" s="1"/>
    </row>
    <row r="1780" spans="1:24" ht="15.75" customHeight="1" x14ac:dyDescent="0.2">
      <c r="A1780" s="1"/>
      <c r="B1780" s="1"/>
      <c r="C1780" s="31" t="str">
        <f>IF('Style Screener'!$S1780&lt;(AVERAGE('Style Screener'!$S$9:$S$6415)), "Value", "Growth")</f>
        <v>Growth</v>
      </c>
      <c r="D1780" s="31" t="str">
        <f>IF('Style Screener'!$R1780&gt;2000, "Large Cap", "Small Cap")</f>
        <v>Small Cap</v>
      </c>
      <c r="E1780" s="31" t="s">
        <v>14</v>
      </c>
      <c r="F1780" s="31" t="s">
        <v>37</v>
      </c>
      <c r="G1780" s="1" t="s">
        <v>38</v>
      </c>
      <c r="H1780" s="1" t="s">
        <v>7777</v>
      </c>
      <c r="I1780" s="1" t="s">
        <v>7778</v>
      </c>
      <c r="J1780" s="1" t="s">
        <v>41</v>
      </c>
      <c r="K1780" s="1" t="s">
        <v>7779</v>
      </c>
      <c r="L1780" s="1" t="s">
        <v>7780</v>
      </c>
      <c r="M1780" s="1" t="s">
        <v>108</v>
      </c>
      <c r="N1780" s="1" t="s">
        <v>332</v>
      </c>
      <c r="O1780" s="1" t="s">
        <v>287</v>
      </c>
      <c r="P1780" s="1" t="s">
        <v>332</v>
      </c>
      <c r="Q1780" s="29" t="s">
        <v>1638</v>
      </c>
      <c r="R1780" s="30">
        <v>234.35451754000002</v>
      </c>
      <c r="S1780" s="5" t="s">
        <v>61</v>
      </c>
      <c r="T1780" s="4">
        <v>33.827525816776379</v>
      </c>
      <c r="U1780" s="1"/>
      <c r="V1780" s="1"/>
      <c r="W1780" s="1"/>
      <c r="X1780" s="1"/>
    </row>
    <row r="1781" spans="1:24" ht="15.75" customHeight="1" x14ac:dyDescent="0.2">
      <c r="A1781" s="1"/>
      <c r="B1781" s="1"/>
      <c r="C1781" s="31" t="str">
        <f>IF('Style Screener'!$S1781&lt;(AVERAGE('Style Screener'!$S$9:$S$6415)), "Value", "Growth")</f>
        <v>Value</v>
      </c>
      <c r="D1781" s="31" t="str">
        <f>IF('Style Screener'!$R1781&gt;2000, "Large Cap", "Small Cap")</f>
        <v>Large Cap</v>
      </c>
      <c r="E1781" s="31" t="s">
        <v>15</v>
      </c>
      <c r="F1781" s="31" t="s">
        <v>37</v>
      </c>
      <c r="G1781" s="1" t="s">
        <v>38</v>
      </c>
      <c r="H1781" s="1" t="s">
        <v>7781</v>
      </c>
      <c r="I1781" s="1" t="s">
        <v>7782</v>
      </c>
      <c r="J1781" s="1" t="s">
        <v>41</v>
      </c>
      <c r="K1781" s="1" t="s">
        <v>7783</v>
      </c>
      <c r="L1781" s="1" t="s">
        <v>7784</v>
      </c>
      <c r="M1781" s="1" t="s">
        <v>44</v>
      </c>
      <c r="N1781" s="1" t="s">
        <v>160</v>
      </c>
      <c r="O1781" s="1" t="s">
        <v>46</v>
      </c>
      <c r="P1781" s="1" t="s">
        <v>160</v>
      </c>
      <c r="Q1781" s="29" t="s">
        <v>161</v>
      </c>
      <c r="R1781" s="30">
        <v>163088.62033397998</v>
      </c>
      <c r="S1781" s="5">
        <v>17.023914968999112</v>
      </c>
      <c r="T1781" s="4">
        <v>59.582830219949322</v>
      </c>
      <c r="U1781" s="1"/>
      <c r="V1781" s="1"/>
      <c r="W1781" s="1"/>
      <c r="X1781" s="1"/>
    </row>
    <row r="1782" spans="1:24" ht="15.75" customHeight="1" x14ac:dyDescent="0.2">
      <c r="A1782" s="1"/>
      <c r="B1782" s="1"/>
      <c r="C1782" s="31" t="str">
        <f>IF('Style Screener'!$S1782&lt;(AVERAGE('Style Screener'!$S$9:$S$6415)), "Value", "Growth")</f>
        <v>Value</v>
      </c>
      <c r="D1782" s="31" t="str">
        <f>IF('Style Screener'!$R1782&gt;2000, "Large Cap", "Small Cap")</f>
        <v>Small Cap</v>
      </c>
      <c r="E1782" s="31" t="s">
        <v>14</v>
      </c>
      <c r="F1782" s="31" t="s">
        <v>37</v>
      </c>
      <c r="G1782" s="1" t="s">
        <v>38</v>
      </c>
      <c r="H1782" s="1" t="s">
        <v>7785</v>
      </c>
      <c r="I1782" s="1" t="s">
        <v>7786</v>
      </c>
      <c r="J1782" s="1" t="s">
        <v>71</v>
      </c>
      <c r="K1782" s="1" t="s">
        <v>7787</v>
      </c>
      <c r="L1782" s="1" t="s">
        <v>7788</v>
      </c>
      <c r="M1782" s="1" t="s">
        <v>86</v>
      </c>
      <c r="N1782" s="1" t="s">
        <v>2006</v>
      </c>
      <c r="O1782" s="1" t="s">
        <v>607</v>
      </c>
      <c r="P1782" s="1" t="s">
        <v>2294</v>
      </c>
      <c r="Q1782" s="29" t="s">
        <v>4055</v>
      </c>
      <c r="R1782" s="30">
        <v>261.54529908000001</v>
      </c>
      <c r="S1782" s="5">
        <v>12.23898611949306</v>
      </c>
      <c r="T1782" s="4" t="s">
        <v>61</v>
      </c>
      <c r="U1782" s="1"/>
      <c r="V1782" s="1"/>
      <c r="W1782" s="1"/>
      <c r="X1782" s="1"/>
    </row>
    <row r="1783" spans="1:24" ht="15.75" customHeight="1" x14ac:dyDescent="0.2">
      <c r="A1783" s="1"/>
      <c r="B1783" s="1"/>
      <c r="C1783" s="31" t="str">
        <f>IF('Style Screener'!$S1783&lt;(AVERAGE('Style Screener'!$S$9:$S$6415)), "Value", "Growth")</f>
        <v>Growth</v>
      </c>
      <c r="D1783" s="31" t="str">
        <f>IF('Style Screener'!$R1783&gt;2000, "Large Cap", "Small Cap")</f>
        <v>Large Cap</v>
      </c>
      <c r="E1783" s="31" t="s">
        <v>14</v>
      </c>
      <c r="F1783" s="31" t="s">
        <v>37</v>
      </c>
      <c r="G1783" s="1" t="s">
        <v>38</v>
      </c>
      <c r="H1783" s="1" t="s">
        <v>7789</v>
      </c>
      <c r="I1783" s="1" t="s">
        <v>7790</v>
      </c>
      <c r="J1783" s="1" t="s">
        <v>41</v>
      </c>
      <c r="K1783" s="1" t="s">
        <v>7791</v>
      </c>
      <c r="L1783" s="1" t="s">
        <v>7792</v>
      </c>
      <c r="M1783" s="1" t="s">
        <v>278</v>
      </c>
      <c r="N1783" s="1" t="s">
        <v>279</v>
      </c>
      <c r="O1783" s="1" t="s">
        <v>278</v>
      </c>
      <c r="P1783" s="1" t="s">
        <v>937</v>
      </c>
      <c r="Q1783" s="29" t="s">
        <v>427</v>
      </c>
      <c r="R1783" s="30">
        <v>20343.072826059997</v>
      </c>
      <c r="S1783" s="5" t="s">
        <v>61</v>
      </c>
      <c r="T1783" s="4">
        <v>30.346027096301714</v>
      </c>
      <c r="U1783" s="1"/>
      <c r="V1783" s="1"/>
      <c r="W1783" s="1"/>
      <c r="X1783" s="1"/>
    </row>
    <row r="1784" spans="1:24" ht="15.75" customHeight="1" x14ac:dyDescent="0.2">
      <c r="A1784" s="1"/>
      <c r="B1784" s="1"/>
      <c r="C1784" s="31" t="str">
        <f>IF('Style Screener'!$S1784&lt;(AVERAGE('Style Screener'!$S$9:$S$6415)), "Value", "Growth")</f>
        <v>Value</v>
      </c>
      <c r="D1784" s="31" t="str">
        <f>IF('Style Screener'!$R1784&gt;2000, "Large Cap", "Small Cap")</f>
        <v>Small Cap</v>
      </c>
      <c r="E1784" s="31" t="s">
        <v>14</v>
      </c>
      <c r="F1784" s="31" t="s">
        <v>37</v>
      </c>
      <c r="G1784" s="1" t="s">
        <v>38</v>
      </c>
      <c r="H1784" s="1" t="s">
        <v>7793</v>
      </c>
      <c r="I1784" s="1" t="s">
        <v>7794</v>
      </c>
      <c r="J1784" s="1" t="s">
        <v>71</v>
      </c>
      <c r="K1784" s="1" t="s">
        <v>7795</v>
      </c>
      <c r="L1784" s="1" t="s">
        <v>7796</v>
      </c>
      <c r="M1784" s="1" t="s">
        <v>74</v>
      </c>
      <c r="N1784" s="1" t="s">
        <v>1095</v>
      </c>
      <c r="O1784" s="1" t="s">
        <v>76</v>
      </c>
      <c r="P1784" s="1" t="s">
        <v>1096</v>
      </c>
      <c r="Q1784" s="29" t="s">
        <v>7797</v>
      </c>
      <c r="R1784" s="30">
        <v>822.50827359999994</v>
      </c>
      <c r="S1784" s="5">
        <v>20.71729957805907</v>
      </c>
      <c r="T1784" s="4" t="s">
        <v>61</v>
      </c>
      <c r="U1784" s="1"/>
      <c r="V1784" s="1"/>
      <c r="W1784" s="1"/>
      <c r="X1784" s="1"/>
    </row>
    <row r="1785" spans="1:24" ht="15.75" customHeight="1" x14ac:dyDescent="0.2">
      <c r="A1785" s="1"/>
      <c r="B1785" s="1"/>
      <c r="C1785" s="31" t="str">
        <f>IF('Style Screener'!$S1785&lt;(AVERAGE('Style Screener'!$S$9:$S$6415)), "Value", "Growth")</f>
        <v>Growth</v>
      </c>
      <c r="D1785" s="31" t="str">
        <f>IF('Style Screener'!$R1785&gt;2000, "Large Cap", "Small Cap")</f>
        <v>Small Cap</v>
      </c>
      <c r="E1785" s="31" t="s">
        <v>15</v>
      </c>
      <c r="F1785" s="31" t="s">
        <v>37</v>
      </c>
      <c r="G1785" s="1" t="s">
        <v>38</v>
      </c>
      <c r="H1785" s="1" t="s">
        <v>7798</v>
      </c>
      <c r="I1785" s="1" t="s">
        <v>7799</v>
      </c>
      <c r="J1785" s="1" t="s">
        <v>511</v>
      </c>
      <c r="K1785" s="1" t="s">
        <v>7800</v>
      </c>
      <c r="L1785" s="1" t="s">
        <v>7801</v>
      </c>
      <c r="M1785" s="1" t="s">
        <v>44</v>
      </c>
      <c r="N1785" s="1" t="s">
        <v>142</v>
      </c>
      <c r="O1785" s="1" t="s">
        <v>46</v>
      </c>
      <c r="P1785" s="1" t="s">
        <v>142</v>
      </c>
      <c r="Q1785" s="29" t="s">
        <v>161</v>
      </c>
      <c r="R1785" s="30">
        <v>453.40892355000005</v>
      </c>
      <c r="S1785" s="5" t="s">
        <v>61</v>
      </c>
      <c r="T1785" s="4" t="s">
        <v>61</v>
      </c>
      <c r="U1785" s="1"/>
      <c r="V1785" s="1"/>
      <c r="W1785" s="1"/>
      <c r="X1785" s="1"/>
    </row>
    <row r="1786" spans="1:24" ht="15.75" customHeight="1" x14ac:dyDescent="0.2">
      <c r="A1786" s="1"/>
      <c r="B1786" s="1"/>
      <c r="C1786" s="31" t="str">
        <f>IF('Style Screener'!$S1786&lt;(AVERAGE('Style Screener'!$S$9:$S$6415)), "Value", "Growth")</f>
        <v>Value</v>
      </c>
      <c r="D1786" s="31" t="str">
        <f>IF('Style Screener'!$R1786&gt;2000, "Large Cap", "Small Cap")</f>
        <v>Large Cap</v>
      </c>
      <c r="E1786" s="31" t="s">
        <v>14</v>
      </c>
      <c r="F1786" s="31" t="s">
        <v>37</v>
      </c>
      <c r="G1786" s="1" t="s">
        <v>259</v>
      </c>
      <c r="H1786" s="1" t="s">
        <v>7802</v>
      </c>
      <c r="I1786" s="1" t="s">
        <v>7803</v>
      </c>
      <c r="J1786" s="1" t="s">
        <v>71</v>
      </c>
      <c r="K1786" s="1" t="s">
        <v>7804</v>
      </c>
      <c r="L1786" s="1" t="s">
        <v>7805</v>
      </c>
      <c r="M1786" s="1" t="s">
        <v>108</v>
      </c>
      <c r="N1786" s="1" t="s">
        <v>294</v>
      </c>
      <c r="O1786" s="1" t="s">
        <v>294</v>
      </c>
      <c r="P1786" s="1" t="s">
        <v>363</v>
      </c>
      <c r="Q1786" s="29" t="s">
        <v>111</v>
      </c>
      <c r="R1786" s="30">
        <v>7694.0999999999995</v>
      </c>
      <c r="S1786" s="5">
        <v>15.152129817444219</v>
      </c>
      <c r="T1786" s="4" t="s">
        <v>61</v>
      </c>
      <c r="U1786" s="1"/>
      <c r="V1786" s="1"/>
      <c r="W1786" s="1"/>
      <c r="X1786" s="1"/>
    </row>
    <row r="1787" spans="1:24" ht="15.75" customHeight="1" x14ac:dyDescent="0.2">
      <c r="A1787" s="1"/>
      <c r="B1787" s="1"/>
      <c r="C1787" s="31" t="str">
        <f>IF('Style Screener'!$S1787&lt;(AVERAGE('Style Screener'!$S$9:$S$6415)), "Value", "Growth")</f>
        <v>Value</v>
      </c>
      <c r="D1787" s="31" t="str">
        <f>IF('Style Screener'!$R1787&gt;2000, "Large Cap", "Small Cap")</f>
        <v>Large Cap</v>
      </c>
      <c r="E1787" s="31" t="s">
        <v>14</v>
      </c>
      <c r="F1787" s="31" t="s">
        <v>37</v>
      </c>
      <c r="G1787" s="1" t="s">
        <v>38</v>
      </c>
      <c r="H1787" s="1" t="s">
        <v>7806</v>
      </c>
      <c r="I1787" s="1" t="s">
        <v>7807</v>
      </c>
      <c r="J1787" s="1" t="s">
        <v>41</v>
      </c>
      <c r="K1787" s="1" t="s">
        <v>7808</v>
      </c>
      <c r="L1787" s="1" t="s">
        <v>7809</v>
      </c>
      <c r="M1787" s="1" t="s">
        <v>86</v>
      </c>
      <c r="N1787" s="1" t="s">
        <v>606</v>
      </c>
      <c r="O1787" s="1" t="s">
        <v>607</v>
      </c>
      <c r="P1787" s="1" t="s">
        <v>921</v>
      </c>
      <c r="Q1787" s="29" t="s">
        <v>609</v>
      </c>
      <c r="R1787" s="30">
        <v>72459.180685500003</v>
      </c>
      <c r="S1787" s="5">
        <v>12.065003282994089</v>
      </c>
      <c r="T1787" s="4">
        <v>26.65207877461706</v>
      </c>
      <c r="U1787" s="1"/>
      <c r="V1787" s="1"/>
      <c r="W1787" s="1"/>
      <c r="X1787" s="1"/>
    </row>
    <row r="1788" spans="1:24" ht="15.75" customHeight="1" x14ac:dyDescent="0.2">
      <c r="A1788" s="1"/>
      <c r="B1788" s="1"/>
      <c r="C1788" s="31" t="str">
        <f>IF('Style Screener'!$S1788&lt;(AVERAGE('Style Screener'!$S$9:$S$6415)), "Value", "Growth")</f>
        <v>Value</v>
      </c>
      <c r="D1788" s="31" t="str">
        <f>IF('Style Screener'!$R1788&gt;2000, "Large Cap", "Small Cap")</f>
        <v>Small Cap</v>
      </c>
      <c r="E1788" s="31" t="s">
        <v>14</v>
      </c>
      <c r="F1788" s="31" t="s">
        <v>37</v>
      </c>
      <c r="G1788" s="1" t="s">
        <v>38</v>
      </c>
      <c r="H1788" s="1" t="s">
        <v>7810</v>
      </c>
      <c r="I1788" s="1" t="s">
        <v>7811</v>
      </c>
      <c r="J1788" s="1" t="s">
        <v>41</v>
      </c>
      <c r="K1788" s="1" t="s">
        <v>7812</v>
      </c>
      <c r="L1788" s="1" t="s">
        <v>7813</v>
      </c>
      <c r="M1788" s="1" t="s">
        <v>74</v>
      </c>
      <c r="N1788" s="1" t="s">
        <v>201</v>
      </c>
      <c r="O1788" s="1" t="s">
        <v>180</v>
      </c>
      <c r="P1788" s="1" t="s">
        <v>244</v>
      </c>
      <c r="Q1788" s="29" t="s">
        <v>1530</v>
      </c>
      <c r="R1788" s="30">
        <v>1922.78059734</v>
      </c>
      <c r="S1788" s="5">
        <v>19.670498084291189</v>
      </c>
      <c r="T1788" s="4" t="s">
        <v>61</v>
      </c>
      <c r="U1788" s="1"/>
      <c r="V1788" s="1"/>
      <c r="W1788" s="1"/>
      <c r="X1788" s="1"/>
    </row>
    <row r="1789" spans="1:24" ht="15.75" customHeight="1" x14ac:dyDescent="0.2">
      <c r="A1789" s="1"/>
      <c r="B1789" s="1"/>
      <c r="C1789" s="31" t="str">
        <f>IF('Style Screener'!$S1789&lt;(AVERAGE('Style Screener'!$S$9:$S$6415)), "Value", "Growth")</f>
        <v>Value</v>
      </c>
      <c r="D1789" s="31" t="str">
        <f>IF('Style Screener'!$R1789&gt;2000, "Large Cap", "Small Cap")</f>
        <v>Large Cap</v>
      </c>
      <c r="E1789" s="31" t="s">
        <v>14</v>
      </c>
      <c r="F1789" s="31" t="s">
        <v>37</v>
      </c>
      <c r="G1789" s="1" t="s">
        <v>38</v>
      </c>
      <c r="H1789" s="1" t="s">
        <v>7814</v>
      </c>
      <c r="I1789" s="1" t="s">
        <v>7815</v>
      </c>
      <c r="J1789" s="1" t="s">
        <v>71</v>
      </c>
      <c r="K1789" s="1" t="s">
        <v>7816</v>
      </c>
      <c r="L1789" s="1" t="s">
        <v>7817</v>
      </c>
      <c r="M1789" s="1" t="s">
        <v>108</v>
      </c>
      <c r="N1789" s="1" t="s">
        <v>294</v>
      </c>
      <c r="O1789" s="1" t="s">
        <v>294</v>
      </c>
      <c r="P1789" s="1" t="s">
        <v>363</v>
      </c>
      <c r="Q1789" s="29" t="s">
        <v>111</v>
      </c>
      <c r="R1789" s="30">
        <v>3436.8996524200002</v>
      </c>
      <c r="S1789" s="5">
        <v>13.084721216509775</v>
      </c>
      <c r="T1789" s="4">
        <v>46.90524070447691</v>
      </c>
      <c r="U1789" s="1"/>
      <c r="V1789" s="1"/>
      <c r="W1789" s="1"/>
      <c r="X1789" s="1"/>
    </row>
    <row r="1790" spans="1:24" ht="15.75" customHeight="1" x14ac:dyDescent="0.2">
      <c r="A1790" s="1"/>
      <c r="B1790" s="1"/>
      <c r="C1790" s="31" t="str">
        <f>IF('Style Screener'!$S1790&lt;(AVERAGE('Style Screener'!$S$9:$S$6415)), "Value", "Growth")</f>
        <v>Value</v>
      </c>
      <c r="D1790" s="31" t="str">
        <f>IF('Style Screener'!$R1790&gt;2000, "Large Cap", "Small Cap")</f>
        <v>Large Cap</v>
      </c>
      <c r="E1790" s="31" t="s">
        <v>14</v>
      </c>
      <c r="F1790" s="31" t="s">
        <v>37</v>
      </c>
      <c r="G1790" s="1" t="s">
        <v>38</v>
      </c>
      <c r="H1790" s="1" t="s">
        <v>7818</v>
      </c>
      <c r="I1790" s="1" t="s">
        <v>7819</v>
      </c>
      <c r="J1790" s="1" t="s">
        <v>41</v>
      </c>
      <c r="K1790" s="1" t="s">
        <v>7820</v>
      </c>
      <c r="L1790" s="1" t="s">
        <v>7821</v>
      </c>
      <c r="M1790" s="1" t="s">
        <v>86</v>
      </c>
      <c r="N1790" s="1" t="s">
        <v>2006</v>
      </c>
      <c r="O1790" s="1" t="s">
        <v>607</v>
      </c>
      <c r="P1790" s="1" t="s">
        <v>2294</v>
      </c>
      <c r="Q1790" s="29" t="s">
        <v>1638</v>
      </c>
      <c r="R1790" s="30">
        <v>6841.9003051499994</v>
      </c>
      <c r="S1790" s="5">
        <v>27.858123569794049</v>
      </c>
      <c r="T1790" s="4">
        <v>52.728558815266688</v>
      </c>
      <c r="U1790" s="1"/>
      <c r="V1790" s="1"/>
      <c r="W1790" s="1"/>
      <c r="X1790" s="1"/>
    </row>
    <row r="1791" spans="1:24" ht="15.75" customHeight="1" x14ac:dyDescent="0.2">
      <c r="A1791" s="1"/>
      <c r="B1791" s="1"/>
      <c r="C1791" s="31" t="str">
        <f>IF('Style Screener'!$S1791&lt;(AVERAGE('Style Screener'!$S$9:$S$6415)), "Value", "Growth")</f>
        <v>Value</v>
      </c>
      <c r="D1791" s="31" t="str">
        <f>IF('Style Screener'!$R1791&gt;2000, "Large Cap", "Small Cap")</f>
        <v>Small Cap</v>
      </c>
      <c r="E1791" s="31" t="s">
        <v>15</v>
      </c>
      <c r="F1791" s="31" t="s">
        <v>37</v>
      </c>
      <c r="G1791" s="1" t="s">
        <v>38</v>
      </c>
      <c r="H1791" s="1" t="s">
        <v>7822</v>
      </c>
      <c r="I1791" s="1" t="s">
        <v>7823</v>
      </c>
      <c r="J1791" s="1" t="s">
        <v>71</v>
      </c>
      <c r="K1791" s="1" t="s">
        <v>7824</v>
      </c>
      <c r="L1791" s="1" t="s">
        <v>7825</v>
      </c>
      <c r="M1791" s="1" t="s">
        <v>219</v>
      </c>
      <c r="N1791" s="1" t="s">
        <v>1177</v>
      </c>
      <c r="O1791" s="1" t="s">
        <v>219</v>
      </c>
      <c r="P1791" s="1" t="s">
        <v>1177</v>
      </c>
      <c r="Q1791" s="29" t="s">
        <v>222</v>
      </c>
      <c r="R1791" s="30">
        <v>372.03343095000002</v>
      </c>
      <c r="S1791" s="5">
        <v>19.208333333333336</v>
      </c>
      <c r="T1791" s="4" t="s">
        <v>61</v>
      </c>
      <c r="U1791" s="1"/>
      <c r="V1791" s="1"/>
      <c r="W1791" s="1"/>
      <c r="X1791" s="1"/>
    </row>
    <row r="1792" spans="1:24" ht="15.75" customHeight="1" x14ac:dyDescent="0.2">
      <c r="A1792" s="1"/>
      <c r="B1792" s="1"/>
      <c r="C1792" s="31" t="str">
        <f>IF('Style Screener'!$S1792&lt;(AVERAGE('Style Screener'!$S$9:$S$6415)), "Value", "Growth")</f>
        <v>Value</v>
      </c>
      <c r="D1792" s="31" t="str">
        <f>IF('Style Screener'!$R1792&gt;2000, "Large Cap", "Small Cap")</f>
        <v>Small Cap</v>
      </c>
      <c r="E1792" s="31" t="s">
        <v>14</v>
      </c>
      <c r="F1792" s="31" t="s">
        <v>37</v>
      </c>
      <c r="G1792" s="1" t="s">
        <v>38</v>
      </c>
      <c r="H1792" s="1" t="s">
        <v>7826</v>
      </c>
      <c r="I1792" s="1" t="s">
        <v>7827</v>
      </c>
      <c r="J1792" s="1" t="s">
        <v>71</v>
      </c>
      <c r="K1792" s="1" t="s">
        <v>7828</v>
      </c>
      <c r="L1792" s="1" t="s">
        <v>7829</v>
      </c>
      <c r="M1792" s="1" t="s">
        <v>86</v>
      </c>
      <c r="N1792" s="1" t="s">
        <v>172</v>
      </c>
      <c r="O1792" s="1" t="s">
        <v>172</v>
      </c>
      <c r="P1792" s="1" t="s">
        <v>173</v>
      </c>
      <c r="Q1792" s="29" t="s">
        <v>174</v>
      </c>
      <c r="R1792" s="30">
        <v>425.21395949999999</v>
      </c>
      <c r="S1792" s="5">
        <v>12.262499999999999</v>
      </c>
      <c r="T1792" s="4" t="s">
        <v>61</v>
      </c>
      <c r="U1792" s="1"/>
      <c r="V1792" s="1"/>
      <c r="W1792" s="1"/>
      <c r="X1792" s="1"/>
    </row>
    <row r="1793" spans="1:24" ht="15.75" customHeight="1" x14ac:dyDescent="0.2">
      <c r="A1793" s="1"/>
      <c r="B1793" s="1"/>
      <c r="C1793" s="31" t="str">
        <f>IF('Style Screener'!$S1793&lt;(AVERAGE('Style Screener'!$S$9:$S$6415)), "Value", "Growth")</f>
        <v>Value</v>
      </c>
      <c r="D1793" s="31" t="str">
        <f>IF('Style Screener'!$R1793&gt;2000, "Large Cap", "Small Cap")</f>
        <v>Large Cap</v>
      </c>
      <c r="E1793" s="31" t="s">
        <v>14</v>
      </c>
      <c r="F1793" s="31" t="s">
        <v>37</v>
      </c>
      <c r="G1793" s="1" t="s">
        <v>38</v>
      </c>
      <c r="H1793" s="1" t="s">
        <v>7830</v>
      </c>
      <c r="I1793" s="1" t="s">
        <v>7831</v>
      </c>
      <c r="J1793" s="1" t="s">
        <v>71</v>
      </c>
      <c r="K1793" s="1" t="s">
        <v>7832</v>
      </c>
      <c r="L1793" s="1" t="s">
        <v>7833</v>
      </c>
      <c r="M1793" s="1" t="s">
        <v>108</v>
      </c>
      <c r="N1793" s="1" t="s">
        <v>286</v>
      </c>
      <c r="O1793" s="1" t="s">
        <v>287</v>
      </c>
      <c r="P1793" s="1" t="s">
        <v>1256</v>
      </c>
      <c r="Q1793" s="29" t="s">
        <v>289</v>
      </c>
      <c r="R1793" s="30">
        <v>349768.388013535</v>
      </c>
      <c r="S1793" s="5">
        <v>17.04036770583533</v>
      </c>
      <c r="T1793" s="4">
        <v>49.933780935819321</v>
      </c>
      <c r="U1793" s="1"/>
      <c r="V1793" s="1"/>
      <c r="W1793" s="1"/>
      <c r="X1793" s="1"/>
    </row>
    <row r="1794" spans="1:24" ht="15.75" customHeight="1" x14ac:dyDescent="0.2">
      <c r="A1794" s="1"/>
      <c r="B1794" s="1"/>
      <c r="C1794" s="31" t="str">
        <f>IF('Style Screener'!$S1794&lt;(AVERAGE('Style Screener'!$S$9:$S$6415)), "Value", "Growth")</f>
        <v>Growth</v>
      </c>
      <c r="D1794" s="31" t="str">
        <f>IF('Style Screener'!$R1794&gt;2000, "Large Cap", "Small Cap")</f>
        <v>Large Cap</v>
      </c>
      <c r="E1794" s="31" t="s">
        <v>14</v>
      </c>
      <c r="F1794" s="31" t="s">
        <v>37</v>
      </c>
      <c r="G1794" s="1" t="s">
        <v>38</v>
      </c>
      <c r="H1794" s="1" t="s">
        <v>7834</v>
      </c>
      <c r="I1794" s="1" t="s">
        <v>7835</v>
      </c>
      <c r="J1794" s="1" t="s">
        <v>71</v>
      </c>
      <c r="K1794" s="1" t="s">
        <v>7836</v>
      </c>
      <c r="L1794" s="1" t="s">
        <v>7837</v>
      </c>
      <c r="M1794" s="1" t="s">
        <v>98</v>
      </c>
      <c r="N1794" s="1" t="s">
        <v>578</v>
      </c>
      <c r="O1794" s="1" t="s">
        <v>578</v>
      </c>
      <c r="P1794" s="1" t="s">
        <v>826</v>
      </c>
      <c r="Q1794" s="29" t="s">
        <v>7252</v>
      </c>
      <c r="R1794" s="30">
        <v>6321.11181640625</v>
      </c>
      <c r="S1794" s="5">
        <v>34.183631076028249</v>
      </c>
      <c r="T1794" s="4">
        <v>6.8172290720860195E-15</v>
      </c>
      <c r="U1794" s="1"/>
      <c r="V1794" s="1"/>
      <c r="W1794" s="1"/>
      <c r="X1794" s="1"/>
    </row>
    <row r="1795" spans="1:24" ht="15.75" customHeight="1" x14ac:dyDescent="0.2">
      <c r="A1795" s="1"/>
      <c r="B1795" s="1"/>
      <c r="C1795" s="31" t="str">
        <f>IF('Style Screener'!$S1795&lt;(AVERAGE('Style Screener'!$S$9:$S$6415)), "Value", "Growth")</f>
        <v>Value</v>
      </c>
      <c r="D1795" s="31" t="str">
        <f>IF('Style Screener'!$R1795&gt;2000, "Large Cap", "Small Cap")</f>
        <v>Large Cap</v>
      </c>
      <c r="E1795" s="31" t="s">
        <v>14</v>
      </c>
      <c r="F1795" s="31" t="s">
        <v>37</v>
      </c>
      <c r="G1795" s="1" t="s">
        <v>38</v>
      </c>
      <c r="H1795" s="1" t="s">
        <v>7838</v>
      </c>
      <c r="I1795" s="1" t="s">
        <v>7839</v>
      </c>
      <c r="J1795" s="1" t="s">
        <v>41</v>
      </c>
      <c r="K1795" s="1" t="s">
        <v>7840</v>
      </c>
      <c r="L1795" s="1" t="s">
        <v>7841</v>
      </c>
      <c r="M1795" s="1" t="s">
        <v>108</v>
      </c>
      <c r="N1795" s="1" t="s">
        <v>109</v>
      </c>
      <c r="O1795" s="1" t="s">
        <v>110</v>
      </c>
      <c r="P1795" s="1" t="s">
        <v>109</v>
      </c>
      <c r="Q1795" s="29" t="s">
        <v>2199</v>
      </c>
      <c r="R1795" s="30">
        <v>12978.508744479999</v>
      </c>
      <c r="S1795" s="5">
        <v>18.826233527428748</v>
      </c>
      <c r="T1795" s="4">
        <v>42.96888284305389</v>
      </c>
      <c r="U1795" s="1"/>
      <c r="V1795" s="1"/>
      <c r="W1795" s="1"/>
      <c r="X1795" s="1"/>
    </row>
    <row r="1796" spans="1:24" ht="15.75" customHeight="1" x14ac:dyDescent="0.2">
      <c r="A1796" s="1"/>
      <c r="B1796" s="1"/>
      <c r="C1796" s="31" t="str">
        <f>IF('Style Screener'!$S1796&lt;(AVERAGE('Style Screener'!$S$9:$S$6415)), "Value", "Growth")</f>
        <v>Value</v>
      </c>
      <c r="D1796" s="31" t="str">
        <f>IF('Style Screener'!$R1796&gt;2000, "Large Cap", "Small Cap")</f>
        <v>Small Cap</v>
      </c>
      <c r="E1796" s="31" t="s">
        <v>14</v>
      </c>
      <c r="F1796" s="31" t="s">
        <v>37</v>
      </c>
      <c r="G1796" s="1" t="s">
        <v>38</v>
      </c>
      <c r="H1796" s="1" t="s">
        <v>7842</v>
      </c>
      <c r="I1796" s="1" t="s">
        <v>7843</v>
      </c>
      <c r="J1796" s="1" t="s">
        <v>41</v>
      </c>
      <c r="K1796" s="1" t="s">
        <v>7844</v>
      </c>
      <c r="L1796" s="1" t="s">
        <v>7845</v>
      </c>
      <c r="M1796" s="1" t="s">
        <v>86</v>
      </c>
      <c r="N1796" s="1" t="s">
        <v>172</v>
      </c>
      <c r="O1796" s="1" t="s">
        <v>172</v>
      </c>
      <c r="P1796" s="1" t="s">
        <v>173</v>
      </c>
      <c r="Q1796" s="29" t="s">
        <v>174</v>
      </c>
      <c r="R1796" s="30">
        <v>159.34394736000002</v>
      </c>
      <c r="S1796" s="5">
        <v>9.5640326975476828</v>
      </c>
      <c r="T1796" s="4" t="s">
        <v>61</v>
      </c>
      <c r="U1796" s="1"/>
      <c r="V1796" s="1"/>
      <c r="W1796" s="1"/>
      <c r="X1796" s="1"/>
    </row>
    <row r="1797" spans="1:24" ht="15.75" customHeight="1" x14ac:dyDescent="0.2">
      <c r="A1797" s="1"/>
      <c r="B1797" s="1"/>
      <c r="C1797" s="31" t="str">
        <f>IF('Style Screener'!$S1797&lt;(AVERAGE('Style Screener'!$S$9:$S$6415)), "Value", "Growth")</f>
        <v>Value</v>
      </c>
      <c r="D1797" s="31" t="str">
        <f>IF('Style Screener'!$R1797&gt;2000, "Large Cap", "Small Cap")</f>
        <v>Large Cap</v>
      </c>
      <c r="E1797" s="31" t="s">
        <v>14</v>
      </c>
      <c r="F1797" s="31" t="s">
        <v>37</v>
      </c>
      <c r="G1797" s="1" t="s">
        <v>38</v>
      </c>
      <c r="H1797" s="1" t="s">
        <v>7846</v>
      </c>
      <c r="I1797" s="1" t="s">
        <v>7847</v>
      </c>
      <c r="J1797" s="1" t="s">
        <v>41</v>
      </c>
      <c r="K1797" s="1" t="s">
        <v>7848</v>
      </c>
      <c r="L1797" s="1" t="s">
        <v>7849</v>
      </c>
      <c r="M1797" s="1" t="s">
        <v>74</v>
      </c>
      <c r="N1797" s="1" t="s">
        <v>649</v>
      </c>
      <c r="O1797" s="1" t="s">
        <v>117</v>
      </c>
      <c r="P1797" s="1" t="s">
        <v>649</v>
      </c>
      <c r="Q1797" s="29" t="s">
        <v>7850</v>
      </c>
      <c r="R1797" s="30">
        <v>4396.3572672600003</v>
      </c>
      <c r="S1797" s="5">
        <v>18.757567780995</v>
      </c>
      <c r="T1797" s="4">
        <v>1.0875216669141651E-15</v>
      </c>
      <c r="U1797" s="1"/>
      <c r="V1797" s="1"/>
      <c r="W1797" s="1"/>
      <c r="X1797" s="1"/>
    </row>
    <row r="1798" spans="1:24" ht="15.75" customHeight="1" x14ac:dyDescent="0.2">
      <c r="A1798" s="1"/>
      <c r="B1798" s="1"/>
      <c r="C1798" s="31" t="str">
        <f>IF('Style Screener'!$S1798&lt;(AVERAGE('Style Screener'!$S$9:$S$6415)), "Value", "Growth")</f>
        <v>Growth</v>
      </c>
      <c r="D1798" s="31" t="str">
        <f>IF('Style Screener'!$R1798&gt;2000, "Large Cap", "Small Cap")</f>
        <v>Small Cap</v>
      </c>
      <c r="E1798" s="31" t="s">
        <v>14</v>
      </c>
      <c r="F1798" s="31" t="s">
        <v>37</v>
      </c>
      <c r="G1798" s="1" t="s">
        <v>38</v>
      </c>
      <c r="H1798" s="1" t="s">
        <v>7851</v>
      </c>
      <c r="I1798" s="1" t="s">
        <v>7852</v>
      </c>
      <c r="J1798" s="1" t="s">
        <v>41</v>
      </c>
      <c r="K1798" s="1" t="s">
        <v>7853</v>
      </c>
      <c r="L1798" s="1" t="s">
        <v>7854</v>
      </c>
      <c r="M1798" s="1" t="s">
        <v>98</v>
      </c>
      <c r="N1798" s="1" t="s">
        <v>578</v>
      </c>
      <c r="O1798" s="1" t="s">
        <v>578</v>
      </c>
      <c r="P1798" s="1" t="s">
        <v>579</v>
      </c>
      <c r="Q1798" s="29" t="s">
        <v>7855</v>
      </c>
      <c r="R1798" s="30">
        <v>344.47146748</v>
      </c>
      <c r="S1798" s="5">
        <v>37.625</v>
      </c>
      <c r="T1798" s="4">
        <v>2.8188865398167637</v>
      </c>
      <c r="U1798" s="1"/>
      <c r="V1798" s="1"/>
      <c r="W1798" s="1"/>
      <c r="X1798" s="1"/>
    </row>
    <row r="1799" spans="1:24" ht="15.75" customHeight="1" x14ac:dyDescent="0.2">
      <c r="A1799" s="1"/>
      <c r="B1799" s="1"/>
      <c r="C1799" s="31" t="str">
        <f>IF('Style Screener'!$S1799&lt;(AVERAGE('Style Screener'!$S$9:$S$6415)), "Value", "Growth")</f>
        <v>Value</v>
      </c>
      <c r="D1799" s="31" t="str">
        <f>IF('Style Screener'!$R1799&gt;2000, "Large Cap", "Small Cap")</f>
        <v>Small Cap</v>
      </c>
      <c r="E1799" s="31" t="s">
        <v>14</v>
      </c>
      <c r="F1799" s="31" t="s">
        <v>37</v>
      </c>
      <c r="G1799" s="1" t="s">
        <v>38</v>
      </c>
      <c r="H1799" s="1" t="s">
        <v>7856</v>
      </c>
      <c r="I1799" s="1" t="s">
        <v>7857</v>
      </c>
      <c r="J1799" s="1" t="s">
        <v>71</v>
      </c>
      <c r="K1799" s="1" t="s">
        <v>7858</v>
      </c>
      <c r="L1799" s="1" t="s">
        <v>7859</v>
      </c>
      <c r="M1799" s="1" t="s">
        <v>108</v>
      </c>
      <c r="N1799" s="1" t="s">
        <v>286</v>
      </c>
      <c r="O1799" s="1" t="s">
        <v>287</v>
      </c>
      <c r="P1799" s="1" t="s">
        <v>288</v>
      </c>
      <c r="Q1799" s="29" t="s">
        <v>289</v>
      </c>
      <c r="R1799" s="30">
        <v>1986.4736294299998</v>
      </c>
      <c r="S1799" s="5">
        <v>25.429897056691313</v>
      </c>
      <c r="T1799" s="4">
        <v>41.070313712639901</v>
      </c>
      <c r="U1799" s="1"/>
      <c r="V1799" s="1"/>
      <c r="W1799" s="1"/>
      <c r="X1799" s="1"/>
    </row>
    <row r="1800" spans="1:24" ht="15.75" customHeight="1" x14ac:dyDescent="0.2">
      <c r="A1800" s="1"/>
      <c r="B1800" s="1"/>
      <c r="C1800" s="31" t="str">
        <f>IF('Style Screener'!$S1800&lt;(AVERAGE('Style Screener'!$S$9:$S$6415)), "Value", "Growth")</f>
        <v>Value</v>
      </c>
      <c r="D1800" s="31" t="str">
        <f>IF('Style Screener'!$R1800&gt;2000, "Large Cap", "Small Cap")</f>
        <v>Large Cap</v>
      </c>
      <c r="E1800" s="31" t="s">
        <v>14</v>
      </c>
      <c r="F1800" s="31" t="s">
        <v>37</v>
      </c>
      <c r="G1800" s="1" t="s">
        <v>38</v>
      </c>
      <c r="H1800" s="1" t="s">
        <v>7860</v>
      </c>
      <c r="I1800" s="1" t="s">
        <v>7861</v>
      </c>
      <c r="J1800" s="1" t="s">
        <v>41</v>
      </c>
      <c r="K1800" s="1" t="s">
        <v>7862</v>
      </c>
      <c r="L1800" s="1" t="s">
        <v>7863</v>
      </c>
      <c r="M1800" s="1" t="s">
        <v>86</v>
      </c>
      <c r="N1800" s="1" t="s">
        <v>172</v>
      </c>
      <c r="O1800" s="1" t="s">
        <v>172</v>
      </c>
      <c r="P1800" s="1" t="s">
        <v>173</v>
      </c>
      <c r="Q1800" s="29" t="s">
        <v>174</v>
      </c>
      <c r="R1800" s="30">
        <v>15874.93308954</v>
      </c>
      <c r="S1800" s="5">
        <v>14.936249999999999</v>
      </c>
      <c r="T1800" s="4" t="s">
        <v>61</v>
      </c>
      <c r="U1800" s="1"/>
      <c r="V1800" s="1"/>
      <c r="W1800" s="1"/>
      <c r="X1800" s="1"/>
    </row>
    <row r="1801" spans="1:24" ht="15.75" customHeight="1" x14ac:dyDescent="0.2">
      <c r="A1801" s="1"/>
      <c r="B1801" s="1"/>
      <c r="C1801" s="31" t="str">
        <f>IF('Style Screener'!$S1801&lt;(AVERAGE('Style Screener'!$S$9:$S$6415)), "Value", "Growth")</f>
        <v>Value</v>
      </c>
      <c r="D1801" s="31" t="str">
        <f>IF('Style Screener'!$R1801&gt;2000, "Large Cap", "Small Cap")</f>
        <v>Large Cap</v>
      </c>
      <c r="E1801" s="31" t="s">
        <v>15</v>
      </c>
      <c r="F1801" s="31" t="s">
        <v>37</v>
      </c>
      <c r="G1801" s="1" t="s">
        <v>38</v>
      </c>
      <c r="H1801" s="1" t="s">
        <v>7864</v>
      </c>
      <c r="I1801" s="1" t="s">
        <v>7865</v>
      </c>
      <c r="J1801" s="1" t="s">
        <v>41</v>
      </c>
      <c r="K1801" s="1" t="s">
        <v>7866</v>
      </c>
      <c r="L1801" s="1" t="s">
        <v>7867</v>
      </c>
      <c r="M1801" s="1" t="s">
        <v>44</v>
      </c>
      <c r="N1801" s="1" t="s">
        <v>45</v>
      </c>
      <c r="O1801" s="1" t="s">
        <v>46</v>
      </c>
      <c r="P1801" s="1" t="s">
        <v>45</v>
      </c>
      <c r="Q1801" s="29" t="s">
        <v>503</v>
      </c>
      <c r="R1801" s="30">
        <v>9083.0392367599998</v>
      </c>
      <c r="S1801" s="5">
        <v>25.238355309354763</v>
      </c>
      <c r="T1801" s="4">
        <v>71.508534048704277</v>
      </c>
      <c r="U1801" s="1"/>
      <c r="V1801" s="1"/>
      <c r="W1801" s="1"/>
      <c r="X1801" s="1"/>
    </row>
    <row r="1802" spans="1:24" ht="15.75" customHeight="1" x14ac:dyDescent="0.2">
      <c r="A1802" s="1"/>
      <c r="B1802" s="1"/>
      <c r="C1802" s="31" t="str">
        <f>IF('Style Screener'!$S1802&lt;(AVERAGE('Style Screener'!$S$9:$S$6415)), "Value", "Growth")</f>
        <v>Growth</v>
      </c>
      <c r="D1802" s="31" t="str">
        <f>IF('Style Screener'!$R1802&gt;2000, "Large Cap", "Small Cap")</f>
        <v>Large Cap</v>
      </c>
      <c r="E1802" s="31" t="s">
        <v>14</v>
      </c>
      <c r="F1802" s="31" t="s">
        <v>37</v>
      </c>
      <c r="G1802" s="1" t="s">
        <v>38</v>
      </c>
      <c r="H1802" s="1" t="s">
        <v>7868</v>
      </c>
      <c r="I1802" s="1" t="s">
        <v>7869</v>
      </c>
      <c r="J1802" s="1" t="s">
        <v>41</v>
      </c>
      <c r="K1802" s="1" t="s">
        <v>7870</v>
      </c>
      <c r="L1802" s="1" t="s">
        <v>7871</v>
      </c>
      <c r="M1802" s="1" t="s">
        <v>278</v>
      </c>
      <c r="N1802" s="1" t="s">
        <v>279</v>
      </c>
      <c r="O1802" s="1" t="s">
        <v>278</v>
      </c>
      <c r="P1802" s="1" t="s">
        <v>937</v>
      </c>
      <c r="Q1802" s="29" t="s">
        <v>1762</v>
      </c>
      <c r="R1802" s="30">
        <v>2253.9610248599997</v>
      </c>
      <c r="S1802" s="5">
        <v>660.75</v>
      </c>
      <c r="T1802" s="4">
        <v>7.2094812961196085E-16</v>
      </c>
      <c r="U1802" s="1"/>
      <c r="V1802" s="1"/>
      <c r="W1802" s="1"/>
      <c r="X1802" s="1"/>
    </row>
    <row r="1803" spans="1:24" ht="15.75" customHeight="1" x14ac:dyDescent="0.2">
      <c r="A1803" s="1"/>
      <c r="B1803" s="1"/>
      <c r="C1803" s="31" t="str">
        <f>IF('Style Screener'!$S1803&lt;(AVERAGE('Style Screener'!$S$9:$S$6415)), "Value", "Growth")</f>
        <v>Value</v>
      </c>
      <c r="D1803" s="31" t="str">
        <f>IF('Style Screener'!$R1803&gt;2000, "Large Cap", "Small Cap")</f>
        <v>Large Cap</v>
      </c>
      <c r="E1803" s="31" t="s">
        <v>14</v>
      </c>
      <c r="F1803" s="31" t="s">
        <v>37</v>
      </c>
      <c r="G1803" s="1" t="s">
        <v>38</v>
      </c>
      <c r="H1803" s="1" t="s">
        <v>7872</v>
      </c>
      <c r="I1803" s="1" t="s">
        <v>7873</v>
      </c>
      <c r="J1803" s="1" t="s">
        <v>41</v>
      </c>
      <c r="K1803" s="1" t="s">
        <v>7874</v>
      </c>
      <c r="L1803" s="1" t="s">
        <v>7875</v>
      </c>
      <c r="M1803" s="1" t="s">
        <v>86</v>
      </c>
      <c r="N1803" s="1" t="s">
        <v>187</v>
      </c>
      <c r="O1803" s="1" t="s">
        <v>172</v>
      </c>
      <c r="P1803" s="1" t="s">
        <v>187</v>
      </c>
      <c r="Q1803" s="29" t="s">
        <v>253</v>
      </c>
      <c r="R1803" s="30">
        <v>3552.6301440000002</v>
      </c>
      <c r="S1803" s="5">
        <v>11.10286320254507</v>
      </c>
      <c r="T1803" s="4" t="s">
        <v>61</v>
      </c>
      <c r="U1803" s="1"/>
      <c r="V1803" s="1"/>
      <c r="W1803" s="1"/>
      <c r="X1803" s="1"/>
    </row>
    <row r="1804" spans="1:24" ht="15.75" customHeight="1" x14ac:dyDescent="0.2">
      <c r="A1804" s="1"/>
      <c r="B1804" s="1"/>
      <c r="C1804" s="31" t="str">
        <f>IF('Style Screener'!$S1804&lt;(AVERAGE('Style Screener'!$S$9:$S$6415)), "Value", "Growth")</f>
        <v>Value</v>
      </c>
      <c r="D1804" s="31" t="str">
        <f>IF('Style Screener'!$R1804&gt;2000, "Large Cap", "Small Cap")</f>
        <v>Small Cap</v>
      </c>
      <c r="E1804" s="31" t="s">
        <v>14</v>
      </c>
      <c r="F1804" s="31" t="s">
        <v>37</v>
      </c>
      <c r="G1804" s="1" t="s">
        <v>38</v>
      </c>
      <c r="H1804" s="1" t="s">
        <v>551</v>
      </c>
      <c r="I1804" s="1" t="s">
        <v>7876</v>
      </c>
      <c r="J1804" s="1" t="s">
        <v>71</v>
      </c>
      <c r="K1804" s="1" t="s">
        <v>7877</v>
      </c>
      <c r="L1804" s="1" t="s">
        <v>7878</v>
      </c>
      <c r="M1804" s="1" t="s">
        <v>86</v>
      </c>
      <c r="N1804" s="1" t="s">
        <v>135</v>
      </c>
      <c r="O1804" s="1" t="s">
        <v>88</v>
      </c>
      <c r="P1804" s="1" t="s">
        <v>318</v>
      </c>
      <c r="Q1804" s="29" t="s">
        <v>927</v>
      </c>
      <c r="R1804" s="30">
        <v>925.57307717999993</v>
      </c>
      <c r="S1804" s="5">
        <v>8.0079681274900398</v>
      </c>
      <c r="T1804" s="4" t="s">
        <v>61</v>
      </c>
      <c r="U1804" s="1"/>
      <c r="V1804" s="1"/>
      <c r="W1804" s="1"/>
      <c r="X1804" s="1"/>
    </row>
    <row r="1805" spans="1:24" ht="15.75" customHeight="1" x14ac:dyDescent="0.2">
      <c r="A1805" s="1"/>
      <c r="B1805" s="1"/>
      <c r="C1805" s="31" t="str">
        <f>IF('Style Screener'!$S1805&lt;(AVERAGE('Style Screener'!$S$9:$S$6415)), "Value", "Growth")</f>
        <v>Value</v>
      </c>
      <c r="D1805" s="31" t="str">
        <f>IF('Style Screener'!$R1805&gt;2000, "Large Cap", "Small Cap")</f>
        <v>Small Cap</v>
      </c>
      <c r="E1805" s="31" t="s">
        <v>14</v>
      </c>
      <c r="F1805" s="31" t="s">
        <v>37</v>
      </c>
      <c r="G1805" s="1" t="s">
        <v>38</v>
      </c>
      <c r="H1805" s="1" t="s">
        <v>7879</v>
      </c>
      <c r="I1805" s="1" t="s">
        <v>7880</v>
      </c>
      <c r="J1805" s="1" t="s">
        <v>41</v>
      </c>
      <c r="K1805" s="1" t="s">
        <v>7881</v>
      </c>
      <c r="L1805" s="1" t="s">
        <v>7882</v>
      </c>
      <c r="M1805" s="1" t="s">
        <v>98</v>
      </c>
      <c r="N1805" s="1" t="s">
        <v>2119</v>
      </c>
      <c r="O1805" s="1" t="s">
        <v>232</v>
      </c>
      <c r="P1805" s="1" t="s">
        <v>2120</v>
      </c>
      <c r="Q1805" s="29" t="s">
        <v>2121</v>
      </c>
      <c r="R1805" s="30">
        <v>1897.24199107</v>
      </c>
      <c r="S1805" s="5">
        <v>12.856375838926175</v>
      </c>
      <c r="T1805" s="4">
        <v>4.1104383263762468E-15</v>
      </c>
      <c r="U1805" s="1"/>
      <c r="V1805" s="1"/>
      <c r="W1805" s="1"/>
      <c r="X1805" s="1"/>
    </row>
    <row r="1806" spans="1:24" ht="15.75" customHeight="1" x14ac:dyDescent="0.2">
      <c r="A1806" s="1"/>
      <c r="B1806" s="1"/>
      <c r="C1806" s="31" t="str">
        <f>IF('Style Screener'!$S1806&lt;(AVERAGE('Style Screener'!$S$9:$S$6415)), "Value", "Growth")</f>
        <v>Growth</v>
      </c>
      <c r="D1806" s="31" t="str">
        <f>IF('Style Screener'!$R1806&gt;2000, "Large Cap", "Small Cap")</f>
        <v>Large Cap</v>
      </c>
      <c r="E1806" s="31" t="s">
        <v>14</v>
      </c>
      <c r="F1806" s="31" t="s">
        <v>37</v>
      </c>
      <c r="G1806" s="1" t="s">
        <v>38</v>
      </c>
      <c r="H1806" s="1" t="s">
        <v>7883</v>
      </c>
      <c r="I1806" s="1" t="s">
        <v>7884</v>
      </c>
      <c r="J1806" s="1" t="s">
        <v>41</v>
      </c>
      <c r="K1806" s="1" t="s">
        <v>7885</v>
      </c>
      <c r="L1806" s="1" t="s">
        <v>7886</v>
      </c>
      <c r="M1806" s="1" t="s">
        <v>98</v>
      </c>
      <c r="N1806" s="1" t="s">
        <v>1141</v>
      </c>
      <c r="O1806" s="1" t="s">
        <v>1062</v>
      </c>
      <c r="P1806" s="1" t="s">
        <v>6361</v>
      </c>
      <c r="Q1806" s="29" t="s">
        <v>7887</v>
      </c>
      <c r="R1806" s="30">
        <v>3799.3761609599997</v>
      </c>
      <c r="S1806" s="5">
        <v>32.025122549019606</v>
      </c>
      <c r="T1806" s="4" t="s">
        <v>61</v>
      </c>
      <c r="U1806" s="1"/>
      <c r="V1806" s="1"/>
      <c r="W1806" s="1"/>
      <c r="X1806" s="1"/>
    </row>
    <row r="1807" spans="1:24" ht="15.75" customHeight="1" x14ac:dyDescent="0.2">
      <c r="A1807" s="1"/>
      <c r="B1807" s="1"/>
      <c r="C1807" s="31" t="str">
        <f>IF('Style Screener'!$S1807&lt;(AVERAGE('Style Screener'!$S$9:$S$6415)), "Value", "Growth")</f>
        <v>Value</v>
      </c>
      <c r="D1807" s="31" t="str">
        <f>IF('Style Screener'!$R1807&gt;2000, "Large Cap", "Small Cap")</f>
        <v>Small Cap</v>
      </c>
      <c r="E1807" s="31" t="s">
        <v>14</v>
      </c>
      <c r="F1807" s="31" t="s">
        <v>37</v>
      </c>
      <c r="G1807" s="1" t="s">
        <v>38</v>
      </c>
      <c r="H1807" s="1" t="s">
        <v>7888</v>
      </c>
      <c r="I1807" s="1" t="s">
        <v>7889</v>
      </c>
      <c r="J1807" s="1" t="s">
        <v>41</v>
      </c>
      <c r="K1807" s="1" t="s">
        <v>7890</v>
      </c>
      <c r="L1807" s="1" t="s">
        <v>7891</v>
      </c>
      <c r="M1807" s="1" t="s">
        <v>74</v>
      </c>
      <c r="N1807" s="1" t="s">
        <v>342</v>
      </c>
      <c r="O1807" s="1" t="s">
        <v>117</v>
      </c>
      <c r="P1807" s="1" t="s">
        <v>343</v>
      </c>
      <c r="Q1807" s="29" t="s">
        <v>1437</v>
      </c>
      <c r="R1807" s="30">
        <v>1228.2911536399999</v>
      </c>
      <c r="S1807" s="5">
        <v>9.5252679938744258</v>
      </c>
      <c r="T1807" s="4">
        <v>61.072756240042487</v>
      </c>
      <c r="U1807" s="1"/>
      <c r="V1807" s="1"/>
      <c r="W1807" s="1"/>
      <c r="X1807" s="1"/>
    </row>
    <row r="1808" spans="1:24" ht="15.75" customHeight="1" x14ac:dyDescent="0.2">
      <c r="A1808" s="1"/>
      <c r="B1808" s="1"/>
      <c r="C1808" s="31" t="str">
        <f>IF('Style Screener'!$S1808&lt;(AVERAGE('Style Screener'!$S$9:$S$6415)), "Value", "Growth")</f>
        <v>Value</v>
      </c>
      <c r="D1808" s="31" t="str">
        <f>IF('Style Screener'!$R1808&gt;2000, "Large Cap", "Small Cap")</f>
        <v>Small Cap</v>
      </c>
      <c r="E1808" s="31" t="s">
        <v>14</v>
      </c>
      <c r="F1808" s="31" t="s">
        <v>37</v>
      </c>
      <c r="G1808" s="1" t="s">
        <v>38</v>
      </c>
      <c r="H1808" s="1" t="s">
        <v>7892</v>
      </c>
      <c r="I1808" s="1" t="s">
        <v>7893</v>
      </c>
      <c r="J1808" s="1" t="s">
        <v>41</v>
      </c>
      <c r="K1808" s="1" t="s">
        <v>7894</v>
      </c>
      <c r="L1808" s="1" t="s">
        <v>7895</v>
      </c>
      <c r="M1808" s="1" t="s">
        <v>54</v>
      </c>
      <c r="N1808" s="1" t="s">
        <v>55</v>
      </c>
      <c r="O1808" s="1" t="s">
        <v>54</v>
      </c>
      <c r="P1808" s="1" t="s">
        <v>2785</v>
      </c>
      <c r="Q1808" s="29" t="s">
        <v>7896</v>
      </c>
      <c r="R1808" s="30">
        <v>821.13615270000003</v>
      </c>
      <c r="S1808" s="5">
        <v>20.690721649484537</v>
      </c>
      <c r="T1808" s="4">
        <v>35.113187622571857</v>
      </c>
      <c r="U1808" s="1"/>
      <c r="V1808" s="1"/>
      <c r="W1808" s="1"/>
      <c r="X1808" s="1"/>
    </row>
    <row r="1809" spans="1:24" ht="15.75" customHeight="1" x14ac:dyDescent="0.2">
      <c r="A1809" s="1"/>
      <c r="B1809" s="1"/>
      <c r="C1809" s="31" t="str">
        <f>IF('Style Screener'!$S1809&lt;(AVERAGE('Style Screener'!$S$9:$S$6415)), "Value", "Growth")</f>
        <v>Value</v>
      </c>
      <c r="D1809" s="31" t="str">
        <f>IF('Style Screener'!$R1809&gt;2000, "Large Cap", "Small Cap")</f>
        <v>Small Cap</v>
      </c>
      <c r="E1809" s="31" t="s">
        <v>14</v>
      </c>
      <c r="F1809" s="31" t="s">
        <v>37</v>
      </c>
      <c r="G1809" s="1" t="s">
        <v>38</v>
      </c>
      <c r="H1809" s="1" t="s">
        <v>7897</v>
      </c>
      <c r="I1809" s="1" t="s">
        <v>7898</v>
      </c>
      <c r="J1809" s="1" t="s">
        <v>71</v>
      </c>
      <c r="K1809" s="1" t="s">
        <v>7899</v>
      </c>
      <c r="L1809" s="1" t="s">
        <v>7900</v>
      </c>
      <c r="M1809" s="1" t="s">
        <v>278</v>
      </c>
      <c r="N1809" s="1" t="s">
        <v>1230</v>
      </c>
      <c r="O1809" s="1" t="s">
        <v>278</v>
      </c>
      <c r="P1809" s="1" t="s">
        <v>1231</v>
      </c>
      <c r="Q1809" s="29" t="s">
        <v>1535</v>
      </c>
      <c r="R1809" s="30">
        <v>586.03260441999998</v>
      </c>
      <c r="S1809" s="5">
        <v>16.876923076923077</v>
      </c>
      <c r="T1809" s="4">
        <v>9.0117956850229888</v>
      </c>
      <c r="U1809" s="1"/>
      <c r="V1809" s="1"/>
      <c r="W1809" s="1"/>
      <c r="X1809" s="1"/>
    </row>
    <row r="1810" spans="1:24" ht="15.75" customHeight="1" x14ac:dyDescent="0.2">
      <c r="A1810" s="1"/>
      <c r="B1810" s="1"/>
      <c r="C1810" s="31" t="str">
        <f>IF('Style Screener'!$S1810&lt;(AVERAGE('Style Screener'!$S$9:$S$6415)), "Value", "Growth")</f>
        <v>Value</v>
      </c>
      <c r="D1810" s="31" t="str">
        <f>IF('Style Screener'!$R1810&gt;2000, "Large Cap", "Small Cap")</f>
        <v>Small Cap</v>
      </c>
      <c r="E1810" s="31" t="s">
        <v>14</v>
      </c>
      <c r="F1810" s="31" t="s">
        <v>37</v>
      </c>
      <c r="G1810" s="1" t="s">
        <v>38</v>
      </c>
      <c r="H1810" s="1" t="s">
        <v>7901</v>
      </c>
      <c r="I1810" s="1" t="s">
        <v>7902</v>
      </c>
      <c r="J1810" s="1" t="s">
        <v>71</v>
      </c>
      <c r="K1810" s="1" t="s">
        <v>7903</v>
      </c>
      <c r="L1810" s="1" t="s">
        <v>7904</v>
      </c>
      <c r="M1810" s="1" t="s">
        <v>108</v>
      </c>
      <c r="N1810" s="1" t="s">
        <v>571</v>
      </c>
      <c r="O1810" s="1" t="s">
        <v>110</v>
      </c>
      <c r="P1810" s="1" t="s">
        <v>1878</v>
      </c>
      <c r="Q1810" s="29" t="s">
        <v>401</v>
      </c>
      <c r="R1810" s="30">
        <v>1110.5784788799999</v>
      </c>
      <c r="S1810" s="5">
        <v>19.414698162729657</v>
      </c>
      <c r="T1810" s="4">
        <v>74.440573567145336</v>
      </c>
      <c r="U1810" s="1"/>
      <c r="V1810" s="1"/>
      <c r="W1810" s="1"/>
      <c r="X1810" s="1"/>
    </row>
    <row r="1811" spans="1:24" ht="15.75" customHeight="1" x14ac:dyDescent="0.2">
      <c r="A1811" s="1"/>
      <c r="B1811" s="1"/>
      <c r="C1811" s="31" t="str">
        <f>IF('Style Screener'!$S1811&lt;(AVERAGE('Style Screener'!$S$9:$S$6415)), "Value", "Growth")</f>
        <v>Value</v>
      </c>
      <c r="D1811" s="31" t="str">
        <f>IF('Style Screener'!$R1811&gt;2000, "Large Cap", "Small Cap")</f>
        <v>Small Cap</v>
      </c>
      <c r="E1811" s="31" t="s">
        <v>14</v>
      </c>
      <c r="F1811" s="31" t="s">
        <v>37</v>
      </c>
      <c r="G1811" s="1" t="s">
        <v>38</v>
      </c>
      <c r="H1811" s="1" t="s">
        <v>7905</v>
      </c>
      <c r="I1811" s="1" t="s">
        <v>7906</v>
      </c>
      <c r="J1811" s="1" t="s">
        <v>71</v>
      </c>
      <c r="K1811" s="1" t="s">
        <v>7907</v>
      </c>
      <c r="L1811" s="1" t="s">
        <v>7908</v>
      </c>
      <c r="M1811" s="1" t="s">
        <v>108</v>
      </c>
      <c r="N1811" s="1" t="s">
        <v>294</v>
      </c>
      <c r="O1811" s="1" t="s">
        <v>294</v>
      </c>
      <c r="P1811" s="1" t="s">
        <v>363</v>
      </c>
      <c r="Q1811" s="29" t="s">
        <v>111</v>
      </c>
      <c r="R1811" s="30">
        <v>1815.9780768799997</v>
      </c>
      <c r="S1811" s="5">
        <v>20.429411764705883</v>
      </c>
      <c r="T1811" s="4">
        <v>49.08064261862792</v>
      </c>
      <c r="U1811" s="1"/>
      <c r="V1811" s="1"/>
      <c r="W1811" s="1"/>
      <c r="X1811" s="1"/>
    </row>
    <row r="1812" spans="1:24" ht="15.75" customHeight="1" x14ac:dyDescent="0.2">
      <c r="A1812" s="1"/>
      <c r="B1812" s="1"/>
      <c r="C1812" s="31" t="str">
        <f>IF('Style Screener'!$S1812&lt;(AVERAGE('Style Screener'!$S$9:$S$6415)), "Value", "Growth")</f>
        <v>Value</v>
      </c>
      <c r="D1812" s="31" t="str">
        <f>IF('Style Screener'!$R1812&gt;2000, "Large Cap", "Small Cap")</f>
        <v>Large Cap</v>
      </c>
      <c r="E1812" s="31" t="s">
        <v>14</v>
      </c>
      <c r="F1812" s="31" t="s">
        <v>37</v>
      </c>
      <c r="G1812" s="1" t="s">
        <v>38</v>
      </c>
      <c r="H1812" s="1" t="s">
        <v>7909</v>
      </c>
      <c r="I1812" s="1" t="s">
        <v>7910</v>
      </c>
      <c r="J1812" s="1" t="s">
        <v>41</v>
      </c>
      <c r="K1812" s="1" t="s">
        <v>7911</v>
      </c>
      <c r="L1812" s="1" t="s">
        <v>7912</v>
      </c>
      <c r="M1812" s="1" t="s">
        <v>74</v>
      </c>
      <c r="N1812" s="1" t="s">
        <v>342</v>
      </c>
      <c r="O1812" s="1" t="s">
        <v>117</v>
      </c>
      <c r="P1812" s="1" t="s">
        <v>343</v>
      </c>
      <c r="Q1812" s="29" t="s">
        <v>118</v>
      </c>
      <c r="R1812" s="30">
        <v>2665.1223676</v>
      </c>
      <c r="S1812" s="5">
        <v>18.900675024108008</v>
      </c>
      <c r="T1812" s="4">
        <v>49.1213173806767</v>
      </c>
      <c r="U1812" s="1"/>
      <c r="V1812" s="1"/>
      <c r="W1812" s="1"/>
      <c r="X1812" s="1"/>
    </row>
    <row r="1813" spans="1:24" ht="15.75" customHeight="1" x14ac:dyDescent="0.2">
      <c r="A1813" s="1"/>
      <c r="B1813" s="1"/>
      <c r="C1813" s="31" t="str">
        <f>IF('Style Screener'!$S1813&lt;(AVERAGE('Style Screener'!$S$9:$S$6415)), "Value", "Growth")</f>
        <v>Value</v>
      </c>
      <c r="D1813" s="31" t="str">
        <f>IF('Style Screener'!$R1813&gt;2000, "Large Cap", "Small Cap")</f>
        <v>Large Cap</v>
      </c>
      <c r="E1813" s="31" t="s">
        <v>14</v>
      </c>
      <c r="F1813" s="31" t="s">
        <v>37</v>
      </c>
      <c r="G1813" s="1" t="s">
        <v>38</v>
      </c>
      <c r="H1813" s="1" t="s">
        <v>7913</v>
      </c>
      <c r="I1813" s="1" t="s">
        <v>7914</v>
      </c>
      <c r="J1813" s="1" t="s">
        <v>41</v>
      </c>
      <c r="K1813" s="1" t="s">
        <v>7915</v>
      </c>
      <c r="L1813" s="1" t="s">
        <v>7916</v>
      </c>
      <c r="M1813" s="1" t="s">
        <v>54</v>
      </c>
      <c r="N1813" s="1" t="s">
        <v>705</v>
      </c>
      <c r="O1813" s="1" t="s">
        <v>54</v>
      </c>
      <c r="P1813" s="1" t="s">
        <v>706</v>
      </c>
      <c r="Q1813" s="29" t="s">
        <v>1614</v>
      </c>
      <c r="R1813" s="30">
        <v>2436.9734105200005</v>
      </c>
      <c r="S1813" s="5">
        <v>15.424175824175826</v>
      </c>
      <c r="T1813" s="4">
        <v>41.773913043478252</v>
      </c>
      <c r="U1813" s="1"/>
      <c r="V1813" s="1"/>
      <c r="W1813" s="1"/>
      <c r="X1813" s="1"/>
    </row>
    <row r="1814" spans="1:24" ht="15.75" customHeight="1" x14ac:dyDescent="0.2">
      <c r="A1814" s="1"/>
      <c r="B1814" s="1"/>
      <c r="C1814" s="31" t="str">
        <f>IF('Style Screener'!$S1814&lt;(AVERAGE('Style Screener'!$S$9:$S$6415)), "Value", "Growth")</f>
        <v>Value</v>
      </c>
      <c r="D1814" s="31" t="str">
        <f>IF('Style Screener'!$R1814&gt;2000, "Large Cap", "Small Cap")</f>
        <v>Small Cap</v>
      </c>
      <c r="E1814" s="31" t="s">
        <v>14</v>
      </c>
      <c r="F1814" s="31" t="s">
        <v>37</v>
      </c>
      <c r="G1814" s="1" t="s">
        <v>38</v>
      </c>
      <c r="H1814" s="1" t="s">
        <v>7917</v>
      </c>
      <c r="I1814" s="1" t="s">
        <v>7918</v>
      </c>
      <c r="J1814" s="1" t="s">
        <v>41</v>
      </c>
      <c r="K1814" s="1" t="s">
        <v>7919</v>
      </c>
      <c r="L1814" s="1" t="s">
        <v>7920</v>
      </c>
      <c r="M1814" s="1" t="s">
        <v>74</v>
      </c>
      <c r="N1814" s="1" t="s">
        <v>301</v>
      </c>
      <c r="O1814" s="1" t="s">
        <v>117</v>
      </c>
      <c r="P1814" s="1" t="s">
        <v>301</v>
      </c>
      <c r="Q1814" s="29" t="s">
        <v>1168</v>
      </c>
      <c r="R1814" s="30">
        <v>1490.1270202000001</v>
      </c>
      <c r="S1814" s="5">
        <v>10.687022900763358</v>
      </c>
      <c r="T1814" s="4">
        <v>1.0448039405442722E-14</v>
      </c>
      <c r="U1814" s="1"/>
      <c r="V1814" s="1"/>
      <c r="W1814" s="1"/>
      <c r="X1814" s="1"/>
    </row>
    <row r="1815" spans="1:24" ht="15.75" customHeight="1" x14ac:dyDescent="0.2">
      <c r="A1815" s="1"/>
      <c r="B1815" s="1"/>
      <c r="C1815" s="31" t="str">
        <f>IF('Style Screener'!$S1815&lt;(AVERAGE('Style Screener'!$S$9:$S$6415)), "Value", "Growth")</f>
        <v>Value</v>
      </c>
      <c r="D1815" s="31" t="str">
        <f>IF('Style Screener'!$R1815&gt;2000, "Large Cap", "Small Cap")</f>
        <v>Large Cap</v>
      </c>
      <c r="E1815" s="31" t="s">
        <v>14</v>
      </c>
      <c r="F1815" s="31" t="s">
        <v>37</v>
      </c>
      <c r="G1815" s="1" t="s">
        <v>38</v>
      </c>
      <c r="H1815" s="1" t="s">
        <v>7921</v>
      </c>
      <c r="I1815" s="1" t="s">
        <v>7922</v>
      </c>
      <c r="J1815" s="1" t="s">
        <v>71</v>
      </c>
      <c r="K1815" s="1" t="s">
        <v>7923</v>
      </c>
      <c r="L1815" s="1" t="s">
        <v>7924</v>
      </c>
      <c r="M1815" s="1" t="s">
        <v>108</v>
      </c>
      <c r="N1815" s="1" t="s">
        <v>294</v>
      </c>
      <c r="O1815" s="1" t="s">
        <v>294</v>
      </c>
      <c r="P1815" s="1" t="s">
        <v>363</v>
      </c>
      <c r="Q1815" s="29" t="s">
        <v>111</v>
      </c>
      <c r="R1815" s="30">
        <v>30877.9746514</v>
      </c>
      <c r="S1815" s="5">
        <v>9.0634920634920633</v>
      </c>
      <c r="T1815" s="4">
        <v>84.405184007824914</v>
      </c>
      <c r="U1815" s="1"/>
      <c r="V1815" s="1"/>
      <c r="W1815" s="1"/>
      <c r="X1815" s="1"/>
    </row>
    <row r="1816" spans="1:24" ht="15.75" customHeight="1" x14ac:dyDescent="0.2">
      <c r="A1816" s="1"/>
      <c r="B1816" s="1"/>
      <c r="C1816" s="31" t="str">
        <f>IF('Style Screener'!$S1816&lt;(AVERAGE('Style Screener'!$S$9:$S$6415)), "Value", "Growth")</f>
        <v>Growth</v>
      </c>
      <c r="D1816" s="31" t="str">
        <f>IF('Style Screener'!$R1816&gt;2000, "Large Cap", "Small Cap")</f>
        <v>Large Cap</v>
      </c>
      <c r="E1816" s="31" t="s">
        <v>14</v>
      </c>
      <c r="F1816" s="31" t="s">
        <v>37</v>
      </c>
      <c r="G1816" s="1" t="s">
        <v>38</v>
      </c>
      <c r="H1816" s="1" t="s">
        <v>7925</v>
      </c>
      <c r="I1816" s="1" t="s">
        <v>7926</v>
      </c>
      <c r="J1816" s="1" t="s">
        <v>41</v>
      </c>
      <c r="K1816" s="1" t="s">
        <v>7927</v>
      </c>
      <c r="L1816" s="1" t="s">
        <v>7928</v>
      </c>
      <c r="M1816" s="1" t="s">
        <v>278</v>
      </c>
      <c r="N1816" s="1" t="s">
        <v>279</v>
      </c>
      <c r="O1816" s="1" t="s">
        <v>278</v>
      </c>
      <c r="P1816" s="1" t="s">
        <v>937</v>
      </c>
      <c r="Q1816" s="29" t="s">
        <v>427</v>
      </c>
      <c r="R1816" s="30">
        <v>8768.4130517100002</v>
      </c>
      <c r="S1816" s="5" t="s">
        <v>61</v>
      </c>
      <c r="T1816" s="4">
        <v>58.048206362179364</v>
      </c>
      <c r="U1816" s="1"/>
      <c r="V1816" s="1"/>
      <c r="W1816" s="1"/>
      <c r="X1816" s="1"/>
    </row>
    <row r="1817" spans="1:24" ht="15.75" customHeight="1" x14ac:dyDescent="0.2">
      <c r="A1817" s="1"/>
      <c r="B1817" s="1"/>
      <c r="C1817" s="31" t="str">
        <f>IF('Style Screener'!$S1817&lt;(AVERAGE('Style Screener'!$S$9:$S$6415)), "Value", "Growth")</f>
        <v>Value</v>
      </c>
      <c r="D1817" s="31" t="str">
        <f>IF('Style Screener'!$R1817&gt;2000, "Large Cap", "Small Cap")</f>
        <v>Large Cap</v>
      </c>
      <c r="E1817" s="31" t="s">
        <v>14</v>
      </c>
      <c r="F1817" s="31" t="s">
        <v>37</v>
      </c>
      <c r="G1817" s="1" t="s">
        <v>38</v>
      </c>
      <c r="H1817" s="1" t="s">
        <v>7929</v>
      </c>
      <c r="I1817" s="1" t="s">
        <v>7930</v>
      </c>
      <c r="J1817" s="1" t="s">
        <v>41</v>
      </c>
      <c r="K1817" s="1" t="s">
        <v>7931</v>
      </c>
      <c r="L1817" s="1" t="s">
        <v>7932</v>
      </c>
      <c r="M1817" s="1" t="s">
        <v>98</v>
      </c>
      <c r="N1817" s="1" t="s">
        <v>99</v>
      </c>
      <c r="O1817" s="1" t="s">
        <v>100</v>
      </c>
      <c r="P1817" s="1" t="s">
        <v>123</v>
      </c>
      <c r="Q1817" s="29" t="s">
        <v>750</v>
      </c>
      <c r="R1817" s="30">
        <v>3190.8840963999996</v>
      </c>
      <c r="S1817" s="5">
        <v>19.485539488320352</v>
      </c>
      <c r="T1817" s="4" t="s">
        <v>61</v>
      </c>
      <c r="U1817" s="1"/>
      <c r="V1817" s="1"/>
      <c r="W1817" s="1"/>
      <c r="X1817" s="1"/>
    </row>
    <row r="1818" spans="1:24" ht="15.75" customHeight="1" x14ac:dyDescent="0.2">
      <c r="A1818" s="1"/>
      <c r="B1818" s="1"/>
      <c r="C1818" s="31" t="str">
        <f>IF('Style Screener'!$S1818&lt;(AVERAGE('Style Screener'!$S$9:$S$6415)), "Value", "Growth")</f>
        <v>Growth</v>
      </c>
      <c r="D1818" s="31" t="str">
        <f>IF('Style Screener'!$R1818&gt;2000, "Large Cap", "Small Cap")</f>
        <v>Small Cap</v>
      </c>
      <c r="E1818" s="31" t="s">
        <v>14</v>
      </c>
      <c r="F1818" s="31" t="s">
        <v>37</v>
      </c>
      <c r="G1818" s="1" t="s">
        <v>38</v>
      </c>
      <c r="H1818" s="1" t="s">
        <v>7933</v>
      </c>
      <c r="I1818" s="1" t="s">
        <v>7934</v>
      </c>
      <c r="J1818" s="1" t="s">
        <v>41</v>
      </c>
      <c r="K1818" s="1" t="s">
        <v>7935</v>
      </c>
      <c r="L1818" s="1" t="s">
        <v>7936</v>
      </c>
      <c r="M1818" s="1" t="s">
        <v>108</v>
      </c>
      <c r="N1818" s="1" t="s">
        <v>286</v>
      </c>
      <c r="O1818" s="1" t="s">
        <v>287</v>
      </c>
      <c r="P1818" s="1" t="s">
        <v>1256</v>
      </c>
      <c r="Q1818" s="29" t="s">
        <v>1638</v>
      </c>
      <c r="R1818" s="30">
        <v>501.28466160000005</v>
      </c>
      <c r="S1818" s="5">
        <v>63.369963369963365</v>
      </c>
      <c r="T1818" s="4" t="s">
        <v>61</v>
      </c>
      <c r="U1818" s="1"/>
      <c r="V1818" s="1"/>
      <c r="W1818" s="1"/>
      <c r="X1818" s="1"/>
    </row>
    <row r="1819" spans="1:24" ht="15.75" customHeight="1" x14ac:dyDescent="0.2">
      <c r="A1819" s="1"/>
      <c r="B1819" s="1"/>
      <c r="C1819" s="31" t="str">
        <f>IF('Style Screener'!$S1819&lt;(AVERAGE('Style Screener'!$S$9:$S$6415)), "Value", "Growth")</f>
        <v>Value</v>
      </c>
      <c r="D1819" s="31" t="str">
        <f>IF('Style Screener'!$R1819&gt;2000, "Large Cap", "Small Cap")</f>
        <v>Large Cap</v>
      </c>
      <c r="E1819" s="31" t="s">
        <v>14</v>
      </c>
      <c r="F1819" s="31" t="s">
        <v>37</v>
      </c>
      <c r="G1819" s="1" t="s">
        <v>38</v>
      </c>
      <c r="H1819" s="1" t="s">
        <v>7937</v>
      </c>
      <c r="I1819" s="1" t="s">
        <v>7938</v>
      </c>
      <c r="J1819" s="1" t="s">
        <v>41</v>
      </c>
      <c r="K1819" s="1" t="s">
        <v>7939</v>
      </c>
      <c r="L1819" s="1" t="s">
        <v>7940</v>
      </c>
      <c r="M1819" s="1" t="s">
        <v>98</v>
      </c>
      <c r="N1819" s="1" t="s">
        <v>99</v>
      </c>
      <c r="O1819" s="1" t="s">
        <v>100</v>
      </c>
      <c r="P1819" s="1" t="s">
        <v>460</v>
      </c>
      <c r="Q1819" s="29" t="s">
        <v>4401</v>
      </c>
      <c r="R1819" s="30">
        <v>2712.9216833199998</v>
      </c>
      <c r="S1819" s="5">
        <v>19.623955431754876</v>
      </c>
      <c r="T1819" s="4">
        <v>14.609684468914832</v>
      </c>
      <c r="U1819" s="1"/>
      <c r="V1819" s="1"/>
      <c r="W1819" s="1"/>
      <c r="X1819" s="1"/>
    </row>
    <row r="1820" spans="1:24" ht="15.75" customHeight="1" x14ac:dyDescent="0.2">
      <c r="A1820" s="1"/>
      <c r="B1820" s="1"/>
      <c r="C1820" s="31" t="str">
        <f>IF('Style Screener'!$S1820&lt;(AVERAGE('Style Screener'!$S$9:$S$6415)), "Value", "Growth")</f>
        <v>Value</v>
      </c>
      <c r="D1820" s="31" t="str">
        <f>IF('Style Screener'!$R1820&gt;2000, "Large Cap", "Small Cap")</f>
        <v>Small Cap</v>
      </c>
      <c r="E1820" s="31" t="s">
        <v>14</v>
      </c>
      <c r="F1820" s="31" t="s">
        <v>37</v>
      </c>
      <c r="G1820" s="1" t="s">
        <v>38</v>
      </c>
      <c r="H1820" s="1" t="s">
        <v>7941</v>
      </c>
      <c r="I1820" s="1" t="s">
        <v>7942</v>
      </c>
      <c r="J1820" s="1" t="s">
        <v>41</v>
      </c>
      <c r="K1820" s="1" t="s">
        <v>7943</v>
      </c>
      <c r="L1820" s="1" t="s">
        <v>7944</v>
      </c>
      <c r="M1820" s="1" t="s">
        <v>74</v>
      </c>
      <c r="N1820" s="1" t="s">
        <v>342</v>
      </c>
      <c r="O1820" s="1" t="s">
        <v>117</v>
      </c>
      <c r="P1820" s="1" t="s">
        <v>618</v>
      </c>
      <c r="Q1820" s="29" t="s">
        <v>3379</v>
      </c>
      <c r="R1820" s="30">
        <v>1605.8339186400001</v>
      </c>
      <c r="S1820" s="5">
        <v>23.178654292343388</v>
      </c>
      <c r="T1820" s="4">
        <v>12.154975943276778</v>
      </c>
      <c r="U1820" s="1"/>
      <c r="V1820" s="1"/>
      <c r="W1820" s="1"/>
      <c r="X1820" s="1"/>
    </row>
    <row r="1821" spans="1:24" ht="15.75" customHeight="1" x14ac:dyDescent="0.2">
      <c r="A1821" s="1"/>
      <c r="B1821" s="1"/>
      <c r="C1821" s="31" t="str">
        <f>IF('Style Screener'!$S1821&lt;(AVERAGE('Style Screener'!$S$9:$S$6415)), "Value", "Growth")</f>
        <v>Value</v>
      </c>
      <c r="D1821" s="31" t="str">
        <f>IF('Style Screener'!$R1821&gt;2000, "Large Cap", "Small Cap")</f>
        <v>Large Cap</v>
      </c>
      <c r="E1821" s="31" t="s">
        <v>14</v>
      </c>
      <c r="F1821" s="31" t="s">
        <v>37</v>
      </c>
      <c r="G1821" s="1" t="s">
        <v>38</v>
      </c>
      <c r="H1821" s="1" t="s">
        <v>7945</v>
      </c>
      <c r="I1821" s="1" t="s">
        <v>7946</v>
      </c>
      <c r="J1821" s="1" t="s">
        <v>41</v>
      </c>
      <c r="K1821" s="1" t="s">
        <v>7947</v>
      </c>
      <c r="L1821" s="1" t="s">
        <v>7948</v>
      </c>
      <c r="M1821" s="1" t="s">
        <v>54</v>
      </c>
      <c r="N1821" s="1" t="s">
        <v>471</v>
      </c>
      <c r="O1821" s="1" t="s">
        <v>54</v>
      </c>
      <c r="P1821" s="1" t="s">
        <v>472</v>
      </c>
      <c r="Q1821" s="29" t="s">
        <v>5290</v>
      </c>
      <c r="R1821" s="30">
        <v>7819.4822310999998</v>
      </c>
      <c r="S1821" s="5">
        <v>24.514435695538058</v>
      </c>
      <c r="T1821" s="4">
        <v>33.315574498312905</v>
      </c>
      <c r="U1821" s="1"/>
      <c r="V1821" s="1"/>
      <c r="W1821" s="1"/>
      <c r="X1821" s="1"/>
    </row>
    <row r="1822" spans="1:24" ht="15.75" customHeight="1" x14ac:dyDescent="0.2">
      <c r="A1822" s="1"/>
      <c r="B1822" s="1"/>
      <c r="C1822" s="31" t="str">
        <f>IF('Style Screener'!$S1822&lt;(AVERAGE('Style Screener'!$S$9:$S$6415)), "Value", "Growth")</f>
        <v>Value</v>
      </c>
      <c r="D1822" s="31" t="str">
        <f>IF('Style Screener'!$R1822&gt;2000, "Large Cap", "Small Cap")</f>
        <v>Small Cap</v>
      </c>
      <c r="E1822" s="31" t="s">
        <v>14</v>
      </c>
      <c r="F1822" s="31" t="s">
        <v>37</v>
      </c>
      <c r="G1822" s="1" t="s">
        <v>38</v>
      </c>
      <c r="H1822" s="1" t="s">
        <v>7949</v>
      </c>
      <c r="I1822" s="1" t="s">
        <v>7950</v>
      </c>
      <c r="J1822" s="1" t="s">
        <v>41</v>
      </c>
      <c r="K1822" s="1" t="s">
        <v>7951</v>
      </c>
      <c r="L1822" s="1" t="s">
        <v>7952</v>
      </c>
      <c r="M1822" s="1" t="s">
        <v>108</v>
      </c>
      <c r="N1822" s="1" t="s">
        <v>332</v>
      </c>
      <c r="O1822" s="1" t="s">
        <v>287</v>
      </c>
      <c r="P1822" s="1" t="s">
        <v>332</v>
      </c>
      <c r="Q1822" s="29" t="s">
        <v>7953</v>
      </c>
      <c r="R1822" s="30">
        <v>582.70887971999991</v>
      </c>
      <c r="S1822" s="5">
        <v>16.860158311345646</v>
      </c>
      <c r="T1822" s="4">
        <v>37.111191629232238</v>
      </c>
      <c r="U1822" s="1"/>
      <c r="V1822" s="1"/>
      <c r="W1822" s="1"/>
      <c r="X1822" s="1"/>
    </row>
    <row r="1823" spans="1:24" ht="15.75" customHeight="1" x14ac:dyDescent="0.2">
      <c r="A1823" s="1"/>
      <c r="B1823" s="1"/>
      <c r="C1823" s="31" t="str">
        <f>IF('Style Screener'!$S1823&lt;(AVERAGE('Style Screener'!$S$9:$S$6415)), "Value", "Growth")</f>
        <v>Value</v>
      </c>
      <c r="D1823" s="31" t="str">
        <f>IF('Style Screener'!$R1823&gt;2000, "Large Cap", "Small Cap")</f>
        <v>Large Cap</v>
      </c>
      <c r="E1823" s="31" t="s">
        <v>14</v>
      </c>
      <c r="F1823" s="31" t="s">
        <v>37</v>
      </c>
      <c r="G1823" s="1" t="s">
        <v>38</v>
      </c>
      <c r="H1823" s="1" t="s">
        <v>7954</v>
      </c>
      <c r="I1823" s="1" t="s">
        <v>7955</v>
      </c>
      <c r="J1823" s="1" t="s">
        <v>71</v>
      </c>
      <c r="K1823" s="1" t="s">
        <v>7956</v>
      </c>
      <c r="L1823" s="1" t="s">
        <v>7957</v>
      </c>
      <c r="M1823" s="1" t="s">
        <v>108</v>
      </c>
      <c r="N1823" s="1" t="s">
        <v>294</v>
      </c>
      <c r="O1823" s="1" t="s">
        <v>294</v>
      </c>
      <c r="P1823" s="1" t="s">
        <v>363</v>
      </c>
      <c r="Q1823" s="29" t="s">
        <v>111</v>
      </c>
      <c r="R1823" s="30">
        <v>9954.6022019700013</v>
      </c>
      <c r="S1823" s="5">
        <v>23.507014028056108</v>
      </c>
      <c r="T1823" s="4">
        <v>86.946781200189264</v>
      </c>
      <c r="U1823" s="1"/>
      <c r="V1823" s="1"/>
      <c r="W1823" s="1"/>
      <c r="X1823" s="1"/>
    </row>
    <row r="1824" spans="1:24" ht="15.75" customHeight="1" x14ac:dyDescent="0.2">
      <c r="A1824" s="1"/>
      <c r="B1824" s="1"/>
      <c r="C1824" s="31" t="str">
        <f>IF('Style Screener'!$S1824&lt;(AVERAGE('Style Screener'!$S$9:$S$6415)), "Value", "Growth")</f>
        <v>Value</v>
      </c>
      <c r="D1824" s="31" t="str">
        <f>IF('Style Screener'!$R1824&gt;2000, "Large Cap", "Small Cap")</f>
        <v>Small Cap</v>
      </c>
      <c r="E1824" s="31" t="s">
        <v>14</v>
      </c>
      <c r="F1824" s="31" t="s">
        <v>37</v>
      </c>
      <c r="G1824" s="1" t="s">
        <v>38</v>
      </c>
      <c r="H1824" s="1" t="s">
        <v>7958</v>
      </c>
      <c r="I1824" s="1" t="s">
        <v>7959</v>
      </c>
      <c r="J1824" s="1" t="s">
        <v>41</v>
      </c>
      <c r="K1824" s="1" t="s">
        <v>7960</v>
      </c>
      <c r="L1824" s="1" t="s">
        <v>7961</v>
      </c>
      <c r="M1824" s="1" t="s">
        <v>108</v>
      </c>
      <c r="N1824" s="1" t="s">
        <v>294</v>
      </c>
      <c r="O1824" s="1" t="s">
        <v>294</v>
      </c>
      <c r="P1824" s="1" t="s">
        <v>363</v>
      </c>
      <c r="Q1824" s="29" t="s">
        <v>111</v>
      </c>
      <c r="R1824" s="30">
        <v>326.93308801999996</v>
      </c>
      <c r="S1824" s="5">
        <v>19.86046511627907</v>
      </c>
      <c r="T1824" s="4" t="s">
        <v>61</v>
      </c>
      <c r="U1824" s="1"/>
      <c r="V1824" s="1"/>
      <c r="W1824" s="1"/>
      <c r="X1824" s="1"/>
    </row>
    <row r="1825" spans="1:24" ht="15.75" customHeight="1" x14ac:dyDescent="0.2">
      <c r="A1825" s="1"/>
      <c r="B1825" s="1"/>
      <c r="C1825" s="31" t="str">
        <f>IF('Style Screener'!$S1825&lt;(AVERAGE('Style Screener'!$S$9:$S$6415)), "Value", "Growth")</f>
        <v>Growth</v>
      </c>
      <c r="D1825" s="31" t="str">
        <f>IF('Style Screener'!$R1825&gt;2000, "Large Cap", "Small Cap")</f>
        <v>Small Cap</v>
      </c>
      <c r="E1825" s="31" t="s">
        <v>14</v>
      </c>
      <c r="F1825" s="31" t="s">
        <v>37</v>
      </c>
      <c r="G1825" s="1" t="s">
        <v>38</v>
      </c>
      <c r="H1825" s="1" t="s">
        <v>7962</v>
      </c>
      <c r="I1825" s="1" t="s">
        <v>7963</v>
      </c>
      <c r="J1825" s="1" t="s">
        <v>71</v>
      </c>
      <c r="K1825" s="1" t="s">
        <v>7964</v>
      </c>
      <c r="L1825" s="1" t="s">
        <v>7965</v>
      </c>
      <c r="M1825" s="1" t="s">
        <v>108</v>
      </c>
      <c r="N1825" s="1" t="s">
        <v>571</v>
      </c>
      <c r="O1825" s="1" t="s">
        <v>110</v>
      </c>
      <c r="P1825" s="1" t="s">
        <v>1756</v>
      </c>
      <c r="Q1825" s="29" t="s">
        <v>401</v>
      </c>
      <c r="R1825" s="30">
        <v>211.60609686999999</v>
      </c>
      <c r="S1825" s="5" t="s">
        <v>61</v>
      </c>
      <c r="T1825" s="4">
        <v>87.266997523930002</v>
      </c>
      <c r="U1825" s="1"/>
      <c r="V1825" s="1"/>
      <c r="W1825" s="1"/>
      <c r="X1825" s="1"/>
    </row>
    <row r="1826" spans="1:24" ht="15.75" customHeight="1" x14ac:dyDescent="0.2">
      <c r="A1826" s="1"/>
      <c r="B1826" s="1"/>
      <c r="C1826" s="31" t="str">
        <f>IF('Style Screener'!$S1826&lt;(AVERAGE('Style Screener'!$S$9:$S$6415)), "Value", "Growth")</f>
        <v>Growth</v>
      </c>
      <c r="D1826" s="31" t="str">
        <f>IF('Style Screener'!$R1826&gt;2000, "Large Cap", "Small Cap")</f>
        <v>Small Cap</v>
      </c>
      <c r="E1826" s="31" t="s">
        <v>14</v>
      </c>
      <c r="F1826" s="31" t="s">
        <v>37</v>
      </c>
      <c r="G1826" s="1" t="s">
        <v>38</v>
      </c>
      <c r="H1826" s="1" t="s">
        <v>7966</v>
      </c>
      <c r="I1826" s="1" t="s">
        <v>7967</v>
      </c>
      <c r="J1826" s="1" t="s">
        <v>41</v>
      </c>
      <c r="K1826" s="1" t="s">
        <v>7968</v>
      </c>
      <c r="L1826" s="1" t="s">
        <v>7969</v>
      </c>
      <c r="M1826" s="1" t="s">
        <v>98</v>
      </c>
      <c r="N1826" s="1" t="s">
        <v>1141</v>
      </c>
      <c r="O1826" s="1" t="s">
        <v>1062</v>
      </c>
      <c r="P1826" s="1" t="s">
        <v>6361</v>
      </c>
      <c r="Q1826" s="29" t="s">
        <v>7184</v>
      </c>
      <c r="R1826" s="30">
        <v>1372.2466308099999</v>
      </c>
      <c r="S1826" s="5">
        <v>37.180385288966718</v>
      </c>
      <c r="T1826" s="4">
        <v>0.7210274216624899</v>
      </c>
      <c r="U1826" s="1"/>
      <c r="V1826" s="1"/>
      <c r="W1826" s="1"/>
      <c r="X1826" s="1"/>
    </row>
    <row r="1827" spans="1:24" ht="15.75" customHeight="1" x14ac:dyDescent="0.2">
      <c r="A1827" s="1"/>
      <c r="B1827" s="1"/>
      <c r="C1827" s="31" t="str">
        <f>IF('Style Screener'!$S1827&lt;(AVERAGE('Style Screener'!$S$9:$S$6415)), "Value", "Growth")</f>
        <v>Value</v>
      </c>
      <c r="D1827" s="31" t="str">
        <f>IF('Style Screener'!$R1827&gt;2000, "Large Cap", "Small Cap")</f>
        <v>Small Cap</v>
      </c>
      <c r="E1827" s="31" t="s">
        <v>14</v>
      </c>
      <c r="F1827" s="31" t="s">
        <v>37</v>
      </c>
      <c r="G1827" s="1" t="s">
        <v>38</v>
      </c>
      <c r="H1827" s="1" t="s">
        <v>7970</v>
      </c>
      <c r="I1827" s="1" t="s">
        <v>7971</v>
      </c>
      <c r="J1827" s="1" t="s">
        <v>41</v>
      </c>
      <c r="K1827" s="1" t="s">
        <v>7972</v>
      </c>
      <c r="L1827" s="1" t="s">
        <v>7973</v>
      </c>
      <c r="M1827" s="1" t="s">
        <v>54</v>
      </c>
      <c r="N1827" s="1" t="s">
        <v>471</v>
      </c>
      <c r="O1827" s="1" t="s">
        <v>54</v>
      </c>
      <c r="P1827" s="1" t="s">
        <v>1296</v>
      </c>
      <c r="Q1827" s="29" t="s">
        <v>1409</v>
      </c>
      <c r="R1827" s="30">
        <v>507.19671222000005</v>
      </c>
      <c r="S1827" s="5">
        <v>22</v>
      </c>
      <c r="T1827" s="4" t="s">
        <v>61</v>
      </c>
      <c r="U1827" s="1"/>
      <c r="V1827" s="1"/>
      <c r="W1827" s="1"/>
      <c r="X1827" s="1"/>
    </row>
    <row r="1828" spans="1:24" ht="15.75" customHeight="1" x14ac:dyDescent="0.2">
      <c r="A1828" s="1"/>
      <c r="B1828" s="1"/>
      <c r="C1828" s="31" t="str">
        <f>IF('Style Screener'!$S1828&lt;(AVERAGE('Style Screener'!$S$9:$S$6415)), "Value", "Growth")</f>
        <v>Value</v>
      </c>
      <c r="D1828" s="31" t="str">
        <f>IF('Style Screener'!$R1828&gt;2000, "Large Cap", "Small Cap")</f>
        <v>Large Cap</v>
      </c>
      <c r="E1828" s="31" t="s">
        <v>15</v>
      </c>
      <c r="F1828" s="31" t="s">
        <v>37</v>
      </c>
      <c r="G1828" s="1" t="s">
        <v>38</v>
      </c>
      <c r="H1828" s="1" t="s">
        <v>7974</v>
      </c>
      <c r="I1828" s="1" t="s">
        <v>7975</v>
      </c>
      <c r="J1828" s="1" t="s">
        <v>71</v>
      </c>
      <c r="K1828" s="1" t="s">
        <v>7976</v>
      </c>
      <c r="L1828" s="1" t="s">
        <v>7977</v>
      </c>
      <c r="M1828" s="1" t="s">
        <v>44</v>
      </c>
      <c r="N1828" s="1" t="s">
        <v>142</v>
      </c>
      <c r="O1828" s="1" t="s">
        <v>46</v>
      </c>
      <c r="P1828" s="1" t="s">
        <v>142</v>
      </c>
      <c r="Q1828" s="29" t="s">
        <v>143</v>
      </c>
      <c r="R1828" s="30">
        <v>2442.0890079599999</v>
      </c>
      <c r="S1828" s="5">
        <v>22.100396301188905</v>
      </c>
      <c r="T1828" s="4">
        <v>0</v>
      </c>
      <c r="U1828" s="1"/>
      <c r="V1828" s="1"/>
      <c r="W1828" s="1"/>
      <c r="X1828" s="1"/>
    </row>
    <row r="1829" spans="1:24" ht="15.75" customHeight="1" x14ac:dyDescent="0.2">
      <c r="A1829" s="1"/>
      <c r="B1829" s="1"/>
      <c r="C1829" s="31" t="str">
        <f>IF('Style Screener'!$S1829&lt;(AVERAGE('Style Screener'!$S$9:$S$6415)), "Value", "Growth")</f>
        <v>Value</v>
      </c>
      <c r="D1829" s="31" t="str">
        <f>IF('Style Screener'!$R1829&gt;2000, "Large Cap", "Small Cap")</f>
        <v>Large Cap</v>
      </c>
      <c r="E1829" s="31" t="s">
        <v>15</v>
      </c>
      <c r="F1829" s="31" t="s">
        <v>37</v>
      </c>
      <c r="G1829" s="1" t="s">
        <v>38</v>
      </c>
      <c r="H1829" s="1" t="s">
        <v>7978</v>
      </c>
      <c r="I1829" s="1" t="s">
        <v>7979</v>
      </c>
      <c r="J1829" s="1" t="s">
        <v>71</v>
      </c>
      <c r="K1829" s="1" t="s">
        <v>7980</v>
      </c>
      <c r="L1829" s="1" t="s">
        <v>7981</v>
      </c>
      <c r="M1829" s="1" t="s">
        <v>44</v>
      </c>
      <c r="N1829" s="1" t="s">
        <v>160</v>
      </c>
      <c r="O1829" s="1" t="s">
        <v>46</v>
      </c>
      <c r="P1829" s="1" t="s">
        <v>160</v>
      </c>
      <c r="Q1829" s="29" t="s">
        <v>161</v>
      </c>
      <c r="R1829" s="30">
        <v>36250.319752379997</v>
      </c>
      <c r="S1829" s="5">
        <v>17.943313953488371</v>
      </c>
      <c r="T1829" s="4">
        <v>42.674490906264566</v>
      </c>
      <c r="U1829" s="1"/>
      <c r="V1829" s="1"/>
      <c r="W1829" s="1"/>
      <c r="X1829" s="1"/>
    </row>
    <row r="1830" spans="1:24" ht="15.75" customHeight="1" x14ac:dyDescent="0.2">
      <c r="A1830" s="1"/>
      <c r="B1830" s="1"/>
      <c r="C1830" s="31" t="str">
        <f>IF('Style Screener'!$S1830&lt;(AVERAGE('Style Screener'!$S$9:$S$6415)), "Value", "Growth")</f>
        <v>Value</v>
      </c>
      <c r="D1830" s="31" t="str">
        <f>IF('Style Screener'!$R1830&gt;2000, "Large Cap", "Small Cap")</f>
        <v>Small Cap</v>
      </c>
      <c r="E1830" s="31" t="s">
        <v>14</v>
      </c>
      <c r="F1830" s="31" t="s">
        <v>37</v>
      </c>
      <c r="G1830" s="1" t="s">
        <v>38</v>
      </c>
      <c r="H1830" s="1" t="s">
        <v>7982</v>
      </c>
      <c r="I1830" s="1" t="s">
        <v>7983</v>
      </c>
      <c r="J1830" s="1" t="s">
        <v>71</v>
      </c>
      <c r="K1830" s="1" t="s">
        <v>7984</v>
      </c>
      <c r="L1830" s="1" t="s">
        <v>7985</v>
      </c>
      <c r="M1830" s="1" t="s">
        <v>74</v>
      </c>
      <c r="N1830" s="1" t="s">
        <v>301</v>
      </c>
      <c r="O1830" s="1" t="s">
        <v>117</v>
      </c>
      <c r="P1830" s="1" t="s">
        <v>301</v>
      </c>
      <c r="Q1830" s="29" t="s">
        <v>7986</v>
      </c>
      <c r="R1830" s="30">
        <v>629.76008423999997</v>
      </c>
      <c r="S1830" s="5">
        <v>18.149700598802394</v>
      </c>
      <c r="T1830" s="4" t="s">
        <v>61</v>
      </c>
      <c r="U1830" s="1"/>
      <c r="V1830" s="1"/>
      <c r="W1830" s="1"/>
      <c r="X1830" s="1"/>
    </row>
    <row r="1831" spans="1:24" ht="15.75" customHeight="1" x14ac:dyDescent="0.2">
      <c r="A1831" s="1"/>
      <c r="B1831" s="1"/>
      <c r="C1831" s="31" t="str">
        <f>IF('Style Screener'!$S1831&lt;(AVERAGE('Style Screener'!$S$9:$S$6415)), "Value", "Growth")</f>
        <v>Growth</v>
      </c>
      <c r="D1831" s="31" t="str">
        <f>IF('Style Screener'!$R1831&gt;2000, "Large Cap", "Small Cap")</f>
        <v>Large Cap</v>
      </c>
      <c r="E1831" s="31" t="s">
        <v>14</v>
      </c>
      <c r="F1831" s="31" t="s">
        <v>37</v>
      </c>
      <c r="G1831" s="1" t="s">
        <v>38</v>
      </c>
      <c r="H1831" s="1" t="s">
        <v>7987</v>
      </c>
      <c r="I1831" s="1" t="s">
        <v>7988</v>
      </c>
      <c r="J1831" s="1" t="s">
        <v>41</v>
      </c>
      <c r="K1831" s="1" t="s">
        <v>7989</v>
      </c>
      <c r="L1831" s="1" t="s">
        <v>7990</v>
      </c>
      <c r="M1831" s="1" t="s">
        <v>108</v>
      </c>
      <c r="N1831" s="1" t="s">
        <v>286</v>
      </c>
      <c r="O1831" s="1" t="s">
        <v>287</v>
      </c>
      <c r="P1831" s="1" t="s">
        <v>1256</v>
      </c>
      <c r="Q1831" s="29" t="s">
        <v>1638</v>
      </c>
      <c r="R1831" s="30">
        <v>7258.5071768099997</v>
      </c>
      <c r="S1831" s="5">
        <v>287.12538226299694</v>
      </c>
      <c r="T1831" s="4" t="s">
        <v>61</v>
      </c>
      <c r="U1831" s="1"/>
      <c r="V1831" s="1"/>
      <c r="W1831" s="1"/>
      <c r="X1831" s="1"/>
    </row>
    <row r="1832" spans="1:24" ht="15.75" customHeight="1" x14ac:dyDescent="0.2">
      <c r="A1832" s="1"/>
      <c r="B1832" s="1"/>
      <c r="C1832" s="31" t="str">
        <f>IF('Style Screener'!$S1832&lt;(AVERAGE('Style Screener'!$S$9:$S$6415)), "Value", "Growth")</f>
        <v>Growth</v>
      </c>
      <c r="D1832" s="31" t="str">
        <f>IF('Style Screener'!$R1832&gt;2000, "Large Cap", "Small Cap")</f>
        <v>Small Cap</v>
      </c>
      <c r="E1832" s="31" t="s">
        <v>14</v>
      </c>
      <c r="F1832" s="31" t="s">
        <v>37</v>
      </c>
      <c r="G1832" s="1" t="s">
        <v>7991</v>
      </c>
      <c r="H1832" s="1" t="s">
        <v>7992</v>
      </c>
      <c r="I1832" s="1" t="s">
        <v>7993</v>
      </c>
      <c r="J1832" s="1" t="s">
        <v>41</v>
      </c>
      <c r="K1832" s="1" t="s">
        <v>7994</v>
      </c>
      <c r="L1832" s="1" t="s">
        <v>7995</v>
      </c>
      <c r="M1832" s="1" t="s">
        <v>278</v>
      </c>
      <c r="N1832" s="1" t="s">
        <v>1230</v>
      </c>
      <c r="O1832" s="1" t="s">
        <v>278</v>
      </c>
      <c r="P1832" s="1" t="s">
        <v>1338</v>
      </c>
      <c r="Q1832" s="29" t="s">
        <v>61</v>
      </c>
      <c r="R1832" s="30">
        <v>361.7139765</v>
      </c>
      <c r="S1832" s="5">
        <v>31.25</v>
      </c>
      <c r="T1832" s="4" t="s">
        <v>61</v>
      </c>
      <c r="U1832" s="1"/>
      <c r="V1832" s="1"/>
      <c r="W1832" s="1"/>
      <c r="X1832" s="1"/>
    </row>
    <row r="1833" spans="1:24" ht="15.75" customHeight="1" x14ac:dyDescent="0.2">
      <c r="A1833" s="1"/>
      <c r="B1833" s="1"/>
      <c r="C1833" s="31" t="str">
        <f>IF('Style Screener'!$S1833&lt;(AVERAGE('Style Screener'!$S$9:$S$6415)), "Value", "Growth")</f>
        <v>Growth</v>
      </c>
      <c r="D1833" s="31" t="str">
        <f>IF('Style Screener'!$R1833&gt;2000, "Large Cap", "Small Cap")</f>
        <v>Small Cap</v>
      </c>
      <c r="E1833" s="31" t="s">
        <v>14</v>
      </c>
      <c r="F1833" s="31" t="s">
        <v>37</v>
      </c>
      <c r="G1833" s="1" t="s">
        <v>38</v>
      </c>
      <c r="H1833" s="1" t="s">
        <v>7996</v>
      </c>
      <c r="I1833" s="1" t="s">
        <v>7997</v>
      </c>
      <c r="J1833" s="1" t="s">
        <v>71</v>
      </c>
      <c r="K1833" s="1" t="s">
        <v>7998</v>
      </c>
      <c r="L1833" s="1" t="s">
        <v>7999</v>
      </c>
      <c r="M1833" s="1" t="s">
        <v>108</v>
      </c>
      <c r="N1833" s="1" t="s">
        <v>332</v>
      </c>
      <c r="O1833" s="1" t="s">
        <v>287</v>
      </c>
      <c r="P1833" s="1" t="s">
        <v>332</v>
      </c>
      <c r="Q1833" s="29" t="s">
        <v>401</v>
      </c>
      <c r="R1833" s="30">
        <v>182.46869437999999</v>
      </c>
      <c r="S1833" s="5" t="s">
        <v>61</v>
      </c>
      <c r="T1833" s="4" t="s">
        <v>61</v>
      </c>
      <c r="U1833" s="1"/>
      <c r="V1833" s="1"/>
      <c r="W1833" s="1"/>
      <c r="X1833" s="1"/>
    </row>
    <row r="1834" spans="1:24" ht="15.75" customHeight="1" x14ac:dyDescent="0.2">
      <c r="A1834" s="1"/>
      <c r="B1834" s="1"/>
      <c r="C1834" s="31" t="str">
        <f>IF('Style Screener'!$S1834&lt;(AVERAGE('Style Screener'!$S$9:$S$6415)), "Value", "Growth")</f>
        <v>Growth</v>
      </c>
      <c r="D1834" s="31" t="str">
        <f>IF('Style Screener'!$R1834&gt;2000, "Large Cap", "Small Cap")</f>
        <v>Small Cap</v>
      </c>
      <c r="E1834" s="31" t="s">
        <v>14</v>
      </c>
      <c r="F1834" s="31" t="s">
        <v>37</v>
      </c>
      <c r="G1834" s="1" t="s">
        <v>38</v>
      </c>
      <c r="H1834" s="1" t="s">
        <v>8000</v>
      </c>
      <c r="I1834" s="1" t="s">
        <v>8001</v>
      </c>
      <c r="J1834" s="1" t="s">
        <v>71</v>
      </c>
      <c r="K1834" s="1" t="s">
        <v>8002</v>
      </c>
      <c r="L1834" s="1" t="s">
        <v>8003</v>
      </c>
      <c r="M1834" s="1" t="s">
        <v>108</v>
      </c>
      <c r="N1834" s="1" t="s">
        <v>294</v>
      </c>
      <c r="O1834" s="1" t="s">
        <v>294</v>
      </c>
      <c r="P1834" s="1" t="s">
        <v>295</v>
      </c>
      <c r="Q1834" s="29" t="s">
        <v>47</v>
      </c>
      <c r="R1834" s="30">
        <v>361.90796412000003</v>
      </c>
      <c r="S1834" s="5">
        <v>28.821292775665398</v>
      </c>
      <c r="T1834" s="4">
        <v>78.297074674212794</v>
      </c>
      <c r="U1834" s="1"/>
      <c r="V1834" s="1"/>
      <c r="W1834" s="1"/>
      <c r="X1834" s="1"/>
    </row>
    <row r="1835" spans="1:24" ht="15.75" customHeight="1" x14ac:dyDescent="0.2">
      <c r="A1835" s="1"/>
      <c r="B1835" s="1"/>
      <c r="C1835" s="31" t="str">
        <f>IF('Style Screener'!$S1835&lt;(AVERAGE('Style Screener'!$S$9:$S$6415)), "Value", "Growth")</f>
        <v>Growth</v>
      </c>
      <c r="D1835" s="31" t="str">
        <f>IF('Style Screener'!$R1835&gt;2000, "Large Cap", "Small Cap")</f>
        <v>Small Cap</v>
      </c>
      <c r="E1835" s="31" t="s">
        <v>14</v>
      </c>
      <c r="F1835" s="31" t="s">
        <v>37</v>
      </c>
      <c r="G1835" s="1" t="s">
        <v>7991</v>
      </c>
      <c r="H1835" s="1" t="s">
        <v>8004</v>
      </c>
      <c r="I1835" s="1" t="s">
        <v>8005</v>
      </c>
      <c r="J1835" s="1" t="s">
        <v>41</v>
      </c>
      <c r="K1835" s="1" t="s">
        <v>8006</v>
      </c>
      <c r="L1835" s="1" t="s">
        <v>8007</v>
      </c>
      <c r="M1835" s="1" t="s">
        <v>278</v>
      </c>
      <c r="N1835" s="1" t="s">
        <v>1230</v>
      </c>
      <c r="O1835" s="1" t="s">
        <v>278</v>
      </c>
      <c r="P1835" s="1" t="s">
        <v>1231</v>
      </c>
      <c r="Q1835" s="29" t="s">
        <v>61</v>
      </c>
      <c r="R1835" s="30">
        <v>236.18820960000002</v>
      </c>
      <c r="S1835" s="5">
        <v>48.46153846153846</v>
      </c>
      <c r="T1835" s="4" t="s">
        <v>61</v>
      </c>
      <c r="U1835" s="1"/>
      <c r="V1835" s="1"/>
      <c r="W1835" s="1"/>
      <c r="X1835" s="1"/>
    </row>
    <row r="1836" spans="1:24" ht="15.75" customHeight="1" x14ac:dyDescent="0.2">
      <c r="A1836" s="1"/>
      <c r="B1836" s="1"/>
      <c r="C1836" s="31" t="str">
        <f>IF('Style Screener'!$S1836&lt;(AVERAGE('Style Screener'!$S$9:$S$6415)), "Value", "Growth")</f>
        <v>Value</v>
      </c>
      <c r="D1836" s="31" t="str">
        <f>IF('Style Screener'!$R1836&gt;2000, "Large Cap", "Small Cap")</f>
        <v>Small Cap</v>
      </c>
      <c r="E1836" s="31" t="s">
        <v>14</v>
      </c>
      <c r="F1836" s="31" t="s">
        <v>37</v>
      </c>
      <c r="G1836" s="1" t="s">
        <v>7991</v>
      </c>
      <c r="H1836" s="1" t="s">
        <v>8008</v>
      </c>
      <c r="I1836" s="1" t="s">
        <v>8009</v>
      </c>
      <c r="J1836" s="1" t="s">
        <v>41</v>
      </c>
      <c r="K1836" s="1" t="s">
        <v>8006</v>
      </c>
      <c r="L1836" s="1" t="s">
        <v>8010</v>
      </c>
      <c r="M1836" s="1" t="s">
        <v>278</v>
      </c>
      <c r="N1836" s="1" t="s">
        <v>279</v>
      </c>
      <c r="O1836" s="1" t="s">
        <v>278</v>
      </c>
      <c r="P1836" s="1" t="s">
        <v>1201</v>
      </c>
      <c r="Q1836" s="29" t="s">
        <v>700</v>
      </c>
      <c r="R1836" s="30">
        <v>1158.4741929900001</v>
      </c>
      <c r="S1836" s="5">
        <v>21.435643564356436</v>
      </c>
      <c r="T1836" s="4" t="s">
        <v>61</v>
      </c>
      <c r="U1836" s="1"/>
      <c r="V1836" s="1"/>
      <c r="W1836" s="1"/>
      <c r="X1836" s="1"/>
    </row>
    <row r="1837" spans="1:24" ht="15.75" customHeight="1" x14ac:dyDescent="0.2">
      <c r="A1837" s="1"/>
      <c r="B1837" s="1"/>
      <c r="C1837" s="31" t="str">
        <f>IF('Style Screener'!$S1837&lt;(AVERAGE('Style Screener'!$S$9:$S$6415)), "Value", "Growth")</f>
        <v>Growth</v>
      </c>
      <c r="D1837" s="31" t="str">
        <f>IF('Style Screener'!$R1837&gt;2000, "Large Cap", "Small Cap")</f>
        <v>Small Cap</v>
      </c>
      <c r="E1837" s="31" t="s">
        <v>14</v>
      </c>
      <c r="F1837" s="31" t="s">
        <v>37</v>
      </c>
      <c r="G1837" s="1" t="s">
        <v>38</v>
      </c>
      <c r="H1837" s="1" t="s">
        <v>8011</v>
      </c>
      <c r="I1837" s="1" t="s">
        <v>8012</v>
      </c>
      <c r="J1837" s="1" t="s">
        <v>71</v>
      </c>
      <c r="K1837" s="1" t="s">
        <v>8013</v>
      </c>
      <c r="L1837" s="1" t="s">
        <v>8014</v>
      </c>
      <c r="M1837" s="1" t="s">
        <v>98</v>
      </c>
      <c r="N1837" s="1" t="s">
        <v>1141</v>
      </c>
      <c r="O1837" s="1" t="s">
        <v>1062</v>
      </c>
      <c r="P1837" s="1" t="s">
        <v>1142</v>
      </c>
      <c r="Q1837" s="29" t="s">
        <v>2594</v>
      </c>
      <c r="R1837" s="30">
        <v>211.83972544000002</v>
      </c>
      <c r="S1837" s="5" t="s">
        <v>61</v>
      </c>
      <c r="T1837" s="4">
        <v>3.881261954916341</v>
      </c>
      <c r="U1837" s="1"/>
      <c r="V1837" s="1"/>
      <c r="W1837" s="1"/>
      <c r="X1837" s="1"/>
    </row>
    <row r="1838" spans="1:24" ht="15.75" customHeight="1" x14ac:dyDescent="0.2">
      <c r="A1838" s="1"/>
      <c r="B1838" s="1"/>
      <c r="C1838" s="31" t="str">
        <f>IF('Style Screener'!$S1838&lt;(AVERAGE('Style Screener'!$S$9:$S$6415)), "Value", "Growth")</f>
        <v>Value</v>
      </c>
      <c r="D1838" s="31" t="str">
        <f>IF('Style Screener'!$R1838&gt;2000, "Large Cap", "Small Cap")</f>
        <v>Large Cap</v>
      </c>
      <c r="E1838" s="31" t="s">
        <v>14</v>
      </c>
      <c r="F1838" s="31" t="s">
        <v>37</v>
      </c>
      <c r="G1838" s="1" t="s">
        <v>38</v>
      </c>
      <c r="H1838" s="1" t="s">
        <v>8015</v>
      </c>
      <c r="I1838" s="1" t="s">
        <v>8016</v>
      </c>
      <c r="J1838" s="1" t="s">
        <v>71</v>
      </c>
      <c r="K1838" s="1" t="s">
        <v>8017</v>
      </c>
      <c r="L1838" s="1" t="s">
        <v>8018</v>
      </c>
      <c r="M1838" s="1" t="s">
        <v>108</v>
      </c>
      <c r="N1838" s="1" t="s">
        <v>571</v>
      </c>
      <c r="O1838" s="1" t="s">
        <v>110</v>
      </c>
      <c r="P1838" s="1" t="s">
        <v>1878</v>
      </c>
      <c r="Q1838" s="29" t="s">
        <v>47</v>
      </c>
      <c r="R1838" s="30">
        <v>4126.2245318000005</v>
      </c>
      <c r="S1838" s="5">
        <v>24.76923076923077</v>
      </c>
      <c r="T1838" s="4" t="s">
        <v>61</v>
      </c>
      <c r="U1838" s="1"/>
      <c r="V1838" s="1"/>
      <c r="W1838" s="1"/>
      <c r="X1838" s="1"/>
    </row>
    <row r="1839" spans="1:24" ht="15.75" customHeight="1" x14ac:dyDescent="0.2">
      <c r="A1839" s="1"/>
      <c r="B1839" s="1"/>
      <c r="C1839" s="31" t="str">
        <f>IF('Style Screener'!$S1839&lt;(AVERAGE('Style Screener'!$S$9:$S$6415)), "Value", "Growth")</f>
        <v>Value</v>
      </c>
      <c r="D1839" s="31" t="str">
        <f>IF('Style Screener'!$R1839&gt;2000, "Large Cap", "Small Cap")</f>
        <v>Small Cap</v>
      </c>
      <c r="E1839" s="31" t="s">
        <v>14</v>
      </c>
      <c r="F1839" s="31" t="s">
        <v>37</v>
      </c>
      <c r="G1839" s="1" t="s">
        <v>38</v>
      </c>
      <c r="H1839" s="1" t="s">
        <v>8019</v>
      </c>
      <c r="I1839" s="1" t="s">
        <v>8020</v>
      </c>
      <c r="J1839" s="1" t="s">
        <v>71</v>
      </c>
      <c r="K1839" s="1" t="s">
        <v>8021</v>
      </c>
      <c r="L1839" s="1" t="s">
        <v>8022</v>
      </c>
      <c r="M1839" s="1" t="s">
        <v>86</v>
      </c>
      <c r="N1839" s="1" t="s">
        <v>251</v>
      </c>
      <c r="O1839" s="1" t="s">
        <v>251</v>
      </c>
      <c r="P1839" s="1" t="s">
        <v>252</v>
      </c>
      <c r="Q1839" s="29" t="s">
        <v>253</v>
      </c>
      <c r="R1839" s="30">
        <v>540.19794374000003</v>
      </c>
      <c r="S1839" s="5">
        <v>17.09353421217828</v>
      </c>
      <c r="T1839" s="4">
        <v>0</v>
      </c>
      <c r="U1839" s="1"/>
      <c r="V1839" s="1"/>
      <c r="W1839" s="1"/>
      <c r="X1839" s="1"/>
    </row>
    <row r="1840" spans="1:24" ht="15.75" customHeight="1" x14ac:dyDescent="0.2">
      <c r="A1840" s="1"/>
      <c r="B1840" s="1"/>
      <c r="C1840" s="31" t="str">
        <f>IF('Style Screener'!$S1840&lt;(AVERAGE('Style Screener'!$S$9:$S$6415)), "Value", "Growth")</f>
        <v>Value</v>
      </c>
      <c r="D1840" s="31" t="str">
        <f>IF('Style Screener'!$R1840&gt;2000, "Large Cap", "Small Cap")</f>
        <v>Small Cap</v>
      </c>
      <c r="E1840" s="31" t="s">
        <v>15</v>
      </c>
      <c r="F1840" s="31" t="s">
        <v>37</v>
      </c>
      <c r="G1840" s="1" t="s">
        <v>38</v>
      </c>
      <c r="H1840" s="1" t="s">
        <v>8023</v>
      </c>
      <c r="I1840" s="1" t="s">
        <v>8024</v>
      </c>
      <c r="J1840" s="1" t="s">
        <v>511</v>
      </c>
      <c r="K1840" s="1" t="s">
        <v>8025</v>
      </c>
      <c r="L1840" s="1" t="s">
        <v>8026</v>
      </c>
      <c r="M1840" s="1" t="s">
        <v>368</v>
      </c>
      <c r="N1840" s="1" t="s">
        <v>1378</v>
      </c>
      <c r="O1840" s="1" t="s">
        <v>1379</v>
      </c>
      <c r="P1840" s="1" t="s">
        <v>1378</v>
      </c>
      <c r="Q1840" s="29" t="s">
        <v>161</v>
      </c>
      <c r="R1840" s="30">
        <v>237.97073025</v>
      </c>
      <c r="S1840" s="5">
        <v>17.708333333333336</v>
      </c>
      <c r="T1840" s="4">
        <v>59.543572428739495</v>
      </c>
      <c r="U1840" s="1"/>
      <c r="V1840" s="1"/>
      <c r="W1840" s="1"/>
      <c r="X1840" s="1"/>
    </row>
    <row r="1841" spans="1:24" ht="15.75" customHeight="1" x14ac:dyDescent="0.2">
      <c r="A1841" s="1"/>
      <c r="B1841" s="1"/>
      <c r="C1841" s="31" t="str">
        <f>IF('Style Screener'!$S1841&lt;(AVERAGE('Style Screener'!$S$9:$S$6415)), "Value", "Growth")</f>
        <v>Growth</v>
      </c>
      <c r="D1841" s="31" t="str">
        <f>IF('Style Screener'!$R1841&gt;2000, "Large Cap", "Small Cap")</f>
        <v>Large Cap</v>
      </c>
      <c r="E1841" s="31" t="s">
        <v>14</v>
      </c>
      <c r="F1841" s="31" t="s">
        <v>37</v>
      </c>
      <c r="G1841" s="1" t="s">
        <v>38</v>
      </c>
      <c r="H1841" s="1" t="s">
        <v>8027</v>
      </c>
      <c r="I1841" s="1" t="s">
        <v>8028</v>
      </c>
      <c r="J1841" s="1" t="s">
        <v>41</v>
      </c>
      <c r="K1841" s="1" t="s">
        <v>8029</v>
      </c>
      <c r="L1841" s="1" t="s">
        <v>8030</v>
      </c>
      <c r="M1841" s="1" t="s">
        <v>74</v>
      </c>
      <c r="N1841" s="1" t="s">
        <v>342</v>
      </c>
      <c r="O1841" s="1" t="s">
        <v>117</v>
      </c>
      <c r="P1841" s="1" t="s">
        <v>343</v>
      </c>
      <c r="Q1841" s="29" t="s">
        <v>4904</v>
      </c>
      <c r="R1841" s="30">
        <v>2402.2130580800003</v>
      </c>
      <c r="S1841" s="5">
        <v>43.225806451612904</v>
      </c>
      <c r="T1841" s="4">
        <v>28.188043679437346</v>
      </c>
      <c r="U1841" s="1"/>
      <c r="V1841" s="1"/>
      <c r="W1841" s="1"/>
      <c r="X1841" s="1"/>
    </row>
    <row r="1842" spans="1:24" ht="15.75" customHeight="1" x14ac:dyDescent="0.2">
      <c r="A1842" s="1"/>
      <c r="B1842" s="1"/>
      <c r="C1842" s="31" t="str">
        <f>IF('Style Screener'!$S1842&lt;(AVERAGE('Style Screener'!$S$9:$S$6415)), "Value", "Growth")</f>
        <v>Growth</v>
      </c>
      <c r="D1842" s="31" t="str">
        <f>IF('Style Screener'!$R1842&gt;2000, "Large Cap", "Small Cap")</f>
        <v>Small Cap</v>
      </c>
      <c r="E1842" s="31" t="s">
        <v>15</v>
      </c>
      <c r="F1842" s="31" t="s">
        <v>37</v>
      </c>
      <c r="G1842" s="1" t="s">
        <v>38</v>
      </c>
      <c r="H1842" s="1" t="s">
        <v>8031</v>
      </c>
      <c r="I1842" s="1" t="s">
        <v>8032</v>
      </c>
      <c r="J1842" s="1" t="s">
        <v>84</v>
      </c>
      <c r="K1842" s="1" t="s">
        <v>8033</v>
      </c>
      <c r="L1842" s="1" t="s">
        <v>8034</v>
      </c>
      <c r="M1842" s="1" t="s">
        <v>44</v>
      </c>
      <c r="N1842" s="1" t="s">
        <v>142</v>
      </c>
      <c r="O1842" s="1" t="s">
        <v>46</v>
      </c>
      <c r="P1842" s="1" t="s">
        <v>142</v>
      </c>
      <c r="Q1842" s="29" t="s">
        <v>155</v>
      </c>
      <c r="R1842" s="30">
        <v>225.50564700000001</v>
      </c>
      <c r="S1842" s="5" t="s">
        <v>61</v>
      </c>
      <c r="T1842" s="4">
        <v>8.4018691588784993</v>
      </c>
      <c r="U1842" s="1"/>
      <c r="V1842" s="1"/>
      <c r="W1842" s="1"/>
      <c r="X1842" s="1"/>
    </row>
    <row r="1843" spans="1:24" ht="15.75" customHeight="1" x14ac:dyDescent="0.2">
      <c r="A1843" s="1"/>
      <c r="B1843" s="1"/>
      <c r="C1843" s="31" t="str">
        <f>IF('Style Screener'!$S1843&lt;(AVERAGE('Style Screener'!$S$9:$S$6415)), "Value", "Growth")</f>
        <v>Value</v>
      </c>
      <c r="D1843" s="31" t="str">
        <f>IF('Style Screener'!$R1843&gt;2000, "Large Cap", "Small Cap")</f>
        <v>Small Cap</v>
      </c>
      <c r="E1843" s="31" t="s">
        <v>14</v>
      </c>
      <c r="F1843" s="31" t="s">
        <v>37</v>
      </c>
      <c r="G1843" s="1" t="s">
        <v>38</v>
      </c>
      <c r="H1843" s="1" t="s">
        <v>8035</v>
      </c>
      <c r="I1843" s="1" t="s">
        <v>8036</v>
      </c>
      <c r="J1843" s="1" t="s">
        <v>71</v>
      </c>
      <c r="K1843" s="1" t="s">
        <v>8037</v>
      </c>
      <c r="L1843" s="1" t="s">
        <v>8038</v>
      </c>
      <c r="M1843" s="1" t="s">
        <v>86</v>
      </c>
      <c r="N1843" s="1" t="s">
        <v>251</v>
      </c>
      <c r="O1843" s="1" t="s">
        <v>251</v>
      </c>
      <c r="P1843" s="1" t="s">
        <v>252</v>
      </c>
      <c r="Q1843" s="29" t="s">
        <v>253</v>
      </c>
      <c r="R1843" s="30">
        <v>1134.7870859850002</v>
      </c>
      <c r="S1843" s="5">
        <v>14.29827742520399</v>
      </c>
      <c r="T1843" s="4" t="s">
        <v>61</v>
      </c>
      <c r="U1843" s="1"/>
      <c r="V1843" s="1"/>
      <c r="W1843" s="1"/>
      <c r="X1843" s="1"/>
    </row>
    <row r="1844" spans="1:24" ht="15.75" customHeight="1" x14ac:dyDescent="0.2">
      <c r="A1844" s="1"/>
      <c r="B1844" s="1"/>
      <c r="C1844" s="31" t="str">
        <f>IF('Style Screener'!$S1844&lt;(AVERAGE('Style Screener'!$S$9:$S$6415)), "Value", "Growth")</f>
        <v>Value</v>
      </c>
      <c r="D1844" s="31" t="str">
        <f>IF('Style Screener'!$R1844&gt;2000, "Large Cap", "Small Cap")</f>
        <v>Large Cap</v>
      </c>
      <c r="E1844" s="31" t="s">
        <v>14</v>
      </c>
      <c r="F1844" s="31" t="s">
        <v>37</v>
      </c>
      <c r="G1844" s="1" t="s">
        <v>38</v>
      </c>
      <c r="H1844" s="1" t="s">
        <v>8039</v>
      </c>
      <c r="I1844" s="1" t="s">
        <v>8040</v>
      </c>
      <c r="J1844" s="1" t="s">
        <v>71</v>
      </c>
      <c r="K1844" s="1" t="s">
        <v>8041</v>
      </c>
      <c r="L1844" s="1" t="s">
        <v>8042</v>
      </c>
      <c r="M1844" s="1" t="s">
        <v>86</v>
      </c>
      <c r="N1844" s="1" t="s">
        <v>771</v>
      </c>
      <c r="O1844" s="1" t="s">
        <v>607</v>
      </c>
      <c r="P1844" s="1" t="s">
        <v>771</v>
      </c>
      <c r="Q1844" s="29" t="s">
        <v>609</v>
      </c>
      <c r="R1844" s="30">
        <v>8031.5279965600012</v>
      </c>
      <c r="S1844" s="5">
        <v>9.2686230248307009</v>
      </c>
      <c r="T1844" s="4" t="s">
        <v>61</v>
      </c>
      <c r="U1844" s="1"/>
      <c r="V1844" s="1"/>
      <c r="W1844" s="1"/>
      <c r="X1844" s="1"/>
    </row>
    <row r="1845" spans="1:24" ht="15.75" customHeight="1" x14ac:dyDescent="0.2">
      <c r="A1845" s="1"/>
      <c r="B1845" s="1"/>
      <c r="C1845" s="31" t="str">
        <f>IF('Style Screener'!$S1845&lt;(AVERAGE('Style Screener'!$S$9:$S$6415)), "Value", "Growth")</f>
        <v>Value</v>
      </c>
      <c r="D1845" s="31" t="str">
        <f>IF('Style Screener'!$R1845&gt;2000, "Large Cap", "Small Cap")</f>
        <v>Small Cap</v>
      </c>
      <c r="E1845" s="31" t="s">
        <v>14</v>
      </c>
      <c r="F1845" s="31" t="s">
        <v>37</v>
      </c>
      <c r="G1845" s="1" t="s">
        <v>38</v>
      </c>
      <c r="H1845" s="1" t="s">
        <v>8043</v>
      </c>
      <c r="I1845" s="1" t="s">
        <v>8044</v>
      </c>
      <c r="J1845" s="1" t="s">
        <v>71</v>
      </c>
      <c r="K1845" s="1" t="s">
        <v>8045</v>
      </c>
      <c r="L1845" s="1" t="s">
        <v>8046</v>
      </c>
      <c r="M1845" s="1" t="s">
        <v>86</v>
      </c>
      <c r="N1845" s="1" t="s">
        <v>172</v>
      </c>
      <c r="O1845" s="1" t="s">
        <v>172</v>
      </c>
      <c r="P1845" s="1" t="s">
        <v>173</v>
      </c>
      <c r="Q1845" s="29" t="s">
        <v>174</v>
      </c>
      <c r="R1845" s="30">
        <v>327.05799837000001</v>
      </c>
      <c r="S1845" s="5">
        <v>14.22033898305085</v>
      </c>
      <c r="T1845" s="4" t="s">
        <v>61</v>
      </c>
      <c r="U1845" s="1"/>
      <c r="V1845" s="1"/>
      <c r="W1845" s="1"/>
      <c r="X1845" s="1"/>
    </row>
    <row r="1846" spans="1:24" ht="15.75" customHeight="1" x14ac:dyDescent="0.2">
      <c r="A1846" s="1"/>
      <c r="B1846" s="1"/>
      <c r="C1846" s="31" t="str">
        <f>IF('Style Screener'!$S1846&lt;(AVERAGE('Style Screener'!$S$9:$S$6415)), "Value", "Growth")</f>
        <v>Growth</v>
      </c>
      <c r="D1846" s="31" t="str">
        <f>IF('Style Screener'!$R1846&gt;2000, "Large Cap", "Small Cap")</f>
        <v>Small Cap</v>
      </c>
      <c r="E1846" s="31" t="s">
        <v>14</v>
      </c>
      <c r="F1846" s="31" t="s">
        <v>37</v>
      </c>
      <c r="G1846" s="1" t="s">
        <v>38</v>
      </c>
      <c r="H1846" s="1" t="s">
        <v>8047</v>
      </c>
      <c r="I1846" s="1" t="s">
        <v>8048</v>
      </c>
      <c r="J1846" s="1" t="s">
        <v>41</v>
      </c>
      <c r="K1846" s="1" t="s">
        <v>8049</v>
      </c>
      <c r="L1846" s="1" t="s">
        <v>8050</v>
      </c>
      <c r="M1846" s="1" t="s">
        <v>86</v>
      </c>
      <c r="N1846" s="1" t="s">
        <v>172</v>
      </c>
      <c r="O1846" s="1" t="s">
        <v>172</v>
      </c>
      <c r="P1846" s="1" t="s">
        <v>173</v>
      </c>
      <c r="Q1846" s="29" t="s">
        <v>174</v>
      </c>
      <c r="R1846" s="30">
        <v>687.56805419921875</v>
      </c>
      <c r="S1846" s="5">
        <v>143.46153846153845</v>
      </c>
      <c r="T1846" s="4">
        <v>0</v>
      </c>
      <c r="U1846" s="1"/>
      <c r="V1846" s="1"/>
      <c r="W1846" s="1"/>
      <c r="X1846" s="1"/>
    </row>
    <row r="1847" spans="1:24" ht="15.75" customHeight="1" x14ac:dyDescent="0.2">
      <c r="A1847" s="1"/>
      <c r="B1847" s="1"/>
      <c r="C1847" s="31" t="str">
        <f>IF('Style Screener'!$S1847&lt;(AVERAGE('Style Screener'!$S$9:$S$6415)), "Value", "Growth")</f>
        <v>Growth</v>
      </c>
      <c r="D1847" s="31" t="str">
        <f>IF('Style Screener'!$R1847&gt;2000, "Large Cap", "Small Cap")</f>
        <v>Large Cap</v>
      </c>
      <c r="E1847" s="31" t="s">
        <v>15</v>
      </c>
      <c r="F1847" s="31" t="s">
        <v>37</v>
      </c>
      <c r="G1847" s="1" t="s">
        <v>38</v>
      </c>
      <c r="H1847" s="1" t="s">
        <v>8051</v>
      </c>
      <c r="I1847" s="1" t="s">
        <v>8052</v>
      </c>
      <c r="J1847" s="1" t="s">
        <v>71</v>
      </c>
      <c r="K1847" s="1" t="s">
        <v>8053</v>
      </c>
      <c r="L1847" s="1" t="s">
        <v>8054</v>
      </c>
      <c r="M1847" s="1" t="s">
        <v>44</v>
      </c>
      <c r="N1847" s="1" t="s">
        <v>142</v>
      </c>
      <c r="O1847" s="1" t="s">
        <v>46</v>
      </c>
      <c r="P1847" s="1" t="s">
        <v>142</v>
      </c>
      <c r="Q1847" s="29" t="s">
        <v>161</v>
      </c>
      <c r="R1847" s="30">
        <v>3641.6780677199999</v>
      </c>
      <c r="S1847" s="5" t="s">
        <v>61</v>
      </c>
      <c r="T1847" s="4" t="s">
        <v>61</v>
      </c>
      <c r="U1847" s="1"/>
      <c r="V1847" s="1"/>
      <c r="W1847" s="1"/>
      <c r="X1847" s="1"/>
    </row>
    <row r="1848" spans="1:24" ht="15.75" customHeight="1" x14ac:dyDescent="0.2">
      <c r="A1848" s="1"/>
      <c r="B1848" s="1"/>
      <c r="C1848" s="31" t="str">
        <f>IF('Style Screener'!$S1848&lt;(AVERAGE('Style Screener'!$S$9:$S$6415)), "Value", "Growth")</f>
        <v>Growth</v>
      </c>
      <c r="D1848" s="31" t="str">
        <f>IF('Style Screener'!$R1848&gt;2000, "Large Cap", "Small Cap")</f>
        <v>Large Cap</v>
      </c>
      <c r="E1848" s="31" t="s">
        <v>14</v>
      </c>
      <c r="F1848" s="31" t="s">
        <v>37</v>
      </c>
      <c r="G1848" s="1" t="s">
        <v>38</v>
      </c>
      <c r="H1848" s="1" t="s">
        <v>8055</v>
      </c>
      <c r="I1848" s="1" t="s">
        <v>8056</v>
      </c>
      <c r="J1848" s="1" t="s">
        <v>41</v>
      </c>
      <c r="K1848" s="1" t="s">
        <v>8057</v>
      </c>
      <c r="L1848" s="1" t="s">
        <v>8058</v>
      </c>
      <c r="M1848" s="1" t="s">
        <v>278</v>
      </c>
      <c r="N1848" s="1" t="s">
        <v>279</v>
      </c>
      <c r="O1848" s="1" t="s">
        <v>278</v>
      </c>
      <c r="P1848" s="1" t="s">
        <v>937</v>
      </c>
      <c r="Q1848" s="29" t="s">
        <v>427</v>
      </c>
      <c r="R1848" s="30">
        <v>19830.564957400002</v>
      </c>
      <c r="S1848" s="5">
        <v>147.77456647398844</v>
      </c>
      <c r="T1848" s="4" t="s">
        <v>61</v>
      </c>
      <c r="U1848" s="1"/>
      <c r="V1848" s="1"/>
      <c r="W1848" s="1"/>
      <c r="X1848" s="1"/>
    </row>
    <row r="1849" spans="1:24" ht="15.75" customHeight="1" x14ac:dyDescent="0.2">
      <c r="A1849" s="1"/>
      <c r="B1849" s="1"/>
      <c r="C1849" s="31" t="str">
        <f>IF('Style Screener'!$S1849&lt;(AVERAGE('Style Screener'!$S$9:$S$6415)), "Value", "Growth")</f>
        <v>Growth</v>
      </c>
      <c r="D1849" s="31" t="str">
        <f>IF('Style Screener'!$R1849&gt;2000, "Large Cap", "Small Cap")</f>
        <v>Large Cap</v>
      </c>
      <c r="E1849" s="31" t="s">
        <v>14</v>
      </c>
      <c r="F1849" s="31" t="s">
        <v>37</v>
      </c>
      <c r="G1849" s="1" t="s">
        <v>259</v>
      </c>
      <c r="H1849" s="1" t="s">
        <v>8059</v>
      </c>
      <c r="I1849" s="1" t="s">
        <v>8060</v>
      </c>
      <c r="J1849" s="1" t="s">
        <v>41</v>
      </c>
      <c r="K1849" s="1" t="s">
        <v>8061</v>
      </c>
      <c r="L1849" s="1" t="s">
        <v>8062</v>
      </c>
      <c r="M1849" s="1" t="s">
        <v>278</v>
      </c>
      <c r="N1849" s="1" t="s">
        <v>1230</v>
      </c>
      <c r="O1849" s="1" t="s">
        <v>278</v>
      </c>
      <c r="P1849" s="1" t="s">
        <v>1338</v>
      </c>
      <c r="Q1849" s="29" t="s">
        <v>1339</v>
      </c>
      <c r="R1849" s="30">
        <v>4735.7368921499992</v>
      </c>
      <c r="S1849" s="5" t="s">
        <v>61</v>
      </c>
      <c r="T1849" s="4" t="s">
        <v>61</v>
      </c>
      <c r="U1849" s="1"/>
      <c r="V1849" s="1"/>
      <c r="W1849" s="1"/>
      <c r="X1849" s="1"/>
    </row>
    <row r="1850" spans="1:24" ht="15.75" customHeight="1" x14ac:dyDescent="0.2">
      <c r="A1850" s="1"/>
      <c r="B1850" s="1"/>
      <c r="C1850" s="31" t="str">
        <f>IF('Style Screener'!$S1850&lt;(AVERAGE('Style Screener'!$S$9:$S$6415)), "Value", "Growth")</f>
        <v>Growth</v>
      </c>
      <c r="D1850" s="31" t="str">
        <f>IF('Style Screener'!$R1850&gt;2000, "Large Cap", "Small Cap")</f>
        <v>Small Cap</v>
      </c>
      <c r="E1850" s="31" t="s">
        <v>15</v>
      </c>
      <c r="F1850" s="31" t="s">
        <v>37</v>
      </c>
      <c r="G1850" s="1" t="s">
        <v>38</v>
      </c>
      <c r="H1850" s="1" t="s">
        <v>8063</v>
      </c>
      <c r="I1850" s="1" t="s">
        <v>8064</v>
      </c>
      <c r="J1850" s="1" t="s">
        <v>511</v>
      </c>
      <c r="K1850" s="1" t="s">
        <v>8065</v>
      </c>
      <c r="L1850" s="1" t="s">
        <v>8066</v>
      </c>
      <c r="M1850" s="1" t="s">
        <v>44</v>
      </c>
      <c r="N1850" s="1" t="s">
        <v>142</v>
      </c>
      <c r="O1850" s="1" t="s">
        <v>46</v>
      </c>
      <c r="P1850" s="1" t="s">
        <v>142</v>
      </c>
      <c r="Q1850" s="29" t="s">
        <v>537</v>
      </c>
      <c r="R1850" s="30">
        <v>108.45521753999999</v>
      </c>
      <c r="S1850" s="5" t="s">
        <v>61</v>
      </c>
      <c r="T1850" s="4" t="s">
        <v>61</v>
      </c>
      <c r="U1850" s="1"/>
      <c r="V1850" s="1"/>
      <c r="W1850" s="1"/>
      <c r="X1850" s="1"/>
    </row>
    <row r="1851" spans="1:24" ht="15.75" customHeight="1" x14ac:dyDescent="0.2">
      <c r="A1851" s="1"/>
      <c r="B1851" s="1"/>
      <c r="C1851" s="31" t="str">
        <f>IF('Style Screener'!$S1851&lt;(AVERAGE('Style Screener'!$S$9:$S$6415)), "Value", "Growth")</f>
        <v>Value</v>
      </c>
      <c r="D1851" s="31" t="str">
        <f>IF('Style Screener'!$R1851&gt;2000, "Large Cap", "Small Cap")</f>
        <v>Small Cap</v>
      </c>
      <c r="E1851" s="31" t="s">
        <v>14</v>
      </c>
      <c r="F1851" s="31" t="s">
        <v>37</v>
      </c>
      <c r="G1851" s="1" t="s">
        <v>38</v>
      </c>
      <c r="H1851" s="1" t="s">
        <v>8067</v>
      </c>
      <c r="I1851" s="1" t="s">
        <v>8068</v>
      </c>
      <c r="J1851" s="1" t="s">
        <v>71</v>
      </c>
      <c r="K1851" s="1" t="s">
        <v>8069</v>
      </c>
      <c r="L1851" s="1" t="s">
        <v>8070</v>
      </c>
      <c r="M1851" s="1" t="s">
        <v>86</v>
      </c>
      <c r="N1851" s="1" t="s">
        <v>172</v>
      </c>
      <c r="O1851" s="1" t="s">
        <v>172</v>
      </c>
      <c r="P1851" s="1" t="s">
        <v>173</v>
      </c>
      <c r="Q1851" s="29" t="s">
        <v>174</v>
      </c>
      <c r="R1851" s="30">
        <v>1099.382875</v>
      </c>
      <c r="S1851" s="5">
        <v>14.671361502347418</v>
      </c>
      <c r="T1851" s="4" t="s">
        <v>61</v>
      </c>
      <c r="U1851" s="1"/>
      <c r="V1851" s="1"/>
      <c r="W1851" s="1"/>
      <c r="X1851" s="1"/>
    </row>
    <row r="1852" spans="1:24" ht="15.75" customHeight="1" x14ac:dyDescent="0.2">
      <c r="A1852" s="1"/>
      <c r="B1852" s="1"/>
      <c r="C1852" s="31" t="str">
        <f>IF('Style Screener'!$S1852&lt;(AVERAGE('Style Screener'!$S$9:$S$6415)), "Value", "Growth")</f>
        <v>Growth</v>
      </c>
      <c r="D1852" s="31" t="str">
        <f>IF('Style Screener'!$R1852&gt;2000, "Large Cap", "Small Cap")</f>
        <v>Small Cap</v>
      </c>
      <c r="E1852" s="31" t="s">
        <v>14</v>
      </c>
      <c r="F1852" s="31" t="s">
        <v>37</v>
      </c>
      <c r="G1852" s="1" t="s">
        <v>38</v>
      </c>
      <c r="H1852" s="1" t="s">
        <v>8071</v>
      </c>
      <c r="I1852" s="1" t="s">
        <v>8072</v>
      </c>
      <c r="J1852" s="1" t="s">
        <v>41</v>
      </c>
      <c r="K1852" s="1" t="s">
        <v>8073</v>
      </c>
      <c r="L1852" s="1" t="s">
        <v>8074</v>
      </c>
      <c r="M1852" s="1" t="s">
        <v>98</v>
      </c>
      <c r="N1852" s="1" t="s">
        <v>2119</v>
      </c>
      <c r="O1852" s="1" t="s">
        <v>232</v>
      </c>
      <c r="P1852" s="1" t="s">
        <v>5585</v>
      </c>
      <c r="Q1852" s="29" t="s">
        <v>5983</v>
      </c>
      <c r="R1852" s="30">
        <v>359.47600091999999</v>
      </c>
      <c r="S1852" s="5" t="s">
        <v>61</v>
      </c>
      <c r="T1852" s="4">
        <v>13.034605957746697</v>
      </c>
      <c r="U1852" s="1"/>
      <c r="V1852" s="1"/>
      <c r="W1852" s="1"/>
      <c r="X1852" s="1"/>
    </row>
    <row r="1853" spans="1:24" ht="15.75" customHeight="1" x14ac:dyDescent="0.2">
      <c r="A1853" s="1"/>
      <c r="B1853" s="1"/>
      <c r="C1853" s="31" t="str">
        <f>IF('Style Screener'!$S1853&lt;(AVERAGE('Style Screener'!$S$9:$S$6415)), "Value", "Growth")</f>
        <v>Value</v>
      </c>
      <c r="D1853" s="31" t="str">
        <f>IF('Style Screener'!$R1853&gt;2000, "Large Cap", "Small Cap")</f>
        <v>Small Cap</v>
      </c>
      <c r="E1853" s="31" t="s">
        <v>14</v>
      </c>
      <c r="F1853" s="31" t="s">
        <v>37</v>
      </c>
      <c r="G1853" s="1" t="s">
        <v>38</v>
      </c>
      <c r="H1853" s="1" t="s">
        <v>8075</v>
      </c>
      <c r="I1853" s="1" t="s">
        <v>8076</v>
      </c>
      <c r="J1853" s="1" t="s">
        <v>41</v>
      </c>
      <c r="K1853" s="1" t="s">
        <v>8077</v>
      </c>
      <c r="L1853" s="1" t="s">
        <v>8078</v>
      </c>
      <c r="M1853" s="1" t="s">
        <v>74</v>
      </c>
      <c r="N1853" s="1" t="s">
        <v>116</v>
      </c>
      <c r="O1853" s="1" t="s">
        <v>117</v>
      </c>
      <c r="P1853" s="1" t="s">
        <v>116</v>
      </c>
      <c r="Q1853" s="29" t="s">
        <v>932</v>
      </c>
      <c r="R1853" s="30">
        <v>444.90742609999995</v>
      </c>
      <c r="S1853" s="5">
        <v>21.632996632996633</v>
      </c>
      <c r="T1853" s="4">
        <v>0</v>
      </c>
      <c r="U1853" s="1"/>
      <c r="V1853" s="1"/>
      <c r="W1853" s="1"/>
      <c r="X1853" s="1"/>
    </row>
    <row r="1854" spans="1:24" ht="15.75" customHeight="1" x14ac:dyDescent="0.2">
      <c r="A1854" s="1"/>
      <c r="B1854" s="1"/>
      <c r="C1854" s="31" t="str">
        <f>IF('Style Screener'!$S1854&lt;(AVERAGE('Style Screener'!$S$9:$S$6415)), "Value", "Growth")</f>
        <v>Value</v>
      </c>
      <c r="D1854" s="31" t="str">
        <f>IF('Style Screener'!$R1854&gt;2000, "Large Cap", "Small Cap")</f>
        <v>Small Cap</v>
      </c>
      <c r="E1854" s="31" t="s">
        <v>14</v>
      </c>
      <c r="F1854" s="31" t="s">
        <v>37</v>
      </c>
      <c r="G1854" s="1" t="s">
        <v>38</v>
      </c>
      <c r="H1854" s="1" t="s">
        <v>8079</v>
      </c>
      <c r="I1854" s="1" t="s">
        <v>8080</v>
      </c>
      <c r="J1854" s="1" t="s">
        <v>41</v>
      </c>
      <c r="K1854" s="1" t="s">
        <v>8081</v>
      </c>
      <c r="L1854" s="1" t="s">
        <v>8082</v>
      </c>
      <c r="M1854" s="1" t="s">
        <v>74</v>
      </c>
      <c r="N1854" s="1" t="s">
        <v>179</v>
      </c>
      <c r="O1854" s="1" t="s">
        <v>180</v>
      </c>
      <c r="P1854" s="1" t="s">
        <v>181</v>
      </c>
      <c r="Q1854" s="29" t="s">
        <v>396</v>
      </c>
      <c r="R1854" s="30">
        <v>685.11117873000001</v>
      </c>
      <c r="S1854" s="5">
        <v>14.936842105263157</v>
      </c>
      <c r="T1854" s="4">
        <v>8.2821768299137943</v>
      </c>
      <c r="U1854" s="1"/>
      <c r="V1854" s="1"/>
      <c r="W1854" s="1"/>
      <c r="X1854" s="1"/>
    </row>
    <row r="1855" spans="1:24" ht="15.75" customHeight="1" x14ac:dyDescent="0.2">
      <c r="A1855" s="1"/>
      <c r="B1855" s="1"/>
      <c r="C1855" s="31" t="str">
        <f>IF('Style Screener'!$S1855&lt;(AVERAGE('Style Screener'!$S$9:$S$6415)), "Value", "Growth")</f>
        <v>Value</v>
      </c>
      <c r="D1855" s="31" t="str">
        <f>IF('Style Screener'!$R1855&gt;2000, "Large Cap", "Small Cap")</f>
        <v>Large Cap</v>
      </c>
      <c r="E1855" s="31" t="s">
        <v>14</v>
      </c>
      <c r="F1855" s="31" t="s">
        <v>37</v>
      </c>
      <c r="G1855" s="1" t="s">
        <v>38</v>
      </c>
      <c r="H1855" s="1" t="s">
        <v>8083</v>
      </c>
      <c r="I1855" s="1" t="s">
        <v>8084</v>
      </c>
      <c r="J1855" s="1" t="s">
        <v>71</v>
      </c>
      <c r="K1855" s="1" t="s">
        <v>8085</v>
      </c>
      <c r="L1855" s="1" t="s">
        <v>8086</v>
      </c>
      <c r="M1855" s="1" t="s">
        <v>98</v>
      </c>
      <c r="N1855" s="1" t="s">
        <v>1141</v>
      </c>
      <c r="O1855" s="1" t="s">
        <v>1062</v>
      </c>
      <c r="P1855" s="1" t="s">
        <v>1681</v>
      </c>
      <c r="Q1855" s="29" t="s">
        <v>2367</v>
      </c>
      <c r="R1855" s="30">
        <v>11825.9464752</v>
      </c>
      <c r="S1855" s="5">
        <v>18.28125</v>
      </c>
      <c r="T1855" s="4" t="s">
        <v>61</v>
      </c>
      <c r="U1855" s="1"/>
      <c r="V1855" s="1"/>
      <c r="W1855" s="1"/>
      <c r="X1855" s="1"/>
    </row>
    <row r="1856" spans="1:24" ht="15.75" customHeight="1" x14ac:dyDescent="0.2">
      <c r="A1856" s="1"/>
      <c r="B1856" s="1"/>
      <c r="C1856" s="31" t="str">
        <f>IF('Style Screener'!$S1856&lt;(AVERAGE('Style Screener'!$S$9:$S$6415)), "Value", "Growth")</f>
        <v>Growth</v>
      </c>
      <c r="D1856" s="31" t="str">
        <f>IF('Style Screener'!$R1856&gt;2000, "Large Cap", "Small Cap")</f>
        <v>Small Cap</v>
      </c>
      <c r="E1856" s="31" t="s">
        <v>14</v>
      </c>
      <c r="F1856" s="31" t="s">
        <v>37</v>
      </c>
      <c r="G1856" s="1" t="s">
        <v>38</v>
      </c>
      <c r="H1856" s="1" t="s">
        <v>8087</v>
      </c>
      <c r="I1856" s="1" t="s">
        <v>8088</v>
      </c>
      <c r="J1856" s="1" t="s">
        <v>71</v>
      </c>
      <c r="K1856" s="1" t="s">
        <v>8089</v>
      </c>
      <c r="L1856" s="1" t="s">
        <v>8090</v>
      </c>
      <c r="M1856" s="1" t="s">
        <v>98</v>
      </c>
      <c r="N1856" s="1" t="s">
        <v>578</v>
      </c>
      <c r="O1856" s="1" t="s">
        <v>578</v>
      </c>
      <c r="P1856" s="1" t="s">
        <v>2381</v>
      </c>
      <c r="Q1856" s="29" t="s">
        <v>1638</v>
      </c>
      <c r="R1856" s="30">
        <v>955.85994615000004</v>
      </c>
      <c r="S1856" s="5">
        <v>34.943820224719104</v>
      </c>
      <c r="T1856" s="4" t="s">
        <v>61</v>
      </c>
      <c r="U1856" s="1"/>
      <c r="V1856" s="1"/>
      <c r="W1856" s="1"/>
      <c r="X1856" s="1"/>
    </row>
    <row r="1857" spans="1:24" ht="15.75" customHeight="1" x14ac:dyDescent="0.2">
      <c r="A1857" s="1"/>
      <c r="B1857" s="1"/>
      <c r="C1857" s="31" t="str">
        <f>IF('Style Screener'!$S1857&lt;(AVERAGE('Style Screener'!$S$9:$S$6415)), "Value", "Growth")</f>
        <v>Value</v>
      </c>
      <c r="D1857" s="31" t="str">
        <f>IF('Style Screener'!$R1857&gt;2000, "Large Cap", "Small Cap")</f>
        <v>Large Cap</v>
      </c>
      <c r="E1857" s="31" t="s">
        <v>14</v>
      </c>
      <c r="F1857" s="31" t="s">
        <v>37</v>
      </c>
      <c r="G1857" s="1" t="s">
        <v>38</v>
      </c>
      <c r="H1857" s="1" t="s">
        <v>8091</v>
      </c>
      <c r="I1857" s="1" t="s">
        <v>8092</v>
      </c>
      <c r="J1857" s="1" t="s">
        <v>41</v>
      </c>
      <c r="K1857" s="1" t="s">
        <v>8093</v>
      </c>
      <c r="L1857" s="1" t="s">
        <v>8094</v>
      </c>
      <c r="M1857" s="1" t="s">
        <v>108</v>
      </c>
      <c r="N1857" s="1" t="s">
        <v>129</v>
      </c>
      <c r="O1857" s="1" t="s">
        <v>110</v>
      </c>
      <c r="P1857" s="1" t="s">
        <v>129</v>
      </c>
      <c r="Q1857" s="29" t="s">
        <v>349</v>
      </c>
      <c r="R1857" s="30">
        <v>4988.0128774100003</v>
      </c>
      <c r="S1857" s="5">
        <v>11.158490566037736</v>
      </c>
      <c r="T1857" s="4">
        <v>58.686087088453945</v>
      </c>
      <c r="U1857" s="1"/>
      <c r="V1857" s="1"/>
      <c r="W1857" s="1"/>
      <c r="X1857" s="1"/>
    </row>
    <row r="1858" spans="1:24" ht="15.75" customHeight="1" x14ac:dyDescent="0.2">
      <c r="A1858" s="1"/>
      <c r="B1858" s="1"/>
      <c r="C1858" s="31" t="str">
        <f>IF('Style Screener'!$S1858&lt;(AVERAGE('Style Screener'!$S$9:$S$6415)), "Value", "Growth")</f>
        <v>Growth</v>
      </c>
      <c r="D1858" s="31" t="str">
        <f>IF('Style Screener'!$R1858&gt;2000, "Large Cap", "Small Cap")</f>
        <v>Small Cap</v>
      </c>
      <c r="E1858" s="31" t="s">
        <v>14</v>
      </c>
      <c r="F1858" s="31" t="s">
        <v>37</v>
      </c>
      <c r="G1858" s="1" t="s">
        <v>38</v>
      </c>
      <c r="H1858" s="1" t="s">
        <v>8095</v>
      </c>
      <c r="I1858" s="1" t="s">
        <v>8096</v>
      </c>
      <c r="J1858" s="1" t="s">
        <v>41</v>
      </c>
      <c r="K1858" s="1" t="s">
        <v>8097</v>
      </c>
      <c r="L1858" s="1" t="s">
        <v>8098</v>
      </c>
      <c r="M1858" s="1" t="s">
        <v>74</v>
      </c>
      <c r="N1858" s="1" t="s">
        <v>116</v>
      </c>
      <c r="O1858" s="1" t="s">
        <v>117</v>
      </c>
      <c r="P1858" s="1" t="s">
        <v>116</v>
      </c>
      <c r="Q1858" s="29" t="s">
        <v>8099</v>
      </c>
      <c r="R1858" s="30">
        <v>1218.72283988</v>
      </c>
      <c r="S1858" s="5">
        <v>40.391198044009776</v>
      </c>
      <c r="T1858" s="4">
        <v>8.2073489281597105</v>
      </c>
      <c r="U1858" s="1"/>
      <c r="V1858" s="1"/>
      <c r="W1858" s="1"/>
      <c r="X1858" s="1"/>
    </row>
    <row r="1859" spans="1:24" ht="15.75" customHeight="1" x14ac:dyDescent="0.2">
      <c r="A1859" s="1"/>
      <c r="B1859" s="1"/>
      <c r="C1859" s="31" t="str">
        <f>IF('Style Screener'!$S1859&lt;(AVERAGE('Style Screener'!$S$9:$S$6415)), "Value", "Growth")</f>
        <v>Value</v>
      </c>
      <c r="D1859" s="31" t="str">
        <f>IF('Style Screener'!$R1859&gt;2000, "Large Cap", "Small Cap")</f>
        <v>Large Cap</v>
      </c>
      <c r="E1859" s="31" t="s">
        <v>14</v>
      </c>
      <c r="F1859" s="31" t="s">
        <v>37</v>
      </c>
      <c r="G1859" s="1" t="s">
        <v>38</v>
      </c>
      <c r="H1859" s="1" t="s">
        <v>8100</v>
      </c>
      <c r="I1859" s="1" t="s">
        <v>8101</v>
      </c>
      <c r="J1859" s="1" t="s">
        <v>71</v>
      </c>
      <c r="K1859" s="1" t="s">
        <v>8102</v>
      </c>
      <c r="L1859" s="1" t="s">
        <v>8103</v>
      </c>
      <c r="M1859" s="1" t="s">
        <v>86</v>
      </c>
      <c r="N1859" s="1" t="s">
        <v>2006</v>
      </c>
      <c r="O1859" s="1" t="s">
        <v>607</v>
      </c>
      <c r="P1859" s="1" t="s">
        <v>2294</v>
      </c>
      <c r="Q1859" s="29" t="s">
        <v>2295</v>
      </c>
      <c r="R1859" s="30">
        <v>8242.8427704000005</v>
      </c>
      <c r="S1859" s="5">
        <v>14.70570479927558</v>
      </c>
      <c r="T1859" s="4">
        <v>27.885714285714283</v>
      </c>
      <c r="U1859" s="1"/>
      <c r="V1859" s="1"/>
      <c r="W1859" s="1"/>
      <c r="X1859" s="1"/>
    </row>
    <row r="1860" spans="1:24" ht="15.75" customHeight="1" x14ac:dyDescent="0.2">
      <c r="A1860" s="1"/>
      <c r="B1860" s="1"/>
      <c r="C1860" s="31" t="str">
        <f>IF('Style Screener'!$S1860&lt;(AVERAGE('Style Screener'!$S$9:$S$6415)), "Value", "Growth")</f>
        <v>Growth</v>
      </c>
      <c r="D1860" s="31" t="str">
        <f>IF('Style Screener'!$R1860&gt;2000, "Large Cap", "Small Cap")</f>
        <v>Small Cap</v>
      </c>
      <c r="E1860" s="31" t="s">
        <v>14</v>
      </c>
      <c r="F1860" s="31" t="s">
        <v>37</v>
      </c>
      <c r="G1860" s="1" t="s">
        <v>38</v>
      </c>
      <c r="H1860" s="1" t="s">
        <v>8104</v>
      </c>
      <c r="I1860" s="1" t="s">
        <v>8105</v>
      </c>
      <c r="J1860" s="1" t="s">
        <v>71</v>
      </c>
      <c r="K1860" s="1" t="s">
        <v>8106</v>
      </c>
      <c r="L1860" s="1" t="s">
        <v>8107</v>
      </c>
      <c r="M1860" s="1" t="s">
        <v>98</v>
      </c>
      <c r="N1860" s="1" t="s">
        <v>1141</v>
      </c>
      <c r="O1860" s="1" t="s">
        <v>1062</v>
      </c>
      <c r="P1860" s="1" t="s">
        <v>1142</v>
      </c>
      <c r="Q1860" s="29" t="s">
        <v>2594</v>
      </c>
      <c r="R1860" s="30">
        <v>579.24620484000002</v>
      </c>
      <c r="S1860" s="5">
        <v>43.059866962305989</v>
      </c>
      <c r="T1860" s="4" t="s">
        <v>61</v>
      </c>
      <c r="U1860" s="1"/>
      <c r="V1860" s="1"/>
      <c r="W1860" s="1"/>
      <c r="X1860" s="1"/>
    </row>
    <row r="1861" spans="1:24" ht="15.75" customHeight="1" x14ac:dyDescent="0.2">
      <c r="A1861" s="1"/>
      <c r="B1861" s="1"/>
      <c r="C1861" s="31" t="str">
        <f>IF('Style Screener'!$S1861&lt;(AVERAGE('Style Screener'!$S$9:$S$6415)), "Value", "Growth")</f>
        <v>Value</v>
      </c>
      <c r="D1861" s="31" t="str">
        <f>IF('Style Screener'!$R1861&gt;2000, "Large Cap", "Small Cap")</f>
        <v>Large Cap</v>
      </c>
      <c r="E1861" s="31" t="s">
        <v>14</v>
      </c>
      <c r="F1861" s="31" t="s">
        <v>37</v>
      </c>
      <c r="G1861" s="1" t="s">
        <v>38</v>
      </c>
      <c r="H1861" s="1" t="s">
        <v>8108</v>
      </c>
      <c r="I1861" s="1" t="s">
        <v>8109</v>
      </c>
      <c r="J1861" s="1" t="s">
        <v>71</v>
      </c>
      <c r="K1861" s="1" t="s">
        <v>8110</v>
      </c>
      <c r="L1861" s="1" t="s">
        <v>8111</v>
      </c>
      <c r="M1861" s="1" t="s">
        <v>74</v>
      </c>
      <c r="N1861" s="1" t="s">
        <v>342</v>
      </c>
      <c r="O1861" s="1" t="s">
        <v>117</v>
      </c>
      <c r="P1861" s="1" t="s">
        <v>618</v>
      </c>
      <c r="Q1861" s="29" t="s">
        <v>8112</v>
      </c>
      <c r="R1861" s="30">
        <v>4901.5049428800003</v>
      </c>
      <c r="S1861" s="5">
        <v>19.493019838354151</v>
      </c>
      <c r="T1861" s="4">
        <v>70.436045095688371</v>
      </c>
      <c r="U1861" s="1"/>
      <c r="V1861" s="1"/>
      <c r="W1861" s="1"/>
      <c r="X1861" s="1"/>
    </row>
    <row r="1862" spans="1:24" ht="15.75" customHeight="1" x14ac:dyDescent="0.2">
      <c r="A1862" s="1"/>
      <c r="B1862" s="1"/>
      <c r="C1862" s="31" t="str">
        <f>IF('Style Screener'!$S1862&lt;(AVERAGE('Style Screener'!$S$9:$S$6415)), "Value", "Growth")</f>
        <v>Value</v>
      </c>
      <c r="D1862" s="31" t="str">
        <f>IF('Style Screener'!$R1862&gt;2000, "Large Cap", "Small Cap")</f>
        <v>Large Cap</v>
      </c>
      <c r="E1862" s="31" t="s">
        <v>15</v>
      </c>
      <c r="F1862" s="31" t="s">
        <v>37</v>
      </c>
      <c r="G1862" s="1" t="s">
        <v>38</v>
      </c>
      <c r="H1862" s="1" t="s">
        <v>8113</v>
      </c>
      <c r="I1862" s="1" t="s">
        <v>8114</v>
      </c>
      <c r="J1862" s="1" t="s">
        <v>41</v>
      </c>
      <c r="K1862" s="1" t="s">
        <v>8115</v>
      </c>
      <c r="L1862" s="1" t="s">
        <v>8116</v>
      </c>
      <c r="M1862" s="1" t="s">
        <v>219</v>
      </c>
      <c r="N1862" s="1" t="s">
        <v>466</v>
      </c>
      <c r="O1862" s="1" t="s">
        <v>219</v>
      </c>
      <c r="P1862" s="1" t="s">
        <v>466</v>
      </c>
      <c r="Q1862" s="29" t="s">
        <v>222</v>
      </c>
      <c r="R1862" s="30">
        <v>45922.397197600003</v>
      </c>
      <c r="S1862" s="5">
        <v>18.336584500798015</v>
      </c>
      <c r="T1862" s="4" t="s">
        <v>61</v>
      </c>
      <c r="U1862" s="1"/>
      <c r="V1862" s="1"/>
      <c r="W1862" s="1"/>
      <c r="X1862" s="1"/>
    </row>
    <row r="1863" spans="1:24" ht="15.75" customHeight="1" x14ac:dyDescent="0.2">
      <c r="A1863" s="1"/>
      <c r="B1863" s="1"/>
      <c r="C1863" s="31" t="str">
        <f>IF('Style Screener'!$S1863&lt;(AVERAGE('Style Screener'!$S$9:$S$6415)), "Value", "Growth")</f>
        <v>Value</v>
      </c>
      <c r="D1863" s="31" t="str">
        <f>IF('Style Screener'!$R1863&gt;2000, "Large Cap", "Small Cap")</f>
        <v>Small Cap</v>
      </c>
      <c r="E1863" s="31" t="s">
        <v>14</v>
      </c>
      <c r="F1863" s="31" t="s">
        <v>37</v>
      </c>
      <c r="G1863" s="1" t="s">
        <v>38</v>
      </c>
      <c r="H1863" s="1" t="s">
        <v>8117</v>
      </c>
      <c r="I1863" s="1" t="s">
        <v>8118</v>
      </c>
      <c r="J1863" s="1" t="s">
        <v>41</v>
      </c>
      <c r="K1863" s="1" t="s">
        <v>61</v>
      </c>
      <c r="L1863" s="1" t="s">
        <v>8119</v>
      </c>
      <c r="M1863" s="1" t="s">
        <v>74</v>
      </c>
      <c r="N1863" s="1" t="s">
        <v>649</v>
      </c>
      <c r="O1863" s="1" t="s">
        <v>117</v>
      </c>
      <c r="P1863" s="1" t="s">
        <v>649</v>
      </c>
      <c r="Q1863" s="29" t="s">
        <v>8120</v>
      </c>
      <c r="R1863" s="30">
        <v>294.45409770000003</v>
      </c>
      <c r="S1863" s="5">
        <v>8.0138408304498263</v>
      </c>
      <c r="T1863" s="4">
        <v>9.7637876778350845E-16</v>
      </c>
      <c r="U1863" s="1"/>
      <c r="V1863" s="1"/>
      <c r="W1863" s="1"/>
      <c r="X1863" s="1"/>
    </row>
    <row r="1864" spans="1:24" ht="15.75" customHeight="1" x14ac:dyDescent="0.2">
      <c r="A1864" s="1"/>
      <c r="B1864" s="1"/>
      <c r="C1864" s="31" t="str">
        <f>IF('Style Screener'!$S1864&lt;(AVERAGE('Style Screener'!$S$9:$S$6415)), "Value", "Growth")</f>
        <v>Value</v>
      </c>
      <c r="D1864" s="31" t="str">
        <f>IF('Style Screener'!$R1864&gt;2000, "Large Cap", "Small Cap")</f>
        <v>Large Cap</v>
      </c>
      <c r="E1864" s="31" t="s">
        <v>14</v>
      </c>
      <c r="F1864" s="31" t="s">
        <v>37</v>
      </c>
      <c r="G1864" s="1" t="s">
        <v>38</v>
      </c>
      <c r="H1864" s="1" t="s">
        <v>8121</v>
      </c>
      <c r="I1864" s="1" t="s">
        <v>8122</v>
      </c>
      <c r="J1864" s="1" t="s">
        <v>41</v>
      </c>
      <c r="K1864" s="1" t="s">
        <v>8123</v>
      </c>
      <c r="L1864" s="1" t="s">
        <v>8124</v>
      </c>
      <c r="M1864" s="1" t="s">
        <v>54</v>
      </c>
      <c r="N1864" s="1" t="s">
        <v>55</v>
      </c>
      <c r="O1864" s="1" t="s">
        <v>54</v>
      </c>
      <c r="P1864" s="1" t="s">
        <v>5271</v>
      </c>
      <c r="Q1864" s="29" t="s">
        <v>5272</v>
      </c>
      <c r="R1864" s="30">
        <v>11733.400187500001</v>
      </c>
      <c r="S1864" s="5">
        <v>20.076857386848847</v>
      </c>
      <c r="T1864" s="4" t="s">
        <v>61</v>
      </c>
      <c r="U1864" s="1"/>
      <c r="V1864" s="1"/>
      <c r="W1864" s="1"/>
      <c r="X1864" s="1"/>
    </row>
    <row r="1865" spans="1:24" ht="15.75" customHeight="1" x14ac:dyDescent="0.2">
      <c r="A1865" s="1"/>
      <c r="B1865" s="1"/>
      <c r="C1865" s="31" t="str">
        <f>IF('Style Screener'!$S1865&lt;(AVERAGE('Style Screener'!$S$9:$S$6415)), "Value", "Growth")</f>
        <v>Growth</v>
      </c>
      <c r="D1865" s="31" t="str">
        <f>IF('Style Screener'!$R1865&gt;2000, "Large Cap", "Small Cap")</f>
        <v>Small Cap</v>
      </c>
      <c r="E1865" s="31" t="s">
        <v>15</v>
      </c>
      <c r="F1865" s="31" t="s">
        <v>37</v>
      </c>
      <c r="G1865" s="1" t="s">
        <v>38</v>
      </c>
      <c r="H1865" s="1" t="s">
        <v>8125</v>
      </c>
      <c r="I1865" s="1" t="s">
        <v>8126</v>
      </c>
      <c r="J1865" s="1" t="s">
        <v>71</v>
      </c>
      <c r="K1865" s="1" t="s">
        <v>8127</v>
      </c>
      <c r="L1865" s="1" t="s">
        <v>8128</v>
      </c>
      <c r="M1865" s="1" t="s">
        <v>44</v>
      </c>
      <c r="N1865" s="1" t="s">
        <v>153</v>
      </c>
      <c r="O1865" s="1" t="s">
        <v>64</v>
      </c>
      <c r="P1865" s="1" t="s">
        <v>735</v>
      </c>
      <c r="Q1865" s="29" t="s">
        <v>155</v>
      </c>
      <c r="R1865" s="30">
        <v>1763.2019607999998</v>
      </c>
      <c r="S1865" s="5">
        <v>53.724604966139957</v>
      </c>
      <c r="T1865" s="4">
        <v>38.847638487500262</v>
      </c>
      <c r="U1865" s="1"/>
      <c r="V1865" s="1"/>
      <c r="W1865" s="1"/>
      <c r="X1865" s="1"/>
    </row>
    <row r="1866" spans="1:24" ht="15.75" customHeight="1" x14ac:dyDescent="0.2">
      <c r="A1866" s="1"/>
      <c r="B1866" s="1"/>
      <c r="C1866" s="31" t="str">
        <f>IF('Style Screener'!$S1866&lt;(AVERAGE('Style Screener'!$S$9:$S$6415)), "Value", "Growth")</f>
        <v>Growth</v>
      </c>
      <c r="D1866" s="31" t="str">
        <f>IF('Style Screener'!$R1866&gt;2000, "Large Cap", "Small Cap")</f>
        <v>Small Cap</v>
      </c>
      <c r="E1866" s="31" t="s">
        <v>14</v>
      </c>
      <c r="F1866" s="31" t="s">
        <v>37</v>
      </c>
      <c r="G1866" s="1" t="s">
        <v>38</v>
      </c>
      <c r="H1866" s="1" t="s">
        <v>8129</v>
      </c>
      <c r="I1866" s="1" t="s">
        <v>8130</v>
      </c>
      <c r="J1866" s="1" t="s">
        <v>41</v>
      </c>
      <c r="K1866" s="1" t="s">
        <v>8131</v>
      </c>
      <c r="L1866" s="1" t="s">
        <v>8132</v>
      </c>
      <c r="M1866" s="1" t="s">
        <v>278</v>
      </c>
      <c r="N1866" s="1" t="s">
        <v>1230</v>
      </c>
      <c r="O1866" s="1" t="s">
        <v>278</v>
      </c>
      <c r="P1866" s="1" t="s">
        <v>1231</v>
      </c>
      <c r="Q1866" s="29" t="s">
        <v>8133</v>
      </c>
      <c r="R1866" s="30">
        <v>102.43785106999999</v>
      </c>
      <c r="S1866" s="5" t="s">
        <v>61</v>
      </c>
      <c r="T1866" s="4">
        <v>9.3814061355014823E-15</v>
      </c>
      <c r="U1866" s="1"/>
      <c r="V1866" s="1"/>
      <c r="W1866" s="1"/>
      <c r="X1866" s="1"/>
    </row>
    <row r="1867" spans="1:24" ht="15.75" customHeight="1" x14ac:dyDescent="0.2">
      <c r="A1867" s="1"/>
      <c r="B1867" s="1"/>
      <c r="C1867" s="31" t="str">
        <f>IF('Style Screener'!$S1867&lt;(AVERAGE('Style Screener'!$S$9:$S$6415)), "Value", "Growth")</f>
        <v>Value</v>
      </c>
      <c r="D1867" s="31" t="str">
        <f>IF('Style Screener'!$R1867&gt;2000, "Large Cap", "Small Cap")</f>
        <v>Large Cap</v>
      </c>
      <c r="E1867" s="31" t="s">
        <v>14</v>
      </c>
      <c r="F1867" s="31" t="s">
        <v>37</v>
      </c>
      <c r="G1867" s="1" t="s">
        <v>38</v>
      </c>
      <c r="H1867" s="1" t="s">
        <v>8134</v>
      </c>
      <c r="I1867" s="1" t="s">
        <v>8135</v>
      </c>
      <c r="J1867" s="1" t="s">
        <v>41</v>
      </c>
      <c r="K1867" s="1" t="s">
        <v>8136</v>
      </c>
      <c r="L1867" s="1" t="s">
        <v>8137</v>
      </c>
      <c r="M1867" s="1" t="s">
        <v>54</v>
      </c>
      <c r="N1867" s="1" t="s">
        <v>705</v>
      </c>
      <c r="O1867" s="1" t="s">
        <v>54</v>
      </c>
      <c r="P1867" s="1" t="s">
        <v>706</v>
      </c>
      <c r="Q1867" s="29" t="s">
        <v>899</v>
      </c>
      <c r="R1867" s="30">
        <v>5732.9144522099996</v>
      </c>
      <c r="S1867" s="5">
        <v>24.016577177709429</v>
      </c>
      <c r="T1867" s="4">
        <v>65.267665952890795</v>
      </c>
      <c r="U1867" s="1"/>
      <c r="V1867" s="1"/>
      <c r="W1867" s="1"/>
      <c r="X1867" s="1"/>
    </row>
    <row r="1868" spans="1:24" ht="15.75" customHeight="1" x14ac:dyDescent="0.2">
      <c r="A1868" s="1"/>
      <c r="B1868" s="1"/>
      <c r="C1868" s="31" t="str">
        <f>IF('Style Screener'!$S1868&lt;(AVERAGE('Style Screener'!$S$9:$S$6415)), "Value", "Growth")</f>
        <v>Value</v>
      </c>
      <c r="D1868" s="31" t="str">
        <f>IF('Style Screener'!$R1868&gt;2000, "Large Cap", "Small Cap")</f>
        <v>Small Cap</v>
      </c>
      <c r="E1868" s="31" t="s">
        <v>14</v>
      </c>
      <c r="F1868" s="31" t="s">
        <v>37</v>
      </c>
      <c r="G1868" s="1" t="s">
        <v>38</v>
      </c>
      <c r="H1868" s="1" t="s">
        <v>8138</v>
      </c>
      <c r="I1868" s="1" t="s">
        <v>8139</v>
      </c>
      <c r="J1868" s="1" t="s">
        <v>41</v>
      </c>
      <c r="K1868" s="1" t="s">
        <v>8140</v>
      </c>
      <c r="L1868" s="1" t="s">
        <v>8141</v>
      </c>
      <c r="M1868" s="1" t="s">
        <v>98</v>
      </c>
      <c r="N1868" s="1" t="s">
        <v>578</v>
      </c>
      <c r="O1868" s="1" t="s">
        <v>578</v>
      </c>
      <c r="P1868" s="1" t="s">
        <v>579</v>
      </c>
      <c r="Q1868" s="29" t="s">
        <v>580</v>
      </c>
      <c r="R1868" s="30">
        <v>976.53864213999998</v>
      </c>
      <c r="S1868" s="5">
        <v>18.021434460016486</v>
      </c>
      <c r="T1868" s="4" t="s">
        <v>61</v>
      </c>
      <c r="U1868" s="1"/>
      <c r="V1868" s="1"/>
      <c r="W1868" s="1"/>
      <c r="X1868" s="1"/>
    </row>
    <row r="1869" spans="1:24" ht="15.75" customHeight="1" x14ac:dyDescent="0.2">
      <c r="A1869" s="1"/>
      <c r="B1869" s="1"/>
      <c r="C1869" s="31" t="str">
        <f>IF('Style Screener'!$S1869&lt;(AVERAGE('Style Screener'!$S$9:$S$6415)), "Value", "Growth")</f>
        <v>Value</v>
      </c>
      <c r="D1869" s="31" t="str">
        <f>IF('Style Screener'!$R1869&gt;2000, "Large Cap", "Small Cap")</f>
        <v>Small Cap</v>
      </c>
      <c r="E1869" s="31" t="s">
        <v>14</v>
      </c>
      <c r="F1869" s="31" t="s">
        <v>37</v>
      </c>
      <c r="G1869" s="1" t="s">
        <v>38</v>
      </c>
      <c r="H1869" s="1" t="s">
        <v>8142</v>
      </c>
      <c r="I1869" s="1" t="s">
        <v>8143</v>
      </c>
      <c r="J1869" s="1" t="s">
        <v>71</v>
      </c>
      <c r="K1869" s="1" t="s">
        <v>8144</v>
      </c>
      <c r="L1869" s="1" t="s">
        <v>8145</v>
      </c>
      <c r="M1869" s="1" t="s">
        <v>108</v>
      </c>
      <c r="N1869" s="1" t="s">
        <v>571</v>
      </c>
      <c r="O1869" s="1" t="s">
        <v>110</v>
      </c>
      <c r="P1869" s="1" t="s">
        <v>1878</v>
      </c>
      <c r="Q1869" s="29" t="s">
        <v>4809</v>
      </c>
      <c r="R1869" s="30">
        <v>805.58865972000001</v>
      </c>
      <c r="S1869" s="5">
        <v>13.409986859395532</v>
      </c>
      <c r="T1869" s="4">
        <v>61.859538957283313</v>
      </c>
      <c r="U1869" s="1"/>
      <c r="V1869" s="1"/>
      <c r="W1869" s="1"/>
      <c r="X1869" s="1"/>
    </row>
    <row r="1870" spans="1:24" ht="15.75" customHeight="1" x14ac:dyDescent="0.2">
      <c r="A1870" s="1"/>
      <c r="B1870" s="1"/>
      <c r="C1870" s="31" t="str">
        <f>IF('Style Screener'!$S1870&lt;(AVERAGE('Style Screener'!$S$9:$S$6415)), "Value", "Growth")</f>
        <v>Growth</v>
      </c>
      <c r="D1870" s="31" t="str">
        <f>IF('Style Screener'!$R1870&gt;2000, "Large Cap", "Small Cap")</f>
        <v>Small Cap</v>
      </c>
      <c r="E1870" s="31" t="s">
        <v>14</v>
      </c>
      <c r="F1870" s="31" t="s">
        <v>37</v>
      </c>
      <c r="G1870" s="1" t="s">
        <v>38</v>
      </c>
      <c r="H1870" s="1" t="s">
        <v>8146</v>
      </c>
      <c r="I1870" s="1" t="s">
        <v>8147</v>
      </c>
      <c r="J1870" s="1" t="s">
        <v>41</v>
      </c>
      <c r="K1870" s="1" t="s">
        <v>8148</v>
      </c>
      <c r="L1870" s="1" t="s">
        <v>8149</v>
      </c>
      <c r="M1870" s="1" t="s">
        <v>108</v>
      </c>
      <c r="N1870" s="1" t="s">
        <v>332</v>
      </c>
      <c r="O1870" s="1" t="s">
        <v>287</v>
      </c>
      <c r="P1870" s="1" t="s">
        <v>332</v>
      </c>
      <c r="Q1870" s="29" t="s">
        <v>289</v>
      </c>
      <c r="R1870" s="30">
        <v>1624.2384920000002</v>
      </c>
      <c r="S1870" s="5" t="s">
        <v>61</v>
      </c>
      <c r="T1870" s="4">
        <v>30.504637983980754</v>
      </c>
      <c r="U1870" s="1"/>
      <c r="V1870" s="1"/>
      <c r="W1870" s="1"/>
      <c r="X1870" s="1"/>
    </row>
    <row r="1871" spans="1:24" ht="15.75" customHeight="1" x14ac:dyDescent="0.2">
      <c r="A1871" s="1"/>
      <c r="B1871" s="1"/>
      <c r="C1871" s="31" t="str">
        <f>IF('Style Screener'!$S1871&lt;(AVERAGE('Style Screener'!$S$9:$S$6415)), "Value", "Growth")</f>
        <v>Growth</v>
      </c>
      <c r="D1871" s="31" t="str">
        <f>IF('Style Screener'!$R1871&gt;2000, "Large Cap", "Small Cap")</f>
        <v>Small Cap</v>
      </c>
      <c r="E1871" s="31" t="s">
        <v>14</v>
      </c>
      <c r="F1871" s="31" t="s">
        <v>37</v>
      </c>
      <c r="G1871" s="1" t="s">
        <v>38</v>
      </c>
      <c r="H1871" s="1" t="s">
        <v>8150</v>
      </c>
      <c r="I1871" s="1" t="s">
        <v>8151</v>
      </c>
      <c r="J1871" s="1" t="s">
        <v>71</v>
      </c>
      <c r="K1871" s="1" t="s">
        <v>8152</v>
      </c>
      <c r="L1871" s="1" t="s">
        <v>8153</v>
      </c>
      <c r="M1871" s="1" t="s">
        <v>86</v>
      </c>
      <c r="N1871" s="1" t="s">
        <v>2006</v>
      </c>
      <c r="O1871" s="1" t="s">
        <v>607</v>
      </c>
      <c r="P1871" s="1" t="s">
        <v>2294</v>
      </c>
      <c r="Q1871" s="29" t="s">
        <v>772</v>
      </c>
      <c r="R1871" s="30">
        <v>566.63044482999999</v>
      </c>
      <c r="S1871" s="5">
        <v>40.627062706270628</v>
      </c>
      <c r="T1871" s="4" t="s">
        <v>61</v>
      </c>
      <c r="U1871" s="1"/>
      <c r="V1871" s="1"/>
      <c r="W1871" s="1"/>
      <c r="X1871" s="1"/>
    </row>
    <row r="1872" spans="1:24" ht="15.75" customHeight="1" x14ac:dyDescent="0.2">
      <c r="A1872" s="1"/>
      <c r="B1872" s="1"/>
      <c r="C1872" s="31" t="str">
        <f>IF('Style Screener'!$S1872&lt;(AVERAGE('Style Screener'!$S$9:$S$6415)), "Value", "Growth")</f>
        <v>Growth</v>
      </c>
      <c r="D1872" s="31" t="str">
        <f>IF('Style Screener'!$R1872&gt;2000, "Large Cap", "Small Cap")</f>
        <v>Small Cap</v>
      </c>
      <c r="E1872" s="31" t="s">
        <v>14</v>
      </c>
      <c r="F1872" s="31" t="s">
        <v>37</v>
      </c>
      <c r="G1872" s="1" t="s">
        <v>38</v>
      </c>
      <c r="H1872" s="1" t="s">
        <v>8154</v>
      </c>
      <c r="I1872" s="1" t="s">
        <v>8155</v>
      </c>
      <c r="J1872" s="1" t="s">
        <v>71</v>
      </c>
      <c r="K1872" s="1" t="s">
        <v>8156</v>
      </c>
      <c r="L1872" s="1" t="s">
        <v>8157</v>
      </c>
      <c r="M1872" s="1" t="s">
        <v>86</v>
      </c>
      <c r="N1872" s="1" t="s">
        <v>187</v>
      </c>
      <c r="O1872" s="1" t="s">
        <v>172</v>
      </c>
      <c r="P1872" s="1" t="s">
        <v>187</v>
      </c>
      <c r="Q1872" s="29" t="s">
        <v>494</v>
      </c>
      <c r="R1872" s="30">
        <v>698.91900360000011</v>
      </c>
      <c r="S1872" s="5">
        <v>34.660421545667447</v>
      </c>
      <c r="T1872" s="4" t="s">
        <v>61</v>
      </c>
      <c r="U1872" s="1"/>
      <c r="V1872" s="1"/>
      <c r="W1872" s="1"/>
      <c r="X1872" s="1"/>
    </row>
    <row r="1873" spans="1:24" ht="15.75" customHeight="1" x14ac:dyDescent="0.2">
      <c r="A1873" s="1"/>
      <c r="B1873" s="1"/>
      <c r="C1873" s="31" t="str">
        <f>IF('Style Screener'!$S1873&lt;(AVERAGE('Style Screener'!$S$9:$S$6415)), "Value", "Growth")</f>
        <v>Value</v>
      </c>
      <c r="D1873" s="31" t="str">
        <f>IF('Style Screener'!$R1873&gt;2000, "Large Cap", "Small Cap")</f>
        <v>Large Cap</v>
      </c>
      <c r="E1873" s="31" t="s">
        <v>15</v>
      </c>
      <c r="F1873" s="31" t="s">
        <v>37</v>
      </c>
      <c r="G1873" s="1" t="s">
        <v>38</v>
      </c>
      <c r="H1873" s="1" t="s">
        <v>8158</v>
      </c>
      <c r="I1873" s="1" t="s">
        <v>8159</v>
      </c>
      <c r="J1873" s="1" t="s">
        <v>41</v>
      </c>
      <c r="K1873" s="1" t="s">
        <v>8160</v>
      </c>
      <c r="L1873" s="1" t="s">
        <v>8161</v>
      </c>
      <c r="M1873" s="1" t="s">
        <v>219</v>
      </c>
      <c r="N1873" s="1" t="s">
        <v>1291</v>
      </c>
      <c r="O1873" s="1" t="s">
        <v>219</v>
      </c>
      <c r="P1873" s="1" t="s">
        <v>1291</v>
      </c>
      <c r="Q1873" s="29" t="s">
        <v>2715</v>
      </c>
      <c r="R1873" s="30">
        <v>5360.0638908499996</v>
      </c>
      <c r="S1873" s="5">
        <v>23.038754074610647</v>
      </c>
      <c r="T1873" s="4">
        <v>0</v>
      </c>
      <c r="U1873" s="1"/>
      <c r="V1873" s="1"/>
      <c r="W1873" s="1"/>
      <c r="X1873" s="1"/>
    </row>
    <row r="1874" spans="1:24" ht="15.75" customHeight="1" x14ac:dyDescent="0.2">
      <c r="A1874" s="1"/>
      <c r="B1874" s="1"/>
      <c r="C1874" s="31" t="str">
        <f>IF('Style Screener'!$S1874&lt;(AVERAGE('Style Screener'!$S$9:$S$6415)), "Value", "Growth")</f>
        <v>Growth</v>
      </c>
      <c r="D1874" s="31" t="str">
        <f>IF('Style Screener'!$R1874&gt;2000, "Large Cap", "Small Cap")</f>
        <v>Large Cap</v>
      </c>
      <c r="E1874" s="31" t="s">
        <v>14</v>
      </c>
      <c r="F1874" s="31" t="s">
        <v>37</v>
      </c>
      <c r="G1874" s="1" t="s">
        <v>38</v>
      </c>
      <c r="H1874" s="1" t="s">
        <v>8162</v>
      </c>
      <c r="I1874" s="1" t="s">
        <v>8163</v>
      </c>
      <c r="J1874" s="1" t="s">
        <v>71</v>
      </c>
      <c r="K1874" s="1" t="s">
        <v>8164</v>
      </c>
      <c r="L1874" s="1" t="s">
        <v>8165</v>
      </c>
      <c r="M1874" s="1" t="s">
        <v>98</v>
      </c>
      <c r="N1874" s="1" t="s">
        <v>942</v>
      </c>
      <c r="O1874" s="1" t="s">
        <v>100</v>
      </c>
      <c r="P1874" s="1" t="s">
        <v>943</v>
      </c>
      <c r="Q1874" s="29" t="s">
        <v>8166</v>
      </c>
      <c r="R1874" s="30">
        <v>33974.276877240009</v>
      </c>
      <c r="S1874" s="5">
        <v>206.95716395864108</v>
      </c>
      <c r="T1874" s="4">
        <v>23.76281097311076</v>
      </c>
      <c r="U1874" s="1"/>
      <c r="V1874" s="1"/>
      <c r="W1874" s="1"/>
      <c r="X1874" s="1"/>
    </row>
    <row r="1875" spans="1:24" ht="15.75" customHeight="1" x14ac:dyDescent="0.2">
      <c r="A1875" s="1"/>
      <c r="B1875" s="1"/>
      <c r="C1875" s="31" t="str">
        <f>IF('Style Screener'!$S1875&lt;(AVERAGE('Style Screener'!$S$9:$S$6415)), "Value", "Growth")</f>
        <v>Growth</v>
      </c>
      <c r="D1875" s="31" t="str">
        <f>IF('Style Screener'!$R1875&gt;2000, "Large Cap", "Small Cap")</f>
        <v>Large Cap</v>
      </c>
      <c r="E1875" s="31" t="s">
        <v>14</v>
      </c>
      <c r="F1875" s="31" t="s">
        <v>37</v>
      </c>
      <c r="G1875" s="1" t="s">
        <v>38</v>
      </c>
      <c r="H1875" s="1" t="s">
        <v>8167</v>
      </c>
      <c r="I1875" s="1" t="s">
        <v>8168</v>
      </c>
      <c r="J1875" s="1" t="s">
        <v>41</v>
      </c>
      <c r="K1875" s="1" t="s">
        <v>8169</v>
      </c>
      <c r="L1875" s="1" t="s">
        <v>8170</v>
      </c>
      <c r="M1875" s="1" t="s">
        <v>278</v>
      </c>
      <c r="N1875" s="1" t="s">
        <v>279</v>
      </c>
      <c r="O1875" s="1" t="s">
        <v>278</v>
      </c>
      <c r="P1875" s="1" t="s">
        <v>937</v>
      </c>
      <c r="Q1875" s="29" t="s">
        <v>427</v>
      </c>
      <c r="R1875" s="30">
        <v>6016.5350969799993</v>
      </c>
      <c r="S1875" s="5">
        <v>52.379603399433428</v>
      </c>
      <c r="T1875" s="4" t="s">
        <v>61</v>
      </c>
      <c r="U1875" s="1"/>
      <c r="V1875" s="1"/>
      <c r="W1875" s="1"/>
      <c r="X1875" s="1"/>
    </row>
    <row r="1876" spans="1:24" ht="15.75" customHeight="1" x14ac:dyDescent="0.2">
      <c r="A1876" s="1"/>
      <c r="B1876" s="1"/>
      <c r="C1876" s="31" t="str">
        <f>IF('Style Screener'!$S1876&lt;(AVERAGE('Style Screener'!$S$9:$S$6415)), "Value", "Growth")</f>
        <v>Value</v>
      </c>
      <c r="D1876" s="31" t="str">
        <f>IF('Style Screener'!$R1876&gt;2000, "Large Cap", "Small Cap")</f>
        <v>Small Cap</v>
      </c>
      <c r="E1876" s="31" t="s">
        <v>14</v>
      </c>
      <c r="F1876" s="31" t="s">
        <v>37</v>
      </c>
      <c r="G1876" s="1" t="s">
        <v>38</v>
      </c>
      <c r="H1876" s="1" t="s">
        <v>8171</v>
      </c>
      <c r="I1876" s="1" t="s">
        <v>8172</v>
      </c>
      <c r="J1876" s="1" t="s">
        <v>105</v>
      </c>
      <c r="K1876" s="1" t="s">
        <v>8173</v>
      </c>
      <c r="L1876" s="1" t="s">
        <v>8174</v>
      </c>
      <c r="M1876" s="1" t="s">
        <v>86</v>
      </c>
      <c r="N1876" s="1" t="s">
        <v>251</v>
      </c>
      <c r="O1876" s="1" t="s">
        <v>251</v>
      </c>
      <c r="P1876" s="1" t="s">
        <v>508</v>
      </c>
      <c r="Q1876" s="29" t="s">
        <v>253</v>
      </c>
      <c r="R1876" s="30">
        <v>1837.8218722800002</v>
      </c>
      <c r="S1876" s="5">
        <v>11.987804878048779</v>
      </c>
      <c r="T1876" s="4" t="s">
        <v>61</v>
      </c>
      <c r="U1876" s="1"/>
      <c r="V1876" s="1"/>
      <c r="W1876" s="1"/>
      <c r="X1876" s="1"/>
    </row>
    <row r="1877" spans="1:24" ht="15.75" customHeight="1" x14ac:dyDescent="0.2">
      <c r="A1877" s="1"/>
      <c r="B1877" s="1"/>
      <c r="C1877" s="31" t="str">
        <f>IF('Style Screener'!$S1877&lt;(AVERAGE('Style Screener'!$S$9:$S$6415)), "Value", "Growth")</f>
        <v>Value</v>
      </c>
      <c r="D1877" s="31" t="str">
        <f>IF('Style Screener'!$R1877&gt;2000, "Large Cap", "Small Cap")</f>
        <v>Small Cap</v>
      </c>
      <c r="E1877" s="31" t="s">
        <v>14</v>
      </c>
      <c r="F1877" s="31" t="s">
        <v>37</v>
      </c>
      <c r="G1877" s="1" t="s">
        <v>38</v>
      </c>
      <c r="H1877" s="1" t="s">
        <v>8175</v>
      </c>
      <c r="I1877" s="1" t="s">
        <v>8176</v>
      </c>
      <c r="J1877" s="1" t="s">
        <v>41</v>
      </c>
      <c r="K1877" s="1" t="s">
        <v>8177</v>
      </c>
      <c r="L1877" s="1" t="s">
        <v>8178</v>
      </c>
      <c r="M1877" s="1" t="s">
        <v>278</v>
      </c>
      <c r="N1877" s="1" t="s">
        <v>1230</v>
      </c>
      <c r="O1877" s="1" t="s">
        <v>278</v>
      </c>
      <c r="P1877" s="1" t="s">
        <v>1231</v>
      </c>
      <c r="Q1877" s="29" t="s">
        <v>1762</v>
      </c>
      <c r="R1877" s="30">
        <v>301.95263999999997</v>
      </c>
      <c r="S1877" s="5">
        <v>24.793388429752067</v>
      </c>
      <c r="T1877" s="4">
        <v>6.2603713021966402E-15</v>
      </c>
      <c r="U1877" s="1"/>
      <c r="V1877" s="1"/>
      <c r="W1877" s="1"/>
      <c r="X1877" s="1"/>
    </row>
    <row r="1878" spans="1:24" ht="15.75" customHeight="1" x14ac:dyDescent="0.2">
      <c r="A1878" s="1"/>
      <c r="B1878" s="1"/>
      <c r="C1878" s="31" t="str">
        <f>IF('Style Screener'!$S1878&lt;(AVERAGE('Style Screener'!$S$9:$S$6415)), "Value", "Growth")</f>
        <v>Growth</v>
      </c>
      <c r="D1878" s="31" t="str">
        <f>IF('Style Screener'!$R1878&gt;2000, "Large Cap", "Small Cap")</f>
        <v>Small Cap</v>
      </c>
      <c r="E1878" s="31" t="s">
        <v>15</v>
      </c>
      <c r="F1878" s="31" t="s">
        <v>37</v>
      </c>
      <c r="G1878" s="1" t="s">
        <v>38</v>
      </c>
      <c r="H1878" s="1" t="s">
        <v>8179</v>
      </c>
      <c r="I1878" s="1" t="s">
        <v>8180</v>
      </c>
      <c r="J1878" s="1" t="s">
        <v>41</v>
      </c>
      <c r="K1878" s="1" t="s">
        <v>8181</v>
      </c>
      <c r="L1878" s="1" t="s">
        <v>8182</v>
      </c>
      <c r="M1878" s="1" t="s">
        <v>368</v>
      </c>
      <c r="N1878" s="1" t="s">
        <v>961</v>
      </c>
      <c r="O1878" s="1" t="s">
        <v>961</v>
      </c>
      <c r="P1878" s="1" t="s">
        <v>2234</v>
      </c>
      <c r="Q1878" s="29" t="s">
        <v>5224</v>
      </c>
      <c r="R1878" s="30">
        <v>599.96916799999997</v>
      </c>
      <c r="S1878" s="5">
        <v>40.424242424242422</v>
      </c>
      <c r="T1878" s="4" t="s">
        <v>61</v>
      </c>
      <c r="U1878" s="1"/>
      <c r="V1878" s="1"/>
      <c r="W1878" s="1"/>
      <c r="X1878" s="1"/>
    </row>
    <row r="1879" spans="1:24" ht="15.75" customHeight="1" x14ac:dyDescent="0.2">
      <c r="A1879" s="1"/>
      <c r="B1879" s="1"/>
      <c r="C1879" s="31" t="str">
        <f>IF('Style Screener'!$S1879&lt;(AVERAGE('Style Screener'!$S$9:$S$6415)), "Value", "Growth")</f>
        <v>Growth</v>
      </c>
      <c r="D1879" s="31" t="str">
        <f>IF('Style Screener'!$R1879&gt;2000, "Large Cap", "Small Cap")</f>
        <v>Small Cap</v>
      </c>
      <c r="E1879" s="31" t="s">
        <v>15</v>
      </c>
      <c r="F1879" s="31" t="s">
        <v>37</v>
      </c>
      <c r="G1879" s="1" t="s">
        <v>38</v>
      </c>
      <c r="H1879" s="1" t="s">
        <v>8183</v>
      </c>
      <c r="I1879" s="1" t="s">
        <v>8184</v>
      </c>
      <c r="J1879" s="1" t="s">
        <v>84</v>
      </c>
      <c r="K1879" s="1" t="s">
        <v>8185</v>
      </c>
      <c r="L1879" s="1" t="s">
        <v>8186</v>
      </c>
      <c r="M1879" s="1" t="s">
        <v>44</v>
      </c>
      <c r="N1879" s="1" t="s">
        <v>63</v>
      </c>
      <c r="O1879" s="1" t="s">
        <v>64</v>
      </c>
      <c r="P1879" s="1" t="s">
        <v>65</v>
      </c>
      <c r="Q1879" s="29" t="s">
        <v>1804</v>
      </c>
      <c r="R1879" s="30">
        <v>907.27134501000012</v>
      </c>
      <c r="S1879" s="5" t="s">
        <v>61</v>
      </c>
      <c r="T1879" s="4" t="s">
        <v>61</v>
      </c>
      <c r="U1879" s="1"/>
      <c r="V1879" s="1"/>
      <c r="W1879" s="1"/>
      <c r="X1879" s="1"/>
    </row>
    <row r="1880" spans="1:24" ht="15.75" customHeight="1" x14ac:dyDescent="0.2">
      <c r="A1880" s="1"/>
      <c r="B1880" s="1"/>
      <c r="C1880" s="31" t="str">
        <f>IF('Style Screener'!$S1880&lt;(AVERAGE('Style Screener'!$S$9:$S$6415)), "Value", "Growth")</f>
        <v>Value</v>
      </c>
      <c r="D1880" s="31" t="str">
        <f>IF('Style Screener'!$R1880&gt;2000, "Large Cap", "Small Cap")</f>
        <v>Large Cap</v>
      </c>
      <c r="E1880" s="31" t="s">
        <v>14</v>
      </c>
      <c r="F1880" s="31" t="s">
        <v>37</v>
      </c>
      <c r="G1880" s="1" t="s">
        <v>38</v>
      </c>
      <c r="H1880" s="1" t="s">
        <v>8187</v>
      </c>
      <c r="I1880" s="1" t="s">
        <v>8188</v>
      </c>
      <c r="J1880" s="1" t="s">
        <v>41</v>
      </c>
      <c r="K1880" s="1" t="s">
        <v>8189</v>
      </c>
      <c r="L1880" s="1" t="s">
        <v>8190</v>
      </c>
      <c r="M1880" s="1" t="s">
        <v>86</v>
      </c>
      <c r="N1880" s="1" t="s">
        <v>135</v>
      </c>
      <c r="O1880" s="1" t="s">
        <v>88</v>
      </c>
      <c r="P1880" s="1" t="s">
        <v>3244</v>
      </c>
      <c r="Q1880" s="29" t="s">
        <v>239</v>
      </c>
      <c r="R1880" s="30">
        <v>2574.41312513</v>
      </c>
      <c r="S1880" s="5">
        <v>18.067492749802266</v>
      </c>
      <c r="T1880" s="4">
        <v>3.2883835659816685E-15</v>
      </c>
      <c r="U1880" s="1"/>
      <c r="V1880" s="1"/>
      <c r="W1880" s="1"/>
      <c r="X1880" s="1"/>
    </row>
    <row r="1881" spans="1:24" ht="15.75" customHeight="1" x14ac:dyDescent="0.2">
      <c r="A1881" s="1"/>
      <c r="B1881" s="1"/>
      <c r="C1881" s="31" t="str">
        <f>IF('Style Screener'!$S1881&lt;(AVERAGE('Style Screener'!$S$9:$S$6415)), "Value", "Growth")</f>
        <v>Value</v>
      </c>
      <c r="D1881" s="31" t="str">
        <f>IF('Style Screener'!$R1881&gt;2000, "Large Cap", "Small Cap")</f>
        <v>Large Cap</v>
      </c>
      <c r="E1881" s="31" t="s">
        <v>15</v>
      </c>
      <c r="F1881" s="31" t="s">
        <v>37</v>
      </c>
      <c r="G1881" s="1" t="s">
        <v>38</v>
      </c>
      <c r="H1881" s="1" t="s">
        <v>8191</v>
      </c>
      <c r="I1881" s="1" t="s">
        <v>8192</v>
      </c>
      <c r="J1881" s="1" t="s">
        <v>41</v>
      </c>
      <c r="K1881" s="1" t="s">
        <v>8193</v>
      </c>
      <c r="L1881" s="1" t="s">
        <v>8194</v>
      </c>
      <c r="M1881" s="1" t="s">
        <v>219</v>
      </c>
      <c r="N1881" s="1" t="s">
        <v>436</v>
      </c>
      <c r="O1881" s="1" t="s">
        <v>219</v>
      </c>
      <c r="P1881" s="1" t="s">
        <v>436</v>
      </c>
      <c r="Q1881" s="29" t="s">
        <v>222</v>
      </c>
      <c r="R1881" s="30">
        <v>13857.823106400001</v>
      </c>
      <c r="S1881" s="5">
        <v>24.172661870503596</v>
      </c>
      <c r="T1881" s="4">
        <v>0</v>
      </c>
      <c r="U1881" s="1"/>
      <c r="V1881" s="1"/>
      <c r="W1881" s="1"/>
      <c r="X1881" s="1"/>
    </row>
    <row r="1882" spans="1:24" ht="15.75" customHeight="1" x14ac:dyDescent="0.2">
      <c r="A1882" s="1"/>
      <c r="B1882" s="1"/>
      <c r="C1882" s="31" t="str">
        <f>IF('Style Screener'!$S1882&lt;(AVERAGE('Style Screener'!$S$9:$S$6415)), "Value", "Growth")</f>
        <v>Growth</v>
      </c>
      <c r="D1882" s="31" t="str">
        <f>IF('Style Screener'!$R1882&gt;2000, "Large Cap", "Small Cap")</f>
        <v>Small Cap</v>
      </c>
      <c r="E1882" s="31" t="s">
        <v>14</v>
      </c>
      <c r="F1882" s="31" t="s">
        <v>37</v>
      </c>
      <c r="G1882" s="1" t="s">
        <v>38</v>
      </c>
      <c r="H1882" s="1" t="s">
        <v>8195</v>
      </c>
      <c r="I1882" s="1" t="s">
        <v>8196</v>
      </c>
      <c r="J1882" s="1" t="s">
        <v>71</v>
      </c>
      <c r="K1882" s="1" t="s">
        <v>8197</v>
      </c>
      <c r="L1882" s="1" t="s">
        <v>8198</v>
      </c>
      <c r="M1882" s="1" t="s">
        <v>86</v>
      </c>
      <c r="N1882" s="1" t="s">
        <v>771</v>
      </c>
      <c r="O1882" s="1" t="s">
        <v>607</v>
      </c>
      <c r="P1882" s="1" t="s">
        <v>771</v>
      </c>
      <c r="Q1882" s="29" t="s">
        <v>772</v>
      </c>
      <c r="R1882" s="30">
        <v>104.90098121999999</v>
      </c>
      <c r="S1882" s="5" t="s">
        <v>61</v>
      </c>
      <c r="T1882" s="4">
        <v>0</v>
      </c>
      <c r="U1882" s="1"/>
      <c r="V1882" s="1"/>
      <c r="W1882" s="1"/>
      <c r="X1882" s="1"/>
    </row>
    <row r="1883" spans="1:24" ht="15.75" customHeight="1" x14ac:dyDescent="0.2">
      <c r="A1883" s="1"/>
      <c r="B1883" s="1"/>
      <c r="C1883" s="31" t="str">
        <f>IF('Style Screener'!$S1883&lt;(AVERAGE('Style Screener'!$S$9:$S$6415)), "Value", "Growth")</f>
        <v>Growth</v>
      </c>
      <c r="D1883" s="31" t="str">
        <f>IF('Style Screener'!$R1883&gt;2000, "Large Cap", "Small Cap")</f>
        <v>Small Cap</v>
      </c>
      <c r="E1883" s="31" t="s">
        <v>14</v>
      </c>
      <c r="F1883" s="31" t="s">
        <v>37</v>
      </c>
      <c r="G1883" s="1" t="s">
        <v>38</v>
      </c>
      <c r="H1883" s="1" t="s">
        <v>8199</v>
      </c>
      <c r="I1883" s="1" t="s">
        <v>8200</v>
      </c>
      <c r="J1883" s="1" t="s">
        <v>71</v>
      </c>
      <c r="K1883" s="1" t="s">
        <v>8201</v>
      </c>
      <c r="L1883" s="1" t="s">
        <v>8202</v>
      </c>
      <c r="M1883" s="1" t="s">
        <v>98</v>
      </c>
      <c r="N1883" s="1" t="s">
        <v>942</v>
      </c>
      <c r="O1883" s="1" t="s">
        <v>100</v>
      </c>
      <c r="P1883" s="1" t="s">
        <v>943</v>
      </c>
      <c r="Q1883" s="29" t="s">
        <v>6310</v>
      </c>
      <c r="R1883" s="30">
        <v>330.17352975</v>
      </c>
      <c r="S1883" s="5">
        <v>29.71153846153846</v>
      </c>
      <c r="T1883" s="4" t="s">
        <v>61</v>
      </c>
      <c r="U1883" s="1"/>
      <c r="V1883" s="1"/>
      <c r="W1883" s="1"/>
      <c r="X1883" s="1"/>
    </row>
    <row r="1884" spans="1:24" ht="15.75" customHeight="1" x14ac:dyDescent="0.2">
      <c r="A1884" s="1"/>
      <c r="B1884" s="1"/>
      <c r="C1884" s="31" t="str">
        <f>IF('Style Screener'!$S1884&lt;(AVERAGE('Style Screener'!$S$9:$S$6415)), "Value", "Growth")</f>
        <v>Value</v>
      </c>
      <c r="D1884" s="31" t="str">
        <f>IF('Style Screener'!$R1884&gt;2000, "Large Cap", "Small Cap")</f>
        <v>Large Cap</v>
      </c>
      <c r="E1884" s="31" t="s">
        <v>15</v>
      </c>
      <c r="F1884" s="31" t="s">
        <v>37</v>
      </c>
      <c r="G1884" s="1" t="s">
        <v>38</v>
      </c>
      <c r="H1884" s="1" t="s">
        <v>8203</v>
      </c>
      <c r="I1884" s="1" t="s">
        <v>8204</v>
      </c>
      <c r="J1884" s="1" t="s">
        <v>41</v>
      </c>
      <c r="K1884" s="1" t="s">
        <v>8205</v>
      </c>
      <c r="L1884" s="1" t="s">
        <v>8206</v>
      </c>
      <c r="M1884" s="1" t="s">
        <v>219</v>
      </c>
      <c r="N1884" s="1" t="s">
        <v>1291</v>
      </c>
      <c r="O1884" s="1" t="s">
        <v>219</v>
      </c>
      <c r="P1884" s="1" t="s">
        <v>1291</v>
      </c>
      <c r="Q1884" s="29" t="s">
        <v>222</v>
      </c>
      <c r="R1884" s="30">
        <v>2679.6091503400003</v>
      </c>
      <c r="S1884" s="5">
        <v>19.069908814589667</v>
      </c>
      <c r="T1884" s="4" t="s">
        <v>61</v>
      </c>
      <c r="U1884" s="1"/>
      <c r="V1884" s="1"/>
      <c r="W1884" s="1"/>
      <c r="X1884" s="1"/>
    </row>
    <row r="1885" spans="1:24" ht="15.75" customHeight="1" x14ac:dyDescent="0.2">
      <c r="A1885" s="1"/>
      <c r="B1885" s="1"/>
      <c r="C1885" s="31" t="str">
        <f>IF('Style Screener'!$S1885&lt;(AVERAGE('Style Screener'!$S$9:$S$6415)), "Value", "Growth")</f>
        <v>Value</v>
      </c>
      <c r="D1885" s="31" t="str">
        <f>IF('Style Screener'!$R1885&gt;2000, "Large Cap", "Small Cap")</f>
        <v>Large Cap</v>
      </c>
      <c r="E1885" s="31" t="s">
        <v>14</v>
      </c>
      <c r="F1885" s="31" t="s">
        <v>37</v>
      </c>
      <c r="G1885" s="1" t="s">
        <v>38</v>
      </c>
      <c r="H1885" s="1" t="s">
        <v>8207</v>
      </c>
      <c r="I1885" s="1" t="s">
        <v>8208</v>
      </c>
      <c r="J1885" s="1" t="s">
        <v>41</v>
      </c>
      <c r="K1885" s="1" t="s">
        <v>8209</v>
      </c>
      <c r="L1885" s="1" t="s">
        <v>8210</v>
      </c>
      <c r="M1885" s="1" t="s">
        <v>98</v>
      </c>
      <c r="N1885" s="1" t="s">
        <v>2498</v>
      </c>
      <c r="O1885" s="1" t="s">
        <v>232</v>
      </c>
      <c r="P1885" s="1" t="s">
        <v>3089</v>
      </c>
      <c r="Q1885" s="29" t="s">
        <v>3090</v>
      </c>
      <c r="R1885" s="30">
        <v>86224.082290949998</v>
      </c>
      <c r="S1885" s="5">
        <v>28.250704225352113</v>
      </c>
      <c r="T1885" s="4" t="s">
        <v>61</v>
      </c>
      <c r="U1885" s="1"/>
      <c r="V1885" s="1"/>
      <c r="W1885" s="1"/>
      <c r="X1885" s="1"/>
    </row>
    <row r="1886" spans="1:24" ht="15.75" customHeight="1" x14ac:dyDescent="0.2">
      <c r="A1886" s="1"/>
      <c r="B1886" s="1"/>
      <c r="C1886" s="31" t="str">
        <f>IF('Style Screener'!$S1886&lt;(AVERAGE('Style Screener'!$S$9:$S$6415)), "Value", "Growth")</f>
        <v>Growth</v>
      </c>
      <c r="D1886" s="31" t="str">
        <f>IF('Style Screener'!$R1886&gt;2000, "Large Cap", "Small Cap")</f>
        <v>Small Cap</v>
      </c>
      <c r="E1886" s="31" t="s">
        <v>14</v>
      </c>
      <c r="F1886" s="31" t="s">
        <v>37</v>
      </c>
      <c r="G1886" s="1" t="s">
        <v>38</v>
      </c>
      <c r="H1886" s="1" t="s">
        <v>8211</v>
      </c>
      <c r="I1886" s="1" t="s">
        <v>8212</v>
      </c>
      <c r="J1886" s="1" t="s">
        <v>511</v>
      </c>
      <c r="K1886" s="1" t="s">
        <v>8213</v>
      </c>
      <c r="L1886" s="1" t="s">
        <v>8214</v>
      </c>
      <c r="M1886" s="1" t="s">
        <v>86</v>
      </c>
      <c r="N1886" s="1" t="s">
        <v>172</v>
      </c>
      <c r="O1886" s="1" t="s">
        <v>172</v>
      </c>
      <c r="P1886" s="1" t="s">
        <v>173</v>
      </c>
      <c r="Q1886" s="29" t="s">
        <v>174</v>
      </c>
      <c r="R1886" s="30">
        <v>201.98077443999998</v>
      </c>
      <c r="S1886" s="5" t="s">
        <v>61</v>
      </c>
      <c r="T1886" s="4">
        <v>0</v>
      </c>
      <c r="U1886" s="1"/>
      <c r="V1886" s="1"/>
      <c r="W1886" s="1"/>
      <c r="X1886" s="1"/>
    </row>
    <row r="1887" spans="1:24" ht="15.75" customHeight="1" x14ac:dyDescent="0.2">
      <c r="A1887" s="1"/>
      <c r="B1887" s="1"/>
      <c r="C1887" s="31" t="str">
        <f>IF('Style Screener'!$S1887&lt;(AVERAGE('Style Screener'!$S$9:$S$6415)), "Value", "Growth")</f>
        <v>Growth</v>
      </c>
      <c r="D1887" s="31" t="str">
        <f>IF('Style Screener'!$R1887&gt;2000, "Large Cap", "Small Cap")</f>
        <v>Small Cap</v>
      </c>
      <c r="E1887" s="31" t="s">
        <v>15</v>
      </c>
      <c r="F1887" s="31" t="s">
        <v>37</v>
      </c>
      <c r="G1887" s="1" t="s">
        <v>38</v>
      </c>
      <c r="H1887" s="1" t="s">
        <v>8215</v>
      </c>
      <c r="I1887" s="1" t="s">
        <v>8216</v>
      </c>
      <c r="J1887" s="1" t="s">
        <v>71</v>
      </c>
      <c r="K1887" s="1" t="s">
        <v>8217</v>
      </c>
      <c r="L1887" s="1" t="s">
        <v>8218</v>
      </c>
      <c r="M1887" s="1" t="s">
        <v>44</v>
      </c>
      <c r="N1887" s="1" t="s">
        <v>160</v>
      </c>
      <c r="O1887" s="1" t="s">
        <v>46</v>
      </c>
      <c r="P1887" s="1" t="s">
        <v>160</v>
      </c>
      <c r="Q1887" s="29" t="s">
        <v>537</v>
      </c>
      <c r="R1887" s="30">
        <v>1411.0385128799999</v>
      </c>
      <c r="S1887" s="5" t="s">
        <v>61</v>
      </c>
      <c r="T1887" s="4">
        <v>83.800266059479739</v>
      </c>
      <c r="U1887" s="1"/>
      <c r="V1887" s="1"/>
      <c r="W1887" s="1"/>
      <c r="X1887" s="1"/>
    </row>
    <row r="1888" spans="1:24" ht="15.75" customHeight="1" x14ac:dyDescent="0.2">
      <c r="A1888" s="1"/>
      <c r="B1888" s="1"/>
      <c r="C1888" s="31" t="str">
        <f>IF('Style Screener'!$S1888&lt;(AVERAGE('Style Screener'!$S$9:$S$6415)), "Value", "Growth")</f>
        <v>Value</v>
      </c>
      <c r="D1888" s="31" t="str">
        <f>IF('Style Screener'!$R1888&gt;2000, "Large Cap", "Small Cap")</f>
        <v>Small Cap</v>
      </c>
      <c r="E1888" s="31" t="s">
        <v>14</v>
      </c>
      <c r="F1888" s="31" t="s">
        <v>37</v>
      </c>
      <c r="G1888" s="1" t="s">
        <v>38</v>
      </c>
      <c r="H1888" s="1" t="s">
        <v>8219</v>
      </c>
      <c r="I1888" s="1" t="s">
        <v>8220</v>
      </c>
      <c r="J1888" s="1" t="s">
        <v>41</v>
      </c>
      <c r="K1888" s="1" t="s">
        <v>8221</v>
      </c>
      <c r="L1888" s="1" t="s">
        <v>8222</v>
      </c>
      <c r="M1888" s="1" t="s">
        <v>74</v>
      </c>
      <c r="N1888" s="1" t="s">
        <v>201</v>
      </c>
      <c r="O1888" s="1" t="s">
        <v>180</v>
      </c>
      <c r="P1888" s="1" t="s">
        <v>244</v>
      </c>
      <c r="Q1888" s="29" t="s">
        <v>1314</v>
      </c>
      <c r="R1888" s="30">
        <v>372.91089144</v>
      </c>
      <c r="S1888" s="5">
        <v>13.927272727272726</v>
      </c>
      <c r="T1888" s="4">
        <v>4.6723032182269861</v>
      </c>
      <c r="U1888" s="1"/>
      <c r="V1888" s="1"/>
      <c r="W1888" s="1"/>
      <c r="X1888" s="1"/>
    </row>
    <row r="1889" spans="1:24" ht="15.75" customHeight="1" x14ac:dyDescent="0.2">
      <c r="A1889" s="1"/>
      <c r="B1889" s="1"/>
      <c r="C1889" s="31" t="str">
        <f>IF('Style Screener'!$S1889&lt;(AVERAGE('Style Screener'!$S$9:$S$6415)), "Value", "Growth")</f>
        <v>Growth</v>
      </c>
      <c r="D1889" s="31" t="str">
        <f>IF('Style Screener'!$R1889&gt;2000, "Large Cap", "Small Cap")</f>
        <v>Small Cap</v>
      </c>
      <c r="E1889" s="31" t="s">
        <v>15</v>
      </c>
      <c r="F1889" s="31" t="s">
        <v>37</v>
      </c>
      <c r="G1889" s="1" t="s">
        <v>38</v>
      </c>
      <c r="H1889" s="1" t="s">
        <v>8223</v>
      </c>
      <c r="I1889" s="1" t="s">
        <v>8224</v>
      </c>
      <c r="J1889" s="1" t="s">
        <v>105</v>
      </c>
      <c r="K1889" s="1" t="s">
        <v>8225</v>
      </c>
      <c r="L1889" s="1" t="s">
        <v>8226</v>
      </c>
      <c r="M1889" s="1" t="s">
        <v>44</v>
      </c>
      <c r="N1889" s="1" t="s">
        <v>142</v>
      </c>
      <c r="O1889" s="1" t="s">
        <v>46</v>
      </c>
      <c r="P1889" s="1" t="s">
        <v>142</v>
      </c>
      <c r="Q1889" s="29" t="s">
        <v>161</v>
      </c>
      <c r="R1889" s="30">
        <v>1514.7751383</v>
      </c>
      <c r="S1889" s="5" t="s">
        <v>61</v>
      </c>
      <c r="T1889" s="4" t="s">
        <v>61</v>
      </c>
      <c r="U1889" s="1"/>
      <c r="V1889" s="1"/>
      <c r="W1889" s="1"/>
      <c r="X1889" s="1"/>
    </row>
    <row r="1890" spans="1:24" ht="15.75" customHeight="1" x14ac:dyDescent="0.2">
      <c r="A1890" s="1"/>
      <c r="B1890" s="1"/>
      <c r="C1890" s="31" t="str">
        <f>IF('Style Screener'!$S1890&lt;(AVERAGE('Style Screener'!$S$9:$S$6415)), "Value", "Growth")</f>
        <v>Value</v>
      </c>
      <c r="D1890" s="31" t="str">
        <f>IF('Style Screener'!$R1890&gt;2000, "Large Cap", "Small Cap")</f>
        <v>Small Cap</v>
      </c>
      <c r="E1890" s="31" t="s">
        <v>14</v>
      </c>
      <c r="F1890" s="31" t="s">
        <v>37</v>
      </c>
      <c r="G1890" s="1" t="s">
        <v>38</v>
      </c>
      <c r="H1890" s="1" t="s">
        <v>8227</v>
      </c>
      <c r="I1890" s="1" t="s">
        <v>8228</v>
      </c>
      <c r="J1890" s="1" t="s">
        <v>41</v>
      </c>
      <c r="K1890" s="1" t="s">
        <v>8229</v>
      </c>
      <c r="L1890" s="1" t="s">
        <v>8230</v>
      </c>
      <c r="M1890" s="1" t="s">
        <v>98</v>
      </c>
      <c r="N1890" s="1" t="s">
        <v>231</v>
      </c>
      <c r="O1890" s="1" t="s">
        <v>232</v>
      </c>
      <c r="P1890" s="1" t="s">
        <v>231</v>
      </c>
      <c r="Q1890" s="29" t="s">
        <v>1584</v>
      </c>
      <c r="R1890" s="30">
        <v>551.75545627000008</v>
      </c>
      <c r="S1890" s="5">
        <v>23.726287262872631</v>
      </c>
      <c r="T1890" s="4">
        <v>15.746938388832815</v>
      </c>
      <c r="U1890" s="1"/>
      <c r="V1890" s="1"/>
      <c r="W1890" s="1"/>
      <c r="X1890" s="1"/>
    </row>
    <row r="1891" spans="1:24" ht="15.75" customHeight="1" x14ac:dyDescent="0.2">
      <c r="A1891" s="1"/>
      <c r="B1891" s="1"/>
      <c r="C1891" s="31" t="str">
        <f>IF('Style Screener'!$S1891&lt;(AVERAGE('Style Screener'!$S$9:$S$6415)), "Value", "Growth")</f>
        <v>Value</v>
      </c>
      <c r="D1891" s="31" t="str">
        <f>IF('Style Screener'!$R1891&gt;2000, "Large Cap", "Small Cap")</f>
        <v>Large Cap</v>
      </c>
      <c r="E1891" s="31" t="s">
        <v>14</v>
      </c>
      <c r="F1891" s="31" t="s">
        <v>37</v>
      </c>
      <c r="G1891" s="1" t="s">
        <v>38</v>
      </c>
      <c r="H1891" s="1" t="s">
        <v>8231</v>
      </c>
      <c r="I1891" s="1" t="s">
        <v>8232</v>
      </c>
      <c r="J1891" s="1" t="s">
        <v>41</v>
      </c>
      <c r="K1891" s="1" t="s">
        <v>8233</v>
      </c>
      <c r="L1891" s="1" t="s">
        <v>8234</v>
      </c>
      <c r="M1891" s="1" t="s">
        <v>74</v>
      </c>
      <c r="N1891" s="1" t="s">
        <v>179</v>
      </c>
      <c r="O1891" s="1" t="s">
        <v>180</v>
      </c>
      <c r="P1891" s="1" t="s">
        <v>181</v>
      </c>
      <c r="Q1891" s="29" t="s">
        <v>3676</v>
      </c>
      <c r="R1891" s="30">
        <v>16952.002191609998</v>
      </c>
      <c r="S1891" s="5">
        <v>17.011878247958425</v>
      </c>
      <c r="T1891" s="4">
        <v>45.690203562340955</v>
      </c>
      <c r="U1891" s="1"/>
      <c r="V1891" s="1"/>
      <c r="W1891" s="1"/>
      <c r="X1891" s="1"/>
    </row>
    <row r="1892" spans="1:24" ht="15.75" customHeight="1" x14ac:dyDescent="0.2">
      <c r="A1892" s="1"/>
      <c r="B1892" s="1"/>
      <c r="C1892" s="31" t="str">
        <f>IF('Style Screener'!$S1892&lt;(AVERAGE('Style Screener'!$S$9:$S$6415)), "Value", "Growth")</f>
        <v>Value</v>
      </c>
      <c r="D1892" s="31" t="str">
        <f>IF('Style Screener'!$R1892&gt;2000, "Large Cap", "Small Cap")</f>
        <v>Large Cap</v>
      </c>
      <c r="E1892" s="31" t="s">
        <v>14</v>
      </c>
      <c r="F1892" s="31" t="s">
        <v>37</v>
      </c>
      <c r="G1892" s="1" t="s">
        <v>38</v>
      </c>
      <c r="H1892" s="1" t="s">
        <v>8235</v>
      </c>
      <c r="I1892" s="1" t="s">
        <v>8236</v>
      </c>
      <c r="J1892" s="1" t="s">
        <v>41</v>
      </c>
      <c r="K1892" s="1" t="s">
        <v>8237</v>
      </c>
      <c r="L1892" s="1" t="s">
        <v>8238</v>
      </c>
      <c r="M1892" s="1" t="s">
        <v>86</v>
      </c>
      <c r="N1892" s="1" t="s">
        <v>135</v>
      </c>
      <c r="O1892" s="1" t="s">
        <v>88</v>
      </c>
      <c r="P1892" s="1" t="s">
        <v>318</v>
      </c>
      <c r="Q1892" s="29" t="s">
        <v>319</v>
      </c>
      <c r="R1892" s="30">
        <v>9713.9089177500009</v>
      </c>
      <c r="S1892" s="5">
        <v>8.8438308886971519</v>
      </c>
      <c r="T1892" s="4" t="s">
        <v>61</v>
      </c>
      <c r="U1892" s="1"/>
      <c r="V1892" s="1"/>
      <c r="W1892" s="1"/>
      <c r="X1892" s="1"/>
    </row>
    <row r="1893" spans="1:24" ht="15.75" customHeight="1" x14ac:dyDescent="0.2">
      <c r="A1893" s="1"/>
      <c r="B1893" s="1"/>
      <c r="C1893" s="31" t="str">
        <f>IF('Style Screener'!$S1893&lt;(AVERAGE('Style Screener'!$S$9:$S$6415)), "Value", "Growth")</f>
        <v>Growth</v>
      </c>
      <c r="D1893" s="31" t="str">
        <f>IF('Style Screener'!$R1893&gt;2000, "Large Cap", "Small Cap")</f>
        <v>Small Cap</v>
      </c>
      <c r="E1893" s="31" t="s">
        <v>14</v>
      </c>
      <c r="F1893" s="31" t="s">
        <v>37</v>
      </c>
      <c r="G1893" s="1" t="s">
        <v>8239</v>
      </c>
      <c r="H1893" s="1" t="s">
        <v>8240</v>
      </c>
      <c r="I1893" s="1" t="s">
        <v>8241</v>
      </c>
      <c r="J1893" s="1" t="s">
        <v>41</v>
      </c>
      <c r="K1893" s="1" t="s">
        <v>8242</v>
      </c>
      <c r="L1893" s="1" t="s">
        <v>8243</v>
      </c>
      <c r="M1893" s="1" t="s">
        <v>74</v>
      </c>
      <c r="N1893" s="1" t="s">
        <v>1507</v>
      </c>
      <c r="O1893" s="1" t="s">
        <v>76</v>
      </c>
      <c r="P1893" s="1" t="s">
        <v>1507</v>
      </c>
      <c r="Q1893" s="29" t="s">
        <v>1508</v>
      </c>
      <c r="R1893" s="30">
        <v>410.29166988000003</v>
      </c>
      <c r="S1893" s="5" t="s">
        <v>61</v>
      </c>
      <c r="T1893" s="4" t="s">
        <v>61</v>
      </c>
      <c r="U1893" s="1"/>
      <c r="V1893" s="1"/>
      <c r="W1893" s="1"/>
      <c r="X1893" s="1"/>
    </row>
    <row r="1894" spans="1:24" ht="15.75" customHeight="1" x14ac:dyDescent="0.2">
      <c r="A1894" s="1"/>
      <c r="B1894" s="1"/>
      <c r="C1894" s="31" t="str">
        <f>IF('Style Screener'!$S1894&lt;(AVERAGE('Style Screener'!$S$9:$S$6415)), "Value", "Growth")</f>
        <v>Growth</v>
      </c>
      <c r="D1894" s="31" t="str">
        <f>IF('Style Screener'!$R1894&gt;2000, "Large Cap", "Small Cap")</f>
        <v>Small Cap</v>
      </c>
      <c r="E1894" s="31" t="s">
        <v>14</v>
      </c>
      <c r="F1894" s="31" t="s">
        <v>37</v>
      </c>
      <c r="G1894" s="1" t="s">
        <v>38</v>
      </c>
      <c r="H1894" s="1" t="s">
        <v>8244</v>
      </c>
      <c r="I1894" s="1" t="s">
        <v>8245</v>
      </c>
      <c r="J1894" s="1" t="s">
        <v>41</v>
      </c>
      <c r="K1894" s="1" t="s">
        <v>8246</v>
      </c>
      <c r="L1894" s="1" t="s">
        <v>8247</v>
      </c>
      <c r="M1894" s="1" t="s">
        <v>108</v>
      </c>
      <c r="N1894" s="1" t="s">
        <v>129</v>
      </c>
      <c r="O1894" s="1" t="s">
        <v>110</v>
      </c>
      <c r="P1894" s="1" t="s">
        <v>129</v>
      </c>
      <c r="Q1894" s="29" t="s">
        <v>3801</v>
      </c>
      <c r="R1894" s="30">
        <v>1917.35</v>
      </c>
      <c r="S1894" s="5" t="s">
        <v>61</v>
      </c>
      <c r="T1894" s="4">
        <v>18.240195367918023</v>
      </c>
      <c r="U1894" s="1"/>
      <c r="V1894" s="1"/>
      <c r="W1894" s="1"/>
      <c r="X1894" s="1"/>
    </row>
    <row r="1895" spans="1:24" ht="15.75" customHeight="1" x14ac:dyDescent="0.2">
      <c r="A1895" s="1"/>
      <c r="B1895" s="1"/>
      <c r="C1895" s="31" t="str">
        <f>IF('Style Screener'!$S1895&lt;(AVERAGE('Style Screener'!$S$9:$S$6415)), "Value", "Growth")</f>
        <v>Growth</v>
      </c>
      <c r="D1895" s="31" t="str">
        <f>IF('Style Screener'!$R1895&gt;2000, "Large Cap", "Small Cap")</f>
        <v>Small Cap</v>
      </c>
      <c r="E1895" s="31" t="s">
        <v>14</v>
      </c>
      <c r="F1895" s="31" t="s">
        <v>37</v>
      </c>
      <c r="G1895" s="1" t="s">
        <v>38</v>
      </c>
      <c r="H1895" s="1" t="s">
        <v>8248</v>
      </c>
      <c r="I1895" s="1" t="s">
        <v>8249</v>
      </c>
      <c r="J1895" s="1" t="s">
        <v>105</v>
      </c>
      <c r="K1895" s="1" t="s">
        <v>8250</v>
      </c>
      <c r="L1895" s="1" t="s">
        <v>8251</v>
      </c>
      <c r="M1895" s="1" t="s">
        <v>86</v>
      </c>
      <c r="N1895" s="1" t="s">
        <v>187</v>
      </c>
      <c r="O1895" s="1" t="s">
        <v>172</v>
      </c>
      <c r="P1895" s="1" t="s">
        <v>187</v>
      </c>
      <c r="Q1895" s="29" t="s">
        <v>253</v>
      </c>
      <c r="R1895" s="30">
        <v>454.11177008000004</v>
      </c>
      <c r="S1895" s="5" t="s">
        <v>61</v>
      </c>
      <c r="T1895" s="4" t="s">
        <v>61</v>
      </c>
      <c r="U1895" s="1"/>
      <c r="V1895" s="1"/>
      <c r="W1895" s="1"/>
      <c r="X1895" s="1"/>
    </row>
    <row r="1896" spans="1:24" ht="15.75" customHeight="1" x14ac:dyDescent="0.2">
      <c r="A1896" s="1"/>
      <c r="B1896" s="1"/>
      <c r="C1896" s="31" t="str">
        <f>IF('Style Screener'!$S1896&lt;(AVERAGE('Style Screener'!$S$9:$S$6415)), "Value", "Growth")</f>
        <v>Growth</v>
      </c>
      <c r="D1896" s="31" t="str">
        <f>IF('Style Screener'!$R1896&gt;2000, "Large Cap", "Small Cap")</f>
        <v>Small Cap</v>
      </c>
      <c r="E1896" s="31" t="s">
        <v>14</v>
      </c>
      <c r="F1896" s="31" t="s">
        <v>37</v>
      </c>
      <c r="G1896" s="1" t="s">
        <v>38</v>
      </c>
      <c r="H1896" s="1" t="s">
        <v>8252</v>
      </c>
      <c r="I1896" s="1" t="s">
        <v>8253</v>
      </c>
      <c r="J1896" s="1" t="s">
        <v>71</v>
      </c>
      <c r="K1896" s="1" t="s">
        <v>8254</v>
      </c>
      <c r="L1896" s="1" t="s">
        <v>8255</v>
      </c>
      <c r="M1896" s="1" t="s">
        <v>108</v>
      </c>
      <c r="N1896" s="1" t="s">
        <v>109</v>
      </c>
      <c r="O1896" s="1" t="s">
        <v>110</v>
      </c>
      <c r="P1896" s="1" t="s">
        <v>109</v>
      </c>
      <c r="Q1896" s="29" t="s">
        <v>412</v>
      </c>
      <c r="R1896" s="30">
        <v>227.24</v>
      </c>
      <c r="S1896" s="5">
        <v>31.308900523560212</v>
      </c>
      <c r="T1896" s="4" t="s">
        <v>61</v>
      </c>
      <c r="U1896" s="1"/>
      <c r="V1896" s="1"/>
      <c r="W1896" s="1"/>
      <c r="X1896" s="1"/>
    </row>
    <row r="1897" spans="1:24" ht="15.75" customHeight="1" x14ac:dyDescent="0.2">
      <c r="A1897" s="1"/>
      <c r="B1897" s="1"/>
      <c r="C1897" s="31" t="str">
        <f>IF('Style Screener'!$S1897&lt;(AVERAGE('Style Screener'!$S$9:$S$6415)), "Value", "Growth")</f>
        <v>Value</v>
      </c>
      <c r="D1897" s="31" t="str">
        <f>IF('Style Screener'!$R1897&gt;2000, "Large Cap", "Small Cap")</f>
        <v>Small Cap</v>
      </c>
      <c r="E1897" s="31" t="s">
        <v>14</v>
      </c>
      <c r="F1897" s="31" t="s">
        <v>37</v>
      </c>
      <c r="G1897" s="1" t="s">
        <v>8239</v>
      </c>
      <c r="H1897" s="1" t="s">
        <v>8240</v>
      </c>
      <c r="I1897" s="1" t="s">
        <v>8256</v>
      </c>
      <c r="J1897" s="1" t="s">
        <v>41</v>
      </c>
      <c r="K1897" s="1" t="s">
        <v>8257</v>
      </c>
      <c r="L1897" s="1" t="s">
        <v>8258</v>
      </c>
      <c r="M1897" s="1" t="s">
        <v>278</v>
      </c>
      <c r="N1897" s="1" t="s">
        <v>279</v>
      </c>
      <c r="O1897" s="1" t="s">
        <v>278</v>
      </c>
      <c r="P1897" s="1" t="s">
        <v>1201</v>
      </c>
      <c r="Q1897" s="29" t="s">
        <v>61</v>
      </c>
      <c r="R1897" s="30">
        <v>596.04322206000006</v>
      </c>
      <c r="S1897" s="5">
        <v>10.342105263157896</v>
      </c>
      <c r="T1897" s="4" t="s">
        <v>61</v>
      </c>
      <c r="U1897" s="1"/>
      <c r="V1897" s="1"/>
      <c r="W1897" s="1"/>
      <c r="X1897" s="1"/>
    </row>
    <row r="1898" spans="1:24" ht="15.75" customHeight="1" x14ac:dyDescent="0.2">
      <c r="A1898" s="1"/>
      <c r="B1898" s="1"/>
      <c r="C1898" s="31" t="str">
        <f>IF('Style Screener'!$S1898&lt;(AVERAGE('Style Screener'!$S$9:$S$6415)), "Value", "Growth")</f>
        <v>Value</v>
      </c>
      <c r="D1898" s="31" t="str">
        <f>IF('Style Screener'!$R1898&gt;2000, "Large Cap", "Small Cap")</f>
        <v>Small Cap</v>
      </c>
      <c r="E1898" s="31" t="s">
        <v>14</v>
      </c>
      <c r="F1898" s="31" t="s">
        <v>37</v>
      </c>
      <c r="G1898" s="1" t="s">
        <v>38</v>
      </c>
      <c r="H1898" s="1" t="s">
        <v>8259</v>
      </c>
      <c r="I1898" s="1" t="s">
        <v>8260</v>
      </c>
      <c r="J1898" s="1" t="s">
        <v>71</v>
      </c>
      <c r="K1898" s="1" t="s">
        <v>8261</v>
      </c>
      <c r="L1898" s="1" t="s">
        <v>8262</v>
      </c>
      <c r="M1898" s="1" t="s">
        <v>74</v>
      </c>
      <c r="N1898" s="1" t="s">
        <v>342</v>
      </c>
      <c r="O1898" s="1" t="s">
        <v>117</v>
      </c>
      <c r="P1898" s="1" t="s">
        <v>618</v>
      </c>
      <c r="Q1898" s="29" t="s">
        <v>8263</v>
      </c>
      <c r="R1898" s="30">
        <v>471.88705272999999</v>
      </c>
      <c r="S1898" s="5">
        <v>14.376088218224027</v>
      </c>
      <c r="T1898" s="4">
        <v>58.174461370320564</v>
      </c>
      <c r="U1898" s="1"/>
      <c r="V1898" s="1"/>
      <c r="W1898" s="1"/>
      <c r="X1898" s="1"/>
    </row>
    <row r="1899" spans="1:24" ht="15.75" customHeight="1" x14ac:dyDescent="0.2">
      <c r="A1899" s="1"/>
      <c r="B1899" s="1"/>
      <c r="C1899" s="31" t="str">
        <f>IF('Style Screener'!$S1899&lt;(AVERAGE('Style Screener'!$S$9:$S$6415)), "Value", "Growth")</f>
        <v>Value</v>
      </c>
      <c r="D1899" s="31" t="str">
        <f>IF('Style Screener'!$R1899&gt;2000, "Large Cap", "Small Cap")</f>
        <v>Large Cap</v>
      </c>
      <c r="E1899" s="31" t="s">
        <v>14</v>
      </c>
      <c r="F1899" s="31" t="s">
        <v>37</v>
      </c>
      <c r="G1899" s="1" t="s">
        <v>38</v>
      </c>
      <c r="H1899" s="1" t="s">
        <v>8264</v>
      </c>
      <c r="I1899" s="1" t="s">
        <v>8265</v>
      </c>
      <c r="J1899" s="1" t="s">
        <v>41</v>
      </c>
      <c r="K1899" s="1" t="s">
        <v>8266</v>
      </c>
      <c r="L1899" s="1" t="s">
        <v>8267</v>
      </c>
      <c r="M1899" s="1" t="s">
        <v>86</v>
      </c>
      <c r="N1899" s="1" t="s">
        <v>771</v>
      </c>
      <c r="O1899" s="1" t="s">
        <v>607</v>
      </c>
      <c r="P1899" s="1" t="s">
        <v>771</v>
      </c>
      <c r="Q1899" s="29" t="s">
        <v>6896</v>
      </c>
      <c r="R1899" s="30">
        <v>2104.9661833199998</v>
      </c>
      <c r="S1899" s="5">
        <v>7.6666666666666661</v>
      </c>
      <c r="T1899" s="4" t="s">
        <v>61</v>
      </c>
      <c r="U1899" s="1"/>
      <c r="V1899" s="1"/>
      <c r="W1899" s="1"/>
      <c r="X1899" s="1"/>
    </row>
    <row r="1900" spans="1:24" ht="15.75" customHeight="1" x14ac:dyDescent="0.2">
      <c r="A1900" s="1"/>
      <c r="B1900" s="1"/>
      <c r="C1900" s="31" t="str">
        <f>IF('Style Screener'!$S1900&lt;(AVERAGE('Style Screener'!$S$9:$S$6415)), "Value", "Growth")</f>
        <v>Value</v>
      </c>
      <c r="D1900" s="31" t="str">
        <f>IF('Style Screener'!$R1900&gt;2000, "Large Cap", "Small Cap")</f>
        <v>Large Cap</v>
      </c>
      <c r="E1900" s="31" t="s">
        <v>14</v>
      </c>
      <c r="F1900" s="31" t="s">
        <v>37</v>
      </c>
      <c r="G1900" s="1" t="s">
        <v>38</v>
      </c>
      <c r="H1900" s="1" t="s">
        <v>8268</v>
      </c>
      <c r="I1900" s="1" t="s">
        <v>8269</v>
      </c>
      <c r="J1900" s="1" t="s">
        <v>41</v>
      </c>
      <c r="K1900" s="1" t="s">
        <v>8270</v>
      </c>
      <c r="L1900" s="1" t="s">
        <v>8271</v>
      </c>
      <c r="M1900" s="1" t="s">
        <v>86</v>
      </c>
      <c r="N1900" s="1" t="s">
        <v>135</v>
      </c>
      <c r="O1900" s="1" t="s">
        <v>88</v>
      </c>
      <c r="P1900" s="1" t="s">
        <v>358</v>
      </c>
      <c r="Q1900" s="29" t="s">
        <v>239</v>
      </c>
      <c r="R1900" s="30">
        <v>5461.6245854600002</v>
      </c>
      <c r="S1900" s="5">
        <v>27.181697612732098</v>
      </c>
      <c r="T1900" s="4">
        <v>7.6172911887533589E-17</v>
      </c>
      <c r="U1900" s="1"/>
      <c r="V1900" s="1"/>
      <c r="W1900" s="1"/>
      <c r="X1900" s="1"/>
    </row>
    <row r="1901" spans="1:24" ht="15.75" customHeight="1" x14ac:dyDescent="0.2">
      <c r="A1901" s="1"/>
      <c r="B1901" s="1"/>
      <c r="C1901" s="31" t="str">
        <f>IF('Style Screener'!$S1901&lt;(AVERAGE('Style Screener'!$S$9:$S$6415)), "Value", "Growth")</f>
        <v>Growth</v>
      </c>
      <c r="D1901" s="31" t="str">
        <f>IF('Style Screener'!$R1901&gt;2000, "Large Cap", "Small Cap")</f>
        <v>Small Cap</v>
      </c>
      <c r="E1901" s="31" t="s">
        <v>15</v>
      </c>
      <c r="F1901" s="31" t="s">
        <v>37</v>
      </c>
      <c r="G1901" s="1" t="s">
        <v>38</v>
      </c>
      <c r="H1901" s="1" t="s">
        <v>8272</v>
      </c>
      <c r="I1901" s="1" t="s">
        <v>8273</v>
      </c>
      <c r="J1901" s="1" t="s">
        <v>84</v>
      </c>
      <c r="K1901" s="1" t="s">
        <v>8274</v>
      </c>
      <c r="L1901" s="1" t="s">
        <v>8275</v>
      </c>
      <c r="M1901" s="1" t="s">
        <v>44</v>
      </c>
      <c r="N1901" s="1" t="s">
        <v>142</v>
      </c>
      <c r="O1901" s="1" t="s">
        <v>46</v>
      </c>
      <c r="P1901" s="1" t="s">
        <v>142</v>
      </c>
      <c r="Q1901" s="29" t="s">
        <v>881</v>
      </c>
      <c r="R1901" s="30">
        <v>120.14162616000002</v>
      </c>
      <c r="S1901" s="5" t="s">
        <v>61</v>
      </c>
      <c r="T1901" s="4" t="s">
        <v>61</v>
      </c>
      <c r="U1901" s="1"/>
      <c r="V1901" s="1"/>
      <c r="W1901" s="1"/>
      <c r="X1901" s="1"/>
    </row>
    <row r="1902" spans="1:24" ht="15.75" customHeight="1" x14ac:dyDescent="0.2">
      <c r="A1902" s="1"/>
      <c r="B1902" s="1"/>
      <c r="C1902" s="31" t="str">
        <f>IF('Style Screener'!$S1902&lt;(AVERAGE('Style Screener'!$S$9:$S$6415)), "Value", "Growth")</f>
        <v>Value</v>
      </c>
      <c r="D1902" s="31" t="str">
        <f>IF('Style Screener'!$R1902&gt;2000, "Large Cap", "Small Cap")</f>
        <v>Large Cap</v>
      </c>
      <c r="E1902" s="31" t="s">
        <v>14</v>
      </c>
      <c r="F1902" s="31" t="s">
        <v>37</v>
      </c>
      <c r="G1902" s="1" t="s">
        <v>38</v>
      </c>
      <c r="H1902" s="1" t="s">
        <v>8276</v>
      </c>
      <c r="I1902" s="1" t="s">
        <v>8277</v>
      </c>
      <c r="J1902" s="1" t="s">
        <v>41</v>
      </c>
      <c r="K1902" s="1" t="s">
        <v>8278</v>
      </c>
      <c r="L1902" s="1" t="s">
        <v>8279</v>
      </c>
      <c r="M1902" s="1" t="s">
        <v>74</v>
      </c>
      <c r="N1902" s="1" t="s">
        <v>638</v>
      </c>
      <c r="O1902" s="1" t="s">
        <v>117</v>
      </c>
      <c r="P1902" s="1" t="s">
        <v>638</v>
      </c>
      <c r="Q1902" s="29" t="s">
        <v>1348</v>
      </c>
      <c r="R1902" s="30">
        <v>31920.384772739999</v>
      </c>
      <c r="S1902" s="5">
        <v>17.143912217767461</v>
      </c>
      <c r="T1902" s="4" t="s">
        <v>61</v>
      </c>
      <c r="U1902" s="1"/>
      <c r="V1902" s="1"/>
      <c r="W1902" s="1"/>
      <c r="X1902" s="1"/>
    </row>
    <row r="1903" spans="1:24" ht="15.75" customHeight="1" x14ac:dyDescent="0.2">
      <c r="A1903" s="1"/>
      <c r="B1903" s="1"/>
      <c r="C1903" s="31" t="str">
        <f>IF('Style Screener'!$S1903&lt;(AVERAGE('Style Screener'!$S$9:$S$6415)), "Value", "Growth")</f>
        <v>Value</v>
      </c>
      <c r="D1903" s="31" t="str">
        <f>IF('Style Screener'!$R1903&gt;2000, "Large Cap", "Small Cap")</f>
        <v>Small Cap</v>
      </c>
      <c r="E1903" s="31" t="s">
        <v>14</v>
      </c>
      <c r="F1903" s="31" t="s">
        <v>37</v>
      </c>
      <c r="G1903" s="1" t="s">
        <v>38</v>
      </c>
      <c r="H1903" s="1" t="s">
        <v>8280</v>
      </c>
      <c r="I1903" s="1" t="s">
        <v>8281</v>
      </c>
      <c r="J1903" s="1" t="s">
        <v>84</v>
      </c>
      <c r="K1903" s="1" t="s">
        <v>8282</v>
      </c>
      <c r="L1903" s="1" t="s">
        <v>8283</v>
      </c>
      <c r="M1903" s="1" t="s">
        <v>278</v>
      </c>
      <c r="N1903" s="1" t="s">
        <v>279</v>
      </c>
      <c r="O1903" s="1" t="s">
        <v>278</v>
      </c>
      <c r="P1903" s="1" t="s">
        <v>937</v>
      </c>
      <c r="Q1903" s="29" t="s">
        <v>427</v>
      </c>
      <c r="R1903" s="30">
        <v>511.46537580000006</v>
      </c>
      <c r="S1903" s="5">
        <v>13.850000000000001</v>
      </c>
      <c r="T1903" s="4">
        <v>1.3444987477053812E-15</v>
      </c>
      <c r="U1903" s="1"/>
      <c r="V1903" s="1"/>
      <c r="W1903" s="1"/>
      <c r="X1903" s="1"/>
    </row>
    <row r="1904" spans="1:24" ht="15.75" customHeight="1" x14ac:dyDescent="0.2">
      <c r="A1904" s="1"/>
      <c r="B1904" s="1"/>
      <c r="C1904" s="31" t="str">
        <f>IF('Style Screener'!$S1904&lt;(AVERAGE('Style Screener'!$S$9:$S$6415)), "Value", "Growth")</f>
        <v>Growth</v>
      </c>
      <c r="D1904" s="31" t="str">
        <f>IF('Style Screener'!$R1904&gt;2000, "Large Cap", "Small Cap")</f>
        <v>Small Cap</v>
      </c>
      <c r="E1904" s="31" t="s">
        <v>14</v>
      </c>
      <c r="F1904" s="31" t="s">
        <v>37</v>
      </c>
      <c r="G1904" s="1" t="s">
        <v>38</v>
      </c>
      <c r="H1904" s="1" t="s">
        <v>8284</v>
      </c>
      <c r="I1904" s="1" t="s">
        <v>8285</v>
      </c>
      <c r="J1904" s="1" t="s">
        <v>41</v>
      </c>
      <c r="K1904" s="1" t="s">
        <v>8286</v>
      </c>
      <c r="L1904" s="1" t="s">
        <v>8287</v>
      </c>
      <c r="M1904" s="1" t="s">
        <v>54</v>
      </c>
      <c r="N1904" s="1" t="s">
        <v>55</v>
      </c>
      <c r="O1904" s="1" t="s">
        <v>54</v>
      </c>
      <c r="P1904" s="1" t="s">
        <v>56</v>
      </c>
      <c r="Q1904" s="29" t="s">
        <v>57</v>
      </c>
      <c r="R1904" s="30">
        <v>227.40118428999997</v>
      </c>
      <c r="S1904" s="5" t="s">
        <v>61</v>
      </c>
      <c r="T1904" s="4">
        <v>2.1864538788688136E-15</v>
      </c>
      <c r="U1904" s="1"/>
      <c r="V1904" s="1"/>
      <c r="W1904" s="1"/>
      <c r="X1904" s="1"/>
    </row>
    <row r="1905" spans="1:24" ht="15.75" customHeight="1" x14ac:dyDescent="0.2">
      <c r="A1905" s="1"/>
      <c r="B1905" s="1"/>
      <c r="C1905" s="31" t="str">
        <f>IF('Style Screener'!$S1905&lt;(AVERAGE('Style Screener'!$S$9:$S$6415)), "Value", "Growth")</f>
        <v>Value</v>
      </c>
      <c r="D1905" s="31" t="str">
        <f>IF('Style Screener'!$R1905&gt;2000, "Large Cap", "Small Cap")</f>
        <v>Large Cap</v>
      </c>
      <c r="E1905" s="31" t="s">
        <v>14</v>
      </c>
      <c r="F1905" s="31" t="s">
        <v>37</v>
      </c>
      <c r="G1905" s="1" t="s">
        <v>38</v>
      </c>
      <c r="H1905" s="1" t="s">
        <v>8288</v>
      </c>
      <c r="I1905" s="1" t="s">
        <v>8289</v>
      </c>
      <c r="J1905" s="1" t="s">
        <v>41</v>
      </c>
      <c r="K1905" s="1" t="s">
        <v>8290</v>
      </c>
      <c r="L1905" s="1" t="s">
        <v>8291</v>
      </c>
      <c r="M1905" s="1" t="s">
        <v>278</v>
      </c>
      <c r="N1905" s="1" t="s">
        <v>1230</v>
      </c>
      <c r="O1905" s="1" t="s">
        <v>278</v>
      </c>
      <c r="P1905" s="1" t="s">
        <v>1231</v>
      </c>
      <c r="Q1905" s="29" t="s">
        <v>1762</v>
      </c>
      <c r="R1905" s="30">
        <v>20953.494992430002</v>
      </c>
      <c r="S1905" s="5">
        <v>14.878185382245869</v>
      </c>
      <c r="T1905" s="4">
        <v>71.562499999999986</v>
      </c>
      <c r="U1905" s="1"/>
      <c r="V1905" s="1"/>
      <c r="W1905" s="1"/>
      <c r="X1905" s="1"/>
    </row>
    <row r="1906" spans="1:24" ht="15.75" customHeight="1" x14ac:dyDescent="0.2">
      <c r="A1906" s="1"/>
      <c r="B1906" s="1"/>
      <c r="C1906" s="31" t="str">
        <f>IF('Style Screener'!$S1906&lt;(AVERAGE('Style Screener'!$S$9:$S$6415)), "Value", "Growth")</f>
        <v>Growth</v>
      </c>
      <c r="D1906" s="31" t="str">
        <f>IF('Style Screener'!$R1906&gt;2000, "Large Cap", "Small Cap")</f>
        <v>Large Cap</v>
      </c>
      <c r="E1906" s="31" t="s">
        <v>14</v>
      </c>
      <c r="F1906" s="31" t="s">
        <v>37</v>
      </c>
      <c r="G1906" s="1" t="s">
        <v>38</v>
      </c>
      <c r="H1906" s="1" t="s">
        <v>8292</v>
      </c>
      <c r="I1906" s="1" t="s">
        <v>8293</v>
      </c>
      <c r="J1906" s="1" t="s">
        <v>41</v>
      </c>
      <c r="K1906" s="1" t="s">
        <v>8294</v>
      </c>
      <c r="L1906" s="1" t="s">
        <v>8295</v>
      </c>
      <c r="M1906" s="1" t="s">
        <v>108</v>
      </c>
      <c r="N1906" s="1" t="s">
        <v>286</v>
      </c>
      <c r="O1906" s="1" t="s">
        <v>287</v>
      </c>
      <c r="P1906" s="1" t="s">
        <v>1256</v>
      </c>
      <c r="Q1906" s="29" t="s">
        <v>289</v>
      </c>
      <c r="R1906" s="30">
        <v>11663.75</v>
      </c>
      <c r="S1906" s="5">
        <v>399.48453608247422</v>
      </c>
      <c r="T1906" s="4" t="s">
        <v>61</v>
      </c>
      <c r="U1906" s="1"/>
      <c r="V1906" s="1"/>
      <c r="W1906" s="1"/>
      <c r="X1906" s="1"/>
    </row>
    <row r="1907" spans="1:24" ht="15.75" customHeight="1" x14ac:dyDescent="0.2">
      <c r="A1907" s="1"/>
      <c r="B1907" s="1"/>
      <c r="C1907" s="31" t="str">
        <f>IF('Style Screener'!$S1907&lt;(AVERAGE('Style Screener'!$S$9:$S$6415)), "Value", "Growth")</f>
        <v>Value</v>
      </c>
      <c r="D1907" s="31" t="str">
        <f>IF('Style Screener'!$R1907&gt;2000, "Large Cap", "Small Cap")</f>
        <v>Small Cap</v>
      </c>
      <c r="E1907" s="31" t="s">
        <v>14</v>
      </c>
      <c r="F1907" s="31" t="s">
        <v>37</v>
      </c>
      <c r="G1907" s="1" t="s">
        <v>38</v>
      </c>
      <c r="H1907" s="1" t="s">
        <v>8296</v>
      </c>
      <c r="I1907" s="1" t="s">
        <v>8297</v>
      </c>
      <c r="J1907" s="1" t="s">
        <v>41</v>
      </c>
      <c r="K1907" s="1" t="s">
        <v>8298</v>
      </c>
      <c r="L1907" s="1" t="s">
        <v>8299</v>
      </c>
      <c r="M1907" s="1" t="s">
        <v>54</v>
      </c>
      <c r="N1907" s="1" t="s">
        <v>1589</v>
      </c>
      <c r="O1907" s="1" t="s">
        <v>54</v>
      </c>
      <c r="P1907" s="1" t="s">
        <v>2732</v>
      </c>
      <c r="Q1907" s="29" t="s">
        <v>2733</v>
      </c>
      <c r="R1907" s="30">
        <v>1025.4685462899999</v>
      </c>
      <c r="S1907" s="5">
        <v>17.452319954454882</v>
      </c>
      <c r="T1907" s="4">
        <v>32.20338983050847</v>
      </c>
      <c r="U1907" s="1"/>
      <c r="V1907" s="1"/>
      <c r="W1907" s="1"/>
      <c r="X1907" s="1"/>
    </row>
    <row r="1908" spans="1:24" ht="15.75" customHeight="1" x14ac:dyDescent="0.2">
      <c r="A1908" s="1"/>
      <c r="B1908" s="1"/>
      <c r="C1908" s="31" t="str">
        <f>IF('Style Screener'!$S1908&lt;(AVERAGE('Style Screener'!$S$9:$S$6415)), "Value", "Growth")</f>
        <v>Value</v>
      </c>
      <c r="D1908" s="31" t="str">
        <f>IF('Style Screener'!$R1908&gt;2000, "Large Cap", "Small Cap")</f>
        <v>Small Cap</v>
      </c>
      <c r="E1908" s="31" t="s">
        <v>14</v>
      </c>
      <c r="F1908" s="31" t="s">
        <v>37</v>
      </c>
      <c r="G1908" s="1" t="s">
        <v>38</v>
      </c>
      <c r="H1908" s="1" t="s">
        <v>8300</v>
      </c>
      <c r="I1908" s="1" t="s">
        <v>8301</v>
      </c>
      <c r="J1908" s="1" t="s">
        <v>71</v>
      </c>
      <c r="K1908" s="1" t="s">
        <v>8302</v>
      </c>
      <c r="L1908" s="1" t="s">
        <v>8303</v>
      </c>
      <c r="M1908" s="1" t="s">
        <v>86</v>
      </c>
      <c r="N1908" s="1" t="s">
        <v>172</v>
      </c>
      <c r="O1908" s="1" t="s">
        <v>172</v>
      </c>
      <c r="P1908" s="1" t="s">
        <v>173</v>
      </c>
      <c r="Q1908" s="29" t="s">
        <v>174</v>
      </c>
      <c r="R1908" s="30">
        <v>1498.5991357999999</v>
      </c>
      <c r="S1908" s="5">
        <v>13.842173350582145</v>
      </c>
      <c r="T1908" s="4" t="s">
        <v>61</v>
      </c>
      <c r="U1908" s="1"/>
      <c r="V1908" s="1"/>
      <c r="W1908" s="1"/>
      <c r="X1908" s="1"/>
    </row>
    <row r="1909" spans="1:24" ht="15.75" customHeight="1" x14ac:dyDescent="0.2">
      <c r="A1909" s="1"/>
      <c r="B1909" s="1"/>
      <c r="C1909" s="31" t="str">
        <f>IF('Style Screener'!$S1909&lt;(AVERAGE('Style Screener'!$S$9:$S$6415)), "Value", "Growth")</f>
        <v>Growth</v>
      </c>
      <c r="D1909" s="31" t="str">
        <f>IF('Style Screener'!$R1909&gt;2000, "Large Cap", "Small Cap")</f>
        <v>Small Cap</v>
      </c>
      <c r="E1909" s="31" t="s">
        <v>14</v>
      </c>
      <c r="F1909" s="31" t="s">
        <v>37</v>
      </c>
      <c r="G1909" s="1" t="s">
        <v>38</v>
      </c>
      <c r="H1909" s="1" t="s">
        <v>8304</v>
      </c>
      <c r="I1909" s="1" t="s">
        <v>8305</v>
      </c>
      <c r="J1909" s="1" t="s">
        <v>41</v>
      </c>
      <c r="K1909" s="1" t="s">
        <v>8306</v>
      </c>
      <c r="L1909" s="1" t="s">
        <v>8307</v>
      </c>
      <c r="M1909" s="1" t="s">
        <v>74</v>
      </c>
      <c r="N1909" s="1" t="s">
        <v>638</v>
      </c>
      <c r="O1909" s="1" t="s">
        <v>117</v>
      </c>
      <c r="P1909" s="1" t="s">
        <v>638</v>
      </c>
      <c r="Q1909" s="29" t="s">
        <v>8308</v>
      </c>
      <c r="R1909" s="30">
        <v>450.52377995000001</v>
      </c>
      <c r="S1909" s="5" t="s">
        <v>61</v>
      </c>
      <c r="T1909" s="4">
        <v>0</v>
      </c>
      <c r="U1909" s="1"/>
      <c r="V1909" s="1"/>
      <c r="W1909" s="1"/>
      <c r="X1909" s="1"/>
    </row>
    <row r="1910" spans="1:24" ht="15.75" customHeight="1" x14ac:dyDescent="0.2">
      <c r="A1910" s="1"/>
      <c r="B1910" s="1"/>
      <c r="C1910" s="31" t="str">
        <f>IF('Style Screener'!$S1910&lt;(AVERAGE('Style Screener'!$S$9:$S$6415)), "Value", "Growth")</f>
        <v>Value</v>
      </c>
      <c r="D1910" s="31" t="str">
        <f>IF('Style Screener'!$R1910&gt;2000, "Large Cap", "Small Cap")</f>
        <v>Small Cap</v>
      </c>
      <c r="E1910" s="31" t="s">
        <v>14</v>
      </c>
      <c r="F1910" s="31" t="s">
        <v>37</v>
      </c>
      <c r="G1910" s="1" t="s">
        <v>38</v>
      </c>
      <c r="H1910" s="1" t="s">
        <v>8309</v>
      </c>
      <c r="I1910" s="1" t="s">
        <v>8310</v>
      </c>
      <c r="J1910" s="1" t="s">
        <v>41</v>
      </c>
      <c r="K1910" s="1" t="s">
        <v>8311</v>
      </c>
      <c r="L1910" s="1" t="s">
        <v>8312</v>
      </c>
      <c r="M1910" s="1" t="s">
        <v>74</v>
      </c>
      <c r="N1910" s="1" t="s">
        <v>342</v>
      </c>
      <c r="O1910" s="1" t="s">
        <v>117</v>
      </c>
      <c r="P1910" s="1" t="s">
        <v>618</v>
      </c>
      <c r="Q1910" s="29" t="s">
        <v>8313</v>
      </c>
      <c r="R1910" s="30">
        <v>1569.0637976399998</v>
      </c>
      <c r="S1910" s="5">
        <v>27.776360544217688</v>
      </c>
      <c r="T1910" s="4">
        <v>44.714180267366515</v>
      </c>
      <c r="U1910" s="1"/>
      <c r="V1910" s="1"/>
      <c r="W1910" s="1"/>
      <c r="X1910" s="1"/>
    </row>
    <row r="1911" spans="1:24" ht="15.75" customHeight="1" x14ac:dyDescent="0.2">
      <c r="A1911" s="1"/>
      <c r="B1911" s="1"/>
      <c r="C1911" s="31" t="str">
        <f>IF('Style Screener'!$S1911&lt;(AVERAGE('Style Screener'!$S$9:$S$6415)), "Value", "Growth")</f>
        <v>Value</v>
      </c>
      <c r="D1911" s="31" t="str">
        <f>IF('Style Screener'!$R1911&gt;2000, "Large Cap", "Small Cap")</f>
        <v>Small Cap</v>
      </c>
      <c r="E1911" s="31" t="s">
        <v>14</v>
      </c>
      <c r="F1911" s="31" t="s">
        <v>37</v>
      </c>
      <c r="G1911" s="1" t="s">
        <v>38</v>
      </c>
      <c r="H1911" s="1" t="s">
        <v>8314</v>
      </c>
      <c r="I1911" s="1" t="s">
        <v>8315</v>
      </c>
      <c r="J1911" s="1" t="s">
        <v>41</v>
      </c>
      <c r="K1911" s="1" t="s">
        <v>8316</v>
      </c>
      <c r="L1911" s="1" t="s">
        <v>8317</v>
      </c>
      <c r="M1911" s="1" t="s">
        <v>278</v>
      </c>
      <c r="N1911" s="1" t="s">
        <v>1230</v>
      </c>
      <c r="O1911" s="1" t="s">
        <v>278</v>
      </c>
      <c r="P1911" s="1" t="s">
        <v>1231</v>
      </c>
      <c r="Q1911" s="29" t="s">
        <v>1525</v>
      </c>
      <c r="R1911" s="30">
        <v>856.71605723999994</v>
      </c>
      <c r="S1911" s="5">
        <v>23.808411214953271</v>
      </c>
      <c r="T1911" s="4">
        <v>33.044144575900212</v>
      </c>
      <c r="U1911" s="1"/>
      <c r="V1911" s="1"/>
      <c r="W1911" s="1"/>
      <c r="X1911" s="1"/>
    </row>
    <row r="1912" spans="1:24" ht="15.75" customHeight="1" x14ac:dyDescent="0.2">
      <c r="A1912" s="1"/>
      <c r="B1912" s="1"/>
      <c r="C1912" s="31" t="str">
        <f>IF('Style Screener'!$S1912&lt;(AVERAGE('Style Screener'!$S$9:$S$6415)), "Value", "Growth")</f>
        <v>Value</v>
      </c>
      <c r="D1912" s="31" t="str">
        <f>IF('Style Screener'!$R1912&gt;2000, "Large Cap", "Small Cap")</f>
        <v>Small Cap</v>
      </c>
      <c r="E1912" s="31" t="s">
        <v>15</v>
      </c>
      <c r="F1912" s="31" t="s">
        <v>37</v>
      </c>
      <c r="G1912" s="1" t="s">
        <v>38</v>
      </c>
      <c r="H1912" s="1" t="s">
        <v>8318</v>
      </c>
      <c r="I1912" s="1" t="s">
        <v>8319</v>
      </c>
      <c r="J1912" s="1" t="s">
        <v>71</v>
      </c>
      <c r="K1912" s="1" t="s">
        <v>8320</v>
      </c>
      <c r="L1912" s="1" t="s">
        <v>8321</v>
      </c>
      <c r="M1912" s="1" t="s">
        <v>44</v>
      </c>
      <c r="N1912" s="1" t="s">
        <v>63</v>
      </c>
      <c r="O1912" s="1" t="s">
        <v>64</v>
      </c>
      <c r="P1912" s="1" t="s">
        <v>390</v>
      </c>
      <c r="Q1912" s="29" t="s">
        <v>8322</v>
      </c>
      <c r="R1912" s="30">
        <v>410.31344867999996</v>
      </c>
      <c r="S1912" s="5">
        <v>16.939759036144576</v>
      </c>
      <c r="T1912" s="4" t="s">
        <v>61</v>
      </c>
      <c r="U1912" s="1"/>
      <c r="V1912" s="1"/>
      <c r="W1912" s="1"/>
      <c r="X1912" s="1"/>
    </row>
    <row r="1913" spans="1:24" ht="15.75" customHeight="1" x14ac:dyDescent="0.2">
      <c r="A1913" s="1"/>
      <c r="B1913" s="1"/>
      <c r="C1913" s="31" t="str">
        <f>IF('Style Screener'!$S1913&lt;(AVERAGE('Style Screener'!$S$9:$S$6415)), "Value", "Growth")</f>
        <v>Value</v>
      </c>
      <c r="D1913" s="31" t="str">
        <f>IF('Style Screener'!$R1913&gt;2000, "Large Cap", "Small Cap")</f>
        <v>Large Cap</v>
      </c>
      <c r="E1913" s="31" t="s">
        <v>14</v>
      </c>
      <c r="F1913" s="31" t="s">
        <v>37</v>
      </c>
      <c r="G1913" s="1" t="s">
        <v>38</v>
      </c>
      <c r="H1913" s="1" t="s">
        <v>8323</v>
      </c>
      <c r="I1913" s="1" t="s">
        <v>8324</v>
      </c>
      <c r="J1913" s="1" t="s">
        <v>41</v>
      </c>
      <c r="K1913" s="1" t="s">
        <v>8325</v>
      </c>
      <c r="L1913" s="1" t="s">
        <v>8326</v>
      </c>
      <c r="M1913" s="1" t="s">
        <v>86</v>
      </c>
      <c r="N1913" s="1" t="s">
        <v>135</v>
      </c>
      <c r="O1913" s="1" t="s">
        <v>88</v>
      </c>
      <c r="P1913" s="1" t="s">
        <v>318</v>
      </c>
      <c r="Q1913" s="29" t="s">
        <v>319</v>
      </c>
      <c r="R1913" s="30">
        <v>6479.0406148799993</v>
      </c>
      <c r="S1913" s="5">
        <v>11.580905145691258</v>
      </c>
      <c r="T1913" s="4">
        <v>3.5489079415736468E-15</v>
      </c>
      <c r="U1913" s="1"/>
      <c r="V1913" s="1"/>
      <c r="W1913" s="1"/>
      <c r="X1913" s="1"/>
    </row>
    <row r="1914" spans="1:24" ht="15.75" customHeight="1" x14ac:dyDescent="0.2">
      <c r="A1914" s="1"/>
      <c r="B1914" s="1"/>
      <c r="C1914" s="31" t="str">
        <f>IF('Style Screener'!$S1914&lt;(AVERAGE('Style Screener'!$S$9:$S$6415)), "Value", "Growth")</f>
        <v>Value</v>
      </c>
      <c r="D1914" s="31" t="str">
        <f>IF('Style Screener'!$R1914&gt;2000, "Large Cap", "Small Cap")</f>
        <v>Large Cap</v>
      </c>
      <c r="E1914" s="31" t="s">
        <v>15</v>
      </c>
      <c r="F1914" s="31" t="s">
        <v>37</v>
      </c>
      <c r="G1914" s="1" t="s">
        <v>38</v>
      </c>
      <c r="H1914" s="1" t="s">
        <v>8327</v>
      </c>
      <c r="I1914" s="1" t="s">
        <v>8328</v>
      </c>
      <c r="J1914" s="1" t="s">
        <v>41</v>
      </c>
      <c r="K1914" s="1" t="s">
        <v>8329</v>
      </c>
      <c r="L1914" s="1" t="s">
        <v>8330</v>
      </c>
      <c r="M1914" s="1" t="s">
        <v>219</v>
      </c>
      <c r="N1914" s="1" t="s">
        <v>220</v>
      </c>
      <c r="O1914" s="1" t="s">
        <v>219</v>
      </c>
      <c r="P1914" s="1" t="s">
        <v>482</v>
      </c>
      <c r="Q1914" s="29" t="s">
        <v>483</v>
      </c>
      <c r="R1914" s="30">
        <v>8587.8498224699997</v>
      </c>
      <c r="S1914" s="5">
        <v>21.825192802056552</v>
      </c>
      <c r="T1914" s="4" t="s">
        <v>61</v>
      </c>
      <c r="U1914" s="1"/>
      <c r="V1914" s="1"/>
      <c r="W1914" s="1"/>
      <c r="X1914" s="1"/>
    </row>
    <row r="1915" spans="1:24" ht="15.75" customHeight="1" x14ac:dyDescent="0.2">
      <c r="A1915" s="1"/>
      <c r="B1915" s="1"/>
      <c r="C1915" s="31" t="str">
        <f>IF('Style Screener'!$S1915&lt;(AVERAGE('Style Screener'!$S$9:$S$6415)), "Value", "Growth")</f>
        <v>Value</v>
      </c>
      <c r="D1915" s="31" t="str">
        <f>IF('Style Screener'!$R1915&gt;2000, "Large Cap", "Small Cap")</f>
        <v>Small Cap</v>
      </c>
      <c r="E1915" s="31" t="s">
        <v>14</v>
      </c>
      <c r="F1915" s="31" t="s">
        <v>37</v>
      </c>
      <c r="G1915" s="1" t="s">
        <v>38</v>
      </c>
      <c r="H1915" s="1" t="s">
        <v>8331</v>
      </c>
      <c r="I1915" s="1" t="s">
        <v>8332</v>
      </c>
      <c r="J1915" s="1" t="s">
        <v>71</v>
      </c>
      <c r="K1915" s="1" t="s">
        <v>8333</v>
      </c>
      <c r="L1915" s="1" t="s">
        <v>8334</v>
      </c>
      <c r="M1915" s="1" t="s">
        <v>86</v>
      </c>
      <c r="N1915" s="1" t="s">
        <v>172</v>
      </c>
      <c r="O1915" s="1" t="s">
        <v>172</v>
      </c>
      <c r="P1915" s="1" t="s">
        <v>173</v>
      </c>
      <c r="Q1915" s="29" t="s">
        <v>174</v>
      </c>
      <c r="R1915" s="30">
        <v>164.50053600000001</v>
      </c>
      <c r="S1915" s="5">
        <v>11.214953271028037</v>
      </c>
      <c r="T1915" s="4" t="s">
        <v>61</v>
      </c>
      <c r="U1915" s="1"/>
      <c r="V1915" s="1"/>
      <c r="W1915" s="1"/>
      <c r="X1915" s="1"/>
    </row>
    <row r="1916" spans="1:24" ht="15.75" customHeight="1" x14ac:dyDescent="0.2">
      <c r="A1916" s="1"/>
      <c r="B1916" s="1"/>
      <c r="C1916" s="31" t="str">
        <f>IF('Style Screener'!$S1916&lt;(AVERAGE('Style Screener'!$S$9:$S$6415)), "Value", "Growth")</f>
        <v>Value</v>
      </c>
      <c r="D1916" s="31" t="str">
        <f>IF('Style Screener'!$R1916&gt;2000, "Large Cap", "Small Cap")</f>
        <v>Large Cap</v>
      </c>
      <c r="E1916" s="31" t="s">
        <v>14</v>
      </c>
      <c r="F1916" s="31" t="s">
        <v>37</v>
      </c>
      <c r="G1916" s="1" t="s">
        <v>38</v>
      </c>
      <c r="H1916" s="1" t="s">
        <v>8335</v>
      </c>
      <c r="I1916" s="1" t="s">
        <v>8336</v>
      </c>
      <c r="J1916" s="1" t="s">
        <v>41</v>
      </c>
      <c r="K1916" s="1" t="s">
        <v>8337</v>
      </c>
      <c r="L1916" s="1" t="s">
        <v>8338</v>
      </c>
      <c r="M1916" s="1" t="s">
        <v>86</v>
      </c>
      <c r="N1916" s="1" t="s">
        <v>135</v>
      </c>
      <c r="O1916" s="1" t="s">
        <v>88</v>
      </c>
      <c r="P1916" s="1" t="s">
        <v>318</v>
      </c>
      <c r="Q1916" s="29" t="s">
        <v>319</v>
      </c>
      <c r="R1916" s="30">
        <v>3381.8933849999999</v>
      </c>
      <c r="S1916" s="5">
        <v>9.0860502405130941</v>
      </c>
      <c r="T1916" s="4" t="s">
        <v>61</v>
      </c>
      <c r="U1916" s="1"/>
      <c r="V1916" s="1"/>
      <c r="W1916" s="1"/>
      <c r="X1916" s="1"/>
    </row>
    <row r="1917" spans="1:24" ht="15.75" customHeight="1" x14ac:dyDescent="0.2">
      <c r="A1917" s="1"/>
      <c r="B1917" s="1"/>
      <c r="C1917" s="31" t="str">
        <f>IF('Style Screener'!$S1917&lt;(AVERAGE('Style Screener'!$S$9:$S$6415)), "Value", "Growth")</f>
        <v>Value</v>
      </c>
      <c r="D1917" s="31" t="str">
        <f>IF('Style Screener'!$R1917&gt;2000, "Large Cap", "Small Cap")</f>
        <v>Large Cap</v>
      </c>
      <c r="E1917" s="31" t="s">
        <v>14</v>
      </c>
      <c r="F1917" s="31" t="s">
        <v>37</v>
      </c>
      <c r="G1917" s="1" t="s">
        <v>38</v>
      </c>
      <c r="H1917" s="1" t="s">
        <v>8339</v>
      </c>
      <c r="I1917" s="1" t="s">
        <v>8340</v>
      </c>
      <c r="J1917" s="1" t="s">
        <v>41</v>
      </c>
      <c r="K1917" s="1" t="s">
        <v>8341</v>
      </c>
      <c r="L1917" s="1" t="s">
        <v>8342</v>
      </c>
      <c r="M1917" s="1" t="s">
        <v>86</v>
      </c>
      <c r="N1917" s="1" t="s">
        <v>606</v>
      </c>
      <c r="O1917" s="1" t="s">
        <v>607</v>
      </c>
      <c r="P1917" s="1" t="s">
        <v>608</v>
      </c>
      <c r="Q1917" s="29" t="s">
        <v>726</v>
      </c>
      <c r="R1917" s="30">
        <v>4084.4216491399998</v>
      </c>
      <c r="S1917" s="5">
        <v>19.636533084808949</v>
      </c>
      <c r="T1917" s="4" t="s">
        <v>61</v>
      </c>
      <c r="U1917" s="1"/>
      <c r="V1917" s="1"/>
      <c r="W1917" s="1"/>
      <c r="X1917" s="1"/>
    </row>
    <row r="1918" spans="1:24" ht="15.75" customHeight="1" x14ac:dyDescent="0.2">
      <c r="A1918" s="1"/>
      <c r="B1918" s="1"/>
      <c r="C1918" s="31" t="str">
        <f>IF('Style Screener'!$S1918&lt;(AVERAGE('Style Screener'!$S$9:$S$6415)), "Value", "Growth")</f>
        <v>Value</v>
      </c>
      <c r="D1918" s="31" t="str">
        <f>IF('Style Screener'!$R1918&gt;2000, "Large Cap", "Small Cap")</f>
        <v>Large Cap</v>
      </c>
      <c r="E1918" s="31" t="s">
        <v>14</v>
      </c>
      <c r="F1918" s="31" t="s">
        <v>37</v>
      </c>
      <c r="G1918" s="1" t="s">
        <v>38</v>
      </c>
      <c r="H1918" s="1" t="s">
        <v>8343</v>
      </c>
      <c r="I1918" s="1" t="s">
        <v>8344</v>
      </c>
      <c r="J1918" s="1" t="s">
        <v>41</v>
      </c>
      <c r="K1918" s="1" t="s">
        <v>8345</v>
      </c>
      <c r="L1918" s="1" t="s">
        <v>8346</v>
      </c>
      <c r="M1918" s="1" t="s">
        <v>74</v>
      </c>
      <c r="N1918" s="1" t="s">
        <v>1095</v>
      </c>
      <c r="O1918" s="1" t="s">
        <v>76</v>
      </c>
      <c r="P1918" s="1" t="s">
        <v>3200</v>
      </c>
      <c r="Q1918" s="29" t="s">
        <v>3201</v>
      </c>
      <c r="R1918" s="30">
        <v>31370.663677430002</v>
      </c>
      <c r="S1918" s="5">
        <v>16.362038664323372</v>
      </c>
      <c r="T1918" s="4" t="s">
        <v>61</v>
      </c>
      <c r="U1918" s="1"/>
      <c r="V1918" s="1"/>
      <c r="W1918" s="1"/>
      <c r="X1918" s="1"/>
    </row>
    <row r="1919" spans="1:24" ht="15.75" customHeight="1" x14ac:dyDescent="0.2">
      <c r="A1919" s="1"/>
      <c r="B1919" s="1"/>
      <c r="C1919" s="31" t="str">
        <f>IF('Style Screener'!$S1919&lt;(AVERAGE('Style Screener'!$S$9:$S$6415)), "Value", "Growth")</f>
        <v>Value</v>
      </c>
      <c r="D1919" s="31" t="str">
        <f>IF('Style Screener'!$R1919&gt;2000, "Large Cap", "Small Cap")</f>
        <v>Small Cap</v>
      </c>
      <c r="E1919" s="31" t="s">
        <v>14</v>
      </c>
      <c r="F1919" s="31" t="s">
        <v>37</v>
      </c>
      <c r="G1919" s="1" t="s">
        <v>38</v>
      </c>
      <c r="H1919" s="1" t="s">
        <v>8347</v>
      </c>
      <c r="I1919" s="1" t="s">
        <v>8348</v>
      </c>
      <c r="J1919" s="1" t="s">
        <v>71</v>
      </c>
      <c r="K1919" s="1" t="s">
        <v>8349</v>
      </c>
      <c r="L1919" s="1" t="s">
        <v>8350</v>
      </c>
      <c r="M1919" s="1" t="s">
        <v>108</v>
      </c>
      <c r="N1919" s="1" t="s">
        <v>571</v>
      </c>
      <c r="O1919" s="1" t="s">
        <v>110</v>
      </c>
      <c r="P1919" s="1" t="s">
        <v>572</v>
      </c>
      <c r="Q1919" s="29" t="s">
        <v>573</v>
      </c>
      <c r="R1919" s="30">
        <v>1123.4734079699999</v>
      </c>
      <c r="S1919" s="5">
        <v>13.2367816091954</v>
      </c>
      <c r="T1919" s="4" t="s">
        <v>61</v>
      </c>
      <c r="U1919" s="1"/>
      <c r="V1919" s="1"/>
      <c r="W1919" s="1"/>
      <c r="X1919" s="1"/>
    </row>
    <row r="1920" spans="1:24" ht="15.75" customHeight="1" x14ac:dyDescent="0.2">
      <c r="A1920" s="1"/>
      <c r="B1920" s="1"/>
      <c r="C1920" s="31" t="str">
        <f>IF('Style Screener'!$S1920&lt;(AVERAGE('Style Screener'!$S$9:$S$6415)), "Value", "Growth")</f>
        <v>Value</v>
      </c>
      <c r="D1920" s="31" t="str">
        <f>IF('Style Screener'!$R1920&gt;2000, "Large Cap", "Small Cap")</f>
        <v>Large Cap</v>
      </c>
      <c r="E1920" s="31" t="s">
        <v>14</v>
      </c>
      <c r="F1920" s="31" t="s">
        <v>37</v>
      </c>
      <c r="G1920" s="1" t="s">
        <v>38</v>
      </c>
      <c r="H1920" s="1" t="s">
        <v>8351</v>
      </c>
      <c r="I1920" s="1" t="s">
        <v>8352</v>
      </c>
      <c r="J1920" s="1" t="s">
        <v>41</v>
      </c>
      <c r="K1920" s="1" t="s">
        <v>8353</v>
      </c>
      <c r="L1920" s="1" t="s">
        <v>8354</v>
      </c>
      <c r="M1920" s="1" t="s">
        <v>86</v>
      </c>
      <c r="N1920" s="1" t="s">
        <v>187</v>
      </c>
      <c r="O1920" s="1" t="s">
        <v>172</v>
      </c>
      <c r="P1920" s="1" t="s">
        <v>187</v>
      </c>
      <c r="Q1920" s="29" t="s">
        <v>550</v>
      </c>
      <c r="R1920" s="30">
        <v>2320.9020232499997</v>
      </c>
      <c r="S1920" s="5">
        <v>7.3707274320771257</v>
      </c>
      <c r="T1920" s="4" t="s">
        <v>61</v>
      </c>
      <c r="U1920" s="1"/>
      <c r="V1920" s="1"/>
      <c r="W1920" s="1"/>
      <c r="X1920" s="1"/>
    </row>
    <row r="1921" spans="1:24" ht="15.75" customHeight="1" x14ac:dyDescent="0.2">
      <c r="A1921" s="1"/>
      <c r="B1921" s="1"/>
      <c r="C1921" s="31" t="str">
        <f>IF('Style Screener'!$S1921&lt;(AVERAGE('Style Screener'!$S$9:$S$6415)), "Value", "Growth")</f>
        <v>Growth</v>
      </c>
      <c r="D1921" s="31" t="str">
        <f>IF('Style Screener'!$R1921&gt;2000, "Large Cap", "Small Cap")</f>
        <v>Small Cap</v>
      </c>
      <c r="E1921" s="31" t="s">
        <v>14</v>
      </c>
      <c r="F1921" s="31" t="s">
        <v>37</v>
      </c>
      <c r="G1921" s="1" t="s">
        <v>38</v>
      </c>
      <c r="H1921" s="1" t="s">
        <v>8355</v>
      </c>
      <c r="I1921" s="1" t="s">
        <v>8356</v>
      </c>
      <c r="J1921" s="1" t="s">
        <v>41</v>
      </c>
      <c r="K1921" s="1" t="s">
        <v>8357</v>
      </c>
      <c r="L1921" s="1" t="s">
        <v>8358</v>
      </c>
      <c r="M1921" s="1" t="s">
        <v>74</v>
      </c>
      <c r="N1921" s="1" t="s">
        <v>179</v>
      </c>
      <c r="O1921" s="1" t="s">
        <v>180</v>
      </c>
      <c r="P1921" s="1" t="s">
        <v>1217</v>
      </c>
      <c r="Q1921" s="29" t="s">
        <v>6671</v>
      </c>
      <c r="R1921" s="30">
        <v>1314.30861744</v>
      </c>
      <c r="S1921" s="5">
        <v>29.896253602305471</v>
      </c>
      <c r="T1921" s="4" t="s">
        <v>61</v>
      </c>
      <c r="U1921" s="1"/>
      <c r="V1921" s="1"/>
      <c r="W1921" s="1"/>
      <c r="X1921" s="1"/>
    </row>
    <row r="1922" spans="1:24" ht="15.75" customHeight="1" x14ac:dyDescent="0.2">
      <c r="A1922" s="1"/>
      <c r="B1922" s="1"/>
      <c r="C1922" s="31" t="str">
        <f>IF('Style Screener'!$S1922&lt;(AVERAGE('Style Screener'!$S$9:$S$6415)), "Value", "Growth")</f>
        <v>Value</v>
      </c>
      <c r="D1922" s="31" t="str">
        <f>IF('Style Screener'!$R1922&gt;2000, "Large Cap", "Small Cap")</f>
        <v>Small Cap</v>
      </c>
      <c r="E1922" s="31" t="s">
        <v>14</v>
      </c>
      <c r="F1922" s="31" t="s">
        <v>37</v>
      </c>
      <c r="G1922" s="1" t="s">
        <v>38</v>
      </c>
      <c r="H1922" s="1" t="s">
        <v>8359</v>
      </c>
      <c r="I1922" s="1" t="s">
        <v>8360</v>
      </c>
      <c r="J1922" s="1" t="s">
        <v>41</v>
      </c>
      <c r="K1922" s="1" t="s">
        <v>8361</v>
      </c>
      <c r="L1922" s="1" t="s">
        <v>8362</v>
      </c>
      <c r="M1922" s="1" t="s">
        <v>108</v>
      </c>
      <c r="N1922" s="1" t="s">
        <v>308</v>
      </c>
      <c r="O1922" s="1" t="s">
        <v>287</v>
      </c>
      <c r="P1922" s="1" t="s">
        <v>385</v>
      </c>
      <c r="Q1922" s="29" t="s">
        <v>1282</v>
      </c>
      <c r="R1922" s="30">
        <v>1535.4166881599999</v>
      </c>
      <c r="S1922" s="5">
        <v>6.3480278422273777</v>
      </c>
      <c r="T1922" s="4" t="s">
        <v>61</v>
      </c>
      <c r="U1922" s="1"/>
      <c r="V1922" s="1"/>
      <c r="W1922" s="1"/>
      <c r="X1922" s="1"/>
    </row>
    <row r="1923" spans="1:24" ht="15.75" customHeight="1" x14ac:dyDescent="0.2">
      <c r="A1923" s="1"/>
      <c r="B1923" s="1"/>
      <c r="C1923" s="31" t="str">
        <f>IF('Style Screener'!$S1923&lt;(AVERAGE('Style Screener'!$S$9:$S$6415)), "Value", "Growth")</f>
        <v>Growth</v>
      </c>
      <c r="D1923" s="31" t="str">
        <f>IF('Style Screener'!$R1923&gt;2000, "Large Cap", "Small Cap")</f>
        <v>Small Cap</v>
      </c>
      <c r="E1923" s="31" t="s">
        <v>15</v>
      </c>
      <c r="F1923" s="31" t="s">
        <v>37</v>
      </c>
      <c r="G1923" s="1" t="s">
        <v>38</v>
      </c>
      <c r="H1923" s="1" t="s">
        <v>8363</v>
      </c>
      <c r="I1923" s="1" t="s">
        <v>8364</v>
      </c>
      <c r="J1923" s="1" t="s">
        <v>105</v>
      </c>
      <c r="K1923" s="1" t="s">
        <v>8365</v>
      </c>
      <c r="L1923" s="1" t="s">
        <v>8366</v>
      </c>
      <c r="M1923" s="1" t="s">
        <v>44</v>
      </c>
      <c r="N1923" s="1" t="s">
        <v>45</v>
      </c>
      <c r="O1923" s="1" t="s">
        <v>46</v>
      </c>
      <c r="P1923" s="1" t="s">
        <v>45</v>
      </c>
      <c r="Q1923" s="29" t="s">
        <v>208</v>
      </c>
      <c r="R1923" s="30">
        <v>225.32502845999997</v>
      </c>
      <c r="S1923" s="5" t="s">
        <v>61</v>
      </c>
      <c r="T1923" s="4" t="s">
        <v>61</v>
      </c>
      <c r="U1923" s="1"/>
      <c r="V1923" s="1"/>
      <c r="W1923" s="1"/>
      <c r="X1923" s="1"/>
    </row>
    <row r="1924" spans="1:24" ht="15.75" customHeight="1" x14ac:dyDescent="0.2">
      <c r="A1924" s="1"/>
      <c r="B1924" s="1"/>
      <c r="C1924" s="31" t="str">
        <f>IF('Style Screener'!$S1924&lt;(AVERAGE('Style Screener'!$S$9:$S$6415)), "Value", "Growth")</f>
        <v>Value</v>
      </c>
      <c r="D1924" s="31" t="str">
        <f>IF('Style Screener'!$R1924&gt;2000, "Large Cap", "Small Cap")</f>
        <v>Large Cap</v>
      </c>
      <c r="E1924" s="31" t="s">
        <v>14</v>
      </c>
      <c r="F1924" s="31" t="s">
        <v>37</v>
      </c>
      <c r="G1924" s="1" t="s">
        <v>38</v>
      </c>
      <c r="H1924" s="1" t="s">
        <v>8367</v>
      </c>
      <c r="I1924" s="1" t="s">
        <v>8368</v>
      </c>
      <c r="J1924" s="1" t="s">
        <v>71</v>
      </c>
      <c r="K1924" s="1" t="s">
        <v>8369</v>
      </c>
      <c r="L1924" s="1" t="s">
        <v>8370</v>
      </c>
      <c r="M1924" s="1" t="s">
        <v>108</v>
      </c>
      <c r="N1924" s="1" t="s">
        <v>129</v>
      </c>
      <c r="O1924" s="1" t="s">
        <v>110</v>
      </c>
      <c r="P1924" s="1" t="s">
        <v>129</v>
      </c>
      <c r="Q1924" s="29" t="s">
        <v>3801</v>
      </c>
      <c r="R1924" s="30">
        <v>11223.284976000001</v>
      </c>
      <c r="S1924" s="5">
        <v>12.931034482758619</v>
      </c>
      <c r="T1924" s="4">
        <v>44.554455445544548</v>
      </c>
      <c r="U1924" s="1"/>
      <c r="V1924" s="1"/>
      <c r="W1924" s="1"/>
      <c r="X1924" s="1"/>
    </row>
    <row r="1925" spans="1:24" ht="15.75" customHeight="1" x14ac:dyDescent="0.2">
      <c r="A1925" s="1"/>
      <c r="B1925" s="1"/>
      <c r="C1925" s="31" t="str">
        <f>IF('Style Screener'!$S1925&lt;(AVERAGE('Style Screener'!$S$9:$S$6415)), "Value", "Growth")</f>
        <v>Value</v>
      </c>
      <c r="D1925" s="31" t="str">
        <f>IF('Style Screener'!$R1925&gt;2000, "Large Cap", "Small Cap")</f>
        <v>Small Cap</v>
      </c>
      <c r="E1925" s="31" t="s">
        <v>14</v>
      </c>
      <c r="F1925" s="31" t="s">
        <v>37</v>
      </c>
      <c r="G1925" s="1" t="s">
        <v>38</v>
      </c>
      <c r="H1925" s="1" t="s">
        <v>8371</v>
      </c>
      <c r="I1925" s="1" t="s">
        <v>8372</v>
      </c>
      <c r="J1925" s="1" t="s">
        <v>71</v>
      </c>
      <c r="K1925" s="1" t="s">
        <v>8373</v>
      </c>
      <c r="L1925" s="1" t="s">
        <v>8374</v>
      </c>
      <c r="M1925" s="1" t="s">
        <v>108</v>
      </c>
      <c r="N1925" s="1" t="s">
        <v>286</v>
      </c>
      <c r="O1925" s="1" t="s">
        <v>287</v>
      </c>
      <c r="P1925" s="1" t="s">
        <v>288</v>
      </c>
      <c r="Q1925" s="29" t="s">
        <v>401</v>
      </c>
      <c r="R1925" s="30">
        <v>1831.7048112</v>
      </c>
      <c r="S1925" s="5">
        <v>23.475964078182777</v>
      </c>
      <c r="T1925" s="4" t="s">
        <v>61</v>
      </c>
      <c r="U1925" s="1"/>
      <c r="V1925" s="1"/>
      <c r="W1925" s="1"/>
      <c r="X1925" s="1"/>
    </row>
    <row r="1926" spans="1:24" ht="15.75" customHeight="1" x14ac:dyDescent="0.2">
      <c r="A1926" s="1"/>
      <c r="B1926" s="1"/>
      <c r="C1926" s="31" t="str">
        <f>IF('Style Screener'!$S1926&lt;(AVERAGE('Style Screener'!$S$9:$S$6415)), "Value", "Growth")</f>
        <v>Value</v>
      </c>
      <c r="D1926" s="31" t="str">
        <f>IF('Style Screener'!$R1926&gt;2000, "Large Cap", "Small Cap")</f>
        <v>Small Cap</v>
      </c>
      <c r="E1926" s="31" t="s">
        <v>14</v>
      </c>
      <c r="F1926" s="31" t="s">
        <v>37</v>
      </c>
      <c r="G1926" s="1" t="s">
        <v>38</v>
      </c>
      <c r="H1926" s="1" t="s">
        <v>8375</v>
      </c>
      <c r="I1926" s="1" t="s">
        <v>8376</v>
      </c>
      <c r="J1926" s="1" t="s">
        <v>71</v>
      </c>
      <c r="K1926" s="1" t="s">
        <v>8377</v>
      </c>
      <c r="L1926" s="1" t="s">
        <v>8378</v>
      </c>
      <c r="M1926" s="1" t="s">
        <v>108</v>
      </c>
      <c r="N1926" s="1" t="s">
        <v>109</v>
      </c>
      <c r="O1926" s="1" t="s">
        <v>110</v>
      </c>
      <c r="P1926" s="1" t="s">
        <v>109</v>
      </c>
      <c r="Q1926" s="29" t="s">
        <v>401</v>
      </c>
      <c r="R1926" s="30">
        <v>1129.01138838</v>
      </c>
      <c r="S1926" s="5">
        <v>14.183717892903786</v>
      </c>
      <c r="T1926" s="4">
        <v>46.112313107501528</v>
      </c>
      <c r="U1926" s="1"/>
      <c r="V1926" s="1"/>
      <c r="W1926" s="1"/>
      <c r="X1926" s="1"/>
    </row>
    <row r="1927" spans="1:24" ht="15.75" customHeight="1" x14ac:dyDescent="0.2">
      <c r="A1927" s="1"/>
      <c r="B1927" s="1"/>
      <c r="C1927" s="31" t="str">
        <f>IF('Style Screener'!$S1927&lt;(AVERAGE('Style Screener'!$S$9:$S$6415)), "Value", "Growth")</f>
        <v>Value</v>
      </c>
      <c r="D1927" s="31" t="str">
        <f>IF('Style Screener'!$R1927&gt;2000, "Large Cap", "Small Cap")</f>
        <v>Small Cap</v>
      </c>
      <c r="E1927" s="31" t="s">
        <v>14</v>
      </c>
      <c r="F1927" s="31" t="s">
        <v>37</v>
      </c>
      <c r="G1927" s="1" t="s">
        <v>38</v>
      </c>
      <c r="H1927" s="1" t="s">
        <v>8379</v>
      </c>
      <c r="I1927" s="1" t="s">
        <v>8380</v>
      </c>
      <c r="J1927" s="1" t="s">
        <v>71</v>
      </c>
      <c r="K1927" s="1" t="s">
        <v>8381</v>
      </c>
      <c r="L1927" s="1" t="s">
        <v>8382</v>
      </c>
      <c r="M1927" s="1" t="s">
        <v>74</v>
      </c>
      <c r="N1927" s="1" t="s">
        <v>116</v>
      </c>
      <c r="O1927" s="1" t="s">
        <v>117</v>
      </c>
      <c r="P1927" s="1" t="s">
        <v>116</v>
      </c>
      <c r="Q1927" s="29" t="s">
        <v>118</v>
      </c>
      <c r="R1927" s="30">
        <v>1419.5773469999999</v>
      </c>
      <c r="S1927" s="5">
        <v>23.181454836131095</v>
      </c>
      <c r="T1927" s="4">
        <v>16.499847021285898</v>
      </c>
      <c r="U1927" s="1"/>
      <c r="V1927" s="1"/>
      <c r="W1927" s="1"/>
      <c r="X1927" s="1"/>
    </row>
    <row r="1928" spans="1:24" ht="15.75" customHeight="1" x14ac:dyDescent="0.2">
      <c r="A1928" s="1"/>
      <c r="B1928" s="1"/>
      <c r="C1928" s="31" t="str">
        <f>IF('Style Screener'!$S1928&lt;(AVERAGE('Style Screener'!$S$9:$S$6415)), "Value", "Growth")</f>
        <v>Growth</v>
      </c>
      <c r="D1928" s="31" t="str">
        <f>IF('Style Screener'!$R1928&gt;2000, "Large Cap", "Small Cap")</f>
        <v>Small Cap</v>
      </c>
      <c r="E1928" s="31" t="s">
        <v>15</v>
      </c>
      <c r="F1928" s="31" t="s">
        <v>37</v>
      </c>
      <c r="G1928" s="1" t="s">
        <v>38</v>
      </c>
      <c r="H1928" s="1" t="s">
        <v>8383</v>
      </c>
      <c r="I1928" s="1" t="s">
        <v>8384</v>
      </c>
      <c r="J1928" s="1" t="s">
        <v>71</v>
      </c>
      <c r="K1928" s="1" t="s">
        <v>8385</v>
      </c>
      <c r="L1928" s="1" t="s">
        <v>8386</v>
      </c>
      <c r="M1928" s="1" t="s">
        <v>1279</v>
      </c>
      <c r="N1928" s="1" t="s">
        <v>8387</v>
      </c>
      <c r="O1928" s="1" t="s">
        <v>1279</v>
      </c>
      <c r="P1928" s="1" t="s">
        <v>8387</v>
      </c>
      <c r="Q1928" s="29" t="s">
        <v>1106</v>
      </c>
      <c r="R1928" s="30">
        <v>115.25933465999999</v>
      </c>
      <c r="S1928" s="5" t="s">
        <v>61</v>
      </c>
      <c r="T1928" s="4">
        <v>0</v>
      </c>
      <c r="U1928" s="1"/>
      <c r="V1928" s="1"/>
      <c r="W1928" s="1"/>
      <c r="X1928" s="1"/>
    </row>
    <row r="1929" spans="1:24" ht="15.75" customHeight="1" x14ac:dyDescent="0.2">
      <c r="A1929" s="1"/>
      <c r="B1929" s="1"/>
      <c r="C1929" s="31" t="str">
        <f>IF('Style Screener'!$S1929&lt;(AVERAGE('Style Screener'!$S$9:$S$6415)), "Value", "Growth")</f>
        <v>Value</v>
      </c>
      <c r="D1929" s="31" t="str">
        <f>IF('Style Screener'!$R1929&gt;2000, "Large Cap", "Small Cap")</f>
        <v>Small Cap</v>
      </c>
      <c r="E1929" s="31" t="s">
        <v>14</v>
      </c>
      <c r="F1929" s="31" t="s">
        <v>37</v>
      </c>
      <c r="G1929" s="1" t="s">
        <v>38</v>
      </c>
      <c r="H1929" s="1" t="s">
        <v>8388</v>
      </c>
      <c r="I1929" s="1" t="s">
        <v>8389</v>
      </c>
      <c r="J1929" s="1" t="s">
        <v>71</v>
      </c>
      <c r="K1929" s="1" t="s">
        <v>8390</v>
      </c>
      <c r="L1929" s="1" t="s">
        <v>8391</v>
      </c>
      <c r="M1929" s="1" t="s">
        <v>98</v>
      </c>
      <c r="N1929" s="1" t="s">
        <v>942</v>
      </c>
      <c r="O1929" s="1" t="s">
        <v>100</v>
      </c>
      <c r="P1929" s="1" t="s">
        <v>943</v>
      </c>
      <c r="Q1929" s="29" t="s">
        <v>944</v>
      </c>
      <c r="R1929" s="30">
        <v>569.44496001999994</v>
      </c>
      <c r="S1929" s="5">
        <v>24.729559748427672</v>
      </c>
      <c r="T1929" s="4">
        <v>0</v>
      </c>
      <c r="U1929" s="1"/>
      <c r="V1929" s="1"/>
      <c r="W1929" s="1"/>
      <c r="X1929" s="1"/>
    </row>
    <row r="1930" spans="1:24" ht="15.75" customHeight="1" x14ac:dyDescent="0.2">
      <c r="A1930" s="1"/>
      <c r="B1930" s="1"/>
      <c r="C1930" s="31" t="str">
        <f>IF('Style Screener'!$S1930&lt;(AVERAGE('Style Screener'!$S$9:$S$6415)), "Value", "Growth")</f>
        <v>Value</v>
      </c>
      <c r="D1930" s="31" t="str">
        <f>IF('Style Screener'!$R1930&gt;2000, "Large Cap", "Small Cap")</f>
        <v>Large Cap</v>
      </c>
      <c r="E1930" s="31" t="s">
        <v>14</v>
      </c>
      <c r="F1930" s="31" t="s">
        <v>37</v>
      </c>
      <c r="G1930" s="1" t="s">
        <v>38</v>
      </c>
      <c r="H1930" s="1" t="s">
        <v>8392</v>
      </c>
      <c r="I1930" s="1" t="s">
        <v>8393</v>
      </c>
      <c r="J1930" s="1" t="s">
        <v>71</v>
      </c>
      <c r="K1930" s="1" t="s">
        <v>8394</v>
      </c>
      <c r="L1930" s="1" t="s">
        <v>8395</v>
      </c>
      <c r="M1930" s="1" t="s">
        <v>86</v>
      </c>
      <c r="N1930" s="1" t="s">
        <v>606</v>
      </c>
      <c r="O1930" s="1" t="s">
        <v>607</v>
      </c>
      <c r="P1930" s="1" t="s">
        <v>608</v>
      </c>
      <c r="Q1930" s="29" t="s">
        <v>174</v>
      </c>
      <c r="R1930" s="30">
        <v>16794.949060890001</v>
      </c>
      <c r="S1930" s="5">
        <v>18.760438413361168</v>
      </c>
      <c r="T1930" s="4">
        <v>30.979867011451788</v>
      </c>
      <c r="U1930" s="1"/>
      <c r="V1930" s="1"/>
      <c r="W1930" s="1"/>
      <c r="X1930" s="1"/>
    </row>
    <row r="1931" spans="1:24" ht="15.75" customHeight="1" x14ac:dyDescent="0.2">
      <c r="A1931" s="1"/>
      <c r="B1931" s="1"/>
      <c r="C1931" s="31" t="str">
        <f>IF('Style Screener'!$S1931&lt;(AVERAGE('Style Screener'!$S$9:$S$6415)), "Value", "Growth")</f>
        <v>Value</v>
      </c>
      <c r="D1931" s="31" t="str">
        <f>IF('Style Screener'!$R1931&gt;2000, "Large Cap", "Small Cap")</f>
        <v>Large Cap</v>
      </c>
      <c r="E1931" s="31" t="s">
        <v>14</v>
      </c>
      <c r="F1931" s="31" t="s">
        <v>37</v>
      </c>
      <c r="G1931" s="1" t="s">
        <v>38</v>
      </c>
      <c r="H1931" s="1" t="s">
        <v>8396</v>
      </c>
      <c r="I1931" s="1" t="s">
        <v>8397</v>
      </c>
      <c r="J1931" s="1" t="s">
        <v>71</v>
      </c>
      <c r="K1931" s="1" t="s">
        <v>8398</v>
      </c>
      <c r="L1931" s="1" t="s">
        <v>8399</v>
      </c>
      <c r="M1931" s="1" t="s">
        <v>108</v>
      </c>
      <c r="N1931" s="1" t="s">
        <v>286</v>
      </c>
      <c r="O1931" s="1" t="s">
        <v>287</v>
      </c>
      <c r="P1931" s="1" t="s">
        <v>288</v>
      </c>
      <c r="Q1931" s="29" t="s">
        <v>289</v>
      </c>
      <c r="R1931" s="30">
        <v>4606.6922133600001</v>
      </c>
      <c r="S1931" s="5">
        <v>12.676812891674127</v>
      </c>
      <c r="T1931" s="4">
        <v>26.786437502177076</v>
      </c>
      <c r="U1931" s="1"/>
      <c r="V1931" s="1"/>
      <c r="W1931" s="1"/>
      <c r="X1931" s="1"/>
    </row>
    <row r="1932" spans="1:24" ht="15.75" customHeight="1" x14ac:dyDescent="0.2">
      <c r="A1932" s="1"/>
      <c r="B1932" s="1"/>
      <c r="C1932" s="31" t="str">
        <f>IF('Style Screener'!$S1932&lt;(AVERAGE('Style Screener'!$S$9:$S$6415)), "Value", "Growth")</f>
        <v>Value</v>
      </c>
      <c r="D1932" s="31" t="str">
        <f>IF('Style Screener'!$R1932&gt;2000, "Large Cap", "Small Cap")</f>
        <v>Large Cap</v>
      </c>
      <c r="E1932" s="31" t="s">
        <v>14</v>
      </c>
      <c r="F1932" s="31" t="s">
        <v>37</v>
      </c>
      <c r="G1932" s="1" t="s">
        <v>38</v>
      </c>
      <c r="H1932" s="1" t="s">
        <v>8400</v>
      </c>
      <c r="I1932" s="1" t="s">
        <v>8401</v>
      </c>
      <c r="J1932" s="1" t="s">
        <v>41</v>
      </c>
      <c r="K1932" s="1" t="s">
        <v>8402</v>
      </c>
      <c r="L1932" s="1" t="s">
        <v>8403</v>
      </c>
      <c r="M1932" s="1" t="s">
        <v>54</v>
      </c>
      <c r="N1932" s="1" t="s">
        <v>55</v>
      </c>
      <c r="O1932" s="1" t="s">
        <v>54</v>
      </c>
      <c r="P1932" s="1" t="s">
        <v>694</v>
      </c>
      <c r="Q1932" s="29" t="s">
        <v>1038</v>
      </c>
      <c r="R1932" s="30">
        <v>14934.687996519999</v>
      </c>
      <c r="S1932" s="5">
        <v>23.025086079685195</v>
      </c>
      <c r="T1932" s="4" t="s">
        <v>61</v>
      </c>
      <c r="U1932" s="1"/>
      <c r="V1932" s="1"/>
      <c r="W1932" s="1"/>
      <c r="X1932" s="1"/>
    </row>
    <row r="1933" spans="1:24" ht="15.75" customHeight="1" x14ac:dyDescent="0.2">
      <c r="A1933" s="1"/>
      <c r="B1933" s="1"/>
      <c r="C1933" s="31" t="str">
        <f>IF('Style Screener'!$S1933&lt;(AVERAGE('Style Screener'!$S$9:$S$6415)), "Value", "Growth")</f>
        <v>Value</v>
      </c>
      <c r="D1933" s="31" t="str">
        <f>IF('Style Screener'!$R1933&gt;2000, "Large Cap", "Small Cap")</f>
        <v>Large Cap</v>
      </c>
      <c r="E1933" s="31" t="s">
        <v>15</v>
      </c>
      <c r="F1933" s="31" t="s">
        <v>37</v>
      </c>
      <c r="G1933" s="1" t="s">
        <v>38</v>
      </c>
      <c r="H1933" s="1" t="s">
        <v>8404</v>
      </c>
      <c r="I1933" s="1" t="s">
        <v>8405</v>
      </c>
      <c r="J1933" s="1" t="s">
        <v>41</v>
      </c>
      <c r="K1933" s="1" t="s">
        <v>8406</v>
      </c>
      <c r="L1933" s="1" t="s">
        <v>8407</v>
      </c>
      <c r="M1933" s="1" t="s">
        <v>368</v>
      </c>
      <c r="N1933" s="1" t="s">
        <v>1378</v>
      </c>
      <c r="O1933" s="1" t="s">
        <v>1379</v>
      </c>
      <c r="P1933" s="1" t="s">
        <v>1378</v>
      </c>
      <c r="Q1933" s="29" t="s">
        <v>2428</v>
      </c>
      <c r="R1933" s="30">
        <v>3384.2234339199999</v>
      </c>
      <c r="S1933" s="5">
        <v>14.419959473150962</v>
      </c>
      <c r="T1933" s="4" t="s">
        <v>61</v>
      </c>
      <c r="U1933" s="1"/>
      <c r="V1933" s="1"/>
      <c r="W1933" s="1"/>
      <c r="X1933" s="1"/>
    </row>
    <row r="1934" spans="1:24" ht="15.75" customHeight="1" x14ac:dyDescent="0.2">
      <c r="A1934" s="1"/>
      <c r="B1934" s="1"/>
      <c r="C1934" s="31" t="str">
        <f>IF('Style Screener'!$S1934&lt;(AVERAGE('Style Screener'!$S$9:$S$6415)), "Value", "Growth")</f>
        <v>Value</v>
      </c>
      <c r="D1934" s="31" t="str">
        <f>IF('Style Screener'!$R1934&gt;2000, "Large Cap", "Small Cap")</f>
        <v>Small Cap</v>
      </c>
      <c r="E1934" s="31" t="s">
        <v>15</v>
      </c>
      <c r="F1934" s="31" t="s">
        <v>37</v>
      </c>
      <c r="G1934" s="1" t="s">
        <v>38</v>
      </c>
      <c r="H1934" s="1" t="s">
        <v>8408</v>
      </c>
      <c r="I1934" s="1" t="s">
        <v>8409</v>
      </c>
      <c r="J1934" s="1" t="s">
        <v>71</v>
      </c>
      <c r="K1934" s="1" t="s">
        <v>8410</v>
      </c>
      <c r="L1934" s="1" t="s">
        <v>8411</v>
      </c>
      <c r="M1934" s="1" t="s">
        <v>368</v>
      </c>
      <c r="N1934" s="1" t="s">
        <v>1378</v>
      </c>
      <c r="O1934" s="1" t="s">
        <v>1379</v>
      </c>
      <c r="P1934" s="1" t="s">
        <v>1378</v>
      </c>
      <c r="Q1934" s="29" t="s">
        <v>745</v>
      </c>
      <c r="R1934" s="30">
        <v>190.00340291999998</v>
      </c>
      <c r="S1934" s="5">
        <v>13.694444444444445</v>
      </c>
      <c r="T1934" s="4" t="s">
        <v>61</v>
      </c>
      <c r="U1934" s="1"/>
      <c r="V1934" s="1"/>
      <c r="W1934" s="1"/>
      <c r="X1934" s="1"/>
    </row>
    <row r="1935" spans="1:24" ht="15.75" customHeight="1" x14ac:dyDescent="0.2">
      <c r="A1935" s="1"/>
      <c r="B1935" s="1"/>
      <c r="C1935" s="31" t="str">
        <f>IF('Style Screener'!$S1935&lt;(AVERAGE('Style Screener'!$S$9:$S$6415)), "Value", "Growth")</f>
        <v>Growth</v>
      </c>
      <c r="D1935" s="31" t="str">
        <f>IF('Style Screener'!$R1935&gt;2000, "Large Cap", "Small Cap")</f>
        <v>Large Cap</v>
      </c>
      <c r="E1935" s="31" t="s">
        <v>15</v>
      </c>
      <c r="F1935" s="31" t="s">
        <v>37</v>
      </c>
      <c r="G1935" s="1" t="s">
        <v>38</v>
      </c>
      <c r="H1935" s="1" t="s">
        <v>8412</v>
      </c>
      <c r="I1935" s="1" t="s">
        <v>8413</v>
      </c>
      <c r="J1935" s="1" t="s">
        <v>71</v>
      </c>
      <c r="K1935" s="1" t="s">
        <v>8414</v>
      </c>
      <c r="L1935" s="1" t="s">
        <v>8415</v>
      </c>
      <c r="M1935" s="1" t="s">
        <v>44</v>
      </c>
      <c r="N1935" s="1" t="s">
        <v>153</v>
      </c>
      <c r="O1935" s="1" t="s">
        <v>64</v>
      </c>
      <c r="P1935" s="1" t="s">
        <v>154</v>
      </c>
      <c r="Q1935" s="29" t="s">
        <v>1530</v>
      </c>
      <c r="R1935" s="30">
        <v>2083.8193421599999</v>
      </c>
      <c r="S1935" s="5">
        <v>39.167420814479641</v>
      </c>
      <c r="T1935" s="4" t="s">
        <v>61</v>
      </c>
      <c r="U1935" s="1"/>
      <c r="V1935" s="1"/>
      <c r="W1935" s="1"/>
      <c r="X1935" s="1"/>
    </row>
    <row r="1936" spans="1:24" ht="15.75" customHeight="1" x14ac:dyDescent="0.2">
      <c r="A1936" s="1"/>
      <c r="B1936" s="1"/>
      <c r="C1936" s="31" t="str">
        <f>IF('Style Screener'!$S1936&lt;(AVERAGE('Style Screener'!$S$9:$S$6415)), "Value", "Growth")</f>
        <v>Growth</v>
      </c>
      <c r="D1936" s="31" t="str">
        <f>IF('Style Screener'!$R1936&gt;2000, "Large Cap", "Small Cap")</f>
        <v>Large Cap</v>
      </c>
      <c r="E1936" s="31" t="s">
        <v>15</v>
      </c>
      <c r="F1936" s="31" t="s">
        <v>37</v>
      </c>
      <c r="G1936" s="1" t="s">
        <v>38</v>
      </c>
      <c r="H1936" s="1" t="s">
        <v>8416</v>
      </c>
      <c r="I1936" s="1" t="s">
        <v>8417</v>
      </c>
      <c r="J1936" s="1" t="s">
        <v>71</v>
      </c>
      <c r="K1936" s="1" t="s">
        <v>8418</v>
      </c>
      <c r="L1936" s="1" t="s">
        <v>8419</v>
      </c>
      <c r="M1936" s="1" t="s">
        <v>44</v>
      </c>
      <c r="N1936" s="1" t="s">
        <v>142</v>
      </c>
      <c r="O1936" s="1" t="s">
        <v>46</v>
      </c>
      <c r="P1936" s="1" t="s">
        <v>142</v>
      </c>
      <c r="Q1936" s="29" t="s">
        <v>161</v>
      </c>
      <c r="R1936" s="30">
        <v>2224.7689006999999</v>
      </c>
      <c r="S1936" s="5" t="s">
        <v>61</v>
      </c>
      <c r="T1936" s="4">
        <v>0</v>
      </c>
      <c r="U1936" s="1"/>
      <c r="V1936" s="1"/>
      <c r="W1936" s="1"/>
      <c r="X1936" s="1"/>
    </row>
    <row r="1937" spans="1:24" ht="15.75" customHeight="1" x14ac:dyDescent="0.2">
      <c r="A1937" s="1"/>
      <c r="B1937" s="1"/>
      <c r="C1937" s="31" t="str">
        <f>IF('Style Screener'!$S1937&lt;(AVERAGE('Style Screener'!$S$9:$S$6415)), "Value", "Growth")</f>
        <v>Value</v>
      </c>
      <c r="D1937" s="31" t="str">
        <f>IF('Style Screener'!$R1937&gt;2000, "Large Cap", "Small Cap")</f>
        <v>Large Cap</v>
      </c>
      <c r="E1937" s="31" t="s">
        <v>14</v>
      </c>
      <c r="F1937" s="31" t="s">
        <v>37</v>
      </c>
      <c r="G1937" s="1" t="s">
        <v>38</v>
      </c>
      <c r="H1937" s="1" t="s">
        <v>8420</v>
      </c>
      <c r="I1937" s="1" t="s">
        <v>8421</v>
      </c>
      <c r="J1937" s="1" t="s">
        <v>71</v>
      </c>
      <c r="K1937" s="1" t="s">
        <v>8422</v>
      </c>
      <c r="L1937" s="1" t="s">
        <v>8423</v>
      </c>
      <c r="M1937" s="1" t="s">
        <v>108</v>
      </c>
      <c r="N1937" s="1" t="s">
        <v>294</v>
      </c>
      <c r="O1937" s="1" t="s">
        <v>294</v>
      </c>
      <c r="P1937" s="1" t="s">
        <v>363</v>
      </c>
      <c r="Q1937" s="29" t="s">
        <v>111</v>
      </c>
      <c r="R1937" s="30">
        <v>12200.199241009999</v>
      </c>
      <c r="S1937" s="5">
        <v>14.792085848423875</v>
      </c>
      <c r="T1937" s="4">
        <v>83.111976549431631</v>
      </c>
      <c r="U1937" s="1"/>
      <c r="V1937" s="1"/>
      <c r="W1937" s="1"/>
      <c r="X1937" s="1"/>
    </row>
    <row r="1938" spans="1:24" ht="15.75" customHeight="1" x14ac:dyDescent="0.2">
      <c r="A1938" s="1"/>
      <c r="B1938" s="1"/>
      <c r="C1938" s="31" t="str">
        <f>IF('Style Screener'!$S1938&lt;(AVERAGE('Style Screener'!$S$9:$S$6415)), "Value", "Growth")</f>
        <v>Value</v>
      </c>
      <c r="D1938" s="31" t="str">
        <f>IF('Style Screener'!$R1938&gt;2000, "Large Cap", "Small Cap")</f>
        <v>Small Cap</v>
      </c>
      <c r="E1938" s="31" t="s">
        <v>14</v>
      </c>
      <c r="F1938" s="31" t="s">
        <v>37</v>
      </c>
      <c r="G1938" s="1" t="s">
        <v>38</v>
      </c>
      <c r="H1938" s="1" t="s">
        <v>8424</v>
      </c>
      <c r="I1938" s="1" t="s">
        <v>8425</v>
      </c>
      <c r="J1938" s="1" t="s">
        <v>511</v>
      </c>
      <c r="K1938" s="1" t="s">
        <v>8426</v>
      </c>
      <c r="L1938" s="1" t="s">
        <v>8427</v>
      </c>
      <c r="M1938" s="1" t="s">
        <v>108</v>
      </c>
      <c r="N1938" s="1" t="s">
        <v>294</v>
      </c>
      <c r="O1938" s="1" t="s">
        <v>294</v>
      </c>
      <c r="P1938" s="1" t="s">
        <v>363</v>
      </c>
      <c r="Q1938" s="29" t="s">
        <v>1314</v>
      </c>
      <c r="R1938" s="30">
        <v>328.20330468000003</v>
      </c>
      <c r="S1938" s="5">
        <v>23.136986301369863</v>
      </c>
      <c r="T1938" s="4">
        <v>56.971339823967753</v>
      </c>
      <c r="U1938" s="1"/>
      <c r="V1938" s="1"/>
      <c r="W1938" s="1"/>
      <c r="X1938" s="1"/>
    </row>
    <row r="1939" spans="1:24" ht="15.75" customHeight="1" x14ac:dyDescent="0.2">
      <c r="A1939" s="1"/>
      <c r="B1939" s="1"/>
      <c r="C1939" s="31" t="str">
        <f>IF('Style Screener'!$S1939&lt;(AVERAGE('Style Screener'!$S$9:$S$6415)), "Value", "Growth")</f>
        <v>Value</v>
      </c>
      <c r="D1939" s="31" t="str">
        <f>IF('Style Screener'!$R1939&gt;2000, "Large Cap", "Small Cap")</f>
        <v>Large Cap</v>
      </c>
      <c r="E1939" s="31" t="s">
        <v>14</v>
      </c>
      <c r="F1939" s="31" t="s">
        <v>37</v>
      </c>
      <c r="G1939" s="1" t="s">
        <v>38</v>
      </c>
      <c r="H1939" s="1" t="s">
        <v>8428</v>
      </c>
      <c r="I1939" s="1" t="s">
        <v>8429</v>
      </c>
      <c r="J1939" s="1" t="s">
        <v>41</v>
      </c>
      <c r="K1939" s="1" t="s">
        <v>8430</v>
      </c>
      <c r="L1939" s="1" t="s">
        <v>8431</v>
      </c>
      <c r="M1939" s="1" t="s">
        <v>98</v>
      </c>
      <c r="N1939" s="1" t="s">
        <v>2119</v>
      </c>
      <c r="O1939" s="1" t="s">
        <v>232</v>
      </c>
      <c r="P1939" s="1" t="s">
        <v>2120</v>
      </c>
      <c r="Q1939" s="29" t="s">
        <v>2121</v>
      </c>
      <c r="R1939" s="30">
        <v>5505.0956579599997</v>
      </c>
      <c r="S1939" s="5">
        <v>17.033178333542789</v>
      </c>
      <c r="T1939" s="4">
        <v>0</v>
      </c>
      <c r="U1939" s="1"/>
      <c r="V1939" s="1"/>
      <c r="W1939" s="1"/>
      <c r="X1939" s="1"/>
    </row>
    <row r="1940" spans="1:24" ht="15.75" customHeight="1" x14ac:dyDescent="0.2">
      <c r="A1940" s="1"/>
      <c r="B1940" s="1"/>
      <c r="C1940" s="31" t="str">
        <f>IF('Style Screener'!$S1940&lt;(AVERAGE('Style Screener'!$S$9:$S$6415)), "Value", "Growth")</f>
        <v>Growth</v>
      </c>
      <c r="D1940" s="31" t="str">
        <f>IF('Style Screener'!$R1940&gt;2000, "Large Cap", "Small Cap")</f>
        <v>Small Cap</v>
      </c>
      <c r="E1940" s="31" t="s">
        <v>15</v>
      </c>
      <c r="F1940" s="31" t="s">
        <v>37</v>
      </c>
      <c r="G1940" s="1" t="s">
        <v>38</v>
      </c>
      <c r="H1940" s="1" t="s">
        <v>8432</v>
      </c>
      <c r="I1940" s="1" t="s">
        <v>8433</v>
      </c>
      <c r="J1940" s="1" t="s">
        <v>41</v>
      </c>
      <c r="K1940" s="1" t="s">
        <v>8434</v>
      </c>
      <c r="L1940" s="1" t="s">
        <v>8435</v>
      </c>
      <c r="M1940" s="1" t="s">
        <v>44</v>
      </c>
      <c r="N1940" s="1" t="s">
        <v>153</v>
      </c>
      <c r="O1940" s="1" t="s">
        <v>64</v>
      </c>
      <c r="P1940" s="1" t="s">
        <v>154</v>
      </c>
      <c r="Q1940" s="29" t="s">
        <v>155</v>
      </c>
      <c r="R1940" s="30">
        <v>1318.7681876700001</v>
      </c>
      <c r="S1940" s="5" t="s">
        <v>61</v>
      </c>
      <c r="T1940" s="4" t="s">
        <v>61</v>
      </c>
      <c r="U1940" s="1"/>
      <c r="V1940" s="1"/>
      <c r="W1940" s="1"/>
      <c r="X1940" s="1"/>
    </row>
    <row r="1941" spans="1:24" ht="15.75" customHeight="1" x14ac:dyDescent="0.2">
      <c r="A1941" s="1"/>
      <c r="B1941" s="1"/>
      <c r="C1941" s="31" t="str">
        <f>IF('Style Screener'!$S1941&lt;(AVERAGE('Style Screener'!$S$9:$S$6415)), "Value", "Growth")</f>
        <v>Growth</v>
      </c>
      <c r="D1941" s="31" t="str">
        <f>IF('Style Screener'!$R1941&gt;2000, "Large Cap", "Small Cap")</f>
        <v>Small Cap</v>
      </c>
      <c r="E1941" s="31" t="s">
        <v>15</v>
      </c>
      <c r="F1941" s="31" t="s">
        <v>37</v>
      </c>
      <c r="G1941" s="1" t="s">
        <v>38</v>
      </c>
      <c r="H1941" s="1" t="s">
        <v>8436</v>
      </c>
      <c r="I1941" s="1" t="s">
        <v>8437</v>
      </c>
      <c r="J1941" s="1" t="s">
        <v>41</v>
      </c>
      <c r="K1941" s="1" t="s">
        <v>8438</v>
      </c>
      <c r="L1941" s="1" t="s">
        <v>8439</v>
      </c>
      <c r="M1941" s="1" t="s">
        <v>44</v>
      </c>
      <c r="N1941" s="1" t="s">
        <v>142</v>
      </c>
      <c r="O1941" s="1" t="s">
        <v>46</v>
      </c>
      <c r="P1941" s="1" t="s">
        <v>142</v>
      </c>
      <c r="Q1941" s="29" t="s">
        <v>4152</v>
      </c>
      <c r="R1941" s="30">
        <v>441.56933964000001</v>
      </c>
      <c r="S1941" s="5" t="s">
        <v>61</v>
      </c>
      <c r="T1941" s="4" t="s">
        <v>61</v>
      </c>
      <c r="U1941" s="1"/>
      <c r="V1941" s="1"/>
      <c r="W1941" s="1"/>
      <c r="X1941" s="1"/>
    </row>
    <row r="1942" spans="1:24" ht="15.75" customHeight="1" x14ac:dyDescent="0.2">
      <c r="A1942" s="1"/>
      <c r="B1942" s="1"/>
      <c r="C1942" s="31" t="str">
        <f>IF('Style Screener'!$S1942&lt;(AVERAGE('Style Screener'!$S$9:$S$6415)), "Value", "Growth")</f>
        <v>Value</v>
      </c>
      <c r="D1942" s="31" t="str">
        <f>IF('Style Screener'!$R1942&gt;2000, "Large Cap", "Small Cap")</f>
        <v>Small Cap</v>
      </c>
      <c r="E1942" s="31" t="s">
        <v>14</v>
      </c>
      <c r="F1942" s="31" t="s">
        <v>37</v>
      </c>
      <c r="G1942" s="1" t="s">
        <v>38</v>
      </c>
      <c r="H1942" s="1" t="s">
        <v>8440</v>
      </c>
      <c r="I1942" s="1" t="s">
        <v>8441</v>
      </c>
      <c r="J1942" s="1" t="s">
        <v>71</v>
      </c>
      <c r="K1942" s="1" t="s">
        <v>8442</v>
      </c>
      <c r="L1942" s="1" t="s">
        <v>8443</v>
      </c>
      <c r="M1942" s="1" t="s">
        <v>86</v>
      </c>
      <c r="N1942" s="1" t="s">
        <v>187</v>
      </c>
      <c r="O1942" s="1" t="s">
        <v>172</v>
      </c>
      <c r="P1942" s="1" t="s">
        <v>187</v>
      </c>
      <c r="Q1942" s="29" t="s">
        <v>494</v>
      </c>
      <c r="R1942" s="30">
        <v>1180.6920469400002</v>
      </c>
      <c r="S1942" s="5">
        <v>17.563380281690144</v>
      </c>
      <c r="T1942" s="4" t="s">
        <v>61</v>
      </c>
      <c r="U1942" s="1"/>
      <c r="V1942" s="1"/>
      <c r="W1942" s="1"/>
      <c r="X1942" s="1"/>
    </row>
    <row r="1943" spans="1:24" ht="15.75" customHeight="1" x14ac:dyDescent="0.2">
      <c r="A1943" s="1"/>
      <c r="B1943" s="1"/>
      <c r="C1943" s="31" t="str">
        <f>IF('Style Screener'!$S1943&lt;(AVERAGE('Style Screener'!$S$9:$S$6415)), "Value", "Growth")</f>
        <v>Growth</v>
      </c>
      <c r="D1943" s="31" t="str">
        <f>IF('Style Screener'!$R1943&gt;2000, "Large Cap", "Small Cap")</f>
        <v>Small Cap</v>
      </c>
      <c r="E1943" s="31" t="s">
        <v>15</v>
      </c>
      <c r="F1943" s="31" t="s">
        <v>37</v>
      </c>
      <c r="G1943" s="1" t="s">
        <v>38</v>
      </c>
      <c r="H1943" s="1" t="s">
        <v>8444</v>
      </c>
      <c r="I1943" s="1" t="s">
        <v>8445</v>
      </c>
      <c r="J1943" s="1" t="s">
        <v>511</v>
      </c>
      <c r="K1943" s="1" t="s">
        <v>8446</v>
      </c>
      <c r="L1943" s="1" t="s">
        <v>8447</v>
      </c>
      <c r="M1943" s="1" t="s">
        <v>44</v>
      </c>
      <c r="N1943" s="1" t="s">
        <v>142</v>
      </c>
      <c r="O1943" s="1" t="s">
        <v>46</v>
      </c>
      <c r="P1943" s="1" t="s">
        <v>142</v>
      </c>
      <c r="Q1943" s="29" t="s">
        <v>161</v>
      </c>
      <c r="R1943" s="30">
        <v>615.2188349999999</v>
      </c>
      <c r="S1943" s="5" t="s">
        <v>61</v>
      </c>
      <c r="T1943" s="4" t="s">
        <v>61</v>
      </c>
      <c r="U1943" s="1"/>
      <c r="V1943" s="1"/>
      <c r="W1943" s="1"/>
      <c r="X1943" s="1"/>
    </row>
    <row r="1944" spans="1:24" ht="15.75" customHeight="1" x14ac:dyDescent="0.2">
      <c r="A1944" s="1"/>
      <c r="B1944" s="1"/>
      <c r="C1944" s="31" t="str">
        <f>IF('Style Screener'!$S1944&lt;(AVERAGE('Style Screener'!$S$9:$S$6415)), "Value", "Growth")</f>
        <v>Value</v>
      </c>
      <c r="D1944" s="31" t="str">
        <f>IF('Style Screener'!$R1944&gt;2000, "Large Cap", "Small Cap")</f>
        <v>Large Cap</v>
      </c>
      <c r="E1944" s="31" t="s">
        <v>15</v>
      </c>
      <c r="F1944" s="31" t="s">
        <v>37</v>
      </c>
      <c r="G1944" s="1" t="s">
        <v>38</v>
      </c>
      <c r="H1944" s="1" t="s">
        <v>8448</v>
      </c>
      <c r="I1944" s="1" t="s">
        <v>8449</v>
      </c>
      <c r="J1944" s="1" t="s">
        <v>41</v>
      </c>
      <c r="K1944" s="1" t="s">
        <v>8450</v>
      </c>
      <c r="L1944" s="1" t="s">
        <v>8451</v>
      </c>
      <c r="M1944" s="1" t="s">
        <v>219</v>
      </c>
      <c r="N1944" s="1" t="s">
        <v>436</v>
      </c>
      <c r="O1944" s="1" t="s">
        <v>219</v>
      </c>
      <c r="P1944" s="1" t="s">
        <v>436</v>
      </c>
      <c r="Q1944" s="29" t="s">
        <v>222</v>
      </c>
      <c r="R1944" s="30">
        <v>2487.3206317599997</v>
      </c>
      <c r="S1944" s="5">
        <v>16.463262764632628</v>
      </c>
      <c r="T1944" s="4" t="s">
        <v>61</v>
      </c>
      <c r="U1944" s="1"/>
      <c r="V1944" s="1"/>
      <c r="W1944" s="1"/>
      <c r="X1944" s="1"/>
    </row>
    <row r="1945" spans="1:24" ht="15.75" customHeight="1" x14ac:dyDescent="0.2">
      <c r="A1945" s="1"/>
      <c r="B1945" s="1"/>
      <c r="C1945" s="31" t="str">
        <f>IF('Style Screener'!$S1945&lt;(AVERAGE('Style Screener'!$S$9:$S$6415)), "Value", "Growth")</f>
        <v>Value</v>
      </c>
      <c r="D1945" s="31" t="str">
        <f>IF('Style Screener'!$R1945&gt;2000, "Large Cap", "Small Cap")</f>
        <v>Small Cap</v>
      </c>
      <c r="E1945" s="31" t="s">
        <v>14</v>
      </c>
      <c r="F1945" s="31" t="s">
        <v>37</v>
      </c>
      <c r="G1945" s="1" t="s">
        <v>38</v>
      </c>
      <c r="H1945" s="1" t="s">
        <v>8452</v>
      </c>
      <c r="I1945" s="1" t="s">
        <v>8453</v>
      </c>
      <c r="J1945" s="1" t="s">
        <v>41</v>
      </c>
      <c r="K1945" s="1" t="s">
        <v>8454</v>
      </c>
      <c r="L1945" s="1" t="s">
        <v>8455</v>
      </c>
      <c r="M1945" s="1" t="s">
        <v>98</v>
      </c>
      <c r="N1945" s="1" t="s">
        <v>2119</v>
      </c>
      <c r="O1945" s="1" t="s">
        <v>232</v>
      </c>
      <c r="P1945" s="1" t="s">
        <v>2120</v>
      </c>
      <c r="Q1945" s="29" t="s">
        <v>2121</v>
      </c>
      <c r="R1945" s="30">
        <v>259.23829173000001</v>
      </c>
      <c r="S1945" s="5">
        <v>11.064880112834979</v>
      </c>
      <c r="T1945" s="4">
        <v>5.3988811230998065E-15</v>
      </c>
      <c r="U1945" s="1"/>
      <c r="V1945" s="1"/>
      <c r="W1945" s="1"/>
      <c r="X1945" s="1"/>
    </row>
    <row r="1946" spans="1:24" ht="15.75" customHeight="1" x14ac:dyDescent="0.2">
      <c r="A1946" s="1"/>
      <c r="B1946" s="1"/>
      <c r="C1946" s="31" t="str">
        <f>IF('Style Screener'!$S1946&lt;(AVERAGE('Style Screener'!$S$9:$S$6415)), "Value", "Growth")</f>
        <v>Value</v>
      </c>
      <c r="D1946" s="31" t="str">
        <f>IF('Style Screener'!$R1946&gt;2000, "Large Cap", "Small Cap")</f>
        <v>Large Cap</v>
      </c>
      <c r="E1946" s="31" t="s">
        <v>14</v>
      </c>
      <c r="F1946" s="31" t="s">
        <v>37</v>
      </c>
      <c r="G1946" s="1" t="s">
        <v>38</v>
      </c>
      <c r="H1946" s="1" t="s">
        <v>8456</v>
      </c>
      <c r="I1946" s="1" t="s">
        <v>8457</v>
      </c>
      <c r="J1946" s="1" t="s">
        <v>41</v>
      </c>
      <c r="K1946" s="1" t="s">
        <v>8458</v>
      </c>
      <c r="L1946" s="1" t="s">
        <v>8459</v>
      </c>
      <c r="M1946" s="1" t="s">
        <v>98</v>
      </c>
      <c r="N1946" s="1" t="s">
        <v>2119</v>
      </c>
      <c r="O1946" s="1" t="s">
        <v>232</v>
      </c>
      <c r="P1946" s="1" t="s">
        <v>3181</v>
      </c>
      <c r="Q1946" s="29" t="s">
        <v>1409</v>
      </c>
      <c r="R1946" s="30">
        <v>10616.54212235</v>
      </c>
      <c r="S1946" s="5">
        <v>18.383791336748949</v>
      </c>
      <c r="T1946" s="4">
        <v>31.11402130260171</v>
      </c>
      <c r="U1946" s="1"/>
      <c r="V1946" s="1"/>
      <c r="W1946" s="1"/>
      <c r="X1946" s="1"/>
    </row>
    <row r="1947" spans="1:24" ht="15.75" customHeight="1" x14ac:dyDescent="0.2">
      <c r="A1947" s="1"/>
      <c r="B1947" s="1"/>
      <c r="C1947" s="31" t="str">
        <f>IF('Style Screener'!$S1947&lt;(AVERAGE('Style Screener'!$S$9:$S$6415)), "Value", "Growth")</f>
        <v>Growth</v>
      </c>
      <c r="D1947" s="31" t="str">
        <f>IF('Style Screener'!$R1947&gt;2000, "Large Cap", "Small Cap")</f>
        <v>Small Cap</v>
      </c>
      <c r="E1947" s="31" t="s">
        <v>14</v>
      </c>
      <c r="F1947" s="31" t="s">
        <v>37</v>
      </c>
      <c r="G1947" s="1" t="s">
        <v>38</v>
      </c>
      <c r="H1947" s="1" t="s">
        <v>8460</v>
      </c>
      <c r="I1947" s="1" t="s">
        <v>8461</v>
      </c>
      <c r="J1947" s="1" t="s">
        <v>71</v>
      </c>
      <c r="K1947" s="1" t="s">
        <v>8462</v>
      </c>
      <c r="L1947" s="1" t="s">
        <v>8463</v>
      </c>
      <c r="M1947" s="1" t="s">
        <v>86</v>
      </c>
      <c r="N1947" s="1" t="s">
        <v>251</v>
      </c>
      <c r="O1947" s="1" t="s">
        <v>251</v>
      </c>
      <c r="P1947" s="1" t="s">
        <v>454</v>
      </c>
      <c r="Q1947" s="29" t="s">
        <v>455</v>
      </c>
      <c r="R1947" s="30">
        <v>902.86001780000004</v>
      </c>
      <c r="S1947" s="5" t="s">
        <v>61</v>
      </c>
      <c r="T1947" s="4" t="s">
        <v>61</v>
      </c>
      <c r="U1947" s="1"/>
      <c r="V1947" s="1"/>
      <c r="W1947" s="1"/>
      <c r="X1947" s="1"/>
    </row>
    <row r="1948" spans="1:24" ht="15.75" customHeight="1" x14ac:dyDescent="0.2">
      <c r="A1948" s="1"/>
      <c r="B1948" s="1"/>
      <c r="C1948" s="31" t="str">
        <f>IF('Style Screener'!$S1948&lt;(AVERAGE('Style Screener'!$S$9:$S$6415)), "Value", "Growth")</f>
        <v>Value</v>
      </c>
      <c r="D1948" s="31" t="str">
        <f>IF('Style Screener'!$R1948&gt;2000, "Large Cap", "Small Cap")</f>
        <v>Small Cap</v>
      </c>
      <c r="E1948" s="31" t="s">
        <v>15</v>
      </c>
      <c r="F1948" s="31" t="s">
        <v>37</v>
      </c>
      <c r="G1948" s="1" t="s">
        <v>38</v>
      </c>
      <c r="H1948" s="1" t="s">
        <v>8464</v>
      </c>
      <c r="I1948" s="1" t="s">
        <v>8465</v>
      </c>
      <c r="J1948" s="1" t="s">
        <v>41</v>
      </c>
      <c r="K1948" s="1" t="s">
        <v>8466</v>
      </c>
      <c r="L1948" s="1" t="s">
        <v>8467</v>
      </c>
      <c r="M1948" s="1" t="s">
        <v>219</v>
      </c>
      <c r="N1948" s="1" t="s">
        <v>1291</v>
      </c>
      <c r="O1948" s="1" t="s">
        <v>219</v>
      </c>
      <c r="P1948" s="1" t="s">
        <v>1291</v>
      </c>
      <c r="Q1948" s="29" t="s">
        <v>222</v>
      </c>
      <c r="R1948" s="30">
        <v>1318.75225725</v>
      </c>
      <c r="S1948" s="5">
        <v>21.685393258426966</v>
      </c>
      <c r="T1948" s="4">
        <v>5.9684658778150885E-15</v>
      </c>
      <c r="U1948" s="1"/>
      <c r="V1948" s="1"/>
      <c r="W1948" s="1"/>
      <c r="X1948" s="1"/>
    </row>
    <row r="1949" spans="1:24" ht="15.75" customHeight="1" x14ac:dyDescent="0.2">
      <c r="A1949" s="1"/>
      <c r="B1949" s="1"/>
      <c r="C1949" s="31" t="str">
        <f>IF('Style Screener'!$S1949&lt;(AVERAGE('Style Screener'!$S$9:$S$6415)), "Value", "Growth")</f>
        <v>Value</v>
      </c>
      <c r="D1949" s="31" t="str">
        <f>IF('Style Screener'!$R1949&gt;2000, "Large Cap", "Small Cap")</f>
        <v>Small Cap</v>
      </c>
      <c r="E1949" s="31" t="s">
        <v>14</v>
      </c>
      <c r="F1949" s="31" t="s">
        <v>37</v>
      </c>
      <c r="G1949" s="1" t="s">
        <v>38</v>
      </c>
      <c r="H1949" s="1" t="s">
        <v>8468</v>
      </c>
      <c r="I1949" s="1" t="s">
        <v>8469</v>
      </c>
      <c r="J1949" s="1" t="s">
        <v>71</v>
      </c>
      <c r="K1949" s="1" t="s">
        <v>8470</v>
      </c>
      <c r="L1949" s="1" t="s">
        <v>8471</v>
      </c>
      <c r="M1949" s="1" t="s">
        <v>74</v>
      </c>
      <c r="N1949" s="1" t="s">
        <v>301</v>
      </c>
      <c r="O1949" s="1" t="s">
        <v>117</v>
      </c>
      <c r="P1949" s="1" t="s">
        <v>301</v>
      </c>
      <c r="Q1949" s="29" t="s">
        <v>8472</v>
      </c>
      <c r="R1949" s="30">
        <v>220.51144375999996</v>
      </c>
      <c r="S1949" s="5">
        <v>19.896551724137932</v>
      </c>
      <c r="T1949" s="4">
        <v>4.947706162688629</v>
      </c>
      <c r="U1949" s="1"/>
      <c r="V1949" s="1"/>
      <c r="W1949" s="1"/>
      <c r="X1949" s="1"/>
    </row>
    <row r="1950" spans="1:24" ht="15.75" customHeight="1" x14ac:dyDescent="0.2">
      <c r="A1950" s="1"/>
      <c r="B1950" s="1"/>
      <c r="C1950" s="31" t="str">
        <f>IF('Style Screener'!$S1950&lt;(AVERAGE('Style Screener'!$S$9:$S$6415)), "Value", "Growth")</f>
        <v>Growth</v>
      </c>
      <c r="D1950" s="31" t="str">
        <f>IF('Style Screener'!$R1950&gt;2000, "Large Cap", "Small Cap")</f>
        <v>Large Cap</v>
      </c>
      <c r="E1950" s="31" t="s">
        <v>14</v>
      </c>
      <c r="F1950" s="31" t="s">
        <v>37</v>
      </c>
      <c r="G1950" s="1" t="s">
        <v>38</v>
      </c>
      <c r="H1950" s="1" t="s">
        <v>8473</v>
      </c>
      <c r="I1950" s="1" t="s">
        <v>8474</v>
      </c>
      <c r="J1950" s="1" t="s">
        <v>71</v>
      </c>
      <c r="K1950" s="1" t="s">
        <v>4812</v>
      </c>
      <c r="L1950" s="1" t="s">
        <v>8475</v>
      </c>
      <c r="M1950" s="1" t="s">
        <v>98</v>
      </c>
      <c r="N1950" s="1" t="s">
        <v>578</v>
      </c>
      <c r="O1950" s="1" t="s">
        <v>578</v>
      </c>
      <c r="P1950" s="1" t="s">
        <v>579</v>
      </c>
      <c r="Q1950" s="29" t="s">
        <v>580</v>
      </c>
      <c r="R1950" s="30">
        <v>8978.9272441599987</v>
      </c>
      <c r="S1950" s="5">
        <v>31.353535353535353</v>
      </c>
      <c r="T1950" s="4" t="s">
        <v>61</v>
      </c>
      <c r="U1950" s="1"/>
      <c r="V1950" s="1"/>
      <c r="W1950" s="1"/>
      <c r="X1950" s="1"/>
    </row>
    <row r="1951" spans="1:24" ht="15.75" customHeight="1" x14ac:dyDescent="0.2">
      <c r="A1951" s="1"/>
      <c r="B1951" s="1"/>
      <c r="C1951" s="31" t="str">
        <f>IF('Style Screener'!$S1951&lt;(AVERAGE('Style Screener'!$S$9:$S$6415)), "Value", "Growth")</f>
        <v>Value</v>
      </c>
      <c r="D1951" s="31" t="str">
        <f>IF('Style Screener'!$R1951&gt;2000, "Large Cap", "Small Cap")</f>
        <v>Small Cap</v>
      </c>
      <c r="E1951" s="31" t="s">
        <v>14</v>
      </c>
      <c r="F1951" s="31" t="s">
        <v>37</v>
      </c>
      <c r="G1951" s="1" t="s">
        <v>38</v>
      </c>
      <c r="H1951" s="1" t="s">
        <v>8476</v>
      </c>
      <c r="I1951" s="1" t="s">
        <v>8477</v>
      </c>
      <c r="J1951" s="1" t="s">
        <v>41</v>
      </c>
      <c r="K1951" s="1" t="s">
        <v>8478</v>
      </c>
      <c r="L1951" s="1" t="s">
        <v>8479</v>
      </c>
      <c r="M1951" s="1" t="s">
        <v>98</v>
      </c>
      <c r="N1951" s="1" t="s">
        <v>99</v>
      </c>
      <c r="O1951" s="1" t="s">
        <v>100</v>
      </c>
      <c r="P1951" s="1" t="s">
        <v>460</v>
      </c>
      <c r="Q1951" s="29" t="s">
        <v>997</v>
      </c>
      <c r="R1951" s="30">
        <v>174.81370368000003</v>
      </c>
      <c r="S1951" s="5">
        <v>24.72727272727273</v>
      </c>
      <c r="T1951" s="4">
        <v>0</v>
      </c>
      <c r="U1951" s="1"/>
      <c r="V1951" s="1"/>
      <c r="W1951" s="1"/>
      <c r="X1951" s="1"/>
    </row>
    <row r="1952" spans="1:24" ht="15.75" customHeight="1" x14ac:dyDescent="0.2">
      <c r="A1952" s="1"/>
      <c r="B1952" s="1"/>
      <c r="C1952" s="31" t="str">
        <f>IF('Style Screener'!$S1952&lt;(AVERAGE('Style Screener'!$S$9:$S$6415)), "Value", "Growth")</f>
        <v>Growth</v>
      </c>
      <c r="D1952" s="31" t="str">
        <f>IF('Style Screener'!$R1952&gt;2000, "Large Cap", "Small Cap")</f>
        <v>Small Cap</v>
      </c>
      <c r="E1952" s="31" t="s">
        <v>14</v>
      </c>
      <c r="F1952" s="31" t="s">
        <v>37</v>
      </c>
      <c r="G1952" s="1" t="s">
        <v>38</v>
      </c>
      <c r="H1952" s="1" t="s">
        <v>8480</v>
      </c>
      <c r="I1952" s="1" t="s">
        <v>8481</v>
      </c>
      <c r="J1952" s="1" t="s">
        <v>41</v>
      </c>
      <c r="K1952" s="1" t="s">
        <v>8482</v>
      </c>
      <c r="L1952" s="1" t="s">
        <v>8483</v>
      </c>
      <c r="M1952" s="1" t="s">
        <v>74</v>
      </c>
      <c r="N1952" s="1" t="s">
        <v>116</v>
      </c>
      <c r="O1952" s="1" t="s">
        <v>117</v>
      </c>
      <c r="P1952" s="1" t="s">
        <v>116</v>
      </c>
      <c r="Q1952" s="29" t="s">
        <v>3834</v>
      </c>
      <c r="R1952" s="30">
        <v>672.31076600000006</v>
      </c>
      <c r="S1952" s="5">
        <v>43.915929203539825</v>
      </c>
      <c r="T1952" s="4">
        <v>18.606983056313233</v>
      </c>
      <c r="U1952" s="1"/>
      <c r="V1952" s="1"/>
      <c r="W1952" s="1"/>
      <c r="X1952" s="1"/>
    </row>
    <row r="1953" spans="1:24" ht="15.75" customHeight="1" x14ac:dyDescent="0.2">
      <c r="A1953" s="1"/>
      <c r="B1953" s="1"/>
      <c r="C1953" s="31" t="str">
        <f>IF('Style Screener'!$S1953&lt;(AVERAGE('Style Screener'!$S$9:$S$6415)), "Value", "Growth")</f>
        <v>Value</v>
      </c>
      <c r="D1953" s="31" t="str">
        <f>IF('Style Screener'!$R1953&gt;2000, "Large Cap", "Small Cap")</f>
        <v>Small Cap</v>
      </c>
      <c r="E1953" s="31" t="s">
        <v>14</v>
      </c>
      <c r="F1953" s="31" t="s">
        <v>37</v>
      </c>
      <c r="G1953" s="1" t="s">
        <v>38</v>
      </c>
      <c r="H1953" s="1" t="s">
        <v>8484</v>
      </c>
      <c r="I1953" s="1" t="s">
        <v>8485</v>
      </c>
      <c r="J1953" s="1" t="s">
        <v>71</v>
      </c>
      <c r="K1953" s="1" t="s">
        <v>8486</v>
      </c>
      <c r="L1953" s="1" t="s">
        <v>8487</v>
      </c>
      <c r="M1953" s="1" t="s">
        <v>98</v>
      </c>
      <c r="N1953" s="1" t="s">
        <v>578</v>
      </c>
      <c r="O1953" s="1" t="s">
        <v>578</v>
      </c>
      <c r="P1953" s="1" t="s">
        <v>2313</v>
      </c>
      <c r="Q1953" s="29" t="s">
        <v>2314</v>
      </c>
      <c r="R1953" s="30">
        <v>1787.0941997999998</v>
      </c>
      <c r="S1953" s="5">
        <v>22.033051498847041</v>
      </c>
      <c r="T1953" s="4">
        <v>0</v>
      </c>
      <c r="U1953" s="1"/>
      <c r="V1953" s="1"/>
      <c r="W1953" s="1"/>
      <c r="X1953" s="1"/>
    </row>
    <row r="1954" spans="1:24" ht="15.75" customHeight="1" x14ac:dyDescent="0.2">
      <c r="A1954" s="1"/>
      <c r="B1954" s="1"/>
      <c r="C1954" s="31" t="str">
        <f>IF('Style Screener'!$S1954&lt;(AVERAGE('Style Screener'!$S$9:$S$6415)), "Value", "Growth")</f>
        <v>Growth</v>
      </c>
      <c r="D1954" s="31" t="str">
        <f>IF('Style Screener'!$R1954&gt;2000, "Large Cap", "Small Cap")</f>
        <v>Small Cap</v>
      </c>
      <c r="E1954" s="31" t="s">
        <v>15</v>
      </c>
      <c r="F1954" s="31" t="s">
        <v>37</v>
      </c>
      <c r="G1954" s="1" t="s">
        <v>38</v>
      </c>
      <c r="H1954" s="1" t="s">
        <v>8488</v>
      </c>
      <c r="I1954" s="1" t="s">
        <v>8489</v>
      </c>
      <c r="J1954" s="1" t="s">
        <v>71</v>
      </c>
      <c r="K1954" s="1" t="s">
        <v>8490</v>
      </c>
      <c r="L1954" s="1" t="s">
        <v>8491</v>
      </c>
      <c r="M1954" s="1" t="s">
        <v>44</v>
      </c>
      <c r="N1954" s="1" t="s">
        <v>153</v>
      </c>
      <c r="O1954" s="1" t="s">
        <v>64</v>
      </c>
      <c r="P1954" s="1" t="s">
        <v>154</v>
      </c>
      <c r="Q1954" s="29" t="s">
        <v>155</v>
      </c>
      <c r="R1954" s="30">
        <v>1180.1511978000001</v>
      </c>
      <c r="S1954" s="5" t="s">
        <v>61</v>
      </c>
      <c r="T1954" s="4">
        <v>3.3178572242588474E-15</v>
      </c>
      <c r="U1954" s="1"/>
      <c r="V1954" s="1"/>
      <c r="W1954" s="1"/>
      <c r="X1954" s="1"/>
    </row>
    <row r="1955" spans="1:24" ht="15.75" customHeight="1" x14ac:dyDescent="0.2">
      <c r="A1955" s="1"/>
      <c r="B1955" s="1"/>
      <c r="C1955" s="31" t="str">
        <f>IF('Style Screener'!$S1955&lt;(AVERAGE('Style Screener'!$S$9:$S$6415)), "Value", "Growth")</f>
        <v>Value</v>
      </c>
      <c r="D1955" s="31" t="str">
        <f>IF('Style Screener'!$R1955&gt;2000, "Large Cap", "Small Cap")</f>
        <v>Large Cap</v>
      </c>
      <c r="E1955" s="31" t="s">
        <v>14</v>
      </c>
      <c r="F1955" s="31" t="s">
        <v>37</v>
      </c>
      <c r="G1955" s="1" t="s">
        <v>38</v>
      </c>
      <c r="H1955" s="1" t="s">
        <v>8492</v>
      </c>
      <c r="I1955" s="1" t="s">
        <v>8493</v>
      </c>
      <c r="J1955" s="1" t="s">
        <v>41</v>
      </c>
      <c r="K1955" s="1" t="s">
        <v>8494</v>
      </c>
      <c r="L1955" s="1" t="s">
        <v>8495</v>
      </c>
      <c r="M1955" s="1" t="s">
        <v>86</v>
      </c>
      <c r="N1955" s="1" t="s">
        <v>187</v>
      </c>
      <c r="O1955" s="1" t="s">
        <v>172</v>
      </c>
      <c r="P1955" s="1" t="s">
        <v>187</v>
      </c>
      <c r="Q1955" s="29" t="s">
        <v>494</v>
      </c>
      <c r="R1955" s="30">
        <v>7530.1656575699999</v>
      </c>
      <c r="S1955" s="5">
        <v>16.491739552964042</v>
      </c>
      <c r="T1955" s="4" t="s">
        <v>61</v>
      </c>
      <c r="U1955" s="1"/>
      <c r="V1955" s="1"/>
      <c r="W1955" s="1"/>
      <c r="X1955" s="1"/>
    </row>
    <row r="1956" spans="1:24" ht="15.75" customHeight="1" x14ac:dyDescent="0.2">
      <c r="A1956" s="1"/>
      <c r="B1956" s="1"/>
      <c r="C1956" s="31" t="str">
        <f>IF('Style Screener'!$S1956&lt;(AVERAGE('Style Screener'!$S$9:$S$6415)), "Value", "Growth")</f>
        <v>Value</v>
      </c>
      <c r="D1956" s="31" t="str">
        <f>IF('Style Screener'!$R1956&gt;2000, "Large Cap", "Small Cap")</f>
        <v>Large Cap</v>
      </c>
      <c r="E1956" s="31" t="s">
        <v>15</v>
      </c>
      <c r="F1956" s="31" t="s">
        <v>37</v>
      </c>
      <c r="G1956" s="1" t="s">
        <v>38</v>
      </c>
      <c r="H1956" s="1" t="s">
        <v>8496</v>
      </c>
      <c r="I1956" s="1" t="s">
        <v>8497</v>
      </c>
      <c r="J1956" s="1" t="s">
        <v>41</v>
      </c>
      <c r="K1956" s="1" t="s">
        <v>8498</v>
      </c>
      <c r="L1956" s="1" t="s">
        <v>8499</v>
      </c>
      <c r="M1956" s="1" t="s">
        <v>219</v>
      </c>
      <c r="N1956" s="1" t="s">
        <v>466</v>
      </c>
      <c r="O1956" s="1" t="s">
        <v>219</v>
      </c>
      <c r="P1956" s="1" t="s">
        <v>466</v>
      </c>
      <c r="Q1956" s="29" t="s">
        <v>483</v>
      </c>
      <c r="R1956" s="30">
        <v>3989.19677734375</v>
      </c>
      <c r="S1956" s="5">
        <v>24.590085795996192</v>
      </c>
      <c r="T1956" s="4">
        <v>0</v>
      </c>
      <c r="U1956" s="1"/>
      <c r="V1956" s="1"/>
      <c r="W1956" s="1"/>
      <c r="X1956" s="1"/>
    </row>
    <row r="1957" spans="1:24" ht="15.75" customHeight="1" x14ac:dyDescent="0.2">
      <c r="A1957" s="1"/>
      <c r="B1957" s="1"/>
      <c r="C1957" s="31" t="str">
        <f>IF('Style Screener'!$S1957&lt;(AVERAGE('Style Screener'!$S$9:$S$6415)), "Value", "Growth")</f>
        <v>Value</v>
      </c>
      <c r="D1957" s="31" t="str">
        <f>IF('Style Screener'!$R1957&gt;2000, "Large Cap", "Small Cap")</f>
        <v>Small Cap</v>
      </c>
      <c r="E1957" s="31" t="s">
        <v>14</v>
      </c>
      <c r="F1957" s="31" t="s">
        <v>37</v>
      </c>
      <c r="G1957" s="1" t="s">
        <v>38</v>
      </c>
      <c r="H1957" s="1" t="s">
        <v>8500</v>
      </c>
      <c r="I1957" s="1" t="s">
        <v>8501</v>
      </c>
      <c r="J1957" s="1" t="s">
        <v>71</v>
      </c>
      <c r="K1957" s="1" t="s">
        <v>8502</v>
      </c>
      <c r="L1957" s="1" t="s">
        <v>8503</v>
      </c>
      <c r="M1957" s="1" t="s">
        <v>86</v>
      </c>
      <c r="N1957" s="1" t="s">
        <v>135</v>
      </c>
      <c r="O1957" s="1" t="s">
        <v>88</v>
      </c>
      <c r="P1957" s="1" t="s">
        <v>318</v>
      </c>
      <c r="Q1957" s="29" t="s">
        <v>319</v>
      </c>
      <c r="R1957" s="30">
        <v>831.29943832000004</v>
      </c>
      <c r="S1957" s="5">
        <v>7.6070038910505842</v>
      </c>
      <c r="T1957" s="4">
        <v>1.3697570267445702E-15</v>
      </c>
      <c r="U1957" s="1"/>
      <c r="V1957" s="1"/>
      <c r="W1957" s="1"/>
      <c r="X1957" s="1"/>
    </row>
    <row r="1958" spans="1:24" ht="15.75" customHeight="1" x14ac:dyDescent="0.2">
      <c r="A1958" s="1"/>
      <c r="B1958" s="1"/>
      <c r="C1958" s="31" t="str">
        <f>IF('Style Screener'!$S1958&lt;(AVERAGE('Style Screener'!$S$9:$S$6415)), "Value", "Growth")</f>
        <v>Growth</v>
      </c>
      <c r="D1958" s="31" t="str">
        <f>IF('Style Screener'!$R1958&gt;2000, "Large Cap", "Small Cap")</f>
        <v>Small Cap</v>
      </c>
      <c r="E1958" s="31" t="s">
        <v>14</v>
      </c>
      <c r="F1958" s="31" t="s">
        <v>37</v>
      </c>
      <c r="G1958" s="1" t="s">
        <v>38</v>
      </c>
      <c r="H1958" s="1" t="s">
        <v>8504</v>
      </c>
      <c r="I1958" s="1" t="s">
        <v>8505</v>
      </c>
      <c r="J1958" s="1" t="s">
        <v>105</v>
      </c>
      <c r="K1958" s="1" t="s">
        <v>8506</v>
      </c>
      <c r="L1958" s="1" t="s">
        <v>8507</v>
      </c>
      <c r="M1958" s="1" t="s">
        <v>98</v>
      </c>
      <c r="N1958" s="1" t="s">
        <v>1141</v>
      </c>
      <c r="O1958" s="1" t="s">
        <v>1062</v>
      </c>
      <c r="P1958" s="1" t="s">
        <v>2113</v>
      </c>
      <c r="Q1958" s="29" t="s">
        <v>6378</v>
      </c>
      <c r="R1958" s="30">
        <v>273.09690135</v>
      </c>
      <c r="S1958" s="5" t="s">
        <v>61</v>
      </c>
      <c r="T1958" s="4" t="s">
        <v>61</v>
      </c>
      <c r="U1958" s="1"/>
      <c r="V1958" s="1"/>
      <c r="W1958" s="1"/>
      <c r="X1958" s="1"/>
    </row>
    <row r="1959" spans="1:24" ht="15.75" customHeight="1" x14ac:dyDescent="0.2">
      <c r="A1959" s="1"/>
      <c r="B1959" s="1"/>
      <c r="C1959" s="31" t="str">
        <f>IF('Style Screener'!$S1959&lt;(AVERAGE('Style Screener'!$S$9:$S$6415)), "Value", "Growth")</f>
        <v>Growth</v>
      </c>
      <c r="D1959" s="31" t="str">
        <f>IF('Style Screener'!$R1959&gt;2000, "Large Cap", "Small Cap")</f>
        <v>Small Cap</v>
      </c>
      <c r="E1959" s="31" t="s">
        <v>14</v>
      </c>
      <c r="F1959" s="31" t="s">
        <v>37</v>
      </c>
      <c r="G1959" s="1" t="s">
        <v>38</v>
      </c>
      <c r="H1959" s="1" t="s">
        <v>8508</v>
      </c>
      <c r="I1959" s="1" t="s">
        <v>8509</v>
      </c>
      <c r="J1959" s="1" t="s">
        <v>41</v>
      </c>
      <c r="K1959" s="1" t="s">
        <v>8510</v>
      </c>
      <c r="L1959" s="1" t="s">
        <v>8511</v>
      </c>
      <c r="M1959" s="1" t="s">
        <v>86</v>
      </c>
      <c r="N1959" s="1" t="s">
        <v>135</v>
      </c>
      <c r="O1959" s="1" t="s">
        <v>88</v>
      </c>
      <c r="P1959" s="1" t="s">
        <v>1115</v>
      </c>
      <c r="Q1959" s="29" t="s">
        <v>137</v>
      </c>
      <c r="R1959" s="30">
        <v>1628.33792208</v>
      </c>
      <c r="S1959" s="5" t="s">
        <v>61</v>
      </c>
      <c r="T1959" s="4" t="s">
        <v>61</v>
      </c>
      <c r="U1959" s="1"/>
      <c r="V1959" s="1"/>
      <c r="W1959" s="1"/>
      <c r="X1959" s="1"/>
    </row>
    <row r="1960" spans="1:24" ht="15.75" customHeight="1" x14ac:dyDescent="0.2">
      <c r="A1960" s="1"/>
      <c r="B1960" s="1"/>
      <c r="C1960" s="31" t="str">
        <f>IF('Style Screener'!$S1960&lt;(AVERAGE('Style Screener'!$S$9:$S$6415)), "Value", "Growth")</f>
        <v>Value</v>
      </c>
      <c r="D1960" s="31" t="str">
        <f>IF('Style Screener'!$R1960&gt;2000, "Large Cap", "Small Cap")</f>
        <v>Large Cap</v>
      </c>
      <c r="E1960" s="31" t="s">
        <v>14</v>
      </c>
      <c r="F1960" s="31" t="s">
        <v>37</v>
      </c>
      <c r="G1960" s="1" t="s">
        <v>38</v>
      </c>
      <c r="H1960" s="1" t="s">
        <v>8512</v>
      </c>
      <c r="I1960" s="1" t="s">
        <v>8513</v>
      </c>
      <c r="J1960" s="1" t="s">
        <v>41</v>
      </c>
      <c r="K1960" s="1" t="s">
        <v>8514</v>
      </c>
      <c r="L1960" s="1" t="s">
        <v>8515</v>
      </c>
      <c r="M1960" s="1" t="s">
        <v>98</v>
      </c>
      <c r="N1960" s="1" t="s">
        <v>578</v>
      </c>
      <c r="O1960" s="1" t="s">
        <v>578</v>
      </c>
      <c r="P1960" s="1" t="s">
        <v>579</v>
      </c>
      <c r="Q1960" s="29" t="s">
        <v>580</v>
      </c>
      <c r="R1960" s="30">
        <v>2191.7762991600002</v>
      </c>
      <c r="S1960" s="5">
        <v>25.405405405405403</v>
      </c>
      <c r="T1960" s="4" t="s">
        <v>61</v>
      </c>
      <c r="U1960" s="1"/>
      <c r="V1960" s="1"/>
      <c r="W1960" s="1"/>
      <c r="X1960" s="1"/>
    </row>
    <row r="1961" spans="1:24" ht="15.75" customHeight="1" x14ac:dyDescent="0.2">
      <c r="A1961" s="1"/>
      <c r="B1961" s="1"/>
      <c r="C1961" s="31" t="str">
        <f>IF('Style Screener'!$S1961&lt;(AVERAGE('Style Screener'!$S$9:$S$6415)), "Value", "Growth")</f>
        <v>Growth</v>
      </c>
      <c r="D1961" s="31" t="str">
        <f>IF('Style Screener'!$R1961&gt;2000, "Large Cap", "Small Cap")</f>
        <v>Large Cap</v>
      </c>
      <c r="E1961" s="31" t="s">
        <v>14</v>
      </c>
      <c r="F1961" s="31" t="s">
        <v>37</v>
      </c>
      <c r="G1961" s="1" t="s">
        <v>38</v>
      </c>
      <c r="H1961" s="1" t="s">
        <v>8516</v>
      </c>
      <c r="I1961" s="1" t="s">
        <v>8517</v>
      </c>
      <c r="J1961" s="1" t="s">
        <v>41</v>
      </c>
      <c r="K1961" s="1" t="s">
        <v>8518</v>
      </c>
      <c r="L1961" s="1" t="s">
        <v>8519</v>
      </c>
      <c r="M1961" s="1" t="s">
        <v>86</v>
      </c>
      <c r="N1961" s="1" t="s">
        <v>135</v>
      </c>
      <c r="O1961" s="1" t="s">
        <v>88</v>
      </c>
      <c r="P1961" s="1" t="s">
        <v>358</v>
      </c>
      <c r="Q1961" s="29" t="s">
        <v>137</v>
      </c>
      <c r="R1961" s="30">
        <v>11477.774781439999</v>
      </c>
      <c r="S1961" s="5">
        <v>58.070588235294117</v>
      </c>
      <c r="T1961" s="4" t="s">
        <v>61</v>
      </c>
      <c r="U1961" s="1"/>
      <c r="V1961" s="1"/>
      <c r="W1961" s="1"/>
      <c r="X1961" s="1"/>
    </row>
    <row r="1962" spans="1:24" ht="15.75" customHeight="1" x14ac:dyDescent="0.2">
      <c r="A1962" s="1"/>
      <c r="B1962" s="1"/>
      <c r="C1962" s="31" t="str">
        <f>IF('Style Screener'!$S1962&lt;(AVERAGE('Style Screener'!$S$9:$S$6415)), "Value", "Growth")</f>
        <v>Value</v>
      </c>
      <c r="D1962" s="31" t="str">
        <f>IF('Style Screener'!$R1962&gt;2000, "Large Cap", "Small Cap")</f>
        <v>Large Cap</v>
      </c>
      <c r="E1962" s="31" t="s">
        <v>14</v>
      </c>
      <c r="F1962" s="31" t="s">
        <v>37</v>
      </c>
      <c r="G1962" s="1" t="s">
        <v>38</v>
      </c>
      <c r="H1962" s="1" t="s">
        <v>8520</v>
      </c>
      <c r="I1962" s="1" t="s">
        <v>8521</v>
      </c>
      <c r="J1962" s="1" t="s">
        <v>41</v>
      </c>
      <c r="K1962" s="1" t="s">
        <v>8522</v>
      </c>
      <c r="L1962" s="1" t="s">
        <v>8523</v>
      </c>
      <c r="M1962" s="1" t="s">
        <v>74</v>
      </c>
      <c r="N1962" s="1" t="s">
        <v>638</v>
      </c>
      <c r="O1962" s="1" t="s">
        <v>117</v>
      </c>
      <c r="P1962" s="1" t="s">
        <v>638</v>
      </c>
      <c r="Q1962" s="29" t="s">
        <v>5435</v>
      </c>
      <c r="R1962" s="30">
        <v>4410.2773067999997</v>
      </c>
      <c r="S1962" s="5">
        <v>16.893027481262774</v>
      </c>
      <c r="T1962" s="4">
        <v>0</v>
      </c>
      <c r="U1962" s="1"/>
      <c r="V1962" s="1"/>
      <c r="W1962" s="1"/>
      <c r="X1962" s="1"/>
    </row>
    <row r="1963" spans="1:24" ht="15.75" customHeight="1" x14ac:dyDescent="0.2">
      <c r="A1963" s="1"/>
      <c r="B1963" s="1"/>
      <c r="C1963" s="31" t="str">
        <f>IF('Style Screener'!$S1963&lt;(AVERAGE('Style Screener'!$S$9:$S$6415)), "Value", "Growth")</f>
        <v>Value</v>
      </c>
      <c r="D1963" s="31" t="str">
        <f>IF('Style Screener'!$R1963&gt;2000, "Large Cap", "Small Cap")</f>
        <v>Large Cap</v>
      </c>
      <c r="E1963" s="31" t="s">
        <v>14</v>
      </c>
      <c r="F1963" s="31" t="s">
        <v>37</v>
      </c>
      <c r="G1963" s="1" t="s">
        <v>38</v>
      </c>
      <c r="H1963" s="1" t="s">
        <v>8524</v>
      </c>
      <c r="I1963" s="1" t="s">
        <v>8525</v>
      </c>
      <c r="J1963" s="1" t="s">
        <v>41</v>
      </c>
      <c r="K1963" s="1" t="s">
        <v>8526</v>
      </c>
      <c r="L1963" s="1" t="s">
        <v>8527</v>
      </c>
      <c r="M1963" s="1" t="s">
        <v>278</v>
      </c>
      <c r="N1963" s="1" t="s">
        <v>279</v>
      </c>
      <c r="O1963" s="1" t="s">
        <v>278</v>
      </c>
      <c r="P1963" s="1" t="s">
        <v>937</v>
      </c>
      <c r="Q1963" s="29" t="s">
        <v>427</v>
      </c>
      <c r="R1963" s="30">
        <v>2343.3574309199994</v>
      </c>
      <c r="S1963" s="5">
        <v>24.823008849557517</v>
      </c>
      <c r="T1963" s="4">
        <v>7.1196677755777787E-15</v>
      </c>
      <c r="U1963" s="1"/>
      <c r="V1963" s="1"/>
      <c r="W1963" s="1"/>
      <c r="X1963" s="1"/>
    </row>
    <row r="1964" spans="1:24" ht="15.75" customHeight="1" x14ac:dyDescent="0.2">
      <c r="A1964" s="1"/>
      <c r="B1964" s="1"/>
      <c r="C1964" s="31" t="str">
        <f>IF('Style Screener'!$S1964&lt;(AVERAGE('Style Screener'!$S$9:$S$6415)), "Value", "Growth")</f>
        <v>Value</v>
      </c>
      <c r="D1964" s="31" t="str">
        <f>IF('Style Screener'!$R1964&gt;2000, "Large Cap", "Small Cap")</f>
        <v>Small Cap</v>
      </c>
      <c r="E1964" s="31" t="s">
        <v>14</v>
      </c>
      <c r="F1964" s="31" t="s">
        <v>37</v>
      </c>
      <c r="G1964" s="1" t="s">
        <v>38</v>
      </c>
      <c r="H1964" s="1" t="s">
        <v>8528</v>
      </c>
      <c r="I1964" s="1" t="s">
        <v>8529</v>
      </c>
      <c r="J1964" s="1" t="s">
        <v>41</v>
      </c>
      <c r="K1964" s="1" t="s">
        <v>8530</v>
      </c>
      <c r="L1964" s="1" t="s">
        <v>8531</v>
      </c>
      <c r="M1964" s="1" t="s">
        <v>86</v>
      </c>
      <c r="N1964" s="1" t="s">
        <v>251</v>
      </c>
      <c r="O1964" s="1" t="s">
        <v>251</v>
      </c>
      <c r="P1964" s="1" t="s">
        <v>252</v>
      </c>
      <c r="Q1964" s="29" t="s">
        <v>253</v>
      </c>
      <c r="R1964" s="30">
        <v>1519.3776367</v>
      </c>
      <c r="S1964" s="5">
        <v>17.095391211146836</v>
      </c>
      <c r="T1964" s="4" t="s">
        <v>61</v>
      </c>
      <c r="U1964" s="1"/>
      <c r="V1964" s="1"/>
      <c r="W1964" s="1"/>
      <c r="X1964" s="1"/>
    </row>
    <row r="1965" spans="1:24" ht="15.75" customHeight="1" x14ac:dyDescent="0.2">
      <c r="A1965" s="1"/>
      <c r="B1965" s="1"/>
      <c r="C1965" s="31" t="str">
        <f>IF('Style Screener'!$S1965&lt;(AVERAGE('Style Screener'!$S$9:$S$6415)), "Value", "Growth")</f>
        <v>Value</v>
      </c>
      <c r="D1965" s="31" t="str">
        <f>IF('Style Screener'!$R1965&gt;2000, "Large Cap", "Small Cap")</f>
        <v>Large Cap</v>
      </c>
      <c r="E1965" s="31" t="s">
        <v>14</v>
      </c>
      <c r="F1965" s="31" t="s">
        <v>37</v>
      </c>
      <c r="G1965" s="1" t="s">
        <v>38</v>
      </c>
      <c r="H1965" s="1" t="s">
        <v>8532</v>
      </c>
      <c r="I1965" s="1" t="s">
        <v>8533</v>
      </c>
      <c r="J1965" s="1" t="s">
        <v>41</v>
      </c>
      <c r="K1965" s="1" t="s">
        <v>8534</v>
      </c>
      <c r="L1965" s="1" t="s">
        <v>8535</v>
      </c>
      <c r="M1965" s="1" t="s">
        <v>74</v>
      </c>
      <c r="N1965" s="1" t="s">
        <v>116</v>
      </c>
      <c r="O1965" s="1" t="s">
        <v>117</v>
      </c>
      <c r="P1965" s="1" t="s">
        <v>116</v>
      </c>
      <c r="Q1965" s="29" t="s">
        <v>8536</v>
      </c>
      <c r="R1965" s="30">
        <v>5060.8426498500003</v>
      </c>
      <c r="S1965" s="5">
        <v>20.962854349951122</v>
      </c>
      <c r="T1965" s="4">
        <v>32.581501137225167</v>
      </c>
      <c r="U1965" s="1"/>
      <c r="V1965" s="1"/>
      <c r="W1965" s="1"/>
      <c r="X1965" s="1"/>
    </row>
    <row r="1966" spans="1:24" ht="15.75" customHeight="1" x14ac:dyDescent="0.2">
      <c r="A1966" s="1"/>
      <c r="B1966" s="1"/>
      <c r="C1966" s="31" t="str">
        <f>IF('Style Screener'!$S1966&lt;(AVERAGE('Style Screener'!$S$9:$S$6415)), "Value", "Growth")</f>
        <v>Value</v>
      </c>
      <c r="D1966" s="31" t="str">
        <f>IF('Style Screener'!$R1966&gt;2000, "Large Cap", "Small Cap")</f>
        <v>Small Cap</v>
      </c>
      <c r="E1966" s="31" t="s">
        <v>14</v>
      </c>
      <c r="F1966" s="31" t="s">
        <v>37</v>
      </c>
      <c r="G1966" s="1" t="s">
        <v>38</v>
      </c>
      <c r="H1966" s="1" t="s">
        <v>8537</v>
      </c>
      <c r="I1966" s="1" t="s">
        <v>8538</v>
      </c>
      <c r="J1966" s="1" t="s">
        <v>71</v>
      </c>
      <c r="K1966" s="1" t="s">
        <v>8539</v>
      </c>
      <c r="L1966" s="1" t="s">
        <v>8540</v>
      </c>
      <c r="M1966" s="1" t="s">
        <v>86</v>
      </c>
      <c r="N1966" s="1" t="s">
        <v>187</v>
      </c>
      <c r="O1966" s="1" t="s">
        <v>172</v>
      </c>
      <c r="P1966" s="1" t="s">
        <v>187</v>
      </c>
      <c r="Q1966" s="29" t="s">
        <v>494</v>
      </c>
      <c r="R1966" s="30">
        <v>285.96920076000004</v>
      </c>
      <c r="S1966" s="5">
        <v>12.98541826554106</v>
      </c>
      <c r="T1966" s="4">
        <v>2.9823235791191978E-15</v>
      </c>
      <c r="U1966" s="1"/>
      <c r="V1966" s="1"/>
      <c r="W1966" s="1"/>
      <c r="X1966" s="1"/>
    </row>
    <row r="1967" spans="1:24" ht="15.75" customHeight="1" x14ac:dyDescent="0.2">
      <c r="A1967" s="1"/>
      <c r="B1967" s="1"/>
      <c r="C1967" s="31" t="str">
        <f>IF('Style Screener'!$S1967&lt;(AVERAGE('Style Screener'!$S$9:$S$6415)), "Value", "Growth")</f>
        <v>Growth</v>
      </c>
      <c r="D1967" s="31" t="str">
        <f>IF('Style Screener'!$R1967&gt;2000, "Large Cap", "Small Cap")</f>
        <v>Small Cap</v>
      </c>
      <c r="E1967" s="31" t="s">
        <v>14</v>
      </c>
      <c r="F1967" s="31" t="s">
        <v>37</v>
      </c>
      <c r="G1967" s="1" t="s">
        <v>38</v>
      </c>
      <c r="H1967" s="1" t="s">
        <v>8541</v>
      </c>
      <c r="I1967" s="1" t="s">
        <v>8542</v>
      </c>
      <c r="J1967" s="1" t="s">
        <v>71</v>
      </c>
      <c r="K1967" s="1" t="s">
        <v>8543</v>
      </c>
      <c r="L1967" s="1" t="s">
        <v>8544</v>
      </c>
      <c r="M1967" s="1" t="s">
        <v>108</v>
      </c>
      <c r="N1967" s="1" t="s">
        <v>109</v>
      </c>
      <c r="O1967" s="1" t="s">
        <v>110</v>
      </c>
      <c r="P1967" s="1" t="s">
        <v>109</v>
      </c>
      <c r="Q1967" s="29" t="s">
        <v>412</v>
      </c>
      <c r="R1967" s="30">
        <v>216.94464192000001</v>
      </c>
      <c r="S1967" s="5" t="s">
        <v>61</v>
      </c>
      <c r="T1967" s="4">
        <v>89.498581373394288</v>
      </c>
      <c r="U1967" s="1"/>
      <c r="V1967" s="1"/>
      <c r="W1967" s="1"/>
      <c r="X1967" s="1"/>
    </row>
    <row r="1968" spans="1:24" ht="15.75" customHeight="1" x14ac:dyDescent="0.2">
      <c r="A1968" s="1"/>
      <c r="B1968" s="1"/>
      <c r="C1968" s="31" t="str">
        <f>IF('Style Screener'!$S1968&lt;(AVERAGE('Style Screener'!$S$9:$S$6415)), "Value", "Growth")</f>
        <v>Value</v>
      </c>
      <c r="D1968" s="31" t="str">
        <f>IF('Style Screener'!$R1968&gt;2000, "Large Cap", "Small Cap")</f>
        <v>Small Cap</v>
      </c>
      <c r="E1968" s="31" t="s">
        <v>14</v>
      </c>
      <c r="F1968" s="31" t="s">
        <v>37</v>
      </c>
      <c r="G1968" s="1" t="s">
        <v>38</v>
      </c>
      <c r="H1968" s="1" t="s">
        <v>8545</v>
      </c>
      <c r="I1968" s="1" t="s">
        <v>8546</v>
      </c>
      <c r="J1968" s="1" t="s">
        <v>41</v>
      </c>
      <c r="K1968" s="1" t="s">
        <v>8547</v>
      </c>
      <c r="L1968" s="1" t="s">
        <v>8548</v>
      </c>
      <c r="M1968" s="1" t="s">
        <v>86</v>
      </c>
      <c r="N1968" s="1" t="s">
        <v>187</v>
      </c>
      <c r="O1968" s="1" t="s">
        <v>172</v>
      </c>
      <c r="P1968" s="1" t="s">
        <v>187</v>
      </c>
      <c r="Q1968" s="29" t="s">
        <v>550</v>
      </c>
      <c r="R1968" s="30">
        <v>948.6436749400001</v>
      </c>
      <c r="S1968" s="5">
        <v>7.4505928853754941</v>
      </c>
      <c r="T1968" s="4" t="s">
        <v>61</v>
      </c>
      <c r="U1968" s="1"/>
      <c r="V1968" s="1"/>
      <c r="W1968" s="1"/>
      <c r="X1968" s="1"/>
    </row>
    <row r="1969" spans="1:24" ht="15.75" customHeight="1" x14ac:dyDescent="0.2">
      <c r="A1969" s="1"/>
      <c r="B1969" s="1"/>
      <c r="C1969" s="31" t="str">
        <f>IF('Style Screener'!$S1969&lt;(AVERAGE('Style Screener'!$S$9:$S$6415)), "Value", "Growth")</f>
        <v>Value</v>
      </c>
      <c r="D1969" s="31" t="str">
        <f>IF('Style Screener'!$R1969&gt;2000, "Large Cap", "Small Cap")</f>
        <v>Large Cap</v>
      </c>
      <c r="E1969" s="31" t="s">
        <v>15</v>
      </c>
      <c r="F1969" s="31" t="s">
        <v>37</v>
      </c>
      <c r="G1969" s="1" t="s">
        <v>38</v>
      </c>
      <c r="H1969" s="1" t="s">
        <v>8549</v>
      </c>
      <c r="I1969" s="1" t="s">
        <v>8550</v>
      </c>
      <c r="J1969" s="1" t="s">
        <v>41</v>
      </c>
      <c r="K1969" s="1" t="s">
        <v>8551</v>
      </c>
      <c r="L1969" s="1" t="s">
        <v>8552</v>
      </c>
      <c r="M1969" s="1" t="s">
        <v>44</v>
      </c>
      <c r="N1969" s="1" t="s">
        <v>63</v>
      </c>
      <c r="O1969" s="1" t="s">
        <v>64</v>
      </c>
      <c r="P1969" s="1" t="s">
        <v>390</v>
      </c>
      <c r="Q1969" s="29" t="s">
        <v>167</v>
      </c>
      <c r="R1969" s="30">
        <v>7853.7788278399994</v>
      </c>
      <c r="S1969" s="5">
        <v>19.516129032258064</v>
      </c>
      <c r="T1969" s="4" t="s">
        <v>61</v>
      </c>
      <c r="U1969" s="1"/>
      <c r="V1969" s="1"/>
      <c r="W1969" s="1"/>
      <c r="X1969" s="1"/>
    </row>
    <row r="1970" spans="1:24" ht="15.75" customHeight="1" x14ac:dyDescent="0.2">
      <c r="A1970" s="1"/>
      <c r="B1970" s="1"/>
      <c r="C1970" s="31" t="str">
        <f>IF('Style Screener'!$S1970&lt;(AVERAGE('Style Screener'!$S$9:$S$6415)), "Value", "Growth")</f>
        <v>Growth</v>
      </c>
      <c r="D1970" s="31" t="str">
        <f>IF('Style Screener'!$R1970&gt;2000, "Large Cap", "Small Cap")</f>
        <v>Small Cap</v>
      </c>
      <c r="E1970" s="31" t="s">
        <v>15</v>
      </c>
      <c r="F1970" s="31" t="s">
        <v>37</v>
      </c>
      <c r="G1970" s="1" t="s">
        <v>38</v>
      </c>
      <c r="H1970" s="1" t="s">
        <v>8553</v>
      </c>
      <c r="I1970" s="1" t="s">
        <v>8554</v>
      </c>
      <c r="J1970" s="1" t="s">
        <v>105</v>
      </c>
      <c r="K1970" s="1" t="s">
        <v>8555</v>
      </c>
      <c r="L1970" s="1" t="s">
        <v>8556</v>
      </c>
      <c r="M1970" s="1" t="s">
        <v>44</v>
      </c>
      <c r="N1970" s="1" t="s">
        <v>153</v>
      </c>
      <c r="O1970" s="1" t="s">
        <v>64</v>
      </c>
      <c r="P1970" s="1" t="s">
        <v>154</v>
      </c>
      <c r="Q1970" s="29" t="s">
        <v>6185</v>
      </c>
      <c r="R1970" s="30">
        <v>555.74494049999998</v>
      </c>
      <c r="S1970" s="5" t="s">
        <v>61</v>
      </c>
      <c r="T1970" s="4" t="s">
        <v>61</v>
      </c>
      <c r="U1970" s="1"/>
      <c r="V1970" s="1"/>
      <c r="W1970" s="1"/>
      <c r="X1970" s="1"/>
    </row>
    <row r="1971" spans="1:24" ht="15.75" customHeight="1" x14ac:dyDescent="0.2">
      <c r="A1971" s="1"/>
      <c r="B1971" s="1"/>
      <c r="C1971" s="31" t="str">
        <f>IF('Style Screener'!$S1971&lt;(AVERAGE('Style Screener'!$S$9:$S$6415)), "Value", "Growth")</f>
        <v>Growth</v>
      </c>
      <c r="D1971" s="31" t="str">
        <f>IF('Style Screener'!$R1971&gt;2000, "Large Cap", "Small Cap")</f>
        <v>Small Cap</v>
      </c>
      <c r="E1971" s="31" t="s">
        <v>15</v>
      </c>
      <c r="F1971" s="31" t="s">
        <v>37</v>
      </c>
      <c r="G1971" s="1" t="s">
        <v>38</v>
      </c>
      <c r="H1971" s="1" t="s">
        <v>8557</v>
      </c>
      <c r="I1971" s="1" t="s">
        <v>8558</v>
      </c>
      <c r="J1971" s="1" t="s">
        <v>41</v>
      </c>
      <c r="K1971" s="1" t="s">
        <v>8559</v>
      </c>
      <c r="L1971" s="1" t="s">
        <v>8560</v>
      </c>
      <c r="M1971" s="1" t="s">
        <v>368</v>
      </c>
      <c r="N1971" s="1" t="s">
        <v>2458</v>
      </c>
      <c r="O1971" s="1" t="s">
        <v>1379</v>
      </c>
      <c r="P1971" s="1" t="s">
        <v>2458</v>
      </c>
      <c r="Q1971" s="29" t="s">
        <v>707</v>
      </c>
      <c r="R1971" s="30">
        <v>239.65271424000002</v>
      </c>
      <c r="S1971" s="5" t="s">
        <v>61</v>
      </c>
      <c r="T1971" s="4">
        <v>4.2228505555493001</v>
      </c>
      <c r="U1971" s="1"/>
      <c r="V1971" s="1"/>
      <c r="W1971" s="1"/>
      <c r="X1971" s="1"/>
    </row>
    <row r="1972" spans="1:24" ht="15.75" customHeight="1" x14ac:dyDescent="0.2">
      <c r="A1972" s="1"/>
      <c r="B1972" s="1"/>
      <c r="C1972" s="31" t="str">
        <f>IF('Style Screener'!$S1972&lt;(AVERAGE('Style Screener'!$S$9:$S$6415)), "Value", "Growth")</f>
        <v>Value</v>
      </c>
      <c r="D1972" s="31" t="str">
        <f>IF('Style Screener'!$R1972&gt;2000, "Large Cap", "Small Cap")</f>
        <v>Large Cap</v>
      </c>
      <c r="E1972" s="31" t="s">
        <v>14</v>
      </c>
      <c r="F1972" s="31" t="s">
        <v>37</v>
      </c>
      <c r="G1972" s="1" t="s">
        <v>38</v>
      </c>
      <c r="H1972" s="1" t="s">
        <v>8561</v>
      </c>
      <c r="I1972" s="1" t="s">
        <v>8562</v>
      </c>
      <c r="J1972" s="1" t="s">
        <v>71</v>
      </c>
      <c r="K1972" s="1" t="s">
        <v>8563</v>
      </c>
      <c r="L1972" s="1" t="s">
        <v>8564</v>
      </c>
      <c r="M1972" s="1" t="s">
        <v>74</v>
      </c>
      <c r="N1972" s="1" t="s">
        <v>1095</v>
      </c>
      <c r="O1972" s="1" t="s">
        <v>76</v>
      </c>
      <c r="P1972" s="1" t="s">
        <v>1096</v>
      </c>
      <c r="Q1972" s="29" t="s">
        <v>1097</v>
      </c>
      <c r="R1972" s="30">
        <v>6425.9450237949995</v>
      </c>
      <c r="S1972" s="5">
        <v>20.545329670329668</v>
      </c>
      <c r="T1972" s="4" t="s">
        <v>61</v>
      </c>
      <c r="U1972" s="1"/>
      <c r="V1972" s="1"/>
      <c r="W1972" s="1"/>
      <c r="X1972" s="1"/>
    </row>
    <row r="1973" spans="1:24" ht="15.75" customHeight="1" x14ac:dyDescent="0.2">
      <c r="A1973" s="1"/>
      <c r="B1973" s="1"/>
      <c r="C1973" s="31" t="str">
        <f>IF('Style Screener'!$S1973&lt;(AVERAGE('Style Screener'!$S$9:$S$6415)), "Value", "Growth")</f>
        <v>Value</v>
      </c>
      <c r="D1973" s="31" t="str">
        <f>IF('Style Screener'!$R1973&gt;2000, "Large Cap", "Small Cap")</f>
        <v>Large Cap</v>
      </c>
      <c r="E1973" s="31" t="s">
        <v>14</v>
      </c>
      <c r="F1973" s="31" t="s">
        <v>37</v>
      </c>
      <c r="G1973" s="1" t="s">
        <v>38</v>
      </c>
      <c r="H1973" s="1" t="s">
        <v>8565</v>
      </c>
      <c r="I1973" s="1" t="s">
        <v>8566</v>
      </c>
      <c r="J1973" s="1" t="s">
        <v>71</v>
      </c>
      <c r="K1973" s="1" t="s">
        <v>8567</v>
      </c>
      <c r="L1973" s="1" t="s">
        <v>8568</v>
      </c>
      <c r="M1973" s="1" t="s">
        <v>98</v>
      </c>
      <c r="N1973" s="1" t="s">
        <v>99</v>
      </c>
      <c r="O1973" s="1" t="s">
        <v>100</v>
      </c>
      <c r="P1973" s="1" t="s">
        <v>1568</v>
      </c>
      <c r="Q1973" s="29" t="s">
        <v>245</v>
      </c>
      <c r="R1973" s="30">
        <v>5080.0615947400001</v>
      </c>
      <c r="S1973" s="5">
        <v>19.914712153518121</v>
      </c>
      <c r="T1973" s="4">
        <v>24.627236580516893</v>
      </c>
      <c r="U1973" s="1"/>
      <c r="V1973" s="1"/>
      <c r="W1973" s="1"/>
      <c r="X1973" s="1"/>
    </row>
    <row r="1974" spans="1:24" ht="15.75" customHeight="1" x14ac:dyDescent="0.2">
      <c r="A1974" s="1"/>
      <c r="B1974" s="1"/>
      <c r="C1974" s="31" t="str">
        <f>IF('Style Screener'!$S1974&lt;(AVERAGE('Style Screener'!$S$9:$S$6415)), "Value", "Growth")</f>
        <v>Value</v>
      </c>
      <c r="D1974" s="31" t="str">
        <f>IF('Style Screener'!$R1974&gt;2000, "Large Cap", "Small Cap")</f>
        <v>Large Cap</v>
      </c>
      <c r="E1974" s="31" t="s">
        <v>14</v>
      </c>
      <c r="F1974" s="31" t="s">
        <v>37</v>
      </c>
      <c r="G1974" s="1" t="s">
        <v>38</v>
      </c>
      <c r="H1974" s="1" t="s">
        <v>8569</v>
      </c>
      <c r="I1974" s="1" t="s">
        <v>8570</v>
      </c>
      <c r="J1974" s="1" t="s">
        <v>41</v>
      </c>
      <c r="K1974" s="1" t="s">
        <v>8571</v>
      </c>
      <c r="L1974" s="1" t="s">
        <v>8572</v>
      </c>
      <c r="M1974" s="1" t="s">
        <v>86</v>
      </c>
      <c r="N1974" s="1" t="s">
        <v>135</v>
      </c>
      <c r="O1974" s="1" t="s">
        <v>88</v>
      </c>
      <c r="P1974" s="1" t="s">
        <v>1115</v>
      </c>
      <c r="Q1974" s="29" t="s">
        <v>137</v>
      </c>
      <c r="R1974" s="30">
        <v>2661.4047239000001</v>
      </c>
      <c r="S1974" s="5">
        <v>24.431034482758623</v>
      </c>
      <c r="T1974" s="4">
        <v>2.9185887623067983E-15</v>
      </c>
      <c r="U1974" s="1"/>
      <c r="V1974" s="1"/>
      <c r="W1974" s="1"/>
      <c r="X1974" s="1"/>
    </row>
    <row r="1975" spans="1:24" ht="15.75" customHeight="1" x14ac:dyDescent="0.2">
      <c r="A1975" s="1"/>
      <c r="B1975" s="1"/>
      <c r="C1975" s="31" t="str">
        <f>IF('Style Screener'!$S1975&lt;(AVERAGE('Style Screener'!$S$9:$S$6415)), "Value", "Growth")</f>
        <v>Value</v>
      </c>
      <c r="D1975" s="31" t="str">
        <f>IF('Style Screener'!$R1975&gt;2000, "Large Cap", "Small Cap")</f>
        <v>Small Cap</v>
      </c>
      <c r="E1975" s="31" t="s">
        <v>14</v>
      </c>
      <c r="F1975" s="31" t="s">
        <v>37</v>
      </c>
      <c r="G1975" s="1" t="s">
        <v>1964</v>
      </c>
      <c r="H1975" s="1" t="s">
        <v>8573</v>
      </c>
      <c r="I1975" s="1" t="s">
        <v>8574</v>
      </c>
      <c r="J1975" s="1" t="s">
        <v>41</v>
      </c>
      <c r="K1975" s="1" t="s">
        <v>8575</v>
      </c>
      <c r="L1975" s="1" t="s">
        <v>8576</v>
      </c>
      <c r="M1975" s="1" t="s">
        <v>86</v>
      </c>
      <c r="N1975" s="1" t="s">
        <v>172</v>
      </c>
      <c r="O1975" s="1" t="s">
        <v>172</v>
      </c>
      <c r="P1975" s="1" t="s">
        <v>173</v>
      </c>
      <c r="Q1975" s="29" t="s">
        <v>174</v>
      </c>
      <c r="R1975" s="30">
        <v>704.74687169999993</v>
      </c>
      <c r="S1975" s="5">
        <v>9.255131964809383</v>
      </c>
      <c r="T1975" s="4" t="s">
        <v>61</v>
      </c>
      <c r="U1975" s="1"/>
      <c r="V1975" s="1"/>
      <c r="W1975" s="1"/>
      <c r="X1975" s="1"/>
    </row>
    <row r="1976" spans="1:24" ht="15.75" customHeight="1" x14ac:dyDescent="0.2">
      <c r="A1976" s="1"/>
      <c r="B1976" s="1"/>
      <c r="C1976" s="31" t="str">
        <f>IF('Style Screener'!$S1976&lt;(AVERAGE('Style Screener'!$S$9:$S$6415)), "Value", "Growth")</f>
        <v>Growth</v>
      </c>
      <c r="D1976" s="31" t="str">
        <f>IF('Style Screener'!$R1976&gt;2000, "Large Cap", "Small Cap")</f>
        <v>Small Cap</v>
      </c>
      <c r="E1976" s="31" t="s">
        <v>15</v>
      </c>
      <c r="F1976" s="31" t="s">
        <v>37</v>
      </c>
      <c r="G1976" s="1" t="s">
        <v>8577</v>
      </c>
      <c r="H1976" s="1" t="s">
        <v>8578</v>
      </c>
      <c r="I1976" s="1" t="s">
        <v>8579</v>
      </c>
      <c r="J1976" s="1" t="s">
        <v>71</v>
      </c>
      <c r="K1976" s="1" t="s">
        <v>8580</v>
      </c>
      <c r="L1976" s="1" t="s">
        <v>8581</v>
      </c>
      <c r="M1976" s="1" t="s">
        <v>44</v>
      </c>
      <c r="N1976" s="1" t="s">
        <v>153</v>
      </c>
      <c r="O1976" s="1" t="s">
        <v>64</v>
      </c>
      <c r="P1976" s="1" t="s">
        <v>154</v>
      </c>
      <c r="Q1976" s="29" t="s">
        <v>155</v>
      </c>
      <c r="R1976" s="30">
        <v>683.23849332999998</v>
      </c>
      <c r="S1976" s="5">
        <v>44.157575757575756</v>
      </c>
      <c r="T1976" s="4" t="s">
        <v>61</v>
      </c>
      <c r="U1976" s="1"/>
      <c r="V1976" s="1"/>
      <c r="W1976" s="1"/>
      <c r="X1976" s="1"/>
    </row>
    <row r="1977" spans="1:24" ht="15.75" customHeight="1" x14ac:dyDescent="0.2">
      <c r="A1977" s="1"/>
      <c r="B1977" s="1"/>
      <c r="C1977" s="31" t="str">
        <f>IF('Style Screener'!$S1977&lt;(AVERAGE('Style Screener'!$S$9:$S$6415)), "Value", "Growth")</f>
        <v>Growth</v>
      </c>
      <c r="D1977" s="31" t="str">
        <f>IF('Style Screener'!$R1977&gt;2000, "Large Cap", "Small Cap")</f>
        <v>Small Cap</v>
      </c>
      <c r="E1977" s="31" t="s">
        <v>14</v>
      </c>
      <c r="F1977" s="31" t="s">
        <v>37</v>
      </c>
      <c r="G1977" s="1" t="s">
        <v>38</v>
      </c>
      <c r="H1977" s="1" t="s">
        <v>8582</v>
      </c>
      <c r="I1977" s="1" t="s">
        <v>8583</v>
      </c>
      <c r="J1977" s="1" t="s">
        <v>105</v>
      </c>
      <c r="K1977" s="1" t="s">
        <v>8584</v>
      </c>
      <c r="L1977" s="1" t="s">
        <v>8585</v>
      </c>
      <c r="M1977" s="1" t="s">
        <v>74</v>
      </c>
      <c r="N1977" s="1" t="s">
        <v>342</v>
      </c>
      <c r="O1977" s="1" t="s">
        <v>117</v>
      </c>
      <c r="P1977" s="1" t="s">
        <v>618</v>
      </c>
      <c r="Q1977" s="29" t="s">
        <v>5978</v>
      </c>
      <c r="R1977" s="30">
        <v>272.98378510000003</v>
      </c>
      <c r="S1977" s="5" t="s">
        <v>61</v>
      </c>
      <c r="T1977" s="4" t="s">
        <v>61</v>
      </c>
      <c r="U1977" s="1"/>
      <c r="V1977" s="1"/>
      <c r="W1977" s="1"/>
      <c r="X1977" s="1"/>
    </row>
    <row r="1978" spans="1:24" ht="15.75" customHeight="1" x14ac:dyDescent="0.2">
      <c r="A1978" s="1"/>
      <c r="B1978" s="1"/>
      <c r="C1978" s="31" t="str">
        <f>IF('Style Screener'!$S1978&lt;(AVERAGE('Style Screener'!$S$9:$S$6415)), "Value", "Growth")</f>
        <v>Value</v>
      </c>
      <c r="D1978" s="31" t="str">
        <f>IF('Style Screener'!$R1978&gt;2000, "Large Cap", "Small Cap")</f>
        <v>Large Cap</v>
      </c>
      <c r="E1978" s="31" t="s">
        <v>15</v>
      </c>
      <c r="F1978" s="31" t="s">
        <v>37</v>
      </c>
      <c r="G1978" s="1" t="s">
        <v>38</v>
      </c>
      <c r="H1978" s="1" t="s">
        <v>8586</v>
      </c>
      <c r="I1978" s="1" t="s">
        <v>8587</v>
      </c>
      <c r="J1978" s="1" t="s">
        <v>41</v>
      </c>
      <c r="K1978" s="1" t="s">
        <v>8588</v>
      </c>
      <c r="L1978" s="1" t="s">
        <v>8589</v>
      </c>
      <c r="M1978" s="1" t="s">
        <v>219</v>
      </c>
      <c r="N1978" s="1" t="s">
        <v>466</v>
      </c>
      <c r="O1978" s="1" t="s">
        <v>219</v>
      </c>
      <c r="P1978" s="1" t="s">
        <v>466</v>
      </c>
      <c r="Q1978" s="29" t="s">
        <v>222</v>
      </c>
      <c r="R1978" s="30">
        <v>6465.341648919999</v>
      </c>
      <c r="S1978" s="5">
        <v>17.52839372633856</v>
      </c>
      <c r="T1978" s="4" t="s">
        <v>61</v>
      </c>
      <c r="U1978" s="1"/>
      <c r="V1978" s="1"/>
      <c r="W1978" s="1"/>
      <c r="X1978" s="1"/>
    </row>
    <row r="1979" spans="1:24" ht="15.75" customHeight="1" x14ac:dyDescent="0.2">
      <c r="A1979" s="1"/>
      <c r="B1979" s="1"/>
      <c r="C1979" s="31" t="str">
        <f>IF('Style Screener'!$S1979&lt;(AVERAGE('Style Screener'!$S$9:$S$6415)), "Value", "Growth")</f>
        <v>Value</v>
      </c>
      <c r="D1979" s="31" t="str">
        <f>IF('Style Screener'!$R1979&gt;2000, "Large Cap", "Small Cap")</f>
        <v>Large Cap</v>
      </c>
      <c r="E1979" s="31" t="s">
        <v>15</v>
      </c>
      <c r="F1979" s="31" t="s">
        <v>37</v>
      </c>
      <c r="G1979" s="1" t="s">
        <v>38</v>
      </c>
      <c r="H1979" s="1" t="s">
        <v>8590</v>
      </c>
      <c r="I1979" s="1" t="s">
        <v>8591</v>
      </c>
      <c r="J1979" s="1" t="s">
        <v>41</v>
      </c>
      <c r="K1979" s="1" t="s">
        <v>8592</v>
      </c>
      <c r="L1979" s="1" t="s">
        <v>8593</v>
      </c>
      <c r="M1979" s="1" t="s">
        <v>219</v>
      </c>
      <c r="N1979" s="1" t="s">
        <v>1291</v>
      </c>
      <c r="O1979" s="1" t="s">
        <v>219</v>
      </c>
      <c r="P1979" s="1" t="s">
        <v>1291</v>
      </c>
      <c r="Q1979" s="29" t="s">
        <v>2715</v>
      </c>
      <c r="R1979" s="30">
        <v>2244.0011762300001</v>
      </c>
      <c r="S1979" s="5">
        <v>19.864990689013034</v>
      </c>
      <c r="T1979" s="4" t="s">
        <v>61</v>
      </c>
      <c r="U1979" s="1"/>
      <c r="V1979" s="1"/>
      <c r="W1979" s="1"/>
      <c r="X1979" s="1"/>
    </row>
    <row r="1980" spans="1:24" ht="15.75" customHeight="1" x14ac:dyDescent="0.2">
      <c r="A1980" s="1"/>
      <c r="B1980" s="1"/>
      <c r="C1980" s="31" t="str">
        <f>IF('Style Screener'!$S1980&lt;(AVERAGE('Style Screener'!$S$9:$S$6415)), "Value", "Growth")</f>
        <v>Value</v>
      </c>
      <c r="D1980" s="31" t="str">
        <f>IF('Style Screener'!$R1980&gt;2000, "Large Cap", "Small Cap")</f>
        <v>Large Cap</v>
      </c>
      <c r="E1980" s="31" t="s">
        <v>14</v>
      </c>
      <c r="F1980" s="31" t="s">
        <v>37</v>
      </c>
      <c r="G1980" s="1" t="s">
        <v>38</v>
      </c>
      <c r="H1980" s="1" t="s">
        <v>8594</v>
      </c>
      <c r="I1980" s="1" t="s">
        <v>8595</v>
      </c>
      <c r="J1980" s="1" t="s">
        <v>41</v>
      </c>
      <c r="K1980" s="1" t="s">
        <v>8596</v>
      </c>
      <c r="L1980" s="1" t="s">
        <v>8597</v>
      </c>
      <c r="M1980" s="1" t="s">
        <v>86</v>
      </c>
      <c r="N1980" s="1" t="s">
        <v>135</v>
      </c>
      <c r="O1980" s="1" t="s">
        <v>88</v>
      </c>
      <c r="P1980" s="1" t="s">
        <v>3244</v>
      </c>
      <c r="Q1980" s="29" t="s">
        <v>137</v>
      </c>
      <c r="R1980" s="30">
        <v>6980.1387681999995</v>
      </c>
      <c r="S1980" s="5">
        <v>24.789644012944983</v>
      </c>
      <c r="T1980" s="4">
        <v>0</v>
      </c>
      <c r="U1980" s="1"/>
      <c r="V1980" s="1"/>
      <c r="W1980" s="1"/>
      <c r="X1980" s="1"/>
    </row>
    <row r="1981" spans="1:24" ht="15.75" customHeight="1" x14ac:dyDescent="0.2">
      <c r="A1981" s="1"/>
      <c r="B1981" s="1"/>
      <c r="C1981" s="31" t="str">
        <f>IF('Style Screener'!$S1981&lt;(AVERAGE('Style Screener'!$S$9:$S$6415)), "Value", "Growth")</f>
        <v>Growth</v>
      </c>
      <c r="D1981" s="31" t="str">
        <f>IF('Style Screener'!$R1981&gt;2000, "Large Cap", "Small Cap")</f>
        <v>Small Cap</v>
      </c>
      <c r="E1981" s="31" t="s">
        <v>15</v>
      </c>
      <c r="F1981" s="31" t="s">
        <v>37</v>
      </c>
      <c r="G1981" s="1" t="s">
        <v>38</v>
      </c>
      <c r="H1981" s="1" t="s">
        <v>8598</v>
      </c>
      <c r="I1981" s="1" t="s">
        <v>8599</v>
      </c>
      <c r="J1981" s="1" t="s">
        <v>511</v>
      </c>
      <c r="K1981" s="1" t="s">
        <v>8600</v>
      </c>
      <c r="L1981" s="1" t="s">
        <v>8601</v>
      </c>
      <c r="M1981" s="1" t="s">
        <v>44</v>
      </c>
      <c r="N1981" s="1" t="s">
        <v>142</v>
      </c>
      <c r="O1981" s="1" t="s">
        <v>46</v>
      </c>
      <c r="P1981" s="1" t="s">
        <v>142</v>
      </c>
      <c r="Q1981" s="29" t="s">
        <v>881</v>
      </c>
      <c r="R1981" s="30">
        <v>67.035901679999995</v>
      </c>
      <c r="S1981" s="5" t="s">
        <v>61</v>
      </c>
      <c r="T1981" s="4" t="s">
        <v>61</v>
      </c>
      <c r="U1981" s="1"/>
      <c r="V1981" s="1"/>
      <c r="W1981" s="1"/>
      <c r="X1981" s="1"/>
    </row>
    <row r="1982" spans="1:24" ht="15.75" customHeight="1" x14ac:dyDescent="0.2">
      <c r="A1982" s="1"/>
      <c r="B1982" s="1"/>
      <c r="C1982" s="31" t="str">
        <f>IF('Style Screener'!$S1982&lt;(AVERAGE('Style Screener'!$S$9:$S$6415)), "Value", "Growth")</f>
        <v>Value</v>
      </c>
      <c r="D1982" s="31" t="str">
        <f>IF('Style Screener'!$R1982&gt;2000, "Large Cap", "Small Cap")</f>
        <v>Large Cap</v>
      </c>
      <c r="E1982" s="31" t="s">
        <v>14</v>
      </c>
      <c r="F1982" s="31" t="s">
        <v>37</v>
      </c>
      <c r="G1982" s="1" t="s">
        <v>38</v>
      </c>
      <c r="H1982" s="1" t="s">
        <v>8602</v>
      </c>
      <c r="I1982" s="1" t="s">
        <v>8603</v>
      </c>
      <c r="J1982" s="1" t="s">
        <v>41</v>
      </c>
      <c r="K1982" s="1" t="s">
        <v>8604</v>
      </c>
      <c r="L1982" s="1" t="s">
        <v>8605</v>
      </c>
      <c r="M1982" s="1" t="s">
        <v>54</v>
      </c>
      <c r="N1982" s="1" t="s">
        <v>471</v>
      </c>
      <c r="O1982" s="1" t="s">
        <v>54</v>
      </c>
      <c r="P1982" s="1" t="s">
        <v>1296</v>
      </c>
      <c r="Q1982" s="29" t="s">
        <v>8606</v>
      </c>
      <c r="R1982" s="30">
        <v>3868.2337001099995</v>
      </c>
      <c r="S1982" s="5">
        <v>10.508103372755146</v>
      </c>
      <c r="T1982" s="4" t="s">
        <v>61</v>
      </c>
      <c r="U1982" s="1"/>
      <c r="V1982" s="1"/>
      <c r="W1982" s="1"/>
      <c r="X1982" s="1"/>
    </row>
    <row r="1983" spans="1:24" ht="15.75" customHeight="1" x14ac:dyDescent="0.2">
      <c r="A1983" s="1"/>
      <c r="B1983" s="1"/>
      <c r="C1983" s="31" t="str">
        <f>IF('Style Screener'!$S1983&lt;(AVERAGE('Style Screener'!$S$9:$S$6415)), "Value", "Growth")</f>
        <v>Value</v>
      </c>
      <c r="D1983" s="31" t="str">
        <f>IF('Style Screener'!$R1983&gt;2000, "Large Cap", "Small Cap")</f>
        <v>Large Cap</v>
      </c>
      <c r="E1983" s="31" t="s">
        <v>14</v>
      </c>
      <c r="F1983" s="31" t="s">
        <v>37</v>
      </c>
      <c r="G1983" s="1" t="s">
        <v>38</v>
      </c>
      <c r="H1983" s="1" t="s">
        <v>8607</v>
      </c>
      <c r="I1983" s="1" t="s">
        <v>8608</v>
      </c>
      <c r="J1983" s="1" t="s">
        <v>41</v>
      </c>
      <c r="K1983" s="1" t="s">
        <v>8609</v>
      </c>
      <c r="L1983" s="1" t="s">
        <v>8610</v>
      </c>
      <c r="M1983" s="1" t="s">
        <v>278</v>
      </c>
      <c r="N1983" s="1" t="s">
        <v>1230</v>
      </c>
      <c r="O1983" s="1" t="s">
        <v>278</v>
      </c>
      <c r="P1983" s="1" t="s">
        <v>1231</v>
      </c>
      <c r="Q1983" s="29" t="s">
        <v>1525</v>
      </c>
      <c r="R1983" s="30">
        <v>5444.7512730600001</v>
      </c>
      <c r="S1983" s="5">
        <v>17.656099903938518</v>
      </c>
      <c r="T1983" s="4">
        <v>64.003269188310057</v>
      </c>
      <c r="U1983" s="1"/>
      <c r="V1983" s="1"/>
      <c r="W1983" s="1"/>
      <c r="X1983" s="1"/>
    </row>
    <row r="1984" spans="1:24" ht="15.75" customHeight="1" x14ac:dyDescent="0.2">
      <c r="A1984" s="1"/>
      <c r="B1984" s="1"/>
      <c r="C1984" s="31" t="str">
        <f>IF('Style Screener'!$S1984&lt;(AVERAGE('Style Screener'!$S$9:$S$6415)), "Value", "Growth")</f>
        <v>Growth</v>
      </c>
      <c r="D1984" s="31" t="str">
        <f>IF('Style Screener'!$R1984&gt;2000, "Large Cap", "Small Cap")</f>
        <v>Large Cap</v>
      </c>
      <c r="E1984" s="31" t="s">
        <v>14</v>
      </c>
      <c r="F1984" s="31" t="s">
        <v>37</v>
      </c>
      <c r="G1984" s="1" t="s">
        <v>38</v>
      </c>
      <c r="H1984" s="1" t="s">
        <v>8611</v>
      </c>
      <c r="I1984" s="1" t="s">
        <v>8612</v>
      </c>
      <c r="J1984" s="1" t="s">
        <v>41</v>
      </c>
      <c r="K1984" s="1" t="s">
        <v>8613</v>
      </c>
      <c r="L1984" s="1" t="s">
        <v>8614</v>
      </c>
      <c r="M1984" s="1" t="s">
        <v>278</v>
      </c>
      <c r="N1984" s="1" t="s">
        <v>1230</v>
      </c>
      <c r="O1984" s="1" t="s">
        <v>278</v>
      </c>
      <c r="P1984" s="1" t="s">
        <v>1231</v>
      </c>
      <c r="Q1984" s="29" t="s">
        <v>1762</v>
      </c>
      <c r="R1984" s="30">
        <v>2161.5436238900002</v>
      </c>
      <c r="S1984" s="5">
        <v>29.520112914608326</v>
      </c>
      <c r="T1984" s="4">
        <v>19.312225868304669</v>
      </c>
      <c r="U1984" s="1"/>
      <c r="V1984" s="1"/>
      <c r="W1984" s="1"/>
      <c r="X1984" s="1"/>
    </row>
    <row r="1985" spans="1:24" ht="15.75" customHeight="1" x14ac:dyDescent="0.2">
      <c r="A1985" s="1"/>
      <c r="B1985" s="1"/>
      <c r="C1985" s="31" t="str">
        <f>IF('Style Screener'!$S1985&lt;(AVERAGE('Style Screener'!$S$9:$S$6415)), "Value", "Growth")</f>
        <v>Growth</v>
      </c>
      <c r="D1985" s="31" t="str">
        <f>IF('Style Screener'!$R1985&gt;2000, "Large Cap", "Small Cap")</f>
        <v>Large Cap</v>
      </c>
      <c r="E1985" s="31" t="s">
        <v>14</v>
      </c>
      <c r="F1985" s="31" t="s">
        <v>37</v>
      </c>
      <c r="G1985" s="1" t="s">
        <v>38</v>
      </c>
      <c r="H1985" s="1" t="s">
        <v>8615</v>
      </c>
      <c r="I1985" s="1" t="s">
        <v>8616</v>
      </c>
      <c r="J1985" s="1" t="s">
        <v>41</v>
      </c>
      <c r="K1985" s="1" t="s">
        <v>8617</v>
      </c>
      <c r="L1985" s="1" t="s">
        <v>8618</v>
      </c>
      <c r="M1985" s="1" t="s">
        <v>278</v>
      </c>
      <c r="N1985" s="1" t="s">
        <v>279</v>
      </c>
      <c r="O1985" s="1" t="s">
        <v>278</v>
      </c>
      <c r="P1985" s="1" t="s">
        <v>1201</v>
      </c>
      <c r="Q1985" s="29" t="s">
        <v>4205</v>
      </c>
      <c r="R1985" s="30">
        <v>10032.67432242</v>
      </c>
      <c r="S1985" s="5">
        <v>30.670070197830253</v>
      </c>
      <c r="T1985" s="4" t="s">
        <v>61</v>
      </c>
      <c r="U1985" s="1"/>
      <c r="V1985" s="1"/>
      <c r="W1985" s="1"/>
      <c r="X1985" s="1"/>
    </row>
    <row r="1986" spans="1:24" ht="15.75" customHeight="1" x14ac:dyDescent="0.2">
      <c r="A1986" s="1"/>
      <c r="B1986" s="1"/>
      <c r="C1986" s="31" t="str">
        <f>IF('Style Screener'!$S1986&lt;(AVERAGE('Style Screener'!$S$9:$S$6415)), "Value", "Growth")</f>
        <v>Value</v>
      </c>
      <c r="D1986" s="31" t="str">
        <f>IF('Style Screener'!$R1986&gt;2000, "Large Cap", "Small Cap")</f>
        <v>Small Cap</v>
      </c>
      <c r="E1986" s="31" t="s">
        <v>14</v>
      </c>
      <c r="F1986" s="31" t="s">
        <v>37</v>
      </c>
      <c r="G1986" s="1" t="s">
        <v>38</v>
      </c>
      <c r="H1986" s="1" t="s">
        <v>8619</v>
      </c>
      <c r="I1986" s="1" t="s">
        <v>8620</v>
      </c>
      <c r="J1986" s="1" t="s">
        <v>71</v>
      </c>
      <c r="K1986" s="1" t="s">
        <v>8621</v>
      </c>
      <c r="L1986" s="1" t="s">
        <v>8622</v>
      </c>
      <c r="M1986" s="1" t="s">
        <v>86</v>
      </c>
      <c r="N1986" s="1" t="s">
        <v>172</v>
      </c>
      <c r="O1986" s="1" t="s">
        <v>172</v>
      </c>
      <c r="P1986" s="1" t="s">
        <v>173</v>
      </c>
      <c r="Q1986" s="29" t="s">
        <v>174</v>
      </c>
      <c r="R1986" s="30">
        <v>335.14639840000001</v>
      </c>
      <c r="S1986" s="5">
        <v>19.708846584546475</v>
      </c>
      <c r="T1986" s="4" t="s">
        <v>61</v>
      </c>
      <c r="U1986" s="1"/>
      <c r="V1986" s="1"/>
      <c r="W1986" s="1"/>
      <c r="X1986" s="1"/>
    </row>
    <row r="1987" spans="1:24" ht="15.75" customHeight="1" x14ac:dyDescent="0.2">
      <c r="A1987" s="1"/>
      <c r="B1987" s="1"/>
      <c r="C1987" s="31" t="str">
        <f>IF('Style Screener'!$S1987&lt;(AVERAGE('Style Screener'!$S$9:$S$6415)), "Value", "Growth")</f>
        <v>Value</v>
      </c>
      <c r="D1987" s="31" t="str">
        <f>IF('Style Screener'!$R1987&gt;2000, "Large Cap", "Small Cap")</f>
        <v>Small Cap</v>
      </c>
      <c r="E1987" s="31" t="s">
        <v>14</v>
      </c>
      <c r="F1987" s="31" t="s">
        <v>37</v>
      </c>
      <c r="G1987" s="1" t="s">
        <v>38</v>
      </c>
      <c r="H1987" s="1" t="s">
        <v>8623</v>
      </c>
      <c r="I1987" s="1" t="s">
        <v>8624</v>
      </c>
      <c r="J1987" s="1" t="s">
        <v>511</v>
      </c>
      <c r="K1987" s="1" t="s">
        <v>8625</v>
      </c>
      <c r="L1987" s="1" t="s">
        <v>8626</v>
      </c>
      <c r="M1987" s="1" t="s">
        <v>86</v>
      </c>
      <c r="N1987" s="1" t="s">
        <v>172</v>
      </c>
      <c r="O1987" s="1" t="s">
        <v>172</v>
      </c>
      <c r="P1987" s="1" t="s">
        <v>173</v>
      </c>
      <c r="Q1987" s="29" t="s">
        <v>174</v>
      </c>
      <c r="R1987" s="30">
        <v>175.84452795000001</v>
      </c>
      <c r="S1987" s="5">
        <v>15.069124423963135</v>
      </c>
      <c r="T1987" s="4" t="s">
        <v>61</v>
      </c>
      <c r="U1987" s="1"/>
      <c r="V1987" s="1"/>
      <c r="W1987" s="1"/>
      <c r="X1987" s="1"/>
    </row>
    <row r="1988" spans="1:24" ht="15.75" customHeight="1" x14ac:dyDescent="0.2">
      <c r="A1988" s="1"/>
      <c r="B1988" s="1"/>
      <c r="C1988" s="31" t="str">
        <f>IF('Style Screener'!$S1988&lt;(AVERAGE('Style Screener'!$S$9:$S$6415)), "Value", "Growth")</f>
        <v>Growth</v>
      </c>
      <c r="D1988" s="31" t="str">
        <f>IF('Style Screener'!$R1988&gt;2000, "Large Cap", "Small Cap")</f>
        <v>Large Cap</v>
      </c>
      <c r="E1988" s="31" t="s">
        <v>14</v>
      </c>
      <c r="F1988" s="31" t="s">
        <v>37</v>
      </c>
      <c r="G1988" s="1" t="s">
        <v>38</v>
      </c>
      <c r="H1988" s="1" t="s">
        <v>8627</v>
      </c>
      <c r="I1988" s="1" t="s">
        <v>8628</v>
      </c>
      <c r="J1988" s="1" t="s">
        <v>71</v>
      </c>
      <c r="K1988" s="1" t="s">
        <v>8629</v>
      </c>
      <c r="L1988" s="1" t="s">
        <v>8630</v>
      </c>
      <c r="M1988" s="1" t="s">
        <v>108</v>
      </c>
      <c r="N1988" s="1" t="s">
        <v>571</v>
      </c>
      <c r="O1988" s="1" t="s">
        <v>110</v>
      </c>
      <c r="P1988" s="1" t="s">
        <v>1069</v>
      </c>
      <c r="Q1988" s="29" t="s">
        <v>8631</v>
      </c>
      <c r="R1988" s="30">
        <v>2176.0144397200002</v>
      </c>
      <c r="S1988" s="5">
        <v>44.283054003724395</v>
      </c>
      <c r="T1988" s="4">
        <v>99.630426475284125</v>
      </c>
      <c r="U1988" s="1"/>
      <c r="V1988" s="1"/>
      <c r="W1988" s="1"/>
      <c r="X1988" s="1"/>
    </row>
    <row r="1989" spans="1:24" ht="15.75" customHeight="1" x14ac:dyDescent="0.2">
      <c r="A1989" s="1"/>
      <c r="B1989" s="1"/>
      <c r="C1989" s="31" t="str">
        <f>IF('Style Screener'!$S1989&lt;(AVERAGE('Style Screener'!$S$9:$S$6415)), "Value", "Growth")</f>
        <v>Value</v>
      </c>
      <c r="D1989" s="31" t="str">
        <f>IF('Style Screener'!$R1989&gt;2000, "Large Cap", "Small Cap")</f>
        <v>Large Cap</v>
      </c>
      <c r="E1989" s="31" t="s">
        <v>14</v>
      </c>
      <c r="F1989" s="31" t="s">
        <v>37</v>
      </c>
      <c r="G1989" s="1" t="s">
        <v>38</v>
      </c>
      <c r="H1989" s="1" t="s">
        <v>8632</v>
      </c>
      <c r="I1989" s="1" t="s">
        <v>8633</v>
      </c>
      <c r="J1989" s="1" t="s">
        <v>41</v>
      </c>
      <c r="K1989" s="1" t="s">
        <v>8634</v>
      </c>
      <c r="L1989" s="1" t="s">
        <v>8635</v>
      </c>
      <c r="M1989" s="1" t="s">
        <v>54</v>
      </c>
      <c r="N1989" s="1" t="s">
        <v>705</v>
      </c>
      <c r="O1989" s="1" t="s">
        <v>54</v>
      </c>
      <c r="P1989" s="1" t="s">
        <v>3514</v>
      </c>
      <c r="Q1989" s="29" t="s">
        <v>3099</v>
      </c>
      <c r="R1989" s="30">
        <v>2410.5775746599998</v>
      </c>
      <c r="S1989" s="5">
        <v>19.069197795468462</v>
      </c>
      <c r="T1989" s="4">
        <v>8.4686774941995289</v>
      </c>
      <c r="U1989" s="1"/>
      <c r="V1989" s="1"/>
      <c r="W1989" s="1"/>
      <c r="X1989" s="1"/>
    </row>
    <row r="1990" spans="1:24" ht="15.75" customHeight="1" x14ac:dyDescent="0.2">
      <c r="A1990" s="1"/>
      <c r="B1990" s="1"/>
      <c r="C1990" s="31" t="str">
        <f>IF('Style Screener'!$S1990&lt;(AVERAGE('Style Screener'!$S$9:$S$6415)), "Value", "Growth")</f>
        <v>Value</v>
      </c>
      <c r="D1990" s="31" t="str">
        <f>IF('Style Screener'!$R1990&gt;2000, "Large Cap", "Small Cap")</f>
        <v>Small Cap</v>
      </c>
      <c r="E1990" s="31" t="s">
        <v>14</v>
      </c>
      <c r="F1990" s="31" t="s">
        <v>37</v>
      </c>
      <c r="G1990" s="1" t="s">
        <v>38</v>
      </c>
      <c r="H1990" s="1" t="s">
        <v>8636</v>
      </c>
      <c r="I1990" s="1" t="s">
        <v>8637</v>
      </c>
      <c r="J1990" s="1" t="s">
        <v>41</v>
      </c>
      <c r="K1990" s="1" t="s">
        <v>8638</v>
      </c>
      <c r="L1990" s="1" t="s">
        <v>8639</v>
      </c>
      <c r="M1990" s="1" t="s">
        <v>86</v>
      </c>
      <c r="N1990" s="1" t="s">
        <v>135</v>
      </c>
      <c r="O1990" s="1" t="s">
        <v>88</v>
      </c>
      <c r="P1990" s="1" t="s">
        <v>136</v>
      </c>
      <c r="Q1990" s="29" t="s">
        <v>137</v>
      </c>
      <c r="R1990" s="30">
        <v>383.72149116000003</v>
      </c>
      <c r="S1990" s="5">
        <v>18.85483870967742</v>
      </c>
      <c r="T1990" s="4">
        <v>8.3234359171284972E-16</v>
      </c>
      <c r="U1990" s="1"/>
      <c r="V1990" s="1"/>
      <c r="W1990" s="1"/>
      <c r="X1990" s="1"/>
    </row>
    <row r="1991" spans="1:24" ht="15.75" customHeight="1" x14ac:dyDescent="0.2">
      <c r="A1991" s="1"/>
      <c r="B1991" s="1"/>
      <c r="C1991" s="31" t="str">
        <f>IF('Style Screener'!$S1991&lt;(AVERAGE('Style Screener'!$S$9:$S$6415)), "Value", "Growth")</f>
        <v>Value</v>
      </c>
      <c r="D1991" s="31" t="str">
        <f>IF('Style Screener'!$R1991&gt;2000, "Large Cap", "Small Cap")</f>
        <v>Large Cap</v>
      </c>
      <c r="E1991" s="31" t="s">
        <v>14</v>
      </c>
      <c r="F1991" s="31" t="s">
        <v>37</v>
      </c>
      <c r="G1991" s="1" t="s">
        <v>1020</v>
      </c>
      <c r="H1991" s="1" t="s">
        <v>8640</v>
      </c>
      <c r="I1991" s="1" t="s">
        <v>8641</v>
      </c>
      <c r="J1991" s="1" t="s">
        <v>41</v>
      </c>
      <c r="K1991" s="1" t="s">
        <v>8642</v>
      </c>
      <c r="L1991" s="1" t="s">
        <v>8643</v>
      </c>
      <c r="M1991" s="1" t="s">
        <v>86</v>
      </c>
      <c r="N1991" s="1" t="s">
        <v>606</v>
      </c>
      <c r="O1991" s="1" t="s">
        <v>607</v>
      </c>
      <c r="P1991" s="1" t="s">
        <v>608</v>
      </c>
      <c r="Q1991" s="29" t="s">
        <v>8644</v>
      </c>
      <c r="R1991" s="30">
        <v>2282.96754126</v>
      </c>
      <c r="S1991" s="5">
        <v>14.648105181747875</v>
      </c>
      <c r="T1991" s="4" t="s">
        <v>61</v>
      </c>
      <c r="U1991" s="1"/>
      <c r="V1991" s="1"/>
      <c r="W1991" s="1"/>
      <c r="X1991" s="1"/>
    </row>
    <row r="1992" spans="1:24" ht="15.75" customHeight="1" x14ac:dyDescent="0.2">
      <c r="A1992" s="1"/>
      <c r="B1992" s="1"/>
      <c r="C1992" s="31" t="str">
        <f>IF('Style Screener'!$S1992&lt;(AVERAGE('Style Screener'!$S$9:$S$6415)), "Value", "Growth")</f>
        <v>Value</v>
      </c>
      <c r="D1992" s="31" t="str">
        <f>IF('Style Screener'!$R1992&gt;2000, "Large Cap", "Small Cap")</f>
        <v>Large Cap</v>
      </c>
      <c r="E1992" s="31" t="s">
        <v>14</v>
      </c>
      <c r="F1992" s="31" t="s">
        <v>37</v>
      </c>
      <c r="G1992" s="1" t="s">
        <v>38</v>
      </c>
      <c r="H1992" s="1" t="s">
        <v>8645</v>
      </c>
      <c r="I1992" s="1" t="s">
        <v>8646</v>
      </c>
      <c r="J1992" s="1" t="s">
        <v>41</v>
      </c>
      <c r="K1992" s="1" t="s">
        <v>8647</v>
      </c>
      <c r="L1992" s="1" t="s">
        <v>8648</v>
      </c>
      <c r="M1992" s="1" t="s">
        <v>98</v>
      </c>
      <c r="N1992" s="1" t="s">
        <v>578</v>
      </c>
      <c r="O1992" s="1" t="s">
        <v>578</v>
      </c>
      <c r="P1992" s="1" t="s">
        <v>2381</v>
      </c>
      <c r="Q1992" s="29" t="s">
        <v>6293</v>
      </c>
      <c r="R1992" s="30">
        <v>18724.082026399999</v>
      </c>
      <c r="S1992" s="5">
        <v>17.557846506300113</v>
      </c>
      <c r="T1992" s="4" t="s">
        <v>61</v>
      </c>
      <c r="U1992" s="1"/>
      <c r="V1992" s="1"/>
      <c r="W1992" s="1"/>
      <c r="X1992" s="1"/>
    </row>
    <row r="1993" spans="1:24" ht="15.75" customHeight="1" x14ac:dyDescent="0.2">
      <c r="A1993" s="1"/>
      <c r="B1993" s="1"/>
      <c r="C1993" s="31" t="str">
        <f>IF('Style Screener'!$S1993&lt;(AVERAGE('Style Screener'!$S$9:$S$6415)), "Value", "Growth")</f>
        <v>Value</v>
      </c>
      <c r="D1993" s="31" t="str">
        <f>IF('Style Screener'!$R1993&gt;2000, "Large Cap", "Small Cap")</f>
        <v>Small Cap</v>
      </c>
      <c r="E1993" s="31" t="s">
        <v>15</v>
      </c>
      <c r="F1993" s="31" t="s">
        <v>37</v>
      </c>
      <c r="G1993" s="1" t="s">
        <v>38</v>
      </c>
      <c r="H1993" s="1" t="s">
        <v>8649</v>
      </c>
      <c r="I1993" s="1" t="s">
        <v>8650</v>
      </c>
      <c r="J1993" s="1" t="s">
        <v>71</v>
      </c>
      <c r="K1993" s="1" t="s">
        <v>8651</v>
      </c>
      <c r="L1993" s="1" t="s">
        <v>8652</v>
      </c>
      <c r="M1993" s="1" t="s">
        <v>44</v>
      </c>
      <c r="N1993" s="1" t="s">
        <v>1261</v>
      </c>
      <c r="O1993" s="1" t="s">
        <v>64</v>
      </c>
      <c r="P1993" s="1" t="s">
        <v>1261</v>
      </c>
      <c r="Q1993" s="29" t="s">
        <v>2577</v>
      </c>
      <c r="R1993" s="30">
        <v>1291.1370885000001</v>
      </c>
      <c r="S1993" s="5">
        <v>26.288659793814432</v>
      </c>
      <c r="T1993" s="4">
        <v>6.3184623460114708E-16</v>
      </c>
      <c r="U1993" s="1"/>
      <c r="V1993" s="1"/>
      <c r="W1993" s="1"/>
      <c r="X1993" s="1"/>
    </row>
    <row r="1994" spans="1:24" ht="15.75" customHeight="1" x14ac:dyDescent="0.2">
      <c r="A1994" s="1"/>
      <c r="B1994" s="1"/>
      <c r="C1994" s="31" t="str">
        <f>IF('Style Screener'!$S1994&lt;(AVERAGE('Style Screener'!$S$9:$S$6415)), "Value", "Growth")</f>
        <v>Value</v>
      </c>
      <c r="D1994" s="31" t="str">
        <f>IF('Style Screener'!$R1994&gt;2000, "Large Cap", "Small Cap")</f>
        <v>Small Cap</v>
      </c>
      <c r="E1994" s="31" t="s">
        <v>15</v>
      </c>
      <c r="F1994" s="31" t="s">
        <v>37</v>
      </c>
      <c r="G1994" s="1" t="s">
        <v>38</v>
      </c>
      <c r="H1994" s="1" t="s">
        <v>8653</v>
      </c>
      <c r="I1994" s="1" t="s">
        <v>8654</v>
      </c>
      <c r="J1994" s="1" t="s">
        <v>41</v>
      </c>
      <c r="K1994" s="1" t="s">
        <v>8655</v>
      </c>
      <c r="L1994" s="1" t="s">
        <v>8656</v>
      </c>
      <c r="M1994" s="1" t="s">
        <v>368</v>
      </c>
      <c r="N1994" s="1" t="s">
        <v>369</v>
      </c>
      <c r="O1994" s="1" t="s">
        <v>370</v>
      </c>
      <c r="P1994" s="1" t="s">
        <v>1627</v>
      </c>
      <c r="Q1994" s="29" t="s">
        <v>745</v>
      </c>
      <c r="R1994" s="30">
        <v>279.82492494000002</v>
      </c>
      <c r="S1994" s="5">
        <v>10.149019607843135</v>
      </c>
      <c r="T1994" s="4">
        <v>47.569669475048606</v>
      </c>
      <c r="U1994" s="1"/>
      <c r="V1994" s="1"/>
      <c r="W1994" s="1"/>
      <c r="X1994" s="1"/>
    </row>
    <row r="1995" spans="1:24" ht="15.75" customHeight="1" x14ac:dyDescent="0.2">
      <c r="A1995" s="1"/>
      <c r="B1995" s="1"/>
      <c r="C1995" s="31" t="str">
        <f>IF('Style Screener'!$S1995&lt;(AVERAGE('Style Screener'!$S$9:$S$6415)), "Value", "Growth")</f>
        <v>Growth</v>
      </c>
      <c r="D1995" s="31" t="str">
        <f>IF('Style Screener'!$R1995&gt;2000, "Large Cap", "Small Cap")</f>
        <v>Small Cap</v>
      </c>
      <c r="E1995" s="31" t="s">
        <v>15</v>
      </c>
      <c r="F1995" s="31" t="s">
        <v>37</v>
      </c>
      <c r="G1995" s="1" t="s">
        <v>38</v>
      </c>
      <c r="H1995" s="1" t="s">
        <v>8657</v>
      </c>
      <c r="I1995" s="1" t="s">
        <v>8658</v>
      </c>
      <c r="J1995" s="1" t="s">
        <v>71</v>
      </c>
      <c r="K1995" s="1" t="s">
        <v>8659</v>
      </c>
      <c r="L1995" s="1" t="s">
        <v>8660</v>
      </c>
      <c r="M1995" s="1" t="s">
        <v>44</v>
      </c>
      <c r="N1995" s="1" t="s">
        <v>142</v>
      </c>
      <c r="O1995" s="1" t="s">
        <v>46</v>
      </c>
      <c r="P1995" s="1" t="s">
        <v>142</v>
      </c>
      <c r="Q1995" s="29" t="s">
        <v>161</v>
      </c>
      <c r="R1995" s="30">
        <v>782.38148117999992</v>
      </c>
      <c r="S1995" s="5" t="s">
        <v>61</v>
      </c>
      <c r="T1995" s="4">
        <v>1.7972926150706216E-15</v>
      </c>
      <c r="U1995" s="1"/>
      <c r="V1995" s="1"/>
      <c r="W1995" s="1"/>
      <c r="X1995" s="1"/>
    </row>
    <row r="1996" spans="1:24" ht="15.75" customHeight="1" x14ac:dyDescent="0.2">
      <c r="A1996" s="1"/>
      <c r="B1996" s="1"/>
      <c r="C1996" s="31" t="str">
        <f>IF('Style Screener'!$S1996&lt;(AVERAGE('Style Screener'!$S$9:$S$6415)), "Value", "Growth")</f>
        <v>Growth</v>
      </c>
      <c r="D1996" s="31" t="str">
        <f>IF('Style Screener'!$R1996&gt;2000, "Large Cap", "Small Cap")</f>
        <v>Small Cap</v>
      </c>
      <c r="E1996" s="31" t="s">
        <v>15</v>
      </c>
      <c r="F1996" s="31" t="s">
        <v>37</v>
      </c>
      <c r="G1996" s="1" t="s">
        <v>38</v>
      </c>
      <c r="H1996" s="1" t="s">
        <v>8661</v>
      </c>
      <c r="I1996" s="1" t="s">
        <v>8662</v>
      </c>
      <c r="J1996" s="1" t="s">
        <v>105</v>
      </c>
      <c r="K1996" s="1" t="s">
        <v>8663</v>
      </c>
      <c r="L1996" s="1" t="s">
        <v>8664</v>
      </c>
      <c r="M1996" s="1" t="s">
        <v>44</v>
      </c>
      <c r="N1996" s="1" t="s">
        <v>160</v>
      </c>
      <c r="O1996" s="1" t="s">
        <v>46</v>
      </c>
      <c r="P1996" s="1" t="s">
        <v>160</v>
      </c>
      <c r="Q1996" s="29" t="s">
        <v>161</v>
      </c>
      <c r="R1996" s="30">
        <v>928.42846671999996</v>
      </c>
      <c r="S1996" s="5" t="s">
        <v>61</v>
      </c>
      <c r="T1996" s="4">
        <v>9.646118064631442E-15</v>
      </c>
      <c r="U1996" s="1"/>
      <c r="V1996" s="1"/>
      <c r="W1996" s="1"/>
      <c r="X1996" s="1"/>
    </row>
    <row r="1997" spans="1:24" ht="15.75" customHeight="1" x14ac:dyDescent="0.2">
      <c r="A1997" s="1"/>
      <c r="B1997" s="1"/>
      <c r="C1997" s="31" t="str">
        <f>IF('Style Screener'!$S1997&lt;(AVERAGE('Style Screener'!$S$9:$S$6415)), "Value", "Growth")</f>
        <v>Growth</v>
      </c>
      <c r="D1997" s="31" t="str">
        <f>IF('Style Screener'!$R1997&gt;2000, "Large Cap", "Small Cap")</f>
        <v>Small Cap</v>
      </c>
      <c r="E1997" s="31" t="s">
        <v>14</v>
      </c>
      <c r="F1997" s="31" t="s">
        <v>37</v>
      </c>
      <c r="G1997" s="1" t="s">
        <v>38</v>
      </c>
      <c r="H1997" s="1" t="s">
        <v>8665</v>
      </c>
      <c r="I1997" s="1" t="s">
        <v>8666</v>
      </c>
      <c r="J1997" s="1" t="s">
        <v>41</v>
      </c>
      <c r="K1997" s="1" t="s">
        <v>8667</v>
      </c>
      <c r="L1997" s="1" t="s">
        <v>8668</v>
      </c>
      <c r="M1997" s="1" t="s">
        <v>54</v>
      </c>
      <c r="N1997" s="1" t="s">
        <v>705</v>
      </c>
      <c r="O1997" s="1" t="s">
        <v>54</v>
      </c>
      <c r="P1997" s="1" t="s">
        <v>706</v>
      </c>
      <c r="Q1997" s="29" t="s">
        <v>899</v>
      </c>
      <c r="R1997" s="30">
        <v>925.05726207999999</v>
      </c>
      <c r="S1997" s="5">
        <v>30.59</v>
      </c>
      <c r="T1997" s="4">
        <v>75.334894613583131</v>
      </c>
      <c r="U1997" s="1"/>
      <c r="V1997" s="1"/>
      <c r="W1997" s="1"/>
      <c r="X1997" s="1"/>
    </row>
    <row r="1998" spans="1:24" ht="15.75" customHeight="1" x14ac:dyDescent="0.2">
      <c r="A1998" s="1"/>
      <c r="B1998" s="1"/>
      <c r="C1998" s="31" t="str">
        <f>IF('Style Screener'!$S1998&lt;(AVERAGE('Style Screener'!$S$9:$S$6415)), "Value", "Growth")</f>
        <v>Value</v>
      </c>
      <c r="D1998" s="31" t="str">
        <f>IF('Style Screener'!$R1998&gt;2000, "Large Cap", "Small Cap")</f>
        <v>Large Cap</v>
      </c>
      <c r="E1998" s="31" t="s">
        <v>15</v>
      </c>
      <c r="F1998" s="31" t="s">
        <v>37</v>
      </c>
      <c r="G1998" s="1" t="s">
        <v>38</v>
      </c>
      <c r="H1998" s="1" t="s">
        <v>8669</v>
      </c>
      <c r="I1998" s="1" t="s">
        <v>8670</v>
      </c>
      <c r="J1998" s="1" t="s">
        <v>41</v>
      </c>
      <c r="K1998" s="1" t="s">
        <v>8671</v>
      </c>
      <c r="L1998" s="1" t="s">
        <v>8672</v>
      </c>
      <c r="M1998" s="1" t="s">
        <v>44</v>
      </c>
      <c r="N1998" s="1" t="s">
        <v>63</v>
      </c>
      <c r="O1998" s="1" t="s">
        <v>64</v>
      </c>
      <c r="P1998" s="1" t="s">
        <v>166</v>
      </c>
      <c r="Q1998" s="29" t="s">
        <v>5823</v>
      </c>
      <c r="R1998" s="30">
        <v>2100.48278553</v>
      </c>
      <c r="S1998" s="5">
        <v>17.265179034769073</v>
      </c>
      <c r="T1998" s="4" t="s">
        <v>61</v>
      </c>
      <c r="U1998" s="1"/>
      <c r="V1998" s="1"/>
      <c r="W1998" s="1"/>
      <c r="X1998" s="1"/>
    </row>
    <row r="1999" spans="1:24" ht="15.75" customHeight="1" x14ac:dyDescent="0.2">
      <c r="A1999" s="1"/>
      <c r="B1999" s="1"/>
      <c r="C1999" s="31" t="str">
        <f>IF('Style Screener'!$S1999&lt;(AVERAGE('Style Screener'!$S$9:$S$6415)), "Value", "Growth")</f>
        <v>Value</v>
      </c>
      <c r="D1999" s="31" t="str">
        <f>IF('Style Screener'!$R1999&gt;2000, "Large Cap", "Small Cap")</f>
        <v>Small Cap</v>
      </c>
      <c r="E1999" s="31" t="s">
        <v>14</v>
      </c>
      <c r="F1999" s="31" t="s">
        <v>37</v>
      </c>
      <c r="G1999" s="1" t="s">
        <v>38</v>
      </c>
      <c r="H1999" s="1" t="s">
        <v>8673</v>
      </c>
      <c r="I1999" s="1" t="s">
        <v>8674</v>
      </c>
      <c r="J1999" s="1" t="s">
        <v>41</v>
      </c>
      <c r="K1999" s="1" t="s">
        <v>8675</v>
      </c>
      <c r="L1999" s="1" t="s">
        <v>8676</v>
      </c>
      <c r="M1999" s="1" t="s">
        <v>54</v>
      </c>
      <c r="N1999" s="1" t="s">
        <v>705</v>
      </c>
      <c r="O1999" s="1" t="s">
        <v>54</v>
      </c>
      <c r="P1999" s="1" t="s">
        <v>706</v>
      </c>
      <c r="Q1999" s="29" t="s">
        <v>1456</v>
      </c>
      <c r="R1999" s="30">
        <v>375.70423829999999</v>
      </c>
      <c r="S1999" s="5">
        <v>18.870588235294118</v>
      </c>
      <c r="T1999" s="4">
        <v>41.442171359124984</v>
      </c>
      <c r="U1999" s="1"/>
      <c r="V1999" s="1"/>
      <c r="W1999" s="1"/>
      <c r="X1999" s="1"/>
    </row>
    <row r="2000" spans="1:24" ht="15.75" customHeight="1" x14ac:dyDescent="0.2">
      <c r="A2000" s="1"/>
      <c r="B2000" s="1"/>
      <c r="C2000" s="31" t="str">
        <f>IF('Style Screener'!$S2000&lt;(AVERAGE('Style Screener'!$S$9:$S$6415)), "Value", "Growth")</f>
        <v>Value</v>
      </c>
      <c r="D2000" s="31" t="str">
        <f>IF('Style Screener'!$R2000&gt;2000, "Large Cap", "Small Cap")</f>
        <v>Large Cap</v>
      </c>
      <c r="E2000" s="31" t="s">
        <v>14</v>
      </c>
      <c r="F2000" s="31" t="s">
        <v>37</v>
      </c>
      <c r="G2000" s="1" t="s">
        <v>38</v>
      </c>
      <c r="H2000" s="1" t="s">
        <v>8677</v>
      </c>
      <c r="I2000" s="1" t="s">
        <v>8678</v>
      </c>
      <c r="J2000" s="1" t="s">
        <v>71</v>
      </c>
      <c r="K2000" s="1" t="s">
        <v>8679</v>
      </c>
      <c r="L2000" s="1" t="s">
        <v>8680</v>
      </c>
      <c r="M2000" s="1" t="s">
        <v>108</v>
      </c>
      <c r="N2000" s="1" t="s">
        <v>294</v>
      </c>
      <c r="O2000" s="1" t="s">
        <v>294</v>
      </c>
      <c r="P2000" s="1" t="s">
        <v>363</v>
      </c>
      <c r="Q2000" s="29" t="s">
        <v>111</v>
      </c>
      <c r="R2000" s="30">
        <v>5238.8596350500002</v>
      </c>
      <c r="S2000" s="5">
        <v>13.142548596112309</v>
      </c>
      <c r="T2000" s="4">
        <v>84.28110569928522</v>
      </c>
      <c r="U2000" s="1"/>
      <c r="V2000" s="1"/>
      <c r="W2000" s="1"/>
      <c r="X2000" s="1"/>
    </row>
    <row r="2001" spans="1:24" ht="15.75" customHeight="1" x14ac:dyDescent="0.2">
      <c r="A2001" s="1"/>
      <c r="B2001" s="1"/>
      <c r="C2001" s="31" t="str">
        <f>IF('Style Screener'!$S2001&lt;(AVERAGE('Style Screener'!$S$9:$S$6415)), "Value", "Growth")</f>
        <v>Value</v>
      </c>
      <c r="D2001" s="31" t="str">
        <f>IF('Style Screener'!$R2001&gt;2000, "Large Cap", "Small Cap")</f>
        <v>Small Cap</v>
      </c>
      <c r="E2001" s="31" t="s">
        <v>14</v>
      </c>
      <c r="F2001" s="31" t="s">
        <v>37</v>
      </c>
      <c r="G2001" s="1" t="s">
        <v>38</v>
      </c>
      <c r="H2001" s="1" t="s">
        <v>8681</v>
      </c>
      <c r="I2001" s="1" t="s">
        <v>8682</v>
      </c>
      <c r="J2001" s="1" t="s">
        <v>71</v>
      </c>
      <c r="K2001" s="1" t="s">
        <v>8683</v>
      </c>
      <c r="L2001" s="1" t="s">
        <v>8684</v>
      </c>
      <c r="M2001" s="1" t="s">
        <v>86</v>
      </c>
      <c r="N2001" s="1" t="s">
        <v>172</v>
      </c>
      <c r="O2001" s="1" t="s">
        <v>172</v>
      </c>
      <c r="P2001" s="1" t="s">
        <v>173</v>
      </c>
      <c r="Q2001" s="29" t="s">
        <v>174</v>
      </c>
      <c r="R2001" s="30">
        <v>1658.19914978</v>
      </c>
      <c r="S2001" s="5">
        <v>12.867579908675799</v>
      </c>
      <c r="T2001" s="4" t="s">
        <v>61</v>
      </c>
      <c r="U2001" s="1"/>
      <c r="V2001" s="1"/>
      <c r="W2001" s="1"/>
      <c r="X2001" s="1"/>
    </row>
    <row r="2002" spans="1:24" ht="15.75" customHeight="1" x14ac:dyDescent="0.2">
      <c r="A2002" s="1"/>
      <c r="B2002" s="1"/>
      <c r="C2002" s="31" t="str">
        <f>IF('Style Screener'!$S2002&lt;(AVERAGE('Style Screener'!$S$9:$S$6415)), "Value", "Growth")</f>
        <v>Growth</v>
      </c>
      <c r="D2002" s="31" t="str">
        <f>IF('Style Screener'!$R2002&gt;2000, "Large Cap", "Small Cap")</f>
        <v>Small Cap</v>
      </c>
      <c r="E2002" s="31" t="s">
        <v>15</v>
      </c>
      <c r="F2002" s="31" t="s">
        <v>37</v>
      </c>
      <c r="G2002" s="1" t="s">
        <v>38</v>
      </c>
      <c r="H2002" s="1" t="s">
        <v>8685</v>
      </c>
      <c r="I2002" s="1" t="s">
        <v>8686</v>
      </c>
      <c r="J2002" s="1" t="s">
        <v>71</v>
      </c>
      <c r="K2002" s="1" t="s">
        <v>8687</v>
      </c>
      <c r="L2002" s="1" t="s">
        <v>8688</v>
      </c>
      <c r="M2002" s="1" t="s">
        <v>44</v>
      </c>
      <c r="N2002" s="1" t="s">
        <v>142</v>
      </c>
      <c r="O2002" s="1" t="s">
        <v>46</v>
      </c>
      <c r="P2002" s="1" t="s">
        <v>142</v>
      </c>
      <c r="Q2002" s="29" t="s">
        <v>161</v>
      </c>
      <c r="R2002" s="30">
        <v>1596.3367519200001</v>
      </c>
      <c r="S2002" s="5" t="s">
        <v>61</v>
      </c>
      <c r="T2002" s="4">
        <v>0</v>
      </c>
      <c r="U2002" s="1"/>
      <c r="V2002" s="1"/>
      <c r="W2002" s="1"/>
      <c r="X2002" s="1"/>
    </row>
    <row r="2003" spans="1:24" ht="15.75" customHeight="1" x14ac:dyDescent="0.2">
      <c r="A2003" s="1"/>
      <c r="B2003" s="1"/>
      <c r="C2003" s="31" t="str">
        <f>IF('Style Screener'!$S2003&lt;(AVERAGE('Style Screener'!$S$9:$S$6415)), "Value", "Growth")</f>
        <v>Growth</v>
      </c>
      <c r="D2003" s="31" t="str">
        <f>IF('Style Screener'!$R2003&gt;2000, "Large Cap", "Small Cap")</f>
        <v>Small Cap</v>
      </c>
      <c r="E2003" s="31" t="s">
        <v>14</v>
      </c>
      <c r="F2003" s="31" t="s">
        <v>37</v>
      </c>
      <c r="G2003" s="1" t="s">
        <v>38</v>
      </c>
      <c r="H2003" s="1" t="s">
        <v>8689</v>
      </c>
      <c r="I2003" s="1" t="s">
        <v>8690</v>
      </c>
      <c r="J2003" s="1" t="s">
        <v>41</v>
      </c>
      <c r="K2003" s="1" t="s">
        <v>8691</v>
      </c>
      <c r="L2003" s="1" t="s">
        <v>8692</v>
      </c>
      <c r="M2003" s="1" t="s">
        <v>86</v>
      </c>
      <c r="N2003" s="1" t="s">
        <v>2006</v>
      </c>
      <c r="O2003" s="1" t="s">
        <v>607</v>
      </c>
      <c r="P2003" s="1" t="s">
        <v>2294</v>
      </c>
      <c r="Q2003" s="29" t="s">
        <v>6896</v>
      </c>
      <c r="R2003" s="30">
        <v>1423.8019306799999</v>
      </c>
      <c r="S2003" s="5" t="s">
        <v>61</v>
      </c>
      <c r="T2003" s="4" t="s">
        <v>61</v>
      </c>
      <c r="U2003" s="1"/>
      <c r="V2003" s="1"/>
      <c r="W2003" s="1"/>
      <c r="X2003" s="1"/>
    </row>
    <row r="2004" spans="1:24" ht="15.75" customHeight="1" x14ac:dyDescent="0.2">
      <c r="A2004" s="1"/>
      <c r="B2004" s="1"/>
      <c r="C2004" s="31" t="str">
        <f>IF('Style Screener'!$S2004&lt;(AVERAGE('Style Screener'!$S$9:$S$6415)), "Value", "Growth")</f>
        <v>Value</v>
      </c>
      <c r="D2004" s="31" t="str">
        <f>IF('Style Screener'!$R2004&gt;2000, "Large Cap", "Small Cap")</f>
        <v>Small Cap</v>
      </c>
      <c r="E2004" s="31" t="s">
        <v>14</v>
      </c>
      <c r="F2004" s="31" t="s">
        <v>37</v>
      </c>
      <c r="G2004" s="1" t="s">
        <v>38</v>
      </c>
      <c r="H2004" s="1" t="s">
        <v>8693</v>
      </c>
      <c r="I2004" s="1" t="s">
        <v>8694</v>
      </c>
      <c r="J2004" s="1" t="s">
        <v>41</v>
      </c>
      <c r="K2004" s="1" t="s">
        <v>8695</v>
      </c>
      <c r="L2004" s="1" t="s">
        <v>8696</v>
      </c>
      <c r="M2004" s="1" t="s">
        <v>108</v>
      </c>
      <c r="N2004" s="1" t="s">
        <v>308</v>
      </c>
      <c r="O2004" s="1" t="s">
        <v>287</v>
      </c>
      <c r="P2004" s="1" t="s">
        <v>385</v>
      </c>
      <c r="Q2004" s="29" t="s">
        <v>2245</v>
      </c>
      <c r="R2004" s="30">
        <v>126.324016</v>
      </c>
      <c r="S2004" s="5">
        <v>6.658291457286432</v>
      </c>
      <c r="T2004" s="4">
        <v>1.9991441413587191E-17</v>
      </c>
      <c r="U2004" s="1"/>
      <c r="V2004" s="1"/>
      <c r="W2004" s="1"/>
      <c r="X2004" s="1"/>
    </row>
    <row r="2005" spans="1:24" ht="15.75" customHeight="1" x14ac:dyDescent="0.2">
      <c r="A2005" s="1"/>
      <c r="B2005" s="1"/>
      <c r="C2005" s="31" t="str">
        <f>IF('Style Screener'!$S2005&lt;(AVERAGE('Style Screener'!$S$9:$S$6415)), "Value", "Growth")</f>
        <v>Growth</v>
      </c>
      <c r="D2005" s="31" t="str">
        <f>IF('Style Screener'!$R2005&gt;2000, "Large Cap", "Small Cap")</f>
        <v>Small Cap</v>
      </c>
      <c r="E2005" s="31" t="s">
        <v>15</v>
      </c>
      <c r="F2005" s="31" t="s">
        <v>37</v>
      </c>
      <c r="G2005" s="1" t="s">
        <v>38</v>
      </c>
      <c r="H2005" s="1" t="s">
        <v>8697</v>
      </c>
      <c r="I2005" s="1" t="s">
        <v>8698</v>
      </c>
      <c r="J2005" s="1" t="s">
        <v>71</v>
      </c>
      <c r="K2005" s="1" t="s">
        <v>8699</v>
      </c>
      <c r="L2005" s="1" t="s">
        <v>8700</v>
      </c>
      <c r="M2005" s="1" t="s">
        <v>44</v>
      </c>
      <c r="N2005" s="1" t="s">
        <v>142</v>
      </c>
      <c r="O2005" s="1" t="s">
        <v>46</v>
      </c>
      <c r="P2005" s="1" t="s">
        <v>142</v>
      </c>
      <c r="Q2005" s="29" t="s">
        <v>537</v>
      </c>
      <c r="R2005" s="30">
        <v>181.07279124000002</v>
      </c>
      <c r="S2005" s="5" t="s">
        <v>61</v>
      </c>
      <c r="T2005" s="4" t="s">
        <v>61</v>
      </c>
      <c r="U2005" s="1"/>
      <c r="V2005" s="1"/>
      <c r="W2005" s="1"/>
      <c r="X2005" s="1"/>
    </row>
    <row r="2006" spans="1:24" ht="15.75" customHeight="1" x14ac:dyDescent="0.2">
      <c r="A2006" s="1"/>
      <c r="B2006" s="1"/>
      <c r="C2006" s="31" t="str">
        <f>IF('Style Screener'!$S2006&lt;(AVERAGE('Style Screener'!$S$9:$S$6415)), "Value", "Growth")</f>
        <v>Growth</v>
      </c>
      <c r="D2006" s="31" t="str">
        <f>IF('Style Screener'!$R2006&gt;2000, "Large Cap", "Small Cap")</f>
        <v>Small Cap</v>
      </c>
      <c r="E2006" s="31" t="s">
        <v>15</v>
      </c>
      <c r="F2006" s="31" t="s">
        <v>37</v>
      </c>
      <c r="G2006" s="1" t="s">
        <v>38</v>
      </c>
      <c r="H2006" s="1" t="s">
        <v>8701</v>
      </c>
      <c r="I2006" s="1" t="s">
        <v>8702</v>
      </c>
      <c r="J2006" s="1" t="s">
        <v>84</v>
      </c>
      <c r="K2006" s="1" t="s">
        <v>8703</v>
      </c>
      <c r="L2006" s="1" t="s">
        <v>8704</v>
      </c>
      <c r="M2006" s="1" t="s">
        <v>44</v>
      </c>
      <c r="N2006" s="1" t="s">
        <v>142</v>
      </c>
      <c r="O2006" s="1" t="s">
        <v>46</v>
      </c>
      <c r="P2006" s="1" t="s">
        <v>142</v>
      </c>
      <c r="Q2006" s="29" t="s">
        <v>537</v>
      </c>
      <c r="R2006" s="30">
        <v>364.24565627999993</v>
      </c>
      <c r="S2006" s="5" t="s">
        <v>61</v>
      </c>
      <c r="T2006" s="4" t="s">
        <v>61</v>
      </c>
      <c r="U2006" s="1"/>
      <c r="V2006" s="1"/>
      <c r="W2006" s="1"/>
      <c r="X2006" s="1"/>
    </row>
    <row r="2007" spans="1:24" ht="15.75" customHeight="1" x14ac:dyDescent="0.2">
      <c r="A2007" s="1"/>
      <c r="B2007" s="1"/>
      <c r="C2007" s="31" t="str">
        <f>IF('Style Screener'!$S2007&lt;(AVERAGE('Style Screener'!$S$9:$S$6415)), "Value", "Growth")</f>
        <v>Value</v>
      </c>
      <c r="D2007" s="31" t="str">
        <f>IF('Style Screener'!$R2007&gt;2000, "Large Cap", "Small Cap")</f>
        <v>Small Cap</v>
      </c>
      <c r="E2007" s="31" t="s">
        <v>14</v>
      </c>
      <c r="F2007" s="31" t="s">
        <v>37</v>
      </c>
      <c r="G2007" s="1" t="s">
        <v>38</v>
      </c>
      <c r="H2007" s="1" t="s">
        <v>8705</v>
      </c>
      <c r="I2007" s="1" t="s">
        <v>8706</v>
      </c>
      <c r="J2007" s="1" t="s">
        <v>71</v>
      </c>
      <c r="K2007" s="1" t="s">
        <v>8707</v>
      </c>
      <c r="L2007" s="1" t="s">
        <v>8708</v>
      </c>
      <c r="M2007" s="1" t="s">
        <v>86</v>
      </c>
      <c r="N2007" s="1" t="s">
        <v>172</v>
      </c>
      <c r="O2007" s="1" t="s">
        <v>172</v>
      </c>
      <c r="P2007" s="1" t="s">
        <v>173</v>
      </c>
      <c r="Q2007" s="29" t="s">
        <v>174</v>
      </c>
      <c r="R2007" s="30">
        <v>880.48558048000007</v>
      </c>
      <c r="S2007" s="5">
        <v>15.975485188968335</v>
      </c>
      <c r="T2007" s="4" t="s">
        <v>61</v>
      </c>
      <c r="U2007" s="1"/>
      <c r="V2007" s="1"/>
      <c r="W2007" s="1"/>
      <c r="X2007" s="1"/>
    </row>
    <row r="2008" spans="1:24" ht="15.75" customHeight="1" x14ac:dyDescent="0.2">
      <c r="A2008" s="1"/>
      <c r="B2008" s="1"/>
      <c r="C2008" s="31" t="str">
        <f>IF('Style Screener'!$S2008&lt;(AVERAGE('Style Screener'!$S$9:$S$6415)), "Value", "Growth")</f>
        <v>Growth</v>
      </c>
      <c r="D2008" s="31" t="str">
        <f>IF('Style Screener'!$R2008&gt;2000, "Large Cap", "Small Cap")</f>
        <v>Small Cap</v>
      </c>
      <c r="E2008" s="31" t="s">
        <v>15</v>
      </c>
      <c r="F2008" s="31" t="s">
        <v>37</v>
      </c>
      <c r="G2008" s="1" t="s">
        <v>38</v>
      </c>
      <c r="H2008" s="1" t="s">
        <v>8709</v>
      </c>
      <c r="I2008" s="1" t="s">
        <v>8710</v>
      </c>
      <c r="J2008" s="1" t="s">
        <v>71</v>
      </c>
      <c r="K2008" s="1" t="s">
        <v>8711</v>
      </c>
      <c r="L2008" s="1" t="s">
        <v>8712</v>
      </c>
      <c r="M2008" s="1" t="s">
        <v>44</v>
      </c>
      <c r="N2008" s="1" t="s">
        <v>142</v>
      </c>
      <c r="O2008" s="1" t="s">
        <v>46</v>
      </c>
      <c r="P2008" s="1" t="s">
        <v>142</v>
      </c>
      <c r="Q2008" s="29" t="s">
        <v>161</v>
      </c>
      <c r="R2008" s="30">
        <v>1751.7638534</v>
      </c>
      <c r="S2008" s="5" t="s">
        <v>61</v>
      </c>
      <c r="T2008" s="4" t="s">
        <v>61</v>
      </c>
      <c r="U2008" s="1"/>
      <c r="V2008" s="1"/>
      <c r="W2008" s="1"/>
      <c r="X2008" s="1"/>
    </row>
    <row r="2009" spans="1:24" ht="15.75" customHeight="1" x14ac:dyDescent="0.2">
      <c r="A2009" s="1"/>
      <c r="B2009" s="1"/>
      <c r="C2009" s="31" t="str">
        <f>IF('Style Screener'!$S2009&lt;(AVERAGE('Style Screener'!$S$9:$S$6415)), "Value", "Growth")</f>
        <v>Growth</v>
      </c>
      <c r="D2009" s="31" t="str">
        <f>IF('Style Screener'!$R2009&gt;2000, "Large Cap", "Small Cap")</f>
        <v>Large Cap</v>
      </c>
      <c r="E2009" s="31" t="s">
        <v>15</v>
      </c>
      <c r="F2009" s="31" t="s">
        <v>37</v>
      </c>
      <c r="G2009" s="1" t="s">
        <v>38</v>
      </c>
      <c r="H2009" s="1" t="s">
        <v>8713</v>
      </c>
      <c r="I2009" s="1" t="s">
        <v>8714</v>
      </c>
      <c r="J2009" s="1" t="s">
        <v>41</v>
      </c>
      <c r="K2009" s="1" t="s">
        <v>8715</v>
      </c>
      <c r="L2009" s="1" t="s">
        <v>8716</v>
      </c>
      <c r="M2009" s="1" t="s">
        <v>44</v>
      </c>
      <c r="N2009" s="1" t="s">
        <v>142</v>
      </c>
      <c r="O2009" s="1" t="s">
        <v>46</v>
      </c>
      <c r="P2009" s="1" t="s">
        <v>142</v>
      </c>
      <c r="Q2009" s="29" t="s">
        <v>537</v>
      </c>
      <c r="R2009" s="30">
        <v>6204.0356429999993</v>
      </c>
      <c r="S2009" s="5" t="s">
        <v>61</v>
      </c>
      <c r="T2009" s="4">
        <v>45.774098912804156</v>
      </c>
      <c r="U2009" s="1"/>
      <c r="V2009" s="1"/>
      <c r="W2009" s="1"/>
      <c r="X2009" s="1"/>
    </row>
    <row r="2010" spans="1:24" ht="15.75" customHeight="1" x14ac:dyDescent="0.2">
      <c r="A2010" s="1"/>
      <c r="B2010" s="1"/>
      <c r="C2010" s="31" t="str">
        <f>IF('Style Screener'!$S2010&lt;(AVERAGE('Style Screener'!$S$9:$S$6415)), "Value", "Growth")</f>
        <v>Growth</v>
      </c>
      <c r="D2010" s="31" t="str">
        <f>IF('Style Screener'!$R2010&gt;2000, "Large Cap", "Small Cap")</f>
        <v>Small Cap</v>
      </c>
      <c r="E2010" s="31" t="s">
        <v>14</v>
      </c>
      <c r="F2010" s="31" t="s">
        <v>37</v>
      </c>
      <c r="G2010" s="1" t="s">
        <v>38</v>
      </c>
      <c r="H2010" s="1" t="s">
        <v>8717</v>
      </c>
      <c r="I2010" s="1" t="s">
        <v>8718</v>
      </c>
      <c r="J2010" s="1" t="s">
        <v>41</v>
      </c>
      <c r="K2010" s="1" t="s">
        <v>8719</v>
      </c>
      <c r="L2010" s="1" t="s">
        <v>8720</v>
      </c>
      <c r="M2010" s="1" t="s">
        <v>108</v>
      </c>
      <c r="N2010" s="1" t="s">
        <v>332</v>
      </c>
      <c r="O2010" s="1" t="s">
        <v>287</v>
      </c>
      <c r="P2010" s="1" t="s">
        <v>332</v>
      </c>
      <c r="Q2010" s="29" t="s">
        <v>289</v>
      </c>
      <c r="R2010" s="30">
        <v>524.79702010000005</v>
      </c>
      <c r="S2010" s="5" t="s">
        <v>61</v>
      </c>
      <c r="T2010" s="4" t="s">
        <v>61</v>
      </c>
      <c r="U2010" s="1"/>
      <c r="V2010" s="1"/>
      <c r="W2010" s="1"/>
      <c r="X2010" s="1"/>
    </row>
    <row r="2011" spans="1:24" ht="15.75" customHeight="1" x14ac:dyDescent="0.2">
      <c r="A2011" s="1"/>
      <c r="B2011" s="1"/>
      <c r="C2011" s="31" t="str">
        <f>IF('Style Screener'!$S2011&lt;(AVERAGE('Style Screener'!$S$9:$S$6415)), "Value", "Growth")</f>
        <v>Value</v>
      </c>
      <c r="D2011" s="31" t="str">
        <f>IF('Style Screener'!$R2011&gt;2000, "Large Cap", "Small Cap")</f>
        <v>Small Cap</v>
      </c>
      <c r="E2011" s="31" t="s">
        <v>14</v>
      </c>
      <c r="F2011" s="31" t="s">
        <v>37</v>
      </c>
      <c r="G2011" s="1" t="s">
        <v>38</v>
      </c>
      <c r="H2011" s="1" t="s">
        <v>8721</v>
      </c>
      <c r="I2011" s="1" t="s">
        <v>8722</v>
      </c>
      <c r="J2011" s="1" t="s">
        <v>41</v>
      </c>
      <c r="K2011" s="1" t="s">
        <v>8723</v>
      </c>
      <c r="L2011" s="1" t="s">
        <v>8724</v>
      </c>
      <c r="M2011" s="1" t="s">
        <v>86</v>
      </c>
      <c r="N2011" s="1" t="s">
        <v>606</v>
      </c>
      <c r="O2011" s="1" t="s">
        <v>607</v>
      </c>
      <c r="P2011" s="1" t="s">
        <v>921</v>
      </c>
      <c r="Q2011" s="29" t="s">
        <v>922</v>
      </c>
      <c r="R2011" s="30">
        <v>315.48171767000002</v>
      </c>
      <c r="S2011" s="5">
        <v>14.179012345679011</v>
      </c>
      <c r="T2011" s="4">
        <v>4.888477834944803</v>
      </c>
      <c r="U2011" s="1"/>
      <c r="V2011" s="1"/>
      <c r="W2011" s="1"/>
      <c r="X2011" s="1"/>
    </row>
    <row r="2012" spans="1:24" ht="15.75" customHeight="1" x14ac:dyDescent="0.2">
      <c r="A2012" s="1"/>
      <c r="B2012" s="1"/>
      <c r="C2012" s="31" t="str">
        <f>IF('Style Screener'!$S2012&lt;(AVERAGE('Style Screener'!$S$9:$S$6415)), "Value", "Growth")</f>
        <v>Value</v>
      </c>
      <c r="D2012" s="31" t="str">
        <f>IF('Style Screener'!$R2012&gt;2000, "Large Cap", "Small Cap")</f>
        <v>Small Cap</v>
      </c>
      <c r="E2012" s="31" t="s">
        <v>15</v>
      </c>
      <c r="F2012" s="31" t="s">
        <v>37</v>
      </c>
      <c r="G2012" s="1" t="s">
        <v>38</v>
      </c>
      <c r="H2012" s="1" t="s">
        <v>8725</v>
      </c>
      <c r="I2012" s="1" t="s">
        <v>8726</v>
      </c>
      <c r="J2012" s="1" t="s">
        <v>41</v>
      </c>
      <c r="K2012" s="1" t="s">
        <v>8727</v>
      </c>
      <c r="L2012" s="1" t="s">
        <v>8728</v>
      </c>
      <c r="M2012" s="1" t="s">
        <v>219</v>
      </c>
      <c r="N2012" s="1" t="s">
        <v>220</v>
      </c>
      <c r="O2012" s="1" t="s">
        <v>219</v>
      </c>
      <c r="P2012" s="1" t="s">
        <v>221</v>
      </c>
      <c r="Q2012" s="29" t="s">
        <v>8729</v>
      </c>
      <c r="R2012" s="30">
        <v>1833.1570283399999</v>
      </c>
      <c r="S2012" s="5">
        <v>24.038338658146966</v>
      </c>
      <c r="T2012" s="4">
        <v>47.507166806070877</v>
      </c>
      <c r="U2012" s="1"/>
      <c r="V2012" s="1"/>
      <c r="W2012" s="1"/>
      <c r="X2012" s="1"/>
    </row>
    <row r="2013" spans="1:24" ht="15.75" customHeight="1" x14ac:dyDescent="0.2">
      <c r="A2013" s="1"/>
      <c r="B2013" s="1"/>
      <c r="C2013" s="31" t="str">
        <f>IF('Style Screener'!$S2013&lt;(AVERAGE('Style Screener'!$S$9:$S$6415)), "Value", "Growth")</f>
        <v>Growth</v>
      </c>
      <c r="D2013" s="31" t="str">
        <f>IF('Style Screener'!$R2013&gt;2000, "Large Cap", "Small Cap")</f>
        <v>Small Cap</v>
      </c>
      <c r="E2013" s="31" t="s">
        <v>15</v>
      </c>
      <c r="F2013" s="31" t="s">
        <v>37</v>
      </c>
      <c r="G2013" s="1" t="s">
        <v>38</v>
      </c>
      <c r="H2013" s="1" t="s">
        <v>8730</v>
      </c>
      <c r="I2013" s="1" t="s">
        <v>8731</v>
      </c>
      <c r="J2013" s="1" t="s">
        <v>71</v>
      </c>
      <c r="K2013" s="1" t="s">
        <v>8732</v>
      </c>
      <c r="L2013" s="1" t="s">
        <v>8733</v>
      </c>
      <c r="M2013" s="1" t="s">
        <v>1279</v>
      </c>
      <c r="N2013" s="1" t="s">
        <v>1280</v>
      </c>
      <c r="O2013" s="1" t="s">
        <v>1279</v>
      </c>
      <c r="P2013" s="1" t="s">
        <v>2180</v>
      </c>
      <c r="Q2013" s="29" t="s">
        <v>3591</v>
      </c>
      <c r="R2013" s="30">
        <v>428.36977939999997</v>
      </c>
      <c r="S2013" s="5">
        <v>435.71428571428567</v>
      </c>
      <c r="T2013" s="4">
        <v>24.000000000000007</v>
      </c>
      <c r="U2013" s="1"/>
      <c r="V2013" s="1"/>
      <c r="W2013" s="1"/>
      <c r="X2013" s="1"/>
    </row>
    <row r="2014" spans="1:24" ht="15.75" customHeight="1" x14ac:dyDescent="0.2">
      <c r="A2014" s="1"/>
      <c r="B2014" s="1"/>
      <c r="C2014" s="31" t="str">
        <f>IF('Style Screener'!$S2014&lt;(AVERAGE('Style Screener'!$S$9:$S$6415)), "Value", "Growth")</f>
        <v>Value</v>
      </c>
      <c r="D2014" s="31" t="str">
        <f>IF('Style Screener'!$R2014&gt;2000, "Large Cap", "Small Cap")</f>
        <v>Large Cap</v>
      </c>
      <c r="E2014" s="31" t="s">
        <v>14</v>
      </c>
      <c r="F2014" s="31" t="s">
        <v>37</v>
      </c>
      <c r="G2014" s="1" t="s">
        <v>38</v>
      </c>
      <c r="H2014" s="1" t="s">
        <v>8734</v>
      </c>
      <c r="I2014" s="1" t="s">
        <v>8735</v>
      </c>
      <c r="J2014" s="1" t="s">
        <v>41</v>
      </c>
      <c r="K2014" s="1" t="s">
        <v>8736</v>
      </c>
      <c r="L2014" s="1" t="s">
        <v>8737</v>
      </c>
      <c r="M2014" s="1" t="s">
        <v>108</v>
      </c>
      <c r="N2014" s="1" t="s">
        <v>286</v>
      </c>
      <c r="O2014" s="1" t="s">
        <v>287</v>
      </c>
      <c r="P2014" s="1" t="s">
        <v>1256</v>
      </c>
      <c r="Q2014" s="29" t="s">
        <v>289</v>
      </c>
      <c r="R2014" s="30">
        <v>189618.17939999999</v>
      </c>
      <c r="S2014" s="5">
        <v>15.113122171945701</v>
      </c>
      <c r="T2014" s="4">
        <v>56.083605486610061</v>
      </c>
      <c r="U2014" s="1"/>
      <c r="V2014" s="1"/>
      <c r="W2014" s="1"/>
      <c r="X2014" s="1"/>
    </row>
    <row r="2015" spans="1:24" ht="15.75" customHeight="1" x14ac:dyDescent="0.2">
      <c r="A2015" s="1"/>
      <c r="B2015" s="1"/>
      <c r="C2015" s="31" t="str">
        <f>IF('Style Screener'!$S2015&lt;(AVERAGE('Style Screener'!$S$9:$S$6415)), "Value", "Growth")</f>
        <v>Growth</v>
      </c>
      <c r="D2015" s="31" t="str">
        <f>IF('Style Screener'!$R2015&gt;2000, "Large Cap", "Small Cap")</f>
        <v>Small Cap</v>
      </c>
      <c r="E2015" s="31" t="s">
        <v>15</v>
      </c>
      <c r="F2015" s="31" t="s">
        <v>37</v>
      </c>
      <c r="G2015" s="1" t="s">
        <v>38</v>
      </c>
      <c r="H2015" s="1" t="s">
        <v>8738</v>
      </c>
      <c r="I2015" s="1" t="s">
        <v>8739</v>
      </c>
      <c r="J2015" s="1" t="s">
        <v>71</v>
      </c>
      <c r="K2015" s="1" t="s">
        <v>8740</v>
      </c>
      <c r="L2015" s="1" t="s">
        <v>8741</v>
      </c>
      <c r="M2015" s="1" t="s">
        <v>44</v>
      </c>
      <c r="N2015" s="1" t="s">
        <v>142</v>
      </c>
      <c r="O2015" s="1" t="s">
        <v>46</v>
      </c>
      <c r="P2015" s="1" t="s">
        <v>142</v>
      </c>
      <c r="Q2015" s="29" t="s">
        <v>161</v>
      </c>
      <c r="R2015" s="30">
        <v>895.63581062999992</v>
      </c>
      <c r="S2015" s="5" t="s">
        <v>61</v>
      </c>
      <c r="T2015" s="4" t="s">
        <v>61</v>
      </c>
      <c r="U2015" s="1"/>
      <c r="V2015" s="1"/>
      <c r="W2015" s="1"/>
      <c r="X2015" s="1"/>
    </row>
    <row r="2016" spans="1:24" ht="15.75" customHeight="1" x14ac:dyDescent="0.2">
      <c r="A2016" s="1"/>
      <c r="B2016" s="1"/>
      <c r="C2016" s="31" t="str">
        <f>IF('Style Screener'!$S2016&lt;(AVERAGE('Style Screener'!$S$9:$S$6415)), "Value", "Growth")</f>
        <v>Value</v>
      </c>
      <c r="D2016" s="31" t="str">
        <f>IF('Style Screener'!$R2016&gt;2000, "Large Cap", "Small Cap")</f>
        <v>Large Cap</v>
      </c>
      <c r="E2016" s="31" t="s">
        <v>14</v>
      </c>
      <c r="F2016" s="31" t="s">
        <v>37</v>
      </c>
      <c r="G2016" s="1" t="s">
        <v>38</v>
      </c>
      <c r="H2016" s="1" t="s">
        <v>8742</v>
      </c>
      <c r="I2016" s="1" t="s">
        <v>8743</v>
      </c>
      <c r="J2016" s="1" t="s">
        <v>41</v>
      </c>
      <c r="K2016" s="1" t="s">
        <v>8744</v>
      </c>
      <c r="L2016" s="1" t="s">
        <v>8745</v>
      </c>
      <c r="M2016" s="1" t="s">
        <v>86</v>
      </c>
      <c r="N2016" s="1" t="s">
        <v>251</v>
      </c>
      <c r="O2016" s="1" t="s">
        <v>251</v>
      </c>
      <c r="P2016" s="1" t="s">
        <v>252</v>
      </c>
      <c r="Q2016" s="29" t="s">
        <v>253</v>
      </c>
      <c r="R2016" s="30">
        <v>3949.8976240200004</v>
      </c>
      <c r="S2016" s="5">
        <v>15.282828282828284</v>
      </c>
      <c r="T2016" s="4" t="s">
        <v>61</v>
      </c>
      <c r="U2016" s="1"/>
      <c r="V2016" s="1"/>
      <c r="W2016" s="1"/>
      <c r="X2016" s="1"/>
    </row>
    <row r="2017" spans="1:24" ht="15.75" customHeight="1" x14ac:dyDescent="0.2">
      <c r="A2017" s="1"/>
      <c r="B2017" s="1"/>
      <c r="C2017" s="31" t="str">
        <f>IF('Style Screener'!$S2017&lt;(AVERAGE('Style Screener'!$S$9:$S$6415)), "Value", "Growth")</f>
        <v>Value</v>
      </c>
      <c r="D2017" s="31" t="str">
        <f>IF('Style Screener'!$R2017&gt;2000, "Large Cap", "Small Cap")</f>
        <v>Small Cap</v>
      </c>
      <c r="E2017" s="31" t="s">
        <v>14</v>
      </c>
      <c r="F2017" s="31" t="s">
        <v>37</v>
      </c>
      <c r="G2017" s="1" t="s">
        <v>38</v>
      </c>
      <c r="H2017" s="1" t="s">
        <v>8746</v>
      </c>
      <c r="I2017" s="1" t="s">
        <v>8747</v>
      </c>
      <c r="J2017" s="1" t="s">
        <v>71</v>
      </c>
      <c r="K2017" s="1" t="s">
        <v>8748</v>
      </c>
      <c r="L2017" s="1" t="s">
        <v>8749</v>
      </c>
      <c r="M2017" s="1" t="s">
        <v>86</v>
      </c>
      <c r="N2017" s="1" t="s">
        <v>187</v>
      </c>
      <c r="O2017" s="1" t="s">
        <v>172</v>
      </c>
      <c r="P2017" s="1" t="s">
        <v>187</v>
      </c>
      <c r="Q2017" s="29" t="s">
        <v>494</v>
      </c>
      <c r="R2017" s="30">
        <v>646.19159280000008</v>
      </c>
      <c r="S2017" s="5">
        <v>15.17098445595855</v>
      </c>
      <c r="T2017" s="4" t="s">
        <v>61</v>
      </c>
      <c r="U2017" s="1"/>
      <c r="V2017" s="1"/>
      <c r="W2017" s="1"/>
      <c r="X2017" s="1"/>
    </row>
    <row r="2018" spans="1:24" ht="15.75" customHeight="1" x14ac:dyDescent="0.2">
      <c r="A2018" s="1"/>
      <c r="B2018" s="1"/>
      <c r="C2018" s="31" t="str">
        <f>IF('Style Screener'!$S2018&lt;(AVERAGE('Style Screener'!$S$9:$S$6415)), "Value", "Growth")</f>
        <v>Value</v>
      </c>
      <c r="D2018" s="31" t="str">
        <f>IF('Style Screener'!$R2018&gt;2000, "Large Cap", "Small Cap")</f>
        <v>Large Cap</v>
      </c>
      <c r="E2018" s="31" t="s">
        <v>14</v>
      </c>
      <c r="F2018" s="31" t="s">
        <v>37</v>
      </c>
      <c r="G2018" s="1" t="s">
        <v>38</v>
      </c>
      <c r="H2018" s="1" t="s">
        <v>8750</v>
      </c>
      <c r="I2018" s="1" t="s">
        <v>8751</v>
      </c>
      <c r="J2018" s="1" t="s">
        <v>71</v>
      </c>
      <c r="K2018" s="1" t="s">
        <v>8752</v>
      </c>
      <c r="L2018" s="1" t="s">
        <v>8753</v>
      </c>
      <c r="M2018" s="1" t="s">
        <v>98</v>
      </c>
      <c r="N2018" s="1" t="s">
        <v>99</v>
      </c>
      <c r="O2018" s="1" t="s">
        <v>100</v>
      </c>
      <c r="P2018" s="1" t="s">
        <v>123</v>
      </c>
      <c r="Q2018" s="29" t="s">
        <v>124</v>
      </c>
      <c r="R2018" s="30">
        <v>22098.000593550001</v>
      </c>
      <c r="S2018" s="5">
        <v>25.373465809468147</v>
      </c>
      <c r="T2018" s="4">
        <v>6.2635961853848333E-15</v>
      </c>
      <c r="U2018" s="1"/>
      <c r="V2018" s="1"/>
      <c r="W2018" s="1"/>
      <c r="X2018" s="1"/>
    </row>
    <row r="2019" spans="1:24" ht="15.75" customHeight="1" x14ac:dyDescent="0.2">
      <c r="A2019" s="1"/>
      <c r="B2019" s="1"/>
      <c r="C2019" s="31" t="str">
        <f>IF('Style Screener'!$S2019&lt;(AVERAGE('Style Screener'!$S$9:$S$6415)), "Value", "Growth")</f>
        <v>Growth</v>
      </c>
      <c r="D2019" s="31" t="str">
        <f>IF('Style Screener'!$R2019&gt;2000, "Large Cap", "Small Cap")</f>
        <v>Small Cap</v>
      </c>
      <c r="E2019" s="31" t="s">
        <v>14</v>
      </c>
      <c r="F2019" s="31" t="s">
        <v>37</v>
      </c>
      <c r="G2019" s="1" t="s">
        <v>38</v>
      </c>
      <c r="H2019" s="1" t="s">
        <v>8754</v>
      </c>
      <c r="I2019" s="1" t="s">
        <v>8755</v>
      </c>
      <c r="J2019" s="1" t="s">
        <v>84</v>
      </c>
      <c r="K2019" s="1" t="s">
        <v>8756</v>
      </c>
      <c r="L2019" s="1" t="s">
        <v>8757</v>
      </c>
      <c r="M2019" s="1" t="s">
        <v>86</v>
      </c>
      <c r="N2019" s="1" t="s">
        <v>135</v>
      </c>
      <c r="O2019" s="1" t="s">
        <v>88</v>
      </c>
      <c r="P2019" s="1" t="s">
        <v>318</v>
      </c>
      <c r="Q2019" s="29" t="s">
        <v>319</v>
      </c>
      <c r="R2019" s="30">
        <v>149.35216</v>
      </c>
      <c r="S2019" s="5" t="s">
        <v>61</v>
      </c>
      <c r="T2019" s="4" t="s">
        <v>61</v>
      </c>
      <c r="U2019" s="1"/>
      <c r="V2019" s="1"/>
      <c r="W2019" s="1"/>
      <c r="X2019" s="1"/>
    </row>
    <row r="2020" spans="1:24" ht="15.75" customHeight="1" x14ac:dyDescent="0.2">
      <c r="A2020" s="1"/>
      <c r="B2020" s="1"/>
      <c r="C2020" s="31" t="str">
        <f>IF('Style Screener'!$S2020&lt;(AVERAGE('Style Screener'!$S$9:$S$6415)), "Value", "Growth")</f>
        <v>Value</v>
      </c>
      <c r="D2020" s="31" t="str">
        <f>IF('Style Screener'!$R2020&gt;2000, "Large Cap", "Small Cap")</f>
        <v>Small Cap</v>
      </c>
      <c r="E2020" s="31" t="s">
        <v>14</v>
      </c>
      <c r="F2020" s="31" t="s">
        <v>37</v>
      </c>
      <c r="G2020" s="1" t="s">
        <v>38</v>
      </c>
      <c r="H2020" s="1" t="s">
        <v>8758</v>
      </c>
      <c r="I2020" s="1" t="s">
        <v>8759</v>
      </c>
      <c r="J2020" s="1" t="s">
        <v>41</v>
      </c>
      <c r="K2020" s="1" t="s">
        <v>8760</v>
      </c>
      <c r="L2020" s="1" t="s">
        <v>8761</v>
      </c>
      <c r="M2020" s="1" t="s">
        <v>74</v>
      </c>
      <c r="N2020" s="1" t="s">
        <v>301</v>
      </c>
      <c r="O2020" s="1" t="s">
        <v>117</v>
      </c>
      <c r="P2020" s="1" t="s">
        <v>301</v>
      </c>
      <c r="Q2020" s="29" t="s">
        <v>441</v>
      </c>
      <c r="R2020" s="30">
        <v>243.01391784999998</v>
      </c>
      <c r="S2020" s="5">
        <v>22.699228791773777</v>
      </c>
      <c r="T2020" s="4" t="s">
        <v>61</v>
      </c>
      <c r="U2020" s="1"/>
      <c r="V2020" s="1"/>
      <c r="W2020" s="1"/>
      <c r="X2020" s="1"/>
    </row>
    <row r="2021" spans="1:24" ht="15.75" customHeight="1" x14ac:dyDescent="0.2">
      <c r="A2021" s="1"/>
      <c r="B2021" s="1"/>
      <c r="C2021" s="31" t="str">
        <f>IF('Style Screener'!$S2021&lt;(AVERAGE('Style Screener'!$S$9:$S$6415)), "Value", "Growth")</f>
        <v>Growth</v>
      </c>
      <c r="D2021" s="31" t="str">
        <f>IF('Style Screener'!$R2021&gt;2000, "Large Cap", "Small Cap")</f>
        <v>Small Cap</v>
      </c>
      <c r="E2021" s="31" t="s">
        <v>15</v>
      </c>
      <c r="F2021" s="31" t="s">
        <v>37</v>
      </c>
      <c r="G2021" s="1" t="s">
        <v>38</v>
      </c>
      <c r="H2021" s="1" t="s">
        <v>8762</v>
      </c>
      <c r="I2021" s="1" t="s">
        <v>8763</v>
      </c>
      <c r="J2021" s="1" t="s">
        <v>105</v>
      </c>
      <c r="K2021" s="1" t="s">
        <v>8764</v>
      </c>
      <c r="L2021" s="1" t="s">
        <v>8765</v>
      </c>
      <c r="M2021" s="1" t="s">
        <v>44</v>
      </c>
      <c r="N2021" s="1" t="s">
        <v>142</v>
      </c>
      <c r="O2021" s="1" t="s">
        <v>46</v>
      </c>
      <c r="P2021" s="1" t="s">
        <v>142</v>
      </c>
      <c r="Q2021" s="29" t="s">
        <v>143</v>
      </c>
      <c r="R2021" s="30">
        <v>565.84402384999999</v>
      </c>
      <c r="S2021" s="5">
        <v>53.934426229508198</v>
      </c>
      <c r="T2021" s="4" t="s">
        <v>61</v>
      </c>
      <c r="U2021" s="1"/>
      <c r="V2021" s="1"/>
      <c r="W2021" s="1"/>
      <c r="X2021" s="1"/>
    </row>
    <row r="2022" spans="1:24" ht="15.75" customHeight="1" x14ac:dyDescent="0.2">
      <c r="A2022" s="1"/>
      <c r="B2022" s="1"/>
      <c r="C2022" s="31" t="str">
        <f>IF('Style Screener'!$S2022&lt;(AVERAGE('Style Screener'!$S$9:$S$6415)), "Value", "Growth")</f>
        <v>Value</v>
      </c>
      <c r="D2022" s="31" t="str">
        <f>IF('Style Screener'!$R2022&gt;2000, "Large Cap", "Small Cap")</f>
        <v>Small Cap</v>
      </c>
      <c r="E2022" s="31" t="s">
        <v>14</v>
      </c>
      <c r="F2022" s="31" t="s">
        <v>37</v>
      </c>
      <c r="G2022" s="1" t="s">
        <v>38</v>
      </c>
      <c r="H2022" s="1" t="s">
        <v>8766</v>
      </c>
      <c r="I2022" s="1" t="s">
        <v>8767</v>
      </c>
      <c r="J2022" s="1" t="s">
        <v>71</v>
      </c>
      <c r="K2022" s="1" t="s">
        <v>8768</v>
      </c>
      <c r="L2022" s="1" t="s">
        <v>8769</v>
      </c>
      <c r="M2022" s="1" t="s">
        <v>108</v>
      </c>
      <c r="N2022" s="1" t="s">
        <v>571</v>
      </c>
      <c r="O2022" s="1" t="s">
        <v>110</v>
      </c>
      <c r="P2022" s="1" t="s">
        <v>1878</v>
      </c>
      <c r="Q2022" s="29" t="s">
        <v>1314</v>
      </c>
      <c r="R2022" s="30">
        <v>1495.2731965</v>
      </c>
      <c r="S2022" s="5">
        <v>21.101173840134152</v>
      </c>
      <c r="T2022" s="4">
        <v>33.526074671736836</v>
      </c>
      <c r="U2022" s="1"/>
      <c r="V2022" s="1"/>
      <c r="W2022" s="1"/>
      <c r="X2022" s="1"/>
    </row>
    <row r="2023" spans="1:24" ht="15.75" customHeight="1" x14ac:dyDescent="0.2">
      <c r="A2023" s="1"/>
      <c r="B2023" s="1"/>
      <c r="C2023" s="31" t="str">
        <f>IF('Style Screener'!$S2023&lt;(AVERAGE('Style Screener'!$S$9:$S$6415)), "Value", "Growth")</f>
        <v>Value</v>
      </c>
      <c r="D2023" s="31" t="str">
        <f>IF('Style Screener'!$R2023&gt;2000, "Large Cap", "Small Cap")</f>
        <v>Large Cap</v>
      </c>
      <c r="E2023" s="31" t="s">
        <v>14</v>
      </c>
      <c r="F2023" s="31" t="s">
        <v>37</v>
      </c>
      <c r="G2023" s="1" t="s">
        <v>38</v>
      </c>
      <c r="H2023" s="1" t="s">
        <v>8770</v>
      </c>
      <c r="I2023" s="1" t="s">
        <v>8771</v>
      </c>
      <c r="J2023" s="1" t="s">
        <v>41</v>
      </c>
      <c r="K2023" s="1" t="s">
        <v>8772</v>
      </c>
      <c r="L2023" s="1" t="s">
        <v>8773</v>
      </c>
      <c r="M2023" s="1" t="s">
        <v>74</v>
      </c>
      <c r="N2023" s="1" t="s">
        <v>342</v>
      </c>
      <c r="O2023" s="1" t="s">
        <v>117</v>
      </c>
      <c r="P2023" s="1" t="s">
        <v>343</v>
      </c>
      <c r="Q2023" s="29" t="s">
        <v>4904</v>
      </c>
      <c r="R2023" s="30">
        <v>3760.89794921875</v>
      </c>
      <c r="S2023" s="5">
        <v>12.144839767852638</v>
      </c>
      <c r="T2023" s="4">
        <v>22.920889515584143</v>
      </c>
      <c r="U2023" s="1"/>
      <c r="V2023" s="1"/>
      <c r="W2023" s="1"/>
      <c r="X2023" s="1"/>
    </row>
    <row r="2024" spans="1:24" ht="15.75" customHeight="1" x14ac:dyDescent="0.2">
      <c r="A2024" s="1"/>
      <c r="B2024" s="1"/>
      <c r="C2024" s="31" t="str">
        <f>IF('Style Screener'!$S2024&lt;(AVERAGE('Style Screener'!$S$9:$S$6415)), "Value", "Growth")</f>
        <v>Growth</v>
      </c>
      <c r="D2024" s="31" t="str">
        <f>IF('Style Screener'!$R2024&gt;2000, "Large Cap", "Small Cap")</f>
        <v>Small Cap</v>
      </c>
      <c r="E2024" s="31" t="s">
        <v>14</v>
      </c>
      <c r="F2024" s="31" t="s">
        <v>37</v>
      </c>
      <c r="G2024" s="1" t="s">
        <v>38</v>
      </c>
      <c r="H2024" s="1" t="s">
        <v>8774</v>
      </c>
      <c r="I2024" s="1" t="s">
        <v>8775</v>
      </c>
      <c r="J2024" s="1" t="s">
        <v>105</v>
      </c>
      <c r="K2024" s="1" t="s">
        <v>8776</v>
      </c>
      <c r="L2024" s="1" t="s">
        <v>8777</v>
      </c>
      <c r="M2024" s="1" t="s">
        <v>98</v>
      </c>
      <c r="N2024" s="1" t="s">
        <v>942</v>
      </c>
      <c r="O2024" s="1" t="s">
        <v>100</v>
      </c>
      <c r="P2024" s="1" t="s">
        <v>943</v>
      </c>
      <c r="Q2024" s="29" t="s">
        <v>944</v>
      </c>
      <c r="R2024" s="30">
        <v>599.27812431000007</v>
      </c>
      <c r="S2024" s="5">
        <v>30.862500000000001</v>
      </c>
      <c r="T2024" s="4">
        <v>6.2883662229286185E-15</v>
      </c>
      <c r="U2024" s="1"/>
      <c r="V2024" s="1"/>
      <c r="W2024" s="1"/>
      <c r="X2024" s="1"/>
    </row>
    <row r="2025" spans="1:24" ht="15.75" customHeight="1" x14ac:dyDescent="0.2">
      <c r="A2025" s="1"/>
      <c r="B2025" s="1"/>
      <c r="C2025" s="31" t="str">
        <f>IF('Style Screener'!$S2025&lt;(AVERAGE('Style Screener'!$S$9:$S$6415)), "Value", "Growth")</f>
        <v>Growth</v>
      </c>
      <c r="D2025" s="31" t="str">
        <f>IF('Style Screener'!$R2025&gt;2000, "Large Cap", "Small Cap")</f>
        <v>Small Cap</v>
      </c>
      <c r="E2025" s="31" t="s">
        <v>15</v>
      </c>
      <c r="F2025" s="31" t="s">
        <v>37</v>
      </c>
      <c r="G2025" s="1" t="s">
        <v>38</v>
      </c>
      <c r="H2025" s="1" t="s">
        <v>8778</v>
      </c>
      <c r="I2025" s="1" t="s">
        <v>8779</v>
      </c>
      <c r="J2025" s="1" t="s">
        <v>71</v>
      </c>
      <c r="K2025" s="1" t="s">
        <v>8780</v>
      </c>
      <c r="L2025" s="1" t="s">
        <v>8781</v>
      </c>
      <c r="M2025" s="1" t="s">
        <v>44</v>
      </c>
      <c r="N2025" s="1" t="s">
        <v>153</v>
      </c>
      <c r="O2025" s="1" t="s">
        <v>64</v>
      </c>
      <c r="P2025" s="1" t="s">
        <v>735</v>
      </c>
      <c r="Q2025" s="29" t="s">
        <v>208</v>
      </c>
      <c r="R2025" s="30">
        <v>387.21712938000002</v>
      </c>
      <c r="S2025" s="5">
        <v>107.61904761904762</v>
      </c>
      <c r="T2025" s="4">
        <v>22.738202584911328</v>
      </c>
      <c r="U2025" s="1"/>
      <c r="V2025" s="1"/>
      <c r="W2025" s="1"/>
      <c r="X2025" s="1"/>
    </row>
    <row r="2026" spans="1:24" ht="15.75" customHeight="1" x14ac:dyDescent="0.2">
      <c r="A2026" s="1"/>
      <c r="B2026" s="1"/>
      <c r="C2026" s="31" t="str">
        <f>IF('Style Screener'!$S2026&lt;(AVERAGE('Style Screener'!$S$9:$S$6415)), "Value", "Growth")</f>
        <v>Growth</v>
      </c>
      <c r="D2026" s="31" t="str">
        <f>IF('Style Screener'!$R2026&gt;2000, "Large Cap", "Small Cap")</f>
        <v>Small Cap</v>
      </c>
      <c r="E2026" s="31" t="s">
        <v>15</v>
      </c>
      <c r="F2026" s="31" t="s">
        <v>37</v>
      </c>
      <c r="G2026" s="1" t="s">
        <v>38</v>
      </c>
      <c r="H2026" s="1" t="s">
        <v>8782</v>
      </c>
      <c r="I2026" s="1" t="s">
        <v>8783</v>
      </c>
      <c r="J2026" s="1" t="s">
        <v>71</v>
      </c>
      <c r="K2026" s="1" t="s">
        <v>8784</v>
      </c>
      <c r="L2026" s="1" t="s">
        <v>8785</v>
      </c>
      <c r="M2026" s="1" t="s">
        <v>44</v>
      </c>
      <c r="N2026" s="1" t="s">
        <v>142</v>
      </c>
      <c r="O2026" s="1" t="s">
        <v>46</v>
      </c>
      <c r="P2026" s="1" t="s">
        <v>142</v>
      </c>
      <c r="Q2026" s="29" t="s">
        <v>161</v>
      </c>
      <c r="R2026" s="30">
        <v>792.10506990999988</v>
      </c>
      <c r="S2026" s="5" t="s">
        <v>61</v>
      </c>
      <c r="T2026" s="4" t="s">
        <v>61</v>
      </c>
      <c r="U2026" s="1"/>
      <c r="V2026" s="1"/>
      <c r="W2026" s="1"/>
      <c r="X2026" s="1"/>
    </row>
    <row r="2027" spans="1:24" ht="15.75" customHeight="1" x14ac:dyDescent="0.2">
      <c r="A2027" s="1"/>
      <c r="B2027" s="1"/>
      <c r="C2027" s="31" t="str">
        <f>IF('Style Screener'!$S2027&lt;(AVERAGE('Style Screener'!$S$9:$S$6415)), "Value", "Growth")</f>
        <v>Value</v>
      </c>
      <c r="D2027" s="31" t="str">
        <f>IF('Style Screener'!$R2027&gt;2000, "Large Cap", "Small Cap")</f>
        <v>Small Cap</v>
      </c>
      <c r="E2027" s="31" t="s">
        <v>15</v>
      </c>
      <c r="F2027" s="31" t="s">
        <v>37</v>
      </c>
      <c r="G2027" s="1" t="s">
        <v>38</v>
      </c>
      <c r="H2027" s="1" t="s">
        <v>8786</v>
      </c>
      <c r="I2027" s="1" t="s">
        <v>8787</v>
      </c>
      <c r="J2027" s="1" t="s">
        <v>71</v>
      </c>
      <c r="K2027" s="1" t="s">
        <v>8788</v>
      </c>
      <c r="L2027" s="1" t="s">
        <v>8789</v>
      </c>
      <c r="M2027" s="1" t="s">
        <v>219</v>
      </c>
      <c r="N2027" s="1" t="s">
        <v>466</v>
      </c>
      <c r="O2027" s="1" t="s">
        <v>219</v>
      </c>
      <c r="P2027" s="1" t="s">
        <v>466</v>
      </c>
      <c r="Q2027" s="29" t="s">
        <v>1251</v>
      </c>
      <c r="R2027" s="30">
        <v>1181.8150962</v>
      </c>
      <c r="S2027" s="5">
        <v>17.97159090909091</v>
      </c>
      <c r="T2027" s="4">
        <v>4.0999999999999943</v>
      </c>
      <c r="U2027" s="1"/>
      <c r="V2027" s="1"/>
      <c r="W2027" s="1"/>
      <c r="X2027" s="1"/>
    </row>
    <row r="2028" spans="1:24" ht="15.75" customHeight="1" x14ac:dyDescent="0.2">
      <c r="A2028" s="1"/>
      <c r="B2028" s="1"/>
      <c r="C2028" s="31" t="str">
        <f>IF('Style Screener'!$S2028&lt;(AVERAGE('Style Screener'!$S$9:$S$6415)), "Value", "Growth")</f>
        <v>Growth</v>
      </c>
      <c r="D2028" s="31" t="str">
        <f>IF('Style Screener'!$R2028&gt;2000, "Large Cap", "Small Cap")</f>
        <v>Large Cap</v>
      </c>
      <c r="E2028" s="31" t="s">
        <v>14</v>
      </c>
      <c r="F2028" s="31" t="s">
        <v>37</v>
      </c>
      <c r="G2028" s="1" t="s">
        <v>38</v>
      </c>
      <c r="H2028" s="1" t="s">
        <v>8790</v>
      </c>
      <c r="I2028" s="1" t="s">
        <v>8791</v>
      </c>
      <c r="J2028" s="1" t="s">
        <v>41</v>
      </c>
      <c r="K2028" s="1" t="s">
        <v>8792</v>
      </c>
      <c r="L2028" s="1" t="s">
        <v>8793</v>
      </c>
      <c r="M2028" s="1" t="s">
        <v>86</v>
      </c>
      <c r="N2028" s="1" t="s">
        <v>135</v>
      </c>
      <c r="O2028" s="1" t="s">
        <v>88</v>
      </c>
      <c r="P2028" s="1" t="s">
        <v>916</v>
      </c>
      <c r="Q2028" s="29" t="s">
        <v>2382</v>
      </c>
      <c r="R2028" s="30">
        <v>3979.9753480900004</v>
      </c>
      <c r="S2028" s="5">
        <v>37.898172323759795</v>
      </c>
      <c r="T2028" s="4">
        <v>11.449253951839268</v>
      </c>
      <c r="U2028" s="1"/>
      <c r="V2028" s="1"/>
      <c r="W2028" s="1"/>
      <c r="X2028" s="1"/>
    </row>
    <row r="2029" spans="1:24" ht="15.75" customHeight="1" x14ac:dyDescent="0.2">
      <c r="A2029" s="1"/>
      <c r="B2029" s="1"/>
      <c r="C2029" s="31" t="str">
        <f>IF('Style Screener'!$S2029&lt;(AVERAGE('Style Screener'!$S$9:$S$6415)), "Value", "Growth")</f>
        <v>Value</v>
      </c>
      <c r="D2029" s="31" t="str">
        <f>IF('Style Screener'!$R2029&gt;2000, "Large Cap", "Small Cap")</f>
        <v>Small Cap</v>
      </c>
      <c r="E2029" s="31" t="s">
        <v>14</v>
      </c>
      <c r="F2029" s="31" t="s">
        <v>37</v>
      </c>
      <c r="G2029" s="1" t="s">
        <v>38</v>
      </c>
      <c r="H2029" s="1" t="s">
        <v>8794</v>
      </c>
      <c r="I2029" s="1" t="s">
        <v>8795</v>
      </c>
      <c r="J2029" s="1" t="s">
        <v>71</v>
      </c>
      <c r="K2029" s="1" t="s">
        <v>8796</v>
      </c>
      <c r="L2029" s="1" t="s">
        <v>8797</v>
      </c>
      <c r="M2029" s="1" t="s">
        <v>98</v>
      </c>
      <c r="N2029" s="1" t="s">
        <v>99</v>
      </c>
      <c r="O2029" s="1" t="s">
        <v>100</v>
      </c>
      <c r="P2029" s="1" t="s">
        <v>1568</v>
      </c>
      <c r="Q2029" s="29" t="s">
        <v>7097</v>
      </c>
      <c r="R2029" s="30">
        <v>1306.4844307199999</v>
      </c>
      <c r="S2029" s="5">
        <v>9.4954507857733645</v>
      </c>
      <c r="T2029" s="4" t="s">
        <v>61</v>
      </c>
      <c r="U2029" s="1"/>
      <c r="V2029" s="1"/>
      <c r="W2029" s="1"/>
      <c r="X2029" s="1"/>
    </row>
    <row r="2030" spans="1:24" ht="15.75" customHeight="1" x14ac:dyDescent="0.2">
      <c r="A2030" s="1"/>
      <c r="B2030" s="1"/>
      <c r="C2030" s="31" t="str">
        <f>IF('Style Screener'!$S2030&lt;(AVERAGE('Style Screener'!$S$9:$S$6415)), "Value", "Growth")</f>
        <v>Growth</v>
      </c>
      <c r="D2030" s="31" t="str">
        <f>IF('Style Screener'!$R2030&gt;2000, "Large Cap", "Small Cap")</f>
        <v>Small Cap</v>
      </c>
      <c r="E2030" s="31" t="s">
        <v>15</v>
      </c>
      <c r="F2030" s="31" t="s">
        <v>37</v>
      </c>
      <c r="G2030" s="1" t="s">
        <v>38</v>
      </c>
      <c r="H2030" s="1" t="s">
        <v>8798</v>
      </c>
      <c r="I2030" s="1" t="s">
        <v>8799</v>
      </c>
      <c r="J2030" s="1" t="s">
        <v>105</v>
      </c>
      <c r="K2030" s="1" t="s">
        <v>8800</v>
      </c>
      <c r="L2030" s="1" t="s">
        <v>8801</v>
      </c>
      <c r="M2030" s="1" t="s">
        <v>44</v>
      </c>
      <c r="N2030" s="1" t="s">
        <v>142</v>
      </c>
      <c r="O2030" s="1" t="s">
        <v>46</v>
      </c>
      <c r="P2030" s="1" t="s">
        <v>142</v>
      </c>
      <c r="Q2030" s="29" t="s">
        <v>161</v>
      </c>
      <c r="R2030" s="30">
        <v>818.24961662999999</v>
      </c>
      <c r="S2030" s="5" t="s">
        <v>61</v>
      </c>
      <c r="T2030" s="4" t="s">
        <v>61</v>
      </c>
      <c r="U2030" s="1"/>
      <c r="V2030" s="1"/>
      <c r="W2030" s="1"/>
      <c r="X2030" s="1"/>
    </row>
    <row r="2031" spans="1:24" ht="15.75" customHeight="1" x14ac:dyDescent="0.2">
      <c r="A2031" s="1"/>
      <c r="B2031" s="1"/>
      <c r="C2031" s="31" t="str">
        <f>IF('Style Screener'!$S2031&lt;(AVERAGE('Style Screener'!$S$9:$S$6415)), "Value", "Growth")</f>
        <v>Value</v>
      </c>
      <c r="D2031" s="31" t="str">
        <f>IF('Style Screener'!$R2031&gt;2000, "Large Cap", "Small Cap")</f>
        <v>Small Cap</v>
      </c>
      <c r="E2031" s="31" t="s">
        <v>14</v>
      </c>
      <c r="F2031" s="31" t="s">
        <v>37</v>
      </c>
      <c r="G2031" s="1" t="s">
        <v>38</v>
      </c>
      <c r="H2031" s="1" t="s">
        <v>8802</v>
      </c>
      <c r="I2031" s="1" t="s">
        <v>8803</v>
      </c>
      <c r="J2031" s="1" t="s">
        <v>71</v>
      </c>
      <c r="K2031" s="1" t="s">
        <v>8804</v>
      </c>
      <c r="L2031" s="1" t="s">
        <v>8805</v>
      </c>
      <c r="M2031" s="1" t="s">
        <v>108</v>
      </c>
      <c r="N2031" s="1" t="s">
        <v>294</v>
      </c>
      <c r="O2031" s="1" t="s">
        <v>294</v>
      </c>
      <c r="P2031" s="1" t="s">
        <v>363</v>
      </c>
      <c r="Q2031" s="29" t="s">
        <v>111</v>
      </c>
      <c r="R2031" s="30">
        <v>1543.3065417599998</v>
      </c>
      <c r="S2031" s="5">
        <v>12.930866601752678</v>
      </c>
      <c r="T2031" s="4" t="s">
        <v>61</v>
      </c>
      <c r="U2031" s="1"/>
      <c r="V2031" s="1"/>
      <c r="W2031" s="1"/>
      <c r="X2031" s="1"/>
    </row>
    <row r="2032" spans="1:24" ht="15.75" customHeight="1" x14ac:dyDescent="0.2">
      <c r="A2032" s="1"/>
      <c r="B2032" s="1"/>
      <c r="C2032" s="31" t="str">
        <f>IF('Style Screener'!$S2032&lt;(AVERAGE('Style Screener'!$S$9:$S$6415)), "Value", "Growth")</f>
        <v>Value</v>
      </c>
      <c r="D2032" s="31" t="str">
        <f>IF('Style Screener'!$R2032&gt;2000, "Large Cap", "Small Cap")</f>
        <v>Small Cap</v>
      </c>
      <c r="E2032" s="31" t="s">
        <v>14</v>
      </c>
      <c r="F2032" s="31" t="s">
        <v>37</v>
      </c>
      <c r="G2032" s="1" t="s">
        <v>38</v>
      </c>
      <c r="H2032" s="1" t="s">
        <v>8806</v>
      </c>
      <c r="I2032" s="1" t="s">
        <v>8807</v>
      </c>
      <c r="J2032" s="1" t="s">
        <v>41</v>
      </c>
      <c r="K2032" s="1" t="s">
        <v>8808</v>
      </c>
      <c r="L2032" s="1" t="s">
        <v>8809</v>
      </c>
      <c r="M2032" s="1" t="s">
        <v>98</v>
      </c>
      <c r="N2032" s="1" t="s">
        <v>942</v>
      </c>
      <c r="O2032" s="1" t="s">
        <v>100</v>
      </c>
      <c r="P2032" s="1" t="s">
        <v>943</v>
      </c>
      <c r="Q2032" s="29" t="s">
        <v>1400</v>
      </c>
      <c r="R2032" s="30">
        <v>1314.8834078599998</v>
      </c>
      <c r="S2032" s="5">
        <v>25.698689956331876</v>
      </c>
      <c r="T2032" s="4">
        <v>25.888110282433505</v>
      </c>
      <c r="U2032" s="1"/>
      <c r="V2032" s="1"/>
      <c r="W2032" s="1"/>
      <c r="X2032" s="1"/>
    </row>
    <row r="2033" spans="1:24" ht="15.75" customHeight="1" x14ac:dyDescent="0.2">
      <c r="A2033" s="1"/>
      <c r="B2033" s="1"/>
      <c r="C2033" s="31" t="str">
        <f>IF('Style Screener'!$S2033&lt;(AVERAGE('Style Screener'!$S$9:$S$6415)), "Value", "Growth")</f>
        <v>Growth</v>
      </c>
      <c r="D2033" s="31" t="str">
        <f>IF('Style Screener'!$R2033&gt;2000, "Large Cap", "Small Cap")</f>
        <v>Small Cap</v>
      </c>
      <c r="E2033" s="31" t="s">
        <v>15</v>
      </c>
      <c r="F2033" s="31" t="s">
        <v>37</v>
      </c>
      <c r="G2033" s="1" t="s">
        <v>1020</v>
      </c>
      <c r="H2033" s="1" t="s">
        <v>8810</v>
      </c>
      <c r="I2033" s="1" t="s">
        <v>8811</v>
      </c>
      <c r="J2033" s="1" t="s">
        <v>105</v>
      </c>
      <c r="K2033" s="1" t="s">
        <v>8812</v>
      </c>
      <c r="L2033" s="1" t="s">
        <v>8813</v>
      </c>
      <c r="M2033" s="1" t="s">
        <v>44</v>
      </c>
      <c r="N2033" s="1" t="s">
        <v>153</v>
      </c>
      <c r="O2033" s="1" t="s">
        <v>64</v>
      </c>
      <c r="P2033" s="1" t="s">
        <v>154</v>
      </c>
      <c r="Q2033" s="29" t="s">
        <v>785</v>
      </c>
      <c r="R2033" s="30">
        <v>304.10701972000004</v>
      </c>
      <c r="S2033" s="5" t="s">
        <v>61</v>
      </c>
      <c r="T2033" s="4">
        <v>93.998586001413997</v>
      </c>
      <c r="U2033" s="1"/>
      <c r="V2033" s="1"/>
      <c r="W2033" s="1"/>
      <c r="X2033" s="1"/>
    </row>
    <row r="2034" spans="1:24" ht="15.75" customHeight="1" x14ac:dyDescent="0.2">
      <c r="A2034" s="1"/>
      <c r="B2034" s="1"/>
      <c r="C2034" s="31" t="str">
        <f>IF('Style Screener'!$S2034&lt;(AVERAGE('Style Screener'!$S$9:$S$6415)), "Value", "Growth")</f>
        <v>Value</v>
      </c>
      <c r="D2034" s="31" t="str">
        <f>IF('Style Screener'!$R2034&gt;2000, "Large Cap", "Small Cap")</f>
        <v>Small Cap</v>
      </c>
      <c r="E2034" s="31" t="s">
        <v>14</v>
      </c>
      <c r="F2034" s="31" t="s">
        <v>37</v>
      </c>
      <c r="G2034" s="1" t="s">
        <v>38</v>
      </c>
      <c r="H2034" s="1" t="s">
        <v>8814</v>
      </c>
      <c r="I2034" s="1" t="s">
        <v>8815</v>
      </c>
      <c r="J2034" s="1" t="s">
        <v>41</v>
      </c>
      <c r="K2034" s="1" t="s">
        <v>8816</v>
      </c>
      <c r="L2034" s="1" t="s">
        <v>8817</v>
      </c>
      <c r="M2034" s="1" t="s">
        <v>98</v>
      </c>
      <c r="N2034" s="1" t="s">
        <v>2498</v>
      </c>
      <c r="O2034" s="1" t="s">
        <v>232</v>
      </c>
      <c r="P2034" s="1" t="s">
        <v>2885</v>
      </c>
      <c r="Q2034" s="29" t="s">
        <v>8818</v>
      </c>
      <c r="R2034" s="30">
        <v>1317.4511181</v>
      </c>
      <c r="S2034" s="5">
        <v>22.552891396332864</v>
      </c>
      <c r="T2034" s="4" t="s">
        <v>61</v>
      </c>
      <c r="U2034" s="1"/>
      <c r="V2034" s="1"/>
      <c r="W2034" s="1"/>
      <c r="X2034" s="1"/>
    </row>
    <row r="2035" spans="1:24" ht="15.75" customHeight="1" x14ac:dyDescent="0.2">
      <c r="A2035" s="1"/>
      <c r="B2035" s="1"/>
      <c r="C2035" s="31" t="str">
        <f>IF('Style Screener'!$S2035&lt;(AVERAGE('Style Screener'!$S$9:$S$6415)), "Value", "Growth")</f>
        <v>Growth</v>
      </c>
      <c r="D2035" s="31" t="str">
        <f>IF('Style Screener'!$R2035&gt;2000, "Large Cap", "Small Cap")</f>
        <v>Large Cap</v>
      </c>
      <c r="E2035" s="31" t="s">
        <v>14</v>
      </c>
      <c r="F2035" s="31" t="s">
        <v>37</v>
      </c>
      <c r="G2035" s="1" t="s">
        <v>38</v>
      </c>
      <c r="H2035" s="1" t="s">
        <v>8819</v>
      </c>
      <c r="I2035" s="1" t="s">
        <v>8820</v>
      </c>
      <c r="J2035" s="1" t="s">
        <v>41</v>
      </c>
      <c r="K2035" s="1" t="s">
        <v>8821</v>
      </c>
      <c r="L2035" s="1" t="s">
        <v>8822</v>
      </c>
      <c r="M2035" s="1" t="s">
        <v>278</v>
      </c>
      <c r="N2035" s="1" t="s">
        <v>279</v>
      </c>
      <c r="O2035" s="1" t="s">
        <v>278</v>
      </c>
      <c r="P2035" s="1" t="s">
        <v>3374</v>
      </c>
      <c r="Q2035" s="29" t="s">
        <v>427</v>
      </c>
      <c r="R2035" s="30">
        <v>61221.499923849995</v>
      </c>
      <c r="S2035" s="5">
        <v>69.754170324846356</v>
      </c>
      <c r="T2035" s="4">
        <v>38.157622203811101</v>
      </c>
      <c r="U2035" s="1"/>
      <c r="V2035" s="1"/>
      <c r="W2035" s="1"/>
      <c r="X2035" s="1"/>
    </row>
    <row r="2036" spans="1:24" ht="15.75" customHeight="1" x14ac:dyDescent="0.2">
      <c r="A2036" s="1"/>
      <c r="B2036" s="1"/>
      <c r="C2036" s="31" t="str">
        <f>IF('Style Screener'!$S2036&lt;(AVERAGE('Style Screener'!$S$9:$S$6415)), "Value", "Growth")</f>
        <v>Value</v>
      </c>
      <c r="D2036" s="31" t="str">
        <f>IF('Style Screener'!$R2036&gt;2000, "Large Cap", "Small Cap")</f>
        <v>Large Cap</v>
      </c>
      <c r="E2036" s="31" t="s">
        <v>14</v>
      </c>
      <c r="F2036" s="31" t="s">
        <v>37</v>
      </c>
      <c r="G2036" s="1" t="s">
        <v>38</v>
      </c>
      <c r="H2036" s="1" t="s">
        <v>8823</v>
      </c>
      <c r="I2036" s="1" t="s">
        <v>8824</v>
      </c>
      <c r="J2036" s="1" t="s">
        <v>71</v>
      </c>
      <c r="K2036" s="1" t="s">
        <v>8825</v>
      </c>
      <c r="L2036" s="1" t="s">
        <v>8826</v>
      </c>
      <c r="M2036" s="1" t="s">
        <v>86</v>
      </c>
      <c r="N2036" s="1" t="s">
        <v>172</v>
      </c>
      <c r="O2036" s="1" t="s">
        <v>172</v>
      </c>
      <c r="P2036" s="1" t="s">
        <v>173</v>
      </c>
      <c r="Q2036" s="29" t="s">
        <v>174</v>
      </c>
      <c r="R2036" s="30">
        <v>3463.4621940000002</v>
      </c>
      <c r="S2036" s="5">
        <v>19.397473275024296</v>
      </c>
      <c r="T2036" s="4" t="s">
        <v>61</v>
      </c>
      <c r="U2036" s="1"/>
      <c r="V2036" s="1"/>
      <c r="W2036" s="1"/>
      <c r="X2036" s="1"/>
    </row>
    <row r="2037" spans="1:24" ht="15.75" customHeight="1" x14ac:dyDescent="0.2">
      <c r="A2037" s="1"/>
      <c r="B2037" s="1"/>
      <c r="C2037" s="31" t="str">
        <f>IF('Style Screener'!$S2037&lt;(AVERAGE('Style Screener'!$S$9:$S$6415)), "Value", "Growth")</f>
        <v>Growth</v>
      </c>
      <c r="D2037" s="31" t="str">
        <f>IF('Style Screener'!$R2037&gt;2000, "Large Cap", "Small Cap")</f>
        <v>Large Cap</v>
      </c>
      <c r="E2037" s="31" t="s">
        <v>14</v>
      </c>
      <c r="F2037" s="31" t="s">
        <v>37</v>
      </c>
      <c r="G2037" s="1" t="s">
        <v>38</v>
      </c>
      <c r="H2037" s="1" t="s">
        <v>8827</v>
      </c>
      <c r="I2037" s="1" t="s">
        <v>8828</v>
      </c>
      <c r="J2037" s="1" t="s">
        <v>41</v>
      </c>
      <c r="K2037" s="1" t="s">
        <v>8829</v>
      </c>
      <c r="L2037" s="1" t="s">
        <v>8830</v>
      </c>
      <c r="M2037" s="1" t="s">
        <v>108</v>
      </c>
      <c r="N2037" s="1" t="s">
        <v>332</v>
      </c>
      <c r="O2037" s="1" t="s">
        <v>287</v>
      </c>
      <c r="P2037" s="1" t="s">
        <v>332</v>
      </c>
      <c r="Q2037" s="29" t="s">
        <v>4287</v>
      </c>
      <c r="R2037" s="30">
        <v>3620.8061724200002</v>
      </c>
      <c r="S2037" s="5">
        <v>84.460784313725483</v>
      </c>
      <c r="T2037" s="4">
        <v>5.5495568478715736E-15</v>
      </c>
      <c r="U2037" s="1"/>
      <c r="V2037" s="1"/>
      <c r="W2037" s="1"/>
      <c r="X2037" s="1"/>
    </row>
    <row r="2038" spans="1:24" ht="15.75" customHeight="1" x14ac:dyDescent="0.2">
      <c r="A2038" s="1"/>
      <c r="B2038" s="1"/>
      <c r="C2038" s="31" t="str">
        <f>IF('Style Screener'!$S2038&lt;(AVERAGE('Style Screener'!$S$9:$S$6415)), "Value", "Growth")</f>
        <v>Growth</v>
      </c>
      <c r="D2038" s="31" t="str">
        <f>IF('Style Screener'!$R2038&gt;2000, "Large Cap", "Small Cap")</f>
        <v>Small Cap</v>
      </c>
      <c r="E2038" s="31" t="s">
        <v>15</v>
      </c>
      <c r="F2038" s="31" t="s">
        <v>37</v>
      </c>
      <c r="G2038" s="1" t="s">
        <v>38</v>
      </c>
      <c r="H2038" s="1" t="s">
        <v>8831</v>
      </c>
      <c r="I2038" s="1" t="s">
        <v>8832</v>
      </c>
      <c r="J2038" s="1" t="s">
        <v>71</v>
      </c>
      <c r="K2038" s="1" t="s">
        <v>8833</v>
      </c>
      <c r="L2038" s="1" t="s">
        <v>8834</v>
      </c>
      <c r="M2038" s="1" t="s">
        <v>44</v>
      </c>
      <c r="N2038" s="1" t="s">
        <v>45</v>
      </c>
      <c r="O2038" s="1" t="s">
        <v>46</v>
      </c>
      <c r="P2038" s="1" t="s">
        <v>45</v>
      </c>
      <c r="Q2038" s="29" t="s">
        <v>503</v>
      </c>
      <c r="R2038" s="30">
        <v>445.01668923</v>
      </c>
      <c r="S2038" s="5" t="s">
        <v>61</v>
      </c>
      <c r="T2038" s="4">
        <v>5.2310833572660424E-15</v>
      </c>
      <c r="U2038" s="1"/>
      <c r="V2038" s="1"/>
      <c r="W2038" s="1"/>
      <c r="X2038" s="1"/>
    </row>
    <row r="2039" spans="1:24" ht="15.75" customHeight="1" x14ac:dyDescent="0.2">
      <c r="A2039" s="1"/>
      <c r="B2039" s="1"/>
      <c r="C2039" s="31" t="str">
        <f>IF('Style Screener'!$S2039&lt;(AVERAGE('Style Screener'!$S$9:$S$6415)), "Value", "Growth")</f>
        <v>Value</v>
      </c>
      <c r="D2039" s="31" t="str">
        <f>IF('Style Screener'!$R2039&gt;2000, "Large Cap", "Small Cap")</f>
        <v>Large Cap</v>
      </c>
      <c r="E2039" s="31" t="s">
        <v>14</v>
      </c>
      <c r="F2039" s="31" t="s">
        <v>37</v>
      </c>
      <c r="G2039" s="1" t="s">
        <v>38</v>
      </c>
      <c r="H2039" s="1" t="s">
        <v>8835</v>
      </c>
      <c r="I2039" s="1" t="s">
        <v>8836</v>
      </c>
      <c r="J2039" s="1" t="s">
        <v>71</v>
      </c>
      <c r="K2039" s="1" t="s">
        <v>8837</v>
      </c>
      <c r="L2039" s="1" t="s">
        <v>8838</v>
      </c>
      <c r="M2039" s="1" t="s">
        <v>86</v>
      </c>
      <c r="N2039" s="1" t="s">
        <v>172</v>
      </c>
      <c r="O2039" s="1" t="s">
        <v>172</v>
      </c>
      <c r="P2039" s="1" t="s">
        <v>173</v>
      </c>
      <c r="Q2039" s="29" t="s">
        <v>174</v>
      </c>
      <c r="R2039" s="30">
        <v>4655.4686121599998</v>
      </c>
      <c r="S2039" s="5">
        <v>16.425746134483997</v>
      </c>
      <c r="T2039" s="4" t="s">
        <v>61</v>
      </c>
      <c r="U2039" s="1"/>
      <c r="V2039" s="1"/>
      <c r="W2039" s="1"/>
      <c r="X2039" s="1"/>
    </row>
    <row r="2040" spans="1:24" ht="15.75" customHeight="1" x14ac:dyDescent="0.2">
      <c r="A2040" s="1"/>
      <c r="B2040" s="1"/>
      <c r="C2040" s="31" t="str">
        <f>IF('Style Screener'!$S2040&lt;(AVERAGE('Style Screener'!$S$9:$S$6415)), "Value", "Growth")</f>
        <v>Value</v>
      </c>
      <c r="D2040" s="31" t="str">
        <f>IF('Style Screener'!$R2040&gt;2000, "Large Cap", "Small Cap")</f>
        <v>Large Cap</v>
      </c>
      <c r="E2040" s="31" t="s">
        <v>14</v>
      </c>
      <c r="F2040" s="31" t="s">
        <v>37</v>
      </c>
      <c r="G2040" s="1" t="s">
        <v>38</v>
      </c>
      <c r="H2040" s="1" t="s">
        <v>8839</v>
      </c>
      <c r="I2040" s="1" t="s">
        <v>8840</v>
      </c>
      <c r="J2040" s="1" t="s">
        <v>41</v>
      </c>
      <c r="K2040" s="1" t="s">
        <v>8841</v>
      </c>
      <c r="L2040" s="1" t="s">
        <v>8842</v>
      </c>
      <c r="M2040" s="1" t="s">
        <v>98</v>
      </c>
      <c r="N2040" s="1" t="s">
        <v>99</v>
      </c>
      <c r="O2040" s="1" t="s">
        <v>100</v>
      </c>
      <c r="P2040" s="1" t="s">
        <v>123</v>
      </c>
      <c r="Q2040" s="29" t="s">
        <v>192</v>
      </c>
      <c r="R2040" s="30">
        <v>4804.3522296899991</v>
      </c>
      <c r="S2040" s="5">
        <v>14.395128552097427</v>
      </c>
      <c r="T2040" s="4">
        <v>39.199999999999989</v>
      </c>
      <c r="U2040" s="1"/>
      <c r="V2040" s="1"/>
      <c r="W2040" s="1"/>
      <c r="X2040" s="1"/>
    </row>
    <row r="2041" spans="1:24" ht="15.75" customHeight="1" x14ac:dyDescent="0.2">
      <c r="A2041" s="1"/>
      <c r="B2041" s="1"/>
      <c r="C2041" s="31" t="str">
        <f>IF('Style Screener'!$S2041&lt;(AVERAGE('Style Screener'!$S$9:$S$6415)), "Value", "Growth")</f>
        <v>Value</v>
      </c>
      <c r="D2041" s="31" t="str">
        <f>IF('Style Screener'!$R2041&gt;2000, "Large Cap", "Small Cap")</f>
        <v>Large Cap</v>
      </c>
      <c r="E2041" s="31" t="s">
        <v>14</v>
      </c>
      <c r="F2041" s="31" t="s">
        <v>37</v>
      </c>
      <c r="G2041" s="1" t="s">
        <v>38</v>
      </c>
      <c r="H2041" s="1" t="s">
        <v>8843</v>
      </c>
      <c r="I2041" s="1" t="s">
        <v>8844</v>
      </c>
      <c r="J2041" s="1" t="s">
        <v>41</v>
      </c>
      <c r="K2041" s="1" t="s">
        <v>8845</v>
      </c>
      <c r="L2041" s="1" t="s">
        <v>8846</v>
      </c>
      <c r="M2041" s="1" t="s">
        <v>54</v>
      </c>
      <c r="N2041" s="1" t="s">
        <v>705</v>
      </c>
      <c r="O2041" s="1" t="s">
        <v>54</v>
      </c>
      <c r="P2041" s="1" t="s">
        <v>706</v>
      </c>
      <c r="Q2041" s="29" t="s">
        <v>707</v>
      </c>
      <c r="R2041" s="30">
        <v>5309.1625806400007</v>
      </c>
      <c r="S2041" s="5">
        <v>24.616755793226378</v>
      </c>
      <c r="T2041" s="4">
        <v>48.762667923638929</v>
      </c>
      <c r="U2041" s="1"/>
      <c r="V2041" s="1"/>
      <c r="W2041" s="1"/>
      <c r="X2041" s="1"/>
    </row>
    <row r="2042" spans="1:24" ht="15.75" customHeight="1" x14ac:dyDescent="0.2">
      <c r="A2042" s="1"/>
      <c r="B2042" s="1"/>
      <c r="C2042" s="31" t="str">
        <f>IF('Style Screener'!$S2042&lt;(AVERAGE('Style Screener'!$S$9:$S$6415)), "Value", "Growth")</f>
        <v>Value</v>
      </c>
      <c r="D2042" s="31" t="str">
        <f>IF('Style Screener'!$R2042&gt;2000, "Large Cap", "Small Cap")</f>
        <v>Small Cap</v>
      </c>
      <c r="E2042" s="31" t="s">
        <v>15</v>
      </c>
      <c r="F2042" s="31" t="s">
        <v>37</v>
      </c>
      <c r="G2042" s="1" t="s">
        <v>38</v>
      </c>
      <c r="H2042" s="1" t="s">
        <v>8847</v>
      </c>
      <c r="I2042" s="1" t="s">
        <v>8848</v>
      </c>
      <c r="J2042" s="1" t="s">
        <v>105</v>
      </c>
      <c r="K2042" s="1" t="s">
        <v>8849</v>
      </c>
      <c r="L2042" s="1" t="s">
        <v>8850</v>
      </c>
      <c r="M2042" s="1" t="s">
        <v>44</v>
      </c>
      <c r="N2042" s="1" t="s">
        <v>160</v>
      </c>
      <c r="O2042" s="1" t="s">
        <v>46</v>
      </c>
      <c r="P2042" s="1" t="s">
        <v>160</v>
      </c>
      <c r="Q2042" s="29" t="s">
        <v>1358</v>
      </c>
      <c r="R2042" s="30">
        <v>1261.3474627999999</v>
      </c>
      <c r="S2042" s="5">
        <v>19.932224276032041</v>
      </c>
      <c r="T2042" s="4">
        <v>37.071081088112109</v>
      </c>
      <c r="U2042" s="1"/>
      <c r="V2042" s="1"/>
      <c r="W2042" s="1"/>
      <c r="X2042" s="1"/>
    </row>
    <row r="2043" spans="1:24" ht="15.75" customHeight="1" x14ac:dyDescent="0.2">
      <c r="A2043" s="1"/>
      <c r="B2043" s="1"/>
      <c r="C2043" s="31" t="str">
        <f>IF('Style Screener'!$S2043&lt;(AVERAGE('Style Screener'!$S$9:$S$6415)), "Value", "Growth")</f>
        <v>Growth</v>
      </c>
      <c r="D2043" s="31" t="str">
        <f>IF('Style Screener'!$R2043&gt;2000, "Large Cap", "Small Cap")</f>
        <v>Large Cap</v>
      </c>
      <c r="E2043" s="31" t="s">
        <v>14</v>
      </c>
      <c r="F2043" s="31" t="s">
        <v>37</v>
      </c>
      <c r="G2043" s="1" t="s">
        <v>38</v>
      </c>
      <c r="H2043" s="1" t="s">
        <v>8851</v>
      </c>
      <c r="I2043" s="1" t="s">
        <v>8852</v>
      </c>
      <c r="J2043" s="1" t="s">
        <v>41</v>
      </c>
      <c r="K2043" s="1" t="s">
        <v>8853</v>
      </c>
      <c r="L2043" s="1" t="s">
        <v>8854</v>
      </c>
      <c r="M2043" s="1" t="s">
        <v>108</v>
      </c>
      <c r="N2043" s="1" t="s">
        <v>109</v>
      </c>
      <c r="O2043" s="1" t="s">
        <v>110</v>
      </c>
      <c r="P2043" s="1" t="s">
        <v>109</v>
      </c>
      <c r="Q2043" s="29" t="s">
        <v>289</v>
      </c>
      <c r="R2043" s="30">
        <v>12700.457384580001</v>
      </c>
      <c r="S2043" s="5">
        <v>197.15197956577268</v>
      </c>
      <c r="T2043" s="4">
        <v>39.286735241457826</v>
      </c>
      <c r="U2043" s="1"/>
      <c r="V2043" s="1"/>
      <c r="W2043" s="1"/>
      <c r="X2043" s="1"/>
    </row>
    <row r="2044" spans="1:24" ht="15.75" customHeight="1" x14ac:dyDescent="0.2">
      <c r="A2044" s="1"/>
      <c r="B2044" s="1"/>
      <c r="C2044" s="31" t="str">
        <f>IF('Style Screener'!$S2044&lt;(AVERAGE('Style Screener'!$S$9:$S$6415)), "Value", "Growth")</f>
        <v>Value</v>
      </c>
      <c r="D2044" s="31" t="str">
        <f>IF('Style Screener'!$R2044&gt;2000, "Large Cap", "Small Cap")</f>
        <v>Small Cap</v>
      </c>
      <c r="E2044" s="31" t="s">
        <v>14</v>
      </c>
      <c r="F2044" s="31" t="s">
        <v>37</v>
      </c>
      <c r="G2044" s="1" t="s">
        <v>38</v>
      </c>
      <c r="H2044" s="1" t="s">
        <v>8855</v>
      </c>
      <c r="I2044" s="1" t="s">
        <v>8856</v>
      </c>
      <c r="J2044" s="1" t="s">
        <v>71</v>
      </c>
      <c r="K2044" s="1" t="s">
        <v>8857</v>
      </c>
      <c r="L2044" s="1" t="s">
        <v>8858</v>
      </c>
      <c r="M2044" s="1" t="s">
        <v>74</v>
      </c>
      <c r="N2044" s="1" t="s">
        <v>1095</v>
      </c>
      <c r="O2044" s="1" t="s">
        <v>76</v>
      </c>
      <c r="P2044" s="1" t="s">
        <v>1096</v>
      </c>
      <c r="Q2044" s="29" t="s">
        <v>7797</v>
      </c>
      <c r="R2044" s="30">
        <v>84.273172769999988</v>
      </c>
      <c r="S2044" s="5">
        <v>15.264705882352942</v>
      </c>
      <c r="T2044" s="4" t="s">
        <v>61</v>
      </c>
      <c r="U2044" s="1"/>
      <c r="V2044" s="1"/>
      <c r="W2044" s="1"/>
      <c r="X2044" s="1"/>
    </row>
    <row r="2045" spans="1:24" ht="15.75" customHeight="1" x14ac:dyDescent="0.2">
      <c r="A2045" s="1"/>
      <c r="B2045" s="1"/>
      <c r="C2045" s="31" t="str">
        <f>IF('Style Screener'!$S2045&lt;(AVERAGE('Style Screener'!$S$9:$S$6415)), "Value", "Growth")</f>
        <v>Value</v>
      </c>
      <c r="D2045" s="31" t="str">
        <f>IF('Style Screener'!$R2045&gt;2000, "Large Cap", "Small Cap")</f>
        <v>Small Cap</v>
      </c>
      <c r="E2045" s="31" t="s">
        <v>14</v>
      </c>
      <c r="F2045" s="31" t="s">
        <v>37</v>
      </c>
      <c r="G2045" s="1" t="s">
        <v>38</v>
      </c>
      <c r="H2045" s="1" t="s">
        <v>8859</v>
      </c>
      <c r="I2045" s="1" t="s">
        <v>8860</v>
      </c>
      <c r="J2045" s="1" t="s">
        <v>71</v>
      </c>
      <c r="K2045" s="1" t="s">
        <v>8861</v>
      </c>
      <c r="L2045" s="1" t="s">
        <v>8862</v>
      </c>
      <c r="M2045" s="1" t="s">
        <v>74</v>
      </c>
      <c r="N2045" s="1" t="s">
        <v>116</v>
      </c>
      <c r="O2045" s="1" t="s">
        <v>117</v>
      </c>
      <c r="P2045" s="1" t="s">
        <v>116</v>
      </c>
      <c r="Q2045" s="29" t="s">
        <v>8863</v>
      </c>
      <c r="R2045" s="30">
        <v>622.17601049999996</v>
      </c>
      <c r="S2045" s="5">
        <v>17.285714285714285</v>
      </c>
      <c r="T2045" s="4" t="s">
        <v>61</v>
      </c>
      <c r="U2045" s="1"/>
      <c r="V2045" s="1"/>
      <c r="W2045" s="1"/>
      <c r="X2045" s="1"/>
    </row>
    <row r="2046" spans="1:24" ht="15.75" customHeight="1" x14ac:dyDescent="0.2">
      <c r="A2046" s="1"/>
      <c r="B2046" s="1"/>
      <c r="C2046" s="31" t="str">
        <f>IF('Style Screener'!$S2046&lt;(AVERAGE('Style Screener'!$S$9:$S$6415)), "Value", "Growth")</f>
        <v>Value</v>
      </c>
      <c r="D2046" s="31" t="str">
        <f>IF('Style Screener'!$R2046&gt;2000, "Large Cap", "Small Cap")</f>
        <v>Large Cap</v>
      </c>
      <c r="E2046" s="31" t="s">
        <v>14</v>
      </c>
      <c r="F2046" s="31" t="s">
        <v>37</v>
      </c>
      <c r="G2046" s="1" t="s">
        <v>38</v>
      </c>
      <c r="H2046" s="1" t="s">
        <v>8864</v>
      </c>
      <c r="I2046" s="1" t="s">
        <v>8865</v>
      </c>
      <c r="J2046" s="1" t="s">
        <v>41</v>
      </c>
      <c r="K2046" s="1" t="s">
        <v>8866</v>
      </c>
      <c r="L2046" s="1" t="s">
        <v>8867</v>
      </c>
      <c r="M2046" s="1" t="s">
        <v>108</v>
      </c>
      <c r="N2046" s="1" t="s">
        <v>308</v>
      </c>
      <c r="O2046" s="1" t="s">
        <v>287</v>
      </c>
      <c r="P2046" s="1" t="s">
        <v>385</v>
      </c>
      <c r="Q2046" s="29" t="s">
        <v>289</v>
      </c>
      <c r="R2046" s="30">
        <v>4087.8403985999998</v>
      </c>
      <c r="S2046" s="5">
        <v>19.671592775041049</v>
      </c>
      <c r="T2046" s="4" t="s">
        <v>61</v>
      </c>
      <c r="U2046" s="1"/>
      <c r="V2046" s="1"/>
      <c r="W2046" s="1"/>
      <c r="X2046" s="1"/>
    </row>
    <row r="2047" spans="1:24" ht="15.75" customHeight="1" x14ac:dyDescent="0.2">
      <c r="A2047" s="1"/>
      <c r="B2047" s="1"/>
      <c r="C2047" s="31" t="str">
        <f>IF('Style Screener'!$S2047&lt;(AVERAGE('Style Screener'!$S$9:$S$6415)), "Value", "Growth")</f>
        <v>Growth</v>
      </c>
      <c r="D2047" s="31" t="str">
        <f>IF('Style Screener'!$R2047&gt;2000, "Large Cap", "Small Cap")</f>
        <v>Small Cap</v>
      </c>
      <c r="E2047" s="31" t="s">
        <v>14</v>
      </c>
      <c r="F2047" s="31" t="s">
        <v>37</v>
      </c>
      <c r="G2047" s="1" t="s">
        <v>38</v>
      </c>
      <c r="H2047" s="1" t="s">
        <v>8868</v>
      </c>
      <c r="I2047" s="1" t="s">
        <v>8869</v>
      </c>
      <c r="J2047" s="1" t="s">
        <v>41</v>
      </c>
      <c r="K2047" s="1" t="s">
        <v>8870</v>
      </c>
      <c r="L2047" s="1" t="s">
        <v>8871</v>
      </c>
      <c r="M2047" s="1" t="s">
        <v>108</v>
      </c>
      <c r="N2047" s="1" t="s">
        <v>286</v>
      </c>
      <c r="O2047" s="1" t="s">
        <v>287</v>
      </c>
      <c r="P2047" s="1" t="s">
        <v>288</v>
      </c>
      <c r="Q2047" s="29" t="s">
        <v>289</v>
      </c>
      <c r="R2047" s="30">
        <v>1932.6631478000002</v>
      </c>
      <c r="S2047" s="5">
        <v>118.24999999999999</v>
      </c>
      <c r="T2047" s="4" t="s">
        <v>61</v>
      </c>
      <c r="U2047" s="1"/>
      <c r="V2047" s="1"/>
      <c r="W2047" s="1"/>
      <c r="X2047" s="1"/>
    </row>
    <row r="2048" spans="1:24" ht="15.75" customHeight="1" x14ac:dyDescent="0.2">
      <c r="A2048" s="1"/>
      <c r="B2048" s="1"/>
      <c r="C2048" s="31" t="str">
        <f>IF('Style Screener'!$S2048&lt;(AVERAGE('Style Screener'!$S$9:$S$6415)), "Value", "Growth")</f>
        <v>Value</v>
      </c>
      <c r="D2048" s="31" t="str">
        <f>IF('Style Screener'!$R2048&gt;2000, "Large Cap", "Small Cap")</f>
        <v>Large Cap</v>
      </c>
      <c r="E2048" s="31" t="s">
        <v>14</v>
      </c>
      <c r="F2048" s="31" t="s">
        <v>37</v>
      </c>
      <c r="G2048" s="1" t="s">
        <v>38</v>
      </c>
      <c r="H2048" s="1" t="s">
        <v>8872</v>
      </c>
      <c r="I2048" s="1" t="s">
        <v>8873</v>
      </c>
      <c r="J2048" s="1" t="s">
        <v>71</v>
      </c>
      <c r="K2048" s="1" t="s">
        <v>8874</v>
      </c>
      <c r="L2048" s="1" t="s">
        <v>8875</v>
      </c>
      <c r="M2048" s="1" t="s">
        <v>108</v>
      </c>
      <c r="N2048" s="1" t="s">
        <v>308</v>
      </c>
      <c r="O2048" s="1" t="s">
        <v>287</v>
      </c>
      <c r="P2048" s="1" t="s">
        <v>385</v>
      </c>
      <c r="Q2048" s="29" t="s">
        <v>8876</v>
      </c>
      <c r="R2048" s="30">
        <v>17819.981869800002</v>
      </c>
      <c r="S2048" s="5">
        <v>26.504592112371693</v>
      </c>
      <c r="T2048" s="4" t="s">
        <v>61</v>
      </c>
      <c r="U2048" s="1"/>
      <c r="V2048" s="1"/>
      <c r="W2048" s="1"/>
      <c r="X2048" s="1"/>
    </row>
    <row r="2049" spans="1:24" ht="15.75" customHeight="1" x14ac:dyDescent="0.2">
      <c r="A2049" s="1"/>
      <c r="B2049" s="1"/>
      <c r="C2049" s="31" t="str">
        <f>IF('Style Screener'!$S2049&lt;(AVERAGE('Style Screener'!$S$9:$S$6415)), "Value", "Growth")</f>
        <v>Value</v>
      </c>
      <c r="D2049" s="31" t="str">
        <f>IF('Style Screener'!$R2049&gt;2000, "Large Cap", "Small Cap")</f>
        <v>Large Cap</v>
      </c>
      <c r="E2049" s="31" t="s">
        <v>14</v>
      </c>
      <c r="F2049" s="31" t="s">
        <v>37</v>
      </c>
      <c r="G2049" s="1" t="s">
        <v>38</v>
      </c>
      <c r="H2049" s="1" t="s">
        <v>8877</v>
      </c>
      <c r="I2049" s="1" t="s">
        <v>8878</v>
      </c>
      <c r="J2049" s="1" t="s">
        <v>41</v>
      </c>
      <c r="K2049" s="1" t="s">
        <v>8879</v>
      </c>
      <c r="L2049" s="1" t="s">
        <v>8880</v>
      </c>
      <c r="M2049" s="1" t="s">
        <v>86</v>
      </c>
      <c r="N2049" s="1" t="s">
        <v>172</v>
      </c>
      <c r="O2049" s="1" t="s">
        <v>172</v>
      </c>
      <c r="P2049" s="1" t="s">
        <v>173</v>
      </c>
      <c r="Q2049" s="29" t="s">
        <v>174</v>
      </c>
      <c r="R2049" s="30">
        <v>3666.0595065000002</v>
      </c>
      <c r="S2049" s="5">
        <v>12.314749470712773</v>
      </c>
      <c r="T2049" s="4" t="s">
        <v>61</v>
      </c>
      <c r="U2049" s="1"/>
      <c r="V2049" s="1"/>
      <c r="W2049" s="1"/>
      <c r="X2049" s="1"/>
    </row>
    <row r="2050" spans="1:24" ht="15.75" customHeight="1" x14ac:dyDescent="0.2">
      <c r="A2050" s="1"/>
      <c r="B2050" s="1"/>
      <c r="C2050" s="31" t="str">
        <f>IF('Style Screener'!$S2050&lt;(AVERAGE('Style Screener'!$S$9:$S$6415)), "Value", "Growth")</f>
        <v>Value</v>
      </c>
      <c r="D2050" s="31" t="str">
        <f>IF('Style Screener'!$R2050&gt;2000, "Large Cap", "Small Cap")</f>
        <v>Large Cap</v>
      </c>
      <c r="E2050" s="31" t="s">
        <v>14</v>
      </c>
      <c r="F2050" s="31" t="s">
        <v>37</v>
      </c>
      <c r="G2050" s="1" t="s">
        <v>38</v>
      </c>
      <c r="H2050" s="1" t="s">
        <v>8881</v>
      </c>
      <c r="I2050" s="1" t="s">
        <v>8882</v>
      </c>
      <c r="J2050" s="1" t="s">
        <v>71</v>
      </c>
      <c r="K2050" s="1" t="s">
        <v>8883</v>
      </c>
      <c r="L2050" s="1" t="s">
        <v>8884</v>
      </c>
      <c r="M2050" s="1" t="s">
        <v>86</v>
      </c>
      <c r="N2050" s="1" t="s">
        <v>187</v>
      </c>
      <c r="O2050" s="1" t="s">
        <v>172</v>
      </c>
      <c r="P2050" s="1" t="s">
        <v>187</v>
      </c>
      <c r="Q2050" s="29" t="s">
        <v>494</v>
      </c>
      <c r="R2050" s="30">
        <v>4718.7869446900004</v>
      </c>
      <c r="S2050" s="5">
        <v>17.843822843822846</v>
      </c>
      <c r="T2050" s="4" t="s">
        <v>61</v>
      </c>
      <c r="U2050" s="1"/>
      <c r="V2050" s="1"/>
      <c r="W2050" s="1"/>
      <c r="X2050" s="1"/>
    </row>
    <row r="2051" spans="1:24" ht="15.75" customHeight="1" x14ac:dyDescent="0.2">
      <c r="A2051" s="1"/>
      <c r="B2051" s="1"/>
      <c r="C2051" s="31" t="str">
        <f>IF('Style Screener'!$S2051&lt;(AVERAGE('Style Screener'!$S$9:$S$6415)), "Value", "Growth")</f>
        <v>Value</v>
      </c>
      <c r="D2051" s="31" t="str">
        <f>IF('Style Screener'!$R2051&gt;2000, "Large Cap", "Small Cap")</f>
        <v>Large Cap</v>
      </c>
      <c r="E2051" s="31" t="s">
        <v>14</v>
      </c>
      <c r="F2051" s="31" t="s">
        <v>37</v>
      </c>
      <c r="G2051" s="1" t="s">
        <v>38</v>
      </c>
      <c r="H2051" s="1" t="s">
        <v>8885</v>
      </c>
      <c r="I2051" s="1" t="s">
        <v>8886</v>
      </c>
      <c r="J2051" s="1" t="s">
        <v>41</v>
      </c>
      <c r="K2051" s="1" t="s">
        <v>8887</v>
      </c>
      <c r="L2051" s="1" t="s">
        <v>8888</v>
      </c>
      <c r="M2051" s="1" t="s">
        <v>278</v>
      </c>
      <c r="N2051" s="1" t="s">
        <v>279</v>
      </c>
      <c r="O2051" s="1" t="s">
        <v>278</v>
      </c>
      <c r="P2051" s="1" t="s">
        <v>426</v>
      </c>
      <c r="Q2051" s="29" t="s">
        <v>750</v>
      </c>
      <c r="R2051" s="30">
        <v>2661.776611328125</v>
      </c>
      <c r="S2051" s="5">
        <v>7.3403720462543989</v>
      </c>
      <c r="T2051" s="4">
        <v>0</v>
      </c>
      <c r="U2051" s="1"/>
      <c r="V2051" s="1"/>
      <c r="W2051" s="1"/>
      <c r="X2051" s="1"/>
    </row>
    <row r="2052" spans="1:24" ht="15.75" customHeight="1" x14ac:dyDescent="0.2">
      <c r="A2052" s="1"/>
      <c r="B2052" s="1"/>
      <c r="C2052" s="31" t="str">
        <f>IF('Style Screener'!$S2052&lt;(AVERAGE('Style Screener'!$S$9:$S$6415)), "Value", "Growth")</f>
        <v>Value</v>
      </c>
      <c r="D2052" s="31" t="str">
        <f>IF('Style Screener'!$R2052&gt;2000, "Large Cap", "Small Cap")</f>
        <v>Large Cap</v>
      </c>
      <c r="E2052" s="31" t="s">
        <v>15</v>
      </c>
      <c r="F2052" s="31" t="s">
        <v>37</v>
      </c>
      <c r="G2052" s="1" t="s">
        <v>38</v>
      </c>
      <c r="H2052" s="1" t="s">
        <v>8889</v>
      </c>
      <c r="I2052" s="1" t="s">
        <v>8890</v>
      </c>
      <c r="J2052" s="1" t="s">
        <v>41</v>
      </c>
      <c r="K2052" s="1" t="s">
        <v>8891</v>
      </c>
      <c r="L2052" s="1" t="s">
        <v>8892</v>
      </c>
      <c r="M2052" s="1" t="s">
        <v>44</v>
      </c>
      <c r="N2052" s="1" t="s">
        <v>160</v>
      </c>
      <c r="O2052" s="1" t="s">
        <v>46</v>
      </c>
      <c r="P2052" s="1" t="s">
        <v>160</v>
      </c>
      <c r="Q2052" s="29" t="s">
        <v>161</v>
      </c>
      <c r="R2052" s="30">
        <v>2309.4300201800002</v>
      </c>
      <c r="S2052" s="5">
        <v>23.984799131378935</v>
      </c>
      <c r="T2052" s="4" t="s">
        <v>61</v>
      </c>
      <c r="U2052" s="1"/>
      <c r="V2052" s="1"/>
      <c r="W2052" s="1"/>
      <c r="X2052" s="1"/>
    </row>
    <row r="2053" spans="1:24" ht="15.75" customHeight="1" x14ac:dyDescent="0.2">
      <c r="A2053" s="1"/>
      <c r="B2053" s="1"/>
      <c r="C2053" s="31" t="str">
        <f>IF('Style Screener'!$S2053&lt;(AVERAGE('Style Screener'!$S$9:$S$6415)), "Value", "Growth")</f>
        <v>Value</v>
      </c>
      <c r="D2053" s="31" t="str">
        <f>IF('Style Screener'!$R2053&gt;2000, "Large Cap", "Small Cap")</f>
        <v>Large Cap</v>
      </c>
      <c r="E2053" s="31" t="s">
        <v>14</v>
      </c>
      <c r="F2053" s="31" t="s">
        <v>37</v>
      </c>
      <c r="G2053" s="1" t="s">
        <v>38</v>
      </c>
      <c r="H2053" s="1" t="s">
        <v>8893</v>
      </c>
      <c r="I2053" s="1" t="s">
        <v>8894</v>
      </c>
      <c r="J2053" s="1" t="s">
        <v>41</v>
      </c>
      <c r="K2053" s="1" t="s">
        <v>8895</v>
      </c>
      <c r="L2053" s="1" t="s">
        <v>8896</v>
      </c>
      <c r="M2053" s="1" t="s">
        <v>74</v>
      </c>
      <c r="N2053" s="1" t="s">
        <v>201</v>
      </c>
      <c r="O2053" s="1" t="s">
        <v>180</v>
      </c>
      <c r="P2053" s="1" t="s">
        <v>244</v>
      </c>
      <c r="Q2053" s="29" t="s">
        <v>6419</v>
      </c>
      <c r="R2053" s="30">
        <v>4662.5215498400003</v>
      </c>
      <c r="S2053" s="5">
        <v>12.05422314911366</v>
      </c>
      <c r="T2053" s="4">
        <v>28.196935028721676</v>
      </c>
      <c r="U2053" s="1"/>
      <c r="V2053" s="1"/>
      <c r="W2053" s="1"/>
      <c r="X2053" s="1"/>
    </row>
    <row r="2054" spans="1:24" ht="15.75" customHeight="1" x14ac:dyDescent="0.2">
      <c r="A2054" s="1"/>
      <c r="B2054" s="1"/>
      <c r="C2054" s="31" t="str">
        <f>IF('Style Screener'!$S2054&lt;(AVERAGE('Style Screener'!$S$9:$S$6415)), "Value", "Growth")</f>
        <v>Growth</v>
      </c>
      <c r="D2054" s="31" t="str">
        <f>IF('Style Screener'!$R2054&gt;2000, "Large Cap", "Small Cap")</f>
        <v>Small Cap</v>
      </c>
      <c r="E2054" s="31" t="s">
        <v>14</v>
      </c>
      <c r="F2054" s="31" t="s">
        <v>37</v>
      </c>
      <c r="G2054" s="1" t="s">
        <v>38</v>
      </c>
      <c r="H2054" s="1" t="s">
        <v>8897</v>
      </c>
      <c r="I2054" s="1" t="s">
        <v>8898</v>
      </c>
      <c r="J2054" s="1" t="s">
        <v>71</v>
      </c>
      <c r="K2054" s="1" t="s">
        <v>8899</v>
      </c>
      <c r="L2054" s="1" t="s">
        <v>8900</v>
      </c>
      <c r="M2054" s="1" t="s">
        <v>98</v>
      </c>
      <c r="N2054" s="1" t="s">
        <v>1141</v>
      </c>
      <c r="O2054" s="1" t="s">
        <v>1062</v>
      </c>
      <c r="P2054" s="1" t="s">
        <v>1142</v>
      </c>
      <c r="Q2054" s="29" t="s">
        <v>2594</v>
      </c>
      <c r="R2054" s="30">
        <v>415.93885802</v>
      </c>
      <c r="S2054" s="5">
        <v>51.870503597122294</v>
      </c>
      <c r="T2054" s="4">
        <v>6.4299369675049132E-17</v>
      </c>
      <c r="U2054" s="1"/>
      <c r="V2054" s="1"/>
      <c r="W2054" s="1"/>
      <c r="X2054" s="1"/>
    </row>
    <row r="2055" spans="1:24" ht="15.75" customHeight="1" x14ac:dyDescent="0.2">
      <c r="A2055" s="1"/>
      <c r="B2055" s="1"/>
      <c r="C2055" s="31" t="str">
        <f>IF('Style Screener'!$S2055&lt;(AVERAGE('Style Screener'!$S$9:$S$6415)), "Value", "Growth")</f>
        <v>Growth</v>
      </c>
      <c r="D2055" s="31" t="str">
        <f>IF('Style Screener'!$R2055&gt;2000, "Large Cap", "Small Cap")</f>
        <v>Small Cap</v>
      </c>
      <c r="E2055" s="31" t="s">
        <v>14</v>
      </c>
      <c r="F2055" s="31" t="s">
        <v>37</v>
      </c>
      <c r="G2055" s="1" t="s">
        <v>38</v>
      </c>
      <c r="H2055" s="1" t="s">
        <v>8901</v>
      </c>
      <c r="I2055" s="1" t="s">
        <v>8902</v>
      </c>
      <c r="J2055" s="1" t="s">
        <v>41</v>
      </c>
      <c r="K2055" s="1" t="s">
        <v>8903</v>
      </c>
      <c r="L2055" s="1" t="s">
        <v>8904</v>
      </c>
      <c r="M2055" s="1" t="s">
        <v>98</v>
      </c>
      <c r="N2055" s="1" t="s">
        <v>99</v>
      </c>
      <c r="O2055" s="1" t="s">
        <v>100</v>
      </c>
      <c r="P2055" s="1" t="s">
        <v>123</v>
      </c>
      <c r="Q2055" s="29" t="s">
        <v>124</v>
      </c>
      <c r="R2055" s="30">
        <v>474.88859643999996</v>
      </c>
      <c r="S2055" s="5">
        <v>84.095238095238102</v>
      </c>
      <c r="T2055" s="4" t="s">
        <v>61</v>
      </c>
      <c r="U2055" s="1"/>
      <c r="V2055" s="1"/>
      <c r="W2055" s="1"/>
      <c r="X2055" s="1"/>
    </row>
    <row r="2056" spans="1:24" ht="15.75" customHeight="1" x14ac:dyDescent="0.2">
      <c r="A2056" s="1"/>
      <c r="B2056" s="1"/>
      <c r="C2056" s="31" t="str">
        <f>IF('Style Screener'!$S2056&lt;(AVERAGE('Style Screener'!$S$9:$S$6415)), "Value", "Growth")</f>
        <v>Growth</v>
      </c>
      <c r="D2056" s="31" t="str">
        <f>IF('Style Screener'!$R2056&gt;2000, "Large Cap", "Small Cap")</f>
        <v>Large Cap</v>
      </c>
      <c r="E2056" s="31" t="s">
        <v>15</v>
      </c>
      <c r="F2056" s="31" t="s">
        <v>37</v>
      </c>
      <c r="G2056" s="1" t="s">
        <v>38</v>
      </c>
      <c r="H2056" s="1" t="s">
        <v>8905</v>
      </c>
      <c r="I2056" s="1" t="s">
        <v>8906</v>
      </c>
      <c r="J2056" s="1" t="s">
        <v>41</v>
      </c>
      <c r="K2056" s="1" t="s">
        <v>8907</v>
      </c>
      <c r="L2056" s="1" t="s">
        <v>8908</v>
      </c>
      <c r="M2056" s="1" t="s">
        <v>44</v>
      </c>
      <c r="N2056" s="1" t="s">
        <v>142</v>
      </c>
      <c r="O2056" s="1" t="s">
        <v>46</v>
      </c>
      <c r="P2056" s="1" t="s">
        <v>142</v>
      </c>
      <c r="Q2056" s="29" t="s">
        <v>745</v>
      </c>
      <c r="R2056" s="30">
        <v>7337.2731702300007</v>
      </c>
      <c r="S2056" s="5" t="s">
        <v>61</v>
      </c>
      <c r="T2056" s="4" t="s">
        <v>61</v>
      </c>
      <c r="U2056" s="1"/>
      <c r="V2056" s="1"/>
      <c r="W2056" s="1"/>
      <c r="X2056" s="1"/>
    </row>
    <row r="2057" spans="1:24" ht="15.75" customHeight="1" x14ac:dyDescent="0.2">
      <c r="A2057" s="1"/>
      <c r="B2057" s="1"/>
      <c r="C2057" s="31" t="str">
        <f>IF('Style Screener'!$S2057&lt;(AVERAGE('Style Screener'!$S$9:$S$6415)), "Value", "Growth")</f>
        <v>Value</v>
      </c>
      <c r="D2057" s="31" t="str">
        <f>IF('Style Screener'!$R2057&gt;2000, "Large Cap", "Small Cap")</f>
        <v>Large Cap</v>
      </c>
      <c r="E2057" s="31" t="s">
        <v>14</v>
      </c>
      <c r="F2057" s="31" t="s">
        <v>37</v>
      </c>
      <c r="G2057" s="1" t="s">
        <v>38</v>
      </c>
      <c r="H2057" s="1" t="s">
        <v>8909</v>
      </c>
      <c r="I2057" s="1" t="s">
        <v>8910</v>
      </c>
      <c r="J2057" s="1" t="s">
        <v>71</v>
      </c>
      <c r="K2057" s="1" t="s">
        <v>8911</v>
      </c>
      <c r="L2057" s="1" t="s">
        <v>8912</v>
      </c>
      <c r="M2057" s="1" t="s">
        <v>74</v>
      </c>
      <c r="N2057" s="1" t="s">
        <v>342</v>
      </c>
      <c r="O2057" s="1" t="s">
        <v>117</v>
      </c>
      <c r="P2057" s="1" t="s">
        <v>343</v>
      </c>
      <c r="Q2057" s="29" t="s">
        <v>4904</v>
      </c>
      <c r="R2057" s="30">
        <v>23663.314786080002</v>
      </c>
      <c r="S2057" s="5">
        <v>15.013501350135014</v>
      </c>
      <c r="T2057" s="4" t="s">
        <v>61</v>
      </c>
      <c r="U2057" s="1"/>
      <c r="V2057" s="1"/>
      <c r="W2057" s="1"/>
      <c r="X2057" s="1"/>
    </row>
    <row r="2058" spans="1:24" ht="15.75" customHeight="1" x14ac:dyDescent="0.2">
      <c r="A2058" s="1"/>
      <c r="B2058" s="1"/>
      <c r="C2058" s="31" t="str">
        <f>IF('Style Screener'!$S2058&lt;(AVERAGE('Style Screener'!$S$9:$S$6415)), "Value", "Growth")</f>
        <v>Value</v>
      </c>
      <c r="D2058" s="31" t="str">
        <f>IF('Style Screener'!$R2058&gt;2000, "Large Cap", "Small Cap")</f>
        <v>Small Cap</v>
      </c>
      <c r="E2058" s="31" t="s">
        <v>14</v>
      </c>
      <c r="F2058" s="31" t="s">
        <v>37</v>
      </c>
      <c r="G2058" s="1" t="s">
        <v>38</v>
      </c>
      <c r="H2058" s="1" t="s">
        <v>8913</v>
      </c>
      <c r="I2058" s="1" t="s">
        <v>8914</v>
      </c>
      <c r="J2058" s="1" t="s">
        <v>71</v>
      </c>
      <c r="K2058" s="1" t="s">
        <v>8915</v>
      </c>
      <c r="L2058" s="1" t="s">
        <v>8916</v>
      </c>
      <c r="M2058" s="1" t="s">
        <v>86</v>
      </c>
      <c r="N2058" s="1" t="s">
        <v>172</v>
      </c>
      <c r="O2058" s="1" t="s">
        <v>172</v>
      </c>
      <c r="P2058" s="1" t="s">
        <v>173</v>
      </c>
      <c r="Q2058" s="29" t="s">
        <v>174</v>
      </c>
      <c r="R2058" s="30">
        <v>229.10379954000001</v>
      </c>
      <c r="S2058" s="5">
        <v>12.827380952380953</v>
      </c>
      <c r="T2058" s="4">
        <v>0</v>
      </c>
      <c r="U2058" s="1"/>
      <c r="V2058" s="1"/>
      <c r="W2058" s="1"/>
      <c r="X2058" s="1"/>
    </row>
    <row r="2059" spans="1:24" ht="15.75" customHeight="1" x14ac:dyDescent="0.2">
      <c r="A2059" s="1"/>
      <c r="B2059" s="1"/>
      <c r="C2059" s="31" t="str">
        <f>IF('Style Screener'!$S2059&lt;(AVERAGE('Style Screener'!$S$9:$S$6415)), "Value", "Growth")</f>
        <v>Value</v>
      </c>
      <c r="D2059" s="31" t="str">
        <f>IF('Style Screener'!$R2059&gt;2000, "Large Cap", "Small Cap")</f>
        <v>Small Cap</v>
      </c>
      <c r="E2059" s="31" t="s">
        <v>14</v>
      </c>
      <c r="F2059" s="31" t="s">
        <v>37</v>
      </c>
      <c r="G2059" s="1" t="s">
        <v>38</v>
      </c>
      <c r="H2059" s="1" t="s">
        <v>8917</v>
      </c>
      <c r="I2059" s="1" t="s">
        <v>8918</v>
      </c>
      <c r="J2059" s="1" t="s">
        <v>71</v>
      </c>
      <c r="K2059" s="1" t="s">
        <v>8919</v>
      </c>
      <c r="L2059" s="1" t="s">
        <v>8920</v>
      </c>
      <c r="M2059" s="1" t="s">
        <v>108</v>
      </c>
      <c r="N2059" s="1" t="s">
        <v>571</v>
      </c>
      <c r="O2059" s="1" t="s">
        <v>110</v>
      </c>
      <c r="P2059" s="1" t="s">
        <v>572</v>
      </c>
      <c r="Q2059" s="29" t="s">
        <v>573</v>
      </c>
      <c r="R2059" s="30">
        <v>692.22978913999998</v>
      </c>
      <c r="S2059" s="5">
        <v>15.749400479616307</v>
      </c>
      <c r="T2059" s="4">
        <v>0</v>
      </c>
      <c r="U2059" s="1"/>
      <c r="V2059" s="1"/>
      <c r="W2059" s="1"/>
      <c r="X2059" s="1"/>
    </row>
    <row r="2060" spans="1:24" ht="15.75" customHeight="1" x14ac:dyDescent="0.2">
      <c r="A2060" s="1"/>
      <c r="B2060" s="1"/>
      <c r="C2060" s="31" t="str">
        <f>IF('Style Screener'!$S2060&lt;(AVERAGE('Style Screener'!$S$9:$S$6415)), "Value", "Growth")</f>
        <v>Value</v>
      </c>
      <c r="D2060" s="31" t="str">
        <f>IF('Style Screener'!$R2060&gt;2000, "Large Cap", "Small Cap")</f>
        <v>Large Cap</v>
      </c>
      <c r="E2060" s="31" t="s">
        <v>15</v>
      </c>
      <c r="F2060" s="31" t="s">
        <v>37</v>
      </c>
      <c r="G2060" s="1" t="s">
        <v>38</v>
      </c>
      <c r="H2060" s="1" t="s">
        <v>8921</v>
      </c>
      <c r="I2060" s="1" t="s">
        <v>8922</v>
      </c>
      <c r="J2060" s="1" t="s">
        <v>41</v>
      </c>
      <c r="K2060" s="1" t="s">
        <v>8923</v>
      </c>
      <c r="L2060" s="1" t="s">
        <v>8924</v>
      </c>
      <c r="M2060" s="1" t="s">
        <v>219</v>
      </c>
      <c r="N2060" s="1" t="s">
        <v>436</v>
      </c>
      <c r="O2060" s="1" t="s">
        <v>219</v>
      </c>
      <c r="P2060" s="1" t="s">
        <v>436</v>
      </c>
      <c r="Q2060" s="29" t="s">
        <v>222</v>
      </c>
      <c r="R2060" s="30">
        <v>24873.74583177</v>
      </c>
      <c r="S2060" s="5">
        <v>14.685294947784364</v>
      </c>
      <c r="T2060" s="4" t="s">
        <v>61</v>
      </c>
      <c r="U2060" s="1"/>
      <c r="V2060" s="1"/>
      <c r="W2060" s="1"/>
      <c r="X2060" s="1"/>
    </row>
    <row r="2061" spans="1:24" ht="15.75" customHeight="1" x14ac:dyDescent="0.2">
      <c r="A2061" s="1"/>
      <c r="B2061" s="1"/>
      <c r="C2061" s="31" t="str">
        <f>IF('Style Screener'!$S2061&lt;(AVERAGE('Style Screener'!$S$9:$S$6415)), "Value", "Growth")</f>
        <v>Value</v>
      </c>
      <c r="D2061" s="31" t="str">
        <f>IF('Style Screener'!$R2061&gt;2000, "Large Cap", "Small Cap")</f>
        <v>Small Cap</v>
      </c>
      <c r="E2061" s="31" t="s">
        <v>14</v>
      </c>
      <c r="F2061" s="31" t="s">
        <v>37</v>
      </c>
      <c r="G2061" s="1" t="s">
        <v>38</v>
      </c>
      <c r="H2061" s="1" t="s">
        <v>8925</v>
      </c>
      <c r="I2061" s="1" t="s">
        <v>8926</v>
      </c>
      <c r="J2061" s="1" t="s">
        <v>71</v>
      </c>
      <c r="K2061" s="1" t="s">
        <v>8927</v>
      </c>
      <c r="L2061" s="1" t="s">
        <v>8928</v>
      </c>
      <c r="M2061" s="1" t="s">
        <v>86</v>
      </c>
      <c r="N2061" s="1" t="s">
        <v>135</v>
      </c>
      <c r="O2061" s="1" t="s">
        <v>88</v>
      </c>
      <c r="P2061" s="1" t="s">
        <v>916</v>
      </c>
      <c r="Q2061" s="29" t="s">
        <v>8929</v>
      </c>
      <c r="R2061" s="30">
        <v>1550.5660703999997</v>
      </c>
      <c r="S2061" s="5">
        <v>24.020163831127913</v>
      </c>
      <c r="T2061" s="4">
        <v>0.85871982865145902</v>
      </c>
      <c r="U2061" s="1"/>
      <c r="V2061" s="1"/>
      <c r="W2061" s="1"/>
      <c r="X2061" s="1"/>
    </row>
    <row r="2062" spans="1:24" ht="15.75" customHeight="1" x14ac:dyDescent="0.2">
      <c r="A2062" s="1"/>
      <c r="B2062" s="1"/>
      <c r="C2062" s="31" t="str">
        <f>IF('Style Screener'!$S2062&lt;(AVERAGE('Style Screener'!$S$9:$S$6415)), "Value", "Growth")</f>
        <v>Growth</v>
      </c>
      <c r="D2062" s="31" t="str">
        <f>IF('Style Screener'!$R2062&gt;2000, "Large Cap", "Small Cap")</f>
        <v>Large Cap</v>
      </c>
      <c r="E2062" s="31" t="s">
        <v>14</v>
      </c>
      <c r="F2062" s="31" t="s">
        <v>37</v>
      </c>
      <c r="G2062" s="1" t="s">
        <v>38</v>
      </c>
      <c r="H2062" s="1" t="s">
        <v>8930</v>
      </c>
      <c r="I2062" s="1" t="s">
        <v>8931</v>
      </c>
      <c r="J2062" s="1" t="s">
        <v>41</v>
      </c>
      <c r="K2062" s="1" t="s">
        <v>8932</v>
      </c>
      <c r="L2062" s="1" t="s">
        <v>8933</v>
      </c>
      <c r="M2062" s="1" t="s">
        <v>86</v>
      </c>
      <c r="N2062" s="1" t="s">
        <v>135</v>
      </c>
      <c r="O2062" s="1" t="s">
        <v>88</v>
      </c>
      <c r="P2062" s="1" t="s">
        <v>916</v>
      </c>
      <c r="Q2062" s="29" t="s">
        <v>8934</v>
      </c>
      <c r="R2062" s="30">
        <v>7480.8130244399999</v>
      </c>
      <c r="S2062" s="5">
        <v>36.629310344827587</v>
      </c>
      <c r="T2062" s="4">
        <v>3.1842818428184283</v>
      </c>
      <c r="U2062" s="1"/>
      <c r="V2062" s="1"/>
      <c r="W2062" s="1"/>
      <c r="X2062" s="1"/>
    </row>
    <row r="2063" spans="1:24" ht="15.75" customHeight="1" x14ac:dyDescent="0.2">
      <c r="A2063" s="1"/>
      <c r="B2063" s="1"/>
      <c r="C2063" s="31" t="str">
        <f>IF('Style Screener'!$S2063&lt;(AVERAGE('Style Screener'!$S$9:$S$6415)), "Value", "Growth")</f>
        <v>Value</v>
      </c>
      <c r="D2063" s="31" t="str">
        <f>IF('Style Screener'!$R2063&gt;2000, "Large Cap", "Small Cap")</f>
        <v>Large Cap</v>
      </c>
      <c r="E2063" s="31" t="s">
        <v>14</v>
      </c>
      <c r="F2063" s="31" t="s">
        <v>37</v>
      </c>
      <c r="G2063" s="1" t="s">
        <v>38</v>
      </c>
      <c r="H2063" s="1" t="s">
        <v>8935</v>
      </c>
      <c r="I2063" s="1" t="s">
        <v>8936</v>
      </c>
      <c r="J2063" s="1" t="s">
        <v>71</v>
      </c>
      <c r="K2063" s="1" t="s">
        <v>8937</v>
      </c>
      <c r="L2063" s="1" t="s">
        <v>8938</v>
      </c>
      <c r="M2063" s="1" t="s">
        <v>98</v>
      </c>
      <c r="N2063" s="1" t="s">
        <v>942</v>
      </c>
      <c r="O2063" s="1" t="s">
        <v>100</v>
      </c>
      <c r="P2063" s="1" t="s">
        <v>943</v>
      </c>
      <c r="Q2063" s="29" t="s">
        <v>1400</v>
      </c>
      <c r="R2063" s="30">
        <v>62028.898243659998</v>
      </c>
      <c r="S2063" s="5">
        <v>21.065015698310226</v>
      </c>
      <c r="T2063" s="4" t="s">
        <v>61</v>
      </c>
      <c r="U2063" s="1"/>
      <c r="V2063" s="1"/>
      <c r="W2063" s="1"/>
      <c r="X2063" s="1"/>
    </row>
    <row r="2064" spans="1:24" ht="15.75" customHeight="1" x14ac:dyDescent="0.2">
      <c r="A2064" s="1"/>
      <c r="B2064" s="1"/>
      <c r="C2064" s="31" t="str">
        <f>IF('Style Screener'!$S2064&lt;(AVERAGE('Style Screener'!$S$9:$S$6415)), "Value", "Growth")</f>
        <v>Growth</v>
      </c>
      <c r="D2064" s="31" t="str">
        <f>IF('Style Screener'!$R2064&gt;2000, "Large Cap", "Small Cap")</f>
        <v>Small Cap</v>
      </c>
      <c r="E2064" s="31" t="s">
        <v>14</v>
      </c>
      <c r="F2064" s="31" t="s">
        <v>37</v>
      </c>
      <c r="G2064" s="1" t="s">
        <v>38</v>
      </c>
      <c r="H2064" s="1" t="s">
        <v>8939</v>
      </c>
      <c r="I2064" s="1" t="s">
        <v>8940</v>
      </c>
      <c r="J2064" s="1" t="s">
        <v>71</v>
      </c>
      <c r="K2064" s="1" t="s">
        <v>8941</v>
      </c>
      <c r="L2064" s="1" t="s">
        <v>8942</v>
      </c>
      <c r="M2064" s="1" t="s">
        <v>74</v>
      </c>
      <c r="N2064" s="1" t="s">
        <v>179</v>
      </c>
      <c r="O2064" s="1" t="s">
        <v>180</v>
      </c>
      <c r="P2064" s="1" t="s">
        <v>181</v>
      </c>
      <c r="Q2064" s="29" t="s">
        <v>3591</v>
      </c>
      <c r="R2064" s="30">
        <v>314.51631500000002</v>
      </c>
      <c r="S2064" s="5" t="s">
        <v>61</v>
      </c>
      <c r="T2064" s="4" t="s">
        <v>61</v>
      </c>
      <c r="U2064" s="1"/>
      <c r="V2064" s="1"/>
      <c r="W2064" s="1"/>
      <c r="X2064" s="1"/>
    </row>
    <row r="2065" spans="1:24" ht="15.75" customHeight="1" x14ac:dyDescent="0.2">
      <c r="A2065" s="1"/>
      <c r="B2065" s="1"/>
      <c r="C2065" s="31" t="str">
        <f>IF('Style Screener'!$S2065&lt;(AVERAGE('Style Screener'!$S$9:$S$6415)), "Value", "Growth")</f>
        <v>Value</v>
      </c>
      <c r="D2065" s="31" t="str">
        <f>IF('Style Screener'!$R2065&gt;2000, "Large Cap", "Small Cap")</f>
        <v>Large Cap</v>
      </c>
      <c r="E2065" s="31" t="s">
        <v>14</v>
      </c>
      <c r="F2065" s="31" t="s">
        <v>37</v>
      </c>
      <c r="G2065" s="1" t="s">
        <v>38</v>
      </c>
      <c r="H2065" s="1" t="s">
        <v>8943</v>
      </c>
      <c r="I2065" s="1" t="s">
        <v>8944</v>
      </c>
      <c r="J2065" s="1" t="s">
        <v>41</v>
      </c>
      <c r="K2065" s="1" t="s">
        <v>8945</v>
      </c>
      <c r="L2065" s="1" t="s">
        <v>8946</v>
      </c>
      <c r="M2065" s="1" t="s">
        <v>74</v>
      </c>
      <c r="N2065" s="1" t="s">
        <v>638</v>
      </c>
      <c r="O2065" s="1" t="s">
        <v>117</v>
      </c>
      <c r="P2065" s="1" t="s">
        <v>638</v>
      </c>
      <c r="Q2065" s="29" t="s">
        <v>8947</v>
      </c>
      <c r="R2065" s="30">
        <v>29025.51418898</v>
      </c>
      <c r="S2065" s="5">
        <v>16.603681777633607</v>
      </c>
      <c r="T2065" s="4">
        <v>19.488352745424294</v>
      </c>
      <c r="U2065" s="1"/>
      <c r="V2065" s="1"/>
      <c r="W2065" s="1"/>
      <c r="X2065" s="1"/>
    </row>
    <row r="2066" spans="1:24" ht="15.75" customHeight="1" x14ac:dyDescent="0.2">
      <c r="A2066" s="1"/>
      <c r="B2066" s="1"/>
      <c r="C2066" s="31" t="str">
        <f>IF('Style Screener'!$S2066&lt;(AVERAGE('Style Screener'!$S$9:$S$6415)), "Value", "Growth")</f>
        <v>Growth</v>
      </c>
      <c r="D2066" s="31" t="str">
        <f>IF('Style Screener'!$R2066&gt;2000, "Large Cap", "Small Cap")</f>
        <v>Large Cap</v>
      </c>
      <c r="E2066" s="31" t="s">
        <v>15</v>
      </c>
      <c r="F2066" s="31" t="s">
        <v>37</v>
      </c>
      <c r="G2066" s="1" t="s">
        <v>38</v>
      </c>
      <c r="H2066" s="1" t="s">
        <v>8948</v>
      </c>
      <c r="I2066" s="1" t="s">
        <v>8949</v>
      </c>
      <c r="J2066" s="1" t="s">
        <v>71</v>
      </c>
      <c r="K2066" s="1" t="s">
        <v>8950</v>
      </c>
      <c r="L2066" s="1" t="s">
        <v>8951</v>
      </c>
      <c r="M2066" s="1" t="s">
        <v>44</v>
      </c>
      <c r="N2066" s="1" t="s">
        <v>160</v>
      </c>
      <c r="O2066" s="1" t="s">
        <v>46</v>
      </c>
      <c r="P2066" s="1" t="s">
        <v>160</v>
      </c>
      <c r="Q2066" s="29" t="s">
        <v>161</v>
      </c>
      <c r="R2066" s="30">
        <v>3061.0089101599997</v>
      </c>
      <c r="S2066" s="5">
        <v>48.121420389461626</v>
      </c>
      <c r="T2066" s="4" t="s">
        <v>61</v>
      </c>
      <c r="U2066" s="1"/>
      <c r="V2066" s="1"/>
      <c r="W2066" s="1"/>
      <c r="X2066" s="1"/>
    </row>
    <row r="2067" spans="1:24" ht="15.75" customHeight="1" x14ac:dyDescent="0.2">
      <c r="A2067" s="1"/>
      <c r="B2067" s="1"/>
      <c r="C2067" s="31" t="str">
        <f>IF('Style Screener'!$S2067&lt;(AVERAGE('Style Screener'!$S$9:$S$6415)), "Value", "Growth")</f>
        <v>Growth</v>
      </c>
      <c r="D2067" s="31" t="str">
        <f>IF('Style Screener'!$R2067&gt;2000, "Large Cap", "Small Cap")</f>
        <v>Small Cap</v>
      </c>
      <c r="E2067" s="31" t="s">
        <v>14</v>
      </c>
      <c r="F2067" s="31" t="s">
        <v>37</v>
      </c>
      <c r="G2067" s="1" t="s">
        <v>38</v>
      </c>
      <c r="H2067" s="1" t="s">
        <v>8952</v>
      </c>
      <c r="I2067" s="1" t="s">
        <v>8953</v>
      </c>
      <c r="J2067" s="1" t="s">
        <v>71</v>
      </c>
      <c r="K2067" s="1" t="s">
        <v>8954</v>
      </c>
      <c r="L2067" s="1" t="s">
        <v>8955</v>
      </c>
      <c r="M2067" s="1" t="s">
        <v>74</v>
      </c>
      <c r="N2067" s="1" t="s">
        <v>179</v>
      </c>
      <c r="O2067" s="1" t="s">
        <v>180</v>
      </c>
      <c r="P2067" s="1" t="s">
        <v>1217</v>
      </c>
      <c r="Q2067" s="29" t="s">
        <v>289</v>
      </c>
      <c r="R2067" s="30">
        <v>1547.4123896999999</v>
      </c>
      <c r="S2067" s="5" t="s">
        <v>61</v>
      </c>
      <c r="T2067" s="4" t="s">
        <v>61</v>
      </c>
      <c r="U2067" s="1"/>
      <c r="V2067" s="1"/>
      <c r="W2067" s="1"/>
      <c r="X2067" s="1"/>
    </row>
    <row r="2068" spans="1:24" ht="15.75" customHeight="1" x14ac:dyDescent="0.2">
      <c r="A2068" s="1"/>
      <c r="B2068" s="1"/>
      <c r="C2068" s="31" t="str">
        <f>IF('Style Screener'!$S2068&lt;(AVERAGE('Style Screener'!$S$9:$S$6415)), "Value", "Growth")</f>
        <v>Growth</v>
      </c>
      <c r="D2068" s="31" t="str">
        <f>IF('Style Screener'!$R2068&gt;2000, "Large Cap", "Small Cap")</f>
        <v>Large Cap</v>
      </c>
      <c r="E2068" s="31" t="s">
        <v>15</v>
      </c>
      <c r="F2068" s="31" t="s">
        <v>37</v>
      </c>
      <c r="G2068" s="1" t="s">
        <v>38</v>
      </c>
      <c r="H2068" s="1" t="s">
        <v>8956</v>
      </c>
      <c r="I2068" s="1" t="s">
        <v>8957</v>
      </c>
      <c r="J2068" s="1" t="s">
        <v>71</v>
      </c>
      <c r="K2068" s="1" t="s">
        <v>8958</v>
      </c>
      <c r="L2068" s="1" t="s">
        <v>8959</v>
      </c>
      <c r="M2068" s="1" t="s">
        <v>44</v>
      </c>
      <c r="N2068" s="1" t="s">
        <v>142</v>
      </c>
      <c r="O2068" s="1" t="s">
        <v>46</v>
      </c>
      <c r="P2068" s="1" t="s">
        <v>142</v>
      </c>
      <c r="Q2068" s="29" t="s">
        <v>161</v>
      </c>
      <c r="R2068" s="30">
        <v>19593.359068000002</v>
      </c>
      <c r="S2068" s="5">
        <v>179.49164345403901</v>
      </c>
      <c r="T2068" s="4" t="s">
        <v>61</v>
      </c>
      <c r="U2068" s="1"/>
      <c r="V2068" s="1"/>
      <c r="W2068" s="1"/>
      <c r="X2068" s="1"/>
    </row>
    <row r="2069" spans="1:24" ht="15.75" customHeight="1" x14ac:dyDescent="0.2">
      <c r="A2069" s="1"/>
      <c r="B2069" s="1"/>
      <c r="C2069" s="31" t="str">
        <f>IF('Style Screener'!$S2069&lt;(AVERAGE('Style Screener'!$S$9:$S$6415)), "Value", "Growth")</f>
        <v>Growth</v>
      </c>
      <c r="D2069" s="31" t="str">
        <f>IF('Style Screener'!$R2069&gt;2000, "Large Cap", "Small Cap")</f>
        <v>Small Cap</v>
      </c>
      <c r="E2069" s="31" t="s">
        <v>14</v>
      </c>
      <c r="F2069" s="31" t="s">
        <v>37</v>
      </c>
      <c r="G2069" s="1" t="s">
        <v>38</v>
      </c>
      <c r="H2069" s="1" t="s">
        <v>8960</v>
      </c>
      <c r="I2069" s="1" t="s">
        <v>8961</v>
      </c>
      <c r="J2069" s="1" t="s">
        <v>511</v>
      </c>
      <c r="K2069" s="1" t="s">
        <v>8962</v>
      </c>
      <c r="L2069" s="1" t="s">
        <v>8963</v>
      </c>
      <c r="M2069" s="1" t="s">
        <v>108</v>
      </c>
      <c r="N2069" s="1" t="s">
        <v>286</v>
      </c>
      <c r="O2069" s="1" t="s">
        <v>287</v>
      </c>
      <c r="P2069" s="1" t="s">
        <v>288</v>
      </c>
      <c r="Q2069" s="29" t="s">
        <v>1638</v>
      </c>
      <c r="R2069" s="30">
        <v>232.07300020000002</v>
      </c>
      <c r="S2069" s="5" t="s">
        <v>61</v>
      </c>
      <c r="T2069" s="4">
        <v>7.4149439125035256E-15</v>
      </c>
      <c r="U2069" s="1"/>
      <c r="V2069" s="1"/>
      <c r="W2069" s="1"/>
      <c r="X2069" s="1"/>
    </row>
    <row r="2070" spans="1:24" ht="15.75" customHeight="1" x14ac:dyDescent="0.2">
      <c r="A2070" s="1"/>
      <c r="B2070" s="1"/>
      <c r="C2070" s="31" t="str">
        <f>IF('Style Screener'!$S2070&lt;(AVERAGE('Style Screener'!$S$9:$S$6415)), "Value", "Growth")</f>
        <v>Growth</v>
      </c>
      <c r="D2070" s="31" t="str">
        <f>IF('Style Screener'!$R2070&gt;2000, "Large Cap", "Small Cap")</f>
        <v>Large Cap</v>
      </c>
      <c r="E2070" s="31" t="s">
        <v>14</v>
      </c>
      <c r="F2070" s="31" t="s">
        <v>37</v>
      </c>
      <c r="G2070" s="1" t="s">
        <v>38</v>
      </c>
      <c r="H2070" s="1" t="s">
        <v>8964</v>
      </c>
      <c r="I2070" s="1" t="s">
        <v>8965</v>
      </c>
      <c r="J2070" s="1" t="s">
        <v>71</v>
      </c>
      <c r="K2070" s="1" t="s">
        <v>8966</v>
      </c>
      <c r="L2070" s="1" t="s">
        <v>8967</v>
      </c>
      <c r="M2070" s="1" t="s">
        <v>278</v>
      </c>
      <c r="N2070" s="1" t="s">
        <v>279</v>
      </c>
      <c r="O2070" s="1" t="s">
        <v>278</v>
      </c>
      <c r="P2070" s="1" t="s">
        <v>937</v>
      </c>
      <c r="Q2070" s="29" t="s">
        <v>427</v>
      </c>
      <c r="R2070" s="30">
        <v>2205.1011866999997</v>
      </c>
      <c r="S2070" s="5">
        <v>30.788590604026844</v>
      </c>
      <c r="T2070" s="4" t="s">
        <v>61</v>
      </c>
      <c r="U2070" s="1"/>
      <c r="V2070" s="1"/>
      <c r="W2070" s="1"/>
      <c r="X2070" s="1"/>
    </row>
    <row r="2071" spans="1:24" ht="15.75" customHeight="1" x14ac:dyDescent="0.2">
      <c r="A2071" s="1"/>
      <c r="B2071" s="1"/>
      <c r="C2071" s="31" t="str">
        <f>IF('Style Screener'!$S2071&lt;(AVERAGE('Style Screener'!$S$9:$S$6415)), "Value", "Growth")</f>
        <v>Value</v>
      </c>
      <c r="D2071" s="31" t="str">
        <f>IF('Style Screener'!$R2071&gt;2000, "Large Cap", "Small Cap")</f>
        <v>Large Cap</v>
      </c>
      <c r="E2071" s="31" t="s">
        <v>15</v>
      </c>
      <c r="F2071" s="31" t="s">
        <v>37</v>
      </c>
      <c r="G2071" s="1" t="s">
        <v>38</v>
      </c>
      <c r="H2071" s="1" t="s">
        <v>8968</v>
      </c>
      <c r="I2071" s="1" t="s">
        <v>8969</v>
      </c>
      <c r="J2071" s="1" t="s">
        <v>71</v>
      </c>
      <c r="K2071" s="1" t="s">
        <v>8970</v>
      </c>
      <c r="L2071" s="1" t="s">
        <v>8971</v>
      </c>
      <c r="M2071" s="1" t="s">
        <v>44</v>
      </c>
      <c r="N2071" s="1" t="s">
        <v>63</v>
      </c>
      <c r="O2071" s="1" t="s">
        <v>64</v>
      </c>
      <c r="P2071" s="1" t="s">
        <v>166</v>
      </c>
      <c r="Q2071" s="29" t="s">
        <v>736</v>
      </c>
      <c r="R2071" s="30">
        <v>4868.1322310799997</v>
      </c>
      <c r="S2071" s="5">
        <v>21.047703967900134</v>
      </c>
      <c r="T2071" s="4">
        <v>19.631691690977345</v>
      </c>
      <c r="U2071" s="1"/>
      <c r="V2071" s="1"/>
      <c r="W2071" s="1"/>
      <c r="X2071" s="1"/>
    </row>
    <row r="2072" spans="1:24" ht="15.75" customHeight="1" x14ac:dyDescent="0.2">
      <c r="A2072" s="1"/>
      <c r="B2072" s="1"/>
      <c r="C2072" s="31" t="str">
        <f>IF('Style Screener'!$S2072&lt;(AVERAGE('Style Screener'!$S$9:$S$6415)), "Value", "Growth")</f>
        <v>Value</v>
      </c>
      <c r="D2072" s="31" t="str">
        <f>IF('Style Screener'!$R2072&gt;2000, "Large Cap", "Small Cap")</f>
        <v>Small Cap</v>
      </c>
      <c r="E2072" s="31" t="s">
        <v>14</v>
      </c>
      <c r="F2072" s="31" t="s">
        <v>37</v>
      </c>
      <c r="G2072" s="1" t="s">
        <v>38</v>
      </c>
      <c r="H2072" s="1" t="s">
        <v>8972</v>
      </c>
      <c r="I2072" s="1" t="s">
        <v>8973</v>
      </c>
      <c r="J2072" s="1" t="s">
        <v>71</v>
      </c>
      <c r="K2072" s="1" t="s">
        <v>8974</v>
      </c>
      <c r="L2072" s="1" t="s">
        <v>8975</v>
      </c>
      <c r="M2072" s="1" t="s">
        <v>108</v>
      </c>
      <c r="N2072" s="1" t="s">
        <v>294</v>
      </c>
      <c r="O2072" s="1" t="s">
        <v>294</v>
      </c>
      <c r="P2072" s="1" t="s">
        <v>295</v>
      </c>
      <c r="Q2072" s="29" t="s">
        <v>111</v>
      </c>
      <c r="R2072" s="30">
        <v>592.23059636999994</v>
      </c>
      <c r="S2072" s="5">
        <v>16.474190726159229</v>
      </c>
      <c r="T2072" s="4">
        <v>55.110170422211795</v>
      </c>
      <c r="U2072" s="1"/>
      <c r="V2072" s="1"/>
      <c r="W2072" s="1"/>
      <c r="X2072" s="1"/>
    </row>
    <row r="2073" spans="1:24" ht="15.75" customHeight="1" x14ac:dyDescent="0.2">
      <c r="A2073" s="1"/>
      <c r="B2073" s="1"/>
      <c r="C2073" s="31" t="str">
        <f>IF('Style Screener'!$S2073&lt;(AVERAGE('Style Screener'!$S$9:$S$6415)), "Value", "Growth")</f>
        <v>Value</v>
      </c>
      <c r="D2073" s="31" t="str">
        <f>IF('Style Screener'!$R2073&gt;2000, "Large Cap", "Small Cap")</f>
        <v>Small Cap</v>
      </c>
      <c r="E2073" s="31" t="s">
        <v>15</v>
      </c>
      <c r="F2073" s="31" t="s">
        <v>37</v>
      </c>
      <c r="G2073" s="1" t="s">
        <v>38</v>
      </c>
      <c r="H2073" s="1" t="s">
        <v>8976</v>
      </c>
      <c r="I2073" s="1" t="s">
        <v>8977</v>
      </c>
      <c r="J2073" s="1" t="s">
        <v>71</v>
      </c>
      <c r="K2073" s="1" t="s">
        <v>8978</v>
      </c>
      <c r="L2073" s="1" t="s">
        <v>8979</v>
      </c>
      <c r="M2073" s="1" t="s">
        <v>44</v>
      </c>
      <c r="N2073" s="1" t="s">
        <v>142</v>
      </c>
      <c r="O2073" s="1" t="s">
        <v>46</v>
      </c>
      <c r="P2073" s="1" t="s">
        <v>142</v>
      </c>
      <c r="Q2073" s="29" t="s">
        <v>537</v>
      </c>
      <c r="R2073" s="30">
        <v>1160.13338112</v>
      </c>
      <c r="S2073" s="5">
        <v>3.2136363636363634</v>
      </c>
      <c r="T2073" s="4">
        <v>42.47924641920082</v>
      </c>
      <c r="U2073" s="1"/>
      <c r="V2073" s="1"/>
      <c r="W2073" s="1"/>
      <c r="X2073" s="1"/>
    </row>
    <row r="2074" spans="1:24" ht="15.75" customHeight="1" x14ac:dyDescent="0.2">
      <c r="A2074" s="1"/>
      <c r="B2074" s="1"/>
      <c r="C2074" s="31" t="str">
        <f>IF('Style Screener'!$S2074&lt;(AVERAGE('Style Screener'!$S$9:$S$6415)), "Value", "Growth")</f>
        <v>Value</v>
      </c>
      <c r="D2074" s="31" t="str">
        <f>IF('Style Screener'!$R2074&gt;2000, "Large Cap", "Small Cap")</f>
        <v>Large Cap</v>
      </c>
      <c r="E2074" s="31" t="s">
        <v>14</v>
      </c>
      <c r="F2074" s="31" t="s">
        <v>37</v>
      </c>
      <c r="G2074" s="1" t="s">
        <v>38</v>
      </c>
      <c r="H2074" s="1" t="s">
        <v>8980</v>
      </c>
      <c r="I2074" s="1" t="s">
        <v>8981</v>
      </c>
      <c r="J2074" s="1" t="s">
        <v>41</v>
      </c>
      <c r="K2074" s="1" t="s">
        <v>8982</v>
      </c>
      <c r="L2074" s="1" t="s">
        <v>8983</v>
      </c>
      <c r="M2074" s="1" t="s">
        <v>86</v>
      </c>
      <c r="N2074" s="1" t="s">
        <v>135</v>
      </c>
      <c r="O2074" s="1" t="s">
        <v>88</v>
      </c>
      <c r="P2074" s="1" t="s">
        <v>1115</v>
      </c>
      <c r="Q2074" s="29" t="s">
        <v>137</v>
      </c>
      <c r="R2074" s="30">
        <v>2782.7378494500003</v>
      </c>
      <c r="S2074" s="5">
        <v>24.266487213997308</v>
      </c>
      <c r="T2074" s="4">
        <v>3.8268743085806347E-15</v>
      </c>
      <c r="U2074" s="1"/>
      <c r="V2074" s="1"/>
      <c r="W2074" s="1"/>
      <c r="X2074" s="1"/>
    </row>
    <row r="2075" spans="1:24" ht="15.75" customHeight="1" x14ac:dyDescent="0.2">
      <c r="A2075" s="1"/>
      <c r="B2075" s="1"/>
      <c r="C2075" s="31" t="str">
        <f>IF('Style Screener'!$S2075&lt;(AVERAGE('Style Screener'!$S$9:$S$6415)), "Value", "Growth")</f>
        <v>Growth</v>
      </c>
      <c r="D2075" s="31" t="str">
        <f>IF('Style Screener'!$R2075&gt;2000, "Large Cap", "Small Cap")</f>
        <v>Large Cap</v>
      </c>
      <c r="E2075" s="31" t="s">
        <v>14</v>
      </c>
      <c r="F2075" s="31" t="s">
        <v>37</v>
      </c>
      <c r="G2075" s="1" t="s">
        <v>38</v>
      </c>
      <c r="H2075" s="1" t="s">
        <v>8984</v>
      </c>
      <c r="I2075" s="1" t="s">
        <v>8985</v>
      </c>
      <c r="J2075" s="1" t="s">
        <v>41</v>
      </c>
      <c r="K2075" s="1" t="s">
        <v>8986</v>
      </c>
      <c r="L2075" s="1" t="s">
        <v>8987</v>
      </c>
      <c r="M2075" s="1" t="s">
        <v>278</v>
      </c>
      <c r="N2075" s="1" t="s">
        <v>279</v>
      </c>
      <c r="O2075" s="1" t="s">
        <v>278</v>
      </c>
      <c r="P2075" s="1" t="s">
        <v>937</v>
      </c>
      <c r="Q2075" s="29" t="s">
        <v>750</v>
      </c>
      <c r="R2075" s="30">
        <v>2267.4998227000001</v>
      </c>
      <c r="S2075" s="5">
        <v>643.59999999999991</v>
      </c>
      <c r="T2075" s="4" t="s">
        <v>61</v>
      </c>
      <c r="U2075" s="1"/>
      <c r="V2075" s="1"/>
      <c r="W2075" s="1"/>
      <c r="X2075" s="1"/>
    </row>
    <row r="2076" spans="1:24" ht="15.75" customHeight="1" x14ac:dyDescent="0.2">
      <c r="A2076" s="1"/>
      <c r="B2076" s="1"/>
      <c r="C2076" s="31" t="str">
        <f>IF('Style Screener'!$S2076&lt;(AVERAGE('Style Screener'!$S$9:$S$6415)), "Value", "Growth")</f>
        <v>Growth</v>
      </c>
      <c r="D2076" s="31" t="str">
        <f>IF('Style Screener'!$R2076&gt;2000, "Large Cap", "Small Cap")</f>
        <v>Large Cap</v>
      </c>
      <c r="E2076" s="31" t="s">
        <v>14</v>
      </c>
      <c r="F2076" s="31" t="s">
        <v>37</v>
      </c>
      <c r="G2076" s="1" t="s">
        <v>38</v>
      </c>
      <c r="H2076" s="1" t="s">
        <v>8988</v>
      </c>
      <c r="I2076" s="1" t="s">
        <v>8989</v>
      </c>
      <c r="J2076" s="1" t="s">
        <v>41</v>
      </c>
      <c r="K2076" s="1" t="s">
        <v>8990</v>
      </c>
      <c r="L2076" s="1" t="s">
        <v>8991</v>
      </c>
      <c r="M2076" s="1" t="s">
        <v>86</v>
      </c>
      <c r="N2076" s="1" t="s">
        <v>135</v>
      </c>
      <c r="O2076" s="1" t="s">
        <v>88</v>
      </c>
      <c r="P2076" s="1" t="s">
        <v>593</v>
      </c>
      <c r="Q2076" s="29" t="s">
        <v>137</v>
      </c>
      <c r="R2076" s="30">
        <v>3265.2028449499999</v>
      </c>
      <c r="S2076" s="5">
        <v>37.106764466177665</v>
      </c>
      <c r="T2076" s="4">
        <v>3.2213190236542899E-15</v>
      </c>
      <c r="U2076" s="1"/>
      <c r="V2076" s="1"/>
      <c r="W2076" s="1"/>
      <c r="X2076" s="1"/>
    </row>
    <row r="2077" spans="1:24" ht="15.75" customHeight="1" x14ac:dyDescent="0.2">
      <c r="A2077" s="1"/>
      <c r="B2077" s="1"/>
      <c r="C2077" s="31" t="str">
        <f>IF('Style Screener'!$S2077&lt;(AVERAGE('Style Screener'!$S$9:$S$6415)), "Value", "Growth")</f>
        <v>Value</v>
      </c>
      <c r="D2077" s="31" t="str">
        <f>IF('Style Screener'!$R2077&gt;2000, "Large Cap", "Small Cap")</f>
        <v>Small Cap</v>
      </c>
      <c r="E2077" s="31" t="s">
        <v>14</v>
      </c>
      <c r="F2077" s="31" t="s">
        <v>37</v>
      </c>
      <c r="G2077" s="1" t="s">
        <v>38</v>
      </c>
      <c r="H2077" s="1" t="s">
        <v>8992</v>
      </c>
      <c r="I2077" s="1" t="s">
        <v>8993</v>
      </c>
      <c r="J2077" s="1" t="s">
        <v>71</v>
      </c>
      <c r="K2077" s="1" t="s">
        <v>8994</v>
      </c>
      <c r="L2077" s="1" t="s">
        <v>8995</v>
      </c>
      <c r="M2077" s="1" t="s">
        <v>86</v>
      </c>
      <c r="N2077" s="1" t="s">
        <v>172</v>
      </c>
      <c r="O2077" s="1" t="s">
        <v>172</v>
      </c>
      <c r="P2077" s="1" t="s">
        <v>173</v>
      </c>
      <c r="Q2077" s="29" t="s">
        <v>174</v>
      </c>
      <c r="R2077" s="30">
        <v>418.13310000000001</v>
      </c>
      <c r="S2077" s="5">
        <v>11.950336264873254</v>
      </c>
      <c r="T2077" s="4" t="s">
        <v>61</v>
      </c>
      <c r="U2077" s="1"/>
      <c r="V2077" s="1"/>
      <c r="W2077" s="1"/>
      <c r="X2077" s="1"/>
    </row>
    <row r="2078" spans="1:24" ht="15.75" customHeight="1" x14ac:dyDescent="0.2">
      <c r="A2078" s="1"/>
      <c r="B2078" s="1"/>
      <c r="C2078" s="31" t="str">
        <f>IF('Style Screener'!$S2078&lt;(AVERAGE('Style Screener'!$S$9:$S$6415)), "Value", "Growth")</f>
        <v>Value</v>
      </c>
      <c r="D2078" s="31" t="str">
        <f>IF('Style Screener'!$R2078&gt;2000, "Large Cap", "Small Cap")</f>
        <v>Large Cap</v>
      </c>
      <c r="E2078" s="31" t="s">
        <v>15</v>
      </c>
      <c r="F2078" s="31" t="s">
        <v>37</v>
      </c>
      <c r="G2078" s="1" t="s">
        <v>38</v>
      </c>
      <c r="H2078" s="1" t="s">
        <v>8996</v>
      </c>
      <c r="I2078" s="1" t="s">
        <v>8997</v>
      </c>
      <c r="J2078" s="1" t="s">
        <v>41</v>
      </c>
      <c r="K2078" s="1" t="s">
        <v>8998</v>
      </c>
      <c r="L2078" s="1" t="s">
        <v>8999</v>
      </c>
      <c r="M2078" s="1" t="s">
        <v>219</v>
      </c>
      <c r="N2078" s="1" t="s">
        <v>436</v>
      </c>
      <c r="O2078" s="1" t="s">
        <v>219</v>
      </c>
      <c r="P2078" s="1" t="s">
        <v>436</v>
      </c>
      <c r="Q2078" s="29" t="s">
        <v>222</v>
      </c>
      <c r="R2078" s="30">
        <v>20867.168047179999</v>
      </c>
      <c r="S2078" s="5">
        <v>14.419174247725682</v>
      </c>
      <c r="T2078" s="4" t="s">
        <v>61</v>
      </c>
      <c r="U2078" s="1"/>
      <c r="V2078" s="1"/>
      <c r="W2078" s="1"/>
      <c r="X2078" s="1"/>
    </row>
    <row r="2079" spans="1:24" ht="15.75" customHeight="1" x14ac:dyDescent="0.2">
      <c r="A2079" s="1"/>
      <c r="B2079" s="1"/>
      <c r="C2079" s="31" t="str">
        <f>IF('Style Screener'!$S2079&lt;(AVERAGE('Style Screener'!$S$9:$S$6415)), "Value", "Growth")</f>
        <v>Value</v>
      </c>
      <c r="D2079" s="31" t="str">
        <f>IF('Style Screener'!$R2079&gt;2000, "Large Cap", "Small Cap")</f>
        <v>Small Cap</v>
      </c>
      <c r="E2079" s="31" t="s">
        <v>14</v>
      </c>
      <c r="F2079" s="31" t="s">
        <v>37</v>
      </c>
      <c r="G2079" s="1" t="s">
        <v>38</v>
      </c>
      <c r="H2079" s="1" t="s">
        <v>9000</v>
      </c>
      <c r="I2079" s="1" t="s">
        <v>9001</v>
      </c>
      <c r="J2079" s="1" t="s">
        <v>71</v>
      </c>
      <c r="K2079" s="1" t="s">
        <v>9002</v>
      </c>
      <c r="L2079" s="1" t="s">
        <v>9003</v>
      </c>
      <c r="M2079" s="1" t="s">
        <v>108</v>
      </c>
      <c r="N2079" s="1" t="s">
        <v>286</v>
      </c>
      <c r="O2079" s="1" t="s">
        <v>287</v>
      </c>
      <c r="P2079" s="1" t="s">
        <v>288</v>
      </c>
      <c r="Q2079" s="29" t="s">
        <v>349</v>
      </c>
      <c r="R2079" s="30">
        <v>1649.4135798899999</v>
      </c>
      <c r="S2079" s="5">
        <v>27.150063051702396</v>
      </c>
      <c r="T2079" s="4">
        <v>44.550545420031042</v>
      </c>
      <c r="U2079" s="1"/>
      <c r="V2079" s="1"/>
      <c r="W2079" s="1"/>
      <c r="X2079" s="1"/>
    </row>
    <row r="2080" spans="1:24" ht="15.75" customHeight="1" x14ac:dyDescent="0.2">
      <c r="A2080" s="1"/>
      <c r="B2080" s="1"/>
      <c r="C2080" s="31" t="str">
        <f>IF('Style Screener'!$S2080&lt;(AVERAGE('Style Screener'!$S$9:$S$6415)), "Value", "Growth")</f>
        <v>Growth</v>
      </c>
      <c r="D2080" s="31" t="str">
        <f>IF('Style Screener'!$R2080&gt;2000, "Large Cap", "Small Cap")</f>
        <v>Large Cap</v>
      </c>
      <c r="E2080" s="31" t="s">
        <v>15</v>
      </c>
      <c r="F2080" s="31" t="s">
        <v>37</v>
      </c>
      <c r="G2080" s="1" t="s">
        <v>38</v>
      </c>
      <c r="H2080" s="1" t="s">
        <v>9004</v>
      </c>
      <c r="I2080" s="1" t="s">
        <v>9005</v>
      </c>
      <c r="J2080" s="1" t="s">
        <v>71</v>
      </c>
      <c r="K2080" s="1" t="s">
        <v>9006</v>
      </c>
      <c r="L2080" s="1" t="s">
        <v>9007</v>
      </c>
      <c r="M2080" s="1" t="s">
        <v>219</v>
      </c>
      <c r="N2080" s="1" t="s">
        <v>220</v>
      </c>
      <c r="O2080" s="1" t="s">
        <v>219</v>
      </c>
      <c r="P2080" s="1" t="s">
        <v>221</v>
      </c>
      <c r="Q2080" s="29" t="s">
        <v>9008</v>
      </c>
      <c r="R2080" s="30">
        <v>2053.917724609375</v>
      </c>
      <c r="S2080" s="5">
        <v>44.587706146926529</v>
      </c>
      <c r="T2080" s="4">
        <v>24.138112869265861</v>
      </c>
      <c r="U2080" s="1"/>
      <c r="V2080" s="1"/>
      <c r="W2080" s="1"/>
      <c r="X2080" s="1"/>
    </row>
    <row r="2081" spans="1:24" ht="15.75" customHeight="1" x14ac:dyDescent="0.2">
      <c r="A2081" s="1"/>
      <c r="B2081" s="1"/>
      <c r="C2081" s="31" t="str">
        <f>IF('Style Screener'!$S2081&lt;(AVERAGE('Style Screener'!$S$9:$S$6415)), "Value", "Growth")</f>
        <v>Growth</v>
      </c>
      <c r="D2081" s="31" t="str">
        <f>IF('Style Screener'!$R2081&gt;2000, "Large Cap", "Small Cap")</f>
        <v>Small Cap</v>
      </c>
      <c r="E2081" s="31" t="s">
        <v>14</v>
      </c>
      <c r="F2081" s="31" t="s">
        <v>37</v>
      </c>
      <c r="G2081" s="1" t="s">
        <v>38</v>
      </c>
      <c r="H2081" s="1" t="s">
        <v>9009</v>
      </c>
      <c r="I2081" s="1" t="s">
        <v>9010</v>
      </c>
      <c r="J2081" s="1" t="s">
        <v>41</v>
      </c>
      <c r="K2081" s="1" t="s">
        <v>9011</v>
      </c>
      <c r="L2081" s="1" t="s">
        <v>9012</v>
      </c>
      <c r="M2081" s="1" t="s">
        <v>86</v>
      </c>
      <c r="N2081" s="1" t="s">
        <v>135</v>
      </c>
      <c r="O2081" s="1" t="s">
        <v>88</v>
      </c>
      <c r="P2081" s="1" t="s">
        <v>358</v>
      </c>
      <c r="Q2081" s="29" t="s">
        <v>137</v>
      </c>
      <c r="R2081" s="30">
        <v>1529.3561345600001</v>
      </c>
      <c r="S2081" s="5" t="s">
        <v>61</v>
      </c>
      <c r="T2081" s="4">
        <v>0</v>
      </c>
      <c r="U2081" s="1"/>
      <c r="V2081" s="1"/>
      <c r="W2081" s="1"/>
      <c r="X2081" s="1"/>
    </row>
    <row r="2082" spans="1:24" ht="15.75" customHeight="1" x14ac:dyDescent="0.2">
      <c r="A2082" s="1"/>
      <c r="B2082" s="1"/>
      <c r="C2082" s="31" t="str">
        <f>IF('Style Screener'!$S2082&lt;(AVERAGE('Style Screener'!$S$9:$S$6415)), "Value", "Growth")</f>
        <v>Value</v>
      </c>
      <c r="D2082" s="31" t="str">
        <f>IF('Style Screener'!$R2082&gt;2000, "Large Cap", "Small Cap")</f>
        <v>Small Cap</v>
      </c>
      <c r="E2082" s="31" t="s">
        <v>14</v>
      </c>
      <c r="F2082" s="31" t="s">
        <v>37</v>
      </c>
      <c r="G2082" s="1" t="s">
        <v>38</v>
      </c>
      <c r="H2082" s="1" t="s">
        <v>9013</v>
      </c>
      <c r="I2082" s="1" t="s">
        <v>9014</v>
      </c>
      <c r="J2082" s="1" t="s">
        <v>511</v>
      </c>
      <c r="K2082" s="1" t="s">
        <v>9015</v>
      </c>
      <c r="L2082" s="1" t="s">
        <v>9016</v>
      </c>
      <c r="M2082" s="1" t="s">
        <v>278</v>
      </c>
      <c r="N2082" s="1" t="s">
        <v>279</v>
      </c>
      <c r="O2082" s="1" t="s">
        <v>278</v>
      </c>
      <c r="P2082" s="1" t="s">
        <v>426</v>
      </c>
      <c r="Q2082" s="29" t="s">
        <v>9017</v>
      </c>
      <c r="R2082" s="30">
        <v>320.16556000000003</v>
      </c>
      <c r="S2082" s="5">
        <v>11.028119507908611</v>
      </c>
      <c r="T2082" s="4" t="s">
        <v>61</v>
      </c>
      <c r="U2082" s="1"/>
      <c r="V2082" s="1"/>
      <c r="W2082" s="1"/>
      <c r="X2082" s="1"/>
    </row>
    <row r="2083" spans="1:24" ht="15.75" customHeight="1" x14ac:dyDescent="0.2">
      <c r="A2083" s="1"/>
      <c r="B2083" s="1"/>
      <c r="C2083" s="31" t="str">
        <f>IF('Style Screener'!$S2083&lt;(AVERAGE('Style Screener'!$S$9:$S$6415)), "Value", "Growth")</f>
        <v>Growth</v>
      </c>
      <c r="D2083" s="31" t="str">
        <f>IF('Style Screener'!$R2083&gt;2000, "Large Cap", "Small Cap")</f>
        <v>Small Cap</v>
      </c>
      <c r="E2083" s="31" t="s">
        <v>14</v>
      </c>
      <c r="F2083" s="31" t="s">
        <v>37</v>
      </c>
      <c r="G2083" s="1" t="s">
        <v>38</v>
      </c>
      <c r="H2083" s="1" t="s">
        <v>9018</v>
      </c>
      <c r="I2083" s="1" t="s">
        <v>9019</v>
      </c>
      <c r="J2083" s="1" t="s">
        <v>71</v>
      </c>
      <c r="K2083" s="1" t="s">
        <v>9020</v>
      </c>
      <c r="L2083" s="1" t="s">
        <v>9021</v>
      </c>
      <c r="M2083" s="1" t="s">
        <v>98</v>
      </c>
      <c r="N2083" s="1" t="s">
        <v>1141</v>
      </c>
      <c r="O2083" s="1" t="s">
        <v>1062</v>
      </c>
      <c r="P2083" s="1" t="s">
        <v>2113</v>
      </c>
      <c r="Q2083" s="29" t="s">
        <v>2534</v>
      </c>
      <c r="R2083" s="30">
        <v>1277.96443172</v>
      </c>
      <c r="S2083" s="5">
        <v>33.278008298755189</v>
      </c>
      <c r="T2083" s="4">
        <v>0</v>
      </c>
      <c r="U2083" s="1"/>
      <c r="V2083" s="1"/>
      <c r="W2083" s="1"/>
      <c r="X2083" s="1"/>
    </row>
    <row r="2084" spans="1:24" ht="15.75" customHeight="1" x14ac:dyDescent="0.2">
      <c r="A2084" s="1"/>
      <c r="B2084" s="1"/>
      <c r="C2084" s="31" t="str">
        <f>IF('Style Screener'!$S2084&lt;(AVERAGE('Style Screener'!$S$9:$S$6415)), "Value", "Growth")</f>
        <v>Value</v>
      </c>
      <c r="D2084" s="31" t="str">
        <f>IF('Style Screener'!$R2084&gt;2000, "Large Cap", "Small Cap")</f>
        <v>Large Cap</v>
      </c>
      <c r="E2084" s="31" t="s">
        <v>15</v>
      </c>
      <c r="F2084" s="31" t="s">
        <v>37</v>
      </c>
      <c r="G2084" s="1" t="s">
        <v>38</v>
      </c>
      <c r="H2084" s="1" t="s">
        <v>9022</v>
      </c>
      <c r="I2084" s="1" t="s">
        <v>9023</v>
      </c>
      <c r="J2084" s="1" t="s">
        <v>41</v>
      </c>
      <c r="K2084" s="1" t="s">
        <v>9024</v>
      </c>
      <c r="L2084" s="1" t="s">
        <v>9025</v>
      </c>
      <c r="M2084" s="1" t="s">
        <v>368</v>
      </c>
      <c r="N2084" s="1" t="s">
        <v>1700</v>
      </c>
      <c r="O2084" s="1" t="s">
        <v>370</v>
      </c>
      <c r="P2084" s="1" t="s">
        <v>2344</v>
      </c>
      <c r="Q2084" s="29" t="s">
        <v>2345</v>
      </c>
      <c r="R2084" s="30">
        <v>143462.40535692</v>
      </c>
      <c r="S2084" s="5">
        <v>20.781619068069574</v>
      </c>
      <c r="T2084" s="4">
        <v>48.684072402261442</v>
      </c>
      <c r="U2084" s="1"/>
      <c r="V2084" s="1"/>
      <c r="W2084" s="1"/>
      <c r="X2084" s="1"/>
    </row>
    <row r="2085" spans="1:24" ht="15.75" customHeight="1" x14ac:dyDescent="0.2">
      <c r="A2085" s="1"/>
      <c r="B2085" s="1"/>
      <c r="C2085" s="31" t="str">
        <f>IF('Style Screener'!$S2085&lt;(AVERAGE('Style Screener'!$S$9:$S$6415)), "Value", "Growth")</f>
        <v>Value</v>
      </c>
      <c r="D2085" s="31" t="str">
        <f>IF('Style Screener'!$R2085&gt;2000, "Large Cap", "Small Cap")</f>
        <v>Small Cap</v>
      </c>
      <c r="E2085" s="31" t="s">
        <v>14</v>
      </c>
      <c r="F2085" s="31" t="s">
        <v>37</v>
      </c>
      <c r="G2085" s="1" t="s">
        <v>38</v>
      </c>
      <c r="H2085" s="1" t="s">
        <v>9026</v>
      </c>
      <c r="I2085" s="1" t="s">
        <v>9027</v>
      </c>
      <c r="J2085" s="1" t="s">
        <v>71</v>
      </c>
      <c r="K2085" s="1" t="s">
        <v>9028</v>
      </c>
      <c r="L2085" s="1" t="s">
        <v>9029</v>
      </c>
      <c r="M2085" s="1" t="s">
        <v>98</v>
      </c>
      <c r="N2085" s="1" t="s">
        <v>2498</v>
      </c>
      <c r="O2085" s="1" t="s">
        <v>232</v>
      </c>
      <c r="P2085" s="1" t="s">
        <v>2885</v>
      </c>
      <c r="Q2085" s="29" t="s">
        <v>8818</v>
      </c>
      <c r="R2085" s="30">
        <v>386.43979000000002</v>
      </c>
      <c r="S2085" s="5">
        <v>18.686943620178042</v>
      </c>
      <c r="T2085" s="4">
        <v>11.67744603201</v>
      </c>
      <c r="U2085" s="1"/>
      <c r="V2085" s="1"/>
      <c r="W2085" s="1"/>
      <c r="X2085" s="1"/>
    </row>
    <row r="2086" spans="1:24" ht="15.75" customHeight="1" x14ac:dyDescent="0.2">
      <c r="A2086" s="1"/>
      <c r="B2086" s="1"/>
      <c r="C2086" s="31" t="str">
        <f>IF('Style Screener'!$S2086&lt;(AVERAGE('Style Screener'!$S$9:$S$6415)), "Value", "Growth")</f>
        <v>Growth</v>
      </c>
      <c r="D2086" s="31" t="str">
        <f>IF('Style Screener'!$R2086&gt;2000, "Large Cap", "Small Cap")</f>
        <v>Small Cap</v>
      </c>
      <c r="E2086" s="31" t="s">
        <v>14</v>
      </c>
      <c r="F2086" s="31" t="s">
        <v>37</v>
      </c>
      <c r="G2086" s="1" t="s">
        <v>38</v>
      </c>
      <c r="H2086" s="1" t="s">
        <v>9030</v>
      </c>
      <c r="I2086" s="1" t="s">
        <v>9031</v>
      </c>
      <c r="J2086" s="1" t="s">
        <v>41</v>
      </c>
      <c r="K2086" s="1" t="s">
        <v>9032</v>
      </c>
      <c r="L2086" s="1" t="s">
        <v>9033</v>
      </c>
      <c r="M2086" s="1" t="s">
        <v>278</v>
      </c>
      <c r="N2086" s="1" t="s">
        <v>1230</v>
      </c>
      <c r="O2086" s="1" t="s">
        <v>278</v>
      </c>
      <c r="P2086" s="1" t="s">
        <v>1338</v>
      </c>
      <c r="Q2086" s="29" t="s">
        <v>1339</v>
      </c>
      <c r="R2086" s="30">
        <v>417.54238500000002</v>
      </c>
      <c r="S2086" s="5" t="s">
        <v>61</v>
      </c>
      <c r="T2086" s="4" t="s">
        <v>61</v>
      </c>
      <c r="U2086" s="1"/>
      <c r="V2086" s="1"/>
      <c r="W2086" s="1"/>
      <c r="X2086" s="1"/>
    </row>
    <row r="2087" spans="1:24" ht="15.75" customHeight="1" x14ac:dyDescent="0.2">
      <c r="A2087" s="1"/>
      <c r="B2087" s="1"/>
      <c r="C2087" s="31" t="str">
        <f>IF('Style Screener'!$S2087&lt;(AVERAGE('Style Screener'!$S$9:$S$6415)), "Value", "Growth")</f>
        <v>Value</v>
      </c>
      <c r="D2087" s="31" t="str">
        <f>IF('Style Screener'!$R2087&gt;2000, "Large Cap", "Small Cap")</f>
        <v>Small Cap</v>
      </c>
      <c r="E2087" s="31" t="s">
        <v>14</v>
      </c>
      <c r="F2087" s="31" t="s">
        <v>37</v>
      </c>
      <c r="G2087" s="1" t="s">
        <v>38</v>
      </c>
      <c r="H2087" s="1" t="s">
        <v>9034</v>
      </c>
      <c r="I2087" s="1" t="s">
        <v>9035</v>
      </c>
      <c r="J2087" s="1" t="s">
        <v>71</v>
      </c>
      <c r="K2087" s="1" t="s">
        <v>9036</v>
      </c>
      <c r="L2087" s="1" t="s">
        <v>9037</v>
      </c>
      <c r="M2087" s="1" t="s">
        <v>98</v>
      </c>
      <c r="N2087" s="1" t="s">
        <v>942</v>
      </c>
      <c r="O2087" s="1" t="s">
        <v>100</v>
      </c>
      <c r="P2087" s="1" t="s">
        <v>943</v>
      </c>
      <c r="Q2087" s="29" t="s">
        <v>161</v>
      </c>
      <c r="R2087" s="30">
        <v>344.06614752000002</v>
      </c>
      <c r="S2087" s="5">
        <v>18.496732026143789</v>
      </c>
      <c r="T2087" s="4">
        <v>0</v>
      </c>
      <c r="U2087" s="1"/>
      <c r="V2087" s="1"/>
      <c r="W2087" s="1"/>
      <c r="X2087" s="1"/>
    </row>
    <row r="2088" spans="1:24" ht="15.75" customHeight="1" x14ac:dyDescent="0.2">
      <c r="A2088" s="1"/>
      <c r="B2088" s="1"/>
      <c r="C2088" s="31" t="str">
        <f>IF('Style Screener'!$S2088&lt;(AVERAGE('Style Screener'!$S$9:$S$6415)), "Value", "Growth")</f>
        <v>Growth</v>
      </c>
      <c r="D2088" s="31" t="str">
        <f>IF('Style Screener'!$R2088&gt;2000, "Large Cap", "Small Cap")</f>
        <v>Small Cap</v>
      </c>
      <c r="E2088" s="31" t="s">
        <v>15</v>
      </c>
      <c r="F2088" s="31" t="s">
        <v>37</v>
      </c>
      <c r="G2088" s="1" t="s">
        <v>38</v>
      </c>
      <c r="H2088" s="1" t="s">
        <v>9038</v>
      </c>
      <c r="I2088" s="1" t="s">
        <v>9039</v>
      </c>
      <c r="J2088" s="1" t="s">
        <v>105</v>
      </c>
      <c r="K2088" s="1" t="s">
        <v>9040</v>
      </c>
      <c r="L2088" s="1" t="s">
        <v>9041</v>
      </c>
      <c r="M2088" s="1" t="s">
        <v>44</v>
      </c>
      <c r="N2088" s="1" t="s">
        <v>160</v>
      </c>
      <c r="O2088" s="1" t="s">
        <v>46</v>
      </c>
      <c r="P2088" s="1" t="s">
        <v>160</v>
      </c>
      <c r="Q2088" s="29" t="s">
        <v>537</v>
      </c>
      <c r="R2088" s="30">
        <v>563.45485668000003</v>
      </c>
      <c r="S2088" s="5" t="s">
        <v>61</v>
      </c>
      <c r="T2088" s="4" t="s">
        <v>61</v>
      </c>
      <c r="U2088" s="1"/>
      <c r="V2088" s="1"/>
      <c r="W2088" s="1"/>
      <c r="X2088" s="1"/>
    </row>
    <row r="2089" spans="1:24" ht="15.75" customHeight="1" x14ac:dyDescent="0.2">
      <c r="A2089" s="1"/>
      <c r="B2089" s="1"/>
      <c r="C2089" s="31" t="str">
        <f>IF('Style Screener'!$S2089&lt;(AVERAGE('Style Screener'!$S$9:$S$6415)), "Value", "Growth")</f>
        <v>Value</v>
      </c>
      <c r="D2089" s="31" t="str">
        <f>IF('Style Screener'!$R2089&gt;2000, "Large Cap", "Small Cap")</f>
        <v>Large Cap</v>
      </c>
      <c r="E2089" s="31" t="s">
        <v>15</v>
      </c>
      <c r="F2089" s="31" t="s">
        <v>37</v>
      </c>
      <c r="G2089" s="1" t="s">
        <v>38</v>
      </c>
      <c r="H2089" s="1" t="s">
        <v>9042</v>
      </c>
      <c r="I2089" s="1" t="s">
        <v>9043</v>
      </c>
      <c r="J2089" s="1" t="s">
        <v>41</v>
      </c>
      <c r="K2089" s="1" t="s">
        <v>9044</v>
      </c>
      <c r="L2089" s="1" t="s">
        <v>9045</v>
      </c>
      <c r="M2089" s="1" t="s">
        <v>368</v>
      </c>
      <c r="N2089" s="1" t="s">
        <v>369</v>
      </c>
      <c r="O2089" s="1" t="s">
        <v>370</v>
      </c>
      <c r="P2089" s="1" t="s">
        <v>1627</v>
      </c>
      <c r="Q2089" s="29" t="s">
        <v>6787</v>
      </c>
      <c r="R2089" s="30">
        <v>4817.4347103700002</v>
      </c>
      <c r="S2089" s="5">
        <v>21.875330163761223</v>
      </c>
      <c r="T2089" s="4">
        <v>1.0594774664699431</v>
      </c>
      <c r="U2089" s="1"/>
      <c r="V2089" s="1"/>
      <c r="W2089" s="1"/>
      <c r="X2089" s="1"/>
    </row>
    <row r="2090" spans="1:24" ht="15.75" customHeight="1" x14ac:dyDescent="0.2">
      <c r="A2090" s="1"/>
      <c r="B2090" s="1"/>
      <c r="C2090" s="31" t="str">
        <f>IF('Style Screener'!$S2090&lt;(AVERAGE('Style Screener'!$S$9:$S$6415)), "Value", "Growth")</f>
        <v>Value</v>
      </c>
      <c r="D2090" s="31" t="str">
        <f>IF('Style Screener'!$R2090&gt;2000, "Large Cap", "Small Cap")</f>
        <v>Small Cap</v>
      </c>
      <c r="E2090" s="31" t="s">
        <v>14</v>
      </c>
      <c r="F2090" s="31" t="s">
        <v>37</v>
      </c>
      <c r="G2090" s="1" t="s">
        <v>38</v>
      </c>
      <c r="H2090" s="1" t="s">
        <v>9046</v>
      </c>
      <c r="I2090" s="1" t="s">
        <v>9047</v>
      </c>
      <c r="J2090" s="1" t="s">
        <v>71</v>
      </c>
      <c r="K2090" s="1" t="s">
        <v>9048</v>
      </c>
      <c r="L2090" s="1" t="s">
        <v>9049</v>
      </c>
      <c r="M2090" s="1" t="s">
        <v>86</v>
      </c>
      <c r="N2090" s="1" t="s">
        <v>172</v>
      </c>
      <c r="O2090" s="1" t="s">
        <v>172</v>
      </c>
      <c r="P2090" s="1" t="s">
        <v>173</v>
      </c>
      <c r="Q2090" s="29" t="s">
        <v>174</v>
      </c>
      <c r="R2090" s="30">
        <v>382.82227655000003</v>
      </c>
      <c r="S2090" s="5">
        <v>14.331843020367613</v>
      </c>
      <c r="T2090" s="4" t="s">
        <v>61</v>
      </c>
      <c r="U2090" s="1"/>
      <c r="V2090" s="1"/>
      <c r="W2090" s="1"/>
      <c r="X2090" s="1"/>
    </row>
    <row r="2091" spans="1:24" ht="15.75" customHeight="1" x14ac:dyDescent="0.2">
      <c r="A2091" s="1"/>
      <c r="B2091" s="1"/>
      <c r="C2091" s="31" t="str">
        <f>IF('Style Screener'!$S2091&lt;(AVERAGE('Style Screener'!$S$9:$S$6415)), "Value", "Growth")</f>
        <v>Value</v>
      </c>
      <c r="D2091" s="31" t="str">
        <f>IF('Style Screener'!$R2091&gt;2000, "Large Cap", "Small Cap")</f>
        <v>Large Cap</v>
      </c>
      <c r="E2091" s="31" t="s">
        <v>15</v>
      </c>
      <c r="F2091" s="31" t="s">
        <v>37</v>
      </c>
      <c r="G2091" s="1" t="s">
        <v>38</v>
      </c>
      <c r="H2091" s="1" t="s">
        <v>9050</v>
      </c>
      <c r="I2091" s="1" t="s">
        <v>9051</v>
      </c>
      <c r="J2091" s="1" t="s">
        <v>41</v>
      </c>
      <c r="K2091" s="1" t="s">
        <v>9052</v>
      </c>
      <c r="L2091" s="1" t="s">
        <v>9053</v>
      </c>
      <c r="M2091" s="1" t="s">
        <v>44</v>
      </c>
      <c r="N2091" s="1" t="s">
        <v>160</v>
      </c>
      <c r="O2091" s="1" t="s">
        <v>46</v>
      </c>
      <c r="P2091" s="1" t="s">
        <v>160</v>
      </c>
      <c r="Q2091" s="29" t="s">
        <v>161</v>
      </c>
      <c r="R2091" s="30">
        <v>214236.23853641999</v>
      </c>
      <c r="S2091" s="5">
        <v>16.806358381502889</v>
      </c>
      <c r="T2091" s="4">
        <v>61.550246950912204</v>
      </c>
      <c r="U2091" s="1"/>
      <c r="V2091" s="1"/>
      <c r="W2091" s="1"/>
      <c r="X2091" s="1"/>
    </row>
    <row r="2092" spans="1:24" ht="15.75" customHeight="1" x14ac:dyDescent="0.2">
      <c r="A2092" s="1"/>
      <c r="B2092" s="1"/>
      <c r="C2092" s="31" t="str">
        <f>IF('Style Screener'!$S2092&lt;(AVERAGE('Style Screener'!$S$9:$S$6415)), "Value", "Growth")</f>
        <v>Value</v>
      </c>
      <c r="D2092" s="31" t="str">
        <f>IF('Style Screener'!$R2092&gt;2000, "Large Cap", "Small Cap")</f>
        <v>Large Cap</v>
      </c>
      <c r="E2092" s="31" t="s">
        <v>14</v>
      </c>
      <c r="F2092" s="31" t="s">
        <v>37</v>
      </c>
      <c r="G2092" s="1" t="s">
        <v>38</v>
      </c>
      <c r="H2092" s="1" t="s">
        <v>9054</v>
      </c>
      <c r="I2092" s="1" t="s">
        <v>9055</v>
      </c>
      <c r="J2092" s="1" t="s">
        <v>41</v>
      </c>
      <c r="K2092" s="1" t="s">
        <v>9056</v>
      </c>
      <c r="L2092" s="1" t="s">
        <v>9057</v>
      </c>
      <c r="M2092" s="1" t="s">
        <v>86</v>
      </c>
      <c r="N2092" s="1" t="s">
        <v>251</v>
      </c>
      <c r="O2092" s="1" t="s">
        <v>251</v>
      </c>
      <c r="P2092" s="1" t="s">
        <v>454</v>
      </c>
      <c r="Q2092" s="29" t="s">
        <v>455</v>
      </c>
      <c r="R2092" s="30">
        <v>15028.781847000002</v>
      </c>
      <c r="S2092" s="5">
        <v>11.721443346357159</v>
      </c>
      <c r="T2092" s="4">
        <v>12.172634954569753</v>
      </c>
      <c r="U2092" s="1"/>
      <c r="V2092" s="1"/>
      <c r="W2092" s="1"/>
      <c r="X2092" s="1"/>
    </row>
    <row r="2093" spans="1:24" ht="15.75" customHeight="1" x14ac:dyDescent="0.2">
      <c r="A2093" s="1"/>
      <c r="B2093" s="1"/>
      <c r="C2093" s="31" t="str">
        <f>IF('Style Screener'!$S2093&lt;(AVERAGE('Style Screener'!$S$9:$S$6415)), "Value", "Growth")</f>
        <v>Value</v>
      </c>
      <c r="D2093" s="31" t="str">
        <f>IF('Style Screener'!$R2093&gt;2000, "Large Cap", "Small Cap")</f>
        <v>Small Cap</v>
      </c>
      <c r="E2093" s="31" t="s">
        <v>14</v>
      </c>
      <c r="F2093" s="31" t="s">
        <v>37</v>
      </c>
      <c r="G2093" s="1" t="s">
        <v>38</v>
      </c>
      <c r="H2093" s="1" t="s">
        <v>9058</v>
      </c>
      <c r="I2093" s="1" t="s">
        <v>9059</v>
      </c>
      <c r="J2093" s="1" t="s">
        <v>511</v>
      </c>
      <c r="K2093" s="1" t="s">
        <v>9060</v>
      </c>
      <c r="L2093" s="1" t="s">
        <v>9061</v>
      </c>
      <c r="M2093" s="1" t="s">
        <v>278</v>
      </c>
      <c r="N2093" s="1" t="s">
        <v>1230</v>
      </c>
      <c r="O2093" s="1" t="s">
        <v>278</v>
      </c>
      <c r="P2093" s="1" t="s">
        <v>1231</v>
      </c>
      <c r="Q2093" s="29" t="s">
        <v>1339</v>
      </c>
      <c r="R2093" s="30">
        <v>72.691016320000003</v>
      </c>
      <c r="S2093" s="5">
        <v>11.416666666666668</v>
      </c>
      <c r="T2093" s="4">
        <v>41.766904644391339</v>
      </c>
      <c r="U2093" s="1"/>
      <c r="V2093" s="1"/>
      <c r="W2093" s="1"/>
      <c r="X2093" s="1"/>
    </row>
    <row r="2094" spans="1:24" ht="15.75" customHeight="1" x14ac:dyDescent="0.2">
      <c r="A2094" s="1"/>
      <c r="B2094" s="1"/>
      <c r="C2094" s="31" t="str">
        <f>IF('Style Screener'!$S2094&lt;(AVERAGE('Style Screener'!$S$9:$S$6415)), "Value", "Growth")</f>
        <v>Growth</v>
      </c>
      <c r="D2094" s="31" t="str">
        <f>IF('Style Screener'!$R2094&gt;2000, "Large Cap", "Small Cap")</f>
        <v>Small Cap</v>
      </c>
      <c r="E2094" s="31" t="s">
        <v>14</v>
      </c>
      <c r="F2094" s="31" t="s">
        <v>37</v>
      </c>
      <c r="G2094" s="1" t="s">
        <v>38</v>
      </c>
      <c r="H2094" s="1" t="s">
        <v>9062</v>
      </c>
      <c r="I2094" s="1" t="s">
        <v>9063</v>
      </c>
      <c r="J2094" s="1" t="s">
        <v>71</v>
      </c>
      <c r="K2094" s="1" t="s">
        <v>9064</v>
      </c>
      <c r="L2094" s="1" t="s">
        <v>9065</v>
      </c>
      <c r="M2094" s="1" t="s">
        <v>86</v>
      </c>
      <c r="N2094" s="1" t="s">
        <v>172</v>
      </c>
      <c r="O2094" s="1" t="s">
        <v>172</v>
      </c>
      <c r="P2094" s="1" t="s">
        <v>173</v>
      </c>
      <c r="Q2094" s="29" t="s">
        <v>174</v>
      </c>
      <c r="R2094" s="30">
        <v>311.36976750000002</v>
      </c>
      <c r="S2094" s="5" t="s">
        <v>61</v>
      </c>
      <c r="T2094" s="4">
        <v>0</v>
      </c>
      <c r="U2094" s="1"/>
      <c r="V2094" s="1"/>
      <c r="W2094" s="1"/>
      <c r="X2094" s="1"/>
    </row>
    <row r="2095" spans="1:24" ht="15.75" customHeight="1" x14ac:dyDescent="0.2">
      <c r="A2095" s="1"/>
      <c r="B2095" s="1"/>
      <c r="C2095" s="31" t="str">
        <f>IF('Style Screener'!$S2095&lt;(AVERAGE('Style Screener'!$S$9:$S$6415)), "Value", "Growth")</f>
        <v>Growth</v>
      </c>
      <c r="D2095" s="31" t="str">
        <f>IF('Style Screener'!$R2095&gt;2000, "Large Cap", "Small Cap")</f>
        <v>Small Cap</v>
      </c>
      <c r="E2095" s="31" t="s">
        <v>14</v>
      </c>
      <c r="F2095" s="31" t="s">
        <v>37</v>
      </c>
      <c r="G2095" s="1" t="s">
        <v>38</v>
      </c>
      <c r="H2095" s="1" t="s">
        <v>9066</v>
      </c>
      <c r="I2095" s="1" t="s">
        <v>9067</v>
      </c>
      <c r="J2095" s="1" t="s">
        <v>71</v>
      </c>
      <c r="K2095" s="1" t="s">
        <v>9068</v>
      </c>
      <c r="L2095" s="1" t="s">
        <v>9069</v>
      </c>
      <c r="M2095" s="1" t="s">
        <v>74</v>
      </c>
      <c r="N2095" s="1" t="s">
        <v>201</v>
      </c>
      <c r="O2095" s="1" t="s">
        <v>180</v>
      </c>
      <c r="P2095" s="1" t="s">
        <v>3011</v>
      </c>
      <c r="Q2095" s="29" t="s">
        <v>7397</v>
      </c>
      <c r="R2095" s="30">
        <v>155.49460289999999</v>
      </c>
      <c r="S2095" s="5">
        <v>92.647058823529406</v>
      </c>
      <c r="T2095" s="4">
        <v>0</v>
      </c>
      <c r="U2095" s="1"/>
      <c r="V2095" s="1"/>
      <c r="W2095" s="1"/>
      <c r="X2095" s="1"/>
    </row>
    <row r="2096" spans="1:24" ht="15.75" customHeight="1" x14ac:dyDescent="0.2">
      <c r="A2096" s="1"/>
      <c r="B2096" s="1"/>
      <c r="C2096" s="31" t="str">
        <f>IF('Style Screener'!$S2096&lt;(AVERAGE('Style Screener'!$S$9:$S$6415)), "Value", "Growth")</f>
        <v>Growth</v>
      </c>
      <c r="D2096" s="31" t="str">
        <f>IF('Style Screener'!$R2096&gt;2000, "Large Cap", "Small Cap")</f>
        <v>Large Cap</v>
      </c>
      <c r="E2096" s="31" t="s">
        <v>14</v>
      </c>
      <c r="F2096" s="31" t="s">
        <v>37</v>
      </c>
      <c r="G2096" s="1" t="s">
        <v>38</v>
      </c>
      <c r="H2096" s="1" t="s">
        <v>9070</v>
      </c>
      <c r="I2096" s="1" t="s">
        <v>9071</v>
      </c>
      <c r="J2096" s="1" t="s">
        <v>105</v>
      </c>
      <c r="K2096" s="1" t="s">
        <v>9072</v>
      </c>
      <c r="L2096" s="1" t="s">
        <v>9073</v>
      </c>
      <c r="M2096" s="1" t="s">
        <v>108</v>
      </c>
      <c r="N2096" s="1" t="s">
        <v>286</v>
      </c>
      <c r="O2096" s="1" t="s">
        <v>287</v>
      </c>
      <c r="P2096" s="1" t="s">
        <v>1256</v>
      </c>
      <c r="Q2096" s="29" t="s">
        <v>289</v>
      </c>
      <c r="R2096" s="30">
        <v>2296.7431837999998</v>
      </c>
      <c r="S2096" s="5" t="s">
        <v>61</v>
      </c>
      <c r="T2096" s="4">
        <v>19.433864841237789</v>
      </c>
      <c r="U2096" s="1"/>
      <c r="V2096" s="1"/>
      <c r="W2096" s="1"/>
      <c r="X2096" s="1"/>
    </row>
    <row r="2097" spans="1:24" ht="15.75" customHeight="1" x14ac:dyDescent="0.2">
      <c r="A2097" s="1"/>
      <c r="B2097" s="1"/>
      <c r="C2097" s="31" t="str">
        <f>IF('Style Screener'!$S2097&lt;(AVERAGE('Style Screener'!$S$9:$S$6415)), "Value", "Growth")</f>
        <v>Value</v>
      </c>
      <c r="D2097" s="31" t="str">
        <f>IF('Style Screener'!$R2097&gt;2000, "Large Cap", "Small Cap")</f>
        <v>Small Cap</v>
      </c>
      <c r="E2097" s="31" t="s">
        <v>14</v>
      </c>
      <c r="F2097" s="31" t="s">
        <v>37</v>
      </c>
      <c r="G2097" s="1" t="s">
        <v>38</v>
      </c>
      <c r="H2097" s="1" t="s">
        <v>9074</v>
      </c>
      <c r="I2097" s="1" t="s">
        <v>9075</v>
      </c>
      <c r="J2097" s="1" t="s">
        <v>41</v>
      </c>
      <c r="K2097" s="1" t="s">
        <v>9076</v>
      </c>
      <c r="L2097" s="1" t="s">
        <v>9077</v>
      </c>
      <c r="M2097" s="1" t="s">
        <v>86</v>
      </c>
      <c r="N2097" s="1" t="s">
        <v>187</v>
      </c>
      <c r="O2097" s="1" t="s">
        <v>172</v>
      </c>
      <c r="P2097" s="1" t="s">
        <v>187</v>
      </c>
      <c r="Q2097" s="29" t="s">
        <v>494</v>
      </c>
      <c r="R2097" s="30">
        <v>1215.69816225</v>
      </c>
      <c r="S2097" s="5">
        <v>13.749999999999998</v>
      </c>
      <c r="T2097" s="4" t="s">
        <v>61</v>
      </c>
      <c r="U2097" s="1"/>
      <c r="V2097" s="1"/>
      <c r="W2097" s="1"/>
      <c r="X2097" s="1"/>
    </row>
    <row r="2098" spans="1:24" ht="15.75" customHeight="1" x14ac:dyDescent="0.2">
      <c r="A2098" s="1"/>
      <c r="B2098" s="1"/>
      <c r="C2098" s="31" t="str">
        <f>IF('Style Screener'!$S2098&lt;(AVERAGE('Style Screener'!$S$9:$S$6415)), "Value", "Growth")</f>
        <v>Value</v>
      </c>
      <c r="D2098" s="31" t="str">
        <f>IF('Style Screener'!$R2098&gt;2000, "Large Cap", "Small Cap")</f>
        <v>Small Cap</v>
      </c>
      <c r="E2098" s="31" t="s">
        <v>14</v>
      </c>
      <c r="F2098" s="31" t="s">
        <v>37</v>
      </c>
      <c r="G2098" s="1" t="s">
        <v>38</v>
      </c>
      <c r="H2098" s="1" t="s">
        <v>9078</v>
      </c>
      <c r="I2098" s="1" t="s">
        <v>9079</v>
      </c>
      <c r="J2098" s="1" t="s">
        <v>41</v>
      </c>
      <c r="K2098" s="1" t="s">
        <v>9080</v>
      </c>
      <c r="L2098" s="1" t="s">
        <v>9081</v>
      </c>
      <c r="M2098" s="1" t="s">
        <v>86</v>
      </c>
      <c r="N2098" s="1" t="s">
        <v>187</v>
      </c>
      <c r="O2098" s="1" t="s">
        <v>172</v>
      </c>
      <c r="P2098" s="1" t="s">
        <v>187</v>
      </c>
      <c r="Q2098" s="29" t="s">
        <v>927</v>
      </c>
      <c r="R2098" s="30">
        <v>1351.28369140625</v>
      </c>
      <c r="S2098" s="5">
        <v>8.1965693092257759</v>
      </c>
      <c r="T2098" s="4">
        <v>0</v>
      </c>
      <c r="U2098" s="1"/>
      <c r="V2098" s="1"/>
      <c r="W2098" s="1"/>
      <c r="X2098" s="1"/>
    </row>
    <row r="2099" spans="1:24" ht="15.75" customHeight="1" x14ac:dyDescent="0.2">
      <c r="A2099" s="1"/>
      <c r="B2099" s="1"/>
      <c r="C2099" s="31" t="str">
        <f>IF('Style Screener'!$S2099&lt;(AVERAGE('Style Screener'!$S$9:$S$6415)), "Value", "Growth")</f>
        <v>Value</v>
      </c>
      <c r="D2099" s="31" t="str">
        <f>IF('Style Screener'!$R2099&gt;2000, "Large Cap", "Small Cap")</f>
        <v>Large Cap</v>
      </c>
      <c r="E2099" s="31" t="s">
        <v>15</v>
      </c>
      <c r="F2099" s="31" t="s">
        <v>37</v>
      </c>
      <c r="G2099" s="1" t="s">
        <v>38</v>
      </c>
      <c r="H2099" s="1" t="s">
        <v>9082</v>
      </c>
      <c r="I2099" s="1" t="s">
        <v>9083</v>
      </c>
      <c r="J2099" s="1" t="s">
        <v>41</v>
      </c>
      <c r="K2099" s="1" t="s">
        <v>9084</v>
      </c>
      <c r="L2099" s="1" t="s">
        <v>9085</v>
      </c>
      <c r="M2099" s="1" t="s">
        <v>368</v>
      </c>
      <c r="N2099" s="1" t="s">
        <v>2458</v>
      </c>
      <c r="O2099" s="1" t="s">
        <v>1379</v>
      </c>
      <c r="P2099" s="1" t="s">
        <v>2458</v>
      </c>
      <c r="Q2099" s="29" t="s">
        <v>2662</v>
      </c>
      <c r="R2099" s="30">
        <v>224358.36033191998</v>
      </c>
      <c r="S2099" s="5">
        <v>20.874371859296481</v>
      </c>
      <c r="T2099" s="4" t="s">
        <v>61</v>
      </c>
      <c r="U2099" s="1"/>
      <c r="V2099" s="1"/>
      <c r="W2099" s="1"/>
      <c r="X2099" s="1"/>
    </row>
    <row r="2100" spans="1:24" ht="15.75" customHeight="1" x14ac:dyDescent="0.2">
      <c r="A2100" s="1"/>
      <c r="B2100" s="1"/>
      <c r="C2100" s="31" t="str">
        <f>IF('Style Screener'!$S2100&lt;(AVERAGE('Style Screener'!$S$9:$S$6415)), "Value", "Growth")</f>
        <v>Value</v>
      </c>
      <c r="D2100" s="31" t="str">
        <f>IF('Style Screener'!$R2100&gt;2000, "Large Cap", "Small Cap")</f>
        <v>Small Cap</v>
      </c>
      <c r="E2100" s="31" t="s">
        <v>14</v>
      </c>
      <c r="F2100" s="31" t="s">
        <v>37</v>
      </c>
      <c r="G2100" s="1" t="s">
        <v>38</v>
      </c>
      <c r="H2100" s="1" t="s">
        <v>9086</v>
      </c>
      <c r="I2100" s="1" t="s">
        <v>9087</v>
      </c>
      <c r="J2100" s="1" t="s">
        <v>71</v>
      </c>
      <c r="K2100" s="1" t="s">
        <v>9088</v>
      </c>
      <c r="L2100" s="1" t="s">
        <v>9089</v>
      </c>
      <c r="M2100" s="1" t="s">
        <v>86</v>
      </c>
      <c r="N2100" s="1" t="s">
        <v>172</v>
      </c>
      <c r="O2100" s="1" t="s">
        <v>172</v>
      </c>
      <c r="P2100" s="1" t="s">
        <v>173</v>
      </c>
      <c r="Q2100" s="29" t="s">
        <v>174</v>
      </c>
      <c r="R2100" s="30">
        <v>317.55195612</v>
      </c>
      <c r="S2100" s="5">
        <v>17.016393442622952</v>
      </c>
      <c r="T2100" s="4">
        <v>5.0291199284653444E-15</v>
      </c>
      <c r="U2100" s="1"/>
      <c r="V2100" s="1"/>
      <c r="W2100" s="1"/>
      <c r="X2100" s="1"/>
    </row>
    <row r="2101" spans="1:24" ht="15.75" customHeight="1" x14ac:dyDescent="0.2">
      <c r="A2101" s="1"/>
      <c r="B2101" s="1"/>
      <c r="C2101" s="31" t="str">
        <f>IF('Style Screener'!$S2101&lt;(AVERAGE('Style Screener'!$S$9:$S$6415)), "Value", "Growth")</f>
        <v>Value</v>
      </c>
      <c r="D2101" s="31" t="str">
        <f>IF('Style Screener'!$R2101&gt;2000, "Large Cap", "Small Cap")</f>
        <v>Small Cap</v>
      </c>
      <c r="E2101" s="31" t="s">
        <v>14</v>
      </c>
      <c r="F2101" s="31" t="s">
        <v>37</v>
      </c>
      <c r="G2101" s="1" t="s">
        <v>38</v>
      </c>
      <c r="H2101" s="1" t="s">
        <v>9090</v>
      </c>
      <c r="I2101" s="1" t="s">
        <v>9091</v>
      </c>
      <c r="J2101" s="1" t="s">
        <v>41</v>
      </c>
      <c r="K2101" s="1" t="s">
        <v>9092</v>
      </c>
      <c r="L2101" s="1" t="s">
        <v>9093</v>
      </c>
      <c r="M2101" s="1" t="s">
        <v>74</v>
      </c>
      <c r="N2101" s="1" t="s">
        <v>116</v>
      </c>
      <c r="O2101" s="1" t="s">
        <v>117</v>
      </c>
      <c r="P2101" s="1" t="s">
        <v>116</v>
      </c>
      <c r="Q2101" s="29" t="s">
        <v>9094</v>
      </c>
      <c r="R2101" s="30">
        <v>958.43298156000003</v>
      </c>
      <c r="S2101" s="5">
        <v>23.399668325041461</v>
      </c>
      <c r="T2101" s="4" t="s">
        <v>61</v>
      </c>
      <c r="U2101" s="1"/>
      <c r="V2101" s="1"/>
      <c r="W2101" s="1"/>
      <c r="X2101" s="1"/>
    </row>
    <row r="2102" spans="1:24" ht="15.75" customHeight="1" x14ac:dyDescent="0.2">
      <c r="A2102" s="1"/>
      <c r="B2102" s="1"/>
      <c r="C2102" s="31" t="str">
        <f>IF('Style Screener'!$S2102&lt;(AVERAGE('Style Screener'!$S$9:$S$6415)), "Value", "Growth")</f>
        <v>Value</v>
      </c>
      <c r="D2102" s="31" t="str">
        <f>IF('Style Screener'!$R2102&gt;2000, "Large Cap", "Small Cap")</f>
        <v>Small Cap</v>
      </c>
      <c r="E2102" s="31" t="s">
        <v>15</v>
      </c>
      <c r="F2102" s="31" t="s">
        <v>37</v>
      </c>
      <c r="G2102" s="1" t="s">
        <v>38</v>
      </c>
      <c r="H2102" s="1" t="s">
        <v>9095</v>
      </c>
      <c r="I2102" s="1" t="s">
        <v>9096</v>
      </c>
      <c r="J2102" s="1" t="s">
        <v>41</v>
      </c>
      <c r="K2102" s="1" t="s">
        <v>9097</v>
      </c>
      <c r="L2102" s="1" t="s">
        <v>9098</v>
      </c>
      <c r="M2102" s="1" t="s">
        <v>1279</v>
      </c>
      <c r="N2102" s="1" t="s">
        <v>1280</v>
      </c>
      <c r="O2102" s="1" t="s">
        <v>1279</v>
      </c>
      <c r="P2102" s="1" t="s">
        <v>2180</v>
      </c>
      <c r="Q2102" s="29" t="s">
        <v>349</v>
      </c>
      <c r="R2102" s="30">
        <v>437.68496676000001</v>
      </c>
      <c r="S2102" s="5">
        <v>10.366666666666667</v>
      </c>
      <c r="T2102" s="4" t="s">
        <v>61</v>
      </c>
      <c r="U2102" s="1"/>
      <c r="V2102" s="1"/>
      <c r="W2102" s="1"/>
      <c r="X2102" s="1"/>
    </row>
    <row r="2103" spans="1:24" ht="15.75" customHeight="1" x14ac:dyDescent="0.2">
      <c r="A2103" s="1"/>
      <c r="B2103" s="1"/>
      <c r="C2103" s="31" t="str">
        <f>IF('Style Screener'!$S2103&lt;(AVERAGE('Style Screener'!$S$9:$S$6415)), "Value", "Growth")</f>
        <v>Growth</v>
      </c>
      <c r="D2103" s="31" t="str">
        <f>IF('Style Screener'!$R2103&gt;2000, "Large Cap", "Small Cap")</f>
        <v>Small Cap</v>
      </c>
      <c r="E2103" s="31" t="s">
        <v>15</v>
      </c>
      <c r="F2103" s="31" t="s">
        <v>37</v>
      </c>
      <c r="G2103" s="1" t="s">
        <v>38</v>
      </c>
      <c r="H2103" s="1" t="s">
        <v>9099</v>
      </c>
      <c r="I2103" s="1" t="s">
        <v>9100</v>
      </c>
      <c r="J2103" s="1" t="s">
        <v>71</v>
      </c>
      <c r="K2103" s="1" t="s">
        <v>9101</v>
      </c>
      <c r="L2103" s="1" t="s">
        <v>9102</v>
      </c>
      <c r="M2103" s="1" t="s">
        <v>44</v>
      </c>
      <c r="N2103" s="1" t="s">
        <v>142</v>
      </c>
      <c r="O2103" s="1" t="s">
        <v>46</v>
      </c>
      <c r="P2103" s="1" t="s">
        <v>142</v>
      </c>
      <c r="Q2103" s="29" t="s">
        <v>143</v>
      </c>
      <c r="R2103" s="30">
        <v>449.17767105000001</v>
      </c>
      <c r="S2103" s="5" t="s">
        <v>61</v>
      </c>
      <c r="T2103" s="4" t="s">
        <v>61</v>
      </c>
      <c r="U2103" s="1"/>
      <c r="V2103" s="1"/>
      <c r="W2103" s="1"/>
      <c r="X2103" s="1"/>
    </row>
    <row r="2104" spans="1:24" ht="15.75" customHeight="1" x14ac:dyDescent="0.2">
      <c r="A2104" s="1"/>
      <c r="B2104" s="1"/>
      <c r="C2104" s="31" t="str">
        <f>IF('Style Screener'!$S2104&lt;(AVERAGE('Style Screener'!$S$9:$S$6415)), "Value", "Growth")</f>
        <v>Value</v>
      </c>
      <c r="D2104" s="31" t="str">
        <f>IF('Style Screener'!$R2104&gt;2000, "Large Cap", "Small Cap")</f>
        <v>Large Cap</v>
      </c>
      <c r="E2104" s="31" t="s">
        <v>14</v>
      </c>
      <c r="F2104" s="31" t="s">
        <v>37</v>
      </c>
      <c r="G2104" s="1" t="s">
        <v>38</v>
      </c>
      <c r="H2104" s="1" t="s">
        <v>9103</v>
      </c>
      <c r="I2104" s="1" t="s">
        <v>9104</v>
      </c>
      <c r="J2104" s="1" t="s">
        <v>41</v>
      </c>
      <c r="K2104" s="1" t="s">
        <v>9105</v>
      </c>
      <c r="L2104" s="1" t="s">
        <v>9106</v>
      </c>
      <c r="M2104" s="1" t="s">
        <v>86</v>
      </c>
      <c r="N2104" s="1" t="s">
        <v>251</v>
      </c>
      <c r="O2104" s="1" t="s">
        <v>251</v>
      </c>
      <c r="P2104" s="1" t="s">
        <v>252</v>
      </c>
      <c r="Q2104" s="29" t="s">
        <v>253</v>
      </c>
      <c r="R2104" s="30">
        <v>15723.228936840002</v>
      </c>
      <c r="S2104" s="5">
        <v>14.663013698630138</v>
      </c>
      <c r="T2104" s="4">
        <v>0</v>
      </c>
      <c r="U2104" s="1"/>
      <c r="V2104" s="1"/>
      <c r="W2104" s="1"/>
      <c r="X2104" s="1"/>
    </row>
    <row r="2105" spans="1:24" ht="15.75" customHeight="1" x14ac:dyDescent="0.2">
      <c r="A2105" s="1"/>
      <c r="B2105" s="1"/>
      <c r="C2105" s="31" t="str">
        <f>IF('Style Screener'!$S2105&lt;(AVERAGE('Style Screener'!$S$9:$S$6415)), "Value", "Growth")</f>
        <v>Growth</v>
      </c>
      <c r="D2105" s="31" t="str">
        <f>IF('Style Screener'!$R2105&gt;2000, "Large Cap", "Small Cap")</f>
        <v>Large Cap</v>
      </c>
      <c r="E2105" s="31" t="s">
        <v>14</v>
      </c>
      <c r="F2105" s="31" t="s">
        <v>37</v>
      </c>
      <c r="G2105" s="1" t="s">
        <v>38</v>
      </c>
      <c r="H2105" s="1" t="s">
        <v>9107</v>
      </c>
      <c r="I2105" s="1" t="s">
        <v>9108</v>
      </c>
      <c r="J2105" s="1" t="s">
        <v>41</v>
      </c>
      <c r="K2105" s="1" t="s">
        <v>9109</v>
      </c>
      <c r="L2105" s="1" t="s">
        <v>9110</v>
      </c>
      <c r="M2105" s="1" t="s">
        <v>86</v>
      </c>
      <c r="N2105" s="1" t="s">
        <v>135</v>
      </c>
      <c r="O2105" s="1" t="s">
        <v>88</v>
      </c>
      <c r="P2105" s="1" t="s">
        <v>1115</v>
      </c>
      <c r="Q2105" s="29" t="s">
        <v>137</v>
      </c>
      <c r="R2105" s="30">
        <v>4004.5748358399997</v>
      </c>
      <c r="S2105" s="5" t="s">
        <v>61</v>
      </c>
      <c r="T2105" s="4" t="s">
        <v>61</v>
      </c>
      <c r="U2105" s="1"/>
      <c r="V2105" s="1"/>
      <c r="W2105" s="1"/>
      <c r="X2105" s="1"/>
    </row>
    <row r="2106" spans="1:24" ht="15.75" customHeight="1" x14ac:dyDescent="0.2">
      <c r="A2106" s="1"/>
      <c r="B2106" s="1"/>
      <c r="C2106" s="31" t="str">
        <f>IF('Style Screener'!$S2106&lt;(AVERAGE('Style Screener'!$S$9:$S$6415)), "Value", "Growth")</f>
        <v>Value</v>
      </c>
      <c r="D2106" s="31" t="str">
        <f>IF('Style Screener'!$R2106&gt;2000, "Large Cap", "Small Cap")</f>
        <v>Small Cap</v>
      </c>
      <c r="E2106" s="31" t="s">
        <v>14</v>
      </c>
      <c r="F2106" s="31" t="s">
        <v>37</v>
      </c>
      <c r="G2106" s="1" t="s">
        <v>38</v>
      </c>
      <c r="H2106" s="1" t="s">
        <v>9111</v>
      </c>
      <c r="I2106" s="1" t="s">
        <v>9112</v>
      </c>
      <c r="J2106" s="1" t="s">
        <v>105</v>
      </c>
      <c r="K2106" s="1" t="s">
        <v>9113</v>
      </c>
      <c r="L2106" s="1" t="s">
        <v>9114</v>
      </c>
      <c r="M2106" s="1" t="s">
        <v>74</v>
      </c>
      <c r="N2106" s="1" t="s">
        <v>116</v>
      </c>
      <c r="O2106" s="1" t="s">
        <v>117</v>
      </c>
      <c r="P2106" s="1" t="s">
        <v>116</v>
      </c>
      <c r="Q2106" s="29" t="s">
        <v>3834</v>
      </c>
      <c r="R2106" s="30">
        <v>547.20238690000008</v>
      </c>
      <c r="S2106" s="5">
        <v>19.506802721088437</v>
      </c>
      <c r="T2106" s="4">
        <v>3.4595300261096495</v>
      </c>
      <c r="U2106" s="1"/>
      <c r="V2106" s="1"/>
      <c r="W2106" s="1"/>
      <c r="X2106" s="1"/>
    </row>
    <row r="2107" spans="1:24" ht="15.75" customHeight="1" x14ac:dyDescent="0.2">
      <c r="A2107" s="1"/>
      <c r="B2107" s="1"/>
      <c r="C2107" s="31" t="str">
        <f>IF('Style Screener'!$S2107&lt;(AVERAGE('Style Screener'!$S$9:$S$6415)), "Value", "Growth")</f>
        <v>Value</v>
      </c>
      <c r="D2107" s="31" t="str">
        <f>IF('Style Screener'!$R2107&gt;2000, "Large Cap", "Small Cap")</f>
        <v>Large Cap</v>
      </c>
      <c r="E2107" s="31" t="s">
        <v>14</v>
      </c>
      <c r="F2107" s="31" t="s">
        <v>37</v>
      </c>
      <c r="G2107" s="1" t="s">
        <v>38</v>
      </c>
      <c r="H2107" s="1" t="s">
        <v>9115</v>
      </c>
      <c r="I2107" s="1" t="s">
        <v>9116</v>
      </c>
      <c r="J2107" s="1" t="s">
        <v>41</v>
      </c>
      <c r="K2107" s="1" t="s">
        <v>9117</v>
      </c>
      <c r="L2107" s="1" t="s">
        <v>9118</v>
      </c>
      <c r="M2107" s="1" t="s">
        <v>74</v>
      </c>
      <c r="N2107" s="1" t="s">
        <v>342</v>
      </c>
      <c r="O2107" s="1" t="s">
        <v>117</v>
      </c>
      <c r="P2107" s="1" t="s">
        <v>618</v>
      </c>
      <c r="Q2107" s="29" t="s">
        <v>5095</v>
      </c>
      <c r="R2107" s="30">
        <v>17399.49657114</v>
      </c>
      <c r="S2107" s="5">
        <v>15.278959219414562</v>
      </c>
      <c r="T2107" s="4" t="s">
        <v>61</v>
      </c>
      <c r="U2107" s="1"/>
      <c r="V2107" s="1"/>
      <c r="W2107" s="1"/>
      <c r="X2107" s="1"/>
    </row>
    <row r="2108" spans="1:24" ht="15.75" customHeight="1" x14ac:dyDescent="0.2">
      <c r="A2108" s="1"/>
      <c r="B2108" s="1"/>
      <c r="C2108" s="31" t="str">
        <f>IF('Style Screener'!$S2108&lt;(AVERAGE('Style Screener'!$S$9:$S$6415)), "Value", "Growth")</f>
        <v>Growth</v>
      </c>
      <c r="D2108" s="31" t="str">
        <f>IF('Style Screener'!$R2108&gt;2000, "Large Cap", "Small Cap")</f>
        <v>Small Cap</v>
      </c>
      <c r="E2108" s="31" t="s">
        <v>14</v>
      </c>
      <c r="F2108" s="31" t="s">
        <v>37</v>
      </c>
      <c r="G2108" s="1" t="s">
        <v>38</v>
      </c>
      <c r="H2108" s="1" t="s">
        <v>9119</v>
      </c>
      <c r="I2108" s="1" t="s">
        <v>9120</v>
      </c>
      <c r="J2108" s="1" t="s">
        <v>41</v>
      </c>
      <c r="K2108" s="1" t="s">
        <v>9121</v>
      </c>
      <c r="L2108" s="1" t="s">
        <v>9122</v>
      </c>
      <c r="M2108" s="1" t="s">
        <v>86</v>
      </c>
      <c r="N2108" s="1" t="s">
        <v>2006</v>
      </c>
      <c r="O2108" s="1" t="s">
        <v>607</v>
      </c>
      <c r="P2108" s="1" t="s">
        <v>2294</v>
      </c>
      <c r="Q2108" s="29" t="s">
        <v>9123</v>
      </c>
      <c r="R2108" s="30">
        <v>1270.9915892399999</v>
      </c>
      <c r="S2108" s="5">
        <v>310.125</v>
      </c>
      <c r="T2108" s="4">
        <v>0</v>
      </c>
      <c r="U2108" s="1"/>
      <c r="V2108" s="1"/>
      <c r="W2108" s="1"/>
      <c r="X2108" s="1"/>
    </row>
    <row r="2109" spans="1:24" ht="15.75" customHeight="1" x14ac:dyDescent="0.2">
      <c r="A2109" s="1"/>
      <c r="B2109" s="1"/>
      <c r="C2109" s="31" t="str">
        <f>IF('Style Screener'!$S2109&lt;(AVERAGE('Style Screener'!$S$9:$S$6415)), "Value", "Growth")</f>
        <v>Growth</v>
      </c>
      <c r="D2109" s="31" t="str">
        <f>IF('Style Screener'!$R2109&gt;2000, "Large Cap", "Small Cap")</f>
        <v>Small Cap</v>
      </c>
      <c r="E2109" s="31" t="s">
        <v>14</v>
      </c>
      <c r="F2109" s="31" t="s">
        <v>37</v>
      </c>
      <c r="G2109" s="1" t="s">
        <v>38</v>
      </c>
      <c r="H2109" s="1" t="s">
        <v>9124</v>
      </c>
      <c r="I2109" s="1" t="s">
        <v>9125</v>
      </c>
      <c r="J2109" s="1" t="s">
        <v>71</v>
      </c>
      <c r="K2109" s="1" t="s">
        <v>9126</v>
      </c>
      <c r="L2109" s="1" t="s">
        <v>9127</v>
      </c>
      <c r="M2109" s="1" t="s">
        <v>278</v>
      </c>
      <c r="N2109" s="1" t="s">
        <v>1230</v>
      </c>
      <c r="O2109" s="1" t="s">
        <v>278</v>
      </c>
      <c r="P2109" s="1" t="s">
        <v>1231</v>
      </c>
      <c r="Q2109" s="29" t="s">
        <v>4214</v>
      </c>
      <c r="R2109" s="30">
        <v>510.37126493999995</v>
      </c>
      <c r="S2109" s="5" t="s">
        <v>61</v>
      </c>
      <c r="T2109" s="4">
        <v>10.667248615877647</v>
      </c>
      <c r="U2109" s="1"/>
      <c r="V2109" s="1"/>
      <c r="W2109" s="1"/>
      <c r="X2109" s="1"/>
    </row>
    <row r="2110" spans="1:24" ht="15.75" customHeight="1" x14ac:dyDescent="0.2">
      <c r="A2110" s="1"/>
      <c r="B2110" s="1"/>
      <c r="C2110" s="31" t="str">
        <f>IF('Style Screener'!$S2110&lt;(AVERAGE('Style Screener'!$S$9:$S$6415)), "Value", "Growth")</f>
        <v>Value</v>
      </c>
      <c r="D2110" s="31" t="str">
        <f>IF('Style Screener'!$R2110&gt;2000, "Large Cap", "Small Cap")</f>
        <v>Large Cap</v>
      </c>
      <c r="E2110" s="31" t="s">
        <v>14</v>
      </c>
      <c r="F2110" s="31" t="s">
        <v>37</v>
      </c>
      <c r="G2110" s="1" t="s">
        <v>38</v>
      </c>
      <c r="H2110" s="1" t="s">
        <v>9128</v>
      </c>
      <c r="I2110" s="1" t="s">
        <v>9129</v>
      </c>
      <c r="J2110" s="1" t="s">
        <v>41</v>
      </c>
      <c r="K2110" s="1" t="s">
        <v>9130</v>
      </c>
      <c r="L2110" s="1" t="s">
        <v>9131</v>
      </c>
      <c r="M2110" s="1" t="s">
        <v>98</v>
      </c>
      <c r="N2110" s="1" t="s">
        <v>2119</v>
      </c>
      <c r="O2110" s="1" t="s">
        <v>232</v>
      </c>
      <c r="P2110" s="1" t="s">
        <v>2120</v>
      </c>
      <c r="Q2110" s="29" t="s">
        <v>2121</v>
      </c>
      <c r="R2110" s="30">
        <v>8136.5559204699994</v>
      </c>
      <c r="S2110" s="5">
        <v>16.724397590361445</v>
      </c>
      <c r="T2110" s="4">
        <v>0</v>
      </c>
      <c r="U2110" s="1"/>
      <c r="V2110" s="1"/>
      <c r="W2110" s="1"/>
      <c r="X2110" s="1"/>
    </row>
    <row r="2111" spans="1:24" ht="15.75" customHeight="1" x14ac:dyDescent="0.2">
      <c r="A2111" s="1"/>
      <c r="B2111" s="1"/>
      <c r="C2111" s="31" t="str">
        <f>IF('Style Screener'!$S2111&lt;(AVERAGE('Style Screener'!$S$9:$S$6415)), "Value", "Growth")</f>
        <v>Growth</v>
      </c>
      <c r="D2111" s="31" t="str">
        <f>IF('Style Screener'!$R2111&gt;2000, "Large Cap", "Small Cap")</f>
        <v>Small Cap</v>
      </c>
      <c r="E2111" s="31" t="s">
        <v>15</v>
      </c>
      <c r="F2111" s="31" t="s">
        <v>37</v>
      </c>
      <c r="G2111" s="1" t="s">
        <v>38</v>
      </c>
      <c r="H2111" s="1" t="s">
        <v>9132</v>
      </c>
      <c r="I2111" s="1" t="s">
        <v>9133</v>
      </c>
      <c r="J2111" s="1" t="s">
        <v>71</v>
      </c>
      <c r="K2111" s="1" t="s">
        <v>9134</v>
      </c>
      <c r="L2111" s="1" t="s">
        <v>9135</v>
      </c>
      <c r="M2111" s="1" t="s">
        <v>44</v>
      </c>
      <c r="N2111" s="1" t="s">
        <v>153</v>
      </c>
      <c r="O2111" s="1" t="s">
        <v>64</v>
      </c>
      <c r="P2111" s="1" t="s">
        <v>154</v>
      </c>
      <c r="Q2111" s="29" t="s">
        <v>208</v>
      </c>
      <c r="R2111" s="30">
        <v>42.877332920000001</v>
      </c>
      <c r="S2111" s="5" t="s">
        <v>61</v>
      </c>
      <c r="T2111" s="4">
        <v>24.69105606545147</v>
      </c>
      <c r="U2111" s="1"/>
      <c r="V2111" s="1"/>
      <c r="W2111" s="1"/>
      <c r="X2111" s="1"/>
    </row>
    <row r="2112" spans="1:24" ht="15.75" customHeight="1" x14ac:dyDescent="0.2">
      <c r="A2112" s="1"/>
      <c r="B2112" s="1"/>
      <c r="C2112" s="31" t="str">
        <f>IF('Style Screener'!$S2112&lt;(AVERAGE('Style Screener'!$S$9:$S$6415)), "Value", "Growth")</f>
        <v>Growth</v>
      </c>
      <c r="D2112" s="31" t="str">
        <f>IF('Style Screener'!$R2112&gt;2000, "Large Cap", "Small Cap")</f>
        <v>Small Cap</v>
      </c>
      <c r="E2112" s="31" t="s">
        <v>14</v>
      </c>
      <c r="F2112" s="31" t="s">
        <v>37</v>
      </c>
      <c r="G2112" s="1" t="s">
        <v>38</v>
      </c>
      <c r="H2112" s="1" t="s">
        <v>9136</v>
      </c>
      <c r="I2112" s="1" t="s">
        <v>9137</v>
      </c>
      <c r="J2112" s="1" t="s">
        <v>41</v>
      </c>
      <c r="K2112" s="1" t="s">
        <v>9138</v>
      </c>
      <c r="L2112" s="1" t="s">
        <v>9139</v>
      </c>
      <c r="M2112" s="1" t="s">
        <v>278</v>
      </c>
      <c r="N2112" s="1" t="s">
        <v>279</v>
      </c>
      <c r="O2112" s="1" t="s">
        <v>278</v>
      </c>
      <c r="P2112" s="1" t="s">
        <v>937</v>
      </c>
      <c r="Q2112" s="29" t="s">
        <v>427</v>
      </c>
      <c r="R2112" s="30">
        <v>382.31244936000002</v>
      </c>
      <c r="S2112" s="5" t="s">
        <v>61</v>
      </c>
      <c r="T2112" s="4">
        <v>7.3593181643122791E-15</v>
      </c>
      <c r="U2112" s="1"/>
      <c r="V2112" s="1"/>
      <c r="W2112" s="1"/>
      <c r="X2112" s="1"/>
    </row>
    <row r="2113" spans="1:24" ht="15.75" customHeight="1" x14ac:dyDescent="0.2">
      <c r="A2113" s="1"/>
      <c r="B2113" s="1"/>
      <c r="C2113" s="31" t="str">
        <f>IF('Style Screener'!$S2113&lt;(AVERAGE('Style Screener'!$S$9:$S$6415)), "Value", "Growth")</f>
        <v>Growth</v>
      </c>
      <c r="D2113" s="31" t="str">
        <f>IF('Style Screener'!$R2113&gt;2000, "Large Cap", "Small Cap")</f>
        <v>Small Cap</v>
      </c>
      <c r="E2113" s="31" t="s">
        <v>14</v>
      </c>
      <c r="F2113" s="31" t="s">
        <v>37</v>
      </c>
      <c r="G2113" s="1" t="s">
        <v>38</v>
      </c>
      <c r="H2113" s="1" t="s">
        <v>9140</v>
      </c>
      <c r="I2113" s="1" t="s">
        <v>9141</v>
      </c>
      <c r="J2113" s="1" t="s">
        <v>71</v>
      </c>
      <c r="K2113" s="1" t="s">
        <v>9142</v>
      </c>
      <c r="L2113" s="1" t="s">
        <v>9143</v>
      </c>
      <c r="M2113" s="1" t="s">
        <v>86</v>
      </c>
      <c r="N2113" s="1" t="s">
        <v>2006</v>
      </c>
      <c r="O2113" s="1" t="s">
        <v>607</v>
      </c>
      <c r="P2113" s="1" t="s">
        <v>2007</v>
      </c>
      <c r="Q2113" s="29" t="s">
        <v>1178</v>
      </c>
      <c r="R2113" s="30">
        <v>433.40700312000001</v>
      </c>
      <c r="S2113" s="5" t="s">
        <v>61</v>
      </c>
      <c r="T2113" s="4">
        <v>7.2632664713365126E-15</v>
      </c>
      <c r="U2113" s="1"/>
      <c r="V2113" s="1"/>
      <c r="W2113" s="1"/>
      <c r="X2113" s="1"/>
    </row>
    <row r="2114" spans="1:24" ht="15.75" customHeight="1" x14ac:dyDescent="0.2">
      <c r="A2114" s="1"/>
      <c r="B2114" s="1"/>
      <c r="C2114" s="31" t="str">
        <f>IF('Style Screener'!$S2114&lt;(AVERAGE('Style Screener'!$S$9:$S$6415)), "Value", "Growth")</f>
        <v>Value</v>
      </c>
      <c r="D2114" s="31" t="str">
        <f>IF('Style Screener'!$R2114&gt;2000, "Large Cap", "Small Cap")</f>
        <v>Large Cap</v>
      </c>
      <c r="E2114" s="31" t="s">
        <v>14</v>
      </c>
      <c r="F2114" s="31" t="s">
        <v>37</v>
      </c>
      <c r="G2114" s="1" t="s">
        <v>38</v>
      </c>
      <c r="H2114" s="1" t="s">
        <v>9144</v>
      </c>
      <c r="I2114" s="1" t="s">
        <v>9145</v>
      </c>
      <c r="J2114" s="1" t="s">
        <v>41</v>
      </c>
      <c r="K2114" s="1" t="s">
        <v>9146</v>
      </c>
      <c r="L2114" s="1" t="s">
        <v>9147</v>
      </c>
      <c r="M2114" s="1" t="s">
        <v>98</v>
      </c>
      <c r="N2114" s="1" t="s">
        <v>231</v>
      </c>
      <c r="O2114" s="1" t="s">
        <v>232</v>
      </c>
      <c r="P2114" s="1" t="s">
        <v>231</v>
      </c>
      <c r="Q2114" s="29" t="s">
        <v>233</v>
      </c>
      <c r="R2114" s="30">
        <v>9219.9989916000013</v>
      </c>
      <c r="S2114" s="5">
        <v>18.597880048302699</v>
      </c>
      <c r="T2114" s="4">
        <v>25.442802648779555</v>
      </c>
      <c r="U2114" s="1"/>
      <c r="V2114" s="1"/>
      <c r="W2114" s="1"/>
      <c r="X2114" s="1"/>
    </row>
    <row r="2115" spans="1:24" ht="15.75" customHeight="1" x14ac:dyDescent="0.2">
      <c r="A2115" s="1"/>
      <c r="B2115" s="1"/>
      <c r="C2115" s="31" t="str">
        <f>IF('Style Screener'!$S2115&lt;(AVERAGE('Style Screener'!$S$9:$S$6415)), "Value", "Growth")</f>
        <v>Value</v>
      </c>
      <c r="D2115" s="31" t="str">
        <f>IF('Style Screener'!$R2115&gt;2000, "Large Cap", "Small Cap")</f>
        <v>Small Cap</v>
      </c>
      <c r="E2115" s="31" t="s">
        <v>15</v>
      </c>
      <c r="F2115" s="31" t="s">
        <v>37</v>
      </c>
      <c r="G2115" s="1" t="s">
        <v>38</v>
      </c>
      <c r="H2115" s="1" t="s">
        <v>9148</v>
      </c>
      <c r="I2115" s="1" t="s">
        <v>9149</v>
      </c>
      <c r="J2115" s="1" t="s">
        <v>71</v>
      </c>
      <c r="K2115" s="1" t="s">
        <v>9150</v>
      </c>
      <c r="L2115" s="1" t="s">
        <v>9151</v>
      </c>
      <c r="M2115" s="1" t="s">
        <v>44</v>
      </c>
      <c r="N2115" s="1" t="s">
        <v>63</v>
      </c>
      <c r="O2115" s="1" t="s">
        <v>64</v>
      </c>
      <c r="P2115" s="1" t="s">
        <v>390</v>
      </c>
      <c r="Q2115" s="29" t="s">
        <v>137</v>
      </c>
      <c r="R2115" s="30">
        <v>1410.86576726816</v>
      </c>
      <c r="S2115" s="5">
        <v>26.572836030964108</v>
      </c>
      <c r="T2115" s="4" t="s">
        <v>61</v>
      </c>
      <c r="U2115" s="1"/>
      <c r="V2115" s="1"/>
      <c r="W2115" s="1"/>
      <c r="X2115" s="1"/>
    </row>
    <row r="2116" spans="1:24" ht="15.75" customHeight="1" x14ac:dyDescent="0.2">
      <c r="A2116" s="1"/>
      <c r="B2116" s="1"/>
      <c r="C2116" s="31" t="str">
        <f>IF('Style Screener'!$S2116&lt;(AVERAGE('Style Screener'!$S$9:$S$6415)), "Value", "Growth")</f>
        <v>Value</v>
      </c>
      <c r="D2116" s="31" t="str">
        <f>IF('Style Screener'!$R2116&gt;2000, "Large Cap", "Small Cap")</f>
        <v>Small Cap</v>
      </c>
      <c r="E2116" s="31" t="s">
        <v>14</v>
      </c>
      <c r="F2116" s="31" t="s">
        <v>37</v>
      </c>
      <c r="G2116" s="1" t="s">
        <v>38</v>
      </c>
      <c r="H2116" s="1" t="s">
        <v>9152</v>
      </c>
      <c r="I2116" s="1" t="s">
        <v>9153</v>
      </c>
      <c r="J2116" s="1" t="s">
        <v>41</v>
      </c>
      <c r="K2116" s="1" t="s">
        <v>9154</v>
      </c>
      <c r="L2116" s="1" t="s">
        <v>9155</v>
      </c>
      <c r="M2116" s="1" t="s">
        <v>98</v>
      </c>
      <c r="N2116" s="1" t="s">
        <v>99</v>
      </c>
      <c r="O2116" s="1" t="s">
        <v>100</v>
      </c>
      <c r="P2116" s="1" t="s">
        <v>101</v>
      </c>
      <c r="Q2116" s="29" t="s">
        <v>1535</v>
      </c>
      <c r="R2116" s="30">
        <v>1161.0960792000001</v>
      </c>
      <c r="S2116" s="5">
        <v>14.982578397212544</v>
      </c>
      <c r="T2116" s="4">
        <v>0</v>
      </c>
      <c r="U2116" s="1"/>
      <c r="V2116" s="1"/>
      <c r="W2116" s="1"/>
      <c r="X2116" s="1"/>
    </row>
    <row r="2117" spans="1:24" ht="15.75" customHeight="1" x14ac:dyDescent="0.2">
      <c r="A2117" s="1"/>
      <c r="B2117" s="1"/>
      <c r="C2117" s="31" t="str">
        <f>IF('Style Screener'!$S2117&lt;(AVERAGE('Style Screener'!$S$9:$S$6415)), "Value", "Growth")</f>
        <v>Value</v>
      </c>
      <c r="D2117" s="31" t="str">
        <f>IF('Style Screener'!$R2117&gt;2000, "Large Cap", "Small Cap")</f>
        <v>Small Cap</v>
      </c>
      <c r="E2117" s="31" t="s">
        <v>14</v>
      </c>
      <c r="F2117" s="31" t="s">
        <v>37</v>
      </c>
      <c r="G2117" s="1" t="s">
        <v>38</v>
      </c>
      <c r="H2117" s="1" t="s">
        <v>9156</v>
      </c>
      <c r="I2117" s="1" t="s">
        <v>9157</v>
      </c>
      <c r="J2117" s="1" t="s">
        <v>41</v>
      </c>
      <c r="K2117" s="1" t="s">
        <v>9158</v>
      </c>
      <c r="L2117" s="1" t="s">
        <v>9159</v>
      </c>
      <c r="M2117" s="1" t="s">
        <v>86</v>
      </c>
      <c r="N2117" s="1" t="s">
        <v>606</v>
      </c>
      <c r="O2117" s="1" t="s">
        <v>607</v>
      </c>
      <c r="P2117" s="1" t="s">
        <v>921</v>
      </c>
      <c r="Q2117" s="29" t="s">
        <v>609</v>
      </c>
      <c r="R2117" s="30">
        <v>898.21677433000002</v>
      </c>
      <c r="S2117" s="5">
        <v>13.07125890736342</v>
      </c>
      <c r="T2117" s="4">
        <v>2.3934717606435547</v>
      </c>
      <c r="U2117" s="1"/>
      <c r="V2117" s="1"/>
      <c r="W2117" s="1"/>
      <c r="X2117" s="1"/>
    </row>
    <row r="2118" spans="1:24" ht="15.75" customHeight="1" x14ac:dyDescent="0.2">
      <c r="A2118" s="1"/>
      <c r="B2118" s="1"/>
      <c r="C2118" s="31" t="str">
        <f>IF('Style Screener'!$S2118&lt;(AVERAGE('Style Screener'!$S$9:$S$6415)), "Value", "Growth")</f>
        <v>Growth</v>
      </c>
      <c r="D2118" s="31" t="str">
        <f>IF('Style Screener'!$R2118&gt;2000, "Large Cap", "Small Cap")</f>
        <v>Small Cap</v>
      </c>
      <c r="E2118" s="31" t="s">
        <v>14</v>
      </c>
      <c r="F2118" s="31" t="s">
        <v>37</v>
      </c>
      <c r="G2118" s="1" t="s">
        <v>38</v>
      </c>
      <c r="H2118" s="1" t="s">
        <v>9160</v>
      </c>
      <c r="I2118" s="1" t="s">
        <v>9161</v>
      </c>
      <c r="J2118" s="1" t="s">
        <v>41</v>
      </c>
      <c r="K2118" s="1" t="s">
        <v>9162</v>
      </c>
      <c r="L2118" s="1" t="s">
        <v>9163</v>
      </c>
      <c r="M2118" s="1" t="s">
        <v>278</v>
      </c>
      <c r="N2118" s="1" t="s">
        <v>1230</v>
      </c>
      <c r="O2118" s="1" t="s">
        <v>278</v>
      </c>
      <c r="P2118" s="1" t="s">
        <v>1338</v>
      </c>
      <c r="Q2118" s="29" t="s">
        <v>1339</v>
      </c>
      <c r="R2118" s="30">
        <v>505.33581887999998</v>
      </c>
      <c r="S2118" s="5" t="s">
        <v>61</v>
      </c>
      <c r="T2118" s="4">
        <v>50.048209736095565</v>
      </c>
      <c r="U2118" s="1"/>
      <c r="V2118" s="1"/>
      <c r="W2118" s="1"/>
      <c r="X2118" s="1"/>
    </row>
    <row r="2119" spans="1:24" ht="15.75" customHeight="1" x14ac:dyDescent="0.2">
      <c r="A2119" s="1"/>
      <c r="B2119" s="1"/>
      <c r="C2119" s="31" t="str">
        <f>IF('Style Screener'!$S2119&lt;(AVERAGE('Style Screener'!$S$9:$S$6415)), "Value", "Growth")</f>
        <v>Value</v>
      </c>
      <c r="D2119" s="31" t="str">
        <f>IF('Style Screener'!$R2119&gt;2000, "Large Cap", "Small Cap")</f>
        <v>Small Cap</v>
      </c>
      <c r="E2119" s="31" t="s">
        <v>14</v>
      </c>
      <c r="F2119" s="31" t="s">
        <v>37</v>
      </c>
      <c r="G2119" s="1" t="s">
        <v>38</v>
      </c>
      <c r="H2119" s="1" t="s">
        <v>9164</v>
      </c>
      <c r="I2119" s="1" t="s">
        <v>9165</v>
      </c>
      <c r="J2119" s="1" t="s">
        <v>41</v>
      </c>
      <c r="K2119" s="1" t="s">
        <v>9166</v>
      </c>
      <c r="L2119" s="1" t="s">
        <v>9167</v>
      </c>
      <c r="M2119" s="1" t="s">
        <v>108</v>
      </c>
      <c r="N2119" s="1" t="s">
        <v>571</v>
      </c>
      <c r="O2119" s="1" t="s">
        <v>110</v>
      </c>
      <c r="P2119" s="1" t="s">
        <v>1756</v>
      </c>
      <c r="Q2119" s="29" t="s">
        <v>6464</v>
      </c>
      <c r="R2119" s="30">
        <v>431.27060405999998</v>
      </c>
      <c r="S2119" s="5">
        <v>23.666666666666668</v>
      </c>
      <c r="T2119" s="4" t="s">
        <v>61</v>
      </c>
      <c r="U2119" s="1"/>
      <c r="V2119" s="1"/>
      <c r="W2119" s="1"/>
      <c r="X2119" s="1"/>
    </row>
    <row r="2120" spans="1:24" ht="15.75" customHeight="1" x14ac:dyDescent="0.2">
      <c r="A2120" s="1"/>
      <c r="B2120" s="1"/>
      <c r="C2120" s="31" t="str">
        <f>IF('Style Screener'!$S2120&lt;(AVERAGE('Style Screener'!$S$9:$S$6415)), "Value", "Growth")</f>
        <v>Value</v>
      </c>
      <c r="D2120" s="31" t="str">
        <f>IF('Style Screener'!$R2120&gt;2000, "Large Cap", "Small Cap")</f>
        <v>Large Cap</v>
      </c>
      <c r="E2120" s="31" t="s">
        <v>14</v>
      </c>
      <c r="F2120" s="31" t="s">
        <v>37</v>
      </c>
      <c r="G2120" s="1" t="s">
        <v>38</v>
      </c>
      <c r="H2120" s="1" t="s">
        <v>9168</v>
      </c>
      <c r="I2120" s="1" t="s">
        <v>9169</v>
      </c>
      <c r="J2120" s="1" t="s">
        <v>41</v>
      </c>
      <c r="K2120" s="1" t="s">
        <v>9170</v>
      </c>
      <c r="L2120" s="1" t="s">
        <v>9171</v>
      </c>
      <c r="M2120" s="1" t="s">
        <v>54</v>
      </c>
      <c r="N2120" s="1" t="s">
        <v>471</v>
      </c>
      <c r="O2120" s="1" t="s">
        <v>54</v>
      </c>
      <c r="P2120" s="1" t="s">
        <v>472</v>
      </c>
      <c r="Q2120" s="29" t="s">
        <v>5290</v>
      </c>
      <c r="R2120" s="30">
        <v>6782.0417215599991</v>
      </c>
      <c r="S2120" s="5">
        <v>14.400166910077195</v>
      </c>
      <c r="T2120" s="4" t="s">
        <v>61</v>
      </c>
      <c r="U2120" s="1"/>
      <c r="V2120" s="1"/>
      <c r="W2120" s="1"/>
      <c r="X2120" s="1"/>
    </row>
    <row r="2121" spans="1:24" ht="15.75" customHeight="1" x14ac:dyDescent="0.2">
      <c r="A2121" s="1"/>
      <c r="B2121" s="1"/>
      <c r="C2121" s="31" t="str">
        <f>IF('Style Screener'!$S2121&lt;(AVERAGE('Style Screener'!$S$9:$S$6415)), "Value", "Growth")</f>
        <v>Value</v>
      </c>
      <c r="D2121" s="31" t="str">
        <f>IF('Style Screener'!$R2121&gt;2000, "Large Cap", "Small Cap")</f>
        <v>Large Cap</v>
      </c>
      <c r="E2121" s="31" t="s">
        <v>15</v>
      </c>
      <c r="F2121" s="31" t="s">
        <v>37</v>
      </c>
      <c r="G2121" s="1" t="s">
        <v>38</v>
      </c>
      <c r="H2121" s="1" t="s">
        <v>9172</v>
      </c>
      <c r="I2121" s="1" t="s">
        <v>9173</v>
      </c>
      <c r="J2121" s="1" t="s">
        <v>41</v>
      </c>
      <c r="K2121" s="1" t="s">
        <v>9174</v>
      </c>
      <c r="L2121" s="1" t="s">
        <v>9175</v>
      </c>
      <c r="M2121" s="1" t="s">
        <v>44</v>
      </c>
      <c r="N2121" s="1" t="s">
        <v>45</v>
      </c>
      <c r="O2121" s="1" t="s">
        <v>46</v>
      </c>
      <c r="P2121" s="1" t="s">
        <v>45</v>
      </c>
      <c r="Q2121" s="29" t="s">
        <v>1982</v>
      </c>
      <c r="R2121" s="30">
        <v>5848.9364570500002</v>
      </c>
      <c r="S2121" s="5">
        <v>19.873174481168334</v>
      </c>
      <c r="T2121" s="4">
        <v>62.035187435829926</v>
      </c>
      <c r="U2121" s="1"/>
      <c r="V2121" s="1"/>
      <c r="W2121" s="1"/>
      <c r="X2121" s="1"/>
    </row>
    <row r="2122" spans="1:24" ht="15.75" customHeight="1" x14ac:dyDescent="0.2">
      <c r="A2122" s="1"/>
      <c r="B2122" s="1"/>
      <c r="C2122" s="31" t="str">
        <f>IF('Style Screener'!$S2122&lt;(AVERAGE('Style Screener'!$S$9:$S$6415)), "Value", "Growth")</f>
        <v>Value</v>
      </c>
      <c r="D2122" s="31" t="str">
        <f>IF('Style Screener'!$R2122&gt;2000, "Large Cap", "Small Cap")</f>
        <v>Small Cap</v>
      </c>
      <c r="E2122" s="31" t="s">
        <v>14</v>
      </c>
      <c r="F2122" s="31" t="s">
        <v>37</v>
      </c>
      <c r="G2122" s="1" t="s">
        <v>38</v>
      </c>
      <c r="H2122" s="1" t="s">
        <v>9176</v>
      </c>
      <c r="I2122" s="1" t="s">
        <v>9177</v>
      </c>
      <c r="J2122" s="1" t="s">
        <v>71</v>
      </c>
      <c r="K2122" s="1" t="s">
        <v>9178</v>
      </c>
      <c r="L2122" s="1" t="s">
        <v>9179</v>
      </c>
      <c r="M2122" s="1" t="s">
        <v>74</v>
      </c>
      <c r="N2122" s="1" t="s">
        <v>148</v>
      </c>
      <c r="O2122" s="1" t="s">
        <v>76</v>
      </c>
      <c r="P2122" s="1" t="s">
        <v>148</v>
      </c>
      <c r="Q2122" s="29" t="s">
        <v>2577</v>
      </c>
      <c r="R2122" s="30">
        <v>622.40449113</v>
      </c>
      <c r="S2122" s="5">
        <v>11.424311926605505</v>
      </c>
      <c r="T2122" s="4" t="s">
        <v>61</v>
      </c>
      <c r="U2122" s="1"/>
      <c r="V2122" s="1"/>
      <c r="W2122" s="1"/>
      <c r="X2122" s="1"/>
    </row>
    <row r="2123" spans="1:24" ht="15.75" customHeight="1" x14ac:dyDescent="0.2">
      <c r="A2123" s="1"/>
      <c r="B2123" s="1"/>
      <c r="C2123" s="31" t="str">
        <f>IF('Style Screener'!$S2123&lt;(AVERAGE('Style Screener'!$S$9:$S$6415)), "Value", "Growth")</f>
        <v>Growth</v>
      </c>
      <c r="D2123" s="31" t="str">
        <f>IF('Style Screener'!$R2123&gt;2000, "Large Cap", "Small Cap")</f>
        <v>Small Cap</v>
      </c>
      <c r="E2123" s="31" t="s">
        <v>14</v>
      </c>
      <c r="F2123" s="31" t="s">
        <v>37</v>
      </c>
      <c r="G2123" s="1" t="s">
        <v>38</v>
      </c>
      <c r="H2123" s="1" t="s">
        <v>9180</v>
      </c>
      <c r="I2123" s="1" t="s">
        <v>9181</v>
      </c>
      <c r="J2123" s="1" t="s">
        <v>71</v>
      </c>
      <c r="K2123" s="1" t="s">
        <v>9182</v>
      </c>
      <c r="L2123" s="1" t="s">
        <v>9183</v>
      </c>
      <c r="M2123" s="1" t="s">
        <v>108</v>
      </c>
      <c r="N2123" s="1" t="s">
        <v>109</v>
      </c>
      <c r="O2123" s="1" t="s">
        <v>110</v>
      </c>
      <c r="P2123" s="1" t="s">
        <v>109</v>
      </c>
      <c r="Q2123" s="29" t="s">
        <v>1638</v>
      </c>
      <c r="R2123" s="30">
        <v>197.50337568</v>
      </c>
      <c r="S2123" s="5" t="s">
        <v>61</v>
      </c>
      <c r="T2123" s="4">
        <v>82.691313168817047</v>
      </c>
      <c r="U2123" s="1"/>
      <c r="V2123" s="1"/>
      <c r="W2123" s="1"/>
      <c r="X2123" s="1"/>
    </row>
    <row r="2124" spans="1:24" ht="15.75" customHeight="1" x14ac:dyDescent="0.2">
      <c r="A2124" s="1"/>
      <c r="B2124" s="1"/>
      <c r="C2124" s="31" t="str">
        <f>IF('Style Screener'!$S2124&lt;(AVERAGE('Style Screener'!$S$9:$S$6415)), "Value", "Growth")</f>
        <v>Value</v>
      </c>
      <c r="D2124" s="31" t="str">
        <f>IF('Style Screener'!$R2124&gt;2000, "Large Cap", "Small Cap")</f>
        <v>Small Cap</v>
      </c>
      <c r="E2124" s="31" t="s">
        <v>14</v>
      </c>
      <c r="F2124" s="31" t="s">
        <v>37</v>
      </c>
      <c r="G2124" s="1" t="s">
        <v>38</v>
      </c>
      <c r="H2124" s="1" t="s">
        <v>9184</v>
      </c>
      <c r="I2124" s="1" t="s">
        <v>9185</v>
      </c>
      <c r="J2124" s="1" t="s">
        <v>41</v>
      </c>
      <c r="K2124" s="1" t="s">
        <v>9186</v>
      </c>
      <c r="L2124" s="1" t="s">
        <v>9187</v>
      </c>
      <c r="M2124" s="1" t="s">
        <v>86</v>
      </c>
      <c r="N2124" s="1" t="s">
        <v>135</v>
      </c>
      <c r="O2124" s="1" t="s">
        <v>88</v>
      </c>
      <c r="P2124" s="1" t="s">
        <v>1115</v>
      </c>
      <c r="Q2124" s="29" t="s">
        <v>137</v>
      </c>
      <c r="R2124" s="30">
        <v>1865.63293406</v>
      </c>
      <c r="S2124" s="5">
        <v>19.453488372093023</v>
      </c>
      <c r="T2124" s="4">
        <v>0</v>
      </c>
      <c r="U2124" s="1"/>
      <c r="V2124" s="1"/>
      <c r="W2124" s="1"/>
      <c r="X2124" s="1"/>
    </row>
    <row r="2125" spans="1:24" ht="15.75" customHeight="1" x14ac:dyDescent="0.2">
      <c r="A2125" s="1"/>
      <c r="B2125" s="1"/>
      <c r="C2125" s="31" t="str">
        <f>IF('Style Screener'!$S2125&lt;(AVERAGE('Style Screener'!$S$9:$S$6415)), "Value", "Growth")</f>
        <v>Value</v>
      </c>
      <c r="D2125" s="31" t="str">
        <f>IF('Style Screener'!$R2125&gt;2000, "Large Cap", "Small Cap")</f>
        <v>Small Cap</v>
      </c>
      <c r="E2125" s="31" t="s">
        <v>14</v>
      </c>
      <c r="F2125" s="31" t="s">
        <v>37</v>
      </c>
      <c r="G2125" s="1" t="s">
        <v>38</v>
      </c>
      <c r="H2125" s="1" t="s">
        <v>9188</v>
      </c>
      <c r="I2125" s="1" t="s">
        <v>9189</v>
      </c>
      <c r="J2125" s="1" t="s">
        <v>71</v>
      </c>
      <c r="K2125" s="1" t="s">
        <v>9190</v>
      </c>
      <c r="L2125" s="1" t="s">
        <v>9191</v>
      </c>
      <c r="M2125" s="1" t="s">
        <v>108</v>
      </c>
      <c r="N2125" s="1" t="s">
        <v>294</v>
      </c>
      <c r="O2125" s="1" t="s">
        <v>294</v>
      </c>
      <c r="P2125" s="1" t="s">
        <v>295</v>
      </c>
      <c r="Q2125" s="29" t="s">
        <v>296</v>
      </c>
      <c r="R2125" s="30">
        <v>578.07341399999996</v>
      </c>
      <c r="S2125" s="5">
        <v>20.374707259953162</v>
      </c>
      <c r="T2125" s="4" t="s">
        <v>61</v>
      </c>
      <c r="U2125" s="1"/>
      <c r="V2125" s="1"/>
      <c r="W2125" s="1"/>
      <c r="X2125" s="1"/>
    </row>
    <row r="2126" spans="1:24" ht="15.75" customHeight="1" x14ac:dyDescent="0.2">
      <c r="A2126" s="1"/>
      <c r="B2126" s="1"/>
      <c r="C2126" s="31" t="str">
        <f>IF('Style Screener'!$S2126&lt;(AVERAGE('Style Screener'!$S$9:$S$6415)), "Value", "Growth")</f>
        <v>Growth</v>
      </c>
      <c r="D2126" s="31" t="str">
        <f>IF('Style Screener'!$R2126&gt;2000, "Large Cap", "Small Cap")</f>
        <v>Small Cap</v>
      </c>
      <c r="E2126" s="31" t="s">
        <v>14</v>
      </c>
      <c r="F2126" s="31" t="s">
        <v>37</v>
      </c>
      <c r="G2126" s="1" t="s">
        <v>38</v>
      </c>
      <c r="H2126" s="1" t="s">
        <v>9192</v>
      </c>
      <c r="I2126" s="1" t="s">
        <v>9193</v>
      </c>
      <c r="J2126" s="1" t="s">
        <v>71</v>
      </c>
      <c r="K2126" s="1" t="s">
        <v>9194</v>
      </c>
      <c r="L2126" s="1" t="s">
        <v>9195</v>
      </c>
      <c r="M2126" s="1" t="s">
        <v>98</v>
      </c>
      <c r="N2126" s="1" t="s">
        <v>1141</v>
      </c>
      <c r="O2126" s="1" t="s">
        <v>1062</v>
      </c>
      <c r="P2126" s="1" t="s">
        <v>1142</v>
      </c>
      <c r="Q2126" s="29" t="s">
        <v>2594</v>
      </c>
      <c r="R2126" s="30">
        <v>1332.5137511100002</v>
      </c>
      <c r="S2126" s="5">
        <v>35.657327586206897</v>
      </c>
      <c r="T2126" s="4" t="s">
        <v>61</v>
      </c>
      <c r="U2126" s="1"/>
      <c r="V2126" s="1"/>
      <c r="W2126" s="1"/>
      <c r="X2126" s="1"/>
    </row>
    <row r="2127" spans="1:24" ht="15.75" customHeight="1" x14ac:dyDescent="0.2">
      <c r="A2127" s="1"/>
      <c r="B2127" s="1"/>
      <c r="C2127" s="31" t="str">
        <f>IF('Style Screener'!$S2127&lt;(AVERAGE('Style Screener'!$S$9:$S$6415)), "Value", "Growth")</f>
        <v>Value</v>
      </c>
      <c r="D2127" s="31" t="str">
        <f>IF('Style Screener'!$R2127&gt;2000, "Large Cap", "Small Cap")</f>
        <v>Small Cap</v>
      </c>
      <c r="E2127" s="31" t="s">
        <v>14</v>
      </c>
      <c r="F2127" s="31" t="s">
        <v>37</v>
      </c>
      <c r="G2127" s="1" t="s">
        <v>38</v>
      </c>
      <c r="H2127" s="1" t="s">
        <v>9196</v>
      </c>
      <c r="I2127" s="1" t="s">
        <v>9197</v>
      </c>
      <c r="J2127" s="1" t="s">
        <v>71</v>
      </c>
      <c r="K2127" s="1" t="s">
        <v>9198</v>
      </c>
      <c r="L2127" s="1" t="s">
        <v>9199</v>
      </c>
      <c r="M2127" s="1" t="s">
        <v>98</v>
      </c>
      <c r="N2127" s="1" t="s">
        <v>99</v>
      </c>
      <c r="O2127" s="1" t="s">
        <v>100</v>
      </c>
      <c r="P2127" s="1" t="s">
        <v>460</v>
      </c>
      <c r="Q2127" s="29" t="s">
        <v>3067</v>
      </c>
      <c r="R2127" s="30">
        <v>1299.86425805</v>
      </c>
      <c r="S2127" s="5">
        <v>19.143383481731654</v>
      </c>
      <c r="T2127" s="4">
        <v>13.203817128478349</v>
      </c>
      <c r="U2127" s="1"/>
      <c r="V2127" s="1"/>
      <c r="W2127" s="1"/>
      <c r="X2127" s="1"/>
    </row>
    <row r="2128" spans="1:24" ht="15.75" customHeight="1" x14ac:dyDescent="0.2">
      <c r="A2128" s="1"/>
      <c r="B2128" s="1"/>
      <c r="C2128" s="31" t="str">
        <f>IF('Style Screener'!$S2128&lt;(AVERAGE('Style Screener'!$S$9:$S$6415)), "Value", "Growth")</f>
        <v>Value</v>
      </c>
      <c r="D2128" s="31" t="str">
        <f>IF('Style Screener'!$R2128&gt;2000, "Large Cap", "Small Cap")</f>
        <v>Small Cap</v>
      </c>
      <c r="E2128" s="31" t="s">
        <v>14</v>
      </c>
      <c r="F2128" s="31" t="s">
        <v>37</v>
      </c>
      <c r="G2128" s="1" t="s">
        <v>38</v>
      </c>
      <c r="H2128" s="1" t="s">
        <v>9200</v>
      </c>
      <c r="I2128" s="1" t="s">
        <v>9201</v>
      </c>
      <c r="J2128" s="1" t="s">
        <v>71</v>
      </c>
      <c r="K2128" s="1" t="s">
        <v>9202</v>
      </c>
      <c r="L2128" s="1" t="s">
        <v>9203</v>
      </c>
      <c r="M2128" s="1" t="s">
        <v>108</v>
      </c>
      <c r="N2128" s="1" t="s">
        <v>109</v>
      </c>
      <c r="O2128" s="1" t="s">
        <v>110</v>
      </c>
      <c r="P2128" s="1" t="s">
        <v>109</v>
      </c>
      <c r="Q2128" s="29" t="s">
        <v>412</v>
      </c>
      <c r="R2128" s="30">
        <v>1751.6631684200004</v>
      </c>
      <c r="S2128" s="5">
        <v>14.174863387978142</v>
      </c>
      <c r="T2128" s="4" t="s">
        <v>61</v>
      </c>
      <c r="U2128" s="1"/>
      <c r="V2128" s="1"/>
      <c r="W2128" s="1"/>
      <c r="X2128" s="1"/>
    </row>
    <row r="2129" spans="1:24" ht="15.75" customHeight="1" x14ac:dyDescent="0.2">
      <c r="A2129" s="1"/>
      <c r="B2129" s="1"/>
      <c r="C2129" s="31" t="str">
        <f>IF('Style Screener'!$S2129&lt;(AVERAGE('Style Screener'!$S$9:$S$6415)), "Value", "Growth")</f>
        <v>Growth</v>
      </c>
      <c r="D2129" s="31" t="str">
        <f>IF('Style Screener'!$R2129&gt;2000, "Large Cap", "Small Cap")</f>
        <v>Large Cap</v>
      </c>
      <c r="E2129" s="31" t="s">
        <v>14</v>
      </c>
      <c r="F2129" s="31" t="s">
        <v>37</v>
      </c>
      <c r="G2129" s="1" t="s">
        <v>38</v>
      </c>
      <c r="H2129" s="1" t="s">
        <v>9204</v>
      </c>
      <c r="I2129" s="1" t="s">
        <v>9205</v>
      </c>
      <c r="J2129" s="1" t="s">
        <v>41</v>
      </c>
      <c r="K2129" s="1" t="s">
        <v>9206</v>
      </c>
      <c r="L2129" s="1" t="s">
        <v>9207</v>
      </c>
      <c r="M2129" s="1" t="s">
        <v>86</v>
      </c>
      <c r="N2129" s="1" t="s">
        <v>135</v>
      </c>
      <c r="O2129" s="1" t="s">
        <v>88</v>
      </c>
      <c r="P2129" s="1" t="s">
        <v>3509</v>
      </c>
      <c r="Q2129" s="29" t="s">
        <v>3286</v>
      </c>
      <c r="R2129" s="30">
        <v>22285.472076800001</v>
      </c>
      <c r="S2129" s="5">
        <v>47.30088495575221</v>
      </c>
      <c r="T2129" s="4" t="s">
        <v>61</v>
      </c>
      <c r="U2129" s="1"/>
      <c r="V2129" s="1"/>
      <c r="W2129" s="1"/>
      <c r="X2129" s="1"/>
    </row>
    <row r="2130" spans="1:24" ht="15.75" customHeight="1" x14ac:dyDescent="0.2">
      <c r="A2130" s="1"/>
      <c r="B2130" s="1"/>
      <c r="C2130" s="31" t="str">
        <f>IF('Style Screener'!$S2130&lt;(AVERAGE('Style Screener'!$S$9:$S$6415)), "Value", "Growth")</f>
        <v>Growth</v>
      </c>
      <c r="D2130" s="31" t="str">
        <f>IF('Style Screener'!$R2130&gt;2000, "Large Cap", "Small Cap")</f>
        <v>Small Cap</v>
      </c>
      <c r="E2130" s="31" t="s">
        <v>14</v>
      </c>
      <c r="F2130" s="31" t="s">
        <v>37</v>
      </c>
      <c r="G2130" s="1" t="s">
        <v>38</v>
      </c>
      <c r="H2130" s="1" t="s">
        <v>9208</v>
      </c>
      <c r="I2130" s="1" t="s">
        <v>9209</v>
      </c>
      <c r="J2130" s="1" t="s">
        <v>71</v>
      </c>
      <c r="K2130" s="1" t="s">
        <v>9210</v>
      </c>
      <c r="L2130" s="1" t="s">
        <v>9211</v>
      </c>
      <c r="M2130" s="1" t="s">
        <v>98</v>
      </c>
      <c r="N2130" s="1" t="s">
        <v>1141</v>
      </c>
      <c r="O2130" s="1" t="s">
        <v>1062</v>
      </c>
      <c r="P2130" s="1" t="s">
        <v>1142</v>
      </c>
      <c r="Q2130" s="29" t="s">
        <v>2594</v>
      </c>
      <c r="R2130" s="30">
        <v>1331.9752258000001</v>
      </c>
      <c r="S2130" s="5">
        <v>29.96321597477667</v>
      </c>
      <c r="T2130" s="4" t="s">
        <v>61</v>
      </c>
      <c r="U2130" s="1"/>
      <c r="V2130" s="1"/>
      <c r="W2130" s="1"/>
      <c r="X2130" s="1"/>
    </row>
    <row r="2131" spans="1:24" ht="15.75" customHeight="1" x14ac:dyDescent="0.2">
      <c r="A2131" s="1"/>
      <c r="B2131" s="1"/>
      <c r="C2131" s="31" t="str">
        <f>IF('Style Screener'!$S2131&lt;(AVERAGE('Style Screener'!$S$9:$S$6415)), "Value", "Growth")</f>
        <v>Value</v>
      </c>
      <c r="D2131" s="31" t="str">
        <f>IF('Style Screener'!$R2131&gt;2000, "Large Cap", "Small Cap")</f>
        <v>Large Cap</v>
      </c>
      <c r="E2131" s="31" t="s">
        <v>14</v>
      </c>
      <c r="F2131" s="31" t="s">
        <v>37</v>
      </c>
      <c r="G2131" s="1" t="s">
        <v>38</v>
      </c>
      <c r="H2131" s="1" t="s">
        <v>9212</v>
      </c>
      <c r="I2131" s="1" t="s">
        <v>9213</v>
      </c>
      <c r="J2131" s="1" t="s">
        <v>41</v>
      </c>
      <c r="K2131" s="1" t="s">
        <v>9214</v>
      </c>
      <c r="L2131" s="1" t="s">
        <v>9215</v>
      </c>
      <c r="M2131" s="1" t="s">
        <v>74</v>
      </c>
      <c r="N2131" s="1" t="s">
        <v>342</v>
      </c>
      <c r="O2131" s="1" t="s">
        <v>117</v>
      </c>
      <c r="P2131" s="1" t="s">
        <v>618</v>
      </c>
      <c r="Q2131" s="29" t="s">
        <v>8313</v>
      </c>
      <c r="R2131" s="30">
        <v>10510.9415488</v>
      </c>
      <c r="S2131" s="5">
        <v>26.558879008353543</v>
      </c>
      <c r="T2131" s="4" t="s">
        <v>61</v>
      </c>
      <c r="U2131" s="1"/>
      <c r="V2131" s="1"/>
      <c r="W2131" s="1"/>
      <c r="X2131" s="1"/>
    </row>
    <row r="2132" spans="1:24" ht="15.75" customHeight="1" x14ac:dyDescent="0.2">
      <c r="A2132" s="1"/>
      <c r="B2132" s="1"/>
      <c r="C2132" s="31" t="str">
        <f>IF('Style Screener'!$S2132&lt;(AVERAGE('Style Screener'!$S$9:$S$6415)), "Value", "Growth")</f>
        <v>Value</v>
      </c>
      <c r="D2132" s="31" t="str">
        <f>IF('Style Screener'!$R2132&gt;2000, "Large Cap", "Small Cap")</f>
        <v>Small Cap</v>
      </c>
      <c r="E2132" s="31" t="s">
        <v>14</v>
      </c>
      <c r="F2132" s="31" t="s">
        <v>37</v>
      </c>
      <c r="G2132" s="1" t="s">
        <v>38</v>
      </c>
      <c r="H2132" s="1" t="s">
        <v>9216</v>
      </c>
      <c r="I2132" s="1" t="s">
        <v>9217</v>
      </c>
      <c r="J2132" s="1" t="s">
        <v>511</v>
      </c>
      <c r="K2132" s="1" t="s">
        <v>9218</v>
      </c>
      <c r="L2132" s="1" t="s">
        <v>9219</v>
      </c>
      <c r="M2132" s="1" t="s">
        <v>86</v>
      </c>
      <c r="N2132" s="1" t="s">
        <v>172</v>
      </c>
      <c r="O2132" s="1" t="s">
        <v>172</v>
      </c>
      <c r="P2132" s="1" t="s">
        <v>173</v>
      </c>
      <c r="Q2132" s="29" t="s">
        <v>3303</v>
      </c>
      <c r="R2132" s="30">
        <v>239.88882527999999</v>
      </c>
      <c r="S2132" s="5">
        <v>20.917127071823202</v>
      </c>
      <c r="T2132" s="4">
        <v>0</v>
      </c>
      <c r="U2132" s="1"/>
      <c r="V2132" s="1"/>
      <c r="W2132" s="1"/>
      <c r="X2132" s="1"/>
    </row>
    <row r="2133" spans="1:24" ht="15.75" customHeight="1" x14ac:dyDescent="0.2">
      <c r="A2133" s="1"/>
      <c r="B2133" s="1"/>
      <c r="C2133" s="31" t="str">
        <f>IF('Style Screener'!$S2133&lt;(AVERAGE('Style Screener'!$S$9:$S$6415)), "Value", "Growth")</f>
        <v>Value</v>
      </c>
      <c r="D2133" s="31" t="str">
        <f>IF('Style Screener'!$R2133&gt;2000, "Large Cap", "Small Cap")</f>
        <v>Small Cap</v>
      </c>
      <c r="E2133" s="31" t="s">
        <v>14</v>
      </c>
      <c r="F2133" s="31" t="s">
        <v>37</v>
      </c>
      <c r="G2133" s="1" t="s">
        <v>38</v>
      </c>
      <c r="H2133" s="1" t="s">
        <v>9220</v>
      </c>
      <c r="I2133" s="1" t="s">
        <v>9221</v>
      </c>
      <c r="J2133" s="1" t="s">
        <v>41</v>
      </c>
      <c r="K2133" s="1" t="s">
        <v>9222</v>
      </c>
      <c r="L2133" s="1" t="s">
        <v>9223</v>
      </c>
      <c r="M2133" s="1" t="s">
        <v>74</v>
      </c>
      <c r="N2133" s="1" t="s">
        <v>342</v>
      </c>
      <c r="O2133" s="1" t="s">
        <v>117</v>
      </c>
      <c r="P2133" s="1" t="s">
        <v>343</v>
      </c>
      <c r="Q2133" s="29" t="s">
        <v>9224</v>
      </c>
      <c r="R2133" s="30">
        <v>513.19520864999993</v>
      </c>
      <c r="S2133" s="5">
        <v>17.9296875</v>
      </c>
      <c r="T2133" s="4">
        <v>0</v>
      </c>
      <c r="U2133" s="1"/>
      <c r="V2133" s="1"/>
      <c r="W2133" s="1"/>
      <c r="X2133" s="1"/>
    </row>
    <row r="2134" spans="1:24" ht="15.75" customHeight="1" x14ac:dyDescent="0.2">
      <c r="A2134" s="1"/>
      <c r="B2134" s="1"/>
      <c r="C2134" s="31" t="str">
        <f>IF('Style Screener'!$S2134&lt;(AVERAGE('Style Screener'!$S$9:$S$6415)), "Value", "Growth")</f>
        <v>Growth</v>
      </c>
      <c r="D2134" s="31" t="str">
        <f>IF('Style Screener'!$R2134&gt;2000, "Large Cap", "Small Cap")</f>
        <v>Small Cap</v>
      </c>
      <c r="E2134" s="31" t="s">
        <v>14</v>
      </c>
      <c r="F2134" s="31" t="s">
        <v>37</v>
      </c>
      <c r="G2134" s="1" t="s">
        <v>38</v>
      </c>
      <c r="H2134" s="1" t="s">
        <v>9225</v>
      </c>
      <c r="I2134" s="1" t="s">
        <v>9226</v>
      </c>
      <c r="J2134" s="1" t="s">
        <v>71</v>
      </c>
      <c r="K2134" s="1" t="s">
        <v>9227</v>
      </c>
      <c r="L2134" s="1" t="s">
        <v>9228</v>
      </c>
      <c r="M2134" s="1" t="s">
        <v>74</v>
      </c>
      <c r="N2134" s="1" t="s">
        <v>846</v>
      </c>
      <c r="O2134" s="1" t="s">
        <v>117</v>
      </c>
      <c r="P2134" s="1" t="s">
        <v>847</v>
      </c>
      <c r="Q2134" s="29" t="s">
        <v>522</v>
      </c>
      <c r="R2134" s="30">
        <v>225.06732683999999</v>
      </c>
      <c r="S2134" s="5" t="s">
        <v>61</v>
      </c>
      <c r="T2134" s="4">
        <v>64.562257686412408</v>
      </c>
      <c r="U2134" s="1"/>
      <c r="V2134" s="1"/>
      <c r="W2134" s="1"/>
      <c r="X2134" s="1"/>
    </row>
    <row r="2135" spans="1:24" ht="15.75" customHeight="1" x14ac:dyDescent="0.2">
      <c r="A2135" s="1"/>
      <c r="B2135" s="1"/>
      <c r="C2135" s="31" t="str">
        <f>IF('Style Screener'!$S2135&lt;(AVERAGE('Style Screener'!$S$9:$S$6415)), "Value", "Growth")</f>
        <v>Value</v>
      </c>
      <c r="D2135" s="31" t="str">
        <f>IF('Style Screener'!$R2135&gt;2000, "Large Cap", "Small Cap")</f>
        <v>Large Cap</v>
      </c>
      <c r="E2135" s="31" t="s">
        <v>14</v>
      </c>
      <c r="F2135" s="31" t="s">
        <v>37</v>
      </c>
      <c r="G2135" s="1" t="s">
        <v>38</v>
      </c>
      <c r="H2135" s="1" t="s">
        <v>9229</v>
      </c>
      <c r="I2135" s="1" t="s">
        <v>9230</v>
      </c>
      <c r="J2135" s="1" t="s">
        <v>41</v>
      </c>
      <c r="K2135" s="1" t="s">
        <v>9231</v>
      </c>
      <c r="L2135" s="1" t="s">
        <v>9232</v>
      </c>
      <c r="M2135" s="1" t="s">
        <v>108</v>
      </c>
      <c r="N2135" s="1" t="s">
        <v>109</v>
      </c>
      <c r="O2135" s="1" t="s">
        <v>110</v>
      </c>
      <c r="P2135" s="1" t="s">
        <v>109</v>
      </c>
      <c r="Q2135" s="29" t="s">
        <v>412</v>
      </c>
      <c r="R2135" s="30">
        <v>2414.329839</v>
      </c>
      <c r="S2135" s="5">
        <v>19.242631939684713</v>
      </c>
      <c r="T2135" s="4">
        <v>41.940638181691583</v>
      </c>
      <c r="U2135" s="1"/>
      <c r="V2135" s="1"/>
      <c r="W2135" s="1"/>
      <c r="X2135" s="1"/>
    </row>
    <row r="2136" spans="1:24" ht="15.75" customHeight="1" x14ac:dyDescent="0.2">
      <c r="A2136" s="1"/>
      <c r="B2136" s="1"/>
      <c r="C2136" s="31" t="str">
        <f>IF('Style Screener'!$S2136&lt;(AVERAGE('Style Screener'!$S$9:$S$6415)), "Value", "Growth")</f>
        <v>Growth</v>
      </c>
      <c r="D2136" s="31" t="str">
        <f>IF('Style Screener'!$R2136&gt;2000, "Large Cap", "Small Cap")</f>
        <v>Small Cap</v>
      </c>
      <c r="E2136" s="31" t="s">
        <v>14</v>
      </c>
      <c r="F2136" s="31" t="s">
        <v>37</v>
      </c>
      <c r="G2136" s="1" t="s">
        <v>38</v>
      </c>
      <c r="H2136" s="1" t="s">
        <v>9233</v>
      </c>
      <c r="I2136" s="1" t="s">
        <v>9234</v>
      </c>
      <c r="J2136" s="1" t="s">
        <v>511</v>
      </c>
      <c r="K2136" s="1" t="s">
        <v>9235</v>
      </c>
      <c r="L2136" s="1" t="s">
        <v>9236</v>
      </c>
      <c r="M2136" s="1" t="s">
        <v>74</v>
      </c>
      <c r="N2136" s="1" t="s">
        <v>846</v>
      </c>
      <c r="O2136" s="1" t="s">
        <v>117</v>
      </c>
      <c r="P2136" s="1" t="s">
        <v>847</v>
      </c>
      <c r="Q2136" s="29" t="s">
        <v>9237</v>
      </c>
      <c r="R2136" s="30">
        <v>462.99498920999997</v>
      </c>
      <c r="S2136" s="5" t="s">
        <v>61</v>
      </c>
      <c r="T2136" s="4" t="s">
        <v>61</v>
      </c>
      <c r="U2136" s="1"/>
      <c r="V2136" s="1"/>
      <c r="W2136" s="1"/>
      <c r="X2136" s="1"/>
    </row>
    <row r="2137" spans="1:24" ht="15.75" customHeight="1" x14ac:dyDescent="0.2">
      <c r="A2137" s="1"/>
      <c r="B2137" s="1"/>
      <c r="C2137" s="31" t="str">
        <f>IF('Style Screener'!$S2137&lt;(AVERAGE('Style Screener'!$S$9:$S$6415)), "Value", "Growth")</f>
        <v>Value</v>
      </c>
      <c r="D2137" s="31" t="str">
        <f>IF('Style Screener'!$R2137&gt;2000, "Large Cap", "Small Cap")</f>
        <v>Small Cap</v>
      </c>
      <c r="E2137" s="31" t="s">
        <v>14</v>
      </c>
      <c r="F2137" s="31" t="s">
        <v>37</v>
      </c>
      <c r="G2137" s="1" t="s">
        <v>38</v>
      </c>
      <c r="H2137" s="1" t="s">
        <v>9238</v>
      </c>
      <c r="I2137" s="1" t="s">
        <v>9239</v>
      </c>
      <c r="J2137" s="1" t="s">
        <v>71</v>
      </c>
      <c r="K2137" s="1" t="s">
        <v>9240</v>
      </c>
      <c r="L2137" s="1" t="s">
        <v>9241</v>
      </c>
      <c r="M2137" s="1" t="s">
        <v>108</v>
      </c>
      <c r="N2137" s="1" t="s">
        <v>286</v>
      </c>
      <c r="O2137" s="1" t="s">
        <v>287</v>
      </c>
      <c r="P2137" s="1" t="s">
        <v>288</v>
      </c>
      <c r="Q2137" s="29" t="s">
        <v>5366</v>
      </c>
      <c r="R2137" s="30">
        <v>627.88235183999996</v>
      </c>
      <c r="S2137" s="5">
        <v>14.363482671174978</v>
      </c>
      <c r="T2137" s="4" t="s">
        <v>61</v>
      </c>
      <c r="U2137" s="1"/>
      <c r="V2137" s="1"/>
      <c r="W2137" s="1"/>
      <c r="X2137" s="1"/>
    </row>
    <row r="2138" spans="1:24" ht="15.75" customHeight="1" x14ac:dyDescent="0.2">
      <c r="A2138" s="1"/>
      <c r="B2138" s="1"/>
      <c r="C2138" s="31" t="str">
        <f>IF('Style Screener'!$S2138&lt;(AVERAGE('Style Screener'!$S$9:$S$6415)), "Value", "Growth")</f>
        <v>Value</v>
      </c>
      <c r="D2138" s="31" t="str">
        <f>IF('Style Screener'!$R2138&gt;2000, "Large Cap", "Small Cap")</f>
        <v>Small Cap</v>
      </c>
      <c r="E2138" s="31" t="s">
        <v>14</v>
      </c>
      <c r="F2138" s="31" t="s">
        <v>37</v>
      </c>
      <c r="G2138" s="1" t="s">
        <v>38</v>
      </c>
      <c r="H2138" s="1" t="s">
        <v>9242</v>
      </c>
      <c r="I2138" s="1" t="s">
        <v>9243</v>
      </c>
      <c r="J2138" s="1" t="s">
        <v>71</v>
      </c>
      <c r="K2138" s="1" t="s">
        <v>9244</v>
      </c>
      <c r="L2138" s="1" t="s">
        <v>9245</v>
      </c>
      <c r="M2138" s="1" t="s">
        <v>108</v>
      </c>
      <c r="N2138" s="1" t="s">
        <v>571</v>
      </c>
      <c r="O2138" s="1" t="s">
        <v>110</v>
      </c>
      <c r="P2138" s="1" t="s">
        <v>1756</v>
      </c>
      <c r="Q2138" s="29" t="s">
        <v>8322</v>
      </c>
      <c r="R2138" s="30">
        <v>1486.9820322599999</v>
      </c>
      <c r="S2138" s="5">
        <v>14.697272122421822</v>
      </c>
      <c r="T2138" s="4">
        <v>52.221589055992041</v>
      </c>
      <c r="U2138" s="1"/>
      <c r="V2138" s="1"/>
      <c r="W2138" s="1"/>
      <c r="X2138" s="1"/>
    </row>
    <row r="2139" spans="1:24" ht="15.75" customHeight="1" x14ac:dyDescent="0.2">
      <c r="A2139" s="1"/>
      <c r="B2139" s="1"/>
      <c r="C2139" s="31" t="str">
        <f>IF('Style Screener'!$S2139&lt;(AVERAGE('Style Screener'!$S$9:$S$6415)), "Value", "Growth")</f>
        <v>Value</v>
      </c>
      <c r="D2139" s="31" t="str">
        <f>IF('Style Screener'!$R2139&gt;2000, "Large Cap", "Small Cap")</f>
        <v>Large Cap</v>
      </c>
      <c r="E2139" s="31" t="s">
        <v>15</v>
      </c>
      <c r="F2139" s="31" t="s">
        <v>37</v>
      </c>
      <c r="G2139" s="1" t="s">
        <v>38</v>
      </c>
      <c r="H2139" s="1" t="s">
        <v>9246</v>
      </c>
      <c r="I2139" s="1" t="s">
        <v>9247</v>
      </c>
      <c r="J2139" s="1" t="s">
        <v>41</v>
      </c>
      <c r="K2139" s="1" t="s">
        <v>9248</v>
      </c>
      <c r="L2139" s="1" t="s">
        <v>9249</v>
      </c>
      <c r="M2139" s="1" t="s">
        <v>368</v>
      </c>
      <c r="N2139" s="1" t="s">
        <v>1014</v>
      </c>
      <c r="O2139" s="1" t="s">
        <v>370</v>
      </c>
      <c r="P2139" s="1" t="s">
        <v>1014</v>
      </c>
      <c r="Q2139" s="29" t="s">
        <v>7092</v>
      </c>
      <c r="R2139" s="30">
        <v>130201.25303389999</v>
      </c>
      <c r="S2139" s="5">
        <v>19.357438968217409</v>
      </c>
      <c r="T2139" s="4" t="s">
        <v>61</v>
      </c>
      <c r="U2139" s="1"/>
      <c r="V2139" s="1"/>
      <c r="W2139" s="1"/>
      <c r="X2139" s="1"/>
    </row>
    <row r="2140" spans="1:24" ht="15.75" customHeight="1" x14ac:dyDescent="0.2">
      <c r="A2140" s="1"/>
      <c r="B2140" s="1"/>
      <c r="C2140" s="31" t="str">
        <f>IF('Style Screener'!$S2140&lt;(AVERAGE('Style Screener'!$S$9:$S$6415)), "Value", "Growth")</f>
        <v>Value</v>
      </c>
      <c r="D2140" s="31" t="str">
        <f>IF('Style Screener'!$R2140&gt;2000, "Large Cap", "Small Cap")</f>
        <v>Small Cap</v>
      </c>
      <c r="E2140" s="31" t="s">
        <v>15</v>
      </c>
      <c r="F2140" s="31" t="s">
        <v>37</v>
      </c>
      <c r="G2140" s="1" t="s">
        <v>38</v>
      </c>
      <c r="H2140" s="1" t="s">
        <v>9250</v>
      </c>
      <c r="I2140" s="1" t="s">
        <v>9251</v>
      </c>
      <c r="J2140" s="1" t="s">
        <v>41</v>
      </c>
      <c r="K2140" s="1" t="s">
        <v>9252</v>
      </c>
      <c r="L2140" s="1" t="s">
        <v>9253</v>
      </c>
      <c r="M2140" s="1" t="s">
        <v>44</v>
      </c>
      <c r="N2140" s="1" t="s">
        <v>63</v>
      </c>
      <c r="O2140" s="1" t="s">
        <v>64</v>
      </c>
      <c r="P2140" s="1" t="s">
        <v>166</v>
      </c>
      <c r="Q2140" s="29" t="s">
        <v>1791</v>
      </c>
      <c r="R2140" s="30">
        <v>844.31390399999998</v>
      </c>
      <c r="S2140" s="5">
        <v>17.294626312538604</v>
      </c>
      <c r="T2140" s="4" t="s">
        <v>61</v>
      </c>
      <c r="U2140" s="1"/>
      <c r="V2140" s="1"/>
      <c r="W2140" s="1"/>
      <c r="X2140" s="1"/>
    </row>
    <row r="2141" spans="1:24" ht="15.75" customHeight="1" x14ac:dyDescent="0.2">
      <c r="A2141" s="1"/>
      <c r="B2141" s="1"/>
      <c r="C2141" s="31" t="str">
        <f>IF('Style Screener'!$S2141&lt;(AVERAGE('Style Screener'!$S$9:$S$6415)), "Value", "Growth")</f>
        <v>Value</v>
      </c>
      <c r="D2141" s="31" t="str">
        <f>IF('Style Screener'!$R2141&gt;2000, "Large Cap", "Small Cap")</f>
        <v>Small Cap</v>
      </c>
      <c r="E2141" s="31" t="s">
        <v>14</v>
      </c>
      <c r="F2141" s="31" t="s">
        <v>37</v>
      </c>
      <c r="G2141" s="1" t="s">
        <v>38</v>
      </c>
      <c r="H2141" s="1" t="s">
        <v>9254</v>
      </c>
      <c r="I2141" s="1" t="s">
        <v>9255</v>
      </c>
      <c r="J2141" s="1" t="s">
        <v>71</v>
      </c>
      <c r="K2141" s="1" t="s">
        <v>9256</v>
      </c>
      <c r="L2141" s="1" t="s">
        <v>9257</v>
      </c>
      <c r="M2141" s="1" t="s">
        <v>108</v>
      </c>
      <c r="N2141" s="1" t="s">
        <v>294</v>
      </c>
      <c r="O2141" s="1" t="s">
        <v>294</v>
      </c>
      <c r="P2141" s="1" t="s">
        <v>363</v>
      </c>
      <c r="Q2141" s="29" t="s">
        <v>111</v>
      </c>
      <c r="R2141" s="30">
        <v>1872.1382348000002</v>
      </c>
      <c r="S2141" s="5">
        <v>19.341563786008233</v>
      </c>
      <c r="T2141" s="4">
        <v>81.036637918733348</v>
      </c>
      <c r="U2141" s="1"/>
      <c r="V2141" s="1"/>
      <c r="W2141" s="1"/>
      <c r="X2141" s="1"/>
    </row>
    <row r="2142" spans="1:24" ht="15.75" customHeight="1" x14ac:dyDescent="0.2">
      <c r="A2142" s="1"/>
      <c r="B2142" s="1"/>
      <c r="C2142" s="31" t="str">
        <f>IF('Style Screener'!$S2142&lt;(AVERAGE('Style Screener'!$S$9:$S$6415)), "Value", "Growth")</f>
        <v>Value</v>
      </c>
      <c r="D2142" s="31" t="str">
        <f>IF('Style Screener'!$R2142&gt;2000, "Large Cap", "Small Cap")</f>
        <v>Small Cap</v>
      </c>
      <c r="E2142" s="31" t="s">
        <v>14</v>
      </c>
      <c r="F2142" s="31" t="s">
        <v>37</v>
      </c>
      <c r="G2142" s="1" t="s">
        <v>38</v>
      </c>
      <c r="H2142" s="1" t="s">
        <v>9258</v>
      </c>
      <c r="I2142" s="1" t="s">
        <v>9259</v>
      </c>
      <c r="J2142" s="1" t="s">
        <v>41</v>
      </c>
      <c r="K2142" s="1" t="s">
        <v>9260</v>
      </c>
      <c r="L2142" s="1" t="s">
        <v>9261</v>
      </c>
      <c r="M2142" s="1" t="s">
        <v>86</v>
      </c>
      <c r="N2142" s="1" t="s">
        <v>135</v>
      </c>
      <c r="O2142" s="1" t="s">
        <v>88</v>
      </c>
      <c r="P2142" s="1" t="s">
        <v>318</v>
      </c>
      <c r="Q2142" s="29" t="s">
        <v>319</v>
      </c>
      <c r="R2142" s="30">
        <v>1586.42767194</v>
      </c>
      <c r="S2142" s="5">
        <v>8.4337827121332261</v>
      </c>
      <c r="T2142" s="4" t="s">
        <v>61</v>
      </c>
      <c r="U2142" s="1"/>
      <c r="V2142" s="1"/>
      <c r="W2142" s="1"/>
      <c r="X2142" s="1"/>
    </row>
    <row r="2143" spans="1:24" ht="15.75" customHeight="1" x14ac:dyDescent="0.2">
      <c r="A2143" s="1"/>
      <c r="B2143" s="1"/>
      <c r="C2143" s="31" t="str">
        <f>IF('Style Screener'!$S2143&lt;(AVERAGE('Style Screener'!$S$9:$S$6415)), "Value", "Growth")</f>
        <v>Value</v>
      </c>
      <c r="D2143" s="31" t="str">
        <f>IF('Style Screener'!$R2143&gt;2000, "Large Cap", "Small Cap")</f>
        <v>Small Cap</v>
      </c>
      <c r="E2143" s="31" t="s">
        <v>14</v>
      </c>
      <c r="F2143" s="31" t="s">
        <v>37</v>
      </c>
      <c r="G2143" s="1" t="s">
        <v>38</v>
      </c>
      <c r="H2143" s="1" t="s">
        <v>9262</v>
      </c>
      <c r="I2143" s="1" t="s">
        <v>9263</v>
      </c>
      <c r="J2143" s="1" t="s">
        <v>41</v>
      </c>
      <c r="K2143" s="1" t="s">
        <v>9264</v>
      </c>
      <c r="L2143" s="1" t="s">
        <v>9265</v>
      </c>
      <c r="M2143" s="1" t="s">
        <v>86</v>
      </c>
      <c r="N2143" s="1" t="s">
        <v>251</v>
      </c>
      <c r="O2143" s="1" t="s">
        <v>251</v>
      </c>
      <c r="P2143" s="1" t="s">
        <v>663</v>
      </c>
      <c r="Q2143" s="29" t="s">
        <v>9266</v>
      </c>
      <c r="R2143" s="30">
        <v>375.79925328000002</v>
      </c>
      <c r="S2143" s="5">
        <v>18.736842105263158</v>
      </c>
      <c r="T2143" s="4">
        <v>5.4347210384685471E-15</v>
      </c>
      <c r="U2143" s="1"/>
      <c r="V2143" s="1"/>
      <c r="W2143" s="1"/>
      <c r="X2143" s="1"/>
    </row>
    <row r="2144" spans="1:24" ht="15.75" customHeight="1" x14ac:dyDescent="0.2">
      <c r="A2144" s="1"/>
      <c r="B2144" s="1"/>
      <c r="C2144" s="31" t="str">
        <f>IF('Style Screener'!$S2144&lt;(AVERAGE('Style Screener'!$S$9:$S$6415)), "Value", "Growth")</f>
        <v>Value</v>
      </c>
      <c r="D2144" s="31" t="str">
        <f>IF('Style Screener'!$R2144&gt;2000, "Large Cap", "Small Cap")</f>
        <v>Large Cap</v>
      </c>
      <c r="E2144" s="31" t="s">
        <v>14</v>
      </c>
      <c r="F2144" s="31" t="s">
        <v>37</v>
      </c>
      <c r="G2144" s="1" t="s">
        <v>38</v>
      </c>
      <c r="H2144" s="1" t="s">
        <v>9267</v>
      </c>
      <c r="I2144" s="1" t="s">
        <v>9268</v>
      </c>
      <c r="J2144" s="1" t="s">
        <v>41</v>
      </c>
      <c r="K2144" s="1" t="s">
        <v>9269</v>
      </c>
      <c r="L2144" s="1" t="s">
        <v>9270</v>
      </c>
      <c r="M2144" s="1" t="s">
        <v>86</v>
      </c>
      <c r="N2144" s="1" t="s">
        <v>172</v>
      </c>
      <c r="O2144" s="1" t="s">
        <v>172</v>
      </c>
      <c r="P2144" s="1" t="s">
        <v>173</v>
      </c>
      <c r="Q2144" s="29" t="s">
        <v>174</v>
      </c>
      <c r="R2144" s="30">
        <v>47486.901916800001</v>
      </c>
      <c r="S2144" s="5">
        <v>12.684283727399166</v>
      </c>
      <c r="T2144" s="4">
        <v>0</v>
      </c>
      <c r="U2144" s="1"/>
      <c r="V2144" s="1"/>
      <c r="W2144" s="1"/>
      <c r="X2144" s="1"/>
    </row>
    <row r="2145" spans="1:24" ht="15.75" customHeight="1" x14ac:dyDescent="0.2">
      <c r="A2145" s="1"/>
      <c r="B2145" s="1"/>
      <c r="C2145" s="31" t="str">
        <f>IF('Style Screener'!$S2145&lt;(AVERAGE('Style Screener'!$S$9:$S$6415)), "Value", "Growth")</f>
        <v>Value</v>
      </c>
      <c r="D2145" s="31" t="str">
        <f>IF('Style Screener'!$R2145&gt;2000, "Large Cap", "Small Cap")</f>
        <v>Small Cap</v>
      </c>
      <c r="E2145" s="31" t="s">
        <v>14</v>
      </c>
      <c r="F2145" s="31" t="s">
        <v>37</v>
      </c>
      <c r="G2145" s="1" t="s">
        <v>38</v>
      </c>
      <c r="H2145" s="1" t="s">
        <v>9271</v>
      </c>
      <c r="I2145" s="1" t="s">
        <v>9272</v>
      </c>
      <c r="J2145" s="1" t="s">
        <v>71</v>
      </c>
      <c r="K2145" s="1" t="s">
        <v>9273</v>
      </c>
      <c r="L2145" s="1" t="s">
        <v>9274</v>
      </c>
      <c r="M2145" s="1" t="s">
        <v>86</v>
      </c>
      <c r="N2145" s="1" t="s">
        <v>172</v>
      </c>
      <c r="O2145" s="1" t="s">
        <v>172</v>
      </c>
      <c r="P2145" s="1" t="s">
        <v>173</v>
      </c>
      <c r="Q2145" s="29" t="s">
        <v>174</v>
      </c>
      <c r="R2145" s="30">
        <v>1700.5996136399999</v>
      </c>
      <c r="S2145" s="5">
        <v>19.003601440576229</v>
      </c>
      <c r="T2145" s="4" t="s">
        <v>61</v>
      </c>
      <c r="U2145" s="1"/>
      <c r="V2145" s="1"/>
      <c r="W2145" s="1"/>
      <c r="X2145" s="1"/>
    </row>
    <row r="2146" spans="1:24" ht="15.75" customHeight="1" x14ac:dyDescent="0.2">
      <c r="A2146" s="1"/>
      <c r="B2146" s="1"/>
      <c r="C2146" s="31" t="str">
        <f>IF('Style Screener'!$S2146&lt;(AVERAGE('Style Screener'!$S$9:$S$6415)), "Value", "Growth")</f>
        <v>Value</v>
      </c>
      <c r="D2146" s="31" t="str">
        <f>IF('Style Screener'!$R2146&gt;2000, "Large Cap", "Small Cap")</f>
        <v>Large Cap</v>
      </c>
      <c r="E2146" s="31" t="s">
        <v>14</v>
      </c>
      <c r="F2146" s="31" t="s">
        <v>37</v>
      </c>
      <c r="G2146" s="1" t="s">
        <v>38</v>
      </c>
      <c r="H2146" s="1" t="s">
        <v>9275</v>
      </c>
      <c r="I2146" s="1" t="s">
        <v>9276</v>
      </c>
      <c r="J2146" s="1" t="s">
        <v>41</v>
      </c>
      <c r="K2146" s="1" t="s">
        <v>9277</v>
      </c>
      <c r="L2146" s="1" t="s">
        <v>9278</v>
      </c>
      <c r="M2146" s="1" t="s">
        <v>98</v>
      </c>
      <c r="N2146" s="1" t="s">
        <v>1141</v>
      </c>
      <c r="O2146" s="1" t="s">
        <v>1062</v>
      </c>
      <c r="P2146" s="1" t="s">
        <v>2113</v>
      </c>
      <c r="Q2146" s="29" t="s">
        <v>6378</v>
      </c>
      <c r="R2146" s="30">
        <v>2188.0306367799999</v>
      </c>
      <c r="S2146" s="5">
        <v>23.929986789960367</v>
      </c>
      <c r="T2146" s="4" t="s">
        <v>61</v>
      </c>
      <c r="U2146" s="1"/>
      <c r="V2146" s="1"/>
      <c r="W2146" s="1"/>
      <c r="X2146" s="1"/>
    </row>
    <row r="2147" spans="1:24" ht="15.75" customHeight="1" x14ac:dyDescent="0.2">
      <c r="A2147" s="1"/>
      <c r="B2147" s="1"/>
      <c r="C2147" s="31" t="str">
        <f>IF('Style Screener'!$S2147&lt;(AVERAGE('Style Screener'!$S$9:$S$6415)), "Value", "Growth")</f>
        <v>Value</v>
      </c>
      <c r="D2147" s="31" t="str">
        <f>IF('Style Screener'!$R2147&gt;2000, "Large Cap", "Small Cap")</f>
        <v>Large Cap</v>
      </c>
      <c r="E2147" s="31" t="s">
        <v>15</v>
      </c>
      <c r="F2147" s="31" t="s">
        <v>37</v>
      </c>
      <c r="G2147" s="1" t="s">
        <v>38</v>
      </c>
      <c r="H2147" s="1" t="s">
        <v>9279</v>
      </c>
      <c r="I2147" s="1" t="s">
        <v>9280</v>
      </c>
      <c r="J2147" s="1" t="s">
        <v>41</v>
      </c>
      <c r="K2147" s="1" t="s">
        <v>9281</v>
      </c>
      <c r="L2147" s="1" t="s">
        <v>9282</v>
      </c>
      <c r="M2147" s="1" t="s">
        <v>219</v>
      </c>
      <c r="N2147" s="1" t="s">
        <v>466</v>
      </c>
      <c r="O2147" s="1" t="s">
        <v>219</v>
      </c>
      <c r="P2147" s="1" t="s">
        <v>466</v>
      </c>
      <c r="Q2147" s="29" t="s">
        <v>222</v>
      </c>
      <c r="R2147" s="30">
        <v>2186.4919787999997</v>
      </c>
      <c r="S2147" s="5">
        <v>17.573623559539051</v>
      </c>
      <c r="T2147" s="4">
        <v>0</v>
      </c>
      <c r="U2147" s="1"/>
      <c r="V2147" s="1"/>
      <c r="W2147" s="1"/>
      <c r="X2147" s="1"/>
    </row>
    <row r="2148" spans="1:24" ht="15.75" customHeight="1" x14ac:dyDescent="0.2">
      <c r="A2148" s="1"/>
      <c r="B2148" s="1"/>
      <c r="C2148" s="31" t="str">
        <f>IF('Style Screener'!$S2148&lt;(AVERAGE('Style Screener'!$S$9:$S$6415)), "Value", "Growth")</f>
        <v>Value</v>
      </c>
      <c r="D2148" s="31" t="str">
        <f>IF('Style Screener'!$R2148&gt;2000, "Large Cap", "Small Cap")</f>
        <v>Large Cap</v>
      </c>
      <c r="E2148" s="31" t="s">
        <v>14</v>
      </c>
      <c r="F2148" s="31" t="s">
        <v>37</v>
      </c>
      <c r="G2148" s="1" t="s">
        <v>1020</v>
      </c>
      <c r="H2148" s="1" t="s">
        <v>9283</v>
      </c>
      <c r="I2148" s="1" t="s">
        <v>9284</v>
      </c>
      <c r="J2148" s="1" t="s">
        <v>41</v>
      </c>
      <c r="K2148" s="1" t="s">
        <v>9285</v>
      </c>
      <c r="L2148" s="1" t="s">
        <v>9286</v>
      </c>
      <c r="M2148" s="1" t="s">
        <v>74</v>
      </c>
      <c r="N2148" s="1" t="s">
        <v>342</v>
      </c>
      <c r="O2148" s="1" t="s">
        <v>117</v>
      </c>
      <c r="P2148" s="1" t="s">
        <v>618</v>
      </c>
      <c r="Q2148" s="29" t="s">
        <v>1864</v>
      </c>
      <c r="R2148" s="30">
        <v>11096.28688467</v>
      </c>
      <c r="S2148" s="5">
        <v>16.19559517566859</v>
      </c>
      <c r="T2148" s="4" t="s">
        <v>61</v>
      </c>
      <c r="U2148" s="1"/>
      <c r="V2148" s="1"/>
      <c r="W2148" s="1"/>
      <c r="X2148" s="1"/>
    </row>
    <row r="2149" spans="1:24" ht="15.75" customHeight="1" x14ac:dyDescent="0.2">
      <c r="A2149" s="1"/>
      <c r="B2149" s="1"/>
      <c r="C2149" s="31" t="str">
        <f>IF('Style Screener'!$S2149&lt;(AVERAGE('Style Screener'!$S$9:$S$6415)), "Value", "Growth")</f>
        <v>Growth</v>
      </c>
      <c r="D2149" s="31" t="str">
        <f>IF('Style Screener'!$R2149&gt;2000, "Large Cap", "Small Cap")</f>
        <v>Large Cap</v>
      </c>
      <c r="E2149" s="31" t="s">
        <v>14</v>
      </c>
      <c r="F2149" s="31" t="s">
        <v>37</v>
      </c>
      <c r="G2149" s="1" t="s">
        <v>38</v>
      </c>
      <c r="H2149" s="1" t="s">
        <v>9287</v>
      </c>
      <c r="I2149" s="1" t="s">
        <v>9288</v>
      </c>
      <c r="J2149" s="1" t="s">
        <v>71</v>
      </c>
      <c r="K2149" s="1" t="s">
        <v>9289</v>
      </c>
      <c r="L2149" s="1" t="s">
        <v>9290</v>
      </c>
      <c r="M2149" s="1" t="s">
        <v>98</v>
      </c>
      <c r="N2149" s="1" t="s">
        <v>1141</v>
      </c>
      <c r="O2149" s="1" t="s">
        <v>1062</v>
      </c>
      <c r="P2149" s="1" t="s">
        <v>1142</v>
      </c>
      <c r="Q2149" s="29" t="s">
        <v>2594</v>
      </c>
      <c r="R2149" s="30">
        <v>4916.2036034499997</v>
      </c>
      <c r="S2149" s="5">
        <v>29.458420124979966</v>
      </c>
      <c r="T2149" s="4">
        <v>6.9819628481318936E-15</v>
      </c>
      <c r="U2149" s="1"/>
      <c r="V2149" s="1"/>
      <c r="W2149" s="1"/>
      <c r="X2149" s="1"/>
    </row>
    <row r="2150" spans="1:24" ht="15.75" customHeight="1" x14ac:dyDescent="0.2">
      <c r="A2150" s="1"/>
      <c r="B2150" s="1"/>
      <c r="C2150" s="31" t="str">
        <f>IF('Style Screener'!$S2150&lt;(AVERAGE('Style Screener'!$S$9:$S$6415)), "Value", "Growth")</f>
        <v>Value</v>
      </c>
      <c r="D2150" s="31" t="str">
        <f>IF('Style Screener'!$R2150&gt;2000, "Large Cap", "Small Cap")</f>
        <v>Large Cap</v>
      </c>
      <c r="E2150" s="31" t="s">
        <v>15</v>
      </c>
      <c r="F2150" s="31" t="s">
        <v>37</v>
      </c>
      <c r="G2150" s="1" t="s">
        <v>38</v>
      </c>
      <c r="H2150" s="1" t="s">
        <v>9291</v>
      </c>
      <c r="I2150" s="1" t="s">
        <v>9292</v>
      </c>
      <c r="J2150" s="1" t="s">
        <v>41</v>
      </c>
      <c r="K2150" s="1" t="s">
        <v>9293</v>
      </c>
      <c r="L2150" s="1" t="s">
        <v>9294</v>
      </c>
      <c r="M2150" s="1" t="s">
        <v>219</v>
      </c>
      <c r="N2150" s="1" t="s">
        <v>466</v>
      </c>
      <c r="O2150" s="1" t="s">
        <v>219</v>
      </c>
      <c r="P2150" s="1" t="s">
        <v>466</v>
      </c>
      <c r="Q2150" s="29" t="s">
        <v>222</v>
      </c>
      <c r="R2150" s="30">
        <v>6967.0343200499992</v>
      </c>
      <c r="S2150" s="5">
        <v>16.331775700934578</v>
      </c>
      <c r="T2150" s="4" t="s">
        <v>61</v>
      </c>
      <c r="U2150" s="1"/>
      <c r="V2150" s="1"/>
      <c r="W2150" s="1"/>
      <c r="X2150" s="1"/>
    </row>
    <row r="2151" spans="1:24" ht="15.75" customHeight="1" x14ac:dyDescent="0.2">
      <c r="A2151" s="1"/>
      <c r="B2151" s="1"/>
      <c r="C2151" s="31" t="str">
        <f>IF('Style Screener'!$S2151&lt;(AVERAGE('Style Screener'!$S$9:$S$6415)), "Value", "Growth")</f>
        <v>Value</v>
      </c>
      <c r="D2151" s="31" t="str">
        <f>IF('Style Screener'!$R2151&gt;2000, "Large Cap", "Small Cap")</f>
        <v>Small Cap</v>
      </c>
      <c r="E2151" s="31" t="s">
        <v>14</v>
      </c>
      <c r="F2151" s="31" t="s">
        <v>37</v>
      </c>
      <c r="G2151" s="1" t="s">
        <v>38</v>
      </c>
      <c r="H2151" s="1" t="s">
        <v>9295</v>
      </c>
      <c r="I2151" s="1" t="s">
        <v>9296</v>
      </c>
      <c r="J2151" s="1" t="s">
        <v>41</v>
      </c>
      <c r="K2151" s="1" t="s">
        <v>9297</v>
      </c>
      <c r="L2151" s="1" t="s">
        <v>9298</v>
      </c>
      <c r="M2151" s="1" t="s">
        <v>86</v>
      </c>
      <c r="N2151" s="1" t="s">
        <v>251</v>
      </c>
      <c r="O2151" s="1" t="s">
        <v>251</v>
      </c>
      <c r="P2151" s="1" t="s">
        <v>454</v>
      </c>
      <c r="Q2151" s="29" t="s">
        <v>455</v>
      </c>
      <c r="R2151" s="30">
        <v>219.10852800000004</v>
      </c>
      <c r="S2151" s="5">
        <v>3.9278350515463916</v>
      </c>
      <c r="T2151" s="4">
        <v>3.6591176956331538E-15</v>
      </c>
      <c r="U2151" s="1"/>
      <c r="V2151" s="1"/>
      <c r="W2151" s="1"/>
      <c r="X2151" s="1"/>
    </row>
    <row r="2152" spans="1:24" ht="15.75" customHeight="1" x14ac:dyDescent="0.2">
      <c r="A2152" s="1"/>
      <c r="B2152" s="1"/>
      <c r="C2152" s="31" t="str">
        <f>IF('Style Screener'!$S2152&lt;(AVERAGE('Style Screener'!$S$9:$S$6415)), "Value", "Growth")</f>
        <v>Value</v>
      </c>
      <c r="D2152" s="31" t="str">
        <f>IF('Style Screener'!$R2152&gt;2000, "Large Cap", "Small Cap")</f>
        <v>Large Cap</v>
      </c>
      <c r="E2152" s="31" t="s">
        <v>15</v>
      </c>
      <c r="F2152" s="31" t="s">
        <v>37</v>
      </c>
      <c r="G2152" s="1" t="s">
        <v>38</v>
      </c>
      <c r="H2152" s="1" t="s">
        <v>9299</v>
      </c>
      <c r="I2152" s="1" t="s">
        <v>9300</v>
      </c>
      <c r="J2152" s="1" t="s">
        <v>41</v>
      </c>
      <c r="K2152" s="1" t="s">
        <v>9301</v>
      </c>
      <c r="L2152" s="1" t="s">
        <v>9302</v>
      </c>
      <c r="M2152" s="1" t="s">
        <v>219</v>
      </c>
      <c r="N2152" s="1" t="s">
        <v>1291</v>
      </c>
      <c r="O2152" s="1" t="s">
        <v>219</v>
      </c>
      <c r="P2152" s="1" t="s">
        <v>1291</v>
      </c>
      <c r="Q2152" s="29" t="s">
        <v>222</v>
      </c>
      <c r="R2152" s="30">
        <v>2954.2087499999998</v>
      </c>
      <c r="S2152" s="5">
        <v>20.281233098972418</v>
      </c>
      <c r="T2152" s="4">
        <v>7.1065390561025955E-15</v>
      </c>
      <c r="U2152" s="1"/>
      <c r="V2152" s="1"/>
      <c r="W2152" s="1"/>
      <c r="X2152" s="1"/>
    </row>
    <row r="2153" spans="1:24" ht="15.75" customHeight="1" x14ac:dyDescent="0.2">
      <c r="A2153" s="1"/>
      <c r="B2153" s="1"/>
      <c r="C2153" s="31" t="str">
        <f>IF('Style Screener'!$S2153&lt;(AVERAGE('Style Screener'!$S$9:$S$6415)), "Value", "Growth")</f>
        <v>Growth</v>
      </c>
      <c r="D2153" s="31" t="str">
        <f>IF('Style Screener'!$R2153&gt;2000, "Large Cap", "Small Cap")</f>
        <v>Small Cap</v>
      </c>
      <c r="E2153" s="31" t="s">
        <v>15</v>
      </c>
      <c r="F2153" s="31" t="s">
        <v>37</v>
      </c>
      <c r="G2153" s="1" t="s">
        <v>38</v>
      </c>
      <c r="H2153" s="1" t="s">
        <v>9303</v>
      </c>
      <c r="I2153" s="1" t="s">
        <v>9304</v>
      </c>
      <c r="J2153" s="1" t="s">
        <v>71</v>
      </c>
      <c r="K2153" s="1" t="s">
        <v>9305</v>
      </c>
      <c r="L2153" s="1" t="s">
        <v>9306</v>
      </c>
      <c r="M2153" s="1" t="s">
        <v>44</v>
      </c>
      <c r="N2153" s="1" t="s">
        <v>153</v>
      </c>
      <c r="O2153" s="1" t="s">
        <v>64</v>
      </c>
      <c r="P2153" s="1" t="s">
        <v>154</v>
      </c>
      <c r="Q2153" s="29" t="s">
        <v>208</v>
      </c>
      <c r="R2153" s="30">
        <v>1748.91200379</v>
      </c>
      <c r="S2153" s="5" t="s">
        <v>61</v>
      </c>
      <c r="T2153" s="4">
        <v>5.6893446911115415E-15</v>
      </c>
      <c r="U2153" s="1"/>
      <c r="V2153" s="1"/>
      <c r="W2153" s="1"/>
      <c r="X2153" s="1"/>
    </row>
    <row r="2154" spans="1:24" ht="15.75" customHeight="1" x14ac:dyDescent="0.2">
      <c r="A2154" s="1"/>
      <c r="B2154" s="1"/>
      <c r="C2154" s="31" t="str">
        <f>IF('Style Screener'!$S2154&lt;(AVERAGE('Style Screener'!$S$9:$S$6415)), "Value", "Growth")</f>
        <v>Value</v>
      </c>
      <c r="D2154" s="31" t="str">
        <f>IF('Style Screener'!$R2154&gt;2000, "Large Cap", "Small Cap")</f>
        <v>Large Cap</v>
      </c>
      <c r="E2154" s="31" t="s">
        <v>14</v>
      </c>
      <c r="F2154" s="31" t="s">
        <v>37</v>
      </c>
      <c r="G2154" s="1" t="s">
        <v>38</v>
      </c>
      <c r="H2154" s="1" t="s">
        <v>9307</v>
      </c>
      <c r="I2154" s="1" t="s">
        <v>9308</v>
      </c>
      <c r="J2154" s="1" t="s">
        <v>41</v>
      </c>
      <c r="K2154" s="1" t="s">
        <v>9309</v>
      </c>
      <c r="L2154" s="1" t="s">
        <v>9310</v>
      </c>
      <c r="M2154" s="1" t="s">
        <v>54</v>
      </c>
      <c r="N2154" s="1" t="s">
        <v>705</v>
      </c>
      <c r="O2154" s="1" t="s">
        <v>54</v>
      </c>
      <c r="P2154" s="1" t="s">
        <v>706</v>
      </c>
      <c r="Q2154" s="29" t="s">
        <v>3168</v>
      </c>
      <c r="R2154" s="30">
        <v>3447.6648951799998</v>
      </c>
      <c r="S2154" s="5">
        <v>17.693363844393591</v>
      </c>
      <c r="T2154" s="4" t="s">
        <v>61</v>
      </c>
      <c r="U2154" s="1"/>
      <c r="V2154" s="1"/>
      <c r="W2154" s="1"/>
      <c r="X2154" s="1"/>
    </row>
    <row r="2155" spans="1:24" ht="15.75" customHeight="1" x14ac:dyDescent="0.2">
      <c r="A2155" s="1"/>
      <c r="B2155" s="1"/>
      <c r="C2155" s="31" t="str">
        <f>IF('Style Screener'!$S2155&lt;(AVERAGE('Style Screener'!$S$9:$S$6415)), "Value", "Growth")</f>
        <v>Value</v>
      </c>
      <c r="D2155" s="31" t="str">
        <f>IF('Style Screener'!$R2155&gt;2000, "Large Cap", "Small Cap")</f>
        <v>Large Cap</v>
      </c>
      <c r="E2155" s="31" t="s">
        <v>15</v>
      </c>
      <c r="F2155" s="31" t="s">
        <v>37</v>
      </c>
      <c r="G2155" s="1" t="s">
        <v>38</v>
      </c>
      <c r="H2155" s="1" t="s">
        <v>9311</v>
      </c>
      <c r="I2155" s="1" t="s">
        <v>9312</v>
      </c>
      <c r="J2155" s="1" t="s">
        <v>41</v>
      </c>
      <c r="K2155" s="1" t="s">
        <v>9313</v>
      </c>
      <c r="L2155" s="1" t="s">
        <v>9314</v>
      </c>
      <c r="M2155" s="1" t="s">
        <v>219</v>
      </c>
      <c r="N2155" s="1" t="s">
        <v>466</v>
      </c>
      <c r="O2155" s="1" t="s">
        <v>219</v>
      </c>
      <c r="P2155" s="1" t="s">
        <v>466</v>
      </c>
      <c r="Q2155" s="29" t="s">
        <v>222</v>
      </c>
      <c r="R2155" s="30">
        <v>6593.4268838399994</v>
      </c>
      <c r="S2155" s="5">
        <v>19.683018867924527</v>
      </c>
      <c r="T2155" s="4" t="s">
        <v>61</v>
      </c>
      <c r="U2155" s="1"/>
      <c r="V2155" s="1"/>
      <c r="W2155" s="1"/>
      <c r="X2155" s="1"/>
    </row>
    <row r="2156" spans="1:24" ht="15.75" customHeight="1" x14ac:dyDescent="0.2">
      <c r="A2156" s="1"/>
      <c r="B2156" s="1"/>
      <c r="C2156" s="31" t="str">
        <f>IF('Style Screener'!$S2156&lt;(AVERAGE('Style Screener'!$S$9:$S$6415)), "Value", "Growth")</f>
        <v>Value</v>
      </c>
      <c r="D2156" s="31" t="str">
        <f>IF('Style Screener'!$R2156&gt;2000, "Large Cap", "Small Cap")</f>
        <v>Large Cap</v>
      </c>
      <c r="E2156" s="31" t="s">
        <v>14</v>
      </c>
      <c r="F2156" s="31" t="s">
        <v>37</v>
      </c>
      <c r="G2156" s="1" t="s">
        <v>38</v>
      </c>
      <c r="H2156" s="1" t="s">
        <v>9315</v>
      </c>
      <c r="I2156" s="1" t="s">
        <v>9316</v>
      </c>
      <c r="J2156" s="1" t="s">
        <v>71</v>
      </c>
      <c r="K2156" s="1" t="s">
        <v>9317</v>
      </c>
      <c r="L2156" s="1" t="s">
        <v>9318</v>
      </c>
      <c r="M2156" s="1" t="s">
        <v>98</v>
      </c>
      <c r="N2156" s="1" t="s">
        <v>2942</v>
      </c>
      <c r="O2156" s="1" t="s">
        <v>100</v>
      </c>
      <c r="P2156" s="1" t="s">
        <v>2942</v>
      </c>
      <c r="Q2156" s="29" t="s">
        <v>9319</v>
      </c>
      <c r="R2156" s="30">
        <v>2998.6602723000001</v>
      </c>
      <c r="S2156" s="5">
        <v>24.359702021993616</v>
      </c>
      <c r="T2156" s="4">
        <v>90.671924478380745</v>
      </c>
      <c r="U2156" s="1"/>
      <c r="V2156" s="1"/>
      <c r="W2156" s="1"/>
      <c r="X2156" s="1"/>
    </row>
    <row r="2157" spans="1:24" ht="15.75" customHeight="1" x14ac:dyDescent="0.2">
      <c r="A2157" s="1"/>
      <c r="B2157" s="1"/>
      <c r="C2157" s="31" t="str">
        <f>IF('Style Screener'!$S2157&lt;(AVERAGE('Style Screener'!$S$9:$S$6415)), "Value", "Growth")</f>
        <v>Value</v>
      </c>
      <c r="D2157" s="31" t="str">
        <f>IF('Style Screener'!$R2157&gt;2000, "Large Cap", "Small Cap")</f>
        <v>Large Cap</v>
      </c>
      <c r="E2157" s="31" t="s">
        <v>15</v>
      </c>
      <c r="F2157" s="31" t="s">
        <v>37</v>
      </c>
      <c r="G2157" s="1" t="s">
        <v>38</v>
      </c>
      <c r="H2157" s="1" t="s">
        <v>9320</v>
      </c>
      <c r="I2157" s="1" t="s">
        <v>9321</v>
      </c>
      <c r="J2157" s="1" t="s">
        <v>41</v>
      </c>
      <c r="K2157" s="1" t="s">
        <v>9322</v>
      </c>
      <c r="L2157" s="1" t="s">
        <v>9323</v>
      </c>
      <c r="M2157" s="1" t="s">
        <v>219</v>
      </c>
      <c r="N2157" s="1" t="s">
        <v>466</v>
      </c>
      <c r="O2157" s="1" t="s">
        <v>219</v>
      </c>
      <c r="P2157" s="1" t="s">
        <v>466</v>
      </c>
      <c r="Q2157" s="29" t="s">
        <v>1251</v>
      </c>
      <c r="R2157" s="30">
        <v>2878.3906462499999</v>
      </c>
      <c r="S2157" s="5">
        <v>16.055045871559631</v>
      </c>
      <c r="T2157" s="4">
        <v>0</v>
      </c>
      <c r="U2157" s="1"/>
      <c r="V2157" s="1"/>
      <c r="W2157" s="1"/>
      <c r="X2157" s="1"/>
    </row>
    <row r="2158" spans="1:24" ht="15.75" customHeight="1" x14ac:dyDescent="0.2">
      <c r="A2158" s="1"/>
      <c r="B2158" s="1"/>
      <c r="C2158" s="31" t="str">
        <f>IF('Style Screener'!$S2158&lt;(AVERAGE('Style Screener'!$S$9:$S$6415)), "Value", "Growth")</f>
        <v>Growth</v>
      </c>
      <c r="D2158" s="31" t="str">
        <f>IF('Style Screener'!$R2158&gt;2000, "Large Cap", "Small Cap")</f>
        <v>Large Cap</v>
      </c>
      <c r="E2158" s="31" t="s">
        <v>15</v>
      </c>
      <c r="F2158" s="31" t="s">
        <v>37</v>
      </c>
      <c r="G2158" s="1" t="s">
        <v>38</v>
      </c>
      <c r="H2158" s="1" t="s">
        <v>9324</v>
      </c>
      <c r="I2158" s="1" t="s">
        <v>9325</v>
      </c>
      <c r="J2158" s="1" t="s">
        <v>41</v>
      </c>
      <c r="K2158" s="1" t="s">
        <v>9326</v>
      </c>
      <c r="L2158" s="1" t="s">
        <v>9327</v>
      </c>
      <c r="M2158" s="1" t="s">
        <v>368</v>
      </c>
      <c r="N2158" s="1" t="s">
        <v>369</v>
      </c>
      <c r="O2158" s="1" t="s">
        <v>370</v>
      </c>
      <c r="P2158" s="1" t="s">
        <v>1627</v>
      </c>
      <c r="Q2158" s="29" t="s">
        <v>5137</v>
      </c>
      <c r="R2158" s="30">
        <v>2741.446533203125</v>
      </c>
      <c r="S2158" s="5" t="s">
        <v>61</v>
      </c>
      <c r="T2158" s="4">
        <v>13.000000000000009</v>
      </c>
      <c r="U2158" s="1"/>
      <c r="V2158" s="1"/>
      <c r="W2158" s="1"/>
      <c r="X2158" s="1"/>
    </row>
    <row r="2159" spans="1:24" ht="15.75" customHeight="1" x14ac:dyDescent="0.2">
      <c r="A2159" s="1"/>
      <c r="B2159" s="1"/>
      <c r="C2159" s="31" t="str">
        <f>IF('Style Screener'!$S2159&lt;(AVERAGE('Style Screener'!$S$9:$S$6415)), "Value", "Growth")</f>
        <v>Value</v>
      </c>
      <c r="D2159" s="31" t="str">
        <f>IF('Style Screener'!$R2159&gt;2000, "Large Cap", "Small Cap")</f>
        <v>Small Cap</v>
      </c>
      <c r="E2159" s="31" t="s">
        <v>14</v>
      </c>
      <c r="F2159" s="31" t="s">
        <v>37</v>
      </c>
      <c r="G2159" s="1" t="s">
        <v>38</v>
      </c>
      <c r="H2159" s="1" t="s">
        <v>9328</v>
      </c>
      <c r="I2159" s="1" t="s">
        <v>9329</v>
      </c>
      <c r="J2159" s="1" t="s">
        <v>71</v>
      </c>
      <c r="K2159" s="1" t="s">
        <v>9330</v>
      </c>
      <c r="L2159" s="1" t="s">
        <v>9331</v>
      </c>
      <c r="M2159" s="1" t="s">
        <v>108</v>
      </c>
      <c r="N2159" s="1" t="s">
        <v>294</v>
      </c>
      <c r="O2159" s="1" t="s">
        <v>294</v>
      </c>
      <c r="P2159" s="1" t="s">
        <v>363</v>
      </c>
      <c r="Q2159" s="29" t="s">
        <v>111</v>
      </c>
      <c r="R2159" s="30">
        <v>1562.4259818999999</v>
      </c>
      <c r="S2159" s="5">
        <v>23.266287713161347</v>
      </c>
      <c r="T2159" s="4" t="s">
        <v>61</v>
      </c>
      <c r="U2159" s="1"/>
      <c r="V2159" s="1"/>
      <c r="W2159" s="1"/>
      <c r="X2159" s="1"/>
    </row>
    <row r="2160" spans="1:24" ht="15.75" customHeight="1" x14ac:dyDescent="0.2">
      <c r="A2160" s="1"/>
      <c r="B2160" s="1"/>
      <c r="C2160" s="31" t="str">
        <f>IF('Style Screener'!$S2160&lt;(AVERAGE('Style Screener'!$S$9:$S$6415)), "Value", "Growth")</f>
        <v>Value</v>
      </c>
      <c r="D2160" s="31" t="str">
        <f>IF('Style Screener'!$R2160&gt;2000, "Large Cap", "Small Cap")</f>
        <v>Small Cap</v>
      </c>
      <c r="E2160" s="31" t="s">
        <v>14</v>
      </c>
      <c r="F2160" s="31" t="s">
        <v>37</v>
      </c>
      <c r="G2160" s="1" t="s">
        <v>38</v>
      </c>
      <c r="H2160" s="1" t="s">
        <v>9332</v>
      </c>
      <c r="I2160" s="1" t="s">
        <v>9333</v>
      </c>
      <c r="J2160" s="1" t="s">
        <v>71</v>
      </c>
      <c r="K2160" s="1" t="s">
        <v>9334</v>
      </c>
      <c r="L2160" s="1" t="s">
        <v>9335</v>
      </c>
      <c r="M2160" s="1" t="s">
        <v>74</v>
      </c>
      <c r="N2160" s="1" t="s">
        <v>846</v>
      </c>
      <c r="O2160" s="1" t="s">
        <v>117</v>
      </c>
      <c r="P2160" s="1" t="s">
        <v>847</v>
      </c>
      <c r="Q2160" s="29" t="s">
        <v>4292</v>
      </c>
      <c r="R2160" s="30">
        <v>407.37639576000004</v>
      </c>
      <c r="S2160" s="5">
        <v>26.494117647058822</v>
      </c>
      <c r="T2160" s="4">
        <v>43.643545832600097</v>
      </c>
      <c r="U2160" s="1"/>
      <c r="V2160" s="1"/>
      <c r="W2160" s="1"/>
      <c r="X2160" s="1"/>
    </row>
    <row r="2161" spans="1:24" ht="15.75" customHeight="1" x14ac:dyDescent="0.2">
      <c r="A2161" s="1"/>
      <c r="B2161" s="1"/>
      <c r="C2161" s="31" t="str">
        <f>IF('Style Screener'!$S2161&lt;(AVERAGE('Style Screener'!$S$9:$S$6415)), "Value", "Growth")</f>
        <v>Growth</v>
      </c>
      <c r="D2161" s="31" t="str">
        <f>IF('Style Screener'!$R2161&gt;2000, "Large Cap", "Small Cap")</f>
        <v>Small Cap</v>
      </c>
      <c r="E2161" s="31" t="s">
        <v>14</v>
      </c>
      <c r="F2161" s="31" t="s">
        <v>37</v>
      </c>
      <c r="G2161" s="1" t="s">
        <v>38</v>
      </c>
      <c r="H2161" s="1" t="s">
        <v>9336</v>
      </c>
      <c r="I2161" s="1" t="s">
        <v>9337</v>
      </c>
      <c r="J2161" s="1" t="s">
        <v>41</v>
      </c>
      <c r="K2161" s="1" t="s">
        <v>9338</v>
      </c>
      <c r="L2161" s="1" t="s">
        <v>9339</v>
      </c>
      <c r="M2161" s="1" t="s">
        <v>74</v>
      </c>
      <c r="N2161" s="1" t="s">
        <v>846</v>
      </c>
      <c r="O2161" s="1" t="s">
        <v>117</v>
      </c>
      <c r="P2161" s="1" t="s">
        <v>1478</v>
      </c>
      <c r="Q2161" s="29" t="s">
        <v>1762</v>
      </c>
      <c r="R2161" s="30">
        <v>282.52662081</v>
      </c>
      <c r="S2161" s="5">
        <v>51.341463414634148</v>
      </c>
      <c r="T2161" s="4">
        <v>2.3848688410869725E-15</v>
      </c>
      <c r="U2161" s="1"/>
      <c r="V2161" s="1"/>
      <c r="W2161" s="1"/>
      <c r="X2161" s="1"/>
    </row>
    <row r="2162" spans="1:24" ht="15.75" customHeight="1" x14ac:dyDescent="0.2">
      <c r="A2162" s="1"/>
      <c r="B2162" s="1"/>
      <c r="C2162" s="31" t="str">
        <f>IF('Style Screener'!$S2162&lt;(AVERAGE('Style Screener'!$S$9:$S$6415)), "Value", "Growth")</f>
        <v>Value</v>
      </c>
      <c r="D2162" s="31" t="str">
        <f>IF('Style Screener'!$R2162&gt;2000, "Large Cap", "Small Cap")</f>
        <v>Small Cap</v>
      </c>
      <c r="E2162" s="31" t="s">
        <v>15</v>
      </c>
      <c r="F2162" s="31" t="s">
        <v>37</v>
      </c>
      <c r="G2162" s="1" t="s">
        <v>38</v>
      </c>
      <c r="H2162" s="1" t="s">
        <v>9340</v>
      </c>
      <c r="I2162" s="1" t="s">
        <v>9341</v>
      </c>
      <c r="J2162" s="1" t="s">
        <v>71</v>
      </c>
      <c r="K2162" s="1" t="s">
        <v>9342</v>
      </c>
      <c r="L2162" s="1" t="s">
        <v>9343</v>
      </c>
      <c r="M2162" s="1" t="s">
        <v>44</v>
      </c>
      <c r="N2162" s="1" t="s">
        <v>160</v>
      </c>
      <c r="O2162" s="1" t="s">
        <v>46</v>
      </c>
      <c r="P2162" s="1" t="s">
        <v>160</v>
      </c>
      <c r="Q2162" s="29" t="s">
        <v>161</v>
      </c>
      <c r="R2162" s="30">
        <v>262.48567158000003</v>
      </c>
      <c r="S2162" s="5">
        <v>10.571428571428571</v>
      </c>
      <c r="T2162" s="4">
        <v>3.459984341682951E-15</v>
      </c>
      <c r="U2162" s="1"/>
      <c r="V2162" s="1"/>
      <c r="W2162" s="1"/>
      <c r="X2162" s="1"/>
    </row>
    <row r="2163" spans="1:24" ht="15.75" customHeight="1" x14ac:dyDescent="0.2">
      <c r="A2163" s="1"/>
      <c r="B2163" s="1"/>
      <c r="C2163" s="31" t="str">
        <f>IF('Style Screener'!$S2163&lt;(AVERAGE('Style Screener'!$S$9:$S$6415)), "Value", "Growth")</f>
        <v>Value</v>
      </c>
      <c r="D2163" s="31" t="str">
        <f>IF('Style Screener'!$R2163&gt;2000, "Large Cap", "Small Cap")</f>
        <v>Small Cap</v>
      </c>
      <c r="E2163" s="31" t="s">
        <v>14</v>
      </c>
      <c r="F2163" s="31" t="s">
        <v>37</v>
      </c>
      <c r="G2163" s="1" t="s">
        <v>38</v>
      </c>
      <c r="H2163" s="1" t="s">
        <v>9344</v>
      </c>
      <c r="I2163" s="1" t="s">
        <v>9345</v>
      </c>
      <c r="J2163" s="1" t="s">
        <v>71</v>
      </c>
      <c r="K2163" s="1" t="s">
        <v>9346</v>
      </c>
      <c r="L2163" s="1" t="s">
        <v>9347</v>
      </c>
      <c r="M2163" s="1" t="s">
        <v>86</v>
      </c>
      <c r="N2163" s="1" t="s">
        <v>172</v>
      </c>
      <c r="O2163" s="1" t="s">
        <v>172</v>
      </c>
      <c r="P2163" s="1" t="s">
        <v>173</v>
      </c>
      <c r="Q2163" s="29" t="s">
        <v>494</v>
      </c>
      <c r="R2163" s="30">
        <v>343.48835707999996</v>
      </c>
      <c r="S2163" s="5">
        <v>12.468944099378881</v>
      </c>
      <c r="T2163" s="4">
        <v>1.8363576998039323E-15</v>
      </c>
      <c r="U2163" s="1"/>
      <c r="V2163" s="1"/>
      <c r="W2163" s="1"/>
      <c r="X2163" s="1"/>
    </row>
    <row r="2164" spans="1:24" ht="15.75" customHeight="1" x14ac:dyDescent="0.2">
      <c r="A2164" s="1"/>
      <c r="B2164" s="1"/>
      <c r="C2164" s="31" t="str">
        <f>IF('Style Screener'!$S2164&lt;(AVERAGE('Style Screener'!$S$9:$S$6415)), "Value", "Growth")</f>
        <v>Value</v>
      </c>
      <c r="D2164" s="31" t="str">
        <f>IF('Style Screener'!$R2164&gt;2000, "Large Cap", "Small Cap")</f>
        <v>Large Cap</v>
      </c>
      <c r="E2164" s="31" t="s">
        <v>15</v>
      </c>
      <c r="F2164" s="31" t="s">
        <v>37</v>
      </c>
      <c r="G2164" s="1" t="s">
        <v>38</v>
      </c>
      <c r="H2164" s="1" t="s">
        <v>9348</v>
      </c>
      <c r="I2164" s="1" t="s">
        <v>9349</v>
      </c>
      <c r="J2164" s="1" t="s">
        <v>71</v>
      </c>
      <c r="K2164" s="1" t="s">
        <v>9350</v>
      </c>
      <c r="L2164" s="1" t="s">
        <v>9351</v>
      </c>
      <c r="M2164" s="1" t="s">
        <v>368</v>
      </c>
      <c r="N2164" s="1" t="s">
        <v>369</v>
      </c>
      <c r="O2164" s="1" t="s">
        <v>370</v>
      </c>
      <c r="P2164" s="1" t="s">
        <v>1627</v>
      </c>
      <c r="Q2164" s="29" t="s">
        <v>9352</v>
      </c>
      <c r="R2164" s="30">
        <v>6284.7435089999999</v>
      </c>
      <c r="S2164" s="5">
        <v>7.6340694006309144</v>
      </c>
      <c r="T2164" s="4">
        <v>10.908647133146495</v>
      </c>
      <c r="U2164" s="1"/>
      <c r="V2164" s="1"/>
      <c r="W2164" s="1"/>
      <c r="X2164" s="1"/>
    </row>
    <row r="2165" spans="1:24" ht="15.75" customHeight="1" x14ac:dyDescent="0.2">
      <c r="A2165" s="1"/>
      <c r="B2165" s="1"/>
      <c r="C2165" s="31" t="str">
        <f>IF('Style Screener'!$S2165&lt;(AVERAGE('Style Screener'!$S$9:$S$6415)), "Value", "Growth")</f>
        <v>Value</v>
      </c>
      <c r="D2165" s="31" t="str">
        <f>IF('Style Screener'!$R2165&gt;2000, "Large Cap", "Small Cap")</f>
        <v>Large Cap</v>
      </c>
      <c r="E2165" s="31" t="s">
        <v>14</v>
      </c>
      <c r="F2165" s="31" t="s">
        <v>37</v>
      </c>
      <c r="G2165" s="1" t="s">
        <v>38</v>
      </c>
      <c r="H2165" s="1" t="s">
        <v>9353</v>
      </c>
      <c r="I2165" s="1" t="s">
        <v>9354</v>
      </c>
      <c r="J2165" s="1" t="s">
        <v>41</v>
      </c>
      <c r="K2165" s="1" t="s">
        <v>9355</v>
      </c>
      <c r="L2165" s="1" t="s">
        <v>9356</v>
      </c>
      <c r="M2165" s="1" t="s">
        <v>54</v>
      </c>
      <c r="N2165" s="1" t="s">
        <v>705</v>
      </c>
      <c r="O2165" s="1" t="s">
        <v>54</v>
      </c>
      <c r="P2165" s="1" t="s">
        <v>706</v>
      </c>
      <c r="Q2165" s="29" t="s">
        <v>1456</v>
      </c>
      <c r="R2165" s="30">
        <v>30969.045790550001</v>
      </c>
      <c r="S2165" s="5">
        <v>19.838357361293141</v>
      </c>
      <c r="T2165" s="4">
        <v>58.834635416666664</v>
      </c>
      <c r="U2165" s="1"/>
      <c r="V2165" s="1"/>
      <c r="W2165" s="1"/>
      <c r="X2165" s="1"/>
    </row>
    <row r="2166" spans="1:24" ht="15.75" customHeight="1" x14ac:dyDescent="0.2">
      <c r="A2166" s="1"/>
      <c r="B2166" s="1"/>
      <c r="C2166" s="31" t="str">
        <f>IF('Style Screener'!$S2166&lt;(AVERAGE('Style Screener'!$S$9:$S$6415)), "Value", "Growth")</f>
        <v>Growth</v>
      </c>
      <c r="D2166" s="31" t="str">
        <f>IF('Style Screener'!$R2166&gt;2000, "Large Cap", "Small Cap")</f>
        <v>Small Cap</v>
      </c>
      <c r="E2166" s="31" t="s">
        <v>15</v>
      </c>
      <c r="F2166" s="31" t="s">
        <v>37</v>
      </c>
      <c r="G2166" s="1" t="s">
        <v>38</v>
      </c>
      <c r="H2166" s="1" t="s">
        <v>9357</v>
      </c>
      <c r="I2166" s="1" t="s">
        <v>9358</v>
      </c>
      <c r="J2166" s="1" t="s">
        <v>511</v>
      </c>
      <c r="K2166" s="1" t="s">
        <v>9359</v>
      </c>
      <c r="L2166" s="1" t="s">
        <v>9360</v>
      </c>
      <c r="M2166" s="1" t="s">
        <v>44</v>
      </c>
      <c r="N2166" s="1" t="s">
        <v>142</v>
      </c>
      <c r="O2166" s="1" t="s">
        <v>46</v>
      </c>
      <c r="P2166" s="1" t="s">
        <v>142</v>
      </c>
      <c r="Q2166" s="29" t="s">
        <v>537</v>
      </c>
      <c r="R2166" s="30">
        <v>269.31600695999998</v>
      </c>
      <c r="S2166" s="5" t="s">
        <v>61</v>
      </c>
      <c r="T2166" s="4">
        <v>6.7061809778622377E-15</v>
      </c>
      <c r="U2166" s="1"/>
      <c r="V2166" s="1"/>
      <c r="W2166" s="1"/>
      <c r="X2166" s="1"/>
    </row>
    <row r="2167" spans="1:24" ht="15.75" customHeight="1" x14ac:dyDescent="0.2">
      <c r="A2167" s="1"/>
      <c r="B2167" s="1"/>
      <c r="C2167" s="31" t="str">
        <f>IF('Style Screener'!$S2167&lt;(AVERAGE('Style Screener'!$S$9:$S$6415)), "Value", "Growth")</f>
        <v>Value</v>
      </c>
      <c r="D2167" s="31" t="str">
        <f>IF('Style Screener'!$R2167&gt;2000, "Large Cap", "Small Cap")</f>
        <v>Large Cap</v>
      </c>
      <c r="E2167" s="31" t="s">
        <v>15</v>
      </c>
      <c r="F2167" s="31" t="s">
        <v>37</v>
      </c>
      <c r="G2167" s="1" t="s">
        <v>38</v>
      </c>
      <c r="H2167" s="1" t="s">
        <v>9361</v>
      </c>
      <c r="I2167" s="1" t="s">
        <v>9362</v>
      </c>
      <c r="J2167" s="1" t="s">
        <v>41</v>
      </c>
      <c r="K2167" s="1" t="s">
        <v>9363</v>
      </c>
      <c r="L2167" s="1" t="s">
        <v>9364</v>
      </c>
      <c r="M2167" s="1" t="s">
        <v>219</v>
      </c>
      <c r="N2167" s="1" t="s">
        <v>466</v>
      </c>
      <c r="O2167" s="1" t="s">
        <v>219</v>
      </c>
      <c r="P2167" s="1" t="s">
        <v>466</v>
      </c>
      <c r="Q2167" s="29" t="s">
        <v>222</v>
      </c>
      <c r="R2167" s="30">
        <v>22427.53095923</v>
      </c>
      <c r="S2167" s="5">
        <v>14.786625604927407</v>
      </c>
      <c r="T2167" s="4">
        <v>22.793286372728058</v>
      </c>
      <c r="U2167" s="1"/>
      <c r="V2167" s="1"/>
      <c r="W2167" s="1"/>
      <c r="X2167" s="1"/>
    </row>
    <row r="2168" spans="1:24" ht="15.75" customHeight="1" x14ac:dyDescent="0.2">
      <c r="A2168" s="1"/>
      <c r="B2168" s="1"/>
      <c r="C2168" s="31" t="str">
        <f>IF('Style Screener'!$S2168&lt;(AVERAGE('Style Screener'!$S$9:$S$6415)), "Value", "Growth")</f>
        <v>Growth</v>
      </c>
      <c r="D2168" s="31" t="str">
        <f>IF('Style Screener'!$R2168&gt;2000, "Large Cap", "Small Cap")</f>
        <v>Large Cap</v>
      </c>
      <c r="E2168" s="31" t="s">
        <v>14</v>
      </c>
      <c r="F2168" s="31" t="s">
        <v>37</v>
      </c>
      <c r="G2168" s="1" t="s">
        <v>38</v>
      </c>
      <c r="H2168" s="1" t="s">
        <v>9365</v>
      </c>
      <c r="I2168" s="1" t="s">
        <v>9366</v>
      </c>
      <c r="J2168" s="1" t="s">
        <v>41</v>
      </c>
      <c r="K2168" s="1" t="s">
        <v>9367</v>
      </c>
      <c r="L2168" s="1" t="s">
        <v>9368</v>
      </c>
      <c r="M2168" s="1" t="s">
        <v>74</v>
      </c>
      <c r="N2168" s="1" t="s">
        <v>846</v>
      </c>
      <c r="O2168" s="1" t="s">
        <v>117</v>
      </c>
      <c r="P2168" s="1" t="s">
        <v>847</v>
      </c>
      <c r="Q2168" s="29" t="s">
        <v>1314</v>
      </c>
      <c r="R2168" s="30">
        <v>2633.43264899</v>
      </c>
      <c r="S2168" s="5">
        <v>32.025177887246855</v>
      </c>
      <c r="T2168" s="4">
        <v>63.322386908034836</v>
      </c>
      <c r="U2168" s="1"/>
      <c r="V2168" s="1"/>
      <c r="W2168" s="1"/>
      <c r="X2168" s="1"/>
    </row>
    <row r="2169" spans="1:24" ht="15.75" customHeight="1" x14ac:dyDescent="0.2">
      <c r="A2169" s="1"/>
      <c r="B2169" s="1"/>
      <c r="C2169" s="31" t="str">
        <f>IF('Style Screener'!$S2169&lt;(AVERAGE('Style Screener'!$S$9:$S$6415)), "Value", "Growth")</f>
        <v>Growth</v>
      </c>
      <c r="D2169" s="31" t="str">
        <f>IF('Style Screener'!$R2169&gt;2000, "Large Cap", "Small Cap")</f>
        <v>Large Cap</v>
      </c>
      <c r="E2169" s="31" t="s">
        <v>14</v>
      </c>
      <c r="F2169" s="31" t="s">
        <v>37</v>
      </c>
      <c r="G2169" s="1" t="s">
        <v>38</v>
      </c>
      <c r="H2169" s="1" t="s">
        <v>9369</v>
      </c>
      <c r="I2169" s="1" t="s">
        <v>9370</v>
      </c>
      <c r="J2169" s="1" t="s">
        <v>41</v>
      </c>
      <c r="K2169" s="1" t="s">
        <v>9371</v>
      </c>
      <c r="L2169" s="1" t="s">
        <v>9372</v>
      </c>
      <c r="M2169" s="1" t="s">
        <v>86</v>
      </c>
      <c r="N2169" s="1" t="s">
        <v>135</v>
      </c>
      <c r="O2169" s="1" t="s">
        <v>88</v>
      </c>
      <c r="P2169" s="1" t="s">
        <v>238</v>
      </c>
      <c r="Q2169" s="29" t="s">
        <v>239</v>
      </c>
      <c r="R2169" s="30">
        <v>3035.9700043799999</v>
      </c>
      <c r="S2169" s="5">
        <v>40.502549162418063</v>
      </c>
      <c r="T2169" s="4">
        <v>7.3907873129815069E-15</v>
      </c>
      <c r="U2169" s="1"/>
      <c r="V2169" s="1"/>
      <c r="W2169" s="1"/>
      <c r="X2169" s="1"/>
    </row>
    <row r="2170" spans="1:24" ht="15.75" customHeight="1" x14ac:dyDescent="0.2">
      <c r="A2170" s="1"/>
      <c r="B2170" s="1"/>
      <c r="C2170" s="31" t="str">
        <f>IF('Style Screener'!$S2170&lt;(AVERAGE('Style Screener'!$S$9:$S$6415)), "Value", "Growth")</f>
        <v>Growth</v>
      </c>
      <c r="D2170" s="31" t="str">
        <f>IF('Style Screener'!$R2170&gt;2000, "Large Cap", "Small Cap")</f>
        <v>Small Cap</v>
      </c>
      <c r="E2170" s="31" t="s">
        <v>14</v>
      </c>
      <c r="F2170" s="31" t="s">
        <v>37</v>
      </c>
      <c r="G2170" s="1" t="s">
        <v>38</v>
      </c>
      <c r="H2170" s="1" t="s">
        <v>9373</v>
      </c>
      <c r="I2170" s="1" t="s">
        <v>9374</v>
      </c>
      <c r="J2170" s="1" t="s">
        <v>41</v>
      </c>
      <c r="K2170" s="1" t="s">
        <v>9375</v>
      </c>
      <c r="L2170" s="1" t="s">
        <v>9376</v>
      </c>
      <c r="M2170" s="1" t="s">
        <v>278</v>
      </c>
      <c r="N2170" s="1" t="s">
        <v>279</v>
      </c>
      <c r="O2170" s="1" t="s">
        <v>278</v>
      </c>
      <c r="P2170" s="1" t="s">
        <v>937</v>
      </c>
      <c r="Q2170" s="29" t="s">
        <v>427</v>
      </c>
      <c r="R2170" s="30">
        <v>165.97497923999998</v>
      </c>
      <c r="S2170" s="5" t="s">
        <v>61</v>
      </c>
      <c r="T2170" s="4" t="s">
        <v>61</v>
      </c>
      <c r="U2170" s="1"/>
      <c r="V2170" s="1"/>
      <c r="W2170" s="1"/>
      <c r="X2170" s="1"/>
    </row>
    <row r="2171" spans="1:24" ht="15.75" customHeight="1" x14ac:dyDescent="0.2">
      <c r="A2171" s="1"/>
      <c r="B2171" s="1"/>
      <c r="C2171" s="31" t="str">
        <f>IF('Style Screener'!$S2171&lt;(AVERAGE('Style Screener'!$S$9:$S$6415)), "Value", "Growth")</f>
        <v>Value</v>
      </c>
      <c r="D2171" s="31" t="str">
        <f>IF('Style Screener'!$R2171&gt;2000, "Large Cap", "Small Cap")</f>
        <v>Large Cap</v>
      </c>
      <c r="E2171" s="31" t="s">
        <v>14</v>
      </c>
      <c r="F2171" s="31" t="s">
        <v>37</v>
      </c>
      <c r="G2171" s="1" t="s">
        <v>38</v>
      </c>
      <c r="H2171" s="1" t="s">
        <v>9377</v>
      </c>
      <c r="I2171" s="1" t="s">
        <v>9378</v>
      </c>
      <c r="J2171" s="1" t="s">
        <v>41</v>
      </c>
      <c r="K2171" s="1" t="s">
        <v>9379</v>
      </c>
      <c r="L2171" s="1" t="s">
        <v>9380</v>
      </c>
      <c r="M2171" s="1" t="s">
        <v>86</v>
      </c>
      <c r="N2171" s="1" t="s">
        <v>251</v>
      </c>
      <c r="O2171" s="1" t="s">
        <v>251</v>
      </c>
      <c r="P2171" s="1" t="s">
        <v>252</v>
      </c>
      <c r="Q2171" s="29" t="s">
        <v>253</v>
      </c>
      <c r="R2171" s="30">
        <v>2489.8243441999998</v>
      </c>
      <c r="S2171" s="5">
        <v>15.70479188527457</v>
      </c>
      <c r="T2171" s="4">
        <v>0</v>
      </c>
      <c r="U2171" s="1"/>
      <c r="V2171" s="1"/>
      <c r="W2171" s="1"/>
      <c r="X2171" s="1"/>
    </row>
    <row r="2172" spans="1:24" ht="15.75" customHeight="1" x14ac:dyDescent="0.2">
      <c r="A2172" s="1"/>
      <c r="B2172" s="1"/>
      <c r="C2172" s="31" t="str">
        <f>IF('Style Screener'!$S2172&lt;(AVERAGE('Style Screener'!$S$9:$S$6415)), "Value", "Growth")</f>
        <v>Value</v>
      </c>
      <c r="D2172" s="31" t="str">
        <f>IF('Style Screener'!$R2172&gt;2000, "Large Cap", "Small Cap")</f>
        <v>Large Cap</v>
      </c>
      <c r="E2172" s="31" t="s">
        <v>14</v>
      </c>
      <c r="F2172" s="31" t="s">
        <v>37</v>
      </c>
      <c r="G2172" s="1" t="s">
        <v>38</v>
      </c>
      <c r="H2172" s="1" t="s">
        <v>9381</v>
      </c>
      <c r="I2172" s="1" t="s">
        <v>9382</v>
      </c>
      <c r="J2172" s="1" t="s">
        <v>71</v>
      </c>
      <c r="K2172" s="1" t="s">
        <v>9383</v>
      </c>
      <c r="L2172" s="1" t="s">
        <v>9384</v>
      </c>
      <c r="M2172" s="1" t="s">
        <v>86</v>
      </c>
      <c r="N2172" s="1" t="s">
        <v>771</v>
      </c>
      <c r="O2172" s="1" t="s">
        <v>607</v>
      </c>
      <c r="P2172" s="1" t="s">
        <v>771</v>
      </c>
      <c r="Q2172" s="29" t="s">
        <v>9385</v>
      </c>
      <c r="R2172" s="30">
        <v>2663.77549795</v>
      </c>
      <c r="S2172" s="5">
        <v>11.554577833647601</v>
      </c>
      <c r="T2172" s="4">
        <v>8.6689901624779727E-15</v>
      </c>
      <c r="U2172" s="1"/>
      <c r="V2172" s="1"/>
      <c r="W2172" s="1"/>
      <c r="X2172" s="1"/>
    </row>
    <row r="2173" spans="1:24" ht="15.75" customHeight="1" x14ac:dyDescent="0.2">
      <c r="A2173" s="1"/>
      <c r="B2173" s="1"/>
      <c r="C2173" s="31" t="str">
        <f>IF('Style Screener'!$S2173&lt;(AVERAGE('Style Screener'!$S$9:$S$6415)), "Value", "Growth")</f>
        <v>Value</v>
      </c>
      <c r="D2173" s="31" t="str">
        <f>IF('Style Screener'!$R2173&gt;2000, "Large Cap", "Small Cap")</f>
        <v>Small Cap</v>
      </c>
      <c r="E2173" s="31" t="s">
        <v>15</v>
      </c>
      <c r="F2173" s="31" t="s">
        <v>37</v>
      </c>
      <c r="G2173" s="1" t="s">
        <v>38</v>
      </c>
      <c r="H2173" s="1" t="s">
        <v>9386</v>
      </c>
      <c r="I2173" s="1" t="s">
        <v>9387</v>
      </c>
      <c r="J2173" s="1" t="s">
        <v>71</v>
      </c>
      <c r="K2173" s="1" t="s">
        <v>9388</v>
      </c>
      <c r="L2173" s="1" t="s">
        <v>9389</v>
      </c>
      <c r="M2173" s="1" t="s">
        <v>44</v>
      </c>
      <c r="N2173" s="1" t="s">
        <v>45</v>
      </c>
      <c r="O2173" s="1" t="s">
        <v>46</v>
      </c>
      <c r="P2173" s="1" t="s">
        <v>45</v>
      </c>
      <c r="Q2173" s="29" t="s">
        <v>537</v>
      </c>
      <c r="R2173" s="30">
        <v>1644.0175182</v>
      </c>
      <c r="S2173" s="5">
        <v>19.475549255846918</v>
      </c>
      <c r="T2173" s="4">
        <v>35.084273122605794</v>
      </c>
      <c r="U2173" s="1"/>
      <c r="V2173" s="1"/>
      <c r="W2173" s="1"/>
      <c r="X2173" s="1"/>
    </row>
    <row r="2174" spans="1:24" ht="15.75" customHeight="1" x14ac:dyDescent="0.2">
      <c r="A2174" s="1"/>
      <c r="B2174" s="1"/>
      <c r="C2174" s="31" t="str">
        <f>IF('Style Screener'!$S2174&lt;(AVERAGE('Style Screener'!$S$9:$S$6415)), "Value", "Growth")</f>
        <v>Value</v>
      </c>
      <c r="D2174" s="31" t="str">
        <f>IF('Style Screener'!$R2174&gt;2000, "Large Cap", "Small Cap")</f>
        <v>Large Cap</v>
      </c>
      <c r="E2174" s="31" t="s">
        <v>14</v>
      </c>
      <c r="F2174" s="31" t="s">
        <v>37</v>
      </c>
      <c r="G2174" s="1" t="s">
        <v>259</v>
      </c>
      <c r="H2174" s="1" t="s">
        <v>9390</v>
      </c>
      <c r="I2174" s="1" t="s">
        <v>9391</v>
      </c>
      <c r="J2174" s="1" t="s">
        <v>41</v>
      </c>
      <c r="K2174" s="1" t="s">
        <v>9392</v>
      </c>
      <c r="L2174" s="1" t="s">
        <v>9393</v>
      </c>
      <c r="M2174" s="1" t="s">
        <v>86</v>
      </c>
      <c r="N2174" s="1" t="s">
        <v>251</v>
      </c>
      <c r="O2174" s="1" t="s">
        <v>251</v>
      </c>
      <c r="P2174" s="1" t="s">
        <v>4097</v>
      </c>
      <c r="Q2174" s="29" t="s">
        <v>264</v>
      </c>
      <c r="R2174" s="30">
        <v>6149.2785792900004</v>
      </c>
      <c r="S2174" s="5">
        <v>13.480565371024737</v>
      </c>
      <c r="T2174" s="4" t="s">
        <v>61</v>
      </c>
      <c r="U2174" s="1"/>
      <c r="V2174" s="1"/>
      <c r="W2174" s="1"/>
      <c r="X2174" s="1"/>
    </row>
    <row r="2175" spans="1:24" ht="15.75" customHeight="1" x14ac:dyDescent="0.2">
      <c r="A2175" s="1"/>
      <c r="B2175" s="1"/>
      <c r="C2175" s="31" t="str">
        <f>IF('Style Screener'!$S2175&lt;(AVERAGE('Style Screener'!$S$9:$S$6415)), "Value", "Growth")</f>
        <v>Value</v>
      </c>
      <c r="D2175" s="31" t="str">
        <f>IF('Style Screener'!$R2175&gt;2000, "Large Cap", "Small Cap")</f>
        <v>Small Cap</v>
      </c>
      <c r="E2175" s="31" t="s">
        <v>14</v>
      </c>
      <c r="F2175" s="31" t="s">
        <v>37</v>
      </c>
      <c r="G2175" s="1" t="s">
        <v>38</v>
      </c>
      <c r="H2175" s="1" t="s">
        <v>9394</v>
      </c>
      <c r="I2175" s="1" t="s">
        <v>9395</v>
      </c>
      <c r="J2175" s="1" t="s">
        <v>71</v>
      </c>
      <c r="K2175" s="1" t="s">
        <v>9396</v>
      </c>
      <c r="L2175" s="1" t="s">
        <v>9397</v>
      </c>
      <c r="M2175" s="1" t="s">
        <v>108</v>
      </c>
      <c r="N2175" s="1" t="s">
        <v>332</v>
      </c>
      <c r="O2175" s="1" t="s">
        <v>287</v>
      </c>
      <c r="P2175" s="1" t="s">
        <v>332</v>
      </c>
      <c r="Q2175" s="29" t="s">
        <v>4930</v>
      </c>
      <c r="R2175" s="30">
        <v>727.16145502000006</v>
      </c>
      <c r="S2175" s="5">
        <v>14.234234234234233</v>
      </c>
      <c r="T2175" s="4" t="s">
        <v>61</v>
      </c>
      <c r="U2175" s="1"/>
      <c r="V2175" s="1"/>
      <c r="W2175" s="1"/>
      <c r="X2175" s="1"/>
    </row>
    <row r="2176" spans="1:24" ht="15.75" customHeight="1" x14ac:dyDescent="0.2">
      <c r="A2176" s="1"/>
      <c r="B2176" s="1"/>
      <c r="C2176" s="31" t="str">
        <f>IF('Style Screener'!$S2176&lt;(AVERAGE('Style Screener'!$S$9:$S$6415)), "Value", "Growth")</f>
        <v>Value</v>
      </c>
      <c r="D2176" s="31" t="str">
        <f>IF('Style Screener'!$R2176&gt;2000, "Large Cap", "Small Cap")</f>
        <v>Large Cap</v>
      </c>
      <c r="E2176" s="31" t="s">
        <v>15</v>
      </c>
      <c r="F2176" s="31" t="s">
        <v>37</v>
      </c>
      <c r="G2176" s="1" t="s">
        <v>303</v>
      </c>
      <c r="H2176" s="1" t="s">
        <v>9398</v>
      </c>
      <c r="I2176" s="1" t="s">
        <v>9399</v>
      </c>
      <c r="J2176" s="1" t="s">
        <v>41</v>
      </c>
      <c r="K2176" s="1" t="s">
        <v>9400</v>
      </c>
      <c r="L2176" s="1" t="s">
        <v>9401</v>
      </c>
      <c r="M2176" s="1" t="s">
        <v>44</v>
      </c>
      <c r="N2176" s="1" t="s">
        <v>160</v>
      </c>
      <c r="O2176" s="1" t="s">
        <v>46</v>
      </c>
      <c r="P2176" s="1" t="s">
        <v>160</v>
      </c>
      <c r="Q2176" s="29" t="s">
        <v>161</v>
      </c>
      <c r="R2176" s="30">
        <v>27148.076281579997</v>
      </c>
      <c r="S2176" s="5">
        <v>26.399233296823656</v>
      </c>
      <c r="T2176" s="4">
        <v>96.387411347517741</v>
      </c>
      <c r="U2176" s="1"/>
      <c r="V2176" s="1"/>
      <c r="W2176" s="1"/>
      <c r="X2176" s="1"/>
    </row>
    <row r="2177" spans="1:24" ht="15.75" customHeight="1" x14ac:dyDescent="0.2">
      <c r="A2177" s="1"/>
      <c r="B2177" s="1"/>
      <c r="C2177" s="31" t="str">
        <f>IF('Style Screener'!$S2177&lt;(AVERAGE('Style Screener'!$S$9:$S$6415)), "Value", "Growth")</f>
        <v>Value</v>
      </c>
      <c r="D2177" s="31" t="str">
        <f>IF('Style Screener'!$R2177&gt;2000, "Large Cap", "Small Cap")</f>
        <v>Small Cap</v>
      </c>
      <c r="E2177" s="31" t="s">
        <v>14</v>
      </c>
      <c r="F2177" s="31" t="s">
        <v>37</v>
      </c>
      <c r="G2177" s="1" t="s">
        <v>38</v>
      </c>
      <c r="H2177" s="1" t="s">
        <v>9402</v>
      </c>
      <c r="I2177" s="1" t="s">
        <v>9403</v>
      </c>
      <c r="J2177" s="1" t="s">
        <v>71</v>
      </c>
      <c r="K2177" s="1" t="s">
        <v>9404</v>
      </c>
      <c r="L2177" s="1" t="s">
        <v>9405</v>
      </c>
      <c r="M2177" s="1" t="s">
        <v>108</v>
      </c>
      <c r="N2177" s="1" t="s">
        <v>286</v>
      </c>
      <c r="O2177" s="1" t="s">
        <v>287</v>
      </c>
      <c r="P2177" s="1" t="s">
        <v>1256</v>
      </c>
      <c r="Q2177" s="29" t="s">
        <v>289</v>
      </c>
      <c r="R2177" s="30">
        <v>1302.34235274</v>
      </c>
      <c r="S2177" s="5">
        <v>18.25531914893617</v>
      </c>
      <c r="T2177" s="4" t="s">
        <v>61</v>
      </c>
      <c r="U2177" s="1"/>
      <c r="V2177" s="1"/>
      <c r="W2177" s="1"/>
      <c r="X2177" s="1"/>
    </row>
    <row r="2178" spans="1:24" ht="15.75" customHeight="1" x14ac:dyDescent="0.2">
      <c r="A2178" s="1"/>
      <c r="B2178" s="1"/>
      <c r="C2178" s="31" t="str">
        <f>IF('Style Screener'!$S2178&lt;(AVERAGE('Style Screener'!$S$9:$S$6415)), "Value", "Growth")</f>
        <v>Growth</v>
      </c>
      <c r="D2178" s="31" t="str">
        <f>IF('Style Screener'!$R2178&gt;2000, "Large Cap", "Small Cap")</f>
        <v>Small Cap</v>
      </c>
      <c r="E2178" s="31" t="s">
        <v>14</v>
      </c>
      <c r="F2178" s="31" t="s">
        <v>37</v>
      </c>
      <c r="G2178" s="1" t="s">
        <v>38</v>
      </c>
      <c r="H2178" s="1" t="s">
        <v>9406</v>
      </c>
      <c r="I2178" s="1" t="s">
        <v>9407</v>
      </c>
      <c r="J2178" s="1" t="s">
        <v>71</v>
      </c>
      <c r="K2178" s="1" t="s">
        <v>9408</v>
      </c>
      <c r="L2178" s="1" t="s">
        <v>9409</v>
      </c>
      <c r="M2178" s="1" t="s">
        <v>108</v>
      </c>
      <c r="N2178" s="1" t="s">
        <v>308</v>
      </c>
      <c r="O2178" s="1" t="s">
        <v>287</v>
      </c>
      <c r="P2178" s="1" t="s">
        <v>385</v>
      </c>
      <c r="Q2178" s="29" t="s">
        <v>9410</v>
      </c>
      <c r="R2178" s="30">
        <v>101.85536315</v>
      </c>
      <c r="S2178" s="5">
        <v>73.773584905660385</v>
      </c>
      <c r="T2178" s="4">
        <v>44.273167998440847</v>
      </c>
      <c r="U2178" s="1"/>
      <c r="V2178" s="1"/>
      <c r="W2178" s="1"/>
      <c r="X2178" s="1"/>
    </row>
    <row r="2179" spans="1:24" ht="15.75" customHeight="1" x14ac:dyDescent="0.2">
      <c r="A2179" s="1"/>
      <c r="B2179" s="1"/>
      <c r="C2179" s="31" t="str">
        <f>IF('Style Screener'!$S2179&lt;(AVERAGE('Style Screener'!$S$9:$S$6415)), "Value", "Growth")</f>
        <v>Value</v>
      </c>
      <c r="D2179" s="31" t="str">
        <f>IF('Style Screener'!$R2179&gt;2000, "Large Cap", "Small Cap")</f>
        <v>Large Cap</v>
      </c>
      <c r="E2179" s="31" t="s">
        <v>14</v>
      </c>
      <c r="F2179" s="31" t="s">
        <v>37</v>
      </c>
      <c r="G2179" s="1" t="s">
        <v>38</v>
      </c>
      <c r="H2179" s="1" t="s">
        <v>9411</v>
      </c>
      <c r="I2179" s="1" t="s">
        <v>9412</v>
      </c>
      <c r="J2179" s="1" t="s">
        <v>41</v>
      </c>
      <c r="K2179" s="1" t="s">
        <v>9413</v>
      </c>
      <c r="L2179" s="1" t="s">
        <v>9414</v>
      </c>
      <c r="M2179" s="1" t="s">
        <v>86</v>
      </c>
      <c r="N2179" s="1" t="s">
        <v>251</v>
      </c>
      <c r="O2179" s="1" t="s">
        <v>251</v>
      </c>
      <c r="P2179" s="1" t="s">
        <v>454</v>
      </c>
      <c r="Q2179" s="29" t="s">
        <v>455</v>
      </c>
      <c r="R2179" s="30">
        <v>2527.1314941000001</v>
      </c>
      <c r="S2179" s="5">
        <v>13.257782632441289</v>
      </c>
      <c r="T2179" s="4">
        <v>18.219144347514607</v>
      </c>
      <c r="U2179" s="1"/>
      <c r="V2179" s="1"/>
      <c r="W2179" s="1"/>
      <c r="X2179" s="1"/>
    </row>
    <row r="2180" spans="1:24" ht="15.75" customHeight="1" x14ac:dyDescent="0.2">
      <c r="A2180" s="1"/>
      <c r="B2180" s="1"/>
      <c r="C2180" s="31" t="str">
        <f>IF('Style Screener'!$S2180&lt;(AVERAGE('Style Screener'!$S$9:$S$6415)), "Value", "Growth")</f>
        <v>Value</v>
      </c>
      <c r="D2180" s="31" t="str">
        <f>IF('Style Screener'!$R2180&gt;2000, "Large Cap", "Small Cap")</f>
        <v>Small Cap</v>
      </c>
      <c r="E2180" s="31" t="s">
        <v>14</v>
      </c>
      <c r="F2180" s="31" t="s">
        <v>37</v>
      </c>
      <c r="G2180" s="1" t="s">
        <v>38</v>
      </c>
      <c r="H2180" s="1" t="s">
        <v>9415</v>
      </c>
      <c r="I2180" s="1" t="s">
        <v>9416</v>
      </c>
      <c r="J2180" s="1" t="s">
        <v>71</v>
      </c>
      <c r="K2180" s="1" t="s">
        <v>9417</v>
      </c>
      <c r="L2180" s="1" t="s">
        <v>9418</v>
      </c>
      <c r="M2180" s="1" t="s">
        <v>74</v>
      </c>
      <c r="N2180" s="1" t="s">
        <v>301</v>
      </c>
      <c r="O2180" s="1" t="s">
        <v>117</v>
      </c>
      <c r="P2180" s="1" t="s">
        <v>301</v>
      </c>
      <c r="Q2180" s="29" t="s">
        <v>319</v>
      </c>
      <c r="R2180" s="30">
        <v>992.71410700000001</v>
      </c>
      <c r="S2180" s="5">
        <v>13.878875270367701</v>
      </c>
      <c r="T2180" s="4">
        <v>0.95101414345933766</v>
      </c>
      <c r="U2180" s="1"/>
      <c r="V2180" s="1"/>
      <c r="W2180" s="1"/>
      <c r="X2180" s="1"/>
    </row>
    <row r="2181" spans="1:24" ht="15.75" customHeight="1" x14ac:dyDescent="0.2">
      <c r="A2181" s="1"/>
      <c r="B2181" s="1"/>
      <c r="C2181" s="31" t="str">
        <f>IF('Style Screener'!$S2181&lt;(AVERAGE('Style Screener'!$S$9:$S$6415)), "Value", "Growth")</f>
        <v>Value</v>
      </c>
      <c r="D2181" s="31" t="str">
        <f>IF('Style Screener'!$R2181&gt;2000, "Large Cap", "Small Cap")</f>
        <v>Small Cap</v>
      </c>
      <c r="E2181" s="31" t="s">
        <v>14</v>
      </c>
      <c r="F2181" s="31" t="s">
        <v>37</v>
      </c>
      <c r="G2181" s="1" t="s">
        <v>38</v>
      </c>
      <c r="H2181" s="1" t="s">
        <v>9419</v>
      </c>
      <c r="I2181" s="1" t="s">
        <v>9420</v>
      </c>
      <c r="J2181" s="1" t="s">
        <v>84</v>
      </c>
      <c r="K2181" s="1" t="s">
        <v>9421</v>
      </c>
      <c r="L2181" s="1" t="s">
        <v>9422</v>
      </c>
      <c r="M2181" s="1" t="s">
        <v>86</v>
      </c>
      <c r="N2181" s="1" t="s">
        <v>172</v>
      </c>
      <c r="O2181" s="1" t="s">
        <v>172</v>
      </c>
      <c r="P2181" s="1" t="s">
        <v>173</v>
      </c>
      <c r="Q2181" s="29" t="s">
        <v>174</v>
      </c>
      <c r="R2181" s="30">
        <v>1327.2764378499999</v>
      </c>
      <c r="S2181" s="5">
        <v>16.54214559386973</v>
      </c>
      <c r="T2181" s="4" t="s">
        <v>61</v>
      </c>
      <c r="U2181" s="1"/>
      <c r="V2181" s="1"/>
      <c r="W2181" s="1"/>
      <c r="X2181" s="1"/>
    </row>
    <row r="2182" spans="1:24" ht="15.75" customHeight="1" x14ac:dyDescent="0.2">
      <c r="A2182" s="1"/>
      <c r="B2182" s="1"/>
      <c r="C2182" s="31" t="str">
        <f>IF('Style Screener'!$S2182&lt;(AVERAGE('Style Screener'!$S$9:$S$6415)), "Value", "Growth")</f>
        <v>Value</v>
      </c>
      <c r="D2182" s="31" t="str">
        <f>IF('Style Screener'!$R2182&gt;2000, "Large Cap", "Small Cap")</f>
        <v>Small Cap</v>
      </c>
      <c r="E2182" s="31" t="s">
        <v>14</v>
      </c>
      <c r="F2182" s="31" t="s">
        <v>37</v>
      </c>
      <c r="G2182" s="1" t="s">
        <v>38</v>
      </c>
      <c r="H2182" s="1" t="s">
        <v>9423</v>
      </c>
      <c r="I2182" s="1" t="s">
        <v>9424</v>
      </c>
      <c r="J2182" s="1" t="s">
        <v>511</v>
      </c>
      <c r="K2182" s="1" t="s">
        <v>9425</v>
      </c>
      <c r="L2182" s="1" t="s">
        <v>9426</v>
      </c>
      <c r="M2182" s="1" t="s">
        <v>108</v>
      </c>
      <c r="N2182" s="1" t="s">
        <v>109</v>
      </c>
      <c r="O2182" s="1" t="s">
        <v>110</v>
      </c>
      <c r="P2182" s="1" t="s">
        <v>109</v>
      </c>
      <c r="Q2182" s="29" t="s">
        <v>2199</v>
      </c>
      <c r="R2182" s="30">
        <v>73.166636999999994</v>
      </c>
      <c r="S2182" s="5">
        <v>5.7692307692307692</v>
      </c>
      <c r="T2182" s="4" t="s">
        <v>61</v>
      </c>
      <c r="U2182" s="1"/>
      <c r="V2182" s="1"/>
      <c r="W2182" s="1"/>
      <c r="X2182" s="1"/>
    </row>
    <row r="2183" spans="1:24" ht="15.75" customHeight="1" x14ac:dyDescent="0.2">
      <c r="A2183" s="1"/>
      <c r="B2183" s="1"/>
      <c r="C2183" s="31" t="str">
        <f>IF('Style Screener'!$S2183&lt;(AVERAGE('Style Screener'!$S$9:$S$6415)), "Value", "Growth")</f>
        <v>Growth</v>
      </c>
      <c r="D2183" s="31" t="str">
        <f>IF('Style Screener'!$R2183&gt;2000, "Large Cap", "Small Cap")</f>
        <v>Small Cap</v>
      </c>
      <c r="E2183" s="31" t="s">
        <v>14</v>
      </c>
      <c r="F2183" s="31" t="s">
        <v>37</v>
      </c>
      <c r="G2183" s="1" t="s">
        <v>38</v>
      </c>
      <c r="H2183" s="1" t="s">
        <v>9427</v>
      </c>
      <c r="I2183" s="1" t="s">
        <v>9428</v>
      </c>
      <c r="J2183" s="1" t="s">
        <v>41</v>
      </c>
      <c r="K2183" s="1" t="s">
        <v>9429</v>
      </c>
      <c r="L2183" s="1" t="s">
        <v>9430</v>
      </c>
      <c r="M2183" s="1" t="s">
        <v>74</v>
      </c>
      <c r="N2183" s="1" t="s">
        <v>342</v>
      </c>
      <c r="O2183" s="1" t="s">
        <v>117</v>
      </c>
      <c r="P2183" s="1" t="s">
        <v>618</v>
      </c>
      <c r="Q2183" s="29" t="s">
        <v>5978</v>
      </c>
      <c r="R2183" s="30">
        <v>1942.29506315</v>
      </c>
      <c r="S2183" s="5">
        <v>35.907132599329827</v>
      </c>
      <c r="T2183" s="4">
        <v>25.550736462403915</v>
      </c>
      <c r="U2183" s="1"/>
      <c r="V2183" s="1"/>
      <c r="W2183" s="1"/>
      <c r="X2183" s="1"/>
    </row>
    <row r="2184" spans="1:24" ht="15.75" customHeight="1" x14ac:dyDescent="0.2">
      <c r="A2184" s="1"/>
      <c r="B2184" s="1"/>
      <c r="C2184" s="31" t="str">
        <f>IF('Style Screener'!$S2184&lt;(AVERAGE('Style Screener'!$S$9:$S$6415)), "Value", "Growth")</f>
        <v>Growth</v>
      </c>
      <c r="D2184" s="31" t="str">
        <f>IF('Style Screener'!$R2184&gt;2000, "Large Cap", "Small Cap")</f>
        <v>Small Cap</v>
      </c>
      <c r="E2184" s="31" t="s">
        <v>14</v>
      </c>
      <c r="F2184" s="31" t="s">
        <v>37</v>
      </c>
      <c r="G2184" s="1" t="s">
        <v>38</v>
      </c>
      <c r="H2184" s="1" t="s">
        <v>9431</v>
      </c>
      <c r="I2184" s="1" t="s">
        <v>9432</v>
      </c>
      <c r="J2184" s="1" t="s">
        <v>41</v>
      </c>
      <c r="K2184" s="1" t="s">
        <v>9433</v>
      </c>
      <c r="L2184" s="1" t="s">
        <v>9434</v>
      </c>
      <c r="M2184" s="1" t="s">
        <v>108</v>
      </c>
      <c r="N2184" s="1" t="s">
        <v>286</v>
      </c>
      <c r="O2184" s="1" t="s">
        <v>287</v>
      </c>
      <c r="P2184" s="1" t="s">
        <v>288</v>
      </c>
      <c r="Q2184" s="29" t="s">
        <v>1638</v>
      </c>
      <c r="R2184" s="30">
        <v>686.92459928999995</v>
      </c>
      <c r="S2184" s="5">
        <v>73.238993710691815</v>
      </c>
      <c r="T2184" s="4">
        <v>55.827131394992172</v>
      </c>
      <c r="U2184" s="1"/>
      <c r="V2184" s="1"/>
      <c r="W2184" s="1"/>
      <c r="X2184" s="1"/>
    </row>
    <row r="2185" spans="1:24" ht="15.75" customHeight="1" x14ac:dyDescent="0.2">
      <c r="A2185" s="1"/>
      <c r="B2185" s="1"/>
      <c r="C2185" s="31" t="str">
        <f>IF('Style Screener'!$S2185&lt;(AVERAGE('Style Screener'!$S$9:$S$6415)), "Value", "Growth")</f>
        <v>Value</v>
      </c>
      <c r="D2185" s="31" t="str">
        <f>IF('Style Screener'!$R2185&gt;2000, "Large Cap", "Small Cap")</f>
        <v>Small Cap</v>
      </c>
      <c r="E2185" s="31" t="s">
        <v>15</v>
      </c>
      <c r="F2185" s="31" t="s">
        <v>37</v>
      </c>
      <c r="G2185" s="1" t="s">
        <v>38</v>
      </c>
      <c r="H2185" s="1" t="s">
        <v>9435</v>
      </c>
      <c r="I2185" s="1" t="s">
        <v>9436</v>
      </c>
      <c r="J2185" s="1" t="s">
        <v>71</v>
      </c>
      <c r="K2185" s="1" t="s">
        <v>9437</v>
      </c>
      <c r="L2185" s="1" t="s">
        <v>9438</v>
      </c>
      <c r="M2185" s="1" t="s">
        <v>44</v>
      </c>
      <c r="N2185" s="1" t="s">
        <v>63</v>
      </c>
      <c r="O2185" s="1" t="s">
        <v>64</v>
      </c>
      <c r="P2185" s="1" t="s">
        <v>390</v>
      </c>
      <c r="Q2185" s="29" t="s">
        <v>9439</v>
      </c>
      <c r="R2185" s="30">
        <v>779.37436953999998</v>
      </c>
      <c r="S2185" s="5">
        <v>27.032542746828462</v>
      </c>
      <c r="T2185" s="4">
        <v>12.858879899755001</v>
      </c>
      <c r="U2185" s="1"/>
      <c r="V2185" s="1"/>
      <c r="W2185" s="1"/>
      <c r="X2185" s="1"/>
    </row>
    <row r="2186" spans="1:24" ht="15.75" customHeight="1" x14ac:dyDescent="0.2">
      <c r="A2186" s="1"/>
      <c r="B2186" s="1"/>
      <c r="C2186" s="31" t="str">
        <f>IF('Style Screener'!$S2186&lt;(AVERAGE('Style Screener'!$S$9:$S$6415)), "Value", "Growth")</f>
        <v>Growth</v>
      </c>
      <c r="D2186" s="31" t="str">
        <f>IF('Style Screener'!$R2186&gt;2000, "Large Cap", "Small Cap")</f>
        <v>Small Cap</v>
      </c>
      <c r="E2186" s="31" t="s">
        <v>15</v>
      </c>
      <c r="F2186" s="31" t="s">
        <v>37</v>
      </c>
      <c r="G2186" s="1" t="s">
        <v>303</v>
      </c>
      <c r="H2186" s="1" t="s">
        <v>9440</v>
      </c>
      <c r="I2186" s="1" t="s">
        <v>9441</v>
      </c>
      <c r="J2186" s="1" t="s">
        <v>71</v>
      </c>
      <c r="K2186" s="1" t="s">
        <v>9442</v>
      </c>
      <c r="L2186" s="1" t="s">
        <v>9443</v>
      </c>
      <c r="M2186" s="1" t="s">
        <v>44</v>
      </c>
      <c r="N2186" s="1" t="s">
        <v>142</v>
      </c>
      <c r="O2186" s="1" t="s">
        <v>46</v>
      </c>
      <c r="P2186" s="1" t="s">
        <v>142</v>
      </c>
      <c r="Q2186" s="29" t="s">
        <v>161</v>
      </c>
      <c r="R2186" s="30">
        <v>1123.602981</v>
      </c>
      <c r="S2186" s="5" t="s">
        <v>61</v>
      </c>
      <c r="T2186" s="4" t="s">
        <v>61</v>
      </c>
      <c r="U2186" s="1"/>
      <c r="V2186" s="1"/>
      <c r="W2186" s="1"/>
      <c r="X2186" s="1"/>
    </row>
    <row r="2187" spans="1:24" ht="15.75" customHeight="1" x14ac:dyDescent="0.2">
      <c r="A2187" s="1"/>
      <c r="B2187" s="1"/>
      <c r="C2187" s="31" t="str">
        <f>IF('Style Screener'!$S2187&lt;(AVERAGE('Style Screener'!$S$9:$S$6415)), "Value", "Growth")</f>
        <v>Value</v>
      </c>
      <c r="D2187" s="31" t="str">
        <f>IF('Style Screener'!$R2187&gt;2000, "Large Cap", "Small Cap")</f>
        <v>Large Cap</v>
      </c>
      <c r="E2187" s="31" t="s">
        <v>14</v>
      </c>
      <c r="F2187" s="31" t="s">
        <v>37</v>
      </c>
      <c r="G2187" s="1" t="s">
        <v>38</v>
      </c>
      <c r="H2187" s="1" t="s">
        <v>9444</v>
      </c>
      <c r="I2187" s="1" t="s">
        <v>9445</v>
      </c>
      <c r="J2187" s="1" t="s">
        <v>41</v>
      </c>
      <c r="K2187" s="1" t="s">
        <v>9446</v>
      </c>
      <c r="L2187" s="1" t="s">
        <v>9447</v>
      </c>
      <c r="M2187" s="1" t="s">
        <v>86</v>
      </c>
      <c r="N2187" s="1" t="s">
        <v>251</v>
      </c>
      <c r="O2187" s="1" t="s">
        <v>251</v>
      </c>
      <c r="P2187" s="1" t="s">
        <v>454</v>
      </c>
      <c r="Q2187" s="29" t="s">
        <v>455</v>
      </c>
      <c r="R2187" s="30">
        <v>36202.978263240002</v>
      </c>
      <c r="S2187" s="5">
        <v>8.2183730281472318</v>
      </c>
      <c r="T2187" s="4">
        <v>33.845300803992238</v>
      </c>
      <c r="U2187" s="1"/>
      <c r="V2187" s="1"/>
      <c r="W2187" s="1"/>
      <c r="X2187" s="1"/>
    </row>
    <row r="2188" spans="1:24" ht="15.75" customHeight="1" x14ac:dyDescent="0.2">
      <c r="A2188" s="1"/>
      <c r="B2188" s="1"/>
      <c r="C2188" s="31" t="str">
        <f>IF('Style Screener'!$S2188&lt;(AVERAGE('Style Screener'!$S$9:$S$6415)), "Value", "Growth")</f>
        <v>Value</v>
      </c>
      <c r="D2188" s="31" t="str">
        <f>IF('Style Screener'!$R2188&gt;2000, "Large Cap", "Small Cap")</f>
        <v>Large Cap</v>
      </c>
      <c r="E2188" s="31" t="s">
        <v>15</v>
      </c>
      <c r="F2188" s="31" t="s">
        <v>37</v>
      </c>
      <c r="G2188" s="1" t="s">
        <v>38</v>
      </c>
      <c r="H2188" s="1" t="s">
        <v>9448</v>
      </c>
      <c r="I2188" s="1" t="s">
        <v>9449</v>
      </c>
      <c r="J2188" s="1" t="s">
        <v>71</v>
      </c>
      <c r="K2188" s="1" t="s">
        <v>9450</v>
      </c>
      <c r="L2188" s="1" t="s">
        <v>9451</v>
      </c>
      <c r="M2188" s="1" t="s">
        <v>44</v>
      </c>
      <c r="N2188" s="1" t="s">
        <v>45</v>
      </c>
      <c r="O2188" s="1" t="s">
        <v>46</v>
      </c>
      <c r="P2188" s="1" t="s">
        <v>45</v>
      </c>
      <c r="Q2188" s="29" t="s">
        <v>537</v>
      </c>
      <c r="R2188" s="30">
        <v>3700.6127094200006</v>
      </c>
      <c r="S2188" s="5">
        <v>24.444444444444446</v>
      </c>
      <c r="T2188" s="4">
        <v>57.16030502016023</v>
      </c>
      <c r="U2188" s="1"/>
      <c r="V2188" s="1"/>
      <c r="W2188" s="1"/>
      <c r="X2188" s="1"/>
    </row>
    <row r="2189" spans="1:24" ht="15.75" customHeight="1" x14ac:dyDescent="0.2">
      <c r="A2189" s="1"/>
      <c r="B2189" s="1"/>
      <c r="C2189" s="31" t="str">
        <f>IF('Style Screener'!$S2189&lt;(AVERAGE('Style Screener'!$S$9:$S$6415)), "Value", "Growth")</f>
        <v>Growth</v>
      </c>
      <c r="D2189" s="31" t="str">
        <f>IF('Style Screener'!$R2189&gt;2000, "Large Cap", "Small Cap")</f>
        <v>Large Cap</v>
      </c>
      <c r="E2189" s="31" t="s">
        <v>14</v>
      </c>
      <c r="F2189" s="31" t="s">
        <v>37</v>
      </c>
      <c r="G2189" s="1" t="s">
        <v>38</v>
      </c>
      <c r="H2189" s="1" t="s">
        <v>9452</v>
      </c>
      <c r="I2189" s="1" t="s">
        <v>9453</v>
      </c>
      <c r="J2189" s="1" t="s">
        <v>41</v>
      </c>
      <c r="K2189" s="1" t="s">
        <v>9454</v>
      </c>
      <c r="L2189" s="1" t="s">
        <v>9455</v>
      </c>
      <c r="M2189" s="1" t="s">
        <v>86</v>
      </c>
      <c r="N2189" s="1" t="s">
        <v>135</v>
      </c>
      <c r="O2189" s="1" t="s">
        <v>88</v>
      </c>
      <c r="P2189" s="1" t="s">
        <v>916</v>
      </c>
      <c r="Q2189" s="29" t="s">
        <v>3286</v>
      </c>
      <c r="R2189" s="30">
        <v>33107.883161519996</v>
      </c>
      <c r="S2189" s="5">
        <v>33.792981837418438</v>
      </c>
      <c r="T2189" s="4">
        <v>2.1674458077238212E-15</v>
      </c>
      <c r="U2189" s="1"/>
      <c r="V2189" s="1"/>
      <c r="W2189" s="1"/>
      <c r="X2189" s="1"/>
    </row>
    <row r="2190" spans="1:24" ht="15.75" customHeight="1" x14ac:dyDescent="0.2">
      <c r="A2190" s="1"/>
      <c r="B2190" s="1"/>
      <c r="C2190" s="31" t="str">
        <f>IF('Style Screener'!$S2190&lt;(AVERAGE('Style Screener'!$S$9:$S$6415)), "Value", "Growth")</f>
        <v>Value</v>
      </c>
      <c r="D2190" s="31" t="str">
        <f>IF('Style Screener'!$R2190&gt;2000, "Large Cap", "Small Cap")</f>
        <v>Large Cap</v>
      </c>
      <c r="E2190" s="31" t="s">
        <v>14</v>
      </c>
      <c r="F2190" s="31" t="s">
        <v>37</v>
      </c>
      <c r="G2190" s="1" t="s">
        <v>38</v>
      </c>
      <c r="H2190" s="1" t="s">
        <v>9456</v>
      </c>
      <c r="I2190" s="1" t="s">
        <v>9457</v>
      </c>
      <c r="J2190" s="1" t="s">
        <v>41</v>
      </c>
      <c r="K2190" s="1" t="s">
        <v>9458</v>
      </c>
      <c r="L2190" s="1" t="s">
        <v>9459</v>
      </c>
      <c r="M2190" s="1" t="s">
        <v>86</v>
      </c>
      <c r="N2190" s="1" t="s">
        <v>135</v>
      </c>
      <c r="O2190" s="1" t="s">
        <v>88</v>
      </c>
      <c r="P2190" s="1" t="s">
        <v>136</v>
      </c>
      <c r="Q2190" s="29" t="s">
        <v>137</v>
      </c>
      <c r="R2190" s="30">
        <v>2142.8647951999997</v>
      </c>
      <c r="S2190" s="5">
        <v>26.711409395973153</v>
      </c>
      <c r="T2190" s="4">
        <v>4.5055761719568492E-15</v>
      </c>
      <c r="U2190" s="1"/>
      <c r="V2190" s="1"/>
      <c r="W2190" s="1"/>
      <c r="X2190" s="1"/>
    </row>
    <row r="2191" spans="1:24" ht="15.75" customHeight="1" x14ac:dyDescent="0.2">
      <c r="A2191" s="1"/>
      <c r="B2191" s="1"/>
      <c r="C2191" s="31" t="str">
        <f>IF('Style Screener'!$S2191&lt;(AVERAGE('Style Screener'!$S$9:$S$6415)), "Value", "Growth")</f>
        <v>Value</v>
      </c>
      <c r="D2191" s="31" t="str">
        <f>IF('Style Screener'!$R2191&gt;2000, "Large Cap", "Small Cap")</f>
        <v>Small Cap</v>
      </c>
      <c r="E2191" s="31" t="s">
        <v>14</v>
      </c>
      <c r="F2191" s="31" t="s">
        <v>37</v>
      </c>
      <c r="G2191" s="1" t="s">
        <v>38</v>
      </c>
      <c r="H2191" s="1" t="s">
        <v>9460</v>
      </c>
      <c r="I2191" s="1" t="s">
        <v>9461</v>
      </c>
      <c r="J2191" s="1" t="s">
        <v>71</v>
      </c>
      <c r="K2191" s="1" t="s">
        <v>9462</v>
      </c>
      <c r="L2191" s="1" t="s">
        <v>9463</v>
      </c>
      <c r="M2191" s="1" t="s">
        <v>108</v>
      </c>
      <c r="N2191" s="1" t="s">
        <v>294</v>
      </c>
      <c r="O2191" s="1" t="s">
        <v>294</v>
      </c>
      <c r="P2191" s="1" t="s">
        <v>363</v>
      </c>
      <c r="Q2191" s="29" t="s">
        <v>111</v>
      </c>
      <c r="R2191" s="30">
        <v>320.37581</v>
      </c>
      <c r="S2191" s="5">
        <v>20.326241134751776</v>
      </c>
      <c r="T2191" s="4">
        <v>95.371989880376049</v>
      </c>
      <c r="U2191" s="1"/>
      <c r="V2191" s="1"/>
      <c r="W2191" s="1"/>
      <c r="X2191" s="1"/>
    </row>
    <row r="2192" spans="1:24" ht="15.75" customHeight="1" x14ac:dyDescent="0.2">
      <c r="A2192" s="1"/>
      <c r="B2192" s="1"/>
      <c r="C2192" s="31" t="str">
        <f>IF('Style Screener'!$S2192&lt;(AVERAGE('Style Screener'!$S$9:$S$6415)), "Value", "Growth")</f>
        <v>Value</v>
      </c>
      <c r="D2192" s="31" t="str">
        <f>IF('Style Screener'!$R2192&gt;2000, "Large Cap", "Small Cap")</f>
        <v>Small Cap</v>
      </c>
      <c r="E2192" s="31" t="s">
        <v>14</v>
      </c>
      <c r="F2192" s="31" t="s">
        <v>37</v>
      </c>
      <c r="G2192" s="1" t="s">
        <v>38</v>
      </c>
      <c r="H2192" s="1" t="s">
        <v>9464</v>
      </c>
      <c r="I2192" s="1" t="s">
        <v>9465</v>
      </c>
      <c r="J2192" s="1" t="s">
        <v>511</v>
      </c>
      <c r="K2192" s="1" t="s">
        <v>9466</v>
      </c>
      <c r="L2192" s="1" t="s">
        <v>9467</v>
      </c>
      <c r="M2192" s="1" t="s">
        <v>74</v>
      </c>
      <c r="N2192" s="1" t="s">
        <v>846</v>
      </c>
      <c r="O2192" s="1" t="s">
        <v>117</v>
      </c>
      <c r="P2192" s="1" t="s">
        <v>1478</v>
      </c>
      <c r="Q2192" s="29" t="s">
        <v>619</v>
      </c>
      <c r="R2192" s="30">
        <v>701.71866076000003</v>
      </c>
      <c r="S2192" s="5">
        <v>28.295110341843358</v>
      </c>
      <c r="T2192" s="4" t="s">
        <v>61</v>
      </c>
      <c r="U2192" s="1"/>
      <c r="V2192" s="1"/>
      <c r="W2192" s="1"/>
      <c r="X2192" s="1"/>
    </row>
    <row r="2193" spans="1:24" ht="15.75" customHeight="1" x14ac:dyDescent="0.2">
      <c r="A2193" s="1"/>
      <c r="B2193" s="1"/>
      <c r="C2193" s="31" t="str">
        <f>IF('Style Screener'!$S2193&lt;(AVERAGE('Style Screener'!$S$9:$S$6415)), "Value", "Growth")</f>
        <v>Value</v>
      </c>
      <c r="D2193" s="31" t="str">
        <f>IF('Style Screener'!$R2193&gt;2000, "Large Cap", "Small Cap")</f>
        <v>Large Cap</v>
      </c>
      <c r="E2193" s="31" t="s">
        <v>15</v>
      </c>
      <c r="F2193" s="31" t="s">
        <v>37</v>
      </c>
      <c r="G2193" s="1" t="s">
        <v>38</v>
      </c>
      <c r="H2193" s="1" t="s">
        <v>9468</v>
      </c>
      <c r="I2193" s="1" t="s">
        <v>9469</v>
      </c>
      <c r="J2193" s="1" t="s">
        <v>71</v>
      </c>
      <c r="K2193" s="1" t="s">
        <v>9470</v>
      </c>
      <c r="L2193" s="1" t="s">
        <v>9471</v>
      </c>
      <c r="M2193" s="1" t="s">
        <v>368</v>
      </c>
      <c r="N2193" s="1" t="s">
        <v>961</v>
      </c>
      <c r="O2193" s="1" t="s">
        <v>961</v>
      </c>
      <c r="P2193" s="1" t="s">
        <v>2956</v>
      </c>
      <c r="Q2193" s="29" t="s">
        <v>1778</v>
      </c>
      <c r="R2193" s="30">
        <v>2439.73165836</v>
      </c>
      <c r="S2193" s="5">
        <v>26.501639344262291</v>
      </c>
      <c r="T2193" s="4">
        <v>98.757570304980959</v>
      </c>
      <c r="U2193" s="1"/>
      <c r="V2193" s="1"/>
      <c r="W2193" s="1"/>
      <c r="X2193" s="1"/>
    </row>
    <row r="2194" spans="1:24" ht="15.75" customHeight="1" x14ac:dyDescent="0.2">
      <c r="A2194" s="1"/>
      <c r="B2194" s="1"/>
      <c r="C2194" s="31" t="str">
        <f>IF('Style Screener'!$S2194&lt;(AVERAGE('Style Screener'!$S$9:$S$6415)), "Value", "Growth")</f>
        <v>Value</v>
      </c>
      <c r="D2194" s="31" t="str">
        <f>IF('Style Screener'!$R2194&gt;2000, "Large Cap", "Small Cap")</f>
        <v>Small Cap</v>
      </c>
      <c r="E2194" s="31" t="s">
        <v>14</v>
      </c>
      <c r="F2194" s="31" t="s">
        <v>37</v>
      </c>
      <c r="G2194" s="1" t="s">
        <v>38</v>
      </c>
      <c r="H2194" s="1" t="s">
        <v>9472</v>
      </c>
      <c r="I2194" s="1" t="s">
        <v>9473</v>
      </c>
      <c r="J2194" s="1" t="s">
        <v>71</v>
      </c>
      <c r="K2194" s="1" t="s">
        <v>9474</v>
      </c>
      <c r="L2194" s="1" t="s">
        <v>9475</v>
      </c>
      <c r="M2194" s="1" t="s">
        <v>86</v>
      </c>
      <c r="N2194" s="1" t="s">
        <v>172</v>
      </c>
      <c r="O2194" s="1" t="s">
        <v>172</v>
      </c>
      <c r="P2194" s="1" t="s">
        <v>173</v>
      </c>
      <c r="Q2194" s="29" t="s">
        <v>174</v>
      </c>
      <c r="R2194" s="30">
        <v>314.10393700000003</v>
      </c>
      <c r="S2194" s="5">
        <v>17.369727047146402</v>
      </c>
      <c r="T2194" s="4">
        <v>0</v>
      </c>
      <c r="U2194" s="1"/>
      <c r="V2194" s="1"/>
      <c r="W2194" s="1"/>
      <c r="X2194" s="1"/>
    </row>
    <row r="2195" spans="1:24" ht="15.75" customHeight="1" x14ac:dyDescent="0.2">
      <c r="A2195" s="1"/>
      <c r="B2195" s="1"/>
      <c r="C2195" s="31" t="str">
        <f>IF('Style Screener'!$S2195&lt;(AVERAGE('Style Screener'!$S$9:$S$6415)), "Value", "Growth")</f>
        <v>Growth</v>
      </c>
      <c r="D2195" s="31" t="str">
        <f>IF('Style Screener'!$R2195&gt;2000, "Large Cap", "Small Cap")</f>
        <v>Small Cap</v>
      </c>
      <c r="E2195" s="31" t="s">
        <v>14</v>
      </c>
      <c r="F2195" s="31" t="s">
        <v>37</v>
      </c>
      <c r="G2195" s="1" t="s">
        <v>38</v>
      </c>
      <c r="H2195" s="1" t="s">
        <v>9476</v>
      </c>
      <c r="I2195" s="1" t="s">
        <v>9477</v>
      </c>
      <c r="J2195" s="1" t="s">
        <v>71</v>
      </c>
      <c r="K2195" s="1" t="s">
        <v>9478</v>
      </c>
      <c r="L2195" s="1" t="s">
        <v>9479</v>
      </c>
      <c r="M2195" s="1" t="s">
        <v>98</v>
      </c>
      <c r="N2195" s="1" t="s">
        <v>99</v>
      </c>
      <c r="O2195" s="1" t="s">
        <v>100</v>
      </c>
      <c r="P2195" s="1" t="s">
        <v>460</v>
      </c>
      <c r="Q2195" s="29" t="s">
        <v>4401</v>
      </c>
      <c r="R2195" s="30">
        <v>171.93000383</v>
      </c>
      <c r="S2195" s="5" t="s">
        <v>61</v>
      </c>
      <c r="T2195" s="4">
        <v>0</v>
      </c>
      <c r="U2195" s="1"/>
      <c r="V2195" s="1"/>
      <c r="W2195" s="1"/>
      <c r="X2195" s="1"/>
    </row>
    <row r="2196" spans="1:24" ht="15.75" customHeight="1" x14ac:dyDescent="0.2">
      <c r="A2196" s="1"/>
      <c r="B2196" s="1"/>
      <c r="C2196" s="31" t="str">
        <f>IF('Style Screener'!$S2196&lt;(AVERAGE('Style Screener'!$S$9:$S$6415)), "Value", "Growth")</f>
        <v>Value</v>
      </c>
      <c r="D2196" s="31" t="str">
        <f>IF('Style Screener'!$R2196&gt;2000, "Large Cap", "Small Cap")</f>
        <v>Large Cap</v>
      </c>
      <c r="E2196" s="31" t="s">
        <v>14</v>
      </c>
      <c r="F2196" s="31" t="s">
        <v>37</v>
      </c>
      <c r="G2196" s="1" t="s">
        <v>38</v>
      </c>
      <c r="H2196" s="1" t="s">
        <v>9480</v>
      </c>
      <c r="I2196" s="1" t="s">
        <v>9481</v>
      </c>
      <c r="J2196" s="1" t="s">
        <v>41</v>
      </c>
      <c r="K2196" s="1" t="s">
        <v>9482</v>
      </c>
      <c r="L2196" s="1" t="s">
        <v>9483</v>
      </c>
      <c r="M2196" s="1" t="s">
        <v>278</v>
      </c>
      <c r="N2196" s="1" t="s">
        <v>279</v>
      </c>
      <c r="O2196" s="1" t="s">
        <v>278</v>
      </c>
      <c r="P2196" s="1" t="s">
        <v>426</v>
      </c>
      <c r="Q2196" s="29" t="s">
        <v>750</v>
      </c>
      <c r="R2196" s="30">
        <v>43115.004926999994</v>
      </c>
      <c r="S2196" s="5">
        <v>11.888739344997756</v>
      </c>
      <c r="T2196" s="4">
        <v>31.324591221497158</v>
      </c>
      <c r="U2196" s="1"/>
      <c r="V2196" s="1"/>
      <c r="W2196" s="1"/>
      <c r="X2196" s="1"/>
    </row>
    <row r="2197" spans="1:24" ht="15.75" customHeight="1" x14ac:dyDescent="0.2">
      <c r="A2197" s="1"/>
      <c r="B2197" s="1"/>
      <c r="C2197" s="31" t="str">
        <f>IF('Style Screener'!$S2197&lt;(AVERAGE('Style Screener'!$S$9:$S$6415)), "Value", "Growth")</f>
        <v>Value</v>
      </c>
      <c r="D2197" s="31" t="str">
        <f>IF('Style Screener'!$R2197&gt;2000, "Large Cap", "Small Cap")</f>
        <v>Large Cap</v>
      </c>
      <c r="E2197" s="31" t="s">
        <v>14</v>
      </c>
      <c r="F2197" s="31" t="s">
        <v>37</v>
      </c>
      <c r="G2197" s="1" t="s">
        <v>38</v>
      </c>
      <c r="H2197" s="1" t="s">
        <v>9484</v>
      </c>
      <c r="I2197" s="1" t="s">
        <v>9485</v>
      </c>
      <c r="J2197" s="1" t="s">
        <v>71</v>
      </c>
      <c r="K2197" s="1" t="s">
        <v>9486</v>
      </c>
      <c r="L2197" s="1" t="s">
        <v>9487</v>
      </c>
      <c r="M2197" s="1" t="s">
        <v>108</v>
      </c>
      <c r="N2197" s="1" t="s">
        <v>286</v>
      </c>
      <c r="O2197" s="1" t="s">
        <v>287</v>
      </c>
      <c r="P2197" s="1" t="s">
        <v>288</v>
      </c>
      <c r="Q2197" s="29" t="s">
        <v>401</v>
      </c>
      <c r="R2197" s="30">
        <v>4237.3576419899991</v>
      </c>
      <c r="S2197" s="5">
        <v>16.357586512866014</v>
      </c>
      <c r="T2197" s="4" t="s">
        <v>61</v>
      </c>
      <c r="U2197" s="1"/>
      <c r="V2197" s="1"/>
      <c r="W2197" s="1"/>
      <c r="X2197" s="1"/>
    </row>
    <row r="2198" spans="1:24" ht="15.75" customHeight="1" x14ac:dyDescent="0.2">
      <c r="A2198" s="1"/>
      <c r="B2198" s="1"/>
      <c r="C2198" s="31" t="str">
        <f>IF('Style Screener'!$S2198&lt;(AVERAGE('Style Screener'!$S$9:$S$6415)), "Value", "Growth")</f>
        <v>Growth</v>
      </c>
      <c r="D2198" s="31" t="str">
        <f>IF('Style Screener'!$R2198&gt;2000, "Large Cap", "Small Cap")</f>
        <v>Large Cap</v>
      </c>
      <c r="E2198" s="31" t="s">
        <v>15</v>
      </c>
      <c r="F2198" s="31" t="s">
        <v>37</v>
      </c>
      <c r="G2198" s="1" t="s">
        <v>38</v>
      </c>
      <c r="H2198" s="1" t="s">
        <v>9488</v>
      </c>
      <c r="I2198" s="1" t="s">
        <v>9489</v>
      </c>
      <c r="J2198" s="1" t="s">
        <v>71</v>
      </c>
      <c r="K2198" s="1" t="s">
        <v>9490</v>
      </c>
      <c r="L2198" s="1" t="s">
        <v>9491</v>
      </c>
      <c r="M2198" s="1" t="s">
        <v>44</v>
      </c>
      <c r="N2198" s="1" t="s">
        <v>142</v>
      </c>
      <c r="O2198" s="1" t="s">
        <v>46</v>
      </c>
      <c r="P2198" s="1" t="s">
        <v>142</v>
      </c>
      <c r="Q2198" s="29" t="s">
        <v>161</v>
      </c>
      <c r="R2198" s="30">
        <v>2391.2390447400003</v>
      </c>
      <c r="S2198" s="5" t="s">
        <v>61</v>
      </c>
      <c r="T2198" s="4">
        <v>5.6073279135704475E-15</v>
      </c>
      <c r="U2198" s="1"/>
      <c r="V2198" s="1"/>
      <c r="W2198" s="1"/>
      <c r="X2198" s="1"/>
    </row>
    <row r="2199" spans="1:24" ht="15.75" customHeight="1" x14ac:dyDescent="0.2">
      <c r="A2199" s="1"/>
      <c r="B2199" s="1"/>
      <c r="C2199" s="31" t="str">
        <f>IF('Style Screener'!$S2199&lt;(AVERAGE('Style Screener'!$S$9:$S$6415)), "Value", "Growth")</f>
        <v>Growth</v>
      </c>
      <c r="D2199" s="31" t="str">
        <f>IF('Style Screener'!$R2199&gt;2000, "Large Cap", "Small Cap")</f>
        <v>Large Cap</v>
      </c>
      <c r="E2199" s="31" t="s">
        <v>14</v>
      </c>
      <c r="F2199" s="31" t="s">
        <v>37</v>
      </c>
      <c r="G2199" s="1" t="s">
        <v>38</v>
      </c>
      <c r="H2199" s="1" t="s">
        <v>9492</v>
      </c>
      <c r="I2199" s="1" t="s">
        <v>9493</v>
      </c>
      <c r="J2199" s="1" t="s">
        <v>71</v>
      </c>
      <c r="K2199" s="1" t="s">
        <v>9494</v>
      </c>
      <c r="L2199" s="1" t="s">
        <v>9495</v>
      </c>
      <c r="M2199" s="1" t="s">
        <v>278</v>
      </c>
      <c r="N2199" s="1" t="s">
        <v>1230</v>
      </c>
      <c r="O2199" s="1" t="s">
        <v>278</v>
      </c>
      <c r="P2199" s="1" t="s">
        <v>1338</v>
      </c>
      <c r="Q2199" s="29" t="s">
        <v>1339</v>
      </c>
      <c r="R2199" s="30">
        <v>2976.5291978249998</v>
      </c>
      <c r="S2199" s="5" t="s">
        <v>61</v>
      </c>
      <c r="T2199" s="4" t="s">
        <v>61</v>
      </c>
      <c r="U2199" s="1"/>
      <c r="V2199" s="1"/>
      <c r="W2199" s="1"/>
      <c r="X2199" s="1"/>
    </row>
    <row r="2200" spans="1:24" ht="15.75" customHeight="1" x14ac:dyDescent="0.2">
      <c r="A2200" s="1"/>
      <c r="B2200" s="1"/>
      <c r="C2200" s="31" t="str">
        <f>IF('Style Screener'!$S2200&lt;(AVERAGE('Style Screener'!$S$9:$S$6415)), "Value", "Growth")</f>
        <v>Growth</v>
      </c>
      <c r="D2200" s="31" t="str">
        <f>IF('Style Screener'!$R2200&gt;2000, "Large Cap", "Small Cap")</f>
        <v>Small Cap</v>
      </c>
      <c r="E2200" s="31" t="s">
        <v>15</v>
      </c>
      <c r="F2200" s="31" t="s">
        <v>37</v>
      </c>
      <c r="G2200" s="1" t="s">
        <v>38</v>
      </c>
      <c r="H2200" s="1" t="s">
        <v>9496</v>
      </c>
      <c r="I2200" s="1" t="s">
        <v>9497</v>
      </c>
      <c r="J2200" s="1" t="s">
        <v>71</v>
      </c>
      <c r="K2200" s="1" t="s">
        <v>9498</v>
      </c>
      <c r="L2200" s="1" t="s">
        <v>9499</v>
      </c>
      <c r="M2200" s="1" t="s">
        <v>44</v>
      </c>
      <c r="N2200" s="1" t="s">
        <v>160</v>
      </c>
      <c r="O2200" s="1" t="s">
        <v>46</v>
      </c>
      <c r="P2200" s="1" t="s">
        <v>160</v>
      </c>
      <c r="Q2200" s="29" t="s">
        <v>745</v>
      </c>
      <c r="R2200" s="30">
        <v>84.191255280000007</v>
      </c>
      <c r="S2200" s="5" t="s">
        <v>61</v>
      </c>
      <c r="T2200" s="4" t="s">
        <v>61</v>
      </c>
      <c r="U2200" s="1"/>
      <c r="V2200" s="1"/>
      <c r="W2200" s="1"/>
      <c r="X2200" s="1"/>
    </row>
    <row r="2201" spans="1:24" ht="15.75" customHeight="1" x14ac:dyDescent="0.2">
      <c r="A2201" s="1"/>
      <c r="B2201" s="1"/>
      <c r="C2201" s="31" t="str">
        <f>IF('Style Screener'!$S2201&lt;(AVERAGE('Style Screener'!$S$9:$S$6415)), "Value", "Growth")</f>
        <v>Growth</v>
      </c>
      <c r="D2201" s="31" t="str">
        <f>IF('Style Screener'!$R2201&gt;2000, "Large Cap", "Small Cap")</f>
        <v>Small Cap</v>
      </c>
      <c r="E2201" s="31" t="s">
        <v>15</v>
      </c>
      <c r="F2201" s="31" t="s">
        <v>37</v>
      </c>
      <c r="G2201" s="1" t="s">
        <v>38</v>
      </c>
      <c r="H2201" s="1" t="s">
        <v>9500</v>
      </c>
      <c r="I2201" s="1" t="s">
        <v>9501</v>
      </c>
      <c r="J2201" s="1" t="s">
        <v>71</v>
      </c>
      <c r="K2201" s="1" t="s">
        <v>9502</v>
      </c>
      <c r="L2201" s="1" t="s">
        <v>9503</v>
      </c>
      <c r="M2201" s="1" t="s">
        <v>44</v>
      </c>
      <c r="N2201" s="1" t="s">
        <v>142</v>
      </c>
      <c r="O2201" s="1" t="s">
        <v>46</v>
      </c>
      <c r="P2201" s="1" t="s">
        <v>142</v>
      </c>
      <c r="Q2201" s="29" t="s">
        <v>161</v>
      </c>
      <c r="R2201" s="30">
        <v>1996.6762056500002</v>
      </c>
      <c r="S2201" s="5" t="s">
        <v>61</v>
      </c>
      <c r="T2201" s="4" t="s">
        <v>61</v>
      </c>
      <c r="U2201" s="1"/>
      <c r="V2201" s="1"/>
      <c r="W2201" s="1"/>
      <c r="X2201" s="1"/>
    </row>
    <row r="2202" spans="1:24" ht="15.75" customHeight="1" x14ac:dyDescent="0.2">
      <c r="A2202" s="1"/>
      <c r="B2202" s="1"/>
      <c r="C2202" s="31" t="str">
        <f>IF('Style Screener'!$S2202&lt;(AVERAGE('Style Screener'!$S$9:$S$6415)), "Value", "Growth")</f>
        <v>Growth</v>
      </c>
      <c r="D2202" s="31" t="str">
        <f>IF('Style Screener'!$R2202&gt;2000, "Large Cap", "Small Cap")</f>
        <v>Small Cap</v>
      </c>
      <c r="E2202" s="31" t="s">
        <v>14</v>
      </c>
      <c r="F2202" s="31" t="s">
        <v>37</v>
      </c>
      <c r="G2202" s="1" t="s">
        <v>38</v>
      </c>
      <c r="H2202" s="1" t="s">
        <v>9504</v>
      </c>
      <c r="I2202" s="1" t="s">
        <v>9505</v>
      </c>
      <c r="J2202" s="1" t="s">
        <v>105</v>
      </c>
      <c r="K2202" s="1" t="s">
        <v>9506</v>
      </c>
      <c r="L2202" s="1" t="s">
        <v>9507</v>
      </c>
      <c r="M2202" s="1" t="s">
        <v>74</v>
      </c>
      <c r="N2202" s="1" t="s">
        <v>1095</v>
      </c>
      <c r="O2202" s="1" t="s">
        <v>76</v>
      </c>
      <c r="P2202" s="1" t="s">
        <v>1096</v>
      </c>
      <c r="Q2202" s="29" t="s">
        <v>2517</v>
      </c>
      <c r="R2202" s="30">
        <v>476.52369839999994</v>
      </c>
      <c r="S2202" s="5" t="s">
        <v>61</v>
      </c>
      <c r="T2202" s="4" t="s">
        <v>61</v>
      </c>
      <c r="U2202" s="1"/>
      <c r="V2202" s="1"/>
      <c r="W2202" s="1"/>
      <c r="X2202" s="1"/>
    </row>
    <row r="2203" spans="1:24" ht="15.75" customHeight="1" x14ac:dyDescent="0.2">
      <c r="A2203" s="1"/>
      <c r="B2203" s="1"/>
      <c r="C2203" s="31" t="str">
        <f>IF('Style Screener'!$S2203&lt;(AVERAGE('Style Screener'!$S$9:$S$6415)), "Value", "Growth")</f>
        <v>Value</v>
      </c>
      <c r="D2203" s="31" t="str">
        <f>IF('Style Screener'!$R2203&gt;2000, "Large Cap", "Small Cap")</f>
        <v>Small Cap</v>
      </c>
      <c r="E2203" s="31" t="s">
        <v>15</v>
      </c>
      <c r="F2203" s="31" t="s">
        <v>37</v>
      </c>
      <c r="G2203" s="1" t="s">
        <v>38</v>
      </c>
      <c r="H2203" s="1" t="s">
        <v>9508</v>
      </c>
      <c r="I2203" s="1" t="s">
        <v>9509</v>
      </c>
      <c r="J2203" s="1" t="s">
        <v>105</v>
      </c>
      <c r="K2203" s="1" t="s">
        <v>9510</v>
      </c>
      <c r="L2203" s="1" t="s">
        <v>9511</v>
      </c>
      <c r="M2203" s="1" t="s">
        <v>44</v>
      </c>
      <c r="N2203" s="1" t="s">
        <v>160</v>
      </c>
      <c r="O2203" s="1" t="s">
        <v>46</v>
      </c>
      <c r="P2203" s="1" t="s">
        <v>160</v>
      </c>
      <c r="Q2203" s="29" t="s">
        <v>161</v>
      </c>
      <c r="R2203" s="30">
        <v>287.51399369000001</v>
      </c>
      <c r="S2203" s="5">
        <v>13.209876543209875</v>
      </c>
      <c r="T2203" s="4" t="s">
        <v>61</v>
      </c>
      <c r="U2203" s="1"/>
      <c r="V2203" s="1"/>
      <c r="W2203" s="1"/>
      <c r="X2203" s="1"/>
    </row>
    <row r="2204" spans="1:24" ht="15.75" customHeight="1" x14ac:dyDescent="0.2">
      <c r="A2204" s="1"/>
      <c r="B2204" s="1"/>
      <c r="C2204" s="31" t="str">
        <f>IF('Style Screener'!$S2204&lt;(AVERAGE('Style Screener'!$S$9:$S$6415)), "Value", "Growth")</f>
        <v>Growth</v>
      </c>
      <c r="D2204" s="31" t="str">
        <f>IF('Style Screener'!$R2204&gt;2000, "Large Cap", "Small Cap")</f>
        <v>Small Cap</v>
      </c>
      <c r="E2204" s="31" t="s">
        <v>14</v>
      </c>
      <c r="F2204" s="31" t="s">
        <v>37</v>
      </c>
      <c r="G2204" s="1" t="s">
        <v>38</v>
      </c>
      <c r="H2204" s="1" t="s">
        <v>9512</v>
      </c>
      <c r="I2204" s="1" t="s">
        <v>9513</v>
      </c>
      <c r="J2204" s="1" t="s">
        <v>41</v>
      </c>
      <c r="K2204" s="1" t="s">
        <v>9514</v>
      </c>
      <c r="L2204" s="1" t="s">
        <v>9515</v>
      </c>
      <c r="M2204" s="1" t="s">
        <v>278</v>
      </c>
      <c r="N2204" s="1" t="s">
        <v>279</v>
      </c>
      <c r="O2204" s="1" t="s">
        <v>278</v>
      </c>
      <c r="P2204" s="1" t="s">
        <v>937</v>
      </c>
      <c r="Q2204" s="29" t="s">
        <v>427</v>
      </c>
      <c r="R2204" s="30">
        <v>513.95653419999996</v>
      </c>
      <c r="S2204" s="5" t="s">
        <v>61</v>
      </c>
      <c r="T2204" s="4" t="s">
        <v>61</v>
      </c>
      <c r="U2204" s="1"/>
      <c r="V2204" s="1"/>
      <c r="W2204" s="1"/>
      <c r="X2204" s="1"/>
    </row>
    <row r="2205" spans="1:24" ht="15.75" customHeight="1" x14ac:dyDescent="0.2">
      <c r="A2205" s="1"/>
      <c r="B2205" s="1"/>
      <c r="C2205" s="31" t="str">
        <f>IF('Style Screener'!$S2205&lt;(AVERAGE('Style Screener'!$S$9:$S$6415)), "Value", "Growth")</f>
        <v>Value</v>
      </c>
      <c r="D2205" s="31" t="str">
        <f>IF('Style Screener'!$R2205&gt;2000, "Large Cap", "Small Cap")</f>
        <v>Large Cap</v>
      </c>
      <c r="E2205" s="31" t="s">
        <v>14</v>
      </c>
      <c r="F2205" s="31" t="s">
        <v>37</v>
      </c>
      <c r="G2205" s="1" t="s">
        <v>38</v>
      </c>
      <c r="H2205" s="1" t="s">
        <v>9516</v>
      </c>
      <c r="I2205" s="1" t="s">
        <v>9517</v>
      </c>
      <c r="J2205" s="1" t="s">
        <v>41</v>
      </c>
      <c r="K2205" s="1" t="s">
        <v>9518</v>
      </c>
      <c r="L2205" s="1" t="s">
        <v>9519</v>
      </c>
      <c r="M2205" s="1" t="s">
        <v>98</v>
      </c>
      <c r="N2205" s="1" t="s">
        <v>2498</v>
      </c>
      <c r="O2205" s="1" t="s">
        <v>232</v>
      </c>
      <c r="P2205" s="1" t="s">
        <v>2885</v>
      </c>
      <c r="Q2205" s="29" t="s">
        <v>1951</v>
      </c>
      <c r="R2205" s="30">
        <v>8559.7099822399996</v>
      </c>
      <c r="S2205" s="5">
        <v>14.908725025154521</v>
      </c>
      <c r="T2205" s="4">
        <v>46.551473086443721</v>
      </c>
      <c r="U2205" s="1"/>
      <c r="V2205" s="1"/>
      <c r="W2205" s="1"/>
      <c r="X2205" s="1"/>
    </row>
    <row r="2206" spans="1:24" ht="15.75" customHeight="1" x14ac:dyDescent="0.2">
      <c r="A2206" s="1"/>
      <c r="B2206" s="1"/>
      <c r="C2206" s="31" t="str">
        <f>IF('Style Screener'!$S2206&lt;(AVERAGE('Style Screener'!$S$9:$S$6415)), "Value", "Growth")</f>
        <v>Value</v>
      </c>
      <c r="D2206" s="31" t="str">
        <f>IF('Style Screener'!$R2206&gt;2000, "Large Cap", "Small Cap")</f>
        <v>Large Cap</v>
      </c>
      <c r="E2206" s="31" t="s">
        <v>14</v>
      </c>
      <c r="F2206" s="31" t="s">
        <v>37</v>
      </c>
      <c r="G2206" s="1" t="s">
        <v>38</v>
      </c>
      <c r="H2206" s="1" t="s">
        <v>9520</v>
      </c>
      <c r="I2206" s="1" t="s">
        <v>9521</v>
      </c>
      <c r="J2206" s="1" t="s">
        <v>71</v>
      </c>
      <c r="K2206" s="1" t="s">
        <v>9522</v>
      </c>
      <c r="L2206" s="1" t="s">
        <v>9523</v>
      </c>
      <c r="M2206" s="1" t="s">
        <v>86</v>
      </c>
      <c r="N2206" s="1" t="s">
        <v>172</v>
      </c>
      <c r="O2206" s="1" t="s">
        <v>172</v>
      </c>
      <c r="P2206" s="1" t="s">
        <v>173</v>
      </c>
      <c r="Q2206" s="29" t="s">
        <v>174</v>
      </c>
      <c r="R2206" s="30">
        <v>2899.52318466</v>
      </c>
      <c r="S2206" s="5">
        <v>17.578796561604587</v>
      </c>
      <c r="T2206" s="4">
        <v>0</v>
      </c>
      <c r="U2206" s="1"/>
      <c r="V2206" s="1"/>
      <c r="W2206" s="1"/>
      <c r="X2206" s="1"/>
    </row>
    <row r="2207" spans="1:24" ht="15.75" customHeight="1" x14ac:dyDescent="0.2">
      <c r="A2207" s="1"/>
      <c r="B2207" s="1"/>
      <c r="C2207" s="31" t="str">
        <f>IF('Style Screener'!$S2207&lt;(AVERAGE('Style Screener'!$S$9:$S$6415)), "Value", "Growth")</f>
        <v>Growth</v>
      </c>
      <c r="D2207" s="31" t="str">
        <f>IF('Style Screener'!$R2207&gt;2000, "Large Cap", "Small Cap")</f>
        <v>Small Cap</v>
      </c>
      <c r="E2207" s="31" t="s">
        <v>14</v>
      </c>
      <c r="F2207" s="31" t="s">
        <v>37</v>
      </c>
      <c r="G2207" s="1" t="s">
        <v>38</v>
      </c>
      <c r="H2207" s="1" t="s">
        <v>9524</v>
      </c>
      <c r="I2207" s="1" t="s">
        <v>9525</v>
      </c>
      <c r="J2207" s="1" t="s">
        <v>71</v>
      </c>
      <c r="K2207" s="1" t="s">
        <v>9526</v>
      </c>
      <c r="L2207" s="1" t="s">
        <v>9527</v>
      </c>
      <c r="M2207" s="1" t="s">
        <v>86</v>
      </c>
      <c r="N2207" s="1" t="s">
        <v>172</v>
      </c>
      <c r="O2207" s="1" t="s">
        <v>172</v>
      </c>
      <c r="P2207" s="1" t="s">
        <v>173</v>
      </c>
      <c r="Q2207" s="29" t="s">
        <v>174</v>
      </c>
      <c r="R2207" s="30">
        <v>213.00537294</v>
      </c>
      <c r="S2207" s="5" t="s">
        <v>61</v>
      </c>
      <c r="T2207" s="4" t="s">
        <v>61</v>
      </c>
      <c r="U2207" s="1"/>
      <c r="V2207" s="1"/>
      <c r="W2207" s="1"/>
      <c r="X2207" s="1"/>
    </row>
    <row r="2208" spans="1:24" ht="15.75" customHeight="1" x14ac:dyDescent="0.2">
      <c r="A2208" s="1"/>
      <c r="B2208" s="1"/>
      <c r="C2208" s="31" t="str">
        <f>IF('Style Screener'!$S2208&lt;(AVERAGE('Style Screener'!$S$9:$S$6415)), "Value", "Growth")</f>
        <v>Value</v>
      </c>
      <c r="D2208" s="31" t="str">
        <f>IF('Style Screener'!$R2208&gt;2000, "Large Cap", "Small Cap")</f>
        <v>Large Cap</v>
      </c>
      <c r="E2208" s="31" t="s">
        <v>14</v>
      </c>
      <c r="F2208" s="31" t="s">
        <v>37</v>
      </c>
      <c r="G2208" s="1" t="s">
        <v>38</v>
      </c>
      <c r="H2208" s="1" t="s">
        <v>9528</v>
      </c>
      <c r="I2208" s="1" t="s">
        <v>9529</v>
      </c>
      <c r="J2208" s="1" t="s">
        <v>41</v>
      </c>
      <c r="K2208" s="1" t="s">
        <v>9530</v>
      </c>
      <c r="L2208" s="1" t="s">
        <v>9531</v>
      </c>
      <c r="M2208" s="1" t="s">
        <v>74</v>
      </c>
      <c r="N2208" s="1" t="s">
        <v>301</v>
      </c>
      <c r="O2208" s="1" t="s">
        <v>117</v>
      </c>
      <c r="P2208" s="1" t="s">
        <v>301</v>
      </c>
      <c r="Q2208" s="29" t="s">
        <v>9532</v>
      </c>
      <c r="R2208" s="30">
        <v>5965.1303221100006</v>
      </c>
      <c r="S2208" s="5">
        <v>13.33180987202925</v>
      </c>
      <c r="T2208" s="4">
        <v>2.4072599904473455E-2</v>
      </c>
      <c r="U2208" s="1"/>
      <c r="V2208" s="1"/>
      <c r="W2208" s="1"/>
      <c r="X2208" s="1"/>
    </row>
    <row r="2209" spans="1:24" ht="15.75" customHeight="1" x14ac:dyDescent="0.2">
      <c r="A2209" s="1"/>
      <c r="B2209" s="1"/>
      <c r="C2209" s="31" t="str">
        <f>IF('Style Screener'!$S2209&lt;(AVERAGE('Style Screener'!$S$9:$S$6415)), "Value", "Growth")</f>
        <v>Value</v>
      </c>
      <c r="D2209" s="31" t="str">
        <f>IF('Style Screener'!$R2209&gt;2000, "Large Cap", "Small Cap")</f>
        <v>Large Cap</v>
      </c>
      <c r="E2209" s="31" t="s">
        <v>14</v>
      </c>
      <c r="F2209" s="31" t="s">
        <v>37</v>
      </c>
      <c r="G2209" s="1" t="s">
        <v>38</v>
      </c>
      <c r="H2209" s="1" t="s">
        <v>9533</v>
      </c>
      <c r="I2209" s="1" t="s">
        <v>9534</v>
      </c>
      <c r="J2209" s="1" t="s">
        <v>41</v>
      </c>
      <c r="K2209" s="1" t="s">
        <v>9535</v>
      </c>
      <c r="L2209" s="1" t="s">
        <v>9536</v>
      </c>
      <c r="M2209" s="1" t="s">
        <v>54</v>
      </c>
      <c r="N2209" s="1" t="s">
        <v>705</v>
      </c>
      <c r="O2209" s="1" t="s">
        <v>54</v>
      </c>
      <c r="P2209" s="1" t="s">
        <v>1055</v>
      </c>
      <c r="Q2209" s="29" t="s">
        <v>1056</v>
      </c>
      <c r="R2209" s="30">
        <v>34988.378085270007</v>
      </c>
      <c r="S2209" s="5">
        <v>19.347270986275138</v>
      </c>
      <c r="T2209" s="4" t="s">
        <v>61</v>
      </c>
      <c r="U2209" s="1"/>
      <c r="V2209" s="1"/>
      <c r="W2209" s="1"/>
      <c r="X2209" s="1"/>
    </row>
    <row r="2210" spans="1:24" ht="15.75" customHeight="1" x14ac:dyDescent="0.2">
      <c r="A2210" s="1"/>
      <c r="B2210" s="1"/>
      <c r="C2210" s="31" t="str">
        <f>IF('Style Screener'!$S2210&lt;(AVERAGE('Style Screener'!$S$9:$S$6415)), "Value", "Growth")</f>
        <v>Growth</v>
      </c>
      <c r="D2210" s="31" t="str">
        <f>IF('Style Screener'!$R2210&gt;2000, "Large Cap", "Small Cap")</f>
        <v>Large Cap</v>
      </c>
      <c r="E2210" s="31" t="s">
        <v>14</v>
      </c>
      <c r="F2210" s="31" t="s">
        <v>37</v>
      </c>
      <c r="G2210" s="1" t="s">
        <v>38</v>
      </c>
      <c r="H2210" s="1" t="s">
        <v>9537</v>
      </c>
      <c r="I2210" s="1" t="s">
        <v>9538</v>
      </c>
      <c r="J2210" s="1" t="s">
        <v>41</v>
      </c>
      <c r="K2210" s="1" t="s">
        <v>9539</v>
      </c>
      <c r="L2210" s="1" t="s">
        <v>9540</v>
      </c>
      <c r="M2210" s="1" t="s">
        <v>278</v>
      </c>
      <c r="N2210" s="1" t="s">
        <v>279</v>
      </c>
      <c r="O2210" s="1" t="s">
        <v>278</v>
      </c>
      <c r="P2210" s="1" t="s">
        <v>937</v>
      </c>
      <c r="Q2210" s="29" t="s">
        <v>427</v>
      </c>
      <c r="R2210" s="30">
        <v>25927.303751939999</v>
      </c>
      <c r="S2210" s="5">
        <v>213.75615763546796</v>
      </c>
      <c r="T2210" s="4" t="s">
        <v>61</v>
      </c>
      <c r="U2210" s="1"/>
      <c r="V2210" s="1"/>
      <c r="W2210" s="1"/>
      <c r="X2210" s="1"/>
    </row>
    <row r="2211" spans="1:24" ht="15.75" customHeight="1" x14ac:dyDescent="0.2">
      <c r="A2211" s="1"/>
      <c r="B2211" s="1"/>
      <c r="C2211" s="31" t="str">
        <f>IF('Style Screener'!$S2211&lt;(AVERAGE('Style Screener'!$S$9:$S$6415)), "Value", "Growth")</f>
        <v>Value</v>
      </c>
      <c r="D2211" s="31" t="str">
        <f>IF('Style Screener'!$R2211&gt;2000, "Large Cap", "Small Cap")</f>
        <v>Small Cap</v>
      </c>
      <c r="E2211" s="31" t="s">
        <v>14</v>
      </c>
      <c r="F2211" s="31" t="s">
        <v>37</v>
      </c>
      <c r="G2211" s="1" t="s">
        <v>38</v>
      </c>
      <c r="H2211" s="1" t="s">
        <v>9541</v>
      </c>
      <c r="I2211" s="1" t="s">
        <v>9542</v>
      </c>
      <c r="J2211" s="1" t="s">
        <v>41</v>
      </c>
      <c r="K2211" s="1" t="s">
        <v>9543</v>
      </c>
      <c r="L2211" s="1" t="s">
        <v>9544</v>
      </c>
      <c r="M2211" s="1" t="s">
        <v>86</v>
      </c>
      <c r="N2211" s="1" t="s">
        <v>606</v>
      </c>
      <c r="O2211" s="1" t="s">
        <v>607</v>
      </c>
      <c r="P2211" s="1" t="s">
        <v>608</v>
      </c>
      <c r="Q2211" s="29" t="s">
        <v>90</v>
      </c>
      <c r="R2211" s="30">
        <v>606.70987032000005</v>
      </c>
      <c r="S2211" s="5">
        <v>16.357142857142854</v>
      </c>
      <c r="T2211" s="4" t="s">
        <v>61</v>
      </c>
      <c r="U2211" s="1"/>
      <c r="V2211" s="1"/>
      <c r="W2211" s="1"/>
      <c r="X2211" s="1"/>
    </row>
    <row r="2212" spans="1:24" ht="15.75" customHeight="1" x14ac:dyDescent="0.2">
      <c r="A2212" s="1"/>
      <c r="B2212" s="1"/>
      <c r="C2212" s="31" t="str">
        <f>IF('Style Screener'!$S2212&lt;(AVERAGE('Style Screener'!$S$9:$S$6415)), "Value", "Growth")</f>
        <v>Growth</v>
      </c>
      <c r="D2212" s="31" t="str">
        <f>IF('Style Screener'!$R2212&gt;2000, "Large Cap", "Small Cap")</f>
        <v>Large Cap</v>
      </c>
      <c r="E2212" s="31" t="s">
        <v>14</v>
      </c>
      <c r="F2212" s="31" t="s">
        <v>37</v>
      </c>
      <c r="G2212" s="1" t="s">
        <v>38</v>
      </c>
      <c r="H2212" s="1" t="s">
        <v>9545</v>
      </c>
      <c r="I2212" s="1" t="s">
        <v>9546</v>
      </c>
      <c r="J2212" s="1" t="s">
        <v>71</v>
      </c>
      <c r="K2212" s="1" t="s">
        <v>9547</v>
      </c>
      <c r="L2212" s="1" t="s">
        <v>9548</v>
      </c>
      <c r="M2212" s="1" t="s">
        <v>98</v>
      </c>
      <c r="N2212" s="1" t="s">
        <v>1141</v>
      </c>
      <c r="O2212" s="1" t="s">
        <v>1062</v>
      </c>
      <c r="P2212" s="1" t="s">
        <v>1142</v>
      </c>
      <c r="Q2212" s="29" t="s">
        <v>2594</v>
      </c>
      <c r="R2212" s="30">
        <v>2469.4411795199999</v>
      </c>
      <c r="S2212" s="5">
        <v>30.102090422946041</v>
      </c>
      <c r="T2212" s="4" t="s">
        <v>61</v>
      </c>
      <c r="U2212" s="1"/>
      <c r="V2212" s="1"/>
      <c r="W2212" s="1"/>
      <c r="X2212" s="1"/>
    </row>
    <row r="2213" spans="1:24" ht="15.75" customHeight="1" x14ac:dyDescent="0.2">
      <c r="A2213" s="1"/>
      <c r="B2213" s="1"/>
      <c r="C2213" s="31" t="str">
        <f>IF('Style Screener'!$S2213&lt;(AVERAGE('Style Screener'!$S$9:$S$6415)), "Value", "Growth")</f>
        <v>Value</v>
      </c>
      <c r="D2213" s="31" t="str">
        <f>IF('Style Screener'!$R2213&gt;2000, "Large Cap", "Small Cap")</f>
        <v>Large Cap</v>
      </c>
      <c r="E2213" s="31" t="s">
        <v>15</v>
      </c>
      <c r="F2213" s="31" t="s">
        <v>37</v>
      </c>
      <c r="G2213" s="1" t="s">
        <v>38</v>
      </c>
      <c r="H2213" s="1" t="s">
        <v>9549</v>
      </c>
      <c r="I2213" s="1" t="s">
        <v>9550</v>
      </c>
      <c r="J2213" s="1" t="s">
        <v>41</v>
      </c>
      <c r="K2213" s="1" t="s">
        <v>9551</v>
      </c>
      <c r="L2213" s="1" t="s">
        <v>9552</v>
      </c>
      <c r="M2213" s="1" t="s">
        <v>44</v>
      </c>
      <c r="N2213" s="1" t="s">
        <v>45</v>
      </c>
      <c r="O2213" s="1" t="s">
        <v>46</v>
      </c>
      <c r="P2213" s="1" t="s">
        <v>45</v>
      </c>
      <c r="Q2213" s="29" t="s">
        <v>537</v>
      </c>
      <c r="R2213" s="30">
        <v>8324.0069234999992</v>
      </c>
      <c r="S2213" s="5">
        <v>21.585760517799354</v>
      </c>
      <c r="T2213" s="4">
        <v>70.890062597092523</v>
      </c>
      <c r="U2213" s="1"/>
      <c r="V2213" s="1"/>
      <c r="W2213" s="1"/>
      <c r="X2213" s="1"/>
    </row>
    <row r="2214" spans="1:24" ht="15.75" customHeight="1" x14ac:dyDescent="0.2">
      <c r="A2214" s="1"/>
      <c r="B2214" s="1"/>
      <c r="C2214" s="31" t="str">
        <f>IF('Style Screener'!$S2214&lt;(AVERAGE('Style Screener'!$S$9:$S$6415)), "Value", "Growth")</f>
        <v>Growth</v>
      </c>
      <c r="D2214" s="31" t="str">
        <f>IF('Style Screener'!$R2214&gt;2000, "Large Cap", "Small Cap")</f>
        <v>Small Cap</v>
      </c>
      <c r="E2214" s="31" t="s">
        <v>14</v>
      </c>
      <c r="F2214" s="31" t="s">
        <v>37</v>
      </c>
      <c r="G2214" s="1" t="s">
        <v>38</v>
      </c>
      <c r="H2214" s="1" t="s">
        <v>9553</v>
      </c>
      <c r="I2214" s="1" t="s">
        <v>9554</v>
      </c>
      <c r="J2214" s="1" t="s">
        <v>71</v>
      </c>
      <c r="K2214" s="1" t="s">
        <v>9555</v>
      </c>
      <c r="L2214" s="1" t="s">
        <v>9556</v>
      </c>
      <c r="M2214" s="1" t="s">
        <v>108</v>
      </c>
      <c r="N2214" s="1" t="s">
        <v>286</v>
      </c>
      <c r="O2214" s="1" t="s">
        <v>287</v>
      </c>
      <c r="P2214" s="1" t="s">
        <v>288</v>
      </c>
      <c r="Q2214" s="29" t="s">
        <v>289</v>
      </c>
      <c r="R2214" s="30">
        <v>460.89685761000004</v>
      </c>
      <c r="S2214" s="5">
        <v>31.476014760147599</v>
      </c>
      <c r="T2214" s="4" t="s">
        <v>61</v>
      </c>
      <c r="U2214" s="1"/>
      <c r="V2214" s="1"/>
      <c r="W2214" s="1"/>
      <c r="X2214" s="1"/>
    </row>
    <row r="2215" spans="1:24" ht="15.75" customHeight="1" x14ac:dyDescent="0.2">
      <c r="A2215" s="1"/>
      <c r="B2215" s="1"/>
      <c r="C2215" s="31" t="str">
        <f>IF('Style Screener'!$S2215&lt;(AVERAGE('Style Screener'!$S$9:$S$6415)), "Value", "Growth")</f>
        <v>Value</v>
      </c>
      <c r="D2215" s="31" t="str">
        <f>IF('Style Screener'!$R2215&gt;2000, "Large Cap", "Small Cap")</f>
        <v>Large Cap</v>
      </c>
      <c r="E2215" s="31" t="s">
        <v>14</v>
      </c>
      <c r="F2215" s="31" t="s">
        <v>37</v>
      </c>
      <c r="G2215" s="1" t="s">
        <v>38</v>
      </c>
      <c r="H2215" s="1" t="s">
        <v>9557</v>
      </c>
      <c r="I2215" s="1" t="s">
        <v>9558</v>
      </c>
      <c r="J2215" s="1" t="s">
        <v>71</v>
      </c>
      <c r="K2215" s="1" t="s">
        <v>9559</v>
      </c>
      <c r="L2215" s="1" t="s">
        <v>9560</v>
      </c>
      <c r="M2215" s="1" t="s">
        <v>108</v>
      </c>
      <c r="N2215" s="1" t="s">
        <v>109</v>
      </c>
      <c r="O2215" s="1" t="s">
        <v>110</v>
      </c>
      <c r="P2215" s="1" t="s">
        <v>109</v>
      </c>
      <c r="Q2215" s="29" t="s">
        <v>2199</v>
      </c>
      <c r="R2215" s="30">
        <v>113110.33619413998</v>
      </c>
      <c r="S2215" s="5">
        <v>13.711257748450308</v>
      </c>
      <c r="T2215" s="4">
        <v>98.59553743345792</v>
      </c>
      <c r="U2215" s="1"/>
      <c r="V2215" s="1"/>
      <c r="W2215" s="1"/>
      <c r="X2215" s="1"/>
    </row>
    <row r="2216" spans="1:24" ht="15.75" customHeight="1" x14ac:dyDescent="0.2">
      <c r="A2216" s="1"/>
      <c r="B2216" s="1"/>
      <c r="C2216" s="31" t="str">
        <f>IF('Style Screener'!$S2216&lt;(AVERAGE('Style Screener'!$S$9:$S$6415)), "Value", "Growth")</f>
        <v>Growth</v>
      </c>
      <c r="D2216" s="31" t="str">
        <f>IF('Style Screener'!$R2216&gt;2000, "Large Cap", "Small Cap")</f>
        <v>Small Cap</v>
      </c>
      <c r="E2216" s="31" t="s">
        <v>15</v>
      </c>
      <c r="F2216" s="31" t="s">
        <v>37</v>
      </c>
      <c r="G2216" s="1" t="s">
        <v>38</v>
      </c>
      <c r="H2216" s="1" t="s">
        <v>9561</v>
      </c>
      <c r="I2216" s="1" t="s">
        <v>9562</v>
      </c>
      <c r="J2216" s="1" t="s">
        <v>71</v>
      </c>
      <c r="K2216" s="1" t="s">
        <v>9563</v>
      </c>
      <c r="L2216" s="1" t="s">
        <v>9564</v>
      </c>
      <c r="M2216" s="1" t="s">
        <v>44</v>
      </c>
      <c r="N2216" s="1" t="s">
        <v>153</v>
      </c>
      <c r="O2216" s="1" t="s">
        <v>64</v>
      </c>
      <c r="P2216" s="1" t="s">
        <v>735</v>
      </c>
      <c r="Q2216" s="29" t="s">
        <v>785</v>
      </c>
      <c r="R2216" s="30">
        <v>798.76845924000008</v>
      </c>
      <c r="S2216" s="5">
        <v>51.238938053097343</v>
      </c>
      <c r="T2216" s="4">
        <v>13.313802261588588</v>
      </c>
      <c r="U2216" s="1"/>
      <c r="V2216" s="1"/>
      <c r="W2216" s="1"/>
      <c r="X2216" s="1"/>
    </row>
    <row r="2217" spans="1:24" ht="15.75" customHeight="1" x14ac:dyDescent="0.2">
      <c r="A2217" s="1"/>
      <c r="B2217" s="1"/>
      <c r="C2217" s="31" t="str">
        <f>IF('Style Screener'!$S2217&lt;(AVERAGE('Style Screener'!$S$9:$S$6415)), "Value", "Growth")</f>
        <v>Growth</v>
      </c>
      <c r="D2217" s="31" t="str">
        <f>IF('Style Screener'!$R2217&gt;2000, "Large Cap", "Small Cap")</f>
        <v>Large Cap</v>
      </c>
      <c r="E2217" s="31" t="s">
        <v>14</v>
      </c>
      <c r="F2217" s="31" t="s">
        <v>37</v>
      </c>
      <c r="G2217" s="1" t="s">
        <v>38</v>
      </c>
      <c r="H2217" s="1" t="s">
        <v>9565</v>
      </c>
      <c r="I2217" s="1" t="s">
        <v>9566</v>
      </c>
      <c r="J2217" s="1" t="s">
        <v>41</v>
      </c>
      <c r="K2217" s="1" t="s">
        <v>9567</v>
      </c>
      <c r="L2217" s="1" t="s">
        <v>9568</v>
      </c>
      <c r="M2217" s="1" t="s">
        <v>278</v>
      </c>
      <c r="N2217" s="1" t="s">
        <v>279</v>
      </c>
      <c r="O2217" s="1" t="s">
        <v>278</v>
      </c>
      <c r="P2217" s="1" t="s">
        <v>937</v>
      </c>
      <c r="Q2217" s="29" t="s">
        <v>427</v>
      </c>
      <c r="R2217" s="30">
        <v>3919.4273785800001</v>
      </c>
      <c r="S2217" s="5" t="s">
        <v>61</v>
      </c>
      <c r="T2217" s="4">
        <v>8.1974948637875428E-16</v>
      </c>
      <c r="U2217" s="1"/>
      <c r="V2217" s="1"/>
      <c r="W2217" s="1"/>
      <c r="X2217" s="1"/>
    </row>
    <row r="2218" spans="1:24" ht="15.75" customHeight="1" x14ac:dyDescent="0.2">
      <c r="A2218" s="1"/>
      <c r="B2218" s="1"/>
      <c r="C2218" s="31" t="str">
        <f>IF('Style Screener'!$S2218&lt;(AVERAGE('Style Screener'!$S$9:$S$6415)), "Value", "Growth")</f>
        <v>Value</v>
      </c>
      <c r="D2218" s="31" t="str">
        <f>IF('Style Screener'!$R2218&gt;2000, "Large Cap", "Small Cap")</f>
        <v>Large Cap</v>
      </c>
      <c r="E2218" s="31" t="s">
        <v>15</v>
      </c>
      <c r="F2218" s="31" t="s">
        <v>37</v>
      </c>
      <c r="G2218" s="1" t="s">
        <v>1359</v>
      </c>
      <c r="H2218" s="1" t="s">
        <v>9569</v>
      </c>
      <c r="I2218" s="1" t="s">
        <v>9570</v>
      </c>
      <c r="J2218" s="1" t="s">
        <v>71</v>
      </c>
      <c r="K2218" s="1" t="s">
        <v>9571</v>
      </c>
      <c r="L2218" s="1" t="s">
        <v>9572</v>
      </c>
      <c r="M2218" s="1" t="s">
        <v>44</v>
      </c>
      <c r="N2218" s="1" t="s">
        <v>45</v>
      </c>
      <c r="O2218" s="1" t="s">
        <v>46</v>
      </c>
      <c r="P2218" s="1" t="s">
        <v>45</v>
      </c>
      <c r="Q2218" s="29" t="s">
        <v>6185</v>
      </c>
      <c r="R2218" s="30">
        <v>5820.2952241350004</v>
      </c>
      <c r="S2218" s="5">
        <v>22.578757875787581</v>
      </c>
      <c r="T2218" s="4" t="s">
        <v>61</v>
      </c>
      <c r="U2218" s="1"/>
      <c r="V2218" s="1"/>
      <c r="W2218" s="1"/>
      <c r="X2218" s="1"/>
    </row>
    <row r="2219" spans="1:24" ht="15.75" customHeight="1" x14ac:dyDescent="0.2">
      <c r="A2219" s="1"/>
      <c r="B2219" s="1"/>
      <c r="C2219" s="31" t="str">
        <f>IF('Style Screener'!$S2219&lt;(AVERAGE('Style Screener'!$S$9:$S$6415)), "Value", "Growth")</f>
        <v>Value</v>
      </c>
      <c r="D2219" s="31" t="str">
        <f>IF('Style Screener'!$R2219&gt;2000, "Large Cap", "Small Cap")</f>
        <v>Small Cap</v>
      </c>
      <c r="E2219" s="31" t="s">
        <v>14</v>
      </c>
      <c r="F2219" s="31" t="s">
        <v>37</v>
      </c>
      <c r="G2219" s="1" t="s">
        <v>38</v>
      </c>
      <c r="H2219" s="1" t="s">
        <v>9573</v>
      </c>
      <c r="I2219" s="1" t="s">
        <v>9574</v>
      </c>
      <c r="J2219" s="1" t="s">
        <v>71</v>
      </c>
      <c r="K2219" s="1" t="s">
        <v>9575</v>
      </c>
      <c r="L2219" s="1" t="s">
        <v>9576</v>
      </c>
      <c r="M2219" s="1" t="s">
        <v>108</v>
      </c>
      <c r="N2219" s="1" t="s">
        <v>129</v>
      </c>
      <c r="O2219" s="1" t="s">
        <v>110</v>
      </c>
      <c r="P2219" s="1" t="s">
        <v>129</v>
      </c>
      <c r="Q2219" s="29" t="s">
        <v>111</v>
      </c>
      <c r="R2219" s="30">
        <v>1278.7454400000001</v>
      </c>
      <c r="S2219" s="5">
        <v>13.260869565217391</v>
      </c>
      <c r="T2219" s="4">
        <v>58.455610350895086</v>
      </c>
      <c r="U2219" s="1"/>
      <c r="V2219" s="1"/>
      <c r="W2219" s="1"/>
      <c r="X2219" s="1"/>
    </row>
    <row r="2220" spans="1:24" ht="15.75" customHeight="1" x14ac:dyDescent="0.2">
      <c r="A2220" s="1"/>
      <c r="B2220" s="1"/>
      <c r="C2220" s="31" t="str">
        <f>IF('Style Screener'!$S2220&lt;(AVERAGE('Style Screener'!$S$9:$S$6415)), "Value", "Growth")</f>
        <v>Growth</v>
      </c>
      <c r="D2220" s="31" t="str">
        <f>IF('Style Screener'!$R2220&gt;2000, "Large Cap", "Small Cap")</f>
        <v>Large Cap</v>
      </c>
      <c r="E2220" s="31" t="s">
        <v>14</v>
      </c>
      <c r="F2220" s="31" t="s">
        <v>37</v>
      </c>
      <c r="G2220" s="1" t="s">
        <v>38</v>
      </c>
      <c r="H2220" s="1" t="s">
        <v>9577</v>
      </c>
      <c r="I2220" s="1" t="s">
        <v>9578</v>
      </c>
      <c r="J2220" s="1" t="s">
        <v>71</v>
      </c>
      <c r="K2220" s="1" t="s">
        <v>9579</v>
      </c>
      <c r="L2220" s="1" t="s">
        <v>9580</v>
      </c>
      <c r="M2220" s="1" t="s">
        <v>108</v>
      </c>
      <c r="N2220" s="1" t="s">
        <v>286</v>
      </c>
      <c r="O2220" s="1" t="s">
        <v>287</v>
      </c>
      <c r="P2220" s="1" t="s">
        <v>288</v>
      </c>
      <c r="Q2220" s="29" t="s">
        <v>1638</v>
      </c>
      <c r="R2220" s="30">
        <v>3044.6803683899998</v>
      </c>
      <c r="S2220" s="5">
        <v>98.147058823529392</v>
      </c>
      <c r="T2220" s="4">
        <v>63.698798664504302</v>
      </c>
      <c r="U2220" s="1"/>
      <c r="V2220" s="1"/>
      <c r="W2220" s="1"/>
      <c r="X2220" s="1"/>
    </row>
    <row r="2221" spans="1:24" ht="15.75" customHeight="1" x14ac:dyDescent="0.2">
      <c r="A2221" s="1"/>
      <c r="B2221" s="1"/>
      <c r="C2221" s="31" t="str">
        <f>IF('Style Screener'!$S2221&lt;(AVERAGE('Style Screener'!$S$9:$S$6415)), "Value", "Growth")</f>
        <v>Value</v>
      </c>
      <c r="D2221" s="31" t="str">
        <f>IF('Style Screener'!$R2221&gt;2000, "Large Cap", "Small Cap")</f>
        <v>Small Cap</v>
      </c>
      <c r="E2221" s="31" t="s">
        <v>14</v>
      </c>
      <c r="F2221" s="31" t="s">
        <v>37</v>
      </c>
      <c r="G2221" s="1" t="s">
        <v>38</v>
      </c>
      <c r="H2221" s="1" t="s">
        <v>9581</v>
      </c>
      <c r="I2221" s="1" t="s">
        <v>9582</v>
      </c>
      <c r="J2221" s="1" t="s">
        <v>105</v>
      </c>
      <c r="K2221" s="1" t="s">
        <v>9583</v>
      </c>
      <c r="L2221" s="1" t="s">
        <v>9584</v>
      </c>
      <c r="M2221" s="1" t="s">
        <v>74</v>
      </c>
      <c r="N2221" s="1" t="s">
        <v>1095</v>
      </c>
      <c r="O2221" s="1" t="s">
        <v>76</v>
      </c>
      <c r="P2221" s="1" t="s">
        <v>1096</v>
      </c>
      <c r="Q2221" s="29" t="s">
        <v>7797</v>
      </c>
      <c r="R2221" s="30">
        <v>287.33833215999999</v>
      </c>
      <c r="S2221" s="5">
        <v>12.503052503052503</v>
      </c>
      <c r="T2221" s="4">
        <v>4.0537106834530201</v>
      </c>
      <c r="U2221" s="1"/>
      <c r="V2221" s="1"/>
      <c r="W2221" s="1"/>
      <c r="X2221" s="1"/>
    </row>
    <row r="2222" spans="1:24" ht="15.75" customHeight="1" x14ac:dyDescent="0.2">
      <c r="A2222" s="1"/>
      <c r="B2222" s="1"/>
      <c r="C2222" s="31" t="str">
        <f>IF('Style Screener'!$S2222&lt;(AVERAGE('Style Screener'!$S$9:$S$6415)), "Value", "Growth")</f>
        <v>Growth</v>
      </c>
      <c r="D2222" s="31" t="str">
        <f>IF('Style Screener'!$R2222&gt;2000, "Large Cap", "Small Cap")</f>
        <v>Small Cap</v>
      </c>
      <c r="E2222" s="31" t="s">
        <v>14</v>
      </c>
      <c r="F2222" s="31" t="s">
        <v>37</v>
      </c>
      <c r="G2222" s="1" t="s">
        <v>38</v>
      </c>
      <c r="H2222" s="1" t="s">
        <v>9585</v>
      </c>
      <c r="I2222" s="1" t="s">
        <v>9586</v>
      </c>
      <c r="J2222" s="1" t="s">
        <v>71</v>
      </c>
      <c r="K2222" s="1" t="s">
        <v>9587</v>
      </c>
      <c r="L2222" s="1" t="s">
        <v>9588</v>
      </c>
      <c r="M2222" s="1" t="s">
        <v>108</v>
      </c>
      <c r="N2222" s="1" t="s">
        <v>286</v>
      </c>
      <c r="O2222" s="1" t="s">
        <v>287</v>
      </c>
      <c r="P2222" s="1" t="s">
        <v>1256</v>
      </c>
      <c r="Q2222" s="29" t="s">
        <v>289</v>
      </c>
      <c r="R2222" s="30">
        <v>1804.2112975</v>
      </c>
      <c r="S2222" s="5">
        <v>99.531835205992508</v>
      </c>
      <c r="T2222" s="4">
        <v>30.060114239513702</v>
      </c>
      <c r="U2222" s="1"/>
      <c r="V2222" s="1"/>
      <c r="W2222" s="1"/>
      <c r="X2222" s="1"/>
    </row>
    <row r="2223" spans="1:24" ht="15.75" customHeight="1" x14ac:dyDescent="0.2">
      <c r="A2223" s="1"/>
      <c r="B2223" s="1"/>
      <c r="C2223" s="31" t="str">
        <f>IF('Style Screener'!$S2223&lt;(AVERAGE('Style Screener'!$S$9:$S$6415)), "Value", "Growth")</f>
        <v>Growth</v>
      </c>
      <c r="D2223" s="31" t="str">
        <f>IF('Style Screener'!$R2223&gt;2000, "Large Cap", "Small Cap")</f>
        <v>Small Cap</v>
      </c>
      <c r="E2223" s="31" t="s">
        <v>14</v>
      </c>
      <c r="F2223" s="31" t="s">
        <v>37</v>
      </c>
      <c r="G2223" s="1" t="s">
        <v>38</v>
      </c>
      <c r="H2223" s="1" t="s">
        <v>9589</v>
      </c>
      <c r="I2223" s="1" t="s">
        <v>9590</v>
      </c>
      <c r="J2223" s="1" t="s">
        <v>71</v>
      </c>
      <c r="K2223" s="1" t="s">
        <v>9591</v>
      </c>
      <c r="L2223" s="1" t="s">
        <v>9592</v>
      </c>
      <c r="M2223" s="1" t="s">
        <v>108</v>
      </c>
      <c r="N2223" s="1" t="s">
        <v>332</v>
      </c>
      <c r="O2223" s="1" t="s">
        <v>287</v>
      </c>
      <c r="P2223" s="1" t="s">
        <v>332</v>
      </c>
      <c r="Q2223" s="29" t="s">
        <v>3220</v>
      </c>
      <c r="R2223" s="30">
        <v>249.15609599999996</v>
      </c>
      <c r="S2223" s="5">
        <v>101.81818181818181</v>
      </c>
      <c r="T2223" s="4">
        <v>1.3300347904257281</v>
      </c>
      <c r="U2223" s="1"/>
      <c r="V2223" s="1"/>
      <c r="W2223" s="1"/>
      <c r="X2223" s="1"/>
    </row>
    <row r="2224" spans="1:24" ht="15.75" customHeight="1" x14ac:dyDescent="0.2">
      <c r="A2224" s="1"/>
      <c r="B2224" s="1"/>
      <c r="C2224" s="31" t="str">
        <f>IF('Style Screener'!$S2224&lt;(AVERAGE('Style Screener'!$S$9:$S$6415)), "Value", "Growth")</f>
        <v>Growth</v>
      </c>
      <c r="D2224" s="31" t="str">
        <f>IF('Style Screener'!$R2224&gt;2000, "Large Cap", "Small Cap")</f>
        <v>Small Cap</v>
      </c>
      <c r="E2224" s="31" t="s">
        <v>14</v>
      </c>
      <c r="F2224" s="31" t="s">
        <v>37</v>
      </c>
      <c r="G2224" s="1" t="s">
        <v>38</v>
      </c>
      <c r="H2224" s="1" t="s">
        <v>9593</v>
      </c>
      <c r="I2224" s="1" t="s">
        <v>9594</v>
      </c>
      <c r="J2224" s="1" t="s">
        <v>511</v>
      </c>
      <c r="K2224" s="1" t="s">
        <v>9595</v>
      </c>
      <c r="L2224" s="1" t="s">
        <v>9596</v>
      </c>
      <c r="M2224" s="1" t="s">
        <v>74</v>
      </c>
      <c r="N2224" s="1" t="s">
        <v>201</v>
      </c>
      <c r="O2224" s="1" t="s">
        <v>180</v>
      </c>
      <c r="P2224" s="1" t="s">
        <v>202</v>
      </c>
      <c r="Q2224" s="29" t="s">
        <v>289</v>
      </c>
      <c r="R2224" s="30">
        <v>145.15514519999999</v>
      </c>
      <c r="S2224" s="5" t="s">
        <v>61</v>
      </c>
      <c r="T2224" s="4" t="s">
        <v>61</v>
      </c>
      <c r="U2224" s="1"/>
      <c r="V2224" s="1"/>
      <c r="W2224" s="1"/>
      <c r="X2224" s="1"/>
    </row>
    <row r="2225" spans="1:24" ht="15.75" customHeight="1" x14ac:dyDescent="0.2">
      <c r="A2225" s="1"/>
      <c r="B2225" s="1"/>
      <c r="C2225" s="31" t="str">
        <f>IF('Style Screener'!$S2225&lt;(AVERAGE('Style Screener'!$S$9:$S$6415)), "Value", "Growth")</f>
        <v>Value</v>
      </c>
      <c r="D2225" s="31" t="str">
        <f>IF('Style Screener'!$R2225&gt;2000, "Large Cap", "Small Cap")</f>
        <v>Large Cap</v>
      </c>
      <c r="E2225" s="31" t="s">
        <v>14</v>
      </c>
      <c r="F2225" s="31" t="s">
        <v>37</v>
      </c>
      <c r="G2225" s="1" t="s">
        <v>38</v>
      </c>
      <c r="H2225" s="1" t="s">
        <v>9597</v>
      </c>
      <c r="I2225" s="1" t="s">
        <v>9598</v>
      </c>
      <c r="J2225" s="1" t="s">
        <v>71</v>
      </c>
      <c r="K2225" s="1" t="s">
        <v>9599</v>
      </c>
      <c r="L2225" s="1" t="s">
        <v>9600</v>
      </c>
      <c r="M2225" s="1" t="s">
        <v>108</v>
      </c>
      <c r="N2225" s="1" t="s">
        <v>294</v>
      </c>
      <c r="O2225" s="1" t="s">
        <v>294</v>
      </c>
      <c r="P2225" s="1" t="s">
        <v>363</v>
      </c>
      <c r="Q2225" s="29" t="s">
        <v>111</v>
      </c>
      <c r="R2225" s="30">
        <v>10997.077868189999</v>
      </c>
      <c r="S2225" s="5">
        <v>21.401329095637099</v>
      </c>
      <c r="T2225" s="4" t="s">
        <v>61</v>
      </c>
      <c r="U2225" s="1"/>
      <c r="V2225" s="1"/>
      <c r="W2225" s="1"/>
      <c r="X2225" s="1"/>
    </row>
    <row r="2226" spans="1:24" ht="15.75" customHeight="1" x14ac:dyDescent="0.2">
      <c r="A2226" s="1"/>
      <c r="B2226" s="1"/>
      <c r="C2226" s="31" t="str">
        <f>IF('Style Screener'!$S2226&lt;(AVERAGE('Style Screener'!$S$9:$S$6415)), "Value", "Growth")</f>
        <v>Value</v>
      </c>
      <c r="D2226" s="31" t="str">
        <f>IF('Style Screener'!$R2226&gt;2000, "Large Cap", "Small Cap")</f>
        <v>Small Cap</v>
      </c>
      <c r="E2226" s="31" t="s">
        <v>15</v>
      </c>
      <c r="F2226" s="31" t="s">
        <v>37</v>
      </c>
      <c r="G2226" s="1" t="s">
        <v>38</v>
      </c>
      <c r="H2226" s="1" t="s">
        <v>9601</v>
      </c>
      <c r="I2226" s="1" t="s">
        <v>9602</v>
      </c>
      <c r="J2226" s="1" t="s">
        <v>71</v>
      </c>
      <c r="K2226" s="1" t="s">
        <v>9603</v>
      </c>
      <c r="L2226" s="1" t="s">
        <v>9604</v>
      </c>
      <c r="M2226" s="1" t="s">
        <v>44</v>
      </c>
      <c r="N2226" s="1" t="s">
        <v>1261</v>
      </c>
      <c r="O2226" s="1" t="s">
        <v>64</v>
      </c>
      <c r="P2226" s="1" t="s">
        <v>1261</v>
      </c>
      <c r="Q2226" s="29" t="s">
        <v>401</v>
      </c>
      <c r="R2226" s="30">
        <v>945.88129934999995</v>
      </c>
      <c r="S2226" s="5">
        <v>27.7208480565371</v>
      </c>
      <c r="T2226" s="4">
        <v>1.5085608654527429E-15</v>
      </c>
      <c r="U2226" s="1"/>
      <c r="V2226" s="1"/>
      <c r="W2226" s="1"/>
      <c r="X2226" s="1"/>
    </row>
    <row r="2227" spans="1:24" ht="15.75" customHeight="1" x14ac:dyDescent="0.2">
      <c r="A2227" s="1"/>
      <c r="B2227" s="1"/>
      <c r="C2227" s="31" t="str">
        <f>IF('Style Screener'!$S2227&lt;(AVERAGE('Style Screener'!$S$9:$S$6415)), "Value", "Growth")</f>
        <v>Growth</v>
      </c>
      <c r="D2227" s="31" t="str">
        <f>IF('Style Screener'!$R2227&gt;2000, "Large Cap", "Small Cap")</f>
        <v>Large Cap</v>
      </c>
      <c r="E2227" s="31" t="s">
        <v>14</v>
      </c>
      <c r="F2227" s="31" t="s">
        <v>37</v>
      </c>
      <c r="G2227" s="1" t="s">
        <v>5587</v>
      </c>
      <c r="H2227" s="1" t="s">
        <v>9605</v>
      </c>
      <c r="I2227" s="1" t="s">
        <v>9606</v>
      </c>
      <c r="J2227" s="1" t="s">
        <v>41</v>
      </c>
      <c r="K2227" s="1" t="s">
        <v>9607</v>
      </c>
      <c r="L2227" s="1" t="s">
        <v>9608</v>
      </c>
      <c r="M2227" s="1" t="s">
        <v>98</v>
      </c>
      <c r="N2227" s="1" t="s">
        <v>1141</v>
      </c>
      <c r="O2227" s="1" t="s">
        <v>1062</v>
      </c>
      <c r="P2227" s="1" t="s">
        <v>1142</v>
      </c>
      <c r="Q2227" s="29" t="s">
        <v>61</v>
      </c>
      <c r="R2227" s="30">
        <v>18120.403538697818</v>
      </c>
      <c r="S2227" s="5">
        <v>42.846068660022148</v>
      </c>
      <c r="T2227" s="4">
        <v>88.131629499707685</v>
      </c>
      <c r="U2227" s="1"/>
      <c r="V2227" s="1"/>
      <c r="W2227" s="1"/>
      <c r="X2227" s="1"/>
    </row>
    <row r="2228" spans="1:24" ht="15.75" customHeight="1" x14ac:dyDescent="0.2">
      <c r="A2228" s="1"/>
      <c r="B2228" s="1"/>
      <c r="C2228" s="31" t="str">
        <f>IF('Style Screener'!$S2228&lt;(AVERAGE('Style Screener'!$S$9:$S$6415)), "Value", "Growth")</f>
        <v>Value</v>
      </c>
      <c r="D2228" s="31" t="str">
        <f>IF('Style Screener'!$R2228&gt;2000, "Large Cap", "Small Cap")</f>
        <v>Small Cap</v>
      </c>
      <c r="E2228" s="31" t="s">
        <v>14</v>
      </c>
      <c r="F2228" s="31" t="s">
        <v>37</v>
      </c>
      <c r="G2228" s="1" t="s">
        <v>38</v>
      </c>
      <c r="H2228" s="1" t="s">
        <v>9609</v>
      </c>
      <c r="I2228" s="1" t="s">
        <v>9610</v>
      </c>
      <c r="J2228" s="1" t="s">
        <v>41</v>
      </c>
      <c r="K2228" s="1" t="s">
        <v>9611</v>
      </c>
      <c r="L2228" s="1" t="s">
        <v>9612</v>
      </c>
      <c r="M2228" s="1" t="s">
        <v>108</v>
      </c>
      <c r="N2228" s="1" t="s">
        <v>129</v>
      </c>
      <c r="O2228" s="1" t="s">
        <v>110</v>
      </c>
      <c r="P2228" s="1" t="s">
        <v>129</v>
      </c>
      <c r="Q2228" s="29" t="s">
        <v>3801</v>
      </c>
      <c r="R2228" s="30">
        <v>533.28796976000001</v>
      </c>
      <c r="S2228" s="5">
        <v>16.64</v>
      </c>
      <c r="T2228" s="4" t="s">
        <v>61</v>
      </c>
      <c r="U2228" s="1"/>
      <c r="V2228" s="1"/>
      <c r="W2228" s="1"/>
      <c r="X2228" s="1"/>
    </row>
    <row r="2229" spans="1:24" ht="15.75" customHeight="1" x14ac:dyDescent="0.2">
      <c r="A2229" s="1"/>
      <c r="B2229" s="1"/>
      <c r="C2229" s="31" t="str">
        <f>IF('Style Screener'!$S2229&lt;(AVERAGE('Style Screener'!$S$9:$S$6415)), "Value", "Growth")</f>
        <v>Growth</v>
      </c>
      <c r="D2229" s="31" t="str">
        <f>IF('Style Screener'!$R2229&gt;2000, "Large Cap", "Small Cap")</f>
        <v>Small Cap</v>
      </c>
      <c r="E2229" s="31" t="s">
        <v>14</v>
      </c>
      <c r="F2229" s="31" t="s">
        <v>37</v>
      </c>
      <c r="G2229" s="1" t="s">
        <v>38</v>
      </c>
      <c r="H2229" s="1" t="s">
        <v>9613</v>
      </c>
      <c r="I2229" s="1" t="s">
        <v>9614</v>
      </c>
      <c r="J2229" s="1" t="s">
        <v>41</v>
      </c>
      <c r="K2229" s="1" t="s">
        <v>9615</v>
      </c>
      <c r="L2229" s="1" t="s">
        <v>9616</v>
      </c>
      <c r="M2229" s="1" t="s">
        <v>86</v>
      </c>
      <c r="N2229" s="1" t="s">
        <v>135</v>
      </c>
      <c r="O2229" s="1" t="s">
        <v>88</v>
      </c>
      <c r="P2229" s="1" t="s">
        <v>1115</v>
      </c>
      <c r="Q2229" s="29" t="s">
        <v>3286</v>
      </c>
      <c r="R2229" s="30">
        <v>1307.05810546875</v>
      </c>
      <c r="S2229" s="5">
        <v>62.671118530884812</v>
      </c>
      <c r="T2229" s="4">
        <v>0</v>
      </c>
      <c r="U2229" s="1"/>
      <c r="V2229" s="1"/>
      <c r="W2229" s="1"/>
      <c r="X2229" s="1"/>
    </row>
    <row r="2230" spans="1:24" ht="15.75" customHeight="1" x14ac:dyDescent="0.2">
      <c r="A2230" s="1"/>
      <c r="B2230" s="1"/>
      <c r="C2230" s="31" t="str">
        <f>IF('Style Screener'!$S2230&lt;(AVERAGE('Style Screener'!$S$9:$S$6415)), "Value", "Growth")</f>
        <v>Growth</v>
      </c>
      <c r="D2230" s="31" t="str">
        <f>IF('Style Screener'!$R2230&gt;2000, "Large Cap", "Small Cap")</f>
        <v>Small Cap</v>
      </c>
      <c r="E2230" s="31" t="s">
        <v>14</v>
      </c>
      <c r="F2230" s="31" t="s">
        <v>37</v>
      </c>
      <c r="G2230" s="1" t="s">
        <v>38</v>
      </c>
      <c r="H2230" s="1" t="s">
        <v>9617</v>
      </c>
      <c r="I2230" s="1" t="s">
        <v>9618</v>
      </c>
      <c r="J2230" s="1" t="s">
        <v>41</v>
      </c>
      <c r="K2230" s="1" t="s">
        <v>9619</v>
      </c>
      <c r="L2230" s="1" t="s">
        <v>9620</v>
      </c>
      <c r="M2230" s="1" t="s">
        <v>108</v>
      </c>
      <c r="N2230" s="1" t="s">
        <v>332</v>
      </c>
      <c r="O2230" s="1" t="s">
        <v>287</v>
      </c>
      <c r="P2230" s="1" t="s">
        <v>332</v>
      </c>
      <c r="Q2230" s="29" t="s">
        <v>289</v>
      </c>
      <c r="R2230" s="30">
        <v>724.63479087999997</v>
      </c>
      <c r="S2230" s="5" t="s">
        <v>61</v>
      </c>
      <c r="T2230" s="4">
        <v>0</v>
      </c>
      <c r="U2230" s="1"/>
      <c r="V2230" s="1"/>
      <c r="W2230" s="1"/>
      <c r="X2230" s="1"/>
    </row>
    <row r="2231" spans="1:24" ht="15.75" customHeight="1" x14ac:dyDescent="0.2">
      <c r="A2231" s="1"/>
      <c r="B2231" s="1"/>
      <c r="C2231" s="31" t="str">
        <f>IF('Style Screener'!$S2231&lt;(AVERAGE('Style Screener'!$S$9:$S$6415)), "Value", "Growth")</f>
        <v>Value</v>
      </c>
      <c r="D2231" s="31" t="str">
        <f>IF('Style Screener'!$R2231&gt;2000, "Large Cap", "Small Cap")</f>
        <v>Small Cap</v>
      </c>
      <c r="E2231" s="31" t="s">
        <v>14</v>
      </c>
      <c r="F2231" s="31" t="s">
        <v>37</v>
      </c>
      <c r="G2231" s="1" t="s">
        <v>38</v>
      </c>
      <c r="H2231" s="1" t="s">
        <v>9621</v>
      </c>
      <c r="I2231" s="1" t="s">
        <v>9622</v>
      </c>
      <c r="J2231" s="1" t="s">
        <v>41</v>
      </c>
      <c r="K2231" s="1" t="s">
        <v>9623</v>
      </c>
      <c r="L2231" s="1" t="s">
        <v>9624</v>
      </c>
      <c r="M2231" s="1" t="s">
        <v>74</v>
      </c>
      <c r="N2231" s="1" t="s">
        <v>201</v>
      </c>
      <c r="O2231" s="1" t="s">
        <v>180</v>
      </c>
      <c r="P2231" s="1" t="s">
        <v>1981</v>
      </c>
      <c r="Q2231" s="29" t="s">
        <v>3676</v>
      </c>
      <c r="R2231" s="30">
        <v>1087.3544122400001</v>
      </c>
      <c r="S2231" s="5">
        <v>16.262773722627738</v>
      </c>
      <c r="T2231" s="4" t="s">
        <v>61</v>
      </c>
      <c r="U2231" s="1"/>
      <c r="V2231" s="1"/>
      <c r="W2231" s="1"/>
      <c r="X2231" s="1"/>
    </row>
    <row r="2232" spans="1:24" ht="15.75" customHeight="1" x14ac:dyDescent="0.2">
      <c r="A2232" s="1"/>
      <c r="B2232" s="1"/>
      <c r="C2232" s="31" t="str">
        <f>IF('Style Screener'!$S2232&lt;(AVERAGE('Style Screener'!$S$9:$S$6415)), "Value", "Growth")</f>
        <v>Growth</v>
      </c>
      <c r="D2232" s="31" t="str">
        <f>IF('Style Screener'!$R2232&gt;2000, "Large Cap", "Small Cap")</f>
        <v>Small Cap</v>
      </c>
      <c r="E2232" s="31" t="s">
        <v>14</v>
      </c>
      <c r="F2232" s="31" t="s">
        <v>37</v>
      </c>
      <c r="G2232" s="1" t="s">
        <v>38</v>
      </c>
      <c r="H2232" s="1" t="s">
        <v>9625</v>
      </c>
      <c r="I2232" s="1" t="s">
        <v>9626</v>
      </c>
      <c r="J2232" s="1" t="s">
        <v>105</v>
      </c>
      <c r="K2232" s="1" t="s">
        <v>9627</v>
      </c>
      <c r="L2232" s="1" t="s">
        <v>9628</v>
      </c>
      <c r="M2232" s="1" t="s">
        <v>108</v>
      </c>
      <c r="N2232" s="1" t="s">
        <v>294</v>
      </c>
      <c r="O2232" s="1" t="s">
        <v>294</v>
      </c>
      <c r="P2232" s="1" t="s">
        <v>363</v>
      </c>
      <c r="Q2232" s="29" t="s">
        <v>111</v>
      </c>
      <c r="R2232" s="30">
        <v>116.30793663</v>
      </c>
      <c r="S2232" s="5" t="s">
        <v>61</v>
      </c>
      <c r="T2232" s="4" t="s">
        <v>61</v>
      </c>
      <c r="U2232" s="1"/>
      <c r="V2232" s="1"/>
      <c r="W2232" s="1"/>
      <c r="X2232" s="1"/>
    </row>
    <row r="2233" spans="1:24" ht="15.75" customHeight="1" x14ac:dyDescent="0.2">
      <c r="A2233" s="1"/>
      <c r="B2233" s="1"/>
      <c r="C2233" s="31" t="str">
        <f>IF('Style Screener'!$S2233&lt;(AVERAGE('Style Screener'!$S$9:$S$6415)), "Value", "Growth")</f>
        <v>Value</v>
      </c>
      <c r="D2233" s="31" t="str">
        <f>IF('Style Screener'!$R2233&gt;2000, "Large Cap", "Small Cap")</f>
        <v>Large Cap</v>
      </c>
      <c r="E2233" s="31" t="s">
        <v>14</v>
      </c>
      <c r="F2233" s="31" t="s">
        <v>37</v>
      </c>
      <c r="G2233" s="1" t="s">
        <v>38</v>
      </c>
      <c r="H2233" s="1" t="s">
        <v>9629</v>
      </c>
      <c r="I2233" s="1" t="s">
        <v>9630</v>
      </c>
      <c r="J2233" s="1" t="s">
        <v>71</v>
      </c>
      <c r="K2233" s="1" t="s">
        <v>7210</v>
      </c>
      <c r="L2233" s="1" t="s">
        <v>9631</v>
      </c>
      <c r="M2233" s="1" t="s">
        <v>98</v>
      </c>
      <c r="N2233" s="1" t="s">
        <v>942</v>
      </c>
      <c r="O2233" s="1" t="s">
        <v>100</v>
      </c>
      <c r="P2233" s="1" t="s">
        <v>4323</v>
      </c>
      <c r="Q2233" s="29" t="s">
        <v>944</v>
      </c>
      <c r="R2233" s="30">
        <v>13815.236845574998</v>
      </c>
      <c r="S2233" s="5">
        <v>22.901960784313722</v>
      </c>
      <c r="T2233" s="4">
        <v>67.149522569444443</v>
      </c>
      <c r="U2233" s="1"/>
      <c r="V2233" s="1"/>
      <c r="W2233" s="1"/>
      <c r="X2233" s="1"/>
    </row>
    <row r="2234" spans="1:24" ht="15.75" customHeight="1" x14ac:dyDescent="0.2">
      <c r="A2234" s="1"/>
      <c r="B2234" s="1"/>
      <c r="C2234" s="31" t="str">
        <f>IF('Style Screener'!$S2234&lt;(AVERAGE('Style Screener'!$S$9:$S$6415)), "Value", "Growth")</f>
        <v>Value</v>
      </c>
      <c r="D2234" s="31" t="str">
        <f>IF('Style Screener'!$R2234&gt;2000, "Large Cap", "Small Cap")</f>
        <v>Large Cap</v>
      </c>
      <c r="E2234" s="31" t="s">
        <v>14</v>
      </c>
      <c r="F2234" s="31" t="s">
        <v>37</v>
      </c>
      <c r="G2234" s="1" t="s">
        <v>38</v>
      </c>
      <c r="H2234" s="1" t="s">
        <v>9632</v>
      </c>
      <c r="I2234" s="1" t="s">
        <v>9633</v>
      </c>
      <c r="J2234" s="1" t="s">
        <v>41</v>
      </c>
      <c r="K2234" s="1" t="s">
        <v>9634</v>
      </c>
      <c r="L2234" s="1" t="s">
        <v>9635</v>
      </c>
      <c r="M2234" s="1" t="s">
        <v>74</v>
      </c>
      <c r="N2234" s="1" t="s">
        <v>1095</v>
      </c>
      <c r="O2234" s="1" t="s">
        <v>76</v>
      </c>
      <c r="P2234" s="1" t="s">
        <v>1096</v>
      </c>
      <c r="Q2234" s="29" t="s">
        <v>9636</v>
      </c>
      <c r="R2234" s="30">
        <v>5156.3694071999998</v>
      </c>
      <c r="S2234" s="5">
        <v>15.189078926722107</v>
      </c>
      <c r="T2234" s="4">
        <v>15.435636158121969</v>
      </c>
      <c r="U2234" s="1"/>
      <c r="V2234" s="1"/>
      <c r="W2234" s="1"/>
      <c r="X2234" s="1"/>
    </row>
    <row r="2235" spans="1:24" ht="15.75" customHeight="1" x14ac:dyDescent="0.2">
      <c r="A2235" s="1"/>
      <c r="B2235" s="1"/>
      <c r="C2235" s="31" t="str">
        <f>IF('Style Screener'!$S2235&lt;(AVERAGE('Style Screener'!$S$9:$S$6415)), "Value", "Growth")</f>
        <v>Growth</v>
      </c>
      <c r="D2235" s="31" t="str">
        <f>IF('Style Screener'!$R2235&gt;2000, "Large Cap", "Small Cap")</f>
        <v>Large Cap</v>
      </c>
      <c r="E2235" s="31" t="s">
        <v>15</v>
      </c>
      <c r="F2235" s="31" t="s">
        <v>37</v>
      </c>
      <c r="G2235" s="1" t="s">
        <v>38</v>
      </c>
      <c r="H2235" s="1" t="s">
        <v>9637</v>
      </c>
      <c r="I2235" s="1" t="s">
        <v>9638</v>
      </c>
      <c r="J2235" s="1" t="s">
        <v>41</v>
      </c>
      <c r="K2235" s="1" t="s">
        <v>9639</v>
      </c>
      <c r="L2235" s="1" t="s">
        <v>9640</v>
      </c>
      <c r="M2235" s="1" t="s">
        <v>368</v>
      </c>
      <c r="N2235" s="1" t="s">
        <v>961</v>
      </c>
      <c r="O2235" s="1" t="s">
        <v>961</v>
      </c>
      <c r="P2235" s="1" t="s">
        <v>3365</v>
      </c>
      <c r="Q2235" s="29" t="s">
        <v>1791</v>
      </c>
      <c r="R2235" s="30">
        <v>7785.8846921699997</v>
      </c>
      <c r="S2235" s="5">
        <v>29.589552238805968</v>
      </c>
      <c r="T2235" s="4" t="s">
        <v>61</v>
      </c>
      <c r="U2235" s="1"/>
      <c r="V2235" s="1"/>
      <c r="W2235" s="1"/>
      <c r="X2235" s="1"/>
    </row>
    <row r="2236" spans="1:24" ht="15.75" customHeight="1" x14ac:dyDescent="0.2">
      <c r="A2236" s="1"/>
      <c r="B2236" s="1"/>
      <c r="C2236" s="31" t="str">
        <f>IF('Style Screener'!$S2236&lt;(AVERAGE('Style Screener'!$S$9:$S$6415)), "Value", "Growth")</f>
        <v>Value</v>
      </c>
      <c r="D2236" s="31" t="str">
        <f>IF('Style Screener'!$R2236&gt;2000, "Large Cap", "Small Cap")</f>
        <v>Large Cap</v>
      </c>
      <c r="E2236" s="31" t="s">
        <v>15</v>
      </c>
      <c r="F2236" s="31" t="s">
        <v>37</v>
      </c>
      <c r="G2236" s="1" t="s">
        <v>38</v>
      </c>
      <c r="H2236" s="1" t="s">
        <v>9641</v>
      </c>
      <c r="I2236" s="1" t="s">
        <v>9642</v>
      </c>
      <c r="J2236" s="1" t="s">
        <v>41</v>
      </c>
      <c r="K2236" s="1" t="s">
        <v>9643</v>
      </c>
      <c r="L2236" s="1" t="s">
        <v>9644</v>
      </c>
      <c r="M2236" s="1" t="s">
        <v>368</v>
      </c>
      <c r="N2236" s="1" t="s">
        <v>1014</v>
      </c>
      <c r="O2236" s="1" t="s">
        <v>370</v>
      </c>
      <c r="P2236" s="1" t="s">
        <v>1014</v>
      </c>
      <c r="Q2236" s="29" t="s">
        <v>7092</v>
      </c>
      <c r="R2236" s="30">
        <v>40225.513061739999</v>
      </c>
      <c r="S2236" s="5">
        <v>19.659386375455018</v>
      </c>
      <c r="T2236" s="4" t="s">
        <v>61</v>
      </c>
      <c r="U2236" s="1"/>
      <c r="V2236" s="1"/>
      <c r="W2236" s="1"/>
      <c r="X2236" s="1"/>
    </row>
    <row r="2237" spans="1:24" ht="15.75" customHeight="1" x14ac:dyDescent="0.2">
      <c r="A2237" s="1"/>
      <c r="B2237" s="1"/>
      <c r="C2237" s="31" t="str">
        <f>IF('Style Screener'!$S2237&lt;(AVERAGE('Style Screener'!$S$9:$S$6415)), "Value", "Growth")</f>
        <v>Value</v>
      </c>
      <c r="D2237" s="31" t="str">
        <f>IF('Style Screener'!$R2237&gt;2000, "Large Cap", "Small Cap")</f>
        <v>Small Cap</v>
      </c>
      <c r="E2237" s="31" t="s">
        <v>14</v>
      </c>
      <c r="F2237" s="31" t="s">
        <v>37</v>
      </c>
      <c r="G2237" s="1" t="s">
        <v>38</v>
      </c>
      <c r="H2237" s="1" t="s">
        <v>9645</v>
      </c>
      <c r="I2237" s="1" t="s">
        <v>9646</v>
      </c>
      <c r="J2237" s="1" t="s">
        <v>71</v>
      </c>
      <c r="K2237" s="1" t="s">
        <v>9647</v>
      </c>
      <c r="L2237" s="1" t="s">
        <v>9648</v>
      </c>
      <c r="M2237" s="1" t="s">
        <v>74</v>
      </c>
      <c r="N2237" s="1" t="s">
        <v>342</v>
      </c>
      <c r="O2237" s="1" t="s">
        <v>117</v>
      </c>
      <c r="P2237" s="1" t="s">
        <v>343</v>
      </c>
      <c r="Q2237" s="29" t="s">
        <v>1136</v>
      </c>
      <c r="R2237" s="30">
        <v>355.70004932000001</v>
      </c>
      <c r="S2237" s="5">
        <v>13.37568058076225</v>
      </c>
      <c r="T2237" s="4">
        <v>3.062731613752629</v>
      </c>
      <c r="U2237" s="1"/>
      <c r="V2237" s="1"/>
      <c r="W2237" s="1"/>
      <c r="X2237" s="1"/>
    </row>
    <row r="2238" spans="1:24" ht="15.75" customHeight="1" x14ac:dyDescent="0.2">
      <c r="A2238" s="1"/>
      <c r="B2238" s="1"/>
      <c r="C2238" s="31" t="str">
        <f>IF('Style Screener'!$S2238&lt;(AVERAGE('Style Screener'!$S$9:$S$6415)), "Value", "Growth")</f>
        <v>Growth</v>
      </c>
      <c r="D2238" s="31" t="str">
        <f>IF('Style Screener'!$R2238&gt;2000, "Large Cap", "Small Cap")</f>
        <v>Small Cap</v>
      </c>
      <c r="E2238" s="31" t="s">
        <v>14</v>
      </c>
      <c r="F2238" s="31" t="s">
        <v>37</v>
      </c>
      <c r="G2238" s="1" t="s">
        <v>38</v>
      </c>
      <c r="H2238" s="1" t="s">
        <v>9649</v>
      </c>
      <c r="I2238" s="1" t="s">
        <v>9650</v>
      </c>
      <c r="J2238" s="1" t="s">
        <v>41</v>
      </c>
      <c r="K2238" s="1" t="s">
        <v>9651</v>
      </c>
      <c r="L2238" s="1" t="s">
        <v>9652</v>
      </c>
      <c r="M2238" s="1" t="s">
        <v>108</v>
      </c>
      <c r="N2238" s="1" t="s">
        <v>286</v>
      </c>
      <c r="O2238" s="1" t="s">
        <v>287</v>
      </c>
      <c r="P2238" s="1" t="s">
        <v>1256</v>
      </c>
      <c r="Q2238" s="29" t="s">
        <v>289</v>
      </c>
      <c r="R2238" s="30">
        <v>398.28385844000002</v>
      </c>
      <c r="S2238" s="5" t="s">
        <v>61</v>
      </c>
      <c r="T2238" s="4">
        <v>13.205261533890269</v>
      </c>
      <c r="U2238" s="1"/>
      <c r="V2238" s="1"/>
      <c r="W2238" s="1"/>
      <c r="X2238" s="1"/>
    </row>
    <row r="2239" spans="1:24" ht="15.75" customHeight="1" x14ac:dyDescent="0.2">
      <c r="A2239" s="1"/>
      <c r="B2239" s="1"/>
      <c r="C2239" s="31" t="str">
        <f>IF('Style Screener'!$S2239&lt;(AVERAGE('Style Screener'!$S$9:$S$6415)), "Value", "Growth")</f>
        <v>Growth</v>
      </c>
      <c r="D2239" s="31" t="str">
        <f>IF('Style Screener'!$R2239&gt;2000, "Large Cap", "Small Cap")</f>
        <v>Large Cap</v>
      </c>
      <c r="E2239" s="31" t="s">
        <v>15</v>
      </c>
      <c r="F2239" s="31" t="s">
        <v>37</v>
      </c>
      <c r="G2239" s="1" t="s">
        <v>38</v>
      </c>
      <c r="H2239" s="1" t="s">
        <v>9653</v>
      </c>
      <c r="I2239" s="1" t="s">
        <v>9654</v>
      </c>
      <c r="J2239" s="1" t="s">
        <v>71</v>
      </c>
      <c r="K2239" s="1" t="s">
        <v>9655</v>
      </c>
      <c r="L2239" s="1" t="s">
        <v>9656</v>
      </c>
      <c r="M2239" s="1" t="s">
        <v>44</v>
      </c>
      <c r="N2239" s="1" t="s">
        <v>142</v>
      </c>
      <c r="O2239" s="1" t="s">
        <v>46</v>
      </c>
      <c r="P2239" s="1" t="s">
        <v>142</v>
      </c>
      <c r="Q2239" s="29" t="s">
        <v>161</v>
      </c>
      <c r="R2239" s="30">
        <v>2285.9891841799999</v>
      </c>
      <c r="S2239" s="5" t="s">
        <v>61</v>
      </c>
      <c r="T2239" s="4" t="s">
        <v>61</v>
      </c>
      <c r="U2239" s="1"/>
      <c r="V2239" s="1"/>
      <c r="W2239" s="1"/>
      <c r="X2239" s="1"/>
    </row>
    <row r="2240" spans="1:24" ht="15.75" customHeight="1" x14ac:dyDescent="0.2">
      <c r="A2240" s="1"/>
      <c r="B2240" s="1"/>
      <c r="C2240" s="31" t="str">
        <f>IF('Style Screener'!$S2240&lt;(AVERAGE('Style Screener'!$S$9:$S$6415)), "Value", "Growth")</f>
        <v>Value</v>
      </c>
      <c r="D2240" s="31" t="str">
        <f>IF('Style Screener'!$R2240&gt;2000, "Large Cap", "Small Cap")</f>
        <v>Small Cap</v>
      </c>
      <c r="E2240" s="31" t="s">
        <v>14</v>
      </c>
      <c r="F2240" s="31" t="s">
        <v>37</v>
      </c>
      <c r="G2240" s="1" t="s">
        <v>38</v>
      </c>
      <c r="H2240" s="1" t="s">
        <v>9657</v>
      </c>
      <c r="I2240" s="1" t="s">
        <v>9658</v>
      </c>
      <c r="J2240" s="1" t="s">
        <v>41</v>
      </c>
      <c r="K2240" s="1" t="s">
        <v>9659</v>
      </c>
      <c r="L2240" s="1" t="s">
        <v>9660</v>
      </c>
      <c r="M2240" s="1" t="s">
        <v>86</v>
      </c>
      <c r="N2240" s="1" t="s">
        <v>135</v>
      </c>
      <c r="O2240" s="1" t="s">
        <v>88</v>
      </c>
      <c r="P2240" s="1" t="s">
        <v>136</v>
      </c>
      <c r="Q2240" s="29" t="s">
        <v>319</v>
      </c>
      <c r="R2240" s="30">
        <v>558.96632550000004</v>
      </c>
      <c r="S2240" s="5">
        <v>17.624020887728459</v>
      </c>
      <c r="T2240" s="4" t="s">
        <v>61</v>
      </c>
      <c r="U2240" s="1"/>
      <c r="V2240" s="1"/>
      <c r="W2240" s="1"/>
      <c r="X2240" s="1"/>
    </row>
    <row r="2241" spans="1:24" ht="15.75" customHeight="1" x14ac:dyDescent="0.2">
      <c r="A2241" s="1"/>
      <c r="B2241" s="1"/>
      <c r="C2241" s="31" t="str">
        <f>IF('Style Screener'!$S2241&lt;(AVERAGE('Style Screener'!$S$9:$S$6415)), "Value", "Growth")</f>
        <v>Value</v>
      </c>
      <c r="D2241" s="31" t="str">
        <f>IF('Style Screener'!$R2241&gt;2000, "Large Cap", "Small Cap")</f>
        <v>Small Cap</v>
      </c>
      <c r="E2241" s="31" t="s">
        <v>14</v>
      </c>
      <c r="F2241" s="31" t="s">
        <v>37</v>
      </c>
      <c r="G2241" s="1" t="s">
        <v>38</v>
      </c>
      <c r="H2241" s="1" t="s">
        <v>9661</v>
      </c>
      <c r="I2241" s="1" t="s">
        <v>9662</v>
      </c>
      <c r="J2241" s="1" t="s">
        <v>41</v>
      </c>
      <c r="K2241" s="1" t="s">
        <v>9663</v>
      </c>
      <c r="L2241" s="1" t="s">
        <v>9664</v>
      </c>
      <c r="M2241" s="1" t="s">
        <v>108</v>
      </c>
      <c r="N2241" s="1" t="s">
        <v>332</v>
      </c>
      <c r="O2241" s="1" t="s">
        <v>287</v>
      </c>
      <c r="P2241" s="1" t="s">
        <v>332</v>
      </c>
      <c r="Q2241" s="29" t="s">
        <v>976</v>
      </c>
      <c r="R2241" s="30">
        <v>1277.23113433</v>
      </c>
      <c r="S2241" s="5">
        <v>18.253731343283583</v>
      </c>
      <c r="T2241" s="4">
        <v>0</v>
      </c>
      <c r="U2241" s="1"/>
      <c r="V2241" s="1"/>
      <c r="W2241" s="1"/>
      <c r="X2241" s="1"/>
    </row>
    <row r="2242" spans="1:24" ht="15.75" customHeight="1" x14ac:dyDescent="0.2">
      <c r="A2242" s="1"/>
      <c r="B2242" s="1"/>
      <c r="C2242" s="31" t="str">
        <f>IF('Style Screener'!$S2242&lt;(AVERAGE('Style Screener'!$S$9:$S$6415)), "Value", "Growth")</f>
        <v>Value</v>
      </c>
      <c r="D2242" s="31" t="str">
        <f>IF('Style Screener'!$R2242&gt;2000, "Large Cap", "Small Cap")</f>
        <v>Small Cap</v>
      </c>
      <c r="E2242" s="31" t="s">
        <v>14</v>
      </c>
      <c r="F2242" s="31" t="s">
        <v>37</v>
      </c>
      <c r="G2242" s="1" t="s">
        <v>38</v>
      </c>
      <c r="H2242" s="1" t="s">
        <v>9665</v>
      </c>
      <c r="I2242" s="1" t="s">
        <v>9666</v>
      </c>
      <c r="J2242" s="1" t="s">
        <v>71</v>
      </c>
      <c r="K2242" s="1" t="s">
        <v>9667</v>
      </c>
      <c r="L2242" s="1" t="s">
        <v>9668</v>
      </c>
      <c r="M2242" s="1" t="s">
        <v>74</v>
      </c>
      <c r="N2242" s="1" t="s">
        <v>3167</v>
      </c>
      <c r="O2242" s="1" t="s">
        <v>117</v>
      </c>
      <c r="P2242" s="1" t="s">
        <v>3167</v>
      </c>
      <c r="Q2242" s="29" t="s">
        <v>9669</v>
      </c>
      <c r="R2242" s="30">
        <v>788.77239545999998</v>
      </c>
      <c r="S2242" s="5">
        <v>25.188335358444714</v>
      </c>
      <c r="T2242" s="4" t="s">
        <v>61</v>
      </c>
      <c r="U2242" s="1"/>
      <c r="V2242" s="1"/>
      <c r="W2242" s="1"/>
      <c r="X2242" s="1"/>
    </row>
    <row r="2243" spans="1:24" ht="15.75" customHeight="1" x14ac:dyDescent="0.2">
      <c r="A2243" s="1"/>
      <c r="B2243" s="1"/>
      <c r="C2243" s="31" t="str">
        <f>IF('Style Screener'!$S2243&lt;(AVERAGE('Style Screener'!$S$9:$S$6415)), "Value", "Growth")</f>
        <v>Growth</v>
      </c>
      <c r="D2243" s="31" t="str">
        <f>IF('Style Screener'!$R2243&gt;2000, "Large Cap", "Small Cap")</f>
        <v>Large Cap</v>
      </c>
      <c r="E2243" s="31" t="s">
        <v>14</v>
      </c>
      <c r="F2243" s="31" t="s">
        <v>37</v>
      </c>
      <c r="G2243" s="1" t="s">
        <v>38</v>
      </c>
      <c r="H2243" s="1" t="s">
        <v>9670</v>
      </c>
      <c r="I2243" s="1" t="s">
        <v>9671</v>
      </c>
      <c r="J2243" s="1" t="s">
        <v>41</v>
      </c>
      <c r="K2243" s="1" t="s">
        <v>9672</v>
      </c>
      <c r="L2243" s="1" t="s">
        <v>9673</v>
      </c>
      <c r="M2243" s="1" t="s">
        <v>108</v>
      </c>
      <c r="N2243" s="1" t="s">
        <v>332</v>
      </c>
      <c r="O2243" s="1" t="s">
        <v>287</v>
      </c>
      <c r="P2243" s="1" t="s">
        <v>332</v>
      </c>
      <c r="Q2243" s="29" t="s">
        <v>349</v>
      </c>
      <c r="R2243" s="30">
        <v>7513.0750331999998</v>
      </c>
      <c r="S2243" s="5">
        <v>57.780195865070731</v>
      </c>
      <c r="T2243" s="4">
        <v>31.332728102601656</v>
      </c>
      <c r="U2243" s="1"/>
      <c r="V2243" s="1"/>
      <c r="W2243" s="1"/>
      <c r="X2243" s="1"/>
    </row>
    <row r="2244" spans="1:24" ht="15.75" customHeight="1" x14ac:dyDescent="0.2">
      <c r="A2244" s="1"/>
      <c r="B2244" s="1"/>
      <c r="C2244" s="31" t="str">
        <f>IF('Style Screener'!$S2244&lt;(AVERAGE('Style Screener'!$S$9:$S$6415)), "Value", "Growth")</f>
        <v>Value</v>
      </c>
      <c r="D2244" s="31" t="str">
        <f>IF('Style Screener'!$R2244&gt;2000, "Large Cap", "Small Cap")</f>
        <v>Large Cap</v>
      </c>
      <c r="E2244" s="31" t="s">
        <v>14</v>
      </c>
      <c r="F2244" s="31" t="s">
        <v>37</v>
      </c>
      <c r="G2244" s="1" t="s">
        <v>38</v>
      </c>
      <c r="H2244" s="1" t="s">
        <v>9674</v>
      </c>
      <c r="I2244" s="1" t="s">
        <v>9675</v>
      </c>
      <c r="J2244" s="1" t="s">
        <v>41</v>
      </c>
      <c r="K2244" s="1" t="s">
        <v>9676</v>
      </c>
      <c r="L2244" s="1" t="s">
        <v>9677</v>
      </c>
      <c r="M2244" s="1" t="s">
        <v>74</v>
      </c>
      <c r="N2244" s="1" t="s">
        <v>846</v>
      </c>
      <c r="O2244" s="1" t="s">
        <v>117</v>
      </c>
      <c r="P2244" s="1" t="s">
        <v>847</v>
      </c>
      <c r="Q2244" s="29" t="s">
        <v>1029</v>
      </c>
      <c r="R2244" s="30">
        <v>3425.5548341999997</v>
      </c>
      <c r="S2244" s="5">
        <v>13.950100163904569</v>
      </c>
      <c r="T2244" s="4">
        <v>27.564397777163741</v>
      </c>
      <c r="U2244" s="1"/>
      <c r="V2244" s="1"/>
      <c r="W2244" s="1"/>
      <c r="X2244" s="1"/>
    </row>
    <row r="2245" spans="1:24" ht="15.75" customHeight="1" x14ac:dyDescent="0.2">
      <c r="A2245" s="1"/>
      <c r="B2245" s="1"/>
      <c r="C2245" s="31" t="str">
        <f>IF('Style Screener'!$S2245&lt;(AVERAGE('Style Screener'!$S$9:$S$6415)), "Value", "Growth")</f>
        <v>Value</v>
      </c>
      <c r="D2245" s="31" t="str">
        <f>IF('Style Screener'!$R2245&gt;2000, "Large Cap", "Small Cap")</f>
        <v>Small Cap</v>
      </c>
      <c r="E2245" s="31" t="s">
        <v>14</v>
      </c>
      <c r="F2245" s="31" t="s">
        <v>37</v>
      </c>
      <c r="G2245" s="1" t="s">
        <v>38</v>
      </c>
      <c r="H2245" s="1" t="s">
        <v>9678</v>
      </c>
      <c r="I2245" s="1" t="s">
        <v>9679</v>
      </c>
      <c r="J2245" s="1" t="s">
        <v>71</v>
      </c>
      <c r="K2245" s="1" t="s">
        <v>9680</v>
      </c>
      <c r="L2245" s="1" t="s">
        <v>9681</v>
      </c>
      <c r="M2245" s="1" t="s">
        <v>86</v>
      </c>
      <c r="N2245" s="1" t="s">
        <v>172</v>
      </c>
      <c r="O2245" s="1" t="s">
        <v>172</v>
      </c>
      <c r="P2245" s="1" t="s">
        <v>173</v>
      </c>
      <c r="Q2245" s="29" t="s">
        <v>174</v>
      </c>
      <c r="R2245" s="30">
        <v>518.15440151999996</v>
      </c>
      <c r="S2245" s="5">
        <v>16.288524590163934</v>
      </c>
      <c r="T2245" s="4" t="s">
        <v>61</v>
      </c>
      <c r="U2245" s="1"/>
      <c r="V2245" s="1"/>
      <c r="W2245" s="1"/>
      <c r="X2245" s="1"/>
    </row>
    <row r="2246" spans="1:24" ht="15.75" customHeight="1" x14ac:dyDescent="0.2">
      <c r="A2246" s="1"/>
      <c r="B2246" s="1"/>
      <c r="C2246" s="31" t="str">
        <f>IF('Style Screener'!$S2246&lt;(AVERAGE('Style Screener'!$S$9:$S$6415)), "Value", "Growth")</f>
        <v>Growth</v>
      </c>
      <c r="D2246" s="31" t="str">
        <f>IF('Style Screener'!$R2246&gt;2000, "Large Cap", "Small Cap")</f>
        <v>Small Cap</v>
      </c>
      <c r="E2246" s="31" t="s">
        <v>14</v>
      </c>
      <c r="F2246" s="31" t="s">
        <v>37</v>
      </c>
      <c r="G2246" s="1" t="s">
        <v>38</v>
      </c>
      <c r="H2246" s="1" t="s">
        <v>9682</v>
      </c>
      <c r="I2246" s="1" t="s">
        <v>9683</v>
      </c>
      <c r="J2246" s="1" t="s">
        <v>71</v>
      </c>
      <c r="K2246" s="1" t="s">
        <v>9684</v>
      </c>
      <c r="L2246" s="1" t="s">
        <v>9685</v>
      </c>
      <c r="M2246" s="1" t="s">
        <v>108</v>
      </c>
      <c r="N2246" s="1" t="s">
        <v>294</v>
      </c>
      <c r="O2246" s="1" t="s">
        <v>294</v>
      </c>
      <c r="P2246" s="1" t="s">
        <v>295</v>
      </c>
      <c r="Q2246" s="29" t="s">
        <v>111</v>
      </c>
      <c r="R2246" s="30">
        <v>99.289824969999998</v>
      </c>
      <c r="S2246" s="5" t="s">
        <v>61</v>
      </c>
      <c r="T2246" s="4" t="s">
        <v>61</v>
      </c>
      <c r="U2246" s="1"/>
      <c r="V2246" s="1"/>
      <c r="W2246" s="1"/>
      <c r="X2246" s="1"/>
    </row>
    <row r="2247" spans="1:24" ht="15.75" customHeight="1" x14ac:dyDescent="0.2">
      <c r="A2247" s="1"/>
      <c r="B2247" s="1"/>
      <c r="C2247" s="31" t="str">
        <f>IF('Style Screener'!$S2247&lt;(AVERAGE('Style Screener'!$S$9:$S$6415)), "Value", "Growth")</f>
        <v>Value</v>
      </c>
      <c r="D2247" s="31" t="str">
        <f>IF('Style Screener'!$R2247&gt;2000, "Large Cap", "Small Cap")</f>
        <v>Small Cap</v>
      </c>
      <c r="E2247" s="31" t="s">
        <v>14</v>
      </c>
      <c r="F2247" s="31" t="s">
        <v>37</v>
      </c>
      <c r="G2247" s="1" t="s">
        <v>38</v>
      </c>
      <c r="H2247" s="1" t="s">
        <v>9686</v>
      </c>
      <c r="I2247" s="1" t="s">
        <v>9687</v>
      </c>
      <c r="J2247" s="1" t="s">
        <v>41</v>
      </c>
      <c r="K2247" s="1" t="s">
        <v>9688</v>
      </c>
      <c r="L2247" s="1" t="s">
        <v>9689</v>
      </c>
      <c r="M2247" s="1" t="s">
        <v>86</v>
      </c>
      <c r="N2247" s="1" t="s">
        <v>606</v>
      </c>
      <c r="O2247" s="1" t="s">
        <v>607</v>
      </c>
      <c r="P2247" s="1" t="s">
        <v>921</v>
      </c>
      <c r="Q2247" s="29" t="s">
        <v>609</v>
      </c>
      <c r="R2247" s="30">
        <v>631.24053955078125</v>
      </c>
      <c r="S2247" s="5">
        <v>5.7788267026298046</v>
      </c>
      <c r="T2247" s="4" t="s">
        <v>61</v>
      </c>
      <c r="U2247" s="1"/>
      <c r="V2247" s="1"/>
      <c r="W2247" s="1"/>
      <c r="X2247" s="1"/>
    </row>
    <row r="2248" spans="1:24" ht="15.75" customHeight="1" x14ac:dyDescent="0.2">
      <c r="A2248" s="1"/>
      <c r="B2248" s="1"/>
      <c r="C2248" s="31" t="str">
        <f>IF('Style Screener'!$S2248&lt;(AVERAGE('Style Screener'!$S$9:$S$6415)), "Value", "Growth")</f>
        <v>Value</v>
      </c>
      <c r="D2248" s="31" t="str">
        <f>IF('Style Screener'!$R2248&gt;2000, "Large Cap", "Small Cap")</f>
        <v>Small Cap</v>
      </c>
      <c r="E2248" s="31" t="s">
        <v>14</v>
      </c>
      <c r="F2248" s="31" t="s">
        <v>37</v>
      </c>
      <c r="G2248" s="1" t="s">
        <v>38</v>
      </c>
      <c r="H2248" s="1" t="s">
        <v>9690</v>
      </c>
      <c r="I2248" s="1" t="s">
        <v>9691</v>
      </c>
      <c r="J2248" s="1" t="s">
        <v>71</v>
      </c>
      <c r="K2248" s="1" t="s">
        <v>9692</v>
      </c>
      <c r="L2248" s="1" t="s">
        <v>9693</v>
      </c>
      <c r="M2248" s="1" t="s">
        <v>98</v>
      </c>
      <c r="N2248" s="1" t="s">
        <v>99</v>
      </c>
      <c r="O2248" s="1" t="s">
        <v>100</v>
      </c>
      <c r="P2248" s="1" t="s">
        <v>1578</v>
      </c>
      <c r="Q2248" s="29" t="s">
        <v>9694</v>
      </c>
      <c r="R2248" s="30">
        <v>1400.9252556000001</v>
      </c>
      <c r="S2248" s="5">
        <v>12.563005230622919</v>
      </c>
      <c r="T2248" s="4">
        <v>0</v>
      </c>
      <c r="U2248" s="1"/>
      <c r="V2248" s="1"/>
      <c r="W2248" s="1"/>
      <c r="X2248" s="1"/>
    </row>
    <row r="2249" spans="1:24" ht="15.75" customHeight="1" x14ac:dyDescent="0.2">
      <c r="A2249" s="1"/>
      <c r="B2249" s="1"/>
      <c r="C2249" s="31" t="str">
        <f>IF('Style Screener'!$S2249&lt;(AVERAGE('Style Screener'!$S$9:$S$6415)), "Value", "Growth")</f>
        <v>Value</v>
      </c>
      <c r="D2249" s="31" t="str">
        <f>IF('Style Screener'!$R2249&gt;2000, "Large Cap", "Small Cap")</f>
        <v>Large Cap</v>
      </c>
      <c r="E2249" s="31" t="s">
        <v>14</v>
      </c>
      <c r="F2249" s="31" t="s">
        <v>37</v>
      </c>
      <c r="G2249" s="1" t="s">
        <v>38</v>
      </c>
      <c r="H2249" s="1" t="s">
        <v>9695</v>
      </c>
      <c r="I2249" s="1" t="s">
        <v>9696</v>
      </c>
      <c r="J2249" s="1" t="s">
        <v>41</v>
      </c>
      <c r="K2249" s="1" t="s">
        <v>9697</v>
      </c>
      <c r="L2249" s="1" t="s">
        <v>9698</v>
      </c>
      <c r="M2249" s="1" t="s">
        <v>98</v>
      </c>
      <c r="N2249" s="1" t="s">
        <v>1141</v>
      </c>
      <c r="O2249" s="1" t="s">
        <v>1062</v>
      </c>
      <c r="P2249" s="1" t="s">
        <v>1681</v>
      </c>
      <c r="Q2249" s="29" t="s">
        <v>2367</v>
      </c>
      <c r="R2249" s="30">
        <v>16251.91350644</v>
      </c>
      <c r="S2249" s="5">
        <v>16.102396514161221</v>
      </c>
      <c r="T2249" s="4" t="s">
        <v>61</v>
      </c>
      <c r="U2249" s="1"/>
      <c r="V2249" s="1"/>
      <c r="W2249" s="1"/>
      <c r="X2249" s="1"/>
    </row>
    <row r="2250" spans="1:24" ht="15.75" customHeight="1" x14ac:dyDescent="0.2">
      <c r="A2250" s="1"/>
      <c r="B2250" s="1"/>
      <c r="C2250" s="31" t="str">
        <f>IF('Style Screener'!$S2250&lt;(AVERAGE('Style Screener'!$S$9:$S$6415)), "Value", "Growth")</f>
        <v>Growth</v>
      </c>
      <c r="D2250" s="31" t="str">
        <f>IF('Style Screener'!$R2250&gt;2000, "Large Cap", "Small Cap")</f>
        <v>Large Cap</v>
      </c>
      <c r="E2250" s="31" t="s">
        <v>15</v>
      </c>
      <c r="F2250" s="31" t="s">
        <v>37</v>
      </c>
      <c r="G2250" s="1" t="s">
        <v>38</v>
      </c>
      <c r="H2250" s="1" t="s">
        <v>9699</v>
      </c>
      <c r="I2250" s="1" t="s">
        <v>9700</v>
      </c>
      <c r="J2250" s="1" t="s">
        <v>71</v>
      </c>
      <c r="K2250" s="1" t="s">
        <v>9701</v>
      </c>
      <c r="L2250" s="1" t="s">
        <v>9702</v>
      </c>
      <c r="M2250" s="1" t="s">
        <v>44</v>
      </c>
      <c r="N2250" s="1" t="s">
        <v>142</v>
      </c>
      <c r="O2250" s="1" t="s">
        <v>46</v>
      </c>
      <c r="P2250" s="1" t="s">
        <v>142</v>
      </c>
      <c r="Q2250" s="29" t="s">
        <v>161</v>
      </c>
      <c r="R2250" s="30">
        <v>5367.3820323</v>
      </c>
      <c r="S2250" s="5" t="s">
        <v>61</v>
      </c>
      <c r="T2250" s="4" t="s">
        <v>61</v>
      </c>
      <c r="U2250" s="1"/>
      <c r="V2250" s="1"/>
      <c r="W2250" s="1"/>
      <c r="X2250" s="1"/>
    </row>
    <row r="2251" spans="1:24" ht="15.75" customHeight="1" x14ac:dyDescent="0.2">
      <c r="A2251" s="1"/>
      <c r="B2251" s="1"/>
      <c r="C2251" s="31" t="str">
        <f>IF('Style Screener'!$S2251&lt;(AVERAGE('Style Screener'!$S$9:$S$6415)), "Value", "Growth")</f>
        <v>Value</v>
      </c>
      <c r="D2251" s="31" t="str">
        <f>IF('Style Screener'!$R2251&gt;2000, "Large Cap", "Small Cap")</f>
        <v>Large Cap</v>
      </c>
      <c r="E2251" s="31" t="s">
        <v>14</v>
      </c>
      <c r="F2251" s="31" t="s">
        <v>37</v>
      </c>
      <c r="G2251" s="1" t="s">
        <v>38</v>
      </c>
      <c r="H2251" s="1" t="s">
        <v>9703</v>
      </c>
      <c r="I2251" s="1" t="s">
        <v>9704</v>
      </c>
      <c r="J2251" s="1" t="s">
        <v>41</v>
      </c>
      <c r="K2251" s="1" t="s">
        <v>9705</v>
      </c>
      <c r="L2251" s="1" t="s">
        <v>9706</v>
      </c>
      <c r="M2251" s="1" t="s">
        <v>278</v>
      </c>
      <c r="N2251" s="1" t="s">
        <v>1230</v>
      </c>
      <c r="O2251" s="1" t="s">
        <v>278</v>
      </c>
      <c r="P2251" s="1" t="s">
        <v>1338</v>
      </c>
      <c r="Q2251" s="29" t="s">
        <v>1339</v>
      </c>
      <c r="R2251" s="30">
        <v>2435.3070588</v>
      </c>
      <c r="S2251" s="5">
        <v>7.4109173616376047</v>
      </c>
      <c r="T2251" s="4">
        <v>84.927350820879795</v>
      </c>
      <c r="U2251" s="1"/>
      <c r="V2251" s="1"/>
      <c r="W2251" s="1"/>
      <c r="X2251" s="1"/>
    </row>
    <row r="2252" spans="1:24" ht="15.75" customHeight="1" x14ac:dyDescent="0.2">
      <c r="A2252" s="1"/>
      <c r="B2252" s="1"/>
      <c r="C2252" s="31" t="str">
        <f>IF('Style Screener'!$S2252&lt;(AVERAGE('Style Screener'!$S$9:$S$6415)), "Value", "Growth")</f>
        <v>Growth</v>
      </c>
      <c r="D2252" s="31" t="str">
        <f>IF('Style Screener'!$R2252&gt;2000, "Large Cap", "Small Cap")</f>
        <v>Small Cap</v>
      </c>
      <c r="E2252" s="31" t="s">
        <v>15</v>
      </c>
      <c r="F2252" s="31" t="s">
        <v>37</v>
      </c>
      <c r="G2252" s="1" t="s">
        <v>38</v>
      </c>
      <c r="H2252" s="1" t="s">
        <v>9707</v>
      </c>
      <c r="I2252" s="1" t="s">
        <v>9708</v>
      </c>
      <c r="J2252" s="1" t="s">
        <v>71</v>
      </c>
      <c r="K2252" s="1" t="s">
        <v>9709</v>
      </c>
      <c r="L2252" s="1" t="s">
        <v>9710</v>
      </c>
      <c r="M2252" s="1" t="s">
        <v>368</v>
      </c>
      <c r="N2252" s="1" t="s">
        <v>1378</v>
      </c>
      <c r="O2252" s="1" t="s">
        <v>1379</v>
      </c>
      <c r="P2252" s="1" t="s">
        <v>1378</v>
      </c>
      <c r="Q2252" s="29" t="s">
        <v>1380</v>
      </c>
      <c r="R2252" s="30">
        <v>447.174825</v>
      </c>
      <c r="S2252" s="5" t="s">
        <v>61</v>
      </c>
      <c r="T2252" s="4">
        <v>43.098857682727818</v>
      </c>
      <c r="U2252" s="1"/>
      <c r="V2252" s="1"/>
      <c r="W2252" s="1"/>
      <c r="X2252" s="1"/>
    </row>
    <row r="2253" spans="1:24" ht="15.75" customHeight="1" x14ac:dyDescent="0.2">
      <c r="A2253" s="1"/>
      <c r="B2253" s="1"/>
      <c r="C2253" s="31" t="str">
        <f>IF('Style Screener'!$S2253&lt;(AVERAGE('Style Screener'!$S$9:$S$6415)), "Value", "Growth")</f>
        <v>Growth</v>
      </c>
      <c r="D2253" s="31" t="str">
        <f>IF('Style Screener'!$R2253&gt;2000, "Large Cap", "Small Cap")</f>
        <v>Small Cap</v>
      </c>
      <c r="E2253" s="31" t="s">
        <v>14</v>
      </c>
      <c r="F2253" s="31" t="s">
        <v>37</v>
      </c>
      <c r="G2253" s="1" t="s">
        <v>38</v>
      </c>
      <c r="H2253" s="1" t="s">
        <v>9711</v>
      </c>
      <c r="I2253" s="1" t="s">
        <v>9712</v>
      </c>
      <c r="J2253" s="1" t="s">
        <v>511</v>
      </c>
      <c r="K2253" s="1" t="s">
        <v>9713</v>
      </c>
      <c r="L2253" s="1" t="s">
        <v>9714</v>
      </c>
      <c r="M2253" s="1" t="s">
        <v>98</v>
      </c>
      <c r="N2253" s="1" t="s">
        <v>578</v>
      </c>
      <c r="O2253" s="1" t="s">
        <v>578</v>
      </c>
      <c r="P2253" s="1" t="s">
        <v>826</v>
      </c>
      <c r="Q2253" s="29" t="s">
        <v>827</v>
      </c>
      <c r="R2253" s="30">
        <v>314.76298687999997</v>
      </c>
      <c r="S2253" s="5" t="s">
        <v>61</v>
      </c>
      <c r="T2253" s="4">
        <v>50.098013790578484</v>
      </c>
      <c r="U2253" s="1"/>
      <c r="V2253" s="1"/>
      <c r="W2253" s="1"/>
      <c r="X2253" s="1"/>
    </row>
    <row r="2254" spans="1:24" ht="15.75" customHeight="1" x14ac:dyDescent="0.2">
      <c r="A2254" s="1"/>
      <c r="B2254" s="1"/>
      <c r="C2254" s="31" t="str">
        <f>IF('Style Screener'!$S2254&lt;(AVERAGE('Style Screener'!$S$9:$S$6415)), "Value", "Growth")</f>
        <v>Value</v>
      </c>
      <c r="D2254" s="31" t="str">
        <f>IF('Style Screener'!$R2254&gt;2000, "Large Cap", "Small Cap")</f>
        <v>Large Cap</v>
      </c>
      <c r="E2254" s="31" t="s">
        <v>14</v>
      </c>
      <c r="F2254" s="31" t="s">
        <v>37</v>
      </c>
      <c r="G2254" s="1" t="s">
        <v>38</v>
      </c>
      <c r="H2254" s="1" t="s">
        <v>9715</v>
      </c>
      <c r="I2254" s="1" t="s">
        <v>9716</v>
      </c>
      <c r="J2254" s="1" t="s">
        <v>41</v>
      </c>
      <c r="K2254" s="1" t="s">
        <v>9717</v>
      </c>
      <c r="L2254" s="1" t="s">
        <v>9718</v>
      </c>
      <c r="M2254" s="1" t="s">
        <v>86</v>
      </c>
      <c r="N2254" s="1" t="s">
        <v>187</v>
      </c>
      <c r="O2254" s="1" t="s">
        <v>172</v>
      </c>
      <c r="P2254" s="1" t="s">
        <v>187</v>
      </c>
      <c r="Q2254" s="29" t="s">
        <v>253</v>
      </c>
      <c r="R2254" s="30">
        <v>3428.0298612900001</v>
      </c>
      <c r="S2254" s="5">
        <v>12.533240027991603</v>
      </c>
      <c r="T2254" s="4">
        <v>5.6201591709835567E-16</v>
      </c>
      <c r="U2254" s="1"/>
      <c r="V2254" s="1"/>
      <c r="W2254" s="1"/>
      <c r="X2254" s="1"/>
    </row>
    <row r="2255" spans="1:24" ht="15.75" customHeight="1" x14ac:dyDescent="0.2">
      <c r="A2255" s="1"/>
      <c r="B2255" s="1"/>
      <c r="C2255" s="31" t="str">
        <f>IF('Style Screener'!$S2255&lt;(AVERAGE('Style Screener'!$S$9:$S$6415)), "Value", "Growth")</f>
        <v>Value</v>
      </c>
      <c r="D2255" s="31" t="str">
        <f>IF('Style Screener'!$R2255&gt;2000, "Large Cap", "Small Cap")</f>
        <v>Small Cap</v>
      </c>
      <c r="E2255" s="31" t="s">
        <v>15</v>
      </c>
      <c r="F2255" s="31" t="s">
        <v>37</v>
      </c>
      <c r="G2255" s="1" t="s">
        <v>38</v>
      </c>
      <c r="H2255" s="1" t="s">
        <v>9719</v>
      </c>
      <c r="I2255" s="1" t="s">
        <v>9720</v>
      </c>
      <c r="J2255" s="1" t="s">
        <v>105</v>
      </c>
      <c r="K2255" s="1" t="s">
        <v>9721</v>
      </c>
      <c r="L2255" s="1" t="s">
        <v>9722</v>
      </c>
      <c r="M2255" s="1" t="s">
        <v>44</v>
      </c>
      <c r="N2255" s="1" t="s">
        <v>63</v>
      </c>
      <c r="O2255" s="1" t="s">
        <v>64</v>
      </c>
      <c r="P2255" s="1" t="s">
        <v>390</v>
      </c>
      <c r="Q2255" s="29" t="s">
        <v>633</v>
      </c>
      <c r="R2255" s="30">
        <v>403.36827300000004</v>
      </c>
      <c r="S2255" s="5">
        <v>17.433962264150942</v>
      </c>
      <c r="T2255" s="4">
        <v>0</v>
      </c>
      <c r="U2255" s="1"/>
      <c r="V2255" s="1"/>
      <c r="W2255" s="1"/>
      <c r="X2255" s="1"/>
    </row>
    <row r="2256" spans="1:24" ht="15.75" customHeight="1" x14ac:dyDescent="0.2">
      <c r="A2256" s="1"/>
      <c r="B2256" s="1"/>
      <c r="C2256" s="31" t="str">
        <f>IF('Style Screener'!$S2256&lt;(AVERAGE('Style Screener'!$S$9:$S$6415)), "Value", "Growth")</f>
        <v>Growth</v>
      </c>
      <c r="D2256" s="31" t="str">
        <f>IF('Style Screener'!$R2256&gt;2000, "Large Cap", "Small Cap")</f>
        <v>Small Cap</v>
      </c>
      <c r="E2256" s="31" t="s">
        <v>15</v>
      </c>
      <c r="F2256" s="31" t="s">
        <v>37</v>
      </c>
      <c r="G2256" s="1" t="s">
        <v>38</v>
      </c>
      <c r="H2256" s="1" t="s">
        <v>9723</v>
      </c>
      <c r="I2256" s="1" t="s">
        <v>9724</v>
      </c>
      <c r="J2256" s="1" t="s">
        <v>105</v>
      </c>
      <c r="K2256" s="1" t="s">
        <v>9725</v>
      </c>
      <c r="L2256" s="1" t="s">
        <v>9726</v>
      </c>
      <c r="M2256" s="1" t="s">
        <v>44</v>
      </c>
      <c r="N2256" s="1" t="s">
        <v>142</v>
      </c>
      <c r="O2256" s="1" t="s">
        <v>46</v>
      </c>
      <c r="P2256" s="1" t="s">
        <v>142</v>
      </c>
      <c r="Q2256" s="29" t="s">
        <v>161</v>
      </c>
      <c r="R2256" s="30">
        <v>1602.8845783600002</v>
      </c>
      <c r="S2256" s="5" t="s">
        <v>61</v>
      </c>
      <c r="T2256" s="4" t="s">
        <v>61</v>
      </c>
      <c r="U2256" s="1"/>
      <c r="V2256" s="1"/>
      <c r="W2256" s="1"/>
      <c r="X2256" s="1"/>
    </row>
    <row r="2257" spans="1:24" ht="15.75" customHeight="1" x14ac:dyDescent="0.2">
      <c r="A2257" s="1"/>
      <c r="B2257" s="1"/>
      <c r="C2257" s="31" t="str">
        <f>IF('Style Screener'!$S2257&lt;(AVERAGE('Style Screener'!$S$9:$S$6415)), "Value", "Growth")</f>
        <v>Value</v>
      </c>
      <c r="D2257" s="31" t="str">
        <f>IF('Style Screener'!$R2257&gt;2000, "Large Cap", "Small Cap")</f>
        <v>Large Cap</v>
      </c>
      <c r="E2257" s="31" t="s">
        <v>14</v>
      </c>
      <c r="F2257" s="31" t="s">
        <v>37</v>
      </c>
      <c r="G2257" s="1" t="s">
        <v>259</v>
      </c>
      <c r="H2257" s="1" t="s">
        <v>9727</v>
      </c>
      <c r="I2257" s="1" t="s">
        <v>9728</v>
      </c>
      <c r="J2257" s="1" t="s">
        <v>41</v>
      </c>
      <c r="K2257" s="1" t="s">
        <v>9729</v>
      </c>
      <c r="L2257" s="1" t="s">
        <v>9730</v>
      </c>
      <c r="M2257" s="1" t="s">
        <v>86</v>
      </c>
      <c r="N2257" s="1" t="s">
        <v>251</v>
      </c>
      <c r="O2257" s="1" t="s">
        <v>251</v>
      </c>
      <c r="P2257" s="1" t="s">
        <v>4097</v>
      </c>
      <c r="Q2257" s="29" t="s">
        <v>264</v>
      </c>
      <c r="R2257" s="30">
        <v>9742.1678926000004</v>
      </c>
      <c r="S2257" s="5">
        <v>9.225879216651288</v>
      </c>
      <c r="T2257" s="4" t="s">
        <v>61</v>
      </c>
      <c r="U2257" s="1"/>
      <c r="V2257" s="1"/>
      <c r="W2257" s="1"/>
      <c r="X2257" s="1"/>
    </row>
    <row r="2258" spans="1:24" ht="15.75" customHeight="1" x14ac:dyDescent="0.2">
      <c r="A2258" s="1"/>
      <c r="B2258" s="1"/>
      <c r="C2258" s="31" t="str">
        <f>IF('Style Screener'!$S2258&lt;(AVERAGE('Style Screener'!$S$9:$S$6415)), "Value", "Growth")</f>
        <v>Value</v>
      </c>
      <c r="D2258" s="31" t="str">
        <f>IF('Style Screener'!$R2258&gt;2000, "Large Cap", "Small Cap")</f>
        <v>Small Cap</v>
      </c>
      <c r="E2258" s="31" t="s">
        <v>14</v>
      </c>
      <c r="F2258" s="31" t="s">
        <v>37</v>
      </c>
      <c r="G2258" s="1" t="s">
        <v>38</v>
      </c>
      <c r="H2258" s="1" t="s">
        <v>9731</v>
      </c>
      <c r="I2258" s="1" t="s">
        <v>9732</v>
      </c>
      <c r="J2258" s="1" t="s">
        <v>71</v>
      </c>
      <c r="K2258" s="1" t="s">
        <v>9733</v>
      </c>
      <c r="L2258" s="1" t="s">
        <v>9734</v>
      </c>
      <c r="M2258" s="1" t="s">
        <v>74</v>
      </c>
      <c r="N2258" s="1" t="s">
        <v>179</v>
      </c>
      <c r="O2258" s="1" t="s">
        <v>180</v>
      </c>
      <c r="P2258" s="1" t="s">
        <v>181</v>
      </c>
      <c r="Q2258" s="29" t="s">
        <v>182</v>
      </c>
      <c r="R2258" s="30">
        <v>613.19767583999999</v>
      </c>
      <c r="S2258" s="5">
        <v>21.473684210526315</v>
      </c>
      <c r="T2258" s="4">
        <v>21.932504791239474</v>
      </c>
      <c r="U2258" s="1"/>
      <c r="V2258" s="1"/>
      <c r="W2258" s="1"/>
      <c r="X2258" s="1"/>
    </row>
    <row r="2259" spans="1:24" ht="15.75" customHeight="1" x14ac:dyDescent="0.2">
      <c r="A2259" s="1"/>
      <c r="B2259" s="1"/>
      <c r="C2259" s="31" t="str">
        <f>IF('Style Screener'!$S2259&lt;(AVERAGE('Style Screener'!$S$9:$S$6415)), "Value", "Growth")</f>
        <v>Growth</v>
      </c>
      <c r="D2259" s="31" t="str">
        <f>IF('Style Screener'!$R2259&gt;2000, "Large Cap", "Small Cap")</f>
        <v>Large Cap</v>
      </c>
      <c r="E2259" s="31" t="s">
        <v>14</v>
      </c>
      <c r="F2259" s="31" t="s">
        <v>37</v>
      </c>
      <c r="G2259" s="1" t="s">
        <v>38</v>
      </c>
      <c r="H2259" s="1" t="s">
        <v>9735</v>
      </c>
      <c r="I2259" s="1" t="s">
        <v>9736</v>
      </c>
      <c r="J2259" s="1" t="s">
        <v>41</v>
      </c>
      <c r="K2259" s="1" t="s">
        <v>9737</v>
      </c>
      <c r="L2259" s="1" t="s">
        <v>9738</v>
      </c>
      <c r="M2259" s="1" t="s">
        <v>86</v>
      </c>
      <c r="N2259" s="1" t="s">
        <v>135</v>
      </c>
      <c r="O2259" s="1" t="s">
        <v>88</v>
      </c>
      <c r="P2259" s="1" t="s">
        <v>358</v>
      </c>
      <c r="Q2259" s="29" t="s">
        <v>137</v>
      </c>
      <c r="R2259" s="30">
        <v>6190.6997418500005</v>
      </c>
      <c r="S2259" s="5">
        <v>64.93570722057369</v>
      </c>
      <c r="T2259" s="4" t="s">
        <v>61</v>
      </c>
      <c r="U2259" s="1"/>
      <c r="V2259" s="1"/>
      <c r="W2259" s="1"/>
      <c r="X2259" s="1"/>
    </row>
    <row r="2260" spans="1:24" ht="15.75" customHeight="1" x14ac:dyDescent="0.2">
      <c r="A2260" s="1"/>
      <c r="B2260" s="1"/>
      <c r="C2260" s="31" t="str">
        <f>IF('Style Screener'!$S2260&lt;(AVERAGE('Style Screener'!$S$9:$S$6415)), "Value", "Growth")</f>
        <v>Value</v>
      </c>
      <c r="D2260" s="31" t="str">
        <f>IF('Style Screener'!$R2260&gt;2000, "Large Cap", "Small Cap")</f>
        <v>Small Cap</v>
      </c>
      <c r="E2260" s="31" t="s">
        <v>14</v>
      </c>
      <c r="F2260" s="31" t="s">
        <v>37</v>
      </c>
      <c r="G2260" s="1" t="s">
        <v>38</v>
      </c>
      <c r="H2260" s="1" t="s">
        <v>9739</v>
      </c>
      <c r="I2260" s="1" t="s">
        <v>9740</v>
      </c>
      <c r="J2260" s="1" t="s">
        <v>71</v>
      </c>
      <c r="K2260" s="1" t="s">
        <v>9741</v>
      </c>
      <c r="L2260" s="1" t="s">
        <v>9742</v>
      </c>
      <c r="M2260" s="1" t="s">
        <v>278</v>
      </c>
      <c r="N2260" s="1" t="s">
        <v>279</v>
      </c>
      <c r="O2260" s="1" t="s">
        <v>278</v>
      </c>
      <c r="P2260" s="1" t="s">
        <v>426</v>
      </c>
      <c r="Q2260" s="29" t="s">
        <v>1168</v>
      </c>
      <c r="R2260" s="30">
        <v>393.92310441999996</v>
      </c>
      <c r="S2260" s="5">
        <v>20</v>
      </c>
      <c r="T2260" s="4">
        <v>3.0430394945020899E-15</v>
      </c>
      <c r="U2260" s="1"/>
      <c r="V2260" s="1"/>
      <c r="W2260" s="1"/>
      <c r="X2260" s="1"/>
    </row>
    <row r="2261" spans="1:24" ht="15.75" customHeight="1" x14ac:dyDescent="0.2">
      <c r="A2261" s="1"/>
      <c r="B2261" s="1"/>
      <c r="C2261" s="31" t="str">
        <f>IF('Style Screener'!$S2261&lt;(AVERAGE('Style Screener'!$S$9:$S$6415)), "Value", "Growth")</f>
        <v>Growth</v>
      </c>
      <c r="D2261" s="31" t="str">
        <f>IF('Style Screener'!$R2261&gt;2000, "Large Cap", "Small Cap")</f>
        <v>Large Cap</v>
      </c>
      <c r="E2261" s="31" t="s">
        <v>15</v>
      </c>
      <c r="F2261" s="31" t="s">
        <v>37</v>
      </c>
      <c r="G2261" s="1" t="s">
        <v>38</v>
      </c>
      <c r="H2261" s="1" t="s">
        <v>9743</v>
      </c>
      <c r="I2261" s="1" t="s">
        <v>9744</v>
      </c>
      <c r="J2261" s="1" t="s">
        <v>71</v>
      </c>
      <c r="K2261" s="1" t="s">
        <v>9745</v>
      </c>
      <c r="L2261" s="1" t="s">
        <v>9746</v>
      </c>
      <c r="M2261" s="1" t="s">
        <v>44</v>
      </c>
      <c r="N2261" s="1" t="s">
        <v>142</v>
      </c>
      <c r="O2261" s="1" t="s">
        <v>46</v>
      </c>
      <c r="P2261" s="1" t="s">
        <v>142</v>
      </c>
      <c r="Q2261" s="29" t="s">
        <v>537</v>
      </c>
      <c r="R2261" s="30">
        <v>47840.19938102</v>
      </c>
      <c r="S2261" s="5">
        <v>42.862959193115572</v>
      </c>
      <c r="T2261" s="4">
        <v>2.9583545481357438E-15</v>
      </c>
      <c r="U2261" s="1"/>
      <c r="V2261" s="1"/>
      <c r="W2261" s="1"/>
      <c r="X2261" s="1"/>
    </row>
    <row r="2262" spans="1:24" ht="15.75" customHeight="1" x14ac:dyDescent="0.2">
      <c r="A2262" s="1"/>
      <c r="B2262" s="1"/>
      <c r="C2262" s="31" t="str">
        <f>IF('Style Screener'!$S2262&lt;(AVERAGE('Style Screener'!$S$9:$S$6415)), "Value", "Growth")</f>
        <v>Growth</v>
      </c>
      <c r="D2262" s="31" t="str">
        <f>IF('Style Screener'!$R2262&gt;2000, "Large Cap", "Small Cap")</f>
        <v>Small Cap</v>
      </c>
      <c r="E2262" s="31" t="s">
        <v>14</v>
      </c>
      <c r="F2262" s="31" t="s">
        <v>37</v>
      </c>
      <c r="G2262" s="1" t="s">
        <v>38</v>
      </c>
      <c r="H2262" s="1" t="s">
        <v>9747</v>
      </c>
      <c r="I2262" s="1" t="s">
        <v>9748</v>
      </c>
      <c r="J2262" s="1" t="s">
        <v>84</v>
      </c>
      <c r="K2262" s="1" t="s">
        <v>9749</v>
      </c>
      <c r="L2262" s="1" t="s">
        <v>9750</v>
      </c>
      <c r="M2262" s="1" t="s">
        <v>278</v>
      </c>
      <c r="N2262" s="1" t="s">
        <v>279</v>
      </c>
      <c r="O2262" s="1" t="s">
        <v>278</v>
      </c>
      <c r="P2262" s="1" t="s">
        <v>937</v>
      </c>
      <c r="Q2262" s="29" t="s">
        <v>9751</v>
      </c>
      <c r="R2262" s="30">
        <v>293.77991062000001</v>
      </c>
      <c r="S2262" s="5">
        <v>300.26315789473688</v>
      </c>
      <c r="T2262" s="4" t="s">
        <v>61</v>
      </c>
      <c r="U2262" s="1"/>
      <c r="V2262" s="1"/>
      <c r="W2262" s="1"/>
      <c r="X2262" s="1"/>
    </row>
    <row r="2263" spans="1:24" ht="15.75" customHeight="1" x14ac:dyDescent="0.2">
      <c r="A2263" s="1"/>
      <c r="B2263" s="1"/>
      <c r="C2263" s="31" t="str">
        <f>IF('Style Screener'!$S2263&lt;(AVERAGE('Style Screener'!$S$9:$S$6415)), "Value", "Growth")</f>
        <v>Growth</v>
      </c>
      <c r="D2263" s="31" t="str">
        <f>IF('Style Screener'!$R2263&gt;2000, "Large Cap", "Small Cap")</f>
        <v>Small Cap</v>
      </c>
      <c r="E2263" s="31" t="s">
        <v>14</v>
      </c>
      <c r="F2263" s="31" t="s">
        <v>37</v>
      </c>
      <c r="G2263" s="1" t="s">
        <v>38</v>
      </c>
      <c r="H2263" s="1" t="s">
        <v>9752</v>
      </c>
      <c r="I2263" s="1" t="s">
        <v>9753</v>
      </c>
      <c r="J2263" s="1" t="s">
        <v>71</v>
      </c>
      <c r="K2263" s="1" t="s">
        <v>9754</v>
      </c>
      <c r="L2263" s="1" t="s">
        <v>9755</v>
      </c>
      <c r="M2263" s="1" t="s">
        <v>108</v>
      </c>
      <c r="N2263" s="1" t="s">
        <v>332</v>
      </c>
      <c r="O2263" s="1" t="s">
        <v>287</v>
      </c>
      <c r="P2263" s="1" t="s">
        <v>332</v>
      </c>
      <c r="Q2263" s="29" t="s">
        <v>726</v>
      </c>
      <c r="R2263" s="30">
        <v>292.42981430000003</v>
      </c>
      <c r="S2263" s="5">
        <v>55.446808510638292</v>
      </c>
      <c r="T2263" s="4">
        <v>0</v>
      </c>
      <c r="U2263" s="1"/>
      <c r="V2263" s="1"/>
      <c r="W2263" s="1"/>
      <c r="X2263" s="1"/>
    </row>
    <row r="2264" spans="1:24" ht="15.75" customHeight="1" x14ac:dyDescent="0.2">
      <c r="A2264" s="1"/>
      <c r="B2264" s="1"/>
      <c r="C2264" s="31" t="str">
        <f>IF('Style Screener'!$S2264&lt;(AVERAGE('Style Screener'!$S$9:$S$6415)), "Value", "Growth")</f>
        <v>Value</v>
      </c>
      <c r="D2264" s="31" t="str">
        <f>IF('Style Screener'!$R2264&gt;2000, "Large Cap", "Small Cap")</f>
        <v>Small Cap</v>
      </c>
      <c r="E2264" s="31" t="s">
        <v>14</v>
      </c>
      <c r="F2264" s="31" t="s">
        <v>37</v>
      </c>
      <c r="G2264" s="1" t="s">
        <v>38</v>
      </c>
      <c r="H2264" s="1" t="s">
        <v>9756</v>
      </c>
      <c r="I2264" s="1" t="s">
        <v>9757</v>
      </c>
      <c r="J2264" s="1" t="s">
        <v>71</v>
      </c>
      <c r="K2264" s="1" t="s">
        <v>9758</v>
      </c>
      <c r="L2264" s="1" t="s">
        <v>9759</v>
      </c>
      <c r="M2264" s="1" t="s">
        <v>98</v>
      </c>
      <c r="N2264" s="1" t="s">
        <v>1434</v>
      </c>
      <c r="O2264" s="1" t="s">
        <v>1435</v>
      </c>
      <c r="P2264" s="1" t="s">
        <v>1436</v>
      </c>
      <c r="Q2264" s="29" t="s">
        <v>3017</v>
      </c>
      <c r="R2264" s="30">
        <v>708.10188113999982</v>
      </c>
      <c r="S2264" s="5">
        <v>18.478991596638654</v>
      </c>
      <c r="T2264" s="4">
        <v>35.167483134967618</v>
      </c>
      <c r="U2264" s="1"/>
      <c r="V2264" s="1"/>
      <c r="W2264" s="1"/>
      <c r="X2264" s="1"/>
    </row>
    <row r="2265" spans="1:24" ht="15.75" customHeight="1" x14ac:dyDescent="0.2">
      <c r="A2265" s="1"/>
      <c r="B2265" s="1"/>
      <c r="C2265" s="31" t="str">
        <f>IF('Style Screener'!$S2265&lt;(AVERAGE('Style Screener'!$S$9:$S$6415)), "Value", "Growth")</f>
        <v>Growth</v>
      </c>
      <c r="D2265" s="31" t="str">
        <f>IF('Style Screener'!$R2265&gt;2000, "Large Cap", "Small Cap")</f>
        <v>Small Cap</v>
      </c>
      <c r="E2265" s="31" t="s">
        <v>14</v>
      </c>
      <c r="F2265" s="31" t="s">
        <v>37</v>
      </c>
      <c r="G2265" s="1" t="s">
        <v>38</v>
      </c>
      <c r="H2265" s="1" t="s">
        <v>9760</v>
      </c>
      <c r="I2265" s="1" t="s">
        <v>9761</v>
      </c>
      <c r="J2265" s="1" t="s">
        <v>41</v>
      </c>
      <c r="K2265" s="1" t="s">
        <v>9762</v>
      </c>
      <c r="L2265" s="1" t="s">
        <v>9763</v>
      </c>
      <c r="M2265" s="1" t="s">
        <v>278</v>
      </c>
      <c r="N2265" s="1" t="s">
        <v>279</v>
      </c>
      <c r="O2265" s="1" t="s">
        <v>278</v>
      </c>
      <c r="P2265" s="1" t="s">
        <v>937</v>
      </c>
      <c r="Q2265" s="29" t="s">
        <v>319</v>
      </c>
      <c r="R2265" s="30">
        <v>110.20944753999999</v>
      </c>
      <c r="S2265" s="5" t="s">
        <v>61</v>
      </c>
      <c r="T2265" s="4">
        <v>0</v>
      </c>
      <c r="U2265" s="1"/>
      <c r="V2265" s="1"/>
      <c r="W2265" s="1"/>
      <c r="X2265" s="1"/>
    </row>
    <row r="2266" spans="1:24" ht="15.75" customHeight="1" x14ac:dyDescent="0.2">
      <c r="A2266" s="1"/>
      <c r="B2266" s="1"/>
      <c r="C2266" s="31" t="str">
        <f>IF('Style Screener'!$S2266&lt;(AVERAGE('Style Screener'!$S$9:$S$6415)), "Value", "Growth")</f>
        <v>Growth</v>
      </c>
      <c r="D2266" s="31" t="str">
        <f>IF('Style Screener'!$R2266&gt;2000, "Large Cap", "Small Cap")</f>
        <v>Small Cap</v>
      </c>
      <c r="E2266" s="31" t="s">
        <v>14</v>
      </c>
      <c r="F2266" s="31" t="s">
        <v>37</v>
      </c>
      <c r="G2266" s="1" t="s">
        <v>38</v>
      </c>
      <c r="H2266" s="1" t="s">
        <v>9764</v>
      </c>
      <c r="I2266" s="1" t="s">
        <v>9765</v>
      </c>
      <c r="J2266" s="1" t="s">
        <v>71</v>
      </c>
      <c r="K2266" s="1" t="s">
        <v>9766</v>
      </c>
      <c r="L2266" s="1" t="s">
        <v>9767</v>
      </c>
      <c r="M2266" s="1" t="s">
        <v>98</v>
      </c>
      <c r="N2266" s="1" t="s">
        <v>578</v>
      </c>
      <c r="O2266" s="1" t="s">
        <v>578</v>
      </c>
      <c r="P2266" s="1" t="s">
        <v>826</v>
      </c>
      <c r="Q2266" s="29" t="s">
        <v>573</v>
      </c>
      <c r="R2266" s="30">
        <v>762.52964670000006</v>
      </c>
      <c r="S2266" s="5">
        <v>1002.9999999999999</v>
      </c>
      <c r="T2266" s="4" t="s">
        <v>61</v>
      </c>
      <c r="U2266" s="1"/>
      <c r="V2266" s="1"/>
      <c r="W2266" s="1"/>
      <c r="X2266" s="1"/>
    </row>
    <row r="2267" spans="1:24" ht="15.75" customHeight="1" x14ac:dyDescent="0.2">
      <c r="A2267" s="1"/>
      <c r="B2267" s="1"/>
      <c r="C2267" s="31" t="str">
        <f>IF('Style Screener'!$S2267&lt;(AVERAGE('Style Screener'!$S$9:$S$6415)), "Value", "Growth")</f>
        <v>Growth</v>
      </c>
      <c r="D2267" s="31" t="str">
        <f>IF('Style Screener'!$R2267&gt;2000, "Large Cap", "Small Cap")</f>
        <v>Large Cap</v>
      </c>
      <c r="E2267" s="31" t="s">
        <v>14</v>
      </c>
      <c r="F2267" s="31" t="s">
        <v>37</v>
      </c>
      <c r="G2267" s="1" t="s">
        <v>38</v>
      </c>
      <c r="H2267" s="1" t="s">
        <v>9768</v>
      </c>
      <c r="I2267" s="1" t="s">
        <v>9769</v>
      </c>
      <c r="J2267" s="1" t="s">
        <v>41</v>
      </c>
      <c r="K2267" s="1" t="s">
        <v>9770</v>
      </c>
      <c r="L2267" s="1" t="s">
        <v>9771</v>
      </c>
      <c r="M2267" s="1" t="s">
        <v>278</v>
      </c>
      <c r="N2267" s="1" t="s">
        <v>1230</v>
      </c>
      <c r="O2267" s="1" t="s">
        <v>278</v>
      </c>
      <c r="P2267" s="1" t="s">
        <v>1231</v>
      </c>
      <c r="Q2267" s="29" t="s">
        <v>1525</v>
      </c>
      <c r="R2267" s="30">
        <v>3199.9172422800002</v>
      </c>
      <c r="S2267" s="5">
        <v>147.4</v>
      </c>
      <c r="T2267" s="4">
        <v>3.7713917052741701</v>
      </c>
      <c r="U2267" s="1"/>
      <c r="V2267" s="1"/>
      <c r="W2267" s="1"/>
      <c r="X2267" s="1"/>
    </row>
    <row r="2268" spans="1:24" ht="15.75" customHeight="1" x14ac:dyDescent="0.2">
      <c r="A2268" s="1"/>
      <c r="B2268" s="1"/>
      <c r="C2268" s="31" t="str">
        <f>IF('Style Screener'!$S2268&lt;(AVERAGE('Style Screener'!$S$9:$S$6415)), "Value", "Growth")</f>
        <v>Value</v>
      </c>
      <c r="D2268" s="31" t="str">
        <f>IF('Style Screener'!$R2268&gt;2000, "Large Cap", "Small Cap")</f>
        <v>Small Cap</v>
      </c>
      <c r="E2268" s="31" t="s">
        <v>14</v>
      </c>
      <c r="F2268" s="31" t="s">
        <v>37</v>
      </c>
      <c r="G2268" s="1" t="s">
        <v>81</v>
      </c>
      <c r="H2268" s="1" t="s">
        <v>9772</v>
      </c>
      <c r="I2268" s="1" t="s">
        <v>9773</v>
      </c>
      <c r="J2268" s="1" t="s">
        <v>41</v>
      </c>
      <c r="K2268" s="1" t="s">
        <v>9774</v>
      </c>
      <c r="L2268" s="1" t="s">
        <v>9775</v>
      </c>
      <c r="M2268" s="1" t="s">
        <v>86</v>
      </c>
      <c r="N2268" s="1" t="s">
        <v>135</v>
      </c>
      <c r="O2268" s="1" t="s">
        <v>88</v>
      </c>
      <c r="P2268" s="1" t="s">
        <v>318</v>
      </c>
      <c r="Q2268" s="29" t="s">
        <v>239</v>
      </c>
      <c r="R2268" s="30">
        <v>1099.4457154199999</v>
      </c>
      <c r="S2268" s="5">
        <v>8.44463971880492</v>
      </c>
      <c r="T2268" s="4" t="s">
        <v>61</v>
      </c>
      <c r="U2268" s="1"/>
      <c r="V2268" s="1"/>
      <c r="W2268" s="1"/>
      <c r="X2268" s="1"/>
    </row>
    <row r="2269" spans="1:24" ht="15.75" customHeight="1" x14ac:dyDescent="0.2">
      <c r="A2269" s="1"/>
      <c r="B2269" s="1"/>
      <c r="C2269" s="31" t="str">
        <f>IF('Style Screener'!$S2269&lt;(AVERAGE('Style Screener'!$S$9:$S$6415)), "Value", "Growth")</f>
        <v>Growth</v>
      </c>
      <c r="D2269" s="31" t="str">
        <f>IF('Style Screener'!$R2269&gt;2000, "Large Cap", "Small Cap")</f>
        <v>Large Cap</v>
      </c>
      <c r="E2269" s="31" t="s">
        <v>15</v>
      </c>
      <c r="F2269" s="31" t="s">
        <v>37</v>
      </c>
      <c r="G2269" s="1" t="s">
        <v>38</v>
      </c>
      <c r="H2269" s="1" t="s">
        <v>9776</v>
      </c>
      <c r="I2269" s="1" t="s">
        <v>9777</v>
      </c>
      <c r="J2269" s="1" t="s">
        <v>41</v>
      </c>
      <c r="K2269" s="1" t="s">
        <v>9778</v>
      </c>
      <c r="L2269" s="1" t="s">
        <v>9779</v>
      </c>
      <c r="M2269" s="1" t="s">
        <v>368</v>
      </c>
      <c r="N2269" s="1" t="s">
        <v>1378</v>
      </c>
      <c r="O2269" s="1" t="s">
        <v>1379</v>
      </c>
      <c r="P2269" s="1" t="s">
        <v>1378</v>
      </c>
      <c r="Q2269" s="29" t="s">
        <v>1380</v>
      </c>
      <c r="R2269" s="30">
        <v>2096.5743883999999</v>
      </c>
      <c r="S2269" s="5" t="s">
        <v>61</v>
      </c>
      <c r="T2269" s="4">
        <v>47.351880473982483</v>
      </c>
      <c r="U2269" s="1"/>
      <c r="V2269" s="1"/>
      <c r="W2269" s="1"/>
      <c r="X2269" s="1"/>
    </row>
    <row r="2270" spans="1:24" ht="15.75" customHeight="1" x14ac:dyDescent="0.2">
      <c r="A2270" s="1"/>
      <c r="B2270" s="1"/>
      <c r="C2270" s="31" t="str">
        <f>IF('Style Screener'!$S2270&lt;(AVERAGE('Style Screener'!$S$9:$S$6415)), "Value", "Growth")</f>
        <v>Value</v>
      </c>
      <c r="D2270" s="31" t="str">
        <f>IF('Style Screener'!$R2270&gt;2000, "Large Cap", "Small Cap")</f>
        <v>Small Cap</v>
      </c>
      <c r="E2270" s="31" t="s">
        <v>14</v>
      </c>
      <c r="F2270" s="31" t="s">
        <v>37</v>
      </c>
      <c r="G2270" s="1" t="s">
        <v>38</v>
      </c>
      <c r="H2270" s="1" t="s">
        <v>9780</v>
      </c>
      <c r="I2270" s="1" t="s">
        <v>9781</v>
      </c>
      <c r="J2270" s="1" t="s">
        <v>41</v>
      </c>
      <c r="K2270" s="1" t="s">
        <v>9782</v>
      </c>
      <c r="L2270" s="1" t="s">
        <v>9783</v>
      </c>
      <c r="M2270" s="1" t="s">
        <v>278</v>
      </c>
      <c r="N2270" s="1" t="s">
        <v>279</v>
      </c>
      <c r="O2270" s="1" t="s">
        <v>278</v>
      </c>
      <c r="P2270" s="1" t="s">
        <v>426</v>
      </c>
      <c r="Q2270" s="29" t="s">
        <v>1579</v>
      </c>
      <c r="R2270" s="30">
        <v>506.44380476999999</v>
      </c>
      <c r="S2270" s="5">
        <v>11.286971830985916</v>
      </c>
      <c r="T2270" s="4">
        <v>0</v>
      </c>
      <c r="U2270" s="1"/>
      <c r="V2270" s="1"/>
      <c r="W2270" s="1"/>
      <c r="X2270" s="1"/>
    </row>
    <row r="2271" spans="1:24" ht="15.75" customHeight="1" x14ac:dyDescent="0.2">
      <c r="A2271" s="1"/>
      <c r="B2271" s="1"/>
      <c r="C2271" s="31" t="str">
        <f>IF('Style Screener'!$S2271&lt;(AVERAGE('Style Screener'!$S$9:$S$6415)), "Value", "Growth")</f>
        <v>Value</v>
      </c>
      <c r="D2271" s="31" t="str">
        <f>IF('Style Screener'!$R2271&gt;2000, "Large Cap", "Small Cap")</f>
        <v>Small Cap</v>
      </c>
      <c r="E2271" s="31" t="s">
        <v>14</v>
      </c>
      <c r="F2271" s="31" t="s">
        <v>37</v>
      </c>
      <c r="G2271" s="1" t="s">
        <v>38</v>
      </c>
      <c r="H2271" s="1" t="s">
        <v>9784</v>
      </c>
      <c r="I2271" s="1" t="s">
        <v>9785</v>
      </c>
      <c r="J2271" s="1" t="s">
        <v>71</v>
      </c>
      <c r="K2271" s="1" t="s">
        <v>9786</v>
      </c>
      <c r="L2271" s="1" t="s">
        <v>9787</v>
      </c>
      <c r="M2271" s="1" t="s">
        <v>86</v>
      </c>
      <c r="N2271" s="1" t="s">
        <v>2006</v>
      </c>
      <c r="O2271" s="1" t="s">
        <v>607</v>
      </c>
      <c r="P2271" s="1" t="s">
        <v>2294</v>
      </c>
      <c r="Q2271" s="29" t="s">
        <v>90</v>
      </c>
      <c r="R2271" s="30">
        <v>202.81030812</v>
      </c>
      <c r="S2271" s="5">
        <v>11.76</v>
      </c>
      <c r="T2271" s="4" t="s">
        <v>61</v>
      </c>
      <c r="U2271" s="1"/>
      <c r="V2271" s="1"/>
      <c r="W2271" s="1"/>
      <c r="X2271" s="1"/>
    </row>
    <row r="2272" spans="1:24" ht="15.75" customHeight="1" x14ac:dyDescent="0.2">
      <c r="A2272" s="1"/>
      <c r="B2272" s="1"/>
      <c r="C2272" s="31" t="str">
        <f>IF('Style Screener'!$S2272&lt;(AVERAGE('Style Screener'!$S$9:$S$6415)), "Value", "Growth")</f>
        <v>Growth</v>
      </c>
      <c r="D2272" s="31" t="str">
        <f>IF('Style Screener'!$R2272&gt;2000, "Large Cap", "Small Cap")</f>
        <v>Small Cap</v>
      </c>
      <c r="E2272" s="31" t="s">
        <v>14</v>
      </c>
      <c r="F2272" s="31" t="s">
        <v>37</v>
      </c>
      <c r="G2272" s="1" t="s">
        <v>38</v>
      </c>
      <c r="H2272" s="1" t="s">
        <v>9788</v>
      </c>
      <c r="I2272" s="1" t="s">
        <v>9789</v>
      </c>
      <c r="J2272" s="1" t="s">
        <v>41</v>
      </c>
      <c r="K2272" s="1" t="s">
        <v>9790</v>
      </c>
      <c r="L2272" s="1" t="s">
        <v>9791</v>
      </c>
      <c r="M2272" s="1" t="s">
        <v>86</v>
      </c>
      <c r="N2272" s="1" t="s">
        <v>135</v>
      </c>
      <c r="O2272" s="1" t="s">
        <v>88</v>
      </c>
      <c r="P2272" s="1" t="s">
        <v>3509</v>
      </c>
      <c r="Q2272" s="29" t="s">
        <v>3286</v>
      </c>
      <c r="R2272" s="30">
        <v>878.63028444000008</v>
      </c>
      <c r="S2272" s="5">
        <v>33.221757322175733</v>
      </c>
      <c r="T2272" s="4" t="s">
        <v>61</v>
      </c>
      <c r="U2272" s="1"/>
      <c r="V2272" s="1"/>
      <c r="W2272" s="1"/>
      <c r="X2272" s="1"/>
    </row>
    <row r="2273" spans="1:24" ht="15.75" customHeight="1" x14ac:dyDescent="0.2">
      <c r="A2273" s="1"/>
      <c r="B2273" s="1"/>
      <c r="C2273" s="31" t="str">
        <f>IF('Style Screener'!$S2273&lt;(AVERAGE('Style Screener'!$S$9:$S$6415)), "Value", "Growth")</f>
        <v>Growth</v>
      </c>
      <c r="D2273" s="31" t="str">
        <f>IF('Style Screener'!$R2273&gt;2000, "Large Cap", "Small Cap")</f>
        <v>Small Cap</v>
      </c>
      <c r="E2273" s="31" t="s">
        <v>14</v>
      </c>
      <c r="F2273" s="31" t="s">
        <v>37</v>
      </c>
      <c r="G2273" s="1" t="s">
        <v>38</v>
      </c>
      <c r="H2273" s="1" t="s">
        <v>9792</v>
      </c>
      <c r="I2273" s="1" t="s">
        <v>9793</v>
      </c>
      <c r="J2273" s="1" t="s">
        <v>71</v>
      </c>
      <c r="K2273" s="1" t="s">
        <v>9794</v>
      </c>
      <c r="L2273" s="1" t="s">
        <v>9795</v>
      </c>
      <c r="M2273" s="1" t="s">
        <v>278</v>
      </c>
      <c r="N2273" s="1" t="s">
        <v>279</v>
      </c>
      <c r="O2273" s="1" t="s">
        <v>278</v>
      </c>
      <c r="P2273" s="1" t="s">
        <v>937</v>
      </c>
      <c r="Q2273" s="29" t="s">
        <v>427</v>
      </c>
      <c r="R2273" s="30">
        <v>265.84937339999999</v>
      </c>
      <c r="S2273" s="5" t="s">
        <v>61</v>
      </c>
      <c r="T2273" s="4">
        <v>4.561773590726496E-15</v>
      </c>
      <c r="U2273" s="1"/>
      <c r="V2273" s="1"/>
      <c r="W2273" s="1"/>
      <c r="X2273" s="1"/>
    </row>
    <row r="2274" spans="1:24" ht="15.75" customHeight="1" x14ac:dyDescent="0.2">
      <c r="A2274" s="1"/>
      <c r="B2274" s="1"/>
      <c r="C2274" s="31" t="str">
        <f>IF('Style Screener'!$S2274&lt;(AVERAGE('Style Screener'!$S$9:$S$6415)), "Value", "Growth")</f>
        <v>Value</v>
      </c>
      <c r="D2274" s="31" t="str">
        <f>IF('Style Screener'!$R2274&gt;2000, "Large Cap", "Small Cap")</f>
        <v>Large Cap</v>
      </c>
      <c r="E2274" s="31" t="s">
        <v>14</v>
      </c>
      <c r="F2274" s="31" t="s">
        <v>37</v>
      </c>
      <c r="G2274" s="1" t="s">
        <v>38</v>
      </c>
      <c r="H2274" s="1" t="s">
        <v>9796</v>
      </c>
      <c r="I2274" s="1" t="s">
        <v>9797</v>
      </c>
      <c r="J2274" s="1" t="s">
        <v>41</v>
      </c>
      <c r="K2274" s="1" t="s">
        <v>9798</v>
      </c>
      <c r="L2274" s="1" t="s">
        <v>9799</v>
      </c>
      <c r="M2274" s="1" t="s">
        <v>86</v>
      </c>
      <c r="N2274" s="1" t="s">
        <v>172</v>
      </c>
      <c r="O2274" s="1" t="s">
        <v>172</v>
      </c>
      <c r="P2274" s="1" t="s">
        <v>173</v>
      </c>
      <c r="Q2274" s="29" t="s">
        <v>174</v>
      </c>
      <c r="R2274" s="30">
        <v>12864.08311818</v>
      </c>
      <c r="S2274" s="5">
        <v>11.915422885572138</v>
      </c>
      <c r="T2274" s="4">
        <v>0</v>
      </c>
      <c r="U2274" s="1"/>
      <c r="V2274" s="1"/>
      <c r="W2274" s="1"/>
      <c r="X2274" s="1"/>
    </row>
    <row r="2275" spans="1:24" ht="15.75" customHeight="1" x14ac:dyDescent="0.2">
      <c r="A2275" s="1"/>
      <c r="B2275" s="1"/>
      <c r="C2275" s="31" t="str">
        <f>IF('Style Screener'!$S2275&lt;(AVERAGE('Style Screener'!$S$9:$S$6415)), "Value", "Growth")</f>
        <v>Growth</v>
      </c>
      <c r="D2275" s="31" t="str">
        <f>IF('Style Screener'!$R2275&gt;2000, "Large Cap", "Small Cap")</f>
        <v>Small Cap</v>
      </c>
      <c r="E2275" s="31" t="s">
        <v>14</v>
      </c>
      <c r="F2275" s="31" t="s">
        <v>37</v>
      </c>
      <c r="G2275" s="1" t="s">
        <v>5587</v>
      </c>
      <c r="H2275" s="1" t="s">
        <v>9800</v>
      </c>
      <c r="I2275" s="1" t="s">
        <v>9801</v>
      </c>
      <c r="J2275" s="1" t="s">
        <v>41</v>
      </c>
      <c r="K2275" s="1" t="s">
        <v>9802</v>
      </c>
      <c r="L2275" s="1" t="s">
        <v>9803</v>
      </c>
      <c r="M2275" s="1" t="s">
        <v>54</v>
      </c>
      <c r="N2275" s="1" t="s">
        <v>1589</v>
      </c>
      <c r="O2275" s="1" t="s">
        <v>54</v>
      </c>
      <c r="P2275" s="1" t="s">
        <v>2732</v>
      </c>
      <c r="Q2275" s="29" t="s">
        <v>2733</v>
      </c>
      <c r="R2275" s="30">
        <v>1563.0790528799998</v>
      </c>
      <c r="S2275" s="5">
        <v>28.778359511343798</v>
      </c>
      <c r="T2275" s="4">
        <v>87.317989666510101</v>
      </c>
      <c r="U2275" s="1"/>
      <c r="V2275" s="1"/>
      <c r="W2275" s="1"/>
      <c r="X2275" s="1"/>
    </row>
    <row r="2276" spans="1:24" ht="15.75" customHeight="1" x14ac:dyDescent="0.2">
      <c r="A2276" s="1"/>
      <c r="B2276" s="1"/>
      <c r="C2276" s="31" t="str">
        <f>IF('Style Screener'!$S2276&lt;(AVERAGE('Style Screener'!$S$9:$S$6415)), "Value", "Growth")</f>
        <v>Value</v>
      </c>
      <c r="D2276" s="31" t="str">
        <f>IF('Style Screener'!$R2276&gt;2000, "Large Cap", "Small Cap")</f>
        <v>Large Cap</v>
      </c>
      <c r="E2276" s="31" t="s">
        <v>14</v>
      </c>
      <c r="F2276" s="31" t="s">
        <v>37</v>
      </c>
      <c r="G2276" s="1" t="s">
        <v>38</v>
      </c>
      <c r="H2276" s="1" t="s">
        <v>9804</v>
      </c>
      <c r="I2276" s="1" t="s">
        <v>9805</v>
      </c>
      <c r="J2276" s="1" t="s">
        <v>41</v>
      </c>
      <c r="K2276" s="1" t="s">
        <v>9806</v>
      </c>
      <c r="L2276" s="1" t="s">
        <v>9807</v>
      </c>
      <c r="M2276" s="1" t="s">
        <v>86</v>
      </c>
      <c r="N2276" s="1" t="s">
        <v>251</v>
      </c>
      <c r="O2276" s="1" t="s">
        <v>251</v>
      </c>
      <c r="P2276" s="1" t="s">
        <v>4097</v>
      </c>
      <c r="Q2276" s="29" t="s">
        <v>264</v>
      </c>
      <c r="R2276" s="30">
        <v>6265.0094611799996</v>
      </c>
      <c r="S2276" s="5">
        <v>10.851609892673821</v>
      </c>
      <c r="T2276" s="4">
        <v>42.247808503773868</v>
      </c>
      <c r="U2276" s="1"/>
      <c r="V2276" s="1"/>
      <c r="W2276" s="1"/>
      <c r="X2276" s="1"/>
    </row>
    <row r="2277" spans="1:24" ht="15.75" customHeight="1" x14ac:dyDescent="0.2">
      <c r="A2277" s="1"/>
      <c r="B2277" s="1"/>
      <c r="C2277" s="31" t="str">
        <f>IF('Style Screener'!$S2277&lt;(AVERAGE('Style Screener'!$S$9:$S$6415)), "Value", "Growth")</f>
        <v>Value</v>
      </c>
      <c r="D2277" s="31" t="str">
        <f>IF('Style Screener'!$R2277&gt;2000, "Large Cap", "Small Cap")</f>
        <v>Large Cap</v>
      </c>
      <c r="E2277" s="31" t="s">
        <v>14</v>
      </c>
      <c r="F2277" s="31" t="s">
        <v>37</v>
      </c>
      <c r="G2277" s="1" t="s">
        <v>38</v>
      </c>
      <c r="H2277" s="1" t="s">
        <v>9808</v>
      </c>
      <c r="I2277" s="1" t="s">
        <v>9809</v>
      </c>
      <c r="J2277" s="1" t="s">
        <v>41</v>
      </c>
      <c r="K2277" s="1" t="s">
        <v>9810</v>
      </c>
      <c r="L2277" s="1" t="s">
        <v>9811</v>
      </c>
      <c r="M2277" s="1" t="s">
        <v>98</v>
      </c>
      <c r="N2277" s="1" t="s">
        <v>578</v>
      </c>
      <c r="O2277" s="1" t="s">
        <v>578</v>
      </c>
      <c r="P2277" s="1" t="s">
        <v>826</v>
      </c>
      <c r="Q2277" s="29" t="s">
        <v>827</v>
      </c>
      <c r="R2277" s="30">
        <v>3461.2894447600002</v>
      </c>
      <c r="S2277" s="5">
        <v>18.729889923793394</v>
      </c>
      <c r="T2277" s="4">
        <v>0</v>
      </c>
      <c r="U2277" s="1"/>
      <c r="V2277" s="1"/>
      <c r="W2277" s="1"/>
      <c r="X2277" s="1"/>
    </row>
    <row r="2278" spans="1:24" ht="15.75" customHeight="1" x14ac:dyDescent="0.2">
      <c r="A2278" s="1"/>
      <c r="B2278" s="1"/>
      <c r="C2278" s="31" t="str">
        <f>IF('Style Screener'!$S2278&lt;(AVERAGE('Style Screener'!$S$9:$S$6415)), "Value", "Growth")</f>
        <v>Growth</v>
      </c>
      <c r="D2278" s="31" t="str">
        <f>IF('Style Screener'!$R2278&gt;2000, "Large Cap", "Small Cap")</f>
        <v>Small Cap</v>
      </c>
      <c r="E2278" s="31" t="s">
        <v>15</v>
      </c>
      <c r="F2278" s="31" t="s">
        <v>37</v>
      </c>
      <c r="G2278" s="1" t="s">
        <v>38</v>
      </c>
      <c r="H2278" s="1" t="s">
        <v>9812</v>
      </c>
      <c r="I2278" s="1" t="s">
        <v>9813</v>
      </c>
      <c r="J2278" s="1" t="s">
        <v>511</v>
      </c>
      <c r="K2278" s="1" t="s">
        <v>9814</v>
      </c>
      <c r="L2278" s="1" t="s">
        <v>9815</v>
      </c>
      <c r="M2278" s="1" t="s">
        <v>44</v>
      </c>
      <c r="N2278" s="1" t="s">
        <v>142</v>
      </c>
      <c r="O2278" s="1" t="s">
        <v>46</v>
      </c>
      <c r="P2278" s="1" t="s">
        <v>142</v>
      </c>
      <c r="Q2278" s="29" t="s">
        <v>161</v>
      </c>
      <c r="R2278" s="30">
        <v>42.683697970000004</v>
      </c>
      <c r="S2278" s="5" t="s">
        <v>61</v>
      </c>
      <c r="T2278" s="4" t="s">
        <v>61</v>
      </c>
      <c r="U2278" s="1"/>
      <c r="V2278" s="1"/>
      <c r="W2278" s="1"/>
      <c r="X2278" s="1"/>
    </row>
    <row r="2279" spans="1:24" ht="15.75" customHeight="1" x14ac:dyDescent="0.2">
      <c r="A2279" s="1"/>
      <c r="B2279" s="1"/>
      <c r="C2279" s="31" t="str">
        <f>IF('Style Screener'!$S2279&lt;(AVERAGE('Style Screener'!$S$9:$S$6415)), "Value", "Growth")</f>
        <v>Growth</v>
      </c>
      <c r="D2279" s="31" t="str">
        <f>IF('Style Screener'!$R2279&gt;2000, "Large Cap", "Small Cap")</f>
        <v>Small Cap</v>
      </c>
      <c r="E2279" s="31" t="s">
        <v>15</v>
      </c>
      <c r="F2279" s="31" t="s">
        <v>37</v>
      </c>
      <c r="G2279" s="1" t="s">
        <v>38</v>
      </c>
      <c r="H2279" s="1" t="s">
        <v>9816</v>
      </c>
      <c r="I2279" s="1" t="s">
        <v>9817</v>
      </c>
      <c r="J2279" s="1" t="s">
        <v>71</v>
      </c>
      <c r="K2279" s="1" t="s">
        <v>9818</v>
      </c>
      <c r="L2279" s="1" t="s">
        <v>9819</v>
      </c>
      <c r="M2279" s="1" t="s">
        <v>44</v>
      </c>
      <c r="N2279" s="1" t="s">
        <v>142</v>
      </c>
      <c r="O2279" s="1" t="s">
        <v>46</v>
      </c>
      <c r="P2279" s="1" t="s">
        <v>142</v>
      </c>
      <c r="Q2279" s="29" t="s">
        <v>537</v>
      </c>
      <c r="R2279" s="30">
        <v>1079.5002899999999</v>
      </c>
      <c r="S2279" s="5">
        <v>112.15017064846417</v>
      </c>
      <c r="T2279" s="4">
        <v>67</v>
      </c>
      <c r="U2279" s="1"/>
      <c r="V2279" s="1"/>
      <c r="W2279" s="1"/>
      <c r="X2279" s="1"/>
    </row>
    <row r="2280" spans="1:24" ht="15.75" customHeight="1" x14ac:dyDescent="0.2">
      <c r="A2280" s="1"/>
      <c r="B2280" s="1"/>
      <c r="C2280" s="31" t="str">
        <f>IF('Style Screener'!$S2280&lt;(AVERAGE('Style Screener'!$S$9:$S$6415)), "Value", "Growth")</f>
        <v>Growth</v>
      </c>
      <c r="D2280" s="31" t="str">
        <f>IF('Style Screener'!$R2280&gt;2000, "Large Cap", "Small Cap")</f>
        <v>Large Cap</v>
      </c>
      <c r="E2280" s="31" t="s">
        <v>14</v>
      </c>
      <c r="F2280" s="31" t="s">
        <v>37</v>
      </c>
      <c r="G2280" s="1" t="s">
        <v>38</v>
      </c>
      <c r="H2280" s="1" t="s">
        <v>9820</v>
      </c>
      <c r="I2280" s="1" t="s">
        <v>9821</v>
      </c>
      <c r="J2280" s="1" t="s">
        <v>71</v>
      </c>
      <c r="K2280" s="1" t="s">
        <v>9822</v>
      </c>
      <c r="L2280" s="1" t="s">
        <v>9823</v>
      </c>
      <c r="M2280" s="1" t="s">
        <v>54</v>
      </c>
      <c r="N2280" s="1" t="s">
        <v>55</v>
      </c>
      <c r="O2280" s="1" t="s">
        <v>54</v>
      </c>
      <c r="P2280" s="1" t="s">
        <v>5271</v>
      </c>
      <c r="Q2280" s="29" t="s">
        <v>5272</v>
      </c>
      <c r="R2280" s="30">
        <v>4144.255859375</v>
      </c>
      <c r="S2280" s="5">
        <v>55.519650655021834</v>
      </c>
      <c r="T2280" s="4" t="s">
        <v>61</v>
      </c>
      <c r="U2280" s="1"/>
      <c r="V2280" s="1"/>
      <c r="W2280" s="1"/>
      <c r="X2280" s="1"/>
    </row>
    <row r="2281" spans="1:24" ht="15.75" customHeight="1" x14ac:dyDescent="0.2">
      <c r="A2281" s="1"/>
      <c r="B2281" s="1"/>
      <c r="C2281" s="31" t="str">
        <f>IF('Style Screener'!$S2281&lt;(AVERAGE('Style Screener'!$S$9:$S$6415)), "Value", "Growth")</f>
        <v>Growth</v>
      </c>
      <c r="D2281" s="31" t="str">
        <f>IF('Style Screener'!$R2281&gt;2000, "Large Cap", "Small Cap")</f>
        <v>Small Cap</v>
      </c>
      <c r="E2281" s="31" t="s">
        <v>15</v>
      </c>
      <c r="F2281" s="31" t="s">
        <v>37</v>
      </c>
      <c r="G2281" s="1" t="s">
        <v>38</v>
      </c>
      <c r="H2281" s="1" t="s">
        <v>9824</v>
      </c>
      <c r="I2281" s="1" t="s">
        <v>9825</v>
      </c>
      <c r="J2281" s="1" t="s">
        <v>105</v>
      </c>
      <c r="K2281" s="1" t="s">
        <v>9826</v>
      </c>
      <c r="L2281" s="1" t="s">
        <v>9827</v>
      </c>
      <c r="M2281" s="1" t="s">
        <v>44</v>
      </c>
      <c r="N2281" s="1" t="s">
        <v>142</v>
      </c>
      <c r="O2281" s="1" t="s">
        <v>46</v>
      </c>
      <c r="P2281" s="1" t="s">
        <v>142</v>
      </c>
      <c r="Q2281" s="29" t="s">
        <v>161</v>
      </c>
      <c r="R2281" s="30">
        <v>890.10497642000007</v>
      </c>
      <c r="S2281" s="5" t="s">
        <v>61</v>
      </c>
      <c r="T2281" s="4" t="s">
        <v>61</v>
      </c>
      <c r="U2281" s="1"/>
      <c r="V2281" s="1"/>
      <c r="W2281" s="1"/>
      <c r="X2281" s="1"/>
    </row>
    <row r="2282" spans="1:24" ht="15.75" customHeight="1" x14ac:dyDescent="0.2">
      <c r="A2282" s="1"/>
      <c r="B2282" s="1"/>
      <c r="C2282" s="31" t="str">
        <f>IF('Style Screener'!$S2282&lt;(AVERAGE('Style Screener'!$S$9:$S$6415)), "Value", "Growth")</f>
        <v>Value</v>
      </c>
      <c r="D2282" s="31" t="str">
        <f>IF('Style Screener'!$R2282&gt;2000, "Large Cap", "Small Cap")</f>
        <v>Small Cap</v>
      </c>
      <c r="E2282" s="31" t="s">
        <v>14</v>
      </c>
      <c r="F2282" s="31" t="s">
        <v>37</v>
      </c>
      <c r="G2282" s="1" t="s">
        <v>38</v>
      </c>
      <c r="H2282" s="1" t="s">
        <v>9828</v>
      </c>
      <c r="I2282" s="1" t="s">
        <v>9829</v>
      </c>
      <c r="J2282" s="1" t="s">
        <v>41</v>
      </c>
      <c r="K2282" s="1" t="s">
        <v>9830</v>
      </c>
      <c r="L2282" s="1" t="s">
        <v>9831</v>
      </c>
      <c r="M2282" s="1" t="s">
        <v>98</v>
      </c>
      <c r="N2282" s="1" t="s">
        <v>231</v>
      </c>
      <c r="O2282" s="1" t="s">
        <v>232</v>
      </c>
      <c r="P2282" s="1" t="s">
        <v>231</v>
      </c>
      <c r="Q2282" s="29" t="s">
        <v>4135</v>
      </c>
      <c r="R2282" s="30">
        <v>998.97524999999996</v>
      </c>
      <c r="S2282" s="5">
        <v>20.73170731707317</v>
      </c>
      <c r="T2282" s="4">
        <v>7.8358436526784179E-15</v>
      </c>
      <c r="U2282" s="1"/>
      <c r="V2282" s="1"/>
      <c r="W2282" s="1"/>
      <c r="X2282" s="1"/>
    </row>
    <row r="2283" spans="1:24" ht="15.75" customHeight="1" x14ac:dyDescent="0.2">
      <c r="A2283" s="1"/>
      <c r="B2283" s="1"/>
      <c r="C2283" s="31" t="str">
        <f>IF('Style Screener'!$S2283&lt;(AVERAGE('Style Screener'!$S$9:$S$6415)), "Value", "Growth")</f>
        <v>Growth</v>
      </c>
      <c r="D2283" s="31" t="str">
        <f>IF('Style Screener'!$R2283&gt;2000, "Large Cap", "Small Cap")</f>
        <v>Small Cap</v>
      </c>
      <c r="E2283" s="31" t="s">
        <v>14</v>
      </c>
      <c r="F2283" s="31" t="s">
        <v>37</v>
      </c>
      <c r="G2283" s="1" t="s">
        <v>38</v>
      </c>
      <c r="H2283" s="1" t="s">
        <v>9832</v>
      </c>
      <c r="I2283" s="1" t="s">
        <v>9833</v>
      </c>
      <c r="J2283" s="1" t="s">
        <v>41</v>
      </c>
      <c r="K2283" s="1" t="s">
        <v>9834</v>
      </c>
      <c r="L2283" s="1" t="s">
        <v>9835</v>
      </c>
      <c r="M2283" s="1" t="s">
        <v>98</v>
      </c>
      <c r="N2283" s="1" t="s">
        <v>1061</v>
      </c>
      <c r="O2283" s="1" t="s">
        <v>1062</v>
      </c>
      <c r="P2283" s="1" t="s">
        <v>1206</v>
      </c>
      <c r="Q2283" s="29" t="s">
        <v>9836</v>
      </c>
      <c r="R2283" s="30">
        <v>959.63550020000002</v>
      </c>
      <c r="S2283" s="5" t="s">
        <v>61</v>
      </c>
      <c r="T2283" s="4" t="s">
        <v>61</v>
      </c>
      <c r="U2283" s="1"/>
      <c r="V2283" s="1"/>
      <c r="W2283" s="1"/>
      <c r="X2283" s="1"/>
    </row>
    <row r="2284" spans="1:24" ht="15.75" customHeight="1" x14ac:dyDescent="0.2">
      <c r="A2284" s="1"/>
      <c r="B2284" s="1"/>
      <c r="C2284" s="31" t="str">
        <f>IF('Style Screener'!$S2284&lt;(AVERAGE('Style Screener'!$S$9:$S$6415)), "Value", "Growth")</f>
        <v>Growth</v>
      </c>
      <c r="D2284" s="31" t="str">
        <f>IF('Style Screener'!$R2284&gt;2000, "Large Cap", "Small Cap")</f>
        <v>Large Cap</v>
      </c>
      <c r="E2284" s="31" t="s">
        <v>14</v>
      </c>
      <c r="F2284" s="31" t="s">
        <v>37</v>
      </c>
      <c r="G2284" s="1" t="s">
        <v>38</v>
      </c>
      <c r="H2284" s="1" t="s">
        <v>9837</v>
      </c>
      <c r="I2284" s="1" t="s">
        <v>9838</v>
      </c>
      <c r="J2284" s="1" t="s">
        <v>41</v>
      </c>
      <c r="K2284" s="1" t="s">
        <v>9839</v>
      </c>
      <c r="L2284" s="1" t="s">
        <v>9840</v>
      </c>
      <c r="M2284" s="1" t="s">
        <v>98</v>
      </c>
      <c r="N2284" s="1" t="s">
        <v>99</v>
      </c>
      <c r="O2284" s="1" t="s">
        <v>100</v>
      </c>
      <c r="P2284" s="1" t="s">
        <v>101</v>
      </c>
      <c r="Q2284" s="29" t="s">
        <v>5554</v>
      </c>
      <c r="R2284" s="30">
        <v>3608.2802429999997</v>
      </c>
      <c r="S2284" s="5">
        <v>29.6751968503937</v>
      </c>
      <c r="T2284" s="4" t="s">
        <v>61</v>
      </c>
      <c r="U2284" s="1"/>
      <c r="V2284" s="1"/>
      <c r="W2284" s="1"/>
      <c r="X2284" s="1"/>
    </row>
    <row r="2285" spans="1:24" ht="15.75" customHeight="1" x14ac:dyDescent="0.2">
      <c r="A2285" s="1"/>
      <c r="B2285" s="1"/>
      <c r="C2285" s="31" t="str">
        <f>IF('Style Screener'!$S2285&lt;(AVERAGE('Style Screener'!$S$9:$S$6415)), "Value", "Growth")</f>
        <v>Value</v>
      </c>
      <c r="D2285" s="31" t="str">
        <f>IF('Style Screener'!$R2285&gt;2000, "Large Cap", "Small Cap")</f>
        <v>Large Cap</v>
      </c>
      <c r="E2285" s="31" t="s">
        <v>14</v>
      </c>
      <c r="F2285" s="31" t="s">
        <v>37</v>
      </c>
      <c r="G2285" s="1" t="s">
        <v>38</v>
      </c>
      <c r="H2285" s="1" t="s">
        <v>9841</v>
      </c>
      <c r="I2285" s="1" t="s">
        <v>9842</v>
      </c>
      <c r="J2285" s="1" t="s">
        <v>41</v>
      </c>
      <c r="K2285" s="1" t="s">
        <v>9843</v>
      </c>
      <c r="L2285" s="1" t="s">
        <v>9844</v>
      </c>
      <c r="M2285" s="1" t="s">
        <v>74</v>
      </c>
      <c r="N2285" s="1" t="s">
        <v>179</v>
      </c>
      <c r="O2285" s="1" t="s">
        <v>180</v>
      </c>
      <c r="P2285" s="1" t="s">
        <v>1217</v>
      </c>
      <c r="Q2285" s="29" t="s">
        <v>6633</v>
      </c>
      <c r="R2285" s="30">
        <v>8019.7293961400001</v>
      </c>
      <c r="S2285" s="5">
        <v>22.339864355689524</v>
      </c>
      <c r="T2285" s="4">
        <v>22.815736012714765</v>
      </c>
      <c r="U2285" s="1"/>
      <c r="V2285" s="1"/>
      <c r="W2285" s="1"/>
      <c r="X2285" s="1"/>
    </row>
    <row r="2286" spans="1:24" ht="15.75" customHeight="1" x14ac:dyDescent="0.2">
      <c r="A2286" s="1"/>
      <c r="B2286" s="1"/>
      <c r="C2286" s="31" t="str">
        <f>IF('Style Screener'!$S2286&lt;(AVERAGE('Style Screener'!$S$9:$S$6415)), "Value", "Growth")</f>
        <v>Value</v>
      </c>
      <c r="D2286" s="31" t="str">
        <f>IF('Style Screener'!$R2286&gt;2000, "Large Cap", "Small Cap")</f>
        <v>Large Cap</v>
      </c>
      <c r="E2286" s="31" t="s">
        <v>14</v>
      </c>
      <c r="F2286" s="31" t="s">
        <v>37</v>
      </c>
      <c r="G2286" s="1" t="s">
        <v>38</v>
      </c>
      <c r="H2286" s="1" t="s">
        <v>9845</v>
      </c>
      <c r="I2286" s="1" t="s">
        <v>9846</v>
      </c>
      <c r="J2286" s="1" t="s">
        <v>41</v>
      </c>
      <c r="K2286" s="1" t="s">
        <v>9847</v>
      </c>
      <c r="L2286" s="1" t="s">
        <v>9848</v>
      </c>
      <c r="M2286" s="1" t="s">
        <v>86</v>
      </c>
      <c r="N2286" s="1" t="s">
        <v>135</v>
      </c>
      <c r="O2286" s="1" t="s">
        <v>88</v>
      </c>
      <c r="P2286" s="1" t="s">
        <v>593</v>
      </c>
      <c r="Q2286" s="29" t="s">
        <v>1682</v>
      </c>
      <c r="R2286" s="30">
        <v>3051.7019797500002</v>
      </c>
      <c r="S2286" s="5">
        <v>14.876342742942791</v>
      </c>
      <c r="T2286" s="4">
        <v>1.7658182313635E-15</v>
      </c>
      <c r="U2286" s="1"/>
      <c r="V2286" s="1"/>
      <c r="W2286" s="1"/>
      <c r="X2286" s="1"/>
    </row>
    <row r="2287" spans="1:24" ht="15.75" customHeight="1" x14ac:dyDescent="0.2">
      <c r="A2287" s="1"/>
      <c r="B2287" s="1"/>
      <c r="C2287" s="31" t="str">
        <f>IF('Style Screener'!$S2287&lt;(AVERAGE('Style Screener'!$S$9:$S$6415)), "Value", "Growth")</f>
        <v>Growth</v>
      </c>
      <c r="D2287" s="31" t="str">
        <f>IF('Style Screener'!$R2287&gt;2000, "Large Cap", "Small Cap")</f>
        <v>Large Cap</v>
      </c>
      <c r="E2287" s="31" t="s">
        <v>14</v>
      </c>
      <c r="F2287" s="31" t="s">
        <v>37</v>
      </c>
      <c r="G2287" s="1" t="s">
        <v>38</v>
      </c>
      <c r="H2287" s="1" t="s">
        <v>9849</v>
      </c>
      <c r="I2287" s="1" t="s">
        <v>9850</v>
      </c>
      <c r="J2287" s="1" t="s">
        <v>41</v>
      </c>
      <c r="K2287" s="1" t="s">
        <v>9851</v>
      </c>
      <c r="L2287" s="1" t="s">
        <v>9852</v>
      </c>
      <c r="M2287" s="1" t="s">
        <v>108</v>
      </c>
      <c r="N2287" s="1" t="s">
        <v>286</v>
      </c>
      <c r="O2287" s="1" t="s">
        <v>287</v>
      </c>
      <c r="P2287" s="1" t="s">
        <v>1256</v>
      </c>
      <c r="Q2287" s="29" t="s">
        <v>289</v>
      </c>
      <c r="R2287" s="30">
        <v>13796.43929176</v>
      </c>
      <c r="S2287" s="5">
        <v>41.489244346387203</v>
      </c>
      <c r="T2287" s="4" t="s">
        <v>61</v>
      </c>
      <c r="U2287" s="1"/>
      <c r="V2287" s="1"/>
      <c r="W2287" s="1"/>
      <c r="X2287" s="1"/>
    </row>
    <row r="2288" spans="1:24" ht="15.75" customHeight="1" x14ac:dyDescent="0.2">
      <c r="A2288" s="1"/>
      <c r="B2288" s="1"/>
      <c r="C2288" s="31" t="str">
        <f>IF('Style Screener'!$S2288&lt;(AVERAGE('Style Screener'!$S$9:$S$6415)), "Value", "Growth")</f>
        <v>Growth</v>
      </c>
      <c r="D2288" s="31" t="str">
        <f>IF('Style Screener'!$R2288&gt;2000, "Large Cap", "Small Cap")</f>
        <v>Large Cap</v>
      </c>
      <c r="E2288" s="31" t="s">
        <v>14</v>
      </c>
      <c r="F2288" s="31" t="s">
        <v>37</v>
      </c>
      <c r="G2288" s="1" t="s">
        <v>38</v>
      </c>
      <c r="H2288" s="1" t="s">
        <v>9853</v>
      </c>
      <c r="I2288" s="1" t="s">
        <v>9854</v>
      </c>
      <c r="J2288" s="1" t="s">
        <v>41</v>
      </c>
      <c r="K2288" s="1" t="s">
        <v>9855</v>
      </c>
      <c r="L2288" s="1" t="s">
        <v>9856</v>
      </c>
      <c r="M2288" s="1" t="s">
        <v>278</v>
      </c>
      <c r="N2288" s="1" t="s">
        <v>279</v>
      </c>
      <c r="O2288" s="1" t="s">
        <v>278</v>
      </c>
      <c r="P2288" s="1" t="s">
        <v>937</v>
      </c>
      <c r="Q2288" s="29" t="s">
        <v>427</v>
      </c>
      <c r="R2288" s="30">
        <v>3039.4433707000003</v>
      </c>
      <c r="S2288" s="5">
        <v>337.87878787878788</v>
      </c>
      <c r="T2288" s="4" t="s">
        <v>61</v>
      </c>
      <c r="U2288" s="1"/>
      <c r="V2288" s="1"/>
      <c r="W2288" s="1"/>
      <c r="X2288" s="1"/>
    </row>
    <row r="2289" spans="1:24" ht="15.75" customHeight="1" x14ac:dyDescent="0.2">
      <c r="A2289" s="1"/>
      <c r="B2289" s="1"/>
      <c r="C2289" s="31" t="str">
        <f>IF('Style Screener'!$S2289&lt;(AVERAGE('Style Screener'!$S$9:$S$6415)), "Value", "Growth")</f>
        <v>Growth</v>
      </c>
      <c r="D2289" s="31" t="str">
        <f>IF('Style Screener'!$R2289&gt;2000, "Large Cap", "Small Cap")</f>
        <v>Small Cap</v>
      </c>
      <c r="E2289" s="31" t="s">
        <v>15</v>
      </c>
      <c r="F2289" s="31" t="s">
        <v>37</v>
      </c>
      <c r="G2289" s="1" t="s">
        <v>38</v>
      </c>
      <c r="H2289" s="1" t="s">
        <v>9857</v>
      </c>
      <c r="I2289" s="1" t="s">
        <v>9858</v>
      </c>
      <c r="J2289" s="1" t="s">
        <v>71</v>
      </c>
      <c r="K2289" s="1" t="s">
        <v>9859</v>
      </c>
      <c r="L2289" s="1" t="s">
        <v>9860</v>
      </c>
      <c r="M2289" s="1" t="s">
        <v>44</v>
      </c>
      <c r="N2289" s="1" t="s">
        <v>142</v>
      </c>
      <c r="O2289" s="1" t="s">
        <v>46</v>
      </c>
      <c r="P2289" s="1" t="s">
        <v>142</v>
      </c>
      <c r="Q2289" s="29" t="s">
        <v>161</v>
      </c>
      <c r="R2289" s="30">
        <v>367.16216994000001</v>
      </c>
      <c r="S2289" s="5" t="s">
        <v>61</v>
      </c>
      <c r="T2289" s="4" t="s">
        <v>61</v>
      </c>
      <c r="U2289" s="1"/>
      <c r="V2289" s="1"/>
      <c r="W2289" s="1"/>
      <c r="X2289" s="1"/>
    </row>
    <row r="2290" spans="1:24" ht="15.75" customHeight="1" x14ac:dyDescent="0.2">
      <c r="A2290" s="1"/>
      <c r="B2290" s="1"/>
      <c r="C2290" s="31" t="str">
        <f>IF('Style Screener'!$S2290&lt;(AVERAGE('Style Screener'!$S$9:$S$6415)), "Value", "Growth")</f>
        <v>Value</v>
      </c>
      <c r="D2290" s="31" t="str">
        <f>IF('Style Screener'!$R2290&gt;2000, "Large Cap", "Small Cap")</f>
        <v>Small Cap</v>
      </c>
      <c r="E2290" s="31" t="s">
        <v>14</v>
      </c>
      <c r="F2290" s="31" t="s">
        <v>37</v>
      </c>
      <c r="G2290" s="1" t="s">
        <v>38</v>
      </c>
      <c r="H2290" s="1" t="s">
        <v>9861</v>
      </c>
      <c r="I2290" s="1" t="s">
        <v>9862</v>
      </c>
      <c r="J2290" s="1" t="s">
        <v>71</v>
      </c>
      <c r="K2290" s="1" t="s">
        <v>9863</v>
      </c>
      <c r="L2290" s="1" t="s">
        <v>9864</v>
      </c>
      <c r="M2290" s="1" t="s">
        <v>74</v>
      </c>
      <c r="N2290" s="1" t="s">
        <v>75</v>
      </c>
      <c r="O2290" s="1" t="s">
        <v>76</v>
      </c>
      <c r="P2290" s="1" t="s">
        <v>75</v>
      </c>
      <c r="Q2290" s="29" t="s">
        <v>77</v>
      </c>
      <c r="R2290" s="30">
        <v>659.80538091999995</v>
      </c>
      <c r="S2290" s="5">
        <v>9.6622613803230539</v>
      </c>
      <c r="T2290" s="4">
        <v>5.3936860746883236E-15</v>
      </c>
      <c r="U2290" s="1"/>
      <c r="V2290" s="1"/>
      <c r="W2290" s="1"/>
      <c r="X2290" s="1"/>
    </row>
    <row r="2291" spans="1:24" ht="15.75" customHeight="1" x14ac:dyDescent="0.2">
      <c r="A2291" s="1"/>
      <c r="B2291" s="1"/>
      <c r="C2291" s="31" t="str">
        <f>IF('Style Screener'!$S2291&lt;(AVERAGE('Style Screener'!$S$9:$S$6415)), "Value", "Growth")</f>
        <v>Value</v>
      </c>
      <c r="D2291" s="31" t="str">
        <f>IF('Style Screener'!$R2291&gt;2000, "Large Cap", "Small Cap")</f>
        <v>Large Cap</v>
      </c>
      <c r="E2291" s="31" t="s">
        <v>14</v>
      </c>
      <c r="F2291" s="31" t="s">
        <v>37</v>
      </c>
      <c r="G2291" s="1" t="s">
        <v>38</v>
      </c>
      <c r="H2291" s="1" t="s">
        <v>9865</v>
      </c>
      <c r="I2291" s="1" t="s">
        <v>9866</v>
      </c>
      <c r="J2291" s="1" t="s">
        <v>41</v>
      </c>
      <c r="K2291" s="1" t="s">
        <v>9867</v>
      </c>
      <c r="L2291" s="1" t="s">
        <v>9868</v>
      </c>
      <c r="M2291" s="1" t="s">
        <v>86</v>
      </c>
      <c r="N2291" s="1" t="s">
        <v>606</v>
      </c>
      <c r="O2291" s="1" t="s">
        <v>607</v>
      </c>
      <c r="P2291" s="1" t="s">
        <v>921</v>
      </c>
      <c r="Q2291" s="29" t="s">
        <v>922</v>
      </c>
      <c r="R2291" s="30">
        <v>8107.1391912200006</v>
      </c>
      <c r="S2291" s="5">
        <v>15.724176128496261</v>
      </c>
      <c r="T2291" s="4">
        <v>9.1160134207102672</v>
      </c>
      <c r="U2291" s="1"/>
      <c r="V2291" s="1"/>
      <c r="W2291" s="1"/>
      <c r="X2291" s="1"/>
    </row>
    <row r="2292" spans="1:24" ht="15.75" customHeight="1" x14ac:dyDescent="0.2">
      <c r="A2292" s="1"/>
      <c r="B2292" s="1"/>
      <c r="C2292" s="31" t="str">
        <f>IF('Style Screener'!$S2292&lt;(AVERAGE('Style Screener'!$S$9:$S$6415)), "Value", "Growth")</f>
        <v>Value</v>
      </c>
      <c r="D2292" s="31" t="str">
        <f>IF('Style Screener'!$R2292&gt;2000, "Large Cap", "Small Cap")</f>
        <v>Large Cap</v>
      </c>
      <c r="E2292" s="31" t="s">
        <v>14</v>
      </c>
      <c r="F2292" s="31" t="s">
        <v>37</v>
      </c>
      <c r="G2292" s="1" t="s">
        <v>38</v>
      </c>
      <c r="H2292" s="1" t="s">
        <v>9869</v>
      </c>
      <c r="I2292" s="1" t="s">
        <v>9870</v>
      </c>
      <c r="J2292" s="1" t="s">
        <v>41</v>
      </c>
      <c r="K2292" s="1" t="s">
        <v>9871</v>
      </c>
      <c r="L2292" s="1" t="s">
        <v>9872</v>
      </c>
      <c r="M2292" s="1" t="s">
        <v>54</v>
      </c>
      <c r="N2292" s="1" t="s">
        <v>471</v>
      </c>
      <c r="O2292" s="1" t="s">
        <v>54</v>
      </c>
      <c r="P2292" s="1" t="s">
        <v>472</v>
      </c>
      <c r="Q2292" s="29" t="s">
        <v>5290</v>
      </c>
      <c r="R2292" s="30">
        <v>8424.6260695199999</v>
      </c>
      <c r="S2292" s="5">
        <v>15.011219147344802</v>
      </c>
      <c r="T2292" s="4" t="s">
        <v>61</v>
      </c>
      <c r="U2292" s="1"/>
      <c r="V2292" s="1"/>
      <c r="W2292" s="1"/>
      <c r="X2292" s="1"/>
    </row>
    <row r="2293" spans="1:24" ht="15.75" customHeight="1" x14ac:dyDescent="0.2">
      <c r="A2293" s="1"/>
      <c r="B2293" s="1"/>
      <c r="C2293" s="31" t="str">
        <f>IF('Style Screener'!$S2293&lt;(AVERAGE('Style Screener'!$S$9:$S$6415)), "Value", "Growth")</f>
        <v>Value</v>
      </c>
      <c r="D2293" s="31" t="str">
        <f>IF('Style Screener'!$R2293&gt;2000, "Large Cap", "Small Cap")</f>
        <v>Small Cap</v>
      </c>
      <c r="E2293" s="31" t="s">
        <v>14</v>
      </c>
      <c r="F2293" s="31" t="s">
        <v>37</v>
      </c>
      <c r="G2293" s="1" t="s">
        <v>38</v>
      </c>
      <c r="H2293" s="1" t="s">
        <v>9873</v>
      </c>
      <c r="I2293" s="1" t="s">
        <v>9874</v>
      </c>
      <c r="J2293" s="1" t="s">
        <v>41</v>
      </c>
      <c r="K2293" s="1" t="s">
        <v>9875</v>
      </c>
      <c r="L2293" s="1" t="s">
        <v>9876</v>
      </c>
      <c r="M2293" s="1" t="s">
        <v>108</v>
      </c>
      <c r="N2293" s="1" t="s">
        <v>109</v>
      </c>
      <c r="O2293" s="1" t="s">
        <v>110</v>
      </c>
      <c r="P2293" s="1" t="s">
        <v>109</v>
      </c>
      <c r="Q2293" s="29" t="s">
        <v>2199</v>
      </c>
      <c r="R2293" s="30">
        <v>1068.5849134800001</v>
      </c>
      <c r="S2293" s="5">
        <v>25.262096774193548</v>
      </c>
      <c r="T2293" s="4">
        <v>51.196473744260807</v>
      </c>
      <c r="U2293" s="1"/>
      <c r="V2293" s="1"/>
      <c r="W2293" s="1"/>
      <c r="X2293" s="1"/>
    </row>
    <row r="2294" spans="1:24" ht="15.75" customHeight="1" x14ac:dyDescent="0.2">
      <c r="A2294" s="1"/>
      <c r="B2294" s="1"/>
      <c r="C2294" s="31" t="str">
        <f>IF('Style Screener'!$S2294&lt;(AVERAGE('Style Screener'!$S$9:$S$6415)), "Value", "Growth")</f>
        <v>Value</v>
      </c>
      <c r="D2294" s="31" t="str">
        <f>IF('Style Screener'!$R2294&gt;2000, "Large Cap", "Small Cap")</f>
        <v>Large Cap</v>
      </c>
      <c r="E2294" s="31" t="s">
        <v>14</v>
      </c>
      <c r="F2294" s="31" t="s">
        <v>37</v>
      </c>
      <c r="G2294" s="1" t="s">
        <v>38</v>
      </c>
      <c r="H2294" s="1" t="s">
        <v>9877</v>
      </c>
      <c r="I2294" s="1" t="s">
        <v>9878</v>
      </c>
      <c r="J2294" s="1" t="s">
        <v>41</v>
      </c>
      <c r="K2294" s="1" t="s">
        <v>9879</v>
      </c>
      <c r="L2294" s="1" t="s">
        <v>9880</v>
      </c>
      <c r="M2294" s="1" t="s">
        <v>98</v>
      </c>
      <c r="N2294" s="1" t="s">
        <v>2498</v>
      </c>
      <c r="O2294" s="1" t="s">
        <v>232</v>
      </c>
      <c r="P2294" s="1" t="s">
        <v>2885</v>
      </c>
      <c r="Q2294" s="29" t="s">
        <v>9881</v>
      </c>
      <c r="R2294" s="30">
        <v>11870.376365999997</v>
      </c>
      <c r="S2294" s="5">
        <v>17.413859356987317</v>
      </c>
      <c r="T2294" s="4" t="s">
        <v>61</v>
      </c>
      <c r="U2294" s="1"/>
      <c r="V2294" s="1"/>
      <c r="W2294" s="1"/>
      <c r="X2294" s="1"/>
    </row>
    <row r="2295" spans="1:24" ht="15.75" customHeight="1" x14ac:dyDescent="0.2">
      <c r="A2295" s="1"/>
      <c r="B2295" s="1"/>
      <c r="C2295" s="31" t="str">
        <f>IF('Style Screener'!$S2295&lt;(AVERAGE('Style Screener'!$S$9:$S$6415)), "Value", "Growth")</f>
        <v>Growth</v>
      </c>
      <c r="D2295" s="31" t="str">
        <f>IF('Style Screener'!$R2295&gt;2000, "Large Cap", "Small Cap")</f>
        <v>Small Cap</v>
      </c>
      <c r="E2295" s="31" t="s">
        <v>14</v>
      </c>
      <c r="F2295" s="31" t="s">
        <v>37</v>
      </c>
      <c r="G2295" s="1" t="s">
        <v>38</v>
      </c>
      <c r="H2295" s="1" t="s">
        <v>9882</v>
      </c>
      <c r="I2295" s="1" t="s">
        <v>9883</v>
      </c>
      <c r="J2295" s="1" t="s">
        <v>41</v>
      </c>
      <c r="K2295" s="1" t="s">
        <v>9884</v>
      </c>
      <c r="L2295" s="1" t="s">
        <v>9885</v>
      </c>
      <c r="M2295" s="1" t="s">
        <v>108</v>
      </c>
      <c r="N2295" s="1" t="s">
        <v>571</v>
      </c>
      <c r="O2295" s="1" t="s">
        <v>110</v>
      </c>
      <c r="P2295" s="1" t="s">
        <v>1878</v>
      </c>
      <c r="Q2295" s="29" t="s">
        <v>3676</v>
      </c>
      <c r="R2295" s="30">
        <v>633.04571424000005</v>
      </c>
      <c r="S2295" s="5" t="s">
        <v>61</v>
      </c>
      <c r="T2295" s="4">
        <v>51.735647530040062</v>
      </c>
      <c r="U2295" s="1"/>
      <c r="V2295" s="1"/>
      <c r="W2295" s="1"/>
      <c r="X2295" s="1"/>
    </row>
    <row r="2296" spans="1:24" ht="15.75" customHeight="1" x14ac:dyDescent="0.2">
      <c r="A2296" s="1"/>
      <c r="B2296" s="1"/>
      <c r="C2296" s="31" t="str">
        <f>IF('Style Screener'!$S2296&lt;(AVERAGE('Style Screener'!$S$9:$S$6415)), "Value", "Growth")</f>
        <v>Growth</v>
      </c>
      <c r="D2296" s="31" t="str">
        <f>IF('Style Screener'!$R2296&gt;2000, "Large Cap", "Small Cap")</f>
        <v>Large Cap</v>
      </c>
      <c r="E2296" s="31" t="s">
        <v>14</v>
      </c>
      <c r="F2296" s="31" t="s">
        <v>37</v>
      </c>
      <c r="G2296" s="1" t="s">
        <v>38</v>
      </c>
      <c r="H2296" s="1" t="s">
        <v>9886</v>
      </c>
      <c r="I2296" s="1" t="s">
        <v>9887</v>
      </c>
      <c r="J2296" s="1" t="s">
        <v>41</v>
      </c>
      <c r="K2296" s="1" t="s">
        <v>9888</v>
      </c>
      <c r="L2296" s="1" t="s">
        <v>9889</v>
      </c>
      <c r="M2296" s="1" t="s">
        <v>86</v>
      </c>
      <c r="N2296" s="1" t="s">
        <v>87</v>
      </c>
      <c r="O2296" s="1" t="s">
        <v>88</v>
      </c>
      <c r="P2296" s="1" t="s">
        <v>89</v>
      </c>
      <c r="Q2296" s="29" t="s">
        <v>9890</v>
      </c>
      <c r="R2296" s="30">
        <v>6769.0994448000001</v>
      </c>
      <c r="S2296" s="5">
        <v>29.370629370629374</v>
      </c>
      <c r="T2296" s="4">
        <v>2.3836336336336292</v>
      </c>
      <c r="U2296" s="1"/>
      <c r="V2296" s="1"/>
      <c r="W2296" s="1"/>
      <c r="X2296" s="1"/>
    </row>
    <row r="2297" spans="1:24" ht="15.75" customHeight="1" x14ac:dyDescent="0.2">
      <c r="A2297" s="1"/>
      <c r="B2297" s="1"/>
      <c r="C2297" s="31" t="str">
        <f>IF('Style Screener'!$S2297&lt;(AVERAGE('Style Screener'!$S$9:$S$6415)), "Value", "Growth")</f>
        <v>Value</v>
      </c>
      <c r="D2297" s="31" t="str">
        <f>IF('Style Screener'!$R2297&gt;2000, "Large Cap", "Small Cap")</f>
        <v>Large Cap</v>
      </c>
      <c r="E2297" s="31" t="s">
        <v>14</v>
      </c>
      <c r="F2297" s="31" t="s">
        <v>37</v>
      </c>
      <c r="G2297" s="1" t="s">
        <v>38</v>
      </c>
      <c r="H2297" s="1" t="s">
        <v>9891</v>
      </c>
      <c r="I2297" s="1" t="s">
        <v>9892</v>
      </c>
      <c r="J2297" s="1" t="s">
        <v>41</v>
      </c>
      <c r="K2297" s="1" t="s">
        <v>9893</v>
      </c>
      <c r="L2297" s="1" t="s">
        <v>9894</v>
      </c>
      <c r="M2297" s="1" t="s">
        <v>86</v>
      </c>
      <c r="N2297" s="1" t="s">
        <v>251</v>
      </c>
      <c r="O2297" s="1" t="s">
        <v>251</v>
      </c>
      <c r="P2297" s="1" t="s">
        <v>252</v>
      </c>
      <c r="Q2297" s="29" t="s">
        <v>253</v>
      </c>
      <c r="R2297" s="30">
        <v>2095.3651290500002</v>
      </c>
      <c r="S2297" s="5">
        <v>21.645118145341062</v>
      </c>
      <c r="T2297" s="4">
        <v>1.6797819489144263E-16</v>
      </c>
      <c r="U2297" s="1"/>
      <c r="V2297" s="1"/>
      <c r="W2297" s="1"/>
      <c r="X2297" s="1"/>
    </row>
    <row r="2298" spans="1:24" ht="15.75" customHeight="1" x14ac:dyDescent="0.2">
      <c r="A2298" s="1"/>
      <c r="B2298" s="1"/>
      <c r="C2298" s="31" t="str">
        <f>IF('Style Screener'!$S2298&lt;(AVERAGE('Style Screener'!$S$9:$S$6415)), "Value", "Growth")</f>
        <v>Value</v>
      </c>
      <c r="D2298" s="31" t="str">
        <f>IF('Style Screener'!$R2298&gt;2000, "Large Cap", "Small Cap")</f>
        <v>Large Cap</v>
      </c>
      <c r="E2298" s="31" t="s">
        <v>14</v>
      </c>
      <c r="F2298" s="31" t="s">
        <v>37</v>
      </c>
      <c r="G2298" s="1" t="s">
        <v>38</v>
      </c>
      <c r="H2298" s="1" t="s">
        <v>9895</v>
      </c>
      <c r="I2298" s="1" t="s">
        <v>9896</v>
      </c>
      <c r="J2298" s="1" t="s">
        <v>41</v>
      </c>
      <c r="K2298" s="1" t="s">
        <v>9897</v>
      </c>
      <c r="L2298" s="1" t="s">
        <v>9898</v>
      </c>
      <c r="M2298" s="1" t="s">
        <v>86</v>
      </c>
      <c r="N2298" s="1" t="s">
        <v>135</v>
      </c>
      <c r="O2298" s="1" t="s">
        <v>88</v>
      </c>
      <c r="P2298" s="1" t="s">
        <v>593</v>
      </c>
      <c r="Q2298" s="29" t="s">
        <v>137</v>
      </c>
      <c r="R2298" s="30">
        <v>4060.0994918399997</v>
      </c>
      <c r="S2298" s="5">
        <v>16.972375690607734</v>
      </c>
      <c r="T2298" s="4">
        <v>5.4782960113699199E-15</v>
      </c>
      <c r="U2298" s="1"/>
      <c r="V2298" s="1"/>
      <c r="W2298" s="1"/>
      <c r="X2298" s="1"/>
    </row>
    <row r="2299" spans="1:24" ht="15.75" customHeight="1" x14ac:dyDescent="0.2">
      <c r="A2299" s="1"/>
      <c r="B2299" s="1"/>
      <c r="C2299" s="31" t="str">
        <f>IF('Style Screener'!$S2299&lt;(AVERAGE('Style Screener'!$S$9:$S$6415)), "Value", "Growth")</f>
        <v>Growth</v>
      </c>
      <c r="D2299" s="31" t="str">
        <f>IF('Style Screener'!$R2299&gt;2000, "Large Cap", "Small Cap")</f>
        <v>Small Cap</v>
      </c>
      <c r="E2299" s="31" t="s">
        <v>14</v>
      </c>
      <c r="F2299" s="31" t="s">
        <v>37</v>
      </c>
      <c r="G2299" s="1" t="s">
        <v>38</v>
      </c>
      <c r="H2299" s="1" t="s">
        <v>9899</v>
      </c>
      <c r="I2299" s="1" t="s">
        <v>9900</v>
      </c>
      <c r="J2299" s="1" t="s">
        <v>71</v>
      </c>
      <c r="K2299" s="1" t="s">
        <v>9901</v>
      </c>
      <c r="L2299" s="1" t="s">
        <v>9902</v>
      </c>
      <c r="M2299" s="1" t="s">
        <v>98</v>
      </c>
      <c r="N2299" s="1" t="s">
        <v>578</v>
      </c>
      <c r="O2299" s="1" t="s">
        <v>578</v>
      </c>
      <c r="P2299" s="1" t="s">
        <v>2381</v>
      </c>
      <c r="Q2299" s="29" t="s">
        <v>6293</v>
      </c>
      <c r="R2299" s="30">
        <v>82.912895689999999</v>
      </c>
      <c r="S2299" s="5" t="s">
        <v>61</v>
      </c>
      <c r="T2299" s="4" t="s">
        <v>61</v>
      </c>
      <c r="U2299" s="1"/>
      <c r="V2299" s="1"/>
      <c r="W2299" s="1"/>
      <c r="X2299" s="1"/>
    </row>
    <row r="2300" spans="1:24" ht="15.75" customHeight="1" x14ac:dyDescent="0.2">
      <c r="A2300" s="1"/>
      <c r="B2300" s="1"/>
      <c r="C2300" s="31" t="str">
        <f>IF('Style Screener'!$S2300&lt;(AVERAGE('Style Screener'!$S$9:$S$6415)), "Value", "Growth")</f>
        <v>Growth</v>
      </c>
      <c r="D2300" s="31" t="str">
        <f>IF('Style Screener'!$R2300&gt;2000, "Large Cap", "Small Cap")</f>
        <v>Small Cap</v>
      </c>
      <c r="E2300" s="31" t="s">
        <v>15</v>
      </c>
      <c r="F2300" s="31" t="s">
        <v>37</v>
      </c>
      <c r="G2300" s="1" t="s">
        <v>38</v>
      </c>
      <c r="H2300" s="1" t="s">
        <v>9903</v>
      </c>
      <c r="I2300" s="1" t="s">
        <v>9904</v>
      </c>
      <c r="J2300" s="1" t="s">
        <v>71</v>
      </c>
      <c r="K2300" s="1" t="s">
        <v>9905</v>
      </c>
      <c r="L2300" s="1" t="s">
        <v>9906</v>
      </c>
      <c r="M2300" s="1" t="s">
        <v>44</v>
      </c>
      <c r="N2300" s="1" t="s">
        <v>160</v>
      </c>
      <c r="O2300" s="1" t="s">
        <v>46</v>
      </c>
      <c r="P2300" s="1" t="s">
        <v>160</v>
      </c>
      <c r="Q2300" s="29" t="s">
        <v>161</v>
      </c>
      <c r="R2300" s="30">
        <v>1484.15889315</v>
      </c>
      <c r="S2300" s="5" t="s">
        <v>61</v>
      </c>
      <c r="T2300" s="4" t="s">
        <v>61</v>
      </c>
      <c r="U2300" s="1"/>
      <c r="V2300" s="1"/>
      <c r="W2300" s="1"/>
      <c r="X2300" s="1"/>
    </row>
    <row r="2301" spans="1:24" ht="15.75" customHeight="1" x14ac:dyDescent="0.2">
      <c r="A2301" s="1"/>
      <c r="B2301" s="1"/>
      <c r="C2301" s="31" t="str">
        <f>IF('Style Screener'!$S2301&lt;(AVERAGE('Style Screener'!$S$9:$S$6415)), "Value", "Growth")</f>
        <v>Value</v>
      </c>
      <c r="D2301" s="31" t="str">
        <f>IF('Style Screener'!$R2301&gt;2000, "Large Cap", "Small Cap")</f>
        <v>Small Cap</v>
      </c>
      <c r="E2301" s="31" t="s">
        <v>14</v>
      </c>
      <c r="F2301" s="31" t="s">
        <v>37</v>
      </c>
      <c r="G2301" s="1" t="s">
        <v>38</v>
      </c>
      <c r="H2301" s="1" t="s">
        <v>9907</v>
      </c>
      <c r="I2301" s="1" t="s">
        <v>9908</v>
      </c>
      <c r="J2301" s="1" t="s">
        <v>41</v>
      </c>
      <c r="K2301" s="1" t="s">
        <v>9909</v>
      </c>
      <c r="L2301" s="1" t="s">
        <v>9910</v>
      </c>
      <c r="M2301" s="1" t="s">
        <v>86</v>
      </c>
      <c r="N2301" s="1" t="s">
        <v>771</v>
      </c>
      <c r="O2301" s="1" t="s">
        <v>607</v>
      </c>
      <c r="P2301" s="1" t="s">
        <v>771</v>
      </c>
      <c r="Q2301" s="29" t="s">
        <v>6896</v>
      </c>
      <c r="R2301" s="30">
        <v>186.50781093000001</v>
      </c>
      <c r="S2301" s="5">
        <v>8.8746177370030583</v>
      </c>
      <c r="T2301" s="4" t="s">
        <v>61</v>
      </c>
      <c r="U2301" s="1"/>
      <c r="V2301" s="1"/>
      <c r="W2301" s="1"/>
      <c r="X2301" s="1"/>
    </row>
    <row r="2302" spans="1:24" ht="15.75" customHeight="1" x14ac:dyDescent="0.2">
      <c r="A2302" s="1"/>
      <c r="B2302" s="1"/>
      <c r="C2302" s="31" t="str">
        <f>IF('Style Screener'!$S2302&lt;(AVERAGE('Style Screener'!$S$9:$S$6415)), "Value", "Growth")</f>
        <v>Value</v>
      </c>
      <c r="D2302" s="31" t="str">
        <f>IF('Style Screener'!$R2302&gt;2000, "Large Cap", "Small Cap")</f>
        <v>Small Cap</v>
      </c>
      <c r="E2302" s="31" t="s">
        <v>14</v>
      </c>
      <c r="F2302" s="31" t="s">
        <v>37</v>
      </c>
      <c r="G2302" s="1" t="s">
        <v>38</v>
      </c>
      <c r="H2302" s="1" t="s">
        <v>9911</v>
      </c>
      <c r="I2302" s="1" t="s">
        <v>9912</v>
      </c>
      <c r="J2302" s="1" t="s">
        <v>41</v>
      </c>
      <c r="K2302" s="1" t="s">
        <v>9913</v>
      </c>
      <c r="L2302" s="1" t="s">
        <v>9914</v>
      </c>
      <c r="M2302" s="1" t="s">
        <v>86</v>
      </c>
      <c r="N2302" s="1" t="s">
        <v>87</v>
      </c>
      <c r="O2302" s="1" t="s">
        <v>88</v>
      </c>
      <c r="P2302" s="1" t="s">
        <v>89</v>
      </c>
      <c r="Q2302" s="29" t="s">
        <v>9890</v>
      </c>
      <c r="R2302" s="30">
        <v>398.620361328125</v>
      </c>
      <c r="S2302" s="5">
        <v>21.207332490518329</v>
      </c>
      <c r="T2302" s="4">
        <v>19.022832545735273</v>
      </c>
      <c r="U2302" s="1"/>
      <c r="V2302" s="1"/>
      <c r="W2302" s="1"/>
      <c r="X2302" s="1"/>
    </row>
    <row r="2303" spans="1:24" ht="15.75" customHeight="1" x14ac:dyDescent="0.2">
      <c r="A2303" s="1"/>
      <c r="B2303" s="1"/>
      <c r="C2303" s="31" t="str">
        <f>IF('Style Screener'!$S2303&lt;(AVERAGE('Style Screener'!$S$9:$S$6415)), "Value", "Growth")</f>
        <v>Growth</v>
      </c>
      <c r="D2303" s="31" t="str">
        <f>IF('Style Screener'!$R2303&gt;2000, "Large Cap", "Small Cap")</f>
        <v>Small Cap</v>
      </c>
      <c r="E2303" s="31" t="s">
        <v>14</v>
      </c>
      <c r="F2303" s="31" t="s">
        <v>37</v>
      </c>
      <c r="G2303" s="1" t="s">
        <v>38</v>
      </c>
      <c r="H2303" s="1" t="s">
        <v>9915</v>
      </c>
      <c r="I2303" s="1" t="s">
        <v>9916</v>
      </c>
      <c r="J2303" s="1" t="s">
        <v>71</v>
      </c>
      <c r="K2303" s="1" t="s">
        <v>9917</v>
      </c>
      <c r="L2303" s="1" t="s">
        <v>9918</v>
      </c>
      <c r="M2303" s="1" t="s">
        <v>108</v>
      </c>
      <c r="N2303" s="1" t="s">
        <v>294</v>
      </c>
      <c r="O2303" s="1" t="s">
        <v>294</v>
      </c>
      <c r="P2303" s="1" t="s">
        <v>363</v>
      </c>
      <c r="Q2303" s="29" t="s">
        <v>111</v>
      </c>
      <c r="R2303" s="30">
        <v>1636.6406968199999</v>
      </c>
      <c r="S2303" s="5">
        <v>29.35817805383023</v>
      </c>
      <c r="T2303" s="4" t="s">
        <v>61</v>
      </c>
      <c r="U2303" s="1"/>
      <c r="V2303" s="1"/>
      <c r="W2303" s="1"/>
      <c r="X2303" s="1"/>
    </row>
    <row r="2304" spans="1:24" ht="15.75" customHeight="1" x14ac:dyDescent="0.2">
      <c r="A2304" s="1"/>
      <c r="B2304" s="1"/>
      <c r="C2304" s="31" t="str">
        <f>IF('Style Screener'!$S2304&lt;(AVERAGE('Style Screener'!$S$9:$S$6415)), "Value", "Growth")</f>
        <v>Value</v>
      </c>
      <c r="D2304" s="31" t="str">
        <f>IF('Style Screener'!$R2304&gt;2000, "Large Cap", "Small Cap")</f>
        <v>Large Cap</v>
      </c>
      <c r="E2304" s="31" t="s">
        <v>15</v>
      </c>
      <c r="F2304" s="31" t="s">
        <v>37</v>
      </c>
      <c r="G2304" s="1" t="s">
        <v>38</v>
      </c>
      <c r="H2304" s="1" t="s">
        <v>9919</v>
      </c>
      <c r="I2304" s="1" t="s">
        <v>9920</v>
      </c>
      <c r="J2304" s="1" t="s">
        <v>41</v>
      </c>
      <c r="K2304" s="1" t="s">
        <v>9921</v>
      </c>
      <c r="L2304" s="1" t="s">
        <v>9922</v>
      </c>
      <c r="M2304" s="1" t="s">
        <v>44</v>
      </c>
      <c r="N2304" s="1" t="s">
        <v>153</v>
      </c>
      <c r="O2304" s="1" t="s">
        <v>64</v>
      </c>
      <c r="P2304" s="1" t="s">
        <v>154</v>
      </c>
      <c r="Q2304" s="29" t="s">
        <v>1530</v>
      </c>
      <c r="R2304" s="30">
        <v>10275.94161519</v>
      </c>
      <c r="S2304" s="5">
        <v>28.447470817120625</v>
      </c>
      <c r="T2304" s="4">
        <v>46.035976187367886</v>
      </c>
      <c r="U2304" s="1"/>
      <c r="V2304" s="1"/>
      <c r="W2304" s="1"/>
      <c r="X2304" s="1"/>
    </row>
    <row r="2305" spans="1:24" ht="15.75" customHeight="1" x14ac:dyDescent="0.2">
      <c r="A2305" s="1"/>
      <c r="B2305" s="1"/>
      <c r="C2305" s="31" t="str">
        <f>IF('Style Screener'!$S2305&lt;(AVERAGE('Style Screener'!$S$9:$S$6415)), "Value", "Growth")</f>
        <v>Growth</v>
      </c>
      <c r="D2305" s="31" t="str">
        <f>IF('Style Screener'!$R2305&gt;2000, "Large Cap", "Small Cap")</f>
        <v>Small Cap</v>
      </c>
      <c r="E2305" s="31" t="s">
        <v>15</v>
      </c>
      <c r="F2305" s="31" t="s">
        <v>37</v>
      </c>
      <c r="G2305" s="1" t="s">
        <v>38</v>
      </c>
      <c r="H2305" s="1" t="s">
        <v>9923</v>
      </c>
      <c r="I2305" s="1" t="s">
        <v>9924</v>
      </c>
      <c r="J2305" s="1" t="s">
        <v>105</v>
      </c>
      <c r="K2305" s="1" t="s">
        <v>9925</v>
      </c>
      <c r="L2305" s="1" t="s">
        <v>9926</v>
      </c>
      <c r="M2305" s="1" t="s">
        <v>44</v>
      </c>
      <c r="N2305" s="1" t="s">
        <v>153</v>
      </c>
      <c r="O2305" s="1" t="s">
        <v>64</v>
      </c>
      <c r="P2305" s="1" t="s">
        <v>154</v>
      </c>
      <c r="Q2305" s="29" t="s">
        <v>208</v>
      </c>
      <c r="R2305" s="30">
        <v>537.37970426999993</v>
      </c>
      <c r="S2305" s="5" t="s">
        <v>61</v>
      </c>
      <c r="T2305" s="4" t="s">
        <v>61</v>
      </c>
      <c r="U2305" s="1"/>
      <c r="V2305" s="1"/>
      <c r="W2305" s="1"/>
      <c r="X2305" s="1"/>
    </row>
    <row r="2306" spans="1:24" ht="15.75" customHeight="1" x14ac:dyDescent="0.2">
      <c r="A2306" s="1"/>
      <c r="B2306" s="1"/>
      <c r="C2306" s="31" t="str">
        <f>IF('Style Screener'!$S2306&lt;(AVERAGE('Style Screener'!$S$9:$S$6415)), "Value", "Growth")</f>
        <v>Growth</v>
      </c>
      <c r="D2306" s="31" t="str">
        <f>IF('Style Screener'!$R2306&gt;2000, "Large Cap", "Small Cap")</f>
        <v>Small Cap</v>
      </c>
      <c r="E2306" s="31" t="s">
        <v>15</v>
      </c>
      <c r="F2306" s="31" t="s">
        <v>37</v>
      </c>
      <c r="G2306" s="1" t="s">
        <v>38</v>
      </c>
      <c r="H2306" s="1" t="s">
        <v>9927</v>
      </c>
      <c r="I2306" s="1" t="s">
        <v>9928</v>
      </c>
      <c r="J2306" s="1" t="s">
        <v>41</v>
      </c>
      <c r="K2306" s="1" t="s">
        <v>9929</v>
      </c>
      <c r="L2306" s="1" t="s">
        <v>9930</v>
      </c>
      <c r="M2306" s="1" t="s">
        <v>368</v>
      </c>
      <c r="N2306" s="1" t="s">
        <v>961</v>
      </c>
      <c r="O2306" s="1" t="s">
        <v>961</v>
      </c>
      <c r="P2306" s="1" t="s">
        <v>2234</v>
      </c>
      <c r="Q2306" s="29" t="s">
        <v>4956</v>
      </c>
      <c r="R2306" s="30">
        <v>277.43481909000002</v>
      </c>
      <c r="S2306" s="5" t="s">
        <v>61</v>
      </c>
      <c r="T2306" s="4" t="s">
        <v>61</v>
      </c>
      <c r="U2306" s="1"/>
      <c r="V2306" s="1"/>
      <c r="W2306" s="1"/>
      <c r="X2306" s="1"/>
    </row>
    <row r="2307" spans="1:24" ht="15.75" customHeight="1" x14ac:dyDescent="0.2">
      <c r="A2307" s="1"/>
      <c r="B2307" s="1"/>
      <c r="C2307" s="31" t="str">
        <f>IF('Style Screener'!$S2307&lt;(AVERAGE('Style Screener'!$S$9:$S$6415)), "Value", "Growth")</f>
        <v>Value</v>
      </c>
      <c r="D2307" s="31" t="str">
        <f>IF('Style Screener'!$R2307&gt;2000, "Large Cap", "Small Cap")</f>
        <v>Small Cap</v>
      </c>
      <c r="E2307" s="31" t="s">
        <v>14</v>
      </c>
      <c r="F2307" s="31" t="s">
        <v>37</v>
      </c>
      <c r="G2307" s="1" t="s">
        <v>38</v>
      </c>
      <c r="H2307" s="1" t="s">
        <v>9931</v>
      </c>
      <c r="I2307" s="1" t="s">
        <v>9932</v>
      </c>
      <c r="J2307" s="1" t="s">
        <v>71</v>
      </c>
      <c r="K2307" s="1" t="s">
        <v>9933</v>
      </c>
      <c r="L2307" s="1" t="s">
        <v>9934</v>
      </c>
      <c r="M2307" s="1" t="s">
        <v>278</v>
      </c>
      <c r="N2307" s="1" t="s">
        <v>1230</v>
      </c>
      <c r="O2307" s="1" t="s">
        <v>278</v>
      </c>
      <c r="P2307" s="1" t="s">
        <v>1231</v>
      </c>
      <c r="Q2307" s="29" t="s">
        <v>1106</v>
      </c>
      <c r="R2307" s="30">
        <v>582.96539236000001</v>
      </c>
      <c r="S2307" s="5">
        <v>26.586151368760067</v>
      </c>
      <c r="T2307" s="4">
        <v>72.36396566658793</v>
      </c>
      <c r="U2307" s="1"/>
      <c r="V2307" s="1"/>
      <c r="W2307" s="1"/>
      <c r="X2307" s="1"/>
    </row>
    <row r="2308" spans="1:24" ht="15.75" customHeight="1" x14ac:dyDescent="0.2">
      <c r="A2308" s="1"/>
      <c r="B2308" s="1"/>
      <c r="C2308" s="31" t="str">
        <f>IF('Style Screener'!$S2308&lt;(AVERAGE('Style Screener'!$S$9:$S$6415)), "Value", "Growth")</f>
        <v>Growth</v>
      </c>
      <c r="D2308" s="31" t="str">
        <f>IF('Style Screener'!$R2308&gt;2000, "Large Cap", "Small Cap")</f>
        <v>Small Cap</v>
      </c>
      <c r="E2308" s="31" t="s">
        <v>15</v>
      </c>
      <c r="F2308" s="31" t="s">
        <v>37</v>
      </c>
      <c r="G2308" s="1" t="s">
        <v>38</v>
      </c>
      <c r="H2308" s="1" t="s">
        <v>9935</v>
      </c>
      <c r="I2308" s="1" t="s">
        <v>9936</v>
      </c>
      <c r="J2308" s="1" t="s">
        <v>41</v>
      </c>
      <c r="K2308" s="1" t="s">
        <v>9937</v>
      </c>
      <c r="L2308" s="1" t="s">
        <v>9938</v>
      </c>
      <c r="M2308" s="1" t="s">
        <v>1279</v>
      </c>
      <c r="N2308" s="1" t="s">
        <v>8387</v>
      </c>
      <c r="O2308" s="1" t="s">
        <v>1279</v>
      </c>
      <c r="P2308" s="1" t="s">
        <v>8387</v>
      </c>
      <c r="Q2308" s="29" t="s">
        <v>1638</v>
      </c>
      <c r="R2308" s="30">
        <v>1165.4546088</v>
      </c>
      <c r="S2308" s="5" t="s">
        <v>61</v>
      </c>
      <c r="T2308" s="4" t="s">
        <v>61</v>
      </c>
      <c r="U2308" s="1"/>
      <c r="V2308" s="1"/>
      <c r="W2308" s="1"/>
      <c r="X2308" s="1"/>
    </row>
    <row r="2309" spans="1:24" ht="15.75" customHeight="1" x14ac:dyDescent="0.2">
      <c r="A2309" s="1"/>
      <c r="B2309" s="1"/>
      <c r="C2309" s="31" t="str">
        <f>IF('Style Screener'!$S2309&lt;(AVERAGE('Style Screener'!$S$9:$S$6415)), "Value", "Growth")</f>
        <v>Value</v>
      </c>
      <c r="D2309" s="31" t="str">
        <f>IF('Style Screener'!$R2309&gt;2000, "Large Cap", "Small Cap")</f>
        <v>Large Cap</v>
      </c>
      <c r="E2309" s="31" t="s">
        <v>14</v>
      </c>
      <c r="F2309" s="31" t="s">
        <v>37</v>
      </c>
      <c r="G2309" s="1" t="s">
        <v>259</v>
      </c>
      <c r="H2309" s="1" t="s">
        <v>9939</v>
      </c>
      <c r="I2309" s="1" t="s">
        <v>9940</v>
      </c>
      <c r="J2309" s="1" t="s">
        <v>41</v>
      </c>
      <c r="K2309" s="1" t="s">
        <v>9941</v>
      </c>
      <c r="L2309" s="1" t="s">
        <v>9942</v>
      </c>
      <c r="M2309" s="1" t="s">
        <v>86</v>
      </c>
      <c r="N2309" s="1" t="s">
        <v>251</v>
      </c>
      <c r="O2309" s="1" t="s">
        <v>251</v>
      </c>
      <c r="P2309" s="1" t="s">
        <v>4097</v>
      </c>
      <c r="Q2309" s="29" t="s">
        <v>264</v>
      </c>
      <c r="R2309" s="30">
        <v>4688.6378552599999</v>
      </c>
      <c r="S2309" s="5">
        <v>11.508133755083596</v>
      </c>
      <c r="T2309" s="4" t="s">
        <v>61</v>
      </c>
      <c r="U2309" s="1"/>
      <c r="V2309" s="1"/>
      <c r="W2309" s="1"/>
      <c r="X2309" s="1"/>
    </row>
    <row r="2310" spans="1:24" ht="15.75" customHeight="1" x14ac:dyDescent="0.2">
      <c r="A2310" s="1"/>
      <c r="B2310" s="1"/>
      <c r="C2310" s="31" t="str">
        <f>IF('Style Screener'!$S2310&lt;(AVERAGE('Style Screener'!$S$9:$S$6415)), "Value", "Growth")</f>
        <v>Value</v>
      </c>
      <c r="D2310" s="31" t="str">
        <f>IF('Style Screener'!$R2310&gt;2000, "Large Cap", "Small Cap")</f>
        <v>Small Cap</v>
      </c>
      <c r="E2310" s="31" t="s">
        <v>14</v>
      </c>
      <c r="F2310" s="31" t="s">
        <v>37</v>
      </c>
      <c r="G2310" s="1" t="s">
        <v>38</v>
      </c>
      <c r="H2310" s="1" t="s">
        <v>9943</v>
      </c>
      <c r="I2310" s="1" t="s">
        <v>9944</v>
      </c>
      <c r="J2310" s="1" t="s">
        <v>71</v>
      </c>
      <c r="K2310" s="1" t="s">
        <v>9945</v>
      </c>
      <c r="L2310" s="1" t="s">
        <v>9946</v>
      </c>
      <c r="M2310" s="1" t="s">
        <v>86</v>
      </c>
      <c r="N2310" s="1" t="s">
        <v>172</v>
      </c>
      <c r="O2310" s="1" t="s">
        <v>172</v>
      </c>
      <c r="P2310" s="1" t="s">
        <v>173</v>
      </c>
      <c r="Q2310" s="29" t="s">
        <v>174</v>
      </c>
      <c r="R2310" s="30">
        <v>964.24286058000007</v>
      </c>
      <c r="S2310" s="5">
        <v>14.563245823389021</v>
      </c>
      <c r="T2310" s="4">
        <v>0</v>
      </c>
      <c r="U2310" s="1"/>
      <c r="V2310" s="1"/>
      <c r="W2310" s="1"/>
      <c r="X2310" s="1"/>
    </row>
    <row r="2311" spans="1:24" ht="15.75" customHeight="1" x14ac:dyDescent="0.2">
      <c r="A2311" s="1"/>
      <c r="B2311" s="1"/>
      <c r="C2311" s="31" t="str">
        <f>IF('Style Screener'!$S2311&lt;(AVERAGE('Style Screener'!$S$9:$S$6415)), "Value", "Growth")</f>
        <v>Growth</v>
      </c>
      <c r="D2311" s="31" t="str">
        <f>IF('Style Screener'!$R2311&gt;2000, "Large Cap", "Small Cap")</f>
        <v>Small Cap</v>
      </c>
      <c r="E2311" s="31" t="s">
        <v>14</v>
      </c>
      <c r="F2311" s="31" t="s">
        <v>37</v>
      </c>
      <c r="G2311" s="1" t="s">
        <v>38</v>
      </c>
      <c r="H2311" s="1" t="s">
        <v>9947</v>
      </c>
      <c r="I2311" s="1" t="s">
        <v>9948</v>
      </c>
      <c r="J2311" s="1" t="s">
        <v>71</v>
      </c>
      <c r="K2311" s="1" t="s">
        <v>9949</v>
      </c>
      <c r="L2311" s="1" t="s">
        <v>9950</v>
      </c>
      <c r="M2311" s="1" t="s">
        <v>108</v>
      </c>
      <c r="N2311" s="1" t="s">
        <v>332</v>
      </c>
      <c r="O2311" s="1" t="s">
        <v>287</v>
      </c>
      <c r="P2311" s="1" t="s">
        <v>332</v>
      </c>
      <c r="Q2311" s="29" t="s">
        <v>289</v>
      </c>
      <c r="R2311" s="30">
        <v>243.69467625000001</v>
      </c>
      <c r="S2311" s="5" t="s">
        <v>61</v>
      </c>
      <c r="T2311" s="4">
        <v>60.528000409699636</v>
      </c>
      <c r="U2311" s="1"/>
      <c r="V2311" s="1"/>
      <c r="W2311" s="1"/>
      <c r="X2311" s="1"/>
    </row>
    <row r="2312" spans="1:24" ht="15.75" customHeight="1" x14ac:dyDescent="0.2">
      <c r="A2312" s="1"/>
      <c r="B2312" s="1"/>
      <c r="C2312" s="31" t="str">
        <f>IF('Style Screener'!$S2312&lt;(AVERAGE('Style Screener'!$S$9:$S$6415)), "Value", "Growth")</f>
        <v>Growth</v>
      </c>
      <c r="D2312" s="31" t="str">
        <f>IF('Style Screener'!$R2312&gt;2000, "Large Cap", "Small Cap")</f>
        <v>Small Cap</v>
      </c>
      <c r="E2312" s="31" t="s">
        <v>14</v>
      </c>
      <c r="F2312" s="31" t="s">
        <v>37</v>
      </c>
      <c r="G2312" s="1" t="s">
        <v>38</v>
      </c>
      <c r="H2312" s="1" t="s">
        <v>9951</v>
      </c>
      <c r="I2312" s="1" t="s">
        <v>9952</v>
      </c>
      <c r="J2312" s="1" t="s">
        <v>71</v>
      </c>
      <c r="K2312" s="1" t="s">
        <v>9953</v>
      </c>
      <c r="L2312" s="1" t="s">
        <v>9954</v>
      </c>
      <c r="M2312" s="1" t="s">
        <v>74</v>
      </c>
      <c r="N2312" s="1" t="s">
        <v>116</v>
      </c>
      <c r="O2312" s="1" t="s">
        <v>117</v>
      </c>
      <c r="P2312" s="1" t="s">
        <v>116</v>
      </c>
      <c r="Q2312" s="29" t="s">
        <v>9955</v>
      </c>
      <c r="R2312" s="30">
        <v>512.82918848999998</v>
      </c>
      <c r="S2312" s="5">
        <v>28.568965517241381</v>
      </c>
      <c r="T2312" s="4" t="s">
        <v>61</v>
      </c>
      <c r="U2312" s="1"/>
      <c r="V2312" s="1"/>
      <c r="W2312" s="1"/>
      <c r="X2312" s="1"/>
    </row>
    <row r="2313" spans="1:24" ht="15.75" customHeight="1" x14ac:dyDescent="0.2">
      <c r="A2313" s="1"/>
      <c r="B2313" s="1"/>
      <c r="C2313" s="31" t="str">
        <f>IF('Style Screener'!$S2313&lt;(AVERAGE('Style Screener'!$S$9:$S$6415)), "Value", "Growth")</f>
        <v>Value</v>
      </c>
      <c r="D2313" s="31" t="str">
        <f>IF('Style Screener'!$R2313&gt;2000, "Large Cap", "Small Cap")</f>
        <v>Small Cap</v>
      </c>
      <c r="E2313" s="31" t="s">
        <v>14</v>
      </c>
      <c r="F2313" s="31" t="s">
        <v>37</v>
      </c>
      <c r="G2313" s="1" t="s">
        <v>38</v>
      </c>
      <c r="H2313" s="1" t="s">
        <v>9956</v>
      </c>
      <c r="I2313" s="1" t="s">
        <v>9957</v>
      </c>
      <c r="J2313" s="1" t="s">
        <v>41</v>
      </c>
      <c r="K2313" s="1" t="s">
        <v>9958</v>
      </c>
      <c r="L2313" s="1" t="s">
        <v>9959</v>
      </c>
      <c r="M2313" s="1" t="s">
        <v>108</v>
      </c>
      <c r="N2313" s="1" t="s">
        <v>571</v>
      </c>
      <c r="O2313" s="1" t="s">
        <v>110</v>
      </c>
      <c r="P2313" s="1" t="s">
        <v>1069</v>
      </c>
      <c r="Q2313" s="29" t="s">
        <v>6464</v>
      </c>
      <c r="R2313" s="30">
        <v>1439.9558646200001</v>
      </c>
      <c r="S2313" s="5">
        <v>19.478042659974907</v>
      </c>
      <c r="T2313" s="4">
        <v>79.017238190178276</v>
      </c>
      <c r="U2313" s="1"/>
      <c r="V2313" s="1"/>
      <c r="W2313" s="1"/>
      <c r="X2313" s="1"/>
    </row>
    <row r="2314" spans="1:24" ht="15.75" customHeight="1" x14ac:dyDescent="0.2">
      <c r="A2314" s="1"/>
      <c r="B2314" s="1"/>
      <c r="C2314" s="31" t="str">
        <f>IF('Style Screener'!$S2314&lt;(AVERAGE('Style Screener'!$S$9:$S$6415)), "Value", "Growth")</f>
        <v>Growth</v>
      </c>
      <c r="D2314" s="31" t="str">
        <f>IF('Style Screener'!$R2314&gt;2000, "Large Cap", "Small Cap")</f>
        <v>Small Cap</v>
      </c>
      <c r="E2314" s="31" t="s">
        <v>14</v>
      </c>
      <c r="F2314" s="31" t="s">
        <v>37</v>
      </c>
      <c r="G2314" s="1" t="s">
        <v>38</v>
      </c>
      <c r="H2314" s="1" t="s">
        <v>9960</v>
      </c>
      <c r="I2314" s="1" t="s">
        <v>9961</v>
      </c>
      <c r="J2314" s="1" t="s">
        <v>511</v>
      </c>
      <c r="K2314" s="1" t="s">
        <v>9962</v>
      </c>
      <c r="L2314" s="1" t="s">
        <v>9963</v>
      </c>
      <c r="M2314" s="1" t="s">
        <v>98</v>
      </c>
      <c r="N2314" s="1" t="s">
        <v>578</v>
      </c>
      <c r="O2314" s="1" t="s">
        <v>578</v>
      </c>
      <c r="P2314" s="1" t="s">
        <v>2313</v>
      </c>
      <c r="Q2314" s="29" t="s">
        <v>2772</v>
      </c>
      <c r="R2314" s="30">
        <v>188.88457334478639</v>
      </c>
      <c r="S2314" s="5" t="s">
        <v>61</v>
      </c>
      <c r="T2314" s="4" t="s">
        <v>61</v>
      </c>
      <c r="U2314" s="1"/>
      <c r="V2314" s="1"/>
      <c r="W2314" s="1"/>
      <c r="X2314" s="1"/>
    </row>
    <row r="2315" spans="1:24" ht="15.75" customHeight="1" x14ac:dyDescent="0.2">
      <c r="A2315" s="1"/>
      <c r="B2315" s="1"/>
      <c r="C2315" s="31" t="str">
        <f>IF('Style Screener'!$S2315&lt;(AVERAGE('Style Screener'!$S$9:$S$6415)), "Value", "Growth")</f>
        <v>Growth</v>
      </c>
      <c r="D2315" s="31" t="str">
        <f>IF('Style Screener'!$R2315&gt;2000, "Large Cap", "Small Cap")</f>
        <v>Small Cap</v>
      </c>
      <c r="E2315" s="31" t="s">
        <v>14</v>
      </c>
      <c r="F2315" s="31" t="s">
        <v>37</v>
      </c>
      <c r="G2315" s="1" t="s">
        <v>38</v>
      </c>
      <c r="H2315" s="1" t="s">
        <v>9964</v>
      </c>
      <c r="I2315" s="1" t="s">
        <v>9965</v>
      </c>
      <c r="J2315" s="1" t="s">
        <v>71</v>
      </c>
      <c r="K2315" s="1" t="s">
        <v>9966</v>
      </c>
      <c r="L2315" s="1" t="s">
        <v>9967</v>
      </c>
      <c r="M2315" s="1" t="s">
        <v>86</v>
      </c>
      <c r="N2315" s="1" t="s">
        <v>135</v>
      </c>
      <c r="O2315" s="1" t="s">
        <v>88</v>
      </c>
      <c r="P2315" s="1" t="s">
        <v>358</v>
      </c>
      <c r="Q2315" s="29" t="s">
        <v>319</v>
      </c>
      <c r="R2315" s="30">
        <v>1642.7397148100004</v>
      </c>
      <c r="S2315" s="5">
        <v>30.03430531732419</v>
      </c>
      <c r="T2315" s="4">
        <v>2.9356974299596739E-15</v>
      </c>
      <c r="U2315" s="1"/>
      <c r="V2315" s="1"/>
      <c r="W2315" s="1"/>
      <c r="X2315" s="1"/>
    </row>
    <row r="2316" spans="1:24" ht="15.75" customHeight="1" x14ac:dyDescent="0.2">
      <c r="A2316" s="1"/>
      <c r="B2316" s="1"/>
      <c r="C2316" s="31" t="str">
        <f>IF('Style Screener'!$S2316&lt;(AVERAGE('Style Screener'!$S$9:$S$6415)), "Value", "Growth")</f>
        <v>Value</v>
      </c>
      <c r="D2316" s="31" t="str">
        <f>IF('Style Screener'!$R2316&gt;2000, "Large Cap", "Small Cap")</f>
        <v>Large Cap</v>
      </c>
      <c r="E2316" s="31" t="s">
        <v>14</v>
      </c>
      <c r="F2316" s="31" t="s">
        <v>37</v>
      </c>
      <c r="G2316" s="1" t="s">
        <v>38</v>
      </c>
      <c r="H2316" s="1" t="s">
        <v>9968</v>
      </c>
      <c r="I2316" s="1" t="s">
        <v>9969</v>
      </c>
      <c r="J2316" s="1" t="s">
        <v>41</v>
      </c>
      <c r="K2316" s="1" t="s">
        <v>9970</v>
      </c>
      <c r="L2316" s="1" t="s">
        <v>9971</v>
      </c>
      <c r="M2316" s="1" t="s">
        <v>74</v>
      </c>
      <c r="N2316" s="1" t="s">
        <v>846</v>
      </c>
      <c r="O2316" s="1" t="s">
        <v>117</v>
      </c>
      <c r="P2316" s="1" t="s">
        <v>847</v>
      </c>
      <c r="Q2316" s="29" t="s">
        <v>4809</v>
      </c>
      <c r="R2316" s="30">
        <v>15402.697707159999</v>
      </c>
      <c r="S2316" s="5">
        <v>17.423012103569786</v>
      </c>
      <c r="T2316" s="4">
        <v>48.447195591454665</v>
      </c>
      <c r="U2316" s="1"/>
      <c r="V2316" s="1"/>
      <c r="W2316" s="1"/>
      <c r="X2316" s="1"/>
    </row>
    <row r="2317" spans="1:24" ht="15.75" customHeight="1" x14ac:dyDescent="0.2">
      <c r="A2317" s="1"/>
      <c r="B2317" s="1"/>
      <c r="C2317" s="31" t="str">
        <f>IF('Style Screener'!$S2317&lt;(AVERAGE('Style Screener'!$S$9:$S$6415)), "Value", "Growth")</f>
        <v>Growth</v>
      </c>
      <c r="D2317" s="31" t="str">
        <f>IF('Style Screener'!$R2317&gt;2000, "Large Cap", "Small Cap")</f>
        <v>Small Cap</v>
      </c>
      <c r="E2317" s="31" t="s">
        <v>15</v>
      </c>
      <c r="F2317" s="31" t="s">
        <v>37</v>
      </c>
      <c r="G2317" s="1" t="s">
        <v>38</v>
      </c>
      <c r="H2317" s="1" t="s">
        <v>9972</v>
      </c>
      <c r="I2317" s="1" t="s">
        <v>9973</v>
      </c>
      <c r="J2317" s="1" t="s">
        <v>105</v>
      </c>
      <c r="K2317" s="1" t="s">
        <v>9974</v>
      </c>
      <c r="L2317" s="1" t="s">
        <v>9975</v>
      </c>
      <c r="M2317" s="1" t="s">
        <v>44</v>
      </c>
      <c r="N2317" s="1" t="s">
        <v>153</v>
      </c>
      <c r="O2317" s="1" t="s">
        <v>64</v>
      </c>
      <c r="P2317" s="1" t="s">
        <v>154</v>
      </c>
      <c r="Q2317" s="29" t="s">
        <v>537</v>
      </c>
      <c r="R2317" s="30">
        <v>57.378648000000005</v>
      </c>
      <c r="S2317" s="5" t="s">
        <v>61</v>
      </c>
      <c r="T2317" s="4">
        <v>0</v>
      </c>
      <c r="U2317" s="1"/>
      <c r="V2317" s="1"/>
      <c r="W2317" s="1"/>
      <c r="X2317" s="1"/>
    </row>
    <row r="2318" spans="1:24" ht="15.75" customHeight="1" x14ac:dyDescent="0.2">
      <c r="A2318" s="1"/>
      <c r="B2318" s="1"/>
      <c r="C2318" s="31" t="str">
        <f>IF('Style Screener'!$S2318&lt;(AVERAGE('Style Screener'!$S$9:$S$6415)), "Value", "Growth")</f>
        <v>Growth</v>
      </c>
      <c r="D2318" s="31" t="str">
        <f>IF('Style Screener'!$R2318&gt;2000, "Large Cap", "Small Cap")</f>
        <v>Large Cap</v>
      </c>
      <c r="E2318" s="31" t="s">
        <v>14</v>
      </c>
      <c r="F2318" s="31" t="s">
        <v>37</v>
      </c>
      <c r="G2318" s="1" t="s">
        <v>38</v>
      </c>
      <c r="H2318" s="1" t="s">
        <v>9976</v>
      </c>
      <c r="I2318" s="1" t="s">
        <v>9977</v>
      </c>
      <c r="J2318" s="1" t="s">
        <v>41</v>
      </c>
      <c r="K2318" s="1" t="s">
        <v>9978</v>
      </c>
      <c r="L2318" s="1" t="s">
        <v>9979</v>
      </c>
      <c r="M2318" s="1" t="s">
        <v>74</v>
      </c>
      <c r="N2318" s="1" t="s">
        <v>201</v>
      </c>
      <c r="O2318" s="1" t="s">
        <v>180</v>
      </c>
      <c r="P2318" s="1" t="s">
        <v>202</v>
      </c>
      <c r="Q2318" s="29" t="s">
        <v>9980</v>
      </c>
      <c r="R2318" s="30">
        <v>5407.2664329999998</v>
      </c>
      <c r="S2318" s="5">
        <v>34.929378531073446</v>
      </c>
      <c r="T2318" s="4" t="s">
        <v>61</v>
      </c>
      <c r="U2318" s="1"/>
      <c r="V2318" s="1"/>
      <c r="W2318" s="1"/>
      <c r="X2318" s="1"/>
    </row>
    <row r="2319" spans="1:24" ht="15.75" customHeight="1" x14ac:dyDescent="0.2">
      <c r="A2319" s="1"/>
      <c r="B2319" s="1"/>
      <c r="C2319" s="31" t="str">
        <f>IF('Style Screener'!$S2319&lt;(AVERAGE('Style Screener'!$S$9:$S$6415)), "Value", "Growth")</f>
        <v>Value</v>
      </c>
      <c r="D2319" s="31" t="str">
        <f>IF('Style Screener'!$R2319&gt;2000, "Large Cap", "Small Cap")</f>
        <v>Small Cap</v>
      </c>
      <c r="E2319" s="31" t="s">
        <v>14</v>
      </c>
      <c r="F2319" s="31" t="s">
        <v>37</v>
      </c>
      <c r="G2319" s="1" t="s">
        <v>38</v>
      </c>
      <c r="H2319" s="1" t="s">
        <v>9981</v>
      </c>
      <c r="I2319" s="1" t="s">
        <v>9982</v>
      </c>
      <c r="J2319" s="1" t="s">
        <v>71</v>
      </c>
      <c r="K2319" s="1" t="s">
        <v>9983</v>
      </c>
      <c r="L2319" s="1" t="s">
        <v>9984</v>
      </c>
      <c r="M2319" s="1" t="s">
        <v>74</v>
      </c>
      <c r="N2319" s="1" t="s">
        <v>342</v>
      </c>
      <c r="O2319" s="1" t="s">
        <v>117</v>
      </c>
      <c r="P2319" s="1" t="s">
        <v>618</v>
      </c>
      <c r="Q2319" s="29" t="s">
        <v>3379</v>
      </c>
      <c r="R2319" s="30">
        <v>1758.2686283</v>
      </c>
      <c r="S2319" s="5">
        <v>27.797487065779748</v>
      </c>
      <c r="T2319" s="4" t="s">
        <v>61</v>
      </c>
      <c r="U2319" s="1"/>
      <c r="V2319" s="1"/>
      <c r="W2319" s="1"/>
      <c r="X2319" s="1"/>
    </row>
    <row r="2320" spans="1:24" ht="15.75" customHeight="1" x14ac:dyDescent="0.2">
      <c r="A2320" s="1"/>
      <c r="B2320" s="1"/>
      <c r="C2320" s="31" t="str">
        <f>IF('Style Screener'!$S2320&lt;(AVERAGE('Style Screener'!$S$9:$S$6415)), "Value", "Growth")</f>
        <v>Value</v>
      </c>
      <c r="D2320" s="31" t="str">
        <f>IF('Style Screener'!$R2320&gt;2000, "Large Cap", "Small Cap")</f>
        <v>Large Cap</v>
      </c>
      <c r="E2320" s="31" t="s">
        <v>14</v>
      </c>
      <c r="F2320" s="31" t="s">
        <v>37</v>
      </c>
      <c r="G2320" s="1" t="s">
        <v>38</v>
      </c>
      <c r="H2320" s="1" t="s">
        <v>9985</v>
      </c>
      <c r="I2320" s="1" t="s">
        <v>9986</v>
      </c>
      <c r="J2320" s="1" t="s">
        <v>41</v>
      </c>
      <c r="K2320" s="1" t="s">
        <v>9987</v>
      </c>
      <c r="L2320" s="1" t="s">
        <v>9988</v>
      </c>
      <c r="M2320" s="1" t="s">
        <v>74</v>
      </c>
      <c r="N2320" s="1" t="s">
        <v>3167</v>
      </c>
      <c r="O2320" s="1" t="s">
        <v>117</v>
      </c>
      <c r="P2320" s="1" t="s">
        <v>3167</v>
      </c>
      <c r="Q2320" s="29" t="s">
        <v>1982</v>
      </c>
      <c r="R2320" s="30">
        <v>16883.981429520001</v>
      </c>
      <c r="S2320" s="5">
        <v>24.57134511464875</v>
      </c>
      <c r="T2320" s="4">
        <v>26.313302077112269</v>
      </c>
      <c r="U2320" s="1"/>
      <c r="V2320" s="1"/>
      <c r="W2320" s="1"/>
      <c r="X2320" s="1"/>
    </row>
    <row r="2321" spans="1:24" ht="15.75" customHeight="1" x14ac:dyDescent="0.2">
      <c r="A2321" s="1"/>
      <c r="B2321" s="1"/>
      <c r="C2321" s="31" t="str">
        <f>IF('Style Screener'!$S2321&lt;(AVERAGE('Style Screener'!$S$9:$S$6415)), "Value", "Growth")</f>
        <v>Growth</v>
      </c>
      <c r="D2321" s="31" t="str">
        <f>IF('Style Screener'!$R2321&gt;2000, "Large Cap", "Small Cap")</f>
        <v>Small Cap</v>
      </c>
      <c r="E2321" s="31" t="s">
        <v>14</v>
      </c>
      <c r="F2321" s="31" t="s">
        <v>37</v>
      </c>
      <c r="G2321" s="1" t="s">
        <v>38</v>
      </c>
      <c r="H2321" s="1" t="s">
        <v>9989</v>
      </c>
      <c r="I2321" s="1" t="s">
        <v>9990</v>
      </c>
      <c r="J2321" s="1" t="s">
        <v>71</v>
      </c>
      <c r="K2321" s="1" t="s">
        <v>9991</v>
      </c>
      <c r="L2321" s="1" t="s">
        <v>9992</v>
      </c>
      <c r="M2321" s="1" t="s">
        <v>278</v>
      </c>
      <c r="N2321" s="1" t="s">
        <v>279</v>
      </c>
      <c r="O2321" s="1" t="s">
        <v>278</v>
      </c>
      <c r="P2321" s="1" t="s">
        <v>937</v>
      </c>
      <c r="Q2321" s="29" t="s">
        <v>427</v>
      </c>
      <c r="R2321" s="30">
        <v>1689.8678307199998</v>
      </c>
      <c r="S2321" s="5" t="s">
        <v>61</v>
      </c>
      <c r="T2321" s="4" t="s">
        <v>61</v>
      </c>
      <c r="U2321" s="1"/>
      <c r="V2321" s="1"/>
      <c r="W2321" s="1"/>
      <c r="X2321" s="1"/>
    </row>
    <row r="2322" spans="1:24" ht="15.75" customHeight="1" x14ac:dyDescent="0.2">
      <c r="A2322" s="1"/>
      <c r="B2322" s="1"/>
      <c r="C2322" s="31" t="str">
        <f>IF('Style Screener'!$S2322&lt;(AVERAGE('Style Screener'!$S$9:$S$6415)), "Value", "Growth")</f>
        <v>Value</v>
      </c>
      <c r="D2322" s="31" t="str">
        <f>IF('Style Screener'!$R2322&gt;2000, "Large Cap", "Small Cap")</f>
        <v>Large Cap</v>
      </c>
      <c r="E2322" s="31" t="s">
        <v>14</v>
      </c>
      <c r="F2322" s="31" t="s">
        <v>37</v>
      </c>
      <c r="G2322" s="1" t="s">
        <v>38</v>
      </c>
      <c r="H2322" s="1" t="s">
        <v>9993</v>
      </c>
      <c r="I2322" s="1" t="s">
        <v>9994</v>
      </c>
      <c r="J2322" s="1" t="s">
        <v>71</v>
      </c>
      <c r="K2322" s="1" t="s">
        <v>9995</v>
      </c>
      <c r="L2322" s="1" t="s">
        <v>9996</v>
      </c>
      <c r="M2322" s="1" t="s">
        <v>98</v>
      </c>
      <c r="N2322" s="1" t="s">
        <v>99</v>
      </c>
      <c r="O2322" s="1" t="s">
        <v>100</v>
      </c>
      <c r="P2322" s="1" t="s">
        <v>460</v>
      </c>
      <c r="Q2322" s="29" t="s">
        <v>461</v>
      </c>
      <c r="R2322" s="30">
        <v>21438.49792854</v>
      </c>
      <c r="S2322" s="5">
        <v>21.448975367418754</v>
      </c>
      <c r="T2322" s="4" t="s">
        <v>61</v>
      </c>
      <c r="U2322" s="1"/>
      <c r="V2322" s="1"/>
      <c r="W2322" s="1"/>
      <c r="X2322" s="1"/>
    </row>
    <row r="2323" spans="1:24" ht="15.75" customHeight="1" x14ac:dyDescent="0.2">
      <c r="A2323" s="1"/>
      <c r="B2323" s="1"/>
      <c r="C2323" s="31" t="str">
        <f>IF('Style Screener'!$S2323&lt;(AVERAGE('Style Screener'!$S$9:$S$6415)), "Value", "Growth")</f>
        <v>Value</v>
      </c>
      <c r="D2323" s="31" t="str">
        <f>IF('Style Screener'!$R2323&gt;2000, "Large Cap", "Small Cap")</f>
        <v>Small Cap</v>
      </c>
      <c r="E2323" s="31" t="s">
        <v>14</v>
      </c>
      <c r="F2323" s="31" t="s">
        <v>37</v>
      </c>
      <c r="G2323" s="1" t="s">
        <v>38</v>
      </c>
      <c r="H2323" s="1" t="s">
        <v>9997</v>
      </c>
      <c r="I2323" s="1" t="s">
        <v>9998</v>
      </c>
      <c r="J2323" s="1" t="s">
        <v>71</v>
      </c>
      <c r="K2323" s="1" t="s">
        <v>9999</v>
      </c>
      <c r="L2323" s="1" t="s">
        <v>10000</v>
      </c>
      <c r="M2323" s="1" t="s">
        <v>108</v>
      </c>
      <c r="N2323" s="1" t="s">
        <v>286</v>
      </c>
      <c r="O2323" s="1" t="s">
        <v>287</v>
      </c>
      <c r="P2323" s="1" t="s">
        <v>1256</v>
      </c>
      <c r="Q2323" s="29" t="s">
        <v>10001</v>
      </c>
      <c r="R2323" s="30">
        <v>1752.69040144</v>
      </c>
      <c r="S2323" s="5">
        <v>11.236215902495646</v>
      </c>
      <c r="T2323" s="4">
        <v>38.582289498092429</v>
      </c>
      <c r="U2323" s="1"/>
      <c r="V2323" s="1"/>
      <c r="W2323" s="1"/>
      <c r="X2323" s="1"/>
    </row>
    <row r="2324" spans="1:24" ht="15.75" customHeight="1" x14ac:dyDescent="0.2">
      <c r="A2324" s="1"/>
      <c r="B2324" s="1"/>
      <c r="C2324" s="31" t="str">
        <f>IF('Style Screener'!$S2324&lt;(AVERAGE('Style Screener'!$S$9:$S$6415)), "Value", "Growth")</f>
        <v>Growth</v>
      </c>
      <c r="D2324" s="31" t="str">
        <f>IF('Style Screener'!$R2324&gt;2000, "Large Cap", "Small Cap")</f>
        <v>Small Cap</v>
      </c>
      <c r="E2324" s="31" t="s">
        <v>14</v>
      </c>
      <c r="F2324" s="31" t="s">
        <v>37</v>
      </c>
      <c r="G2324" s="1" t="s">
        <v>38</v>
      </c>
      <c r="H2324" s="1" t="s">
        <v>10002</v>
      </c>
      <c r="I2324" s="1" t="s">
        <v>10003</v>
      </c>
      <c r="J2324" s="1" t="s">
        <v>71</v>
      </c>
      <c r="K2324" s="1" t="s">
        <v>10004</v>
      </c>
      <c r="L2324" s="1" t="s">
        <v>10005</v>
      </c>
      <c r="M2324" s="1" t="s">
        <v>108</v>
      </c>
      <c r="N2324" s="1" t="s">
        <v>286</v>
      </c>
      <c r="O2324" s="1" t="s">
        <v>287</v>
      </c>
      <c r="P2324" s="1" t="s">
        <v>288</v>
      </c>
      <c r="Q2324" s="29" t="s">
        <v>1638</v>
      </c>
      <c r="R2324" s="30">
        <v>1501.9311226700001</v>
      </c>
      <c r="S2324" s="5">
        <v>43.054298642533936</v>
      </c>
      <c r="T2324" s="4" t="s">
        <v>61</v>
      </c>
      <c r="U2324" s="1"/>
      <c r="V2324" s="1"/>
      <c r="W2324" s="1"/>
      <c r="X2324" s="1"/>
    </row>
    <row r="2325" spans="1:24" ht="15.75" customHeight="1" x14ac:dyDescent="0.2">
      <c r="A2325" s="1"/>
      <c r="B2325" s="1"/>
      <c r="C2325" s="31" t="str">
        <f>IF('Style Screener'!$S2325&lt;(AVERAGE('Style Screener'!$S$9:$S$6415)), "Value", "Growth")</f>
        <v>Growth</v>
      </c>
      <c r="D2325" s="31" t="str">
        <f>IF('Style Screener'!$R2325&gt;2000, "Large Cap", "Small Cap")</f>
        <v>Large Cap</v>
      </c>
      <c r="E2325" s="31" t="s">
        <v>14</v>
      </c>
      <c r="F2325" s="31" t="s">
        <v>37</v>
      </c>
      <c r="G2325" s="1" t="s">
        <v>38</v>
      </c>
      <c r="H2325" s="1" t="s">
        <v>10006</v>
      </c>
      <c r="I2325" s="1" t="s">
        <v>10007</v>
      </c>
      <c r="J2325" s="1" t="s">
        <v>41</v>
      </c>
      <c r="K2325" s="1" t="s">
        <v>10008</v>
      </c>
      <c r="L2325" s="1" t="s">
        <v>10009</v>
      </c>
      <c r="M2325" s="1" t="s">
        <v>86</v>
      </c>
      <c r="N2325" s="1" t="s">
        <v>135</v>
      </c>
      <c r="O2325" s="1" t="s">
        <v>88</v>
      </c>
      <c r="P2325" s="1" t="s">
        <v>358</v>
      </c>
      <c r="Q2325" s="29" t="s">
        <v>137</v>
      </c>
      <c r="R2325" s="30">
        <v>3617.0938657500001</v>
      </c>
      <c r="S2325" s="5">
        <v>234.61538461538461</v>
      </c>
      <c r="T2325" s="4">
        <v>8.9518577479018926E-15</v>
      </c>
      <c r="U2325" s="1"/>
      <c r="V2325" s="1"/>
      <c r="W2325" s="1"/>
      <c r="X2325" s="1"/>
    </row>
    <row r="2326" spans="1:24" ht="15.75" customHeight="1" x14ac:dyDescent="0.2">
      <c r="A2326" s="1"/>
      <c r="B2326" s="1"/>
      <c r="C2326" s="31" t="str">
        <f>IF('Style Screener'!$S2326&lt;(AVERAGE('Style Screener'!$S$9:$S$6415)), "Value", "Growth")</f>
        <v>Value</v>
      </c>
      <c r="D2326" s="31" t="str">
        <f>IF('Style Screener'!$R2326&gt;2000, "Large Cap", "Small Cap")</f>
        <v>Large Cap</v>
      </c>
      <c r="E2326" s="31" t="s">
        <v>14</v>
      </c>
      <c r="F2326" s="31" t="s">
        <v>37</v>
      </c>
      <c r="G2326" s="1" t="s">
        <v>38</v>
      </c>
      <c r="H2326" s="1" t="s">
        <v>10010</v>
      </c>
      <c r="I2326" s="1" t="s">
        <v>10011</v>
      </c>
      <c r="J2326" s="1" t="s">
        <v>41</v>
      </c>
      <c r="K2326" s="1" t="s">
        <v>10012</v>
      </c>
      <c r="L2326" s="1" t="s">
        <v>10013</v>
      </c>
      <c r="M2326" s="1" t="s">
        <v>54</v>
      </c>
      <c r="N2326" s="1" t="s">
        <v>705</v>
      </c>
      <c r="O2326" s="1" t="s">
        <v>54</v>
      </c>
      <c r="P2326" s="1" t="s">
        <v>706</v>
      </c>
      <c r="Q2326" s="29" t="s">
        <v>1456</v>
      </c>
      <c r="R2326" s="30">
        <v>6491.8840361100001</v>
      </c>
      <c r="S2326" s="5">
        <v>21.040587219343696</v>
      </c>
      <c r="T2326" s="4" t="s">
        <v>61</v>
      </c>
      <c r="U2326" s="1"/>
      <c r="V2326" s="1"/>
      <c r="W2326" s="1"/>
      <c r="X2326" s="1"/>
    </row>
    <row r="2327" spans="1:24" ht="15.75" customHeight="1" x14ac:dyDescent="0.2">
      <c r="A2327" s="1"/>
      <c r="B2327" s="1"/>
      <c r="C2327" s="31" t="str">
        <f>IF('Style Screener'!$S2327&lt;(AVERAGE('Style Screener'!$S$9:$S$6415)), "Value", "Growth")</f>
        <v>Growth</v>
      </c>
      <c r="D2327" s="31" t="str">
        <f>IF('Style Screener'!$R2327&gt;2000, "Large Cap", "Small Cap")</f>
        <v>Small Cap</v>
      </c>
      <c r="E2327" s="31" t="s">
        <v>15</v>
      </c>
      <c r="F2327" s="31" t="s">
        <v>37</v>
      </c>
      <c r="G2327" s="1" t="s">
        <v>38</v>
      </c>
      <c r="H2327" s="1" t="s">
        <v>10014</v>
      </c>
      <c r="I2327" s="1" t="s">
        <v>10015</v>
      </c>
      <c r="J2327" s="1" t="s">
        <v>511</v>
      </c>
      <c r="K2327" s="1" t="s">
        <v>10016</v>
      </c>
      <c r="L2327" s="1" t="s">
        <v>10017</v>
      </c>
      <c r="M2327" s="1" t="s">
        <v>44</v>
      </c>
      <c r="N2327" s="1" t="s">
        <v>160</v>
      </c>
      <c r="O2327" s="1" t="s">
        <v>46</v>
      </c>
      <c r="P2327" s="1" t="s">
        <v>160</v>
      </c>
      <c r="Q2327" s="29" t="s">
        <v>161</v>
      </c>
      <c r="R2327" s="30">
        <v>206.59023223</v>
      </c>
      <c r="S2327" s="5" t="s">
        <v>61</v>
      </c>
      <c r="T2327" s="4" t="s">
        <v>61</v>
      </c>
      <c r="U2327" s="1"/>
      <c r="V2327" s="1"/>
      <c r="W2327" s="1"/>
      <c r="X2327" s="1"/>
    </row>
    <row r="2328" spans="1:24" ht="15.75" customHeight="1" x14ac:dyDescent="0.2">
      <c r="A2328" s="1"/>
      <c r="B2328" s="1"/>
      <c r="C2328" s="31" t="str">
        <f>IF('Style Screener'!$S2328&lt;(AVERAGE('Style Screener'!$S$9:$S$6415)), "Value", "Growth")</f>
        <v>Growth</v>
      </c>
      <c r="D2328" s="31" t="str">
        <f>IF('Style Screener'!$R2328&gt;2000, "Large Cap", "Small Cap")</f>
        <v>Small Cap</v>
      </c>
      <c r="E2328" s="31" t="s">
        <v>14</v>
      </c>
      <c r="F2328" s="31" t="s">
        <v>37</v>
      </c>
      <c r="G2328" s="1" t="s">
        <v>38</v>
      </c>
      <c r="H2328" s="1" t="s">
        <v>10018</v>
      </c>
      <c r="I2328" s="1" t="s">
        <v>10019</v>
      </c>
      <c r="J2328" s="1" t="s">
        <v>41</v>
      </c>
      <c r="K2328" s="1" t="s">
        <v>10020</v>
      </c>
      <c r="L2328" s="1" t="s">
        <v>10021</v>
      </c>
      <c r="M2328" s="1" t="s">
        <v>86</v>
      </c>
      <c r="N2328" s="1" t="s">
        <v>135</v>
      </c>
      <c r="O2328" s="1" t="s">
        <v>88</v>
      </c>
      <c r="P2328" s="1" t="s">
        <v>358</v>
      </c>
      <c r="Q2328" s="29" t="s">
        <v>137</v>
      </c>
      <c r="R2328" s="30">
        <v>1419.8186547999999</v>
      </c>
      <c r="S2328" s="5">
        <v>76.470588235294116</v>
      </c>
      <c r="T2328" s="4" t="s">
        <v>61</v>
      </c>
      <c r="U2328" s="1"/>
      <c r="V2328" s="1"/>
      <c r="W2328" s="1"/>
      <c r="X2328" s="1"/>
    </row>
    <row r="2329" spans="1:24" ht="15.75" customHeight="1" x14ac:dyDescent="0.2">
      <c r="A2329" s="1"/>
      <c r="B2329" s="1"/>
      <c r="C2329" s="31" t="str">
        <f>IF('Style Screener'!$S2329&lt;(AVERAGE('Style Screener'!$S$9:$S$6415)), "Value", "Growth")</f>
        <v>Growth</v>
      </c>
      <c r="D2329" s="31" t="str">
        <f>IF('Style Screener'!$R2329&gt;2000, "Large Cap", "Small Cap")</f>
        <v>Small Cap</v>
      </c>
      <c r="E2329" s="31" t="s">
        <v>15</v>
      </c>
      <c r="F2329" s="31" t="s">
        <v>37</v>
      </c>
      <c r="G2329" s="1" t="s">
        <v>38</v>
      </c>
      <c r="H2329" s="1" t="s">
        <v>10022</v>
      </c>
      <c r="I2329" s="1" t="s">
        <v>10023</v>
      </c>
      <c r="J2329" s="1" t="s">
        <v>105</v>
      </c>
      <c r="K2329" s="1" t="s">
        <v>10024</v>
      </c>
      <c r="L2329" s="1" t="s">
        <v>10025</v>
      </c>
      <c r="M2329" s="1" t="s">
        <v>44</v>
      </c>
      <c r="N2329" s="1" t="s">
        <v>142</v>
      </c>
      <c r="O2329" s="1" t="s">
        <v>46</v>
      </c>
      <c r="P2329" s="1" t="s">
        <v>142</v>
      </c>
      <c r="Q2329" s="29" t="s">
        <v>537</v>
      </c>
      <c r="R2329" s="30">
        <v>840.81745718000002</v>
      </c>
      <c r="S2329" s="5" t="s">
        <v>61</v>
      </c>
      <c r="T2329" s="4" t="s">
        <v>61</v>
      </c>
      <c r="U2329" s="1"/>
      <c r="V2329" s="1"/>
      <c r="W2329" s="1"/>
      <c r="X2329" s="1"/>
    </row>
    <row r="2330" spans="1:24" ht="15.75" customHeight="1" x14ac:dyDescent="0.2">
      <c r="A2330" s="1"/>
      <c r="B2330" s="1"/>
      <c r="C2330" s="31" t="str">
        <f>IF('Style Screener'!$S2330&lt;(AVERAGE('Style Screener'!$S$9:$S$6415)), "Value", "Growth")</f>
        <v>Value</v>
      </c>
      <c r="D2330" s="31" t="str">
        <f>IF('Style Screener'!$R2330&gt;2000, "Large Cap", "Small Cap")</f>
        <v>Small Cap</v>
      </c>
      <c r="E2330" s="31" t="s">
        <v>14</v>
      </c>
      <c r="F2330" s="31" t="s">
        <v>37</v>
      </c>
      <c r="G2330" s="1" t="s">
        <v>38</v>
      </c>
      <c r="H2330" s="1" t="s">
        <v>10026</v>
      </c>
      <c r="I2330" s="1" t="s">
        <v>10027</v>
      </c>
      <c r="J2330" s="1" t="s">
        <v>71</v>
      </c>
      <c r="K2330" s="1" t="s">
        <v>10028</v>
      </c>
      <c r="L2330" s="1" t="s">
        <v>10029</v>
      </c>
      <c r="M2330" s="1" t="s">
        <v>74</v>
      </c>
      <c r="N2330" s="1" t="s">
        <v>179</v>
      </c>
      <c r="O2330" s="1" t="s">
        <v>180</v>
      </c>
      <c r="P2330" s="1" t="s">
        <v>181</v>
      </c>
      <c r="Q2330" s="29" t="s">
        <v>10030</v>
      </c>
      <c r="R2330" s="30">
        <v>806.56843491999996</v>
      </c>
      <c r="S2330" s="5">
        <v>15.609243697478989</v>
      </c>
      <c r="T2330" s="4">
        <v>35.761466828619362</v>
      </c>
      <c r="U2330" s="1"/>
      <c r="V2330" s="1"/>
      <c r="W2330" s="1"/>
      <c r="X2330" s="1"/>
    </row>
    <row r="2331" spans="1:24" ht="15.75" customHeight="1" x14ac:dyDescent="0.2">
      <c r="A2331" s="1"/>
      <c r="B2331" s="1"/>
      <c r="C2331" s="31" t="str">
        <f>IF('Style Screener'!$S2331&lt;(AVERAGE('Style Screener'!$S$9:$S$6415)), "Value", "Growth")</f>
        <v>Growth</v>
      </c>
      <c r="D2331" s="31" t="str">
        <f>IF('Style Screener'!$R2331&gt;2000, "Large Cap", "Small Cap")</f>
        <v>Large Cap</v>
      </c>
      <c r="E2331" s="31" t="s">
        <v>14</v>
      </c>
      <c r="F2331" s="31" t="s">
        <v>37</v>
      </c>
      <c r="G2331" s="1" t="s">
        <v>38</v>
      </c>
      <c r="H2331" s="1" t="s">
        <v>10031</v>
      </c>
      <c r="I2331" s="1" t="s">
        <v>10032</v>
      </c>
      <c r="J2331" s="1" t="s">
        <v>41</v>
      </c>
      <c r="K2331" s="1" t="s">
        <v>10033</v>
      </c>
      <c r="L2331" s="1" t="s">
        <v>10034</v>
      </c>
      <c r="M2331" s="1" t="s">
        <v>278</v>
      </c>
      <c r="N2331" s="1" t="s">
        <v>279</v>
      </c>
      <c r="O2331" s="1" t="s">
        <v>278</v>
      </c>
      <c r="P2331" s="1" t="s">
        <v>937</v>
      </c>
      <c r="Q2331" s="29" t="s">
        <v>427</v>
      </c>
      <c r="R2331" s="30">
        <v>10104.276819000001</v>
      </c>
      <c r="S2331" s="5">
        <v>118.39603960396039</v>
      </c>
      <c r="T2331" s="4" t="s">
        <v>61</v>
      </c>
      <c r="U2331" s="1"/>
      <c r="V2331" s="1"/>
      <c r="W2331" s="1"/>
      <c r="X2331" s="1"/>
    </row>
    <row r="2332" spans="1:24" ht="15.75" customHeight="1" x14ac:dyDescent="0.2">
      <c r="A2332" s="1"/>
      <c r="B2332" s="1"/>
      <c r="C2332" s="31" t="str">
        <f>IF('Style Screener'!$S2332&lt;(AVERAGE('Style Screener'!$S$9:$S$6415)), "Value", "Growth")</f>
        <v>Value</v>
      </c>
      <c r="D2332" s="31" t="str">
        <f>IF('Style Screener'!$R2332&gt;2000, "Large Cap", "Small Cap")</f>
        <v>Large Cap</v>
      </c>
      <c r="E2332" s="31" t="s">
        <v>14</v>
      </c>
      <c r="F2332" s="31" t="s">
        <v>37</v>
      </c>
      <c r="G2332" s="1" t="s">
        <v>38</v>
      </c>
      <c r="H2332" s="1" t="s">
        <v>10035</v>
      </c>
      <c r="I2332" s="1" t="s">
        <v>10036</v>
      </c>
      <c r="J2332" s="1" t="s">
        <v>71</v>
      </c>
      <c r="K2332" s="1" t="s">
        <v>10037</v>
      </c>
      <c r="L2332" s="1" t="s">
        <v>10038</v>
      </c>
      <c r="M2332" s="1" t="s">
        <v>74</v>
      </c>
      <c r="N2332" s="1" t="s">
        <v>201</v>
      </c>
      <c r="O2332" s="1" t="s">
        <v>180</v>
      </c>
      <c r="P2332" s="1" t="s">
        <v>1981</v>
      </c>
      <c r="Q2332" s="29" t="s">
        <v>10039</v>
      </c>
      <c r="R2332" s="30">
        <v>3906.6866306000002</v>
      </c>
      <c r="S2332" s="5">
        <v>12.487179487179487</v>
      </c>
      <c r="T2332" s="4">
        <v>22.658875846734585</v>
      </c>
      <c r="U2332" s="1"/>
      <c r="V2332" s="1"/>
      <c r="W2332" s="1"/>
      <c r="X2332" s="1"/>
    </row>
    <row r="2333" spans="1:24" ht="15.75" customHeight="1" x14ac:dyDescent="0.2">
      <c r="A2333" s="1"/>
      <c r="B2333" s="1"/>
      <c r="C2333" s="31" t="str">
        <f>IF('Style Screener'!$S2333&lt;(AVERAGE('Style Screener'!$S$9:$S$6415)), "Value", "Growth")</f>
        <v>Value</v>
      </c>
      <c r="D2333" s="31" t="str">
        <f>IF('Style Screener'!$R2333&gt;2000, "Large Cap", "Small Cap")</f>
        <v>Small Cap</v>
      </c>
      <c r="E2333" s="31" t="s">
        <v>14</v>
      </c>
      <c r="F2333" s="31" t="s">
        <v>37</v>
      </c>
      <c r="G2333" s="1" t="s">
        <v>38</v>
      </c>
      <c r="H2333" s="1" t="s">
        <v>10040</v>
      </c>
      <c r="I2333" s="1" t="s">
        <v>10041</v>
      </c>
      <c r="J2333" s="1" t="s">
        <v>71</v>
      </c>
      <c r="K2333" s="1" t="s">
        <v>10042</v>
      </c>
      <c r="L2333" s="1" t="s">
        <v>10043</v>
      </c>
      <c r="M2333" s="1" t="s">
        <v>98</v>
      </c>
      <c r="N2333" s="1" t="s">
        <v>1141</v>
      </c>
      <c r="O2333" s="1" t="s">
        <v>1062</v>
      </c>
      <c r="P2333" s="1" t="s">
        <v>1142</v>
      </c>
      <c r="Q2333" s="29" t="s">
        <v>1555</v>
      </c>
      <c r="R2333" s="30">
        <v>1171.03103508</v>
      </c>
      <c r="S2333" s="5">
        <v>26.995121951219513</v>
      </c>
      <c r="T2333" s="4" t="s">
        <v>61</v>
      </c>
      <c r="U2333" s="1"/>
      <c r="V2333" s="1"/>
      <c r="W2333" s="1"/>
      <c r="X2333" s="1"/>
    </row>
    <row r="2334" spans="1:24" ht="15.75" customHeight="1" x14ac:dyDescent="0.2">
      <c r="A2334" s="1"/>
      <c r="B2334" s="1"/>
      <c r="C2334" s="31" t="str">
        <f>IF('Style Screener'!$S2334&lt;(AVERAGE('Style Screener'!$S$9:$S$6415)), "Value", "Growth")</f>
        <v>Value</v>
      </c>
      <c r="D2334" s="31" t="str">
        <f>IF('Style Screener'!$R2334&gt;2000, "Large Cap", "Small Cap")</f>
        <v>Small Cap</v>
      </c>
      <c r="E2334" s="31" t="s">
        <v>14</v>
      </c>
      <c r="F2334" s="31" t="s">
        <v>37</v>
      </c>
      <c r="G2334" s="1" t="s">
        <v>38</v>
      </c>
      <c r="H2334" s="1" t="s">
        <v>10044</v>
      </c>
      <c r="I2334" s="1" t="s">
        <v>10045</v>
      </c>
      <c r="J2334" s="1" t="s">
        <v>41</v>
      </c>
      <c r="K2334" s="1" t="s">
        <v>10046</v>
      </c>
      <c r="L2334" s="1" t="s">
        <v>10047</v>
      </c>
      <c r="M2334" s="1" t="s">
        <v>74</v>
      </c>
      <c r="N2334" s="1" t="s">
        <v>1095</v>
      </c>
      <c r="O2334" s="1" t="s">
        <v>76</v>
      </c>
      <c r="P2334" s="1" t="s">
        <v>1096</v>
      </c>
      <c r="Q2334" s="29" t="s">
        <v>4387</v>
      </c>
      <c r="R2334" s="30">
        <v>965.89285164</v>
      </c>
      <c r="S2334" s="5">
        <v>15.658627087198516</v>
      </c>
      <c r="T2334" s="4" t="s">
        <v>61</v>
      </c>
      <c r="U2334" s="1"/>
      <c r="V2334" s="1"/>
      <c r="W2334" s="1"/>
      <c r="X2334" s="1"/>
    </row>
    <row r="2335" spans="1:24" ht="15.75" customHeight="1" x14ac:dyDescent="0.2">
      <c r="A2335" s="1"/>
      <c r="B2335" s="1"/>
      <c r="C2335" s="31" t="str">
        <f>IF('Style Screener'!$S2335&lt;(AVERAGE('Style Screener'!$S$9:$S$6415)), "Value", "Growth")</f>
        <v>Value</v>
      </c>
      <c r="D2335" s="31" t="str">
        <f>IF('Style Screener'!$R2335&gt;2000, "Large Cap", "Small Cap")</f>
        <v>Large Cap</v>
      </c>
      <c r="E2335" s="31" t="s">
        <v>14</v>
      </c>
      <c r="F2335" s="31" t="s">
        <v>37</v>
      </c>
      <c r="G2335" s="1" t="s">
        <v>38</v>
      </c>
      <c r="H2335" s="1" t="s">
        <v>10048</v>
      </c>
      <c r="I2335" s="1" t="s">
        <v>10049</v>
      </c>
      <c r="J2335" s="1" t="s">
        <v>41</v>
      </c>
      <c r="K2335" s="1" t="s">
        <v>10050</v>
      </c>
      <c r="L2335" s="1" t="s">
        <v>10051</v>
      </c>
      <c r="M2335" s="1" t="s">
        <v>54</v>
      </c>
      <c r="N2335" s="1" t="s">
        <v>55</v>
      </c>
      <c r="O2335" s="1" t="s">
        <v>54</v>
      </c>
      <c r="P2335" s="1" t="s">
        <v>694</v>
      </c>
      <c r="Q2335" s="29" t="s">
        <v>2221</v>
      </c>
      <c r="R2335" s="30">
        <v>4240.5627914099996</v>
      </c>
      <c r="S2335" s="5">
        <v>12.691275167785236</v>
      </c>
      <c r="T2335" s="4" t="s">
        <v>61</v>
      </c>
      <c r="U2335" s="1"/>
      <c r="V2335" s="1"/>
      <c r="W2335" s="1"/>
      <c r="X2335" s="1"/>
    </row>
    <row r="2336" spans="1:24" ht="15.75" customHeight="1" x14ac:dyDescent="0.2">
      <c r="A2336" s="1"/>
      <c r="B2336" s="1"/>
      <c r="C2336" s="31" t="str">
        <f>IF('Style Screener'!$S2336&lt;(AVERAGE('Style Screener'!$S$9:$S$6415)), "Value", "Growth")</f>
        <v>Value</v>
      </c>
      <c r="D2336" s="31" t="str">
        <f>IF('Style Screener'!$R2336&gt;2000, "Large Cap", "Small Cap")</f>
        <v>Small Cap</v>
      </c>
      <c r="E2336" s="31" t="s">
        <v>14</v>
      </c>
      <c r="F2336" s="31" t="s">
        <v>37</v>
      </c>
      <c r="G2336" s="1" t="s">
        <v>38</v>
      </c>
      <c r="H2336" s="1" t="s">
        <v>10052</v>
      </c>
      <c r="I2336" s="1" t="s">
        <v>10053</v>
      </c>
      <c r="J2336" s="1" t="s">
        <v>41</v>
      </c>
      <c r="K2336" s="1" t="s">
        <v>10054</v>
      </c>
      <c r="L2336" s="1" t="s">
        <v>10055</v>
      </c>
      <c r="M2336" s="1" t="s">
        <v>86</v>
      </c>
      <c r="N2336" s="1" t="s">
        <v>135</v>
      </c>
      <c r="O2336" s="1" t="s">
        <v>88</v>
      </c>
      <c r="P2336" s="1" t="s">
        <v>358</v>
      </c>
      <c r="Q2336" s="29" t="s">
        <v>137</v>
      </c>
      <c r="R2336" s="30">
        <v>1039.22544464</v>
      </c>
      <c r="S2336" s="5">
        <v>10.274285714285714</v>
      </c>
      <c r="T2336" s="4" t="s">
        <v>61</v>
      </c>
      <c r="U2336" s="1"/>
      <c r="V2336" s="1"/>
      <c r="W2336" s="1"/>
      <c r="X2336" s="1"/>
    </row>
    <row r="2337" spans="1:24" ht="15.75" customHeight="1" x14ac:dyDescent="0.2">
      <c r="A2337" s="1"/>
      <c r="B2337" s="1"/>
      <c r="C2337" s="31" t="str">
        <f>IF('Style Screener'!$S2337&lt;(AVERAGE('Style Screener'!$S$9:$S$6415)), "Value", "Growth")</f>
        <v>Value</v>
      </c>
      <c r="D2337" s="31" t="str">
        <f>IF('Style Screener'!$R2337&gt;2000, "Large Cap", "Small Cap")</f>
        <v>Large Cap</v>
      </c>
      <c r="E2337" s="31" t="s">
        <v>14</v>
      </c>
      <c r="F2337" s="31" t="s">
        <v>37</v>
      </c>
      <c r="G2337" s="1" t="s">
        <v>38</v>
      </c>
      <c r="H2337" s="1" t="s">
        <v>10056</v>
      </c>
      <c r="I2337" s="1" t="s">
        <v>10057</v>
      </c>
      <c r="J2337" s="1" t="s">
        <v>41</v>
      </c>
      <c r="K2337" s="1" t="s">
        <v>10058</v>
      </c>
      <c r="L2337" s="1" t="s">
        <v>10059</v>
      </c>
      <c r="M2337" s="1" t="s">
        <v>74</v>
      </c>
      <c r="N2337" s="1" t="s">
        <v>201</v>
      </c>
      <c r="O2337" s="1" t="s">
        <v>180</v>
      </c>
      <c r="P2337" s="1" t="s">
        <v>202</v>
      </c>
      <c r="Q2337" s="29" t="s">
        <v>10060</v>
      </c>
      <c r="R2337" s="30">
        <v>13953.72563667</v>
      </c>
      <c r="S2337" s="5">
        <v>19.676938369781315</v>
      </c>
      <c r="T2337" s="4">
        <v>0</v>
      </c>
      <c r="U2337" s="1"/>
      <c r="V2337" s="1"/>
      <c r="W2337" s="1"/>
      <c r="X2337" s="1"/>
    </row>
    <row r="2338" spans="1:24" ht="15.75" customHeight="1" x14ac:dyDescent="0.2">
      <c r="A2338" s="1"/>
      <c r="B2338" s="1"/>
      <c r="C2338" s="31" t="str">
        <f>IF('Style Screener'!$S2338&lt;(AVERAGE('Style Screener'!$S$9:$S$6415)), "Value", "Growth")</f>
        <v>Value</v>
      </c>
      <c r="D2338" s="31" t="str">
        <f>IF('Style Screener'!$R2338&gt;2000, "Large Cap", "Small Cap")</f>
        <v>Small Cap</v>
      </c>
      <c r="E2338" s="31" t="s">
        <v>14</v>
      </c>
      <c r="F2338" s="31" t="s">
        <v>37</v>
      </c>
      <c r="G2338" s="1" t="s">
        <v>38</v>
      </c>
      <c r="H2338" s="1" t="s">
        <v>10061</v>
      </c>
      <c r="I2338" s="1" t="s">
        <v>10062</v>
      </c>
      <c r="J2338" s="1" t="s">
        <v>41</v>
      </c>
      <c r="K2338" s="1" t="s">
        <v>10063</v>
      </c>
      <c r="L2338" s="1" t="s">
        <v>10064</v>
      </c>
      <c r="M2338" s="1" t="s">
        <v>86</v>
      </c>
      <c r="N2338" s="1" t="s">
        <v>135</v>
      </c>
      <c r="O2338" s="1" t="s">
        <v>88</v>
      </c>
      <c r="P2338" s="1" t="s">
        <v>318</v>
      </c>
      <c r="Q2338" s="29" t="s">
        <v>319</v>
      </c>
      <c r="R2338" s="30">
        <v>603.35718299999996</v>
      </c>
      <c r="S2338" s="5">
        <v>8.3798882681564244</v>
      </c>
      <c r="T2338" s="4">
        <v>0</v>
      </c>
      <c r="U2338" s="1"/>
      <c r="V2338" s="1"/>
      <c r="W2338" s="1"/>
      <c r="X2338" s="1"/>
    </row>
    <row r="2339" spans="1:24" ht="15.75" customHeight="1" x14ac:dyDescent="0.2">
      <c r="A2339" s="1"/>
      <c r="B2339" s="1"/>
      <c r="C2339" s="31" t="str">
        <f>IF('Style Screener'!$S2339&lt;(AVERAGE('Style Screener'!$S$9:$S$6415)), "Value", "Growth")</f>
        <v>Growth</v>
      </c>
      <c r="D2339" s="31" t="str">
        <f>IF('Style Screener'!$R2339&gt;2000, "Large Cap", "Small Cap")</f>
        <v>Large Cap</v>
      </c>
      <c r="E2339" s="31" t="s">
        <v>14</v>
      </c>
      <c r="F2339" s="31" t="s">
        <v>37</v>
      </c>
      <c r="G2339" s="1" t="s">
        <v>38</v>
      </c>
      <c r="H2339" s="1" t="s">
        <v>10065</v>
      </c>
      <c r="I2339" s="1" t="s">
        <v>10066</v>
      </c>
      <c r="J2339" s="1" t="s">
        <v>41</v>
      </c>
      <c r="K2339" s="1" t="s">
        <v>10067</v>
      </c>
      <c r="L2339" s="1" t="s">
        <v>10068</v>
      </c>
      <c r="M2339" s="1" t="s">
        <v>278</v>
      </c>
      <c r="N2339" s="1" t="s">
        <v>279</v>
      </c>
      <c r="O2339" s="1" t="s">
        <v>278</v>
      </c>
      <c r="P2339" s="1" t="s">
        <v>937</v>
      </c>
      <c r="Q2339" s="29" t="s">
        <v>427</v>
      </c>
      <c r="R2339" s="30">
        <v>2351.4803280800002</v>
      </c>
      <c r="S2339" s="5">
        <v>48.858131487889274</v>
      </c>
      <c r="T2339" s="4">
        <v>0</v>
      </c>
      <c r="U2339" s="1"/>
      <c r="V2339" s="1"/>
      <c r="W2339" s="1"/>
      <c r="X2339" s="1"/>
    </row>
    <row r="2340" spans="1:24" ht="15.75" customHeight="1" x14ac:dyDescent="0.2">
      <c r="A2340" s="1"/>
      <c r="B2340" s="1"/>
      <c r="C2340" s="31" t="str">
        <f>IF('Style Screener'!$S2340&lt;(AVERAGE('Style Screener'!$S$9:$S$6415)), "Value", "Growth")</f>
        <v>Growth</v>
      </c>
      <c r="D2340" s="31" t="str">
        <f>IF('Style Screener'!$R2340&gt;2000, "Large Cap", "Small Cap")</f>
        <v>Small Cap</v>
      </c>
      <c r="E2340" s="31" t="s">
        <v>14</v>
      </c>
      <c r="F2340" s="31" t="s">
        <v>37</v>
      </c>
      <c r="G2340" s="1" t="s">
        <v>38</v>
      </c>
      <c r="H2340" s="1" t="s">
        <v>10069</v>
      </c>
      <c r="I2340" s="1" t="s">
        <v>10070</v>
      </c>
      <c r="J2340" s="1" t="s">
        <v>41</v>
      </c>
      <c r="K2340" s="1" t="s">
        <v>10071</v>
      </c>
      <c r="L2340" s="1" t="s">
        <v>10072</v>
      </c>
      <c r="M2340" s="1" t="s">
        <v>108</v>
      </c>
      <c r="N2340" s="1" t="s">
        <v>286</v>
      </c>
      <c r="O2340" s="1" t="s">
        <v>287</v>
      </c>
      <c r="P2340" s="1" t="s">
        <v>1333</v>
      </c>
      <c r="Q2340" s="29" t="s">
        <v>289</v>
      </c>
      <c r="R2340" s="30">
        <v>177.56202018000002</v>
      </c>
      <c r="S2340" s="5" t="s">
        <v>61</v>
      </c>
      <c r="T2340" s="4">
        <v>19.011811970838604</v>
      </c>
      <c r="U2340" s="1"/>
      <c r="V2340" s="1"/>
      <c r="W2340" s="1"/>
      <c r="X2340" s="1"/>
    </row>
    <row r="2341" spans="1:24" ht="15.75" customHeight="1" x14ac:dyDescent="0.2">
      <c r="A2341" s="1"/>
      <c r="B2341" s="1"/>
      <c r="C2341" s="31" t="str">
        <f>IF('Style Screener'!$S2341&lt;(AVERAGE('Style Screener'!$S$9:$S$6415)), "Value", "Growth")</f>
        <v>Value</v>
      </c>
      <c r="D2341" s="31" t="str">
        <f>IF('Style Screener'!$R2341&gt;2000, "Large Cap", "Small Cap")</f>
        <v>Small Cap</v>
      </c>
      <c r="E2341" s="31" t="s">
        <v>14</v>
      </c>
      <c r="F2341" s="31" t="s">
        <v>37</v>
      </c>
      <c r="G2341" s="1" t="s">
        <v>38</v>
      </c>
      <c r="H2341" s="1" t="s">
        <v>10073</v>
      </c>
      <c r="I2341" s="1" t="s">
        <v>10074</v>
      </c>
      <c r="J2341" s="1" t="s">
        <v>71</v>
      </c>
      <c r="K2341" s="1" t="s">
        <v>10075</v>
      </c>
      <c r="L2341" s="1" t="s">
        <v>10076</v>
      </c>
      <c r="M2341" s="1" t="s">
        <v>108</v>
      </c>
      <c r="N2341" s="1" t="s">
        <v>571</v>
      </c>
      <c r="O2341" s="1" t="s">
        <v>110</v>
      </c>
      <c r="P2341" s="1" t="s">
        <v>1878</v>
      </c>
      <c r="Q2341" s="29" t="s">
        <v>4809</v>
      </c>
      <c r="R2341" s="30">
        <v>712.15755000000001</v>
      </c>
      <c r="S2341" s="5">
        <v>18.805637982195847</v>
      </c>
      <c r="T2341" s="4" t="s">
        <v>61</v>
      </c>
      <c r="U2341" s="1"/>
      <c r="V2341" s="1"/>
      <c r="W2341" s="1"/>
      <c r="X2341" s="1"/>
    </row>
    <row r="2342" spans="1:24" ht="15.75" customHeight="1" x14ac:dyDescent="0.2">
      <c r="A2342" s="1"/>
      <c r="B2342" s="1"/>
      <c r="C2342" s="31" t="str">
        <f>IF('Style Screener'!$S2342&lt;(AVERAGE('Style Screener'!$S$9:$S$6415)), "Value", "Growth")</f>
        <v>Growth</v>
      </c>
      <c r="D2342" s="31" t="str">
        <f>IF('Style Screener'!$R2342&gt;2000, "Large Cap", "Small Cap")</f>
        <v>Small Cap</v>
      </c>
      <c r="E2342" s="31" t="s">
        <v>14</v>
      </c>
      <c r="F2342" s="31" t="s">
        <v>37</v>
      </c>
      <c r="G2342" s="1" t="s">
        <v>38</v>
      </c>
      <c r="H2342" s="1" t="s">
        <v>10077</v>
      </c>
      <c r="I2342" s="1" t="s">
        <v>10078</v>
      </c>
      <c r="J2342" s="1" t="s">
        <v>41</v>
      </c>
      <c r="K2342" s="1" t="s">
        <v>10079</v>
      </c>
      <c r="L2342" s="1" t="s">
        <v>10080</v>
      </c>
      <c r="M2342" s="1" t="s">
        <v>98</v>
      </c>
      <c r="N2342" s="1" t="s">
        <v>1141</v>
      </c>
      <c r="O2342" s="1" t="s">
        <v>1062</v>
      </c>
      <c r="P2342" s="1" t="s">
        <v>1142</v>
      </c>
      <c r="Q2342" s="29" t="s">
        <v>1555</v>
      </c>
      <c r="R2342" s="30">
        <v>454.39208172000002</v>
      </c>
      <c r="S2342" s="5" t="s">
        <v>61</v>
      </c>
      <c r="T2342" s="4" t="s">
        <v>61</v>
      </c>
      <c r="U2342" s="1"/>
      <c r="V2342" s="1"/>
      <c r="W2342" s="1"/>
      <c r="X2342" s="1"/>
    </row>
    <row r="2343" spans="1:24" ht="15.75" customHeight="1" x14ac:dyDescent="0.2">
      <c r="A2343" s="1"/>
      <c r="B2343" s="1"/>
      <c r="C2343" s="31" t="str">
        <f>IF('Style Screener'!$S2343&lt;(AVERAGE('Style Screener'!$S$9:$S$6415)), "Value", "Growth")</f>
        <v>Value</v>
      </c>
      <c r="D2343" s="31" t="str">
        <f>IF('Style Screener'!$R2343&gt;2000, "Large Cap", "Small Cap")</f>
        <v>Small Cap</v>
      </c>
      <c r="E2343" s="31" t="s">
        <v>14</v>
      </c>
      <c r="F2343" s="31" t="s">
        <v>37</v>
      </c>
      <c r="G2343" s="1" t="s">
        <v>38</v>
      </c>
      <c r="H2343" s="1" t="s">
        <v>10081</v>
      </c>
      <c r="I2343" s="1" t="s">
        <v>10082</v>
      </c>
      <c r="J2343" s="1" t="s">
        <v>41</v>
      </c>
      <c r="K2343" s="1" t="s">
        <v>10083</v>
      </c>
      <c r="L2343" s="1" t="s">
        <v>10084</v>
      </c>
      <c r="M2343" s="1" t="s">
        <v>108</v>
      </c>
      <c r="N2343" s="1" t="s">
        <v>294</v>
      </c>
      <c r="O2343" s="1" t="s">
        <v>294</v>
      </c>
      <c r="P2343" s="1" t="s">
        <v>295</v>
      </c>
      <c r="Q2343" s="29" t="s">
        <v>296</v>
      </c>
      <c r="R2343" s="30">
        <v>373.07445812000003</v>
      </c>
      <c r="S2343" s="5">
        <v>23.306451612903228</v>
      </c>
      <c r="T2343" s="4">
        <v>66.410069639881243</v>
      </c>
      <c r="U2343" s="1"/>
      <c r="V2343" s="1"/>
      <c r="W2343" s="1"/>
      <c r="X2343" s="1"/>
    </row>
    <row r="2344" spans="1:24" ht="15.75" customHeight="1" x14ac:dyDescent="0.2">
      <c r="A2344" s="1"/>
      <c r="B2344" s="1"/>
      <c r="C2344" s="31" t="str">
        <f>IF('Style Screener'!$S2344&lt;(AVERAGE('Style Screener'!$S$9:$S$6415)), "Value", "Growth")</f>
        <v>Value</v>
      </c>
      <c r="D2344" s="31" t="str">
        <f>IF('Style Screener'!$R2344&gt;2000, "Large Cap", "Small Cap")</f>
        <v>Small Cap</v>
      </c>
      <c r="E2344" s="31" t="s">
        <v>14</v>
      </c>
      <c r="F2344" s="31" t="s">
        <v>37</v>
      </c>
      <c r="G2344" s="1" t="s">
        <v>38</v>
      </c>
      <c r="H2344" s="1" t="s">
        <v>10085</v>
      </c>
      <c r="I2344" s="1" t="s">
        <v>10086</v>
      </c>
      <c r="J2344" s="1" t="s">
        <v>41</v>
      </c>
      <c r="K2344" s="1" t="s">
        <v>10087</v>
      </c>
      <c r="L2344" s="1" t="s">
        <v>10088</v>
      </c>
      <c r="M2344" s="1" t="s">
        <v>54</v>
      </c>
      <c r="N2344" s="1" t="s">
        <v>55</v>
      </c>
      <c r="O2344" s="1" t="s">
        <v>54</v>
      </c>
      <c r="P2344" s="1" t="s">
        <v>2785</v>
      </c>
      <c r="Q2344" s="29" t="s">
        <v>10089</v>
      </c>
      <c r="R2344" s="30">
        <v>1166.5029273600001</v>
      </c>
      <c r="S2344" s="5">
        <v>27.780219780219781</v>
      </c>
      <c r="T2344" s="4">
        <v>28.93750968712629</v>
      </c>
      <c r="U2344" s="1"/>
      <c r="V2344" s="1"/>
      <c r="W2344" s="1"/>
      <c r="X2344" s="1"/>
    </row>
    <row r="2345" spans="1:24" ht="15.75" customHeight="1" x14ac:dyDescent="0.2">
      <c r="A2345" s="1"/>
      <c r="B2345" s="1"/>
      <c r="C2345" s="31" t="str">
        <f>IF('Style Screener'!$S2345&lt;(AVERAGE('Style Screener'!$S$9:$S$6415)), "Value", "Growth")</f>
        <v>Growth</v>
      </c>
      <c r="D2345" s="31" t="str">
        <f>IF('Style Screener'!$R2345&gt;2000, "Large Cap", "Small Cap")</f>
        <v>Small Cap</v>
      </c>
      <c r="E2345" s="31" t="s">
        <v>15</v>
      </c>
      <c r="F2345" s="31" t="s">
        <v>37</v>
      </c>
      <c r="G2345" s="1" t="s">
        <v>38</v>
      </c>
      <c r="H2345" s="1" t="s">
        <v>10090</v>
      </c>
      <c r="I2345" s="1" t="s">
        <v>10091</v>
      </c>
      <c r="J2345" s="1" t="s">
        <v>71</v>
      </c>
      <c r="K2345" s="1" t="s">
        <v>10092</v>
      </c>
      <c r="L2345" s="1" t="s">
        <v>10093</v>
      </c>
      <c r="M2345" s="1" t="s">
        <v>44</v>
      </c>
      <c r="N2345" s="1" t="s">
        <v>153</v>
      </c>
      <c r="O2345" s="1" t="s">
        <v>64</v>
      </c>
      <c r="P2345" s="1" t="s">
        <v>735</v>
      </c>
      <c r="Q2345" s="29" t="s">
        <v>6185</v>
      </c>
      <c r="R2345" s="30">
        <v>330.83451471000001</v>
      </c>
      <c r="S2345" s="5">
        <v>30.15625</v>
      </c>
      <c r="T2345" s="4">
        <v>9.0841292188272931</v>
      </c>
      <c r="U2345" s="1"/>
      <c r="V2345" s="1"/>
      <c r="W2345" s="1"/>
      <c r="X2345" s="1"/>
    </row>
    <row r="2346" spans="1:24" ht="15.75" customHeight="1" x14ac:dyDescent="0.2">
      <c r="A2346" s="1"/>
      <c r="B2346" s="1"/>
      <c r="C2346" s="31" t="str">
        <f>IF('Style Screener'!$S2346&lt;(AVERAGE('Style Screener'!$S$9:$S$6415)), "Value", "Growth")</f>
        <v>Growth</v>
      </c>
      <c r="D2346" s="31" t="str">
        <f>IF('Style Screener'!$R2346&gt;2000, "Large Cap", "Small Cap")</f>
        <v>Small Cap</v>
      </c>
      <c r="E2346" s="31" t="s">
        <v>14</v>
      </c>
      <c r="F2346" s="31" t="s">
        <v>37</v>
      </c>
      <c r="G2346" s="1" t="s">
        <v>38</v>
      </c>
      <c r="H2346" s="1" t="s">
        <v>10094</v>
      </c>
      <c r="I2346" s="1" t="s">
        <v>10095</v>
      </c>
      <c r="J2346" s="1" t="s">
        <v>511</v>
      </c>
      <c r="K2346" s="1" t="s">
        <v>10096</v>
      </c>
      <c r="L2346" s="1" t="s">
        <v>10097</v>
      </c>
      <c r="M2346" s="1" t="s">
        <v>54</v>
      </c>
      <c r="N2346" s="1" t="s">
        <v>705</v>
      </c>
      <c r="O2346" s="1" t="s">
        <v>54</v>
      </c>
      <c r="P2346" s="1" t="s">
        <v>1357</v>
      </c>
      <c r="Q2346" s="29" t="s">
        <v>750</v>
      </c>
      <c r="R2346" s="30">
        <v>284.48260171999999</v>
      </c>
      <c r="S2346" s="5" t="s">
        <v>61</v>
      </c>
      <c r="T2346" s="4">
        <v>9.9210639337707178</v>
      </c>
      <c r="U2346" s="1"/>
      <c r="V2346" s="1"/>
      <c r="W2346" s="1"/>
      <c r="X2346" s="1"/>
    </row>
    <row r="2347" spans="1:24" ht="15.75" customHeight="1" x14ac:dyDescent="0.2">
      <c r="A2347" s="1"/>
      <c r="B2347" s="1"/>
      <c r="C2347" s="31" t="str">
        <f>IF('Style Screener'!$S2347&lt;(AVERAGE('Style Screener'!$S$9:$S$6415)), "Value", "Growth")</f>
        <v>Value</v>
      </c>
      <c r="D2347" s="31" t="str">
        <f>IF('Style Screener'!$R2347&gt;2000, "Large Cap", "Small Cap")</f>
        <v>Large Cap</v>
      </c>
      <c r="E2347" s="31" t="s">
        <v>14</v>
      </c>
      <c r="F2347" s="31" t="s">
        <v>37</v>
      </c>
      <c r="G2347" s="1" t="s">
        <v>38</v>
      </c>
      <c r="H2347" s="1" t="s">
        <v>10098</v>
      </c>
      <c r="I2347" s="1" t="s">
        <v>10099</v>
      </c>
      <c r="J2347" s="1" t="s">
        <v>41</v>
      </c>
      <c r="K2347" s="1" t="s">
        <v>10100</v>
      </c>
      <c r="L2347" s="1" t="s">
        <v>10101</v>
      </c>
      <c r="M2347" s="1" t="s">
        <v>74</v>
      </c>
      <c r="N2347" s="1" t="s">
        <v>638</v>
      </c>
      <c r="O2347" s="1" t="s">
        <v>117</v>
      </c>
      <c r="P2347" s="1" t="s">
        <v>638</v>
      </c>
      <c r="Q2347" s="29" t="s">
        <v>848</v>
      </c>
      <c r="R2347" s="30">
        <v>33445.962089999994</v>
      </c>
      <c r="S2347" s="5">
        <v>16.978159126365053</v>
      </c>
      <c r="T2347" s="4">
        <v>28.655918689214047</v>
      </c>
      <c r="U2347" s="1"/>
      <c r="V2347" s="1"/>
      <c r="W2347" s="1"/>
      <c r="X2347" s="1"/>
    </row>
    <row r="2348" spans="1:24" ht="15.75" customHeight="1" x14ac:dyDescent="0.2">
      <c r="A2348" s="1"/>
      <c r="B2348" s="1"/>
      <c r="C2348" s="31" t="str">
        <f>IF('Style Screener'!$S2348&lt;(AVERAGE('Style Screener'!$S$9:$S$6415)), "Value", "Growth")</f>
        <v>Growth</v>
      </c>
      <c r="D2348" s="31" t="str">
        <f>IF('Style Screener'!$R2348&gt;2000, "Large Cap", "Small Cap")</f>
        <v>Small Cap</v>
      </c>
      <c r="E2348" s="31" t="s">
        <v>15</v>
      </c>
      <c r="F2348" s="31" t="s">
        <v>37</v>
      </c>
      <c r="G2348" s="1" t="s">
        <v>38</v>
      </c>
      <c r="H2348" s="1" t="s">
        <v>10102</v>
      </c>
      <c r="I2348" s="1" t="s">
        <v>10103</v>
      </c>
      <c r="J2348" s="1" t="s">
        <v>105</v>
      </c>
      <c r="K2348" s="1" t="s">
        <v>10104</v>
      </c>
      <c r="L2348" s="1" t="s">
        <v>10105</v>
      </c>
      <c r="M2348" s="1" t="s">
        <v>44</v>
      </c>
      <c r="N2348" s="1" t="s">
        <v>142</v>
      </c>
      <c r="O2348" s="1" t="s">
        <v>46</v>
      </c>
      <c r="P2348" s="1" t="s">
        <v>142</v>
      </c>
      <c r="Q2348" s="29" t="s">
        <v>5729</v>
      </c>
      <c r="R2348" s="30">
        <v>848.83516199999997</v>
      </c>
      <c r="S2348" s="5" t="s">
        <v>61</v>
      </c>
      <c r="T2348" s="4">
        <v>0</v>
      </c>
      <c r="U2348" s="1"/>
      <c r="V2348" s="1"/>
      <c r="W2348" s="1"/>
      <c r="X2348" s="1"/>
    </row>
    <row r="2349" spans="1:24" ht="15.75" customHeight="1" x14ac:dyDescent="0.2">
      <c r="A2349" s="1"/>
      <c r="B2349" s="1"/>
      <c r="C2349" s="31" t="str">
        <f>IF('Style Screener'!$S2349&lt;(AVERAGE('Style Screener'!$S$9:$S$6415)), "Value", "Growth")</f>
        <v>Growth</v>
      </c>
      <c r="D2349" s="31" t="str">
        <f>IF('Style Screener'!$R2349&gt;2000, "Large Cap", "Small Cap")</f>
        <v>Small Cap</v>
      </c>
      <c r="E2349" s="31" t="s">
        <v>14</v>
      </c>
      <c r="F2349" s="31" t="s">
        <v>37</v>
      </c>
      <c r="G2349" s="1" t="s">
        <v>38</v>
      </c>
      <c r="H2349" s="1" t="s">
        <v>10106</v>
      </c>
      <c r="I2349" s="1" t="s">
        <v>10107</v>
      </c>
      <c r="J2349" s="1" t="s">
        <v>41</v>
      </c>
      <c r="K2349" s="1" t="s">
        <v>10108</v>
      </c>
      <c r="L2349" s="1" t="s">
        <v>10109</v>
      </c>
      <c r="M2349" s="1" t="s">
        <v>108</v>
      </c>
      <c r="N2349" s="1" t="s">
        <v>286</v>
      </c>
      <c r="O2349" s="1" t="s">
        <v>287</v>
      </c>
      <c r="P2349" s="1" t="s">
        <v>1256</v>
      </c>
      <c r="Q2349" s="29" t="s">
        <v>6293</v>
      </c>
      <c r="R2349" s="30">
        <v>666.96921197999995</v>
      </c>
      <c r="S2349" s="5">
        <v>88.391959798994975</v>
      </c>
      <c r="T2349" s="4" t="s">
        <v>61</v>
      </c>
      <c r="U2349" s="1"/>
      <c r="V2349" s="1"/>
      <c r="W2349" s="1"/>
      <c r="X2349" s="1"/>
    </row>
    <row r="2350" spans="1:24" ht="15.75" customHeight="1" x14ac:dyDescent="0.2">
      <c r="A2350" s="1"/>
      <c r="B2350" s="1"/>
      <c r="C2350" s="31" t="str">
        <f>IF('Style Screener'!$S2350&lt;(AVERAGE('Style Screener'!$S$9:$S$6415)), "Value", "Growth")</f>
        <v>Value</v>
      </c>
      <c r="D2350" s="31" t="str">
        <f>IF('Style Screener'!$R2350&gt;2000, "Large Cap", "Small Cap")</f>
        <v>Small Cap</v>
      </c>
      <c r="E2350" s="31" t="s">
        <v>14</v>
      </c>
      <c r="F2350" s="31" t="s">
        <v>37</v>
      </c>
      <c r="G2350" s="1" t="s">
        <v>38</v>
      </c>
      <c r="H2350" s="1" t="s">
        <v>10110</v>
      </c>
      <c r="I2350" s="1" t="s">
        <v>10111</v>
      </c>
      <c r="J2350" s="1" t="s">
        <v>71</v>
      </c>
      <c r="K2350" s="1" t="s">
        <v>10112</v>
      </c>
      <c r="L2350" s="1" t="s">
        <v>10113</v>
      </c>
      <c r="M2350" s="1" t="s">
        <v>74</v>
      </c>
      <c r="N2350" s="1" t="s">
        <v>649</v>
      </c>
      <c r="O2350" s="1" t="s">
        <v>117</v>
      </c>
      <c r="P2350" s="1" t="s">
        <v>649</v>
      </c>
      <c r="Q2350" s="29" t="s">
        <v>10114</v>
      </c>
      <c r="R2350" s="30">
        <v>1077.3154865700001</v>
      </c>
      <c r="S2350" s="5">
        <v>13.458904109589042</v>
      </c>
      <c r="T2350" s="4">
        <v>3.9998803945892777E-16</v>
      </c>
      <c r="U2350" s="1"/>
      <c r="V2350" s="1"/>
      <c r="W2350" s="1"/>
      <c r="X2350" s="1"/>
    </row>
    <row r="2351" spans="1:24" ht="15.75" customHeight="1" x14ac:dyDescent="0.2">
      <c r="A2351" s="1"/>
      <c r="B2351" s="1"/>
      <c r="C2351" s="31" t="str">
        <f>IF('Style Screener'!$S2351&lt;(AVERAGE('Style Screener'!$S$9:$S$6415)), "Value", "Growth")</f>
        <v>Value</v>
      </c>
      <c r="D2351" s="31" t="str">
        <f>IF('Style Screener'!$R2351&gt;2000, "Large Cap", "Small Cap")</f>
        <v>Small Cap</v>
      </c>
      <c r="E2351" s="31" t="s">
        <v>14</v>
      </c>
      <c r="F2351" s="31" t="s">
        <v>37</v>
      </c>
      <c r="G2351" s="1" t="s">
        <v>38</v>
      </c>
      <c r="H2351" s="1" t="s">
        <v>10115</v>
      </c>
      <c r="I2351" s="1" t="s">
        <v>10116</v>
      </c>
      <c r="J2351" s="1" t="s">
        <v>71</v>
      </c>
      <c r="K2351" s="1" t="s">
        <v>10117</v>
      </c>
      <c r="L2351" s="1" t="s">
        <v>10118</v>
      </c>
      <c r="M2351" s="1" t="s">
        <v>98</v>
      </c>
      <c r="N2351" s="1" t="s">
        <v>1141</v>
      </c>
      <c r="O2351" s="1" t="s">
        <v>1062</v>
      </c>
      <c r="P2351" s="1" t="s">
        <v>1142</v>
      </c>
      <c r="Q2351" s="29" t="s">
        <v>1555</v>
      </c>
      <c r="R2351" s="30">
        <v>526.13515757000005</v>
      </c>
      <c r="S2351" s="5">
        <v>18.311057108140947</v>
      </c>
      <c r="T2351" s="4" t="s">
        <v>61</v>
      </c>
      <c r="U2351" s="1"/>
      <c r="V2351" s="1"/>
      <c r="W2351" s="1"/>
      <c r="X2351" s="1"/>
    </row>
    <row r="2352" spans="1:24" ht="15.75" customHeight="1" x14ac:dyDescent="0.2">
      <c r="A2352" s="1"/>
      <c r="B2352" s="1"/>
      <c r="C2352" s="31" t="str">
        <f>IF('Style Screener'!$S2352&lt;(AVERAGE('Style Screener'!$S$9:$S$6415)), "Value", "Growth")</f>
        <v>Value</v>
      </c>
      <c r="D2352" s="31" t="str">
        <f>IF('Style Screener'!$R2352&gt;2000, "Large Cap", "Small Cap")</f>
        <v>Large Cap</v>
      </c>
      <c r="E2352" s="31" t="s">
        <v>14</v>
      </c>
      <c r="F2352" s="31" t="s">
        <v>37</v>
      </c>
      <c r="G2352" s="1" t="s">
        <v>38</v>
      </c>
      <c r="H2352" s="1" t="s">
        <v>10119</v>
      </c>
      <c r="I2352" s="1" t="s">
        <v>10120</v>
      </c>
      <c r="J2352" s="1" t="s">
        <v>71</v>
      </c>
      <c r="K2352" s="1" t="s">
        <v>10121</v>
      </c>
      <c r="L2352" s="1" t="s">
        <v>10122</v>
      </c>
      <c r="M2352" s="1" t="s">
        <v>108</v>
      </c>
      <c r="N2352" s="1" t="s">
        <v>109</v>
      </c>
      <c r="O2352" s="1" t="s">
        <v>110</v>
      </c>
      <c r="P2352" s="1" t="s">
        <v>109</v>
      </c>
      <c r="Q2352" s="29" t="s">
        <v>401</v>
      </c>
      <c r="R2352" s="30">
        <v>3302.36664849</v>
      </c>
      <c r="S2352" s="5">
        <v>16.933656957928804</v>
      </c>
      <c r="T2352" s="4">
        <v>39.855197538027632</v>
      </c>
      <c r="U2352" s="1"/>
      <c r="V2352" s="1"/>
      <c r="W2352" s="1"/>
      <c r="X2352" s="1"/>
    </row>
    <row r="2353" spans="1:24" ht="15.75" customHeight="1" x14ac:dyDescent="0.2">
      <c r="A2353" s="1"/>
      <c r="B2353" s="1"/>
      <c r="C2353" s="31" t="str">
        <f>IF('Style Screener'!$S2353&lt;(AVERAGE('Style Screener'!$S$9:$S$6415)), "Value", "Growth")</f>
        <v>Value</v>
      </c>
      <c r="D2353" s="31" t="str">
        <f>IF('Style Screener'!$R2353&gt;2000, "Large Cap", "Small Cap")</f>
        <v>Small Cap</v>
      </c>
      <c r="E2353" s="31" t="s">
        <v>14</v>
      </c>
      <c r="F2353" s="31" t="s">
        <v>37</v>
      </c>
      <c r="G2353" s="1" t="s">
        <v>38</v>
      </c>
      <c r="H2353" s="1" t="s">
        <v>10123</v>
      </c>
      <c r="I2353" s="1" t="s">
        <v>10124</v>
      </c>
      <c r="J2353" s="1" t="s">
        <v>511</v>
      </c>
      <c r="K2353" s="1" t="s">
        <v>10125</v>
      </c>
      <c r="L2353" s="1" t="s">
        <v>10126</v>
      </c>
      <c r="M2353" s="1" t="s">
        <v>74</v>
      </c>
      <c r="N2353" s="1" t="s">
        <v>846</v>
      </c>
      <c r="O2353" s="1" t="s">
        <v>117</v>
      </c>
      <c r="P2353" s="1" t="s">
        <v>847</v>
      </c>
      <c r="Q2353" s="29" t="s">
        <v>8631</v>
      </c>
      <c r="R2353" s="30">
        <v>146.19195472000001</v>
      </c>
      <c r="S2353" s="5">
        <v>28.000000000000004</v>
      </c>
      <c r="T2353" s="4" t="s">
        <v>61</v>
      </c>
      <c r="U2353" s="1"/>
      <c r="V2353" s="1"/>
      <c r="W2353" s="1"/>
      <c r="X2353" s="1"/>
    </row>
    <row r="2354" spans="1:24" ht="15.75" customHeight="1" x14ac:dyDescent="0.2">
      <c r="A2354" s="1"/>
      <c r="B2354" s="1"/>
      <c r="C2354" s="31" t="str">
        <f>IF('Style Screener'!$S2354&lt;(AVERAGE('Style Screener'!$S$9:$S$6415)), "Value", "Growth")</f>
        <v>Growth</v>
      </c>
      <c r="D2354" s="31" t="str">
        <f>IF('Style Screener'!$R2354&gt;2000, "Large Cap", "Small Cap")</f>
        <v>Small Cap</v>
      </c>
      <c r="E2354" s="31" t="s">
        <v>15</v>
      </c>
      <c r="F2354" s="31" t="s">
        <v>37</v>
      </c>
      <c r="G2354" s="1" t="s">
        <v>38</v>
      </c>
      <c r="H2354" s="1" t="s">
        <v>10127</v>
      </c>
      <c r="I2354" s="1" t="s">
        <v>10128</v>
      </c>
      <c r="J2354" s="1" t="s">
        <v>105</v>
      </c>
      <c r="K2354" s="1" t="s">
        <v>10129</v>
      </c>
      <c r="L2354" s="1" t="s">
        <v>10130</v>
      </c>
      <c r="M2354" s="1" t="s">
        <v>44</v>
      </c>
      <c r="N2354" s="1" t="s">
        <v>160</v>
      </c>
      <c r="O2354" s="1" t="s">
        <v>46</v>
      </c>
      <c r="P2354" s="1" t="s">
        <v>160</v>
      </c>
      <c r="Q2354" s="29" t="s">
        <v>161</v>
      </c>
      <c r="R2354" s="30">
        <v>547.93354097999998</v>
      </c>
      <c r="S2354" s="5" t="s">
        <v>61</v>
      </c>
      <c r="T2354" s="4" t="s">
        <v>61</v>
      </c>
      <c r="U2354" s="1"/>
      <c r="V2354" s="1"/>
      <c r="W2354" s="1"/>
      <c r="X2354" s="1"/>
    </row>
    <row r="2355" spans="1:24" ht="15.75" customHeight="1" x14ac:dyDescent="0.2">
      <c r="A2355" s="1"/>
      <c r="B2355" s="1"/>
      <c r="C2355" s="31" t="str">
        <f>IF('Style Screener'!$S2355&lt;(AVERAGE('Style Screener'!$S$9:$S$6415)), "Value", "Growth")</f>
        <v>Value</v>
      </c>
      <c r="D2355" s="31" t="str">
        <f>IF('Style Screener'!$R2355&gt;2000, "Large Cap", "Small Cap")</f>
        <v>Small Cap</v>
      </c>
      <c r="E2355" s="31" t="s">
        <v>14</v>
      </c>
      <c r="F2355" s="31" t="s">
        <v>37</v>
      </c>
      <c r="G2355" s="1" t="s">
        <v>38</v>
      </c>
      <c r="H2355" s="1" t="s">
        <v>10131</v>
      </c>
      <c r="I2355" s="1" t="s">
        <v>10132</v>
      </c>
      <c r="J2355" s="1" t="s">
        <v>41</v>
      </c>
      <c r="K2355" s="1" t="s">
        <v>10133</v>
      </c>
      <c r="L2355" s="1" t="s">
        <v>10134</v>
      </c>
      <c r="M2355" s="1" t="s">
        <v>86</v>
      </c>
      <c r="N2355" s="1" t="s">
        <v>135</v>
      </c>
      <c r="O2355" s="1" t="s">
        <v>88</v>
      </c>
      <c r="P2355" s="1" t="s">
        <v>318</v>
      </c>
      <c r="Q2355" s="29" t="s">
        <v>319</v>
      </c>
      <c r="R2355" s="30">
        <v>1512.5000740000003</v>
      </c>
      <c r="S2355" s="5">
        <v>11.06356968215159</v>
      </c>
      <c r="T2355" s="4">
        <v>0</v>
      </c>
      <c r="U2355" s="1"/>
      <c r="V2355" s="1"/>
      <c r="W2355" s="1"/>
      <c r="X2355" s="1"/>
    </row>
    <row r="2356" spans="1:24" ht="15.75" customHeight="1" x14ac:dyDescent="0.2">
      <c r="A2356" s="1"/>
      <c r="B2356" s="1"/>
      <c r="C2356" s="31" t="str">
        <f>IF('Style Screener'!$S2356&lt;(AVERAGE('Style Screener'!$S$9:$S$6415)), "Value", "Growth")</f>
        <v>Value</v>
      </c>
      <c r="D2356" s="31" t="str">
        <f>IF('Style Screener'!$R2356&gt;2000, "Large Cap", "Small Cap")</f>
        <v>Large Cap</v>
      </c>
      <c r="E2356" s="31" t="s">
        <v>14</v>
      </c>
      <c r="F2356" s="31" t="s">
        <v>37</v>
      </c>
      <c r="G2356" s="1" t="s">
        <v>38</v>
      </c>
      <c r="H2356" s="1" t="s">
        <v>10135</v>
      </c>
      <c r="I2356" s="1" t="s">
        <v>10136</v>
      </c>
      <c r="J2356" s="1" t="s">
        <v>41</v>
      </c>
      <c r="K2356" s="1" t="s">
        <v>10137</v>
      </c>
      <c r="L2356" s="1" t="s">
        <v>10138</v>
      </c>
      <c r="M2356" s="1" t="s">
        <v>74</v>
      </c>
      <c r="N2356" s="1" t="s">
        <v>342</v>
      </c>
      <c r="O2356" s="1" t="s">
        <v>117</v>
      </c>
      <c r="P2356" s="1" t="s">
        <v>618</v>
      </c>
      <c r="Q2356" s="29" t="s">
        <v>10139</v>
      </c>
      <c r="R2356" s="30">
        <v>2661.7346577900003</v>
      </c>
      <c r="S2356" s="5">
        <v>17.194480946123523</v>
      </c>
      <c r="T2356" s="4">
        <v>33.890489913544677</v>
      </c>
      <c r="U2356" s="1"/>
      <c r="V2356" s="1"/>
      <c r="W2356" s="1"/>
      <c r="X2356" s="1"/>
    </row>
    <row r="2357" spans="1:24" ht="15.75" customHeight="1" x14ac:dyDescent="0.2">
      <c r="A2357" s="1"/>
      <c r="B2357" s="1"/>
      <c r="C2357" s="31" t="str">
        <f>IF('Style Screener'!$S2357&lt;(AVERAGE('Style Screener'!$S$9:$S$6415)), "Value", "Growth")</f>
        <v>Value</v>
      </c>
      <c r="D2357" s="31" t="str">
        <f>IF('Style Screener'!$R2357&gt;2000, "Large Cap", "Small Cap")</f>
        <v>Small Cap</v>
      </c>
      <c r="E2357" s="31" t="s">
        <v>14</v>
      </c>
      <c r="F2357" s="31" t="s">
        <v>37</v>
      </c>
      <c r="G2357" s="1" t="s">
        <v>38</v>
      </c>
      <c r="H2357" s="1" t="s">
        <v>10140</v>
      </c>
      <c r="I2357" s="1" t="s">
        <v>10141</v>
      </c>
      <c r="J2357" s="1" t="s">
        <v>41</v>
      </c>
      <c r="K2357" s="1" t="s">
        <v>61</v>
      </c>
      <c r="L2357" s="1" t="s">
        <v>10142</v>
      </c>
      <c r="M2357" s="1" t="s">
        <v>54</v>
      </c>
      <c r="N2357" s="1" t="s">
        <v>705</v>
      </c>
      <c r="O2357" s="1" t="s">
        <v>54</v>
      </c>
      <c r="P2357" s="1" t="s">
        <v>706</v>
      </c>
      <c r="Q2357" s="29" t="s">
        <v>10143</v>
      </c>
      <c r="R2357" s="30">
        <v>664.84174031999999</v>
      </c>
      <c r="S2357" s="5">
        <v>11.295487627365356</v>
      </c>
      <c r="T2357" s="4" t="s">
        <v>61</v>
      </c>
      <c r="U2357" s="1"/>
      <c r="V2357" s="1"/>
      <c r="W2357" s="1"/>
      <c r="X2357" s="1"/>
    </row>
    <row r="2358" spans="1:24" ht="15.75" customHeight="1" x14ac:dyDescent="0.2">
      <c r="A2358" s="1"/>
      <c r="B2358" s="1"/>
      <c r="C2358" s="31" t="str">
        <f>IF('Style Screener'!$S2358&lt;(AVERAGE('Style Screener'!$S$9:$S$6415)), "Value", "Growth")</f>
        <v>Value</v>
      </c>
      <c r="D2358" s="31" t="str">
        <f>IF('Style Screener'!$R2358&gt;2000, "Large Cap", "Small Cap")</f>
        <v>Small Cap</v>
      </c>
      <c r="E2358" s="31" t="s">
        <v>14</v>
      </c>
      <c r="F2358" s="31" t="s">
        <v>37</v>
      </c>
      <c r="G2358" s="1" t="s">
        <v>38</v>
      </c>
      <c r="H2358" s="1" t="s">
        <v>10144</v>
      </c>
      <c r="I2358" s="1" t="s">
        <v>10145</v>
      </c>
      <c r="J2358" s="1" t="s">
        <v>41</v>
      </c>
      <c r="K2358" s="1" t="s">
        <v>10146</v>
      </c>
      <c r="L2358" s="1" t="s">
        <v>10147</v>
      </c>
      <c r="M2358" s="1" t="s">
        <v>54</v>
      </c>
      <c r="N2358" s="1" t="s">
        <v>55</v>
      </c>
      <c r="O2358" s="1" t="s">
        <v>54</v>
      </c>
      <c r="P2358" s="1" t="s">
        <v>694</v>
      </c>
      <c r="Q2358" s="29" t="s">
        <v>2221</v>
      </c>
      <c r="R2358" s="30">
        <v>176.84699999999998</v>
      </c>
      <c r="S2358" s="5">
        <v>8.61154446177847</v>
      </c>
      <c r="T2358" s="4" t="s">
        <v>61</v>
      </c>
      <c r="U2358" s="1"/>
      <c r="V2358" s="1"/>
      <c r="W2358" s="1"/>
      <c r="X2358" s="1"/>
    </row>
    <row r="2359" spans="1:24" ht="15.75" customHeight="1" x14ac:dyDescent="0.2">
      <c r="A2359" s="1"/>
      <c r="B2359" s="1"/>
      <c r="C2359" s="31" t="str">
        <f>IF('Style Screener'!$S2359&lt;(AVERAGE('Style Screener'!$S$9:$S$6415)), "Value", "Growth")</f>
        <v>Value</v>
      </c>
      <c r="D2359" s="31" t="str">
        <f>IF('Style Screener'!$R2359&gt;2000, "Large Cap", "Small Cap")</f>
        <v>Large Cap</v>
      </c>
      <c r="E2359" s="31" t="s">
        <v>14</v>
      </c>
      <c r="F2359" s="31" t="s">
        <v>37</v>
      </c>
      <c r="G2359" s="1" t="s">
        <v>38</v>
      </c>
      <c r="H2359" s="1" t="s">
        <v>10148</v>
      </c>
      <c r="I2359" s="1" t="s">
        <v>10149</v>
      </c>
      <c r="J2359" s="1" t="s">
        <v>41</v>
      </c>
      <c r="K2359" s="1" t="s">
        <v>10150</v>
      </c>
      <c r="L2359" s="1" t="s">
        <v>10151</v>
      </c>
      <c r="M2359" s="1" t="s">
        <v>98</v>
      </c>
      <c r="N2359" s="1" t="s">
        <v>2119</v>
      </c>
      <c r="O2359" s="1" t="s">
        <v>232</v>
      </c>
      <c r="P2359" s="1" t="s">
        <v>2120</v>
      </c>
      <c r="Q2359" s="29" t="s">
        <v>2121</v>
      </c>
      <c r="R2359" s="30">
        <v>2224.8185570399996</v>
      </c>
      <c r="S2359" s="5">
        <v>13.191253805701631</v>
      </c>
      <c r="T2359" s="4" t="s">
        <v>61</v>
      </c>
      <c r="U2359" s="1"/>
      <c r="V2359" s="1"/>
      <c r="W2359" s="1"/>
      <c r="X2359" s="1"/>
    </row>
    <row r="2360" spans="1:24" ht="15.75" customHeight="1" x14ac:dyDescent="0.2">
      <c r="A2360" s="1"/>
      <c r="B2360" s="1"/>
      <c r="C2360" s="31" t="str">
        <f>IF('Style Screener'!$S2360&lt;(AVERAGE('Style Screener'!$S$9:$S$6415)), "Value", "Growth")</f>
        <v>Growth</v>
      </c>
      <c r="D2360" s="31" t="str">
        <f>IF('Style Screener'!$R2360&gt;2000, "Large Cap", "Small Cap")</f>
        <v>Large Cap</v>
      </c>
      <c r="E2360" s="31" t="s">
        <v>14</v>
      </c>
      <c r="F2360" s="31" t="s">
        <v>37</v>
      </c>
      <c r="G2360" s="1" t="s">
        <v>38</v>
      </c>
      <c r="H2360" s="1" t="s">
        <v>10152</v>
      </c>
      <c r="I2360" s="1" t="s">
        <v>10153</v>
      </c>
      <c r="J2360" s="1" t="s">
        <v>41</v>
      </c>
      <c r="K2360" s="1" t="s">
        <v>10154</v>
      </c>
      <c r="L2360" s="1" t="s">
        <v>10155</v>
      </c>
      <c r="M2360" s="1" t="s">
        <v>86</v>
      </c>
      <c r="N2360" s="1" t="s">
        <v>135</v>
      </c>
      <c r="O2360" s="1" t="s">
        <v>88</v>
      </c>
      <c r="P2360" s="1" t="s">
        <v>916</v>
      </c>
      <c r="Q2360" s="29" t="s">
        <v>10143</v>
      </c>
      <c r="R2360" s="30">
        <v>3342.4743072800002</v>
      </c>
      <c r="S2360" s="5">
        <v>72.417582417582423</v>
      </c>
      <c r="T2360" s="4">
        <v>47.350993377483441</v>
      </c>
      <c r="U2360" s="1"/>
      <c r="V2360" s="1"/>
      <c r="W2360" s="1"/>
      <c r="X2360" s="1"/>
    </row>
    <row r="2361" spans="1:24" ht="15.75" customHeight="1" x14ac:dyDescent="0.2">
      <c r="A2361" s="1"/>
      <c r="B2361" s="1"/>
      <c r="C2361" s="31" t="str">
        <f>IF('Style Screener'!$S2361&lt;(AVERAGE('Style Screener'!$S$9:$S$6415)), "Value", "Growth")</f>
        <v>Growth</v>
      </c>
      <c r="D2361" s="31" t="str">
        <f>IF('Style Screener'!$R2361&gt;2000, "Large Cap", "Small Cap")</f>
        <v>Large Cap</v>
      </c>
      <c r="E2361" s="31" t="s">
        <v>15</v>
      </c>
      <c r="F2361" s="31" t="s">
        <v>37</v>
      </c>
      <c r="G2361" s="1" t="s">
        <v>38</v>
      </c>
      <c r="H2361" s="1" t="s">
        <v>10156</v>
      </c>
      <c r="I2361" s="1" t="s">
        <v>10157</v>
      </c>
      <c r="J2361" s="1" t="s">
        <v>41</v>
      </c>
      <c r="K2361" s="1" t="s">
        <v>10158</v>
      </c>
      <c r="L2361" s="1" t="s">
        <v>10159</v>
      </c>
      <c r="M2361" s="1" t="s">
        <v>1279</v>
      </c>
      <c r="N2361" s="1" t="s">
        <v>8387</v>
      </c>
      <c r="O2361" s="1" t="s">
        <v>1279</v>
      </c>
      <c r="P2361" s="1" t="s">
        <v>8387</v>
      </c>
      <c r="Q2361" s="29" t="s">
        <v>1106</v>
      </c>
      <c r="R2361" s="30">
        <v>19710.050271600001</v>
      </c>
      <c r="S2361" s="5" t="s">
        <v>61</v>
      </c>
      <c r="T2361" s="4" t="s">
        <v>61</v>
      </c>
      <c r="U2361" s="1"/>
      <c r="V2361" s="1"/>
      <c r="W2361" s="1"/>
      <c r="X2361" s="1"/>
    </row>
    <row r="2362" spans="1:24" ht="15.75" customHeight="1" x14ac:dyDescent="0.2">
      <c r="A2362" s="1"/>
      <c r="B2362" s="1"/>
      <c r="C2362" s="31" t="str">
        <f>IF('Style Screener'!$S2362&lt;(AVERAGE('Style Screener'!$S$9:$S$6415)), "Value", "Growth")</f>
        <v>Growth</v>
      </c>
      <c r="D2362" s="31" t="str">
        <f>IF('Style Screener'!$R2362&gt;2000, "Large Cap", "Small Cap")</f>
        <v>Small Cap</v>
      </c>
      <c r="E2362" s="31" t="s">
        <v>15</v>
      </c>
      <c r="F2362" s="31" t="s">
        <v>37</v>
      </c>
      <c r="G2362" s="1" t="s">
        <v>38</v>
      </c>
      <c r="H2362" s="1" t="s">
        <v>10160</v>
      </c>
      <c r="I2362" s="1" t="s">
        <v>10161</v>
      </c>
      <c r="J2362" s="1" t="s">
        <v>511</v>
      </c>
      <c r="K2362" s="1" t="s">
        <v>10162</v>
      </c>
      <c r="L2362" s="1" t="s">
        <v>10163</v>
      </c>
      <c r="M2362" s="1" t="s">
        <v>1279</v>
      </c>
      <c r="N2362" s="1" t="s">
        <v>1280</v>
      </c>
      <c r="O2362" s="1" t="s">
        <v>1279</v>
      </c>
      <c r="P2362" s="1" t="s">
        <v>2180</v>
      </c>
      <c r="Q2362" s="29" t="s">
        <v>2181</v>
      </c>
      <c r="R2362" s="30">
        <v>634.64891291999993</v>
      </c>
      <c r="S2362" s="5" t="s">
        <v>61</v>
      </c>
      <c r="T2362" s="4">
        <v>2.3977900028780284E-16</v>
      </c>
      <c r="U2362" s="1"/>
      <c r="V2362" s="1"/>
      <c r="W2362" s="1"/>
      <c r="X2362" s="1"/>
    </row>
    <row r="2363" spans="1:24" ht="15.75" customHeight="1" x14ac:dyDescent="0.2">
      <c r="A2363" s="1"/>
      <c r="B2363" s="1"/>
      <c r="C2363" s="31" t="str">
        <f>IF('Style Screener'!$S2363&lt;(AVERAGE('Style Screener'!$S$9:$S$6415)), "Value", "Growth")</f>
        <v>Value</v>
      </c>
      <c r="D2363" s="31" t="str">
        <f>IF('Style Screener'!$R2363&gt;2000, "Large Cap", "Small Cap")</f>
        <v>Large Cap</v>
      </c>
      <c r="E2363" s="31" t="s">
        <v>14</v>
      </c>
      <c r="F2363" s="31" t="s">
        <v>37</v>
      </c>
      <c r="G2363" s="1" t="s">
        <v>38</v>
      </c>
      <c r="H2363" s="1" t="s">
        <v>10164</v>
      </c>
      <c r="I2363" s="1" t="s">
        <v>10165</v>
      </c>
      <c r="J2363" s="1" t="s">
        <v>71</v>
      </c>
      <c r="K2363" s="1" t="s">
        <v>10166</v>
      </c>
      <c r="L2363" s="1" t="s">
        <v>10167</v>
      </c>
      <c r="M2363" s="1" t="s">
        <v>108</v>
      </c>
      <c r="N2363" s="1" t="s">
        <v>308</v>
      </c>
      <c r="O2363" s="1" t="s">
        <v>287</v>
      </c>
      <c r="P2363" s="1" t="s">
        <v>385</v>
      </c>
      <c r="Q2363" s="29" t="s">
        <v>1400</v>
      </c>
      <c r="R2363" s="30">
        <v>6847.0714349200007</v>
      </c>
      <c r="S2363" s="5">
        <v>23.856332703213607</v>
      </c>
      <c r="T2363" s="4" t="s">
        <v>61</v>
      </c>
      <c r="U2363" s="1"/>
      <c r="V2363" s="1"/>
      <c r="W2363" s="1"/>
      <c r="X2363" s="1"/>
    </row>
    <row r="2364" spans="1:24" ht="15.75" customHeight="1" x14ac:dyDescent="0.2">
      <c r="A2364" s="1"/>
      <c r="B2364" s="1"/>
      <c r="C2364" s="31" t="str">
        <f>IF('Style Screener'!$S2364&lt;(AVERAGE('Style Screener'!$S$9:$S$6415)), "Value", "Growth")</f>
        <v>Value</v>
      </c>
      <c r="D2364" s="31" t="str">
        <f>IF('Style Screener'!$R2364&gt;2000, "Large Cap", "Small Cap")</f>
        <v>Small Cap</v>
      </c>
      <c r="E2364" s="31" t="s">
        <v>15</v>
      </c>
      <c r="F2364" s="31" t="s">
        <v>37</v>
      </c>
      <c r="G2364" s="1" t="s">
        <v>38</v>
      </c>
      <c r="H2364" s="1" t="s">
        <v>10168</v>
      </c>
      <c r="I2364" s="1" t="s">
        <v>10169</v>
      </c>
      <c r="J2364" s="1" t="s">
        <v>71</v>
      </c>
      <c r="K2364" s="1" t="s">
        <v>10170</v>
      </c>
      <c r="L2364" s="1" t="s">
        <v>10171</v>
      </c>
      <c r="M2364" s="1" t="s">
        <v>368</v>
      </c>
      <c r="N2364" s="1" t="s">
        <v>369</v>
      </c>
      <c r="O2364" s="1" t="s">
        <v>370</v>
      </c>
      <c r="P2364" s="1" t="s">
        <v>1627</v>
      </c>
      <c r="Q2364" s="29" t="s">
        <v>10172</v>
      </c>
      <c r="R2364" s="30">
        <v>1822.65248165</v>
      </c>
      <c r="S2364" s="5">
        <v>6.8582141611440539</v>
      </c>
      <c r="T2364" s="4">
        <v>10.173541224825163</v>
      </c>
      <c r="U2364" s="1"/>
      <c r="V2364" s="1"/>
      <c r="W2364" s="1"/>
      <c r="X2364" s="1"/>
    </row>
    <row r="2365" spans="1:24" ht="15.75" customHeight="1" x14ac:dyDescent="0.2">
      <c r="A2365" s="1"/>
      <c r="B2365" s="1"/>
      <c r="C2365" s="31" t="str">
        <f>IF('Style Screener'!$S2365&lt;(AVERAGE('Style Screener'!$S$9:$S$6415)), "Value", "Growth")</f>
        <v>Value</v>
      </c>
      <c r="D2365" s="31" t="str">
        <f>IF('Style Screener'!$R2365&gt;2000, "Large Cap", "Small Cap")</f>
        <v>Small Cap</v>
      </c>
      <c r="E2365" s="31" t="s">
        <v>14</v>
      </c>
      <c r="F2365" s="31" t="s">
        <v>37</v>
      </c>
      <c r="G2365" s="1" t="s">
        <v>38</v>
      </c>
      <c r="H2365" s="1" t="s">
        <v>10173</v>
      </c>
      <c r="I2365" s="1" t="s">
        <v>10174</v>
      </c>
      <c r="J2365" s="1" t="s">
        <v>71</v>
      </c>
      <c r="K2365" s="1" t="s">
        <v>10175</v>
      </c>
      <c r="L2365" s="1" t="s">
        <v>10176</v>
      </c>
      <c r="M2365" s="1" t="s">
        <v>86</v>
      </c>
      <c r="N2365" s="1" t="s">
        <v>251</v>
      </c>
      <c r="O2365" s="1" t="s">
        <v>251</v>
      </c>
      <c r="P2365" s="1" t="s">
        <v>252</v>
      </c>
      <c r="Q2365" s="29" t="s">
        <v>253</v>
      </c>
      <c r="R2365" s="30">
        <v>882.30310703999999</v>
      </c>
      <c r="S2365" s="5">
        <v>23.10671936758893</v>
      </c>
      <c r="T2365" s="4">
        <v>6.8026650484835954E-15</v>
      </c>
      <c r="U2365" s="1"/>
      <c r="V2365" s="1"/>
      <c r="W2365" s="1"/>
      <c r="X2365" s="1"/>
    </row>
    <row r="2366" spans="1:24" ht="15.75" customHeight="1" x14ac:dyDescent="0.2">
      <c r="A2366" s="1"/>
      <c r="B2366" s="1"/>
      <c r="C2366" s="31" t="str">
        <f>IF('Style Screener'!$S2366&lt;(AVERAGE('Style Screener'!$S$9:$S$6415)), "Value", "Growth")</f>
        <v>Growth</v>
      </c>
      <c r="D2366" s="31" t="str">
        <f>IF('Style Screener'!$R2366&gt;2000, "Large Cap", "Small Cap")</f>
        <v>Small Cap</v>
      </c>
      <c r="E2366" s="31" t="s">
        <v>15</v>
      </c>
      <c r="F2366" s="31" t="s">
        <v>37</v>
      </c>
      <c r="G2366" s="1" t="s">
        <v>38</v>
      </c>
      <c r="H2366" s="1" t="s">
        <v>10177</v>
      </c>
      <c r="I2366" s="1" t="s">
        <v>10178</v>
      </c>
      <c r="J2366" s="1" t="s">
        <v>105</v>
      </c>
      <c r="K2366" s="1" t="s">
        <v>10179</v>
      </c>
      <c r="L2366" s="1" t="s">
        <v>10180</v>
      </c>
      <c r="M2366" s="1" t="s">
        <v>44</v>
      </c>
      <c r="N2366" s="1" t="s">
        <v>142</v>
      </c>
      <c r="O2366" s="1" t="s">
        <v>46</v>
      </c>
      <c r="P2366" s="1" t="s">
        <v>142</v>
      </c>
      <c r="Q2366" s="29" t="s">
        <v>161</v>
      </c>
      <c r="R2366" s="30">
        <v>1743.53858812</v>
      </c>
      <c r="S2366" s="5" t="s">
        <v>61</v>
      </c>
      <c r="T2366" s="4" t="s">
        <v>61</v>
      </c>
      <c r="U2366" s="1"/>
      <c r="V2366" s="1"/>
      <c r="W2366" s="1"/>
      <c r="X2366" s="1"/>
    </row>
    <row r="2367" spans="1:24" ht="15.75" customHeight="1" x14ac:dyDescent="0.2">
      <c r="A2367" s="1"/>
      <c r="B2367" s="1"/>
      <c r="C2367" s="31" t="str">
        <f>IF('Style Screener'!$S2367&lt;(AVERAGE('Style Screener'!$S$9:$S$6415)), "Value", "Growth")</f>
        <v>Value</v>
      </c>
      <c r="D2367" s="31" t="str">
        <f>IF('Style Screener'!$R2367&gt;2000, "Large Cap", "Small Cap")</f>
        <v>Small Cap</v>
      </c>
      <c r="E2367" s="31" t="s">
        <v>14</v>
      </c>
      <c r="F2367" s="31" t="s">
        <v>37</v>
      </c>
      <c r="G2367" s="1" t="s">
        <v>38</v>
      </c>
      <c r="H2367" s="1" t="s">
        <v>10181</v>
      </c>
      <c r="I2367" s="1" t="s">
        <v>10182</v>
      </c>
      <c r="J2367" s="1" t="s">
        <v>41</v>
      </c>
      <c r="K2367" s="1" t="s">
        <v>10183</v>
      </c>
      <c r="L2367" s="1" t="s">
        <v>10184</v>
      </c>
      <c r="M2367" s="1" t="s">
        <v>98</v>
      </c>
      <c r="N2367" s="1" t="s">
        <v>99</v>
      </c>
      <c r="O2367" s="1" t="s">
        <v>100</v>
      </c>
      <c r="P2367" s="1" t="s">
        <v>123</v>
      </c>
      <c r="Q2367" s="29" t="s">
        <v>192</v>
      </c>
      <c r="R2367" s="30">
        <v>1233.638671875</v>
      </c>
      <c r="S2367" s="5">
        <v>12.700576822233874</v>
      </c>
      <c r="T2367" s="4" t="s">
        <v>61</v>
      </c>
      <c r="U2367" s="1"/>
      <c r="V2367" s="1"/>
      <c r="W2367" s="1"/>
      <c r="X2367" s="1"/>
    </row>
    <row r="2368" spans="1:24" ht="15.75" customHeight="1" x14ac:dyDescent="0.2">
      <c r="A2368" s="1"/>
      <c r="B2368" s="1"/>
      <c r="C2368" s="31" t="str">
        <f>IF('Style Screener'!$S2368&lt;(AVERAGE('Style Screener'!$S$9:$S$6415)), "Value", "Growth")</f>
        <v>Value</v>
      </c>
      <c r="D2368" s="31" t="str">
        <f>IF('Style Screener'!$R2368&gt;2000, "Large Cap", "Small Cap")</f>
        <v>Small Cap</v>
      </c>
      <c r="E2368" s="31" t="s">
        <v>14</v>
      </c>
      <c r="F2368" s="31" t="s">
        <v>37</v>
      </c>
      <c r="G2368" s="1" t="s">
        <v>38</v>
      </c>
      <c r="H2368" s="1" t="s">
        <v>10185</v>
      </c>
      <c r="I2368" s="1" t="s">
        <v>10186</v>
      </c>
      <c r="J2368" s="1" t="s">
        <v>71</v>
      </c>
      <c r="K2368" s="1" t="s">
        <v>10187</v>
      </c>
      <c r="L2368" s="1" t="s">
        <v>10188</v>
      </c>
      <c r="M2368" s="1" t="s">
        <v>74</v>
      </c>
      <c r="N2368" s="1" t="s">
        <v>1095</v>
      </c>
      <c r="O2368" s="1" t="s">
        <v>76</v>
      </c>
      <c r="P2368" s="1" t="s">
        <v>1096</v>
      </c>
      <c r="Q2368" s="29" t="s">
        <v>1097</v>
      </c>
      <c r="R2368" s="30">
        <v>1081.3502523</v>
      </c>
      <c r="S2368" s="5">
        <v>16.551459293394778</v>
      </c>
      <c r="T2368" s="4">
        <v>2.3371903597146118E-15</v>
      </c>
      <c r="U2368" s="1"/>
      <c r="V2368" s="1"/>
      <c r="W2368" s="1"/>
      <c r="X2368" s="1"/>
    </row>
    <row r="2369" spans="1:24" ht="15.75" customHeight="1" x14ac:dyDescent="0.2">
      <c r="A2369" s="1"/>
      <c r="B2369" s="1"/>
      <c r="C2369" s="31" t="str">
        <f>IF('Style Screener'!$S2369&lt;(AVERAGE('Style Screener'!$S$9:$S$6415)), "Value", "Growth")</f>
        <v>Value</v>
      </c>
      <c r="D2369" s="31" t="str">
        <f>IF('Style Screener'!$R2369&gt;2000, "Large Cap", "Small Cap")</f>
        <v>Large Cap</v>
      </c>
      <c r="E2369" s="31" t="s">
        <v>14</v>
      </c>
      <c r="F2369" s="31" t="s">
        <v>37</v>
      </c>
      <c r="G2369" s="1" t="s">
        <v>38</v>
      </c>
      <c r="H2369" s="1" t="s">
        <v>10189</v>
      </c>
      <c r="I2369" s="1" t="s">
        <v>10190</v>
      </c>
      <c r="J2369" s="1" t="s">
        <v>41</v>
      </c>
      <c r="K2369" s="1" t="s">
        <v>10191</v>
      </c>
      <c r="L2369" s="1" t="s">
        <v>10192</v>
      </c>
      <c r="M2369" s="1" t="s">
        <v>108</v>
      </c>
      <c r="N2369" s="1" t="s">
        <v>308</v>
      </c>
      <c r="O2369" s="1" t="s">
        <v>287</v>
      </c>
      <c r="P2369" s="1" t="s">
        <v>309</v>
      </c>
      <c r="Q2369" s="29" t="s">
        <v>401</v>
      </c>
      <c r="R2369" s="30">
        <v>2374.5510368400001</v>
      </c>
      <c r="S2369" s="5">
        <v>16.831555124474622</v>
      </c>
      <c r="T2369" s="4" t="s">
        <v>61</v>
      </c>
      <c r="U2369" s="1"/>
      <c r="V2369" s="1"/>
      <c r="W2369" s="1"/>
      <c r="X2369" s="1"/>
    </row>
    <row r="2370" spans="1:24" ht="15.75" customHeight="1" x14ac:dyDescent="0.2">
      <c r="A2370" s="1"/>
      <c r="B2370" s="1"/>
      <c r="C2370" s="31" t="str">
        <f>IF('Style Screener'!$S2370&lt;(AVERAGE('Style Screener'!$S$9:$S$6415)), "Value", "Growth")</f>
        <v>Value</v>
      </c>
      <c r="D2370" s="31" t="str">
        <f>IF('Style Screener'!$R2370&gt;2000, "Large Cap", "Small Cap")</f>
        <v>Small Cap</v>
      </c>
      <c r="E2370" s="31" t="s">
        <v>14</v>
      </c>
      <c r="F2370" s="31" t="s">
        <v>37</v>
      </c>
      <c r="G2370" s="1" t="s">
        <v>38</v>
      </c>
      <c r="H2370" s="1" t="s">
        <v>10193</v>
      </c>
      <c r="I2370" s="1" t="s">
        <v>10194</v>
      </c>
      <c r="J2370" s="1" t="s">
        <v>71</v>
      </c>
      <c r="K2370" s="1" t="s">
        <v>10195</v>
      </c>
      <c r="L2370" s="1" t="s">
        <v>10196</v>
      </c>
      <c r="M2370" s="1" t="s">
        <v>108</v>
      </c>
      <c r="N2370" s="1" t="s">
        <v>332</v>
      </c>
      <c r="O2370" s="1" t="s">
        <v>287</v>
      </c>
      <c r="P2370" s="1" t="s">
        <v>332</v>
      </c>
      <c r="Q2370" s="29" t="s">
        <v>976</v>
      </c>
      <c r="R2370" s="30">
        <v>1141.7474365234375</v>
      </c>
      <c r="S2370" s="5">
        <v>19.390495867768596</v>
      </c>
      <c r="T2370" s="4" t="s">
        <v>61</v>
      </c>
      <c r="U2370" s="1"/>
      <c r="V2370" s="1"/>
      <c r="W2370" s="1"/>
      <c r="X2370" s="1"/>
    </row>
    <row r="2371" spans="1:24" ht="15.75" customHeight="1" x14ac:dyDescent="0.2">
      <c r="A2371" s="1"/>
      <c r="B2371" s="1"/>
      <c r="C2371" s="31" t="str">
        <f>IF('Style Screener'!$S2371&lt;(AVERAGE('Style Screener'!$S$9:$S$6415)), "Value", "Growth")</f>
        <v>Value</v>
      </c>
      <c r="D2371" s="31" t="str">
        <f>IF('Style Screener'!$R2371&gt;2000, "Large Cap", "Small Cap")</f>
        <v>Small Cap</v>
      </c>
      <c r="E2371" s="31" t="s">
        <v>14</v>
      </c>
      <c r="F2371" s="31" t="s">
        <v>37</v>
      </c>
      <c r="G2371" s="1" t="s">
        <v>38</v>
      </c>
      <c r="H2371" s="1" t="s">
        <v>10197</v>
      </c>
      <c r="I2371" s="1" t="s">
        <v>10198</v>
      </c>
      <c r="J2371" s="1" t="s">
        <v>105</v>
      </c>
      <c r="K2371" s="1" t="s">
        <v>10199</v>
      </c>
      <c r="L2371" s="1" t="s">
        <v>10200</v>
      </c>
      <c r="M2371" s="1" t="s">
        <v>98</v>
      </c>
      <c r="N2371" s="1" t="s">
        <v>578</v>
      </c>
      <c r="O2371" s="1" t="s">
        <v>578</v>
      </c>
      <c r="P2371" s="1" t="s">
        <v>2313</v>
      </c>
      <c r="Q2371" s="29" t="s">
        <v>2772</v>
      </c>
      <c r="R2371" s="30">
        <v>137.10897539999999</v>
      </c>
      <c r="S2371" s="5">
        <v>24.545454545454547</v>
      </c>
      <c r="T2371" s="4" t="s">
        <v>61</v>
      </c>
      <c r="U2371" s="1"/>
      <c r="V2371" s="1"/>
      <c r="W2371" s="1"/>
      <c r="X2371" s="1"/>
    </row>
    <row r="2372" spans="1:24" ht="15.75" customHeight="1" x14ac:dyDescent="0.2">
      <c r="A2372" s="1"/>
      <c r="B2372" s="1"/>
      <c r="C2372" s="31" t="str">
        <f>IF('Style Screener'!$S2372&lt;(AVERAGE('Style Screener'!$S$9:$S$6415)), "Value", "Growth")</f>
        <v>Growth</v>
      </c>
      <c r="D2372" s="31" t="str">
        <f>IF('Style Screener'!$R2372&gt;2000, "Large Cap", "Small Cap")</f>
        <v>Small Cap</v>
      </c>
      <c r="E2372" s="31" t="s">
        <v>14</v>
      </c>
      <c r="F2372" s="31" t="s">
        <v>37</v>
      </c>
      <c r="G2372" s="1" t="s">
        <v>38</v>
      </c>
      <c r="H2372" s="1" t="s">
        <v>10201</v>
      </c>
      <c r="I2372" s="1" t="s">
        <v>10202</v>
      </c>
      <c r="J2372" s="1" t="s">
        <v>41</v>
      </c>
      <c r="K2372" s="1" t="s">
        <v>10203</v>
      </c>
      <c r="L2372" s="1" t="s">
        <v>10204</v>
      </c>
      <c r="M2372" s="1" t="s">
        <v>74</v>
      </c>
      <c r="N2372" s="1" t="s">
        <v>1507</v>
      </c>
      <c r="O2372" s="1" t="s">
        <v>76</v>
      </c>
      <c r="P2372" s="1" t="s">
        <v>1507</v>
      </c>
      <c r="Q2372" s="29" t="s">
        <v>5774</v>
      </c>
      <c r="R2372" s="30">
        <v>378.62935950000002</v>
      </c>
      <c r="S2372" s="5" t="s">
        <v>61</v>
      </c>
      <c r="T2372" s="4" t="s">
        <v>61</v>
      </c>
      <c r="U2372" s="1"/>
      <c r="V2372" s="1"/>
      <c r="W2372" s="1"/>
      <c r="X2372" s="1"/>
    </row>
    <row r="2373" spans="1:24" ht="15.75" customHeight="1" x14ac:dyDescent="0.2">
      <c r="A2373" s="1"/>
      <c r="B2373" s="1"/>
      <c r="C2373" s="31" t="str">
        <f>IF('Style Screener'!$S2373&lt;(AVERAGE('Style Screener'!$S$9:$S$6415)), "Value", "Growth")</f>
        <v>Growth</v>
      </c>
      <c r="D2373" s="31" t="str">
        <f>IF('Style Screener'!$R2373&gt;2000, "Large Cap", "Small Cap")</f>
        <v>Large Cap</v>
      </c>
      <c r="E2373" s="31" t="s">
        <v>15</v>
      </c>
      <c r="F2373" s="31" t="s">
        <v>37</v>
      </c>
      <c r="G2373" s="1" t="s">
        <v>38</v>
      </c>
      <c r="H2373" s="1" t="s">
        <v>10205</v>
      </c>
      <c r="I2373" s="1" t="s">
        <v>10206</v>
      </c>
      <c r="J2373" s="1" t="s">
        <v>41</v>
      </c>
      <c r="K2373" s="1" t="s">
        <v>10207</v>
      </c>
      <c r="L2373" s="1" t="s">
        <v>10208</v>
      </c>
      <c r="M2373" s="1" t="s">
        <v>368</v>
      </c>
      <c r="N2373" s="1" t="s">
        <v>1700</v>
      </c>
      <c r="O2373" s="1" t="s">
        <v>370</v>
      </c>
      <c r="P2373" s="1" t="s">
        <v>2000</v>
      </c>
      <c r="Q2373" s="29" t="s">
        <v>2001</v>
      </c>
      <c r="R2373" s="30">
        <v>3528.4285694</v>
      </c>
      <c r="S2373" s="5">
        <v>34.806221987872398</v>
      </c>
      <c r="T2373" s="4">
        <v>1.2157631354590808E-15</v>
      </c>
      <c r="U2373" s="1"/>
      <c r="V2373" s="1"/>
      <c r="W2373" s="1"/>
      <c r="X2373" s="1"/>
    </row>
    <row r="2374" spans="1:24" ht="15.75" customHeight="1" x14ac:dyDescent="0.2">
      <c r="A2374" s="1"/>
      <c r="B2374" s="1"/>
      <c r="C2374" s="31" t="str">
        <f>IF('Style Screener'!$S2374&lt;(AVERAGE('Style Screener'!$S$9:$S$6415)), "Value", "Growth")</f>
        <v>Value</v>
      </c>
      <c r="D2374" s="31" t="str">
        <f>IF('Style Screener'!$R2374&gt;2000, "Large Cap", "Small Cap")</f>
        <v>Small Cap</v>
      </c>
      <c r="E2374" s="31" t="s">
        <v>14</v>
      </c>
      <c r="F2374" s="31" t="s">
        <v>37</v>
      </c>
      <c r="G2374" s="1" t="s">
        <v>38</v>
      </c>
      <c r="H2374" s="1" t="s">
        <v>10209</v>
      </c>
      <c r="I2374" s="1" t="s">
        <v>10210</v>
      </c>
      <c r="J2374" s="1" t="s">
        <v>105</v>
      </c>
      <c r="K2374" s="1" t="s">
        <v>10211</v>
      </c>
      <c r="L2374" s="1" t="s">
        <v>10212</v>
      </c>
      <c r="M2374" s="1" t="s">
        <v>86</v>
      </c>
      <c r="N2374" s="1" t="s">
        <v>606</v>
      </c>
      <c r="O2374" s="1" t="s">
        <v>607</v>
      </c>
      <c r="P2374" s="1" t="s">
        <v>608</v>
      </c>
      <c r="Q2374" s="29" t="s">
        <v>90</v>
      </c>
      <c r="R2374" s="30">
        <v>198.14402770996094</v>
      </c>
      <c r="S2374" s="5">
        <v>16.453608247422682</v>
      </c>
      <c r="T2374" s="4" t="s">
        <v>61</v>
      </c>
      <c r="U2374" s="1"/>
      <c r="V2374" s="1"/>
      <c r="W2374" s="1"/>
      <c r="X2374" s="1"/>
    </row>
    <row r="2375" spans="1:24" ht="15.75" customHeight="1" x14ac:dyDescent="0.2">
      <c r="A2375" s="1"/>
      <c r="B2375" s="1"/>
      <c r="C2375" s="31" t="str">
        <f>IF('Style Screener'!$S2375&lt;(AVERAGE('Style Screener'!$S$9:$S$6415)), "Value", "Growth")</f>
        <v>Value</v>
      </c>
      <c r="D2375" s="31" t="str">
        <f>IF('Style Screener'!$R2375&gt;2000, "Large Cap", "Small Cap")</f>
        <v>Small Cap</v>
      </c>
      <c r="E2375" s="31" t="s">
        <v>14</v>
      </c>
      <c r="F2375" s="31" t="s">
        <v>37</v>
      </c>
      <c r="G2375" s="1" t="s">
        <v>38</v>
      </c>
      <c r="H2375" s="1" t="s">
        <v>10213</v>
      </c>
      <c r="I2375" s="1" t="s">
        <v>10214</v>
      </c>
      <c r="J2375" s="1" t="s">
        <v>71</v>
      </c>
      <c r="K2375" s="1" t="s">
        <v>10215</v>
      </c>
      <c r="L2375" s="1" t="s">
        <v>10216</v>
      </c>
      <c r="M2375" s="1" t="s">
        <v>108</v>
      </c>
      <c r="N2375" s="1" t="s">
        <v>571</v>
      </c>
      <c r="O2375" s="1" t="s">
        <v>110</v>
      </c>
      <c r="P2375" s="1" t="s">
        <v>1756</v>
      </c>
      <c r="Q2375" s="29" t="s">
        <v>6464</v>
      </c>
      <c r="R2375" s="30">
        <v>1720.9192194400002</v>
      </c>
      <c r="S2375" s="5">
        <v>9.4864740944520864</v>
      </c>
      <c r="T2375" s="4">
        <v>83.236134669304121</v>
      </c>
      <c r="U2375" s="1"/>
      <c r="V2375" s="1"/>
      <c r="W2375" s="1"/>
      <c r="X2375" s="1"/>
    </row>
    <row r="2376" spans="1:24" ht="15.75" customHeight="1" x14ac:dyDescent="0.2">
      <c r="A2376" s="1"/>
      <c r="B2376" s="1"/>
      <c r="C2376" s="31" t="str">
        <f>IF('Style Screener'!$S2376&lt;(AVERAGE('Style Screener'!$S$9:$S$6415)), "Value", "Growth")</f>
        <v>Value</v>
      </c>
      <c r="D2376" s="31" t="str">
        <f>IF('Style Screener'!$R2376&gt;2000, "Large Cap", "Small Cap")</f>
        <v>Small Cap</v>
      </c>
      <c r="E2376" s="31" t="s">
        <v>14</v>
      </c>
      <c r="F2376" s="31" t="s">
        <v>37</v>
      </c>
      <c r="G2376" s="1" t="s">
        <v>38</v>
      </c>
      <c r="H2376" s="1" t="s">
        <v>10217</v>
      </c>
      <c r="I2376" s="1" t="s">
        <v>10218</v>
      </c>
      <c r="J2376" s="1" t="s">
        <v>71</v>
      </c>
      <c r="K2376" s="1" t="s">
        <v>10219</v>
      </c>
      <c r="L2376" s="1" t="s">
        <v>10220</v>
      </c>
      <c r="M2376" s="1" t="s">
        <v>86</v>
      </c>
      <c r="N2376" s="1" t="s">
        <v>172</v>
      </c>
      <c r="O2376" s="1" t="s">
        <v>172</v>
      </c>
      <c r="P2376" s="1" t="s">
        <v>173</v>
      </c>
      <c r="Q2376" s="29" t="s">
        <v>174</v>
      </c>
      <c r="R2376" s="30">
        <v>660.38335115999996</v>
      </c>
      <c r="S2376" s="5">
        <v>14.513812154696131</v>
      </c>
      <c r="T2376" s="4">
        <v>0</v>
      </c>
      <c r="U2376" s="1"/>
      <c r="V2376" s="1"/>
      <c r="W2376" s="1"/>
      <c r="X2376" s="1"/>
    </row>
    <row r="2377" spans="1:24" ht="15.75" customHeight="1" x14ac:dyDescent="0.2">
      <c r="A2377" s="1"/>
      <c r="B2377" s="1"/>
      <c r="C2377" s="31" t="str">
        <f>IF('Style Screener'!$S2377&lt;(AVERAGE('Style Screener'!$S$9:$S$6415)), "Value", "Growth")</f>
        <v>Growth</v>
      </c>
      <c r="D2377" s="31" t="str">
        <f>IF('Style Screener'!$R2377&gt;2000, "Large Cap", "Small Cap")</f>
        <v>Large Cap</v>
      </c>
      <c r="E2377" s="31" t="s">
        <v>14</v>
      </c>
      <c r="F2377" s="31" t="s">
        <v>37</v>
      </c>
      <c r="G2377" s="1" t="s">
        <v>38</v>
      </c>
      <c r="H2377" s="1" t="s">
        <v>10221</v>
      </c>
      <c r="I2377" s="1" t="s">
        <v>10222</v>
      </c>
      <c r="J2377" s="1" t="s">
        <v>71</v>
      </c>
      <c r="K2377" s="1" t="s">
        <v>10223</v>
      </c>
      <c r="L2377" s="1" t="s">
        <v>10224</v>
      </c>
      <c r="M2377" s="1" t="s">
        <v>108</v>
      </c>
      <c r="N2377" s="1" t="s">
        <v>109</v>
      </c>
      <c r="O2377" s="1" t="s">
        <v>110</v>
      </c>
      <c r="P2377" s="1" t="s">
        <v>109</v>
      </c>
      <c r="Q2377" s="29" t="s">
        <v>2199</v>
      </c>
      <c r="R2377" s="30">
        <v>4707.63330078125</v>
      </c>
      <c r="S2377" s="5">
        <v>28.487208008898776</v>
      </c>
      <c r="T2377" s="4">
        <v>14.135190090022634</v>
      </c>
      <c r="U2377" s="1"/>
      <c r="V2377" s="1"/>
      <c r="W2377" s="1"/>
      <c r="X2377" s="1"/>
    </row>
    <row r="2378" spans="1:24" ht="15.75" customHeight="1" x14ac:dyDescent="0.2">
      <c r="A2378" s="1"/>
      <c r="B2378" s="1"/>
      <c r="C2378" s="31" t="str">
        <f>IF('Style Screener'!$S2378&lt;(AVERAGE('Style Screener'!$S$9:$S$6415)), "Value", "Growth")</f>
        <v>Value</v>
      </c>
      <c r="D2378" s="31" t="str">
        <f>IF('Style Screener'!$R2378&gt;2000, "Large Cap", "Small Cap")</f>
        <v>Large Cap</v>
      </c>
      <c r="E2378" s="31" t="s">
        <v>14</v>
      </c>
      <c r="F2378" s="31" t="s">
        <v>37</v>
      </c>
      <c r="G2378" s="1" t="s">
        <v>38</v>
      </c>
      <c r="H2378" s="1" t="s">
        <v>10225</v>
      </c>
      <c r="I2378" s="1" t="s">
        <v>10226</v>
      </c>
      <c r="J2378" s="1" t="s">
        <v>71</v>
      </c>
      <c r="K2378" s="1" t="s">
        <v>10227</v>
      </c>
      <c r="L2378" s="1" t="s">
        <v>10228</v>
      </c>
      <c r="M2378" s="1" t="s">
        <v>74</v>
      </c>
      <c r="N2378" s="1" t="s">
        <v>75</v>
      </c>
      <c r="O2378" s="1" t="s">
        <v>76</v>
      </c>
      <c r="P2378" s="1" t="s">
        <v>75</v>
      </c>
      <c r="Q2378" s="29" t="s">
        <v>77</v>
      </c>
      <c r="R2378" s="30">
        <v>5608.1120099</v>
      </c>
      <c r="S2378" s="5">
        <v>14.836349634193301</v>
      </c>
      <c r="T2378" s="4" t="s">
        <v>61</v>
      </c>
      <c r="U2378" s="1"/>
      <c r="V2378" s="1"/>
      <c r="W2378" s="1"/>
      <c r="X2378" s="1"/>
    </row>
    <row r="2379" spans="1:24" ht="15.75" customHeight="1" x14ac:dyDescent="0.2">
      <c r="A2379" s="1"/>
      <c r="B2379" s="1"/>
      <c r="C2379" s="31" t="str">
        <f>IF('Style Screener'!$S2379&lt;(AVERAGE('Style Screener'!$S$9:$S$6415)), "Value", "Growth")</f>
        <v>Growth</v>
      </c>
      <c r="D2379" s="31" t="str">
        <f>IF('Style Screener'!$R2379&gt;2000, "Large Cap", "Small Cap")</f>
        <v>Small Cap</v>
      </c>
      <c r="E2379" s="31" t="s">
        <v>14</v>
      </c>
      <c r="F2379" s="31" t="s">
        <v>37</v>
      </c>
      <c r="G2379" s="1" t="s">
        <v>8239</v>
      </c>
      <c r="H2379" s="1" t="s">
        <v>10229</v>
      </c>
      <c r="I2379" s="1" t="s">
        <v>10230</v>
      </c>
      <c r="J2379" s="1" t="s">
        <v>41</v>
      </c>
      <c r="K2379" s="1" t="s">
        <v>10231</v>
      </c>
      <c r="L2379" s="1" t="s">
        <v>10232</v>
      </c>
      <c r="M2379" s="1" t="s">
        <v>74</v>
      </c>
      <c r="N2379" s="1" t="s">
        <v>1507</v>
      </c>
      <c r="O2379" s="1" t="s">
        <v>76</v>
      </c>
      <c r="P2379" s="1" t="s">
        <v>1507</v>
      </c>
      <c r="Q2379" s="29" t="s">
        <v>1508</v>
      </c>
      <c r="R2379" s="30">
        <v>308.73819350000002</v>
      </c>
      <c r="S2379" s="5" t="s">
        <v>61</v>
      </c>
      <c r="T2379" s="4" t="s">
        <v>61</v>
      </c>
      <c r="U2379" s="1"/>
      <c r="V2379" s="1"/>
      <c r="W2379" s="1"/>
      <c r="X2379" s="1"/>
    </row>
    <row r="2380" spans="1:24" ht="15.75" customHeight="1" x14ac:dyDescent="0.2">
      <c r="A2380" s="1"/>
      <c r="B2380" s="1"/>
      <c r="C2380" s="31" t="str">
        <f>IF('Style Screener'!$S2380&lt;(AVERAGE('Style Screener'!$S$9:$S$6415)), "Value", "Growth")</f>
        <v>Growth</v>
      </c>
      <c r="D2380" s="31" t="str">
        <f>IF('Style Screener'!$R2380&gt;2000, "Large Cap", "Small Cap")</f>
        <v>Large Cap</v>
      </c>
      <c r="E2380" s="31" t="s">
        <v>15</v>
      </c>
      <c r="F2380" s="31" t="s">
        <v>37</v>
      </c>
      <c r="G2380" s="1" t="s">
        <v>38</v>
      </c>
      <c r="H2380" s="1" t="s">
        <v>10233</v>
      </c>
      <c r="I2380" s="1" t="s">
        <v>10234</v>
      </c>
      <c r="J2380" s="1" t="s">
        <v>71</v>
      </c>
      <c r="K2380" s="1" t="s">
        <v>10235</v>
      </c>
      <c r="L2380" s="1" t="s">
        <v>10236</v>
      </c>
      <c r="M2380" s="1" t="s">
        <v>1279</v>
      </c>
      <c r="N2380" s="1" t="s">
        <v>8387</v>
      </c>
      <c r="O2380" s="1" t="s">
        <v>1279</v>
      </c>
      <c r="P2380" s="1" t="s">
        <v>8387</v>
      </c>
      <c r="Q2380" s="29" t="s">
        <v>1106</v>
      </c>
      <c r="R2380" s="30">
        <v>15777.58649922</v>
      </c>
      <c r="S2380" s="5">
        <v>255.10460251046024</v>
      </c>
      <c r="T2380" s="4">
        <v>4.1707230552358058E-15</v>
      </c>
      <c r="U2380" s="1"/>
      <c r="V2380" s="1"/>
      <c r="W2380" s="1"/>
      <c r="X2380" s="1"/>
    </row>
    <row r="2381" spans="1:24" ht="15.75" customHeight="1" x14ac:dyDescent="0.2">
      <c r="A2381" s="1"/>
      <c r="B2381" s="1"/>
      <c r="C2381" s="31" t="str">
        <f>IF('Style Screener'!$S2381&lt;(AVERAGE('Style Screener'!$S$9:$S$6415)), "Value", "Growth")</f>
        <v>Value</v>
      </c>
      <c r="D2381" s="31" t="str">
        <f>IF('Style Screener'!$R2381&gt;2000, "Large Cap", "Small Cap")</f>
        <v>Small Cap</v>
      </c>
      <c r="E2381" s="31" t="s">
        <v>14</v>
      </c>
      <c r="F2381" s="31" t="s">
        <v>37</v>
      </c>
      <c r="G2381" s="1" t="s">
        <v>38</v>
      </c>
      <c r="H2381" s="1" t="s">
        <v>10237</v>
      </c>
      <c r="I2381" s="1" t="s">
        <v>10238</v>
      </c>
      <c r="J2381" s="1" t="s">
        <v>71</v>
      </c>
      <c r="K2381" s="1" t="s">
        <v>10239</v>
      </c>
      <c r="L2381" s="1" t="s">
        <v>10240</v>
      </c>
      <c r="M2381" s="1" t="s">
        <v>86</v>
      </c>
      <c r="N2381" s="1" t="s">
        <v>172</v>
      </c>
      <c r="O2381" s="1" t="s">
        <v>172</v>
      </c>
      <c r="P2381" s="1" t="s">
        <v>173</v>
      </c>
      <c r="Q2381" s="29" t="s">
        <v>174</v>
      </c>
      <c r="R2381" s="30">
        <v>468.20498237999999</v>
      </c>
      <c r="S2381" s="5">
        <v>20.272596843615496</v>
      </c>
      <c r="T2381" s="4" t="s">
        <v>61</v>
      </c>
      <c r="U2381" s="1"/>
      <c r="V2381" s="1"/>
      <c r="W2381" s="1"/>
      <c r="X2381" s="1"/>
    </row>
    <row r="2382" spans="1:24" ht="15.75" customHeight="1" x14ac:dyDescent="0.2">
      <c r="A2382" s="1"/>
      <c r="B2382" s="1"/>
      <c r="C2382" s="31" t="str">
        <f>IF('Style Screener'!$S2382&lt;(AVERAGE('Style Screener'!$S$9:$S$6415)), "Value", "Growth")</f>
        <v>Value</v>
      </c>
      <c r="D2382" s="31" t="str">
        <f>IF('Style Screener'!$R2382&gt;2000, "Large Cap", "Small Cap")</f>
        <v>Large Cap</v>
      </c>
      <c r="E2382" s="31" t="s">
        <v>14</v>
      </c>
      <c r="F2382" s="31" t="s">
        <v>37</v>
      </c>
      <c r="G2382" s="1" t="s">
        <v>38</v>
      </c>
      <c r="H2382" s="1" t="s">
        <v>10241</v>
      </c>
      <c r="I2382" s="1" t="s">
        <v>10242</v>
      </c>
      <c r="J2382" s="1" t="s">
        <v>71</v>
      </c>
      <c r="K2382" s="1" t="s">
        <v>10243</v>
      </c>
      <c r="L2382" s="1" t="s">
        <v>10244</v>
      </c>
      <c r="M2382" s="1" t="s">
        <v>98</v>
      </c>
      <c r="N2382" s="1" t="s">
        <v>578</v>
      </c>
      <c r="O2382" s="1" t="s">
        <v>578</v>
      </c>
      <c r="P2382" s="1" t="s">
        <v>2313</v>
      </c>
      <c r="Q2382" s="29" t="s">
        <v>2314</v>
      </c>
      <c r="R2382" s="30">
        <v>2961.1147255299998</v>
      </c>
      <c r="S2382" s="5">
        <v>19.038579301898345</v>
      </c>
      <c r="T2382" s="4">
        <v>0</v>
      </c>
      <c r="U2382" s="1"/>
      <c r="V2382" s="1"/>
      <c r="W2382" s="1"/>
      <c r="X2382" s="1"/>
    </row>
    <row r="2383" spans="1:24" ht="15.75" customHeight="1" x14ac:dyDescent="0.2">
      <c r="A2383" s="1"/>
      <c r="B2383" s="1"/>
      <c r="C2383" s="31" t="str">
        <f>IF('Style Screener'!$S2383&lt;(AVERAGE('Style Screener'!$S$9:$S$6415)), "Value", "Growth")</f>
        <v>Value</v>
      </c>
      <c r="D2383" s="31" t="str">
        <f>IF('Style Screener'!$R2383&gt;2000, "Large Cap", "Small Cap")</f>
        <v>Large Cap</v>
      </c>
      <c r="E2383" s="31" t="s">
        <v>14</v>
      </c>
      <c r="F2383" s="31" t="s">
        <v>37</v>
      </c>
      <c r="G2383" s="1" t="s">
        <v>38</v>
      </c>
      <c r="H2383" s="1" t="s">
        <v>10245</v>
      </c>
      <c r="I2383" s="1" t="s">
        <v>10246</v>
      </c>
      <c r="J2383" s="1" t="s">
        <v>41</v>
      </c>
      <c r="K2383" s="1" t="s">
        <v>10247</v>
      </c>
      <c r="L2383" s="1" t="s">
        <v>10248</v>
      </c>
      <c r="M2383" s="1" t="s">
        <v>98</v>
      </c>
      <c r="N2383" s="1" t="s">
        <v>99</v>
      </c>
      <c r="O2383" s="1" t="s">
        <v>100</v>
      </c>
      <c r="P2383" s="1" t="s">
        <v>1568</v>
      </c>
      <c r="Q2383" s="29" t="s">
        <v>9836</v>
      </c>
      <c r="R2383" s="30">
        <v>5135.0755863900004</v>
      </c>
      <c r="S2383" s="5">
        <v>19.547920433996381</v>
      </c>
      <c r="T2383" s="4">
        <v>19.248658184978382</v>
      </c>
      <c r="U2383" s="1"/>
      <c r="V2383" s="1"/>
      <c r="W2383" s="1"/>
      <c r="X2383" s="1"/>
    </row>
    <row r="2384" spans="1:24" ht="15.75" customHeight="1" x14ac:dyDescent="0.2">
      <c r="A2384" s="1"/>
      <c r="B2384" s="1"/>
      <c r="C2384" s="31" t="str">
        <f>IF('Style Screener'!$S2384&lt;(AVERAGE('Style Screener'!$S$9:$S$6415)), "Value", "Growth")</f>
        <v>Value</v>
      </c>
      <c r="D2384" s="31" t="str">
        <f>IF('Style Screener'!$R2384&gt;2000, "Large Cap", "Small Cap")</f>
        <v>Large Cap</v>
      </c>
      <c r="E2384" s="31" t="s">
        <v>14</v>
      </c>
      <c r="F2384" s="31" t="s">
        <v>37</v>
      </c>
      <c r="G2384" s="1" t="s">
        <v>38</v>
      </c>
      <c r="H2384" s="1" t="s">
        <v>10249</v>
      </c>
      <c r="I2384" s="1" t="s">
        <v>10250</v>
      </c>
      <c r="J2384" s="1" t="s">
        <v>71</v>
      </c>
      <c r="K2384" s="1" t="s">
        <v>10251</v>
      </c>
      <c r="L2384" s="1" t="s">
        <v>10252</v>
      </c>
      <c r="M2384" s="1" t="s">
        <v>86</v>
      </c>
      <c r="N2384" s="1" t="s">
        <v>172</v>
      </c>
      <c r="O2384" s="1" t="s">
        <v>172</v>
      </c>
      <c r="P2384" s="1" t="s">
        <v>173</v>
      </c>
      <c r="Q2384" s="29" t="s">
        <v>174</v>
      </c>
      <c r="R2384" s="30">
        <v>6860.3047645499992</v>
      </c>
      <c r="S2384" s="5">
        <v>19.818313953488371</v>
      </c>
      <c r="T2384" s="4" t="s">
        <v>61</v>
      </c>
      <c r="U2384" s="1"/>
      <c r="V2384" s="1"/>
      <c r="W2384" s="1"/>
      <c r="X2384" s="1"/>
    </row>
    <row r="2385" spans="1:24" ht="15.75" customHeight="1" x14ac:dyDescent="0.2">
      <c r="A2385" s="1"/>
      <c r="B2385" s="1"/>
      <c r="C2385" s="31" t="str">
        <f>IF('Style Screener'!$S2385&lt;(AVERAGE('Style Screener'!$S$9:$S$6415)), "Value", "Growth")</f>
        <v>Value</v>
      </c>
      <c r="D2385" s="31" t="str">
        <f>IF('Style Screener'!$R2385&gt;2000, "Large Cap", "Small Cap")</f>
        <v>Small Cap</v>
      </c>
      <c r="E2385" s="31" t="s">
        <v>14</v>
      </c>
      <c r="F2385" s="31" t="s">
        <v>37</v>
      </c>
      <c r="G2385" s="1" t="s">
        <v>38</v>
      </c>
      <c r="H2385" s="1" t="s">
        <v>10253</v>
      </c>
      <c r="I2385" s="1" t="s">
        <v>10254</v>
      </c>
      <c r="J2385" s="1" t="s">
        <v>71</v>
      </c>
      <c r="K2385" s="1" t="s">
        <v>10255</v>
      </c>
      <c r="L2385" s="1" t="s">
        <v>10256</v>
      </c>
      <c r="M2385" s="1" t="s">
        <v>86</v>
      </c>
      <c r="N2385" s="1" t="s">
        <v>135</v>
      </c>
      <c r="O2385" s="1" t="s">
        <v>88</v>
      </c>
      <c r="P2385" s="1" t="s">
        <v>3244</v>
      </c>
      <c r="Q2385" s="29" t="s">
        <v>1804</v>
      </c>
      <c r="R2385" s="30">
        <v>1852.24417808</v>
      </c>
      <c r="S2385" s="5">
        <v>14.639513108614231</v>
      </c>
      <c r="T2385" s="4" t="s">
        <v>61</v>
      </c>
      <c r="U2385" s="1"/>
      <c r="V2385" s="1"/>
      <c r="W2385" s="1"/>
      <c r="X2385" s="1"/>
    </row>
    <row r="2386" spans="1:24" ht="15.75" customHeight="1" x14ac:dyDescent="0.2">
      <c r="A2386" s="1"/>
      <c r="B2386" s="1"/>
      <c r="C2386" s="31" t="str">
        <f>IF('Style Screener'!$S2386&lt;(AVERAGE('Style Screener'!$S$9:$S$6415)), "Value", "Growth")</f>
        <v>Value</v>
      </c>
      <c r="D2386" s="31" t="str">
        <f>IF('Style Screener'!$R2386&gt;2000, "Large Cap", "Small Cap")</f>
        <v>Small Cap</v>
      </c>
      <c r="E2386" s="31" t="s">
        <v>14</v>
      </c>
      <c r="F2386" s="31" t="s">
        <v>37</v>
      </c>
      <c r="G2386" s="1" t="s">
        <v>38</v>
      </c>
      <c r="H2386" s="1" t="s">
        <v>10257</v>
      </c>
      <c r="I2386" s="1" t="s">
        <v>10258</v>
      </c>
      <c r="J2386" s="1" t="s">
        <v>71</v>
      </c>
      <c r="K2386" s="1" t="s">
        <v>10259</v>
      </c>
      <c r="L2386" s="1" t="s">
        <v>10260</v>
      </c>
      <c r="M2386" s="1" t="s">
        <v>86</v>
      </c>
      <c r="N2386" s="1" t="s">
        <v>172</v>
      </c>
      <c r="O2386" s="1" t="s">
        <v>172</v>
      </c>
      <c r="P2386" s="1" t="s">
        <v>173</v>
      </c>
      <c r="Q2386" s="29" t="s">
        <v>174</v>
      </c>
      <c r="R2386" s="30">
        <v>702.11095135999994</v>
      </c>
      <c r="S2386" s="5">
        <v>13.658536585365853</v>
      </c>
      <c r="T2386" s="4" t="s">
        <v>61</v>
      </c>
      <c r="U2386" s="1"/>
      <c r="V2386" s="1"/>
      <c r="W2386" s="1"/>
      <c r="X2386" s="1"/>
    </row>
    <row r="2387" spans="1:24" ht="15.75" customHeight="1" x14ac:dyDescent="0.2">
      <c r="A2387" s="1"/>
      <c r="B2387" s="1"/>
      <c r="C2387" s="31" t="str">
        <f>IF('Style Screener'!$S2387&lt;(AVERAGE('Style Screener'!$S$9:$S$6415)), "Value", "Growth")</f>
        <v>Growth</v>
      </c>
      <c r="D2387" s="31" t="str">
        <f>IF('Style Screener'!$R2387&gt;2000, "Large Cap", "Small Cap")</f>
        <v>Large Cap</v>
      </c>
      <c r="E2387" s="31" t="s">
        <v>14</v>
      </c>
      <c r="F2387" s="31" t="s">
        <v>37</v>
      </c>
      <c r="G2387" s="1" t="s">
        <v>38</v>
      </c>
      <c r="H2387" s="1" t="s">
        <v>10261</v>
      </c>
      <c r="I2387" s="1" t="s">
        <v>10262</v>
      </c>
      <c r="J2387" s="1" t="s">
        <v>71</v>
      </c>
      <c r="K2387" s="1" t="s">
        <v>10263</v>
      </c>
      <c r="L2387" s="1" t="s">
        <v>10264</v>
      </c>
      <c r="M2387" s="1" t="s">
        <v>98</v>
      </c>
      <c r="N2387" s="1" t="s">
        <v>1141</v>
      </c>
      <c r="O2387" s="1" t="s">
        <v>1062</v>
      </c>
      <c r="P2387" s="1" t="s">
        <v>1142</v>
      </c>
      <c r="Q2387" s="29" t="s">
        <v>2594</v>
      </c>
      <c r="R2387" s="30">
        <v>72535.651999999987</v>
      </c>
      <c r="S2387" s="5">
        <v>30.867900446713463</v>
      </c>
      <c r="T2387" s="4" t="s">
        <v>61</v>
      </c>
      <c r="U2387" s="1"/>
      <c r="V2387" s="1"/>
      <c r="W2387" s="1"/>
      <c r="X2387" s="1"/>
    </row>
    <row r="2388" spans="1:24" ht="15.75" customHeight="1" x14ac:dyDescent="0.2">
      <c r="A2388" s="1"/>
      <c r="B2388" s="1"/>
      <c r="C2388" s="31" t="str">
        <f>IF('Style Screener'!$S2388&lt;(AVERAGE('Style Screener'!$S$9:$S$6415)), "Value", "Growth")</f>
        <v>Growth</v>
      </c>
      <c r="D2388" s="31" t="str">
        <f>IF('Style Screener'!$R2388&gt;2000, "Large Cap", "Small Cap")</f>
        <v>Small Cap</v>
      </c>
      <c r="E2388" s="31" t="s">
        <v>14</v>
      </c>
      <c r="F2388" s="31" t="s">
        <v>37</v>
      </c>
      <c r="G2388" s="1" t="s">
        <v>38</v>
      </c>
      <c r="H2388" s="1" t="s">
        <v>10265</v>
      </c>
      <c r="I2388" s="1" t="s">
        <v>10266</v>
      </c>
      <c r="J2388" s="1" t="s">
        <v>41</v>
      </c>
      <c r="K2388" s="1" t="s">
        <v>10267</v>
      </c>
      <c r="L2388" s="1" t="s">
        <v>10268</v>
      </c>
      <c r="M2388" s="1" t="s">
        <v>86</v>
      </c>
      <c r="N2388" s="1" t="s">
        <v>135</v>
      </c>
      <c r="O2388" s="1" t="s">
        <v>88</v>
      </c>
      <c r="P2388" s="1" t="s">
        <v>238</v>
      </c>
      <c r="Q2388" s="29" t="s">
        <v>239</v>
      </c>
      <c r="R2388" s="30">
        <v>575.63133976999995</v>
      </c>
      <c r="S2388" s="5" t="s">
        <v>61</v>
      </c>
      <c r="T2388" s="4">
        <v>4.9572241838782987E-15</v>
      </c>
      <c r="U2388" s="1"/>
      <c r="V2388" s="1"/>
      <c r="W2388" s="1"/>
      <c r="X2388" s="1"/>
    </row>
    <row r="2389" spans="1:24" ht="15.75" customHeight="1" x14ac:dyDescent="0.2">
      <c r="A2389" s="1"/>
      <c r="B2389" s="1"/>
      <c r="C2389" s="31" t="str">
        <f>IF('Style Screener'!$S2389&lt;(AVERAGE('Style Screener'!$S$9:$S$6415)), "Value", "Growth")</f>
        <v>Value</v>
      </c>
      <c r="D2389" s="31" t="str">
        <f>IF('Style Screener'!$R2389&gt;2000, "Large Cap", "Small Cap")</f>
        <v>Large Cap</v>
      </c>
      <c r="E2389" s="31" t="s">
        <v>14</v>
      </c>
      <c r="F2389" s="31" t="s">
        <v>37</v>
      </c>
      <c r="G2389" s="1" t="s">
        <v>38</v>
      </c>
      <c r="H2389" s="1" t="s">
        <v>10269</v>
      </c>
      <c r="I2389" s="1" t="s">
        <v>10270</v>
      </c>
      <c r="J2389" s="1" t="s">
        <v>41</v>
      </c>
      <c r="K2389" s="1" t="s">
        <v>10271</v>
      </c>
      <c r="L2389" s="1" t="s">
        <v>10272</v>
      </c>
      <c r="M2389" s="1" t="s">
        <v>86</v>
      </c>
      <c r="N2389" s="1" t="s">
        <v>771</v>
      </c>
      <c r="O2389" s="1" t="s">
        <v>607</v>
      </c>
      <c r="P2389" s="1" t="s">
        <v>771</v>
      </c>
      <c r="Q2389" s="29" t="s">
        <v>772</v>
      </c>
      <c r="R2389" s="30">
        <v>7913.9404908300003</v>
      </c>
      <c r="S2389" s="5">
        <v>9.1954490044697277</v>
      </c>
      <c r="T2389" s="4" t="s">
        <v>61</v>
      </c>
      <c r="U2389" s="1"/>
      <c r="V2389" s="1"/>
      <c r="W2389" s="1"/>
      <c r="X2389" s="1"/>
    </row>
    <row r="2390" spans="1:24" ht="15.75" customHeight="1" x14ac:dyDescent="0.2">
      <c r="A2390" s="1"/>
      <c r="B2390" s="1"/>
      <c r="C2390" s="31" t="str">
        <f>IF('Style Screener'!$S2390&lt;(AVERAGE('Style Screener'!$S$9:$S$6415)), "Value", "Growth")</f>
        <v>Value</v>
      </c>
      <c r="D2390" s="31" t="str">
        <f>IF('Style Screener'!$R2390&gt;2000, "Large Cap", "Small Cap")</f>
        <v>Small Cap</v>
      </c>
      <c r="E2390" s="31" t="s">
        <v>15</v>
      </c>
      <c r="F2390" s="31" t="s">
        <v>37</v>
      </c>
      <c r="G2390" s="1" t="s">
        <v>38</v>
      </c>
      <c r="H2390" s="1" t="s">
        <v>10273</v>
      </c>
      <c r="I2390" s="1" t="s">
        <v>10274</v>
      </c>
      <c r="J2390" s="1" t="s">
        <v>71</v>
      </c>
      <c r="K2390" s="1" t="s">
        <v>10275</v>
      </c>
      <c r="L2390" s="1" t="s">
        <v>10276</v>
      </c>
      <c r="M2390" s="1" t="s">
        <v>44</v>
      </c>
      <c r="N2390" s="1" t="s">
        <v>63</v>
      </c>
      <c r="O2390" s="1" t="s">
        <v>64</v>
      </c>
      <c r="P2390" s="1" t="s">
        <v>65</v>
      </c>
      <c r="Q2390" s="29" t="s">
        <v>391</v>
      </c>
      <c r="R2390" s="30">
        <v>1522.05268533</v>
      </c>
      <c r="S2390" s="5">
        <v>21.016129032258064</v>
      </c>
      <c r="T2390" s="4" t="s">
        <v>61</v>
      </c>
      <c r="U2390" s="1"/>
      <c r="V2390" s="1"/>
      <c r="W2390" s="1"/>
      <c r="X2390" s="1"/>
    </row>
    <row r="2391" spans="1:24" ht="15.75" customHeight="1" x14ac:dyDescent="0.2">
      <c r="A2391" s="1"/>
      <c r="B2391" s="1"/>
      <c r="C2391" s="31" t="str">
        <f>IF('Style Screener'!$S2391&lt;(AVERAGE('Style Screener'!$S$9:$S$6415)), "Value", "Growth")</f>
        <v>Value</v>
      </c>
      <c r="D2391" s="31" t="str">
        <f>IF('Style Screener'!$R2391&gt;2000, "Large Cap", "Small Cap")</f>
        <v>Large Cap</v>
      </c>
      <c r="E2391" s="31" t="s">
        <v>14</v>
      </c>
      <c r="F2391" s="31" t="s">
        <v>37</v>
      </c>
      <c r="G2391" s="1" t="s">
        <v>10277</v>
      </c>
      <c r="H2391" s="1" t="s">
        <v>10278</v>
      </c>
      <c r="I2391" s="1" t="s">
        <v>10279</v>
      </c>
      <c r="J2391" s="1" t="s">
        <v>41</v>
      </c>
      <c r="K2391" s="1" t="s">
        <v>10280</v>
      </c>
      <c r="L2391" s="1" t="s">
        <v>10281</v>
      </c>
      <c r="M2391" s="1" t="s">
        <v>54</v>
      </c>
      <c r="N2391" s="1" t="s">
        <v>55</v>
      </c>
      <c r="O2391" s="1" t="s">
        <v>54</v>
      </c>
      <c r="P2391" s="1" t="s">
        <v>2785</v>
      </c>
      <c r="Q2391" s="29" t="s">
        <v>4532</v>
      </c>
      <c r="R2391" s="30">
        <v>23720.976314</v>
      </c>
      <c r="S2391" s="5">
        <v>20.401106500691565</v>
      </c>
      <c r="T2391" s="4">
        <v>70.473590545467118</v>
      </c>
      <c r="U2391" s="1"/>
      <c r="V2391" s="1"/>
      <c r="W2391" s="1"/>
      <c r="X2391" s="1"/>
    </row>
    <row r="2392" spans="1:24" ht="15.75" customHeight="1" x14ac:dyDescent="0.2">
      <c r="A2392" s="1"/>
      <c r="B2392" s="1"/>
      <c r="C2392" s="31" t="str">
        <f>IF('Style Screener'!$S2392&lt;(AVERAGE('Style Screener'!$S$9:$S$6415)), "Value", "Growth")</f>
        <v>Value</v>
      </c>
      <c r="D2392" s="31" t="str">
        <f>IF('Style Screener'!$R2392&gt;2000, "Large Cap", "Small Cap")</f>
        <v>Large Cap</v>
      </c>
      <c r="E2392" s="31" t="s">
        <v>15</v>
      </c>
      <c r="F2392" s="31" t="s">
        <v>37</v>
      </c>
      <c r="G2392" s="1" t="s">
        <v>38</v>
      </c>
      <c r="H2392" s="1" t="s">
        <v>10282</v>
      </c>
      <c r="I2392" s="1" t="s">
        <v>10283</v>
      </c>
      <c r="J2392" s="1" t="s">
        <v>41</v>
      </c>
      <c r="K2392" s="1" t="s">
        <v>10284</v>
      </c>
      <c r="L2392" s="1" t="s">
        <v>10285</v>
      </c>
      <c r="M2392" s="1" t="s">
        <v>219</v>
      </c>
      <c r="N2392" s="1" t="s">
        <v>436</v>
      </c>
      <c r="O2392" s="1" t="s">
        <v>219</v>
      </c>
      <c r="P2392" s="1" t="s">
        <v>436</v>
      </c>
      <c r="Q2392" s="29" t="s">
        <v>222</v>
      </c>
      <c r="R2392" s="30">
        <v>7768.9636081200006</v>
      </c>
      <c r="S2392" s="5">
        <v>14.707792207792206</v>
      </c>
      <c r="T2392" s="4" t="s">
        <v>61</v>
      </c>
      <c r="U2392" s="1"/>
      <c r="V2392" s="1"/>
      <c r="W2392" s="1"/>
      <c r="X2392" s="1"/>
    </row>
    <row r="2393" spans="1:24" ht="15.75" customHeight="1" x14ac:dyDescent="0.2">
      <c r="A2393" s="1"/>
      <c r="B2393" s="1"/>
      <c r="C2393" s="31" t="str">
        <f>IF('Style Screener'!$S2393&lt;(AVERAGE('Style Screener'!$S$9:$S$6415)), "Value", "Growth")</f>
        <v>Value</v>
      </c>
      <c r="D2393" s="31" t="str">
        <f>IF('Style Screener'!$R2393&gt;2000, "Large Cap", "Small Cap")</f>
        <v>Small Cap</v>
      </c>
      <c r="E2393" s="31" t="s">
        <v>14</v>
      </c>
      <c r="F2393" s="31" t="s">
        <v>37</v>
      </c>
      <c r="G2393" s="1" t="s">
        <v>38</v>
      </c>
      <c r="H2393" s="1" t="s">
        <v>10286</v>
      </c>
      <c r="I2393" s="1" t="s">
        <v>10287</v>
      </c>
      <c r="J2393" s="1" t="s">
        <v>71</v>
      </c>
      <c r="K2393" s="1" t="s">
        <v>10288</v>
      </c>
      <c r="L2393" s="1" t="s">
        <v>10289</v>
      </c>
      <c r="M2393" s="1" t="s">
        <v>98</v>
      </c>
      <c r="N2393" s="1" t="s">
        <v>578</v>
      </c>
      <c r="O2393" s="1" t="s">
        <v>578</v>
      </c>
      <c r="P2393" s="1" t="s">
        <v>579</v>
      </c>
      <c r="Q2393" s="29" t="s">
        <v>6572</v>
      </c>
      <c r="R2393" s="30">
        <v>1440.10036924</v>
      </c>
      <c r="S2393" s="5">
        <v>22.304568527918782</v>
      </c>
      <c r="T2393" s="4">
        <v>22.735005213192117</v>
      </c>
      <c r="U2393" s="1"/>
      <c r="V2393" s="1"/>
      <c r="W2393" s="1"/>
      <c r="X2393" s="1"/>
    </row>
    <row r="2394" spans="1:24" ht="15.75" customHeight="1" x14ac:dyDescent="0.2">
      <c r="A2394" s="1"/>
      <c r="B2394" s="1"/>
      <c r="C2394" s="31" t="str">
        <f>IF('Style Screener'!$S2394&lt;(AVERAGE('Style Screener'!$S$9:$S$6415)), "Value", "Growth")</f>
        <v>Growth</v>
      </c>
      <c r="D2394" s="31" t="str">
        <f>IF('Style Screener'!$R2394&gt;2000, "Large Cap", "Small Cap")</f>
        <v>Small Cap</v>
      </c>
      <c r="E2394" s="31" t="s">
        <v>14</v>
      </c>
      <c r="F2394" s="31" t="s">
        <v>37</v>
      </c>
      <c r="G2394" s="1" t="s">
        <v>38</v>
      </c>
      <c r="H2394" s="1" t="s">
        <v>10290</v>
      </c>
      <c r="I2394" s="1" t="s">
        <v>10291</v>
      </c>
      <c r="J2394" s="1" t="s">
        <v>71</v>
      </c>
      <c r="K2394" s="1" t="s">
        <v>10292</v>
      </c>
      <c r="L2394" s="1" t="s">
        <v>10293</v>
      </c>
      <c r="M2394" s="1" t="s">
        <v>54</v>
      </c>
      <c r="N2394" s="1" t="s">
        <v>55</v>
      </c>
      <c r="O2394" s="1" t="s">
        <v>54</v>
      </c>
      <c r="P2394" s="1" t="s">
        <v>694</v>
      </c>
      <c r="Q2394" s="29" t="s">
        <v>10294</v>
      </c>
      <c r="R2394" s="30">
        <v>417.59366204999998</v>
      </c>
      <c r="S2394" s="5" t="s">
        <v>61</v>
      </c>
      <c r="T2394" s="4" t="s">
        <v>61</v>
      </c>
      <c r="U2394" s="1"/>
      <c r="V2394" s="1"/>
      <c r="W2394" s="1"/>
      <c r="X2394" s="1"/>
    </row>
    <row r="2395" spans="1:24" ht="15.75" customHeight="1" x14ac:dyDescent="0.2">
      <c r="A2395" s="1"/>
      <c r="B2395" s="1"/>
      <c r="C2395" s="31" t="str">
        <f>IF('Style Screener'!$S2395&lt;(AVERAGE('Style Screener'!$S$9:$S$6415)), "Value", "Growth")</f>
        <v>Growth</v>
      </c>
      <c r="D2395" s="31" t="str">
        <f>IF('Style Screener'!$R2395&gt;2000, "Large Cap", "Small Cap")</f>
        <v>Large Cap</v>
      </c>
      <c r="E2395" s="31" t="s">
        <v>14</v>
      </c>
      <c r="F2395" s="31" t="s">
        <v>37</v>
      </c>
      <c r="G2395" s="1" t="s">
        <v>38</v>
      </c>
      <c r="H2395" s="1" t="s">
        <v>10295</v>
      </c>
      <c r="I2395" s="1" t="s">
        <v>10296</v>
      </c>
      <c r="J2395" s="1" t="s">
        <v>41</v>
      </c>
      <c r="K2395" s="1" t="s">
        <v>10297</v>
      </c>
      <c r="L2395" s="1" t="s">
        <v>10298</v>
      </c>
      <c r="M2395" s="1" t="s">
        <v>86</v>
      </c>
      <c r="N2395" s="1" t="s">
        <v>606</v>
      </c>
      <c r="O2395" s="1" t="s">
        <v>607</v>
      </c>
      <c r="P2395" s="1" t="s">
        <v>921</v>
      </c>
      <c r="Q2395" s="29" t="s">
        <v>609</v>
      </c>
      <c r="R2395" s="30">
        <v>39600.126416240004</v>
      </c>
      <c r="S2395" s="5">
        <v>28.751191611058154</v>
      </c>
      <c r="T2395" s="4" t="s">
        <v>61</v>
      </c>
      <c r="U2395" s="1"/>
      <c r="V2395" s="1"/>
      <c r="W2395" s="1"/>
      <c r="X2395" s="1"/>
    </row>
    <row r="2396" spans="1:24" ht="15.75" customHeight="1" x14ac:dyDescent="0.2">
      <c r="A2396" s="1"/>
      <c r="B2396" s="1"/>
      <c r="C2396" s="31" t="str">
        <f>IF('Style Screener'!$S2396&lt;(AVERAGE('Style Screener'!$S$9:$S$6415)), "Value", "Growth")</f>
        <v>Value</v>
      </c>
      <c r="D2396" s="31" t="str">
        <f>IF('Style Screener'!$R2396&gt;2000, "Large Cap", "Small Cap")</f>
        <v>Large Cap</v>
      </c>
      <c r="E2396" s="31" t="s">
        <v>14</v>
      </c>
      <c r="F2396" s="31" t="s">
        <v>37</v>
      </c>
      <c r="G2396" s="1" t="s">
        <v>38</v>
      </c>
      <c r="H2396" s="1" t="s">
        <v>10299</v>
      </c>
      <c r="I2396" s="1" t="s">
        <v>10300</v>
      </c>
      <c r="J2396" s="1" t="s">
        <v>41</v>
      </c>
      <c r="K2396" s="1" t="s">
        <v>10301</v>
      </c>
      <c r="L2396" s="1" t="s">
        <v>10302</v>
      </c>
      <c r="M2396" s="1" t="s">
        <v>98</v>
      </c>
      <c r="N2396" s="1" t="s">
        <v>1061</v>
      </c>
      <c r="O2396" s="1" t="s">
        <v>1062</v>
      </c>
      <c r="P2396" s="1" t="s">
        <v>1206</v>
      </c>
      <c r="Q2396" s="29" t="s">
        <v>10303</v>
      </c>
      <c r="R2396" s="30">
        <v>5632.8558448900003</v>
      </c>
      <c r="S2396" s="5">
        <v>22.473469387755102</v>
      </c>
      <c r="T2396" s="4">
        <v>6.7468667460250691</v>
      </c>
      <c r="U2396" s="1"/>
      <c r="V2396" s="1"/>
      <c r="W2396" s="1"/>
      <c r="X2396" s="1"/>
    </row>
    <row r="2397" spans="1:24" ht="15.75" customHeight="1" x14ac:dyDescent="0.2">
      <c r="A2397" s="1"/>
      <c r="B2397" s="1"/>
      <c r="C2397" s="31" t="str">
        <f>IF('Style Screener'!$S2397&lt;(AVERAGE('Style Screener'!$S$9:$S$6415)), "Value", "Growth")</f>
        <v>Value</v>
      </c>
      <c r="D2397" s="31" t="str">
        <f>IF('Style Screener'!$R2397&gt;2000, "Large Cap", "Small Cap")</f>
        <v>Small Cap</v>
      </c>
      <c r="E2397" s="31" t="s">
        <v>14</v>
      </c>
      <c r="F2397" s="31" t="s">
        <v>37</v>
      </c>
      <c r="G2397" s="1" t="s">
        <v>38</v>
      </c>
      <c r="H2397" s="1" t="s">
        <v>10304</v>
      </c>
      <c r="I2397" s="1" t="s">
        <v>10305</v>
      </c>
      <c r="J2397" s="1" t="s">
        <v>41</v>
      </c>
      <c r="K2397" s="1" t="s">
        <v>10306</v>
      </c>
      <c r="L2397" s="1" t="s">
        <v>10307</v>
      </c>
      <c r="M2397" s="1" t="s">
        <v>54</v>
      </c>
      <c r="N2397" s="1" t="s">
        <v>705</v>
      </c>
      <c r="O2397" s="1" t="s">
        <v>54</v>
      </c>
      <c r="P2397" s="1" t="s">
        <v>706</v>
      </c>
      <c r="Q2397" s="29" t="s">
        <v>899</v>
      </c>
      <c r="R2397" s="30">
        <v>975.14906544000007</v>
      </c>
      <c r="S2397" s="5">
        <v>16.539478655081222</v>
      </c>
      <c r="T2397" s="4">
        <v>40.51487822051844</v>
      </c>
      <c r="U2397" s="1"/>
      <c r="V2397" s="1"/>
      <c r="W2397" s="1"/>
      <c r="X2397" s="1"/>
    </row>
    <row r="2398" spans="1:24" ht="15.75" customHeight="1" x14ac:dyDescent="0.2">
      <c r="A2398" s="1"/>
      <c r="B2398" s="1"/>
      <c r="C2398" s="31" t="str">
        <f>IF('Style Screener'!$S2398&lt;(AVERAGE('Style Screener'!$S$9:$S$6415)), "Value", "Growth")</f>
        <v>Value</v>
      </c>
      <c r="D2398" s="31" t="str">
        <f>IF('Style Screener'!$R2398&gt;2000, "Large Cap", "Small Cap")</f>
        <v>Small Cap</v>
      </c>
      <c r="E2398" s="31" t="s">
        <v>15</v>
      </c>
      <c r="F2398" s="31" t="s">
        <v>37</v>
      </c>
      <c r="G2398" s="1" t="s">
        <v>38</v>
      </c>
      <c r="H2398" s="1" t="s">
        <v>10308</v>
      </c>
      <c r="I2398" s="1" t="s">
        <v>10309</v>
      </c>
      <c r="J2398" s="1" t="s">
        <v>71</v>
      </c>
      <c r="K2398" s="1" t="s">
        <v>10310</v>
      </c>
      <c r="L2398" s="1" t="s">
        <v>10311</v>
      </c>
      <c r="M2398" s="1" t="s">
        <v>44</v>
      </c>
      <c r="N2398" s="1" t="s">
        <v>160</v>
      </c>
      <c r="O2398" s="1" t="s">
        <v>46</v>
      </c>
      <c r="P2398" s="1" t="s">
        <v>160</v>
      </c>
      <c r="Q2398" s="29" t="s">
        <v>161</v>
      </c>
      <c r="R2398" s="30">
        <v>448.00146849999999</v>
      </c>
      <c r="S2398" s="5">
        <v>20.813953488372093</v>
      </c>
      <c r="T2398" s="4" t="s">
        <v>61</v>
      </c>
      <c r="U2398" s="1"/>
      <c r="V2398" s="1"/>
      <c r="W2398" s="1"/>
      <c r="X2398" s="1"/>
    </row>
    <row r="2399" spans="1:24" ht="15.75" customHeight="1" x14ac:dyDescent="0.2">
      <c r="A2399" s="1"/>
      <c r="B2399" s="1"/>
      <c r="C2399" s="31" t="str">
        <f>IF('Style Screener'!$S2399&lt;(AVERAGE('Style Screener'!$S$9:$S$6415)), "Value", "Growth")</f>
        <v>Growth</v>
      </c>
      <c r="D2399" s="31" t="str">
        <f>IF('Style Screener'!$R2399&gt;2000, "Large Cap", "Small Cap")</f>
        <v>Small Cap</v>
      </c>
      <c r="E2399" s="31" t="s">
        <v>15</v>
      </c>
      <c r="F2399" s="31" t="s">
        <v>37</v>
      </c>
      <c r="G2399" s="1" t="s">
        <v>38</v>
      </c>
      <c r="H2399" s="1" t="s">
        <v>10312</v>
      </c>
      <c r="I2399" s="1" t="s">
        <v>10313</v>
      </c>
      <c r="J2399" s="1" t="s">
        <v>105</v>
      </c>
      <c r="K2399" s="1" t="s">
        <v>10314</v>
      </c>
      <c r="L2399" s="1" t="s">
        <v>10315</v>
      </c>
      <c r="M2399" s="1" t="s">
        <v>44</v>
      </c>
      <c r="N2399" s="1" t="s">
        <v>160</v>
      </c>
      <c r="O2399" s="1" t="s">
        <v>46</v>
      </c>
      <c r="P2399" s="1" t="s">
        <v>160</v>
      </c>
      <c r="Q2399" s="29" t="s">
        <v>537</v>
      </c>
      <c r="R2399" s="30">
        <v>960.07426816000009</v>
      </c>
      <c r="S2399" s="5">
        <v>33.670886075949369</v>
      </c>
      <c r="T2399" s="4">
        <v>35.307059333044606</v>
      </c>
      <c r="U2399" s="1"/>
      <c r="V2399" s="1"/>
      <c r="W2399" s="1"/>
      <c r="X2399" s="1"/>
    </row>
    <row r="2400" spans="1:24" ht="15.75" customHeight="1" x14ac:dyDescent="0.2">
      <c r="A2400" s="1"/>
      <c r="B2400" s="1"/>
      <c r="C2400" s="31" t="str">
        <f>IF('Style Screener'!$S2400&lt;(AVERAGE('Style Screener'!$S$9:$S$6415)), "Value", "Growth")</f>
        <v>Growth</v>
      </c>
      <c r="D2400" s="31" t="str">
        <f>IF('Style Screener'!$R2400&gt;2000, "Large Cap", "Small Cap")</f>
        <v>Small Cap</v>
      </c>
      <c r="E2400" s="31" t="s">
        <v>14</v>
      </c>
      <c r="F2400" s="31" t="s">
        <v>37</v>
      </c>
      <c r="G2400" s="1" t="s">
        <v>38</v>
      </c>
      <c r="H2400" s="1" t="s">
        <v>10316</v>
      </c>
      <c r="I2400" s="1" t="s">
        <v>10317</v>
      </c>
      <c r="J2400" s="1" t="s">
        <v>71</v>
      </c>
      <c r="K2400" s="1" t="s">
        <v>10318</v>
      </c>
      <c r="L2400" s="1" t="s">
        <v>10319</v>
      </c>
      <c r="M2400" s="1" t="s">
        <v>108</v>
      </c>
      <c r="N2400" s="1" t="s">
        <v>332</v>
      </c>
      <c r="O2400" s="1" t="s">
        <v>287</v>
      </c>
      <c r="P2400" s="1" t="s">
        <v>332</v>
      </c>
      <c r="Q2400" s="29" t="s">
        <v>3220</v>
      </c>
      <c r="R2400" s="30">
        <v>1849.6337992799997</v>
      </c>
      <c r="S2400" s="5">
        <v>34.113159567705019</v>
      </c>
      <c r="T2400" s="4">
        <v>29.482517142588055</v>
      </c>
      <c r="U2400" s="1"/>
      <c r="V2400" s="1"/>
      <c r="W2400" s="1"/>
      <c r="X2400" s="1"/>
    </row>
    <row r="2401" spans="1:24" ht="15.75" customHeight="1" x14ac:dyDescent="0.2">
      <c r="A2401" s="1"/>
      <c r="B2401" s="1"/>
      <c r="C2401" s="31" t="str">
        <f>IF('Style Screener'!$S2401&lt;(AVERAGE('Style Screener'!$S$9:$S$6415)), "Value", "Growth")</f>
        <v>Value</v>
      </c>
      <c r="D2401" s="31" t="str">
        <f>IF('Style Screener'!$R2401&gt;2000, "Large Cap", "Small Cap")</f>
        <v>Large Cap</v>
      </c>
      <c r="E2401" s="31" t="s">
        <v>14</v>
      </c>
      <c r="F2401" s="31" t="s">
        <v>37</v>
      </c>
      <c r="G2401" s="1" t="s">
        <v>38</v>
      </c>
      <c r="H2401" s="1" t="s">
        <v>10320</v>
      </c>
      <c r="I2401" s="1" t="s">
        <v>10321</v>
      </c>
      <c r="J2401" s="1" t="s">
        <v>41</v>
      </c>
      <c r="K2401" s="1" t="s">
        <v>10322</v>
      </c>
      <c r="L2401" s="1" t="s">
        <v>10323</v>
      </c>
      <c r="M2401" s="1" t="s">
        <v>74</v>
      </c>
      <c r="N2401" s="1" t="s">
        <v>201</v>
      </c>
      <c r="O2401" s="1" t="s">
        <v>180</v>
      </c>
      <c r="P2401" s="1" t="s">
        <v>244</v>
      </c>
      <c r="Q2401" s="29" t="s">
        <v>4282</v>
      </c>
      <c r="R2401" s="30">
        <v>2299.5105209200001</v>
      </c>
      <c r="S2401" s="5">
        <v>17.958015267175572</v>
      </c>
      <c r="T2401" s="4" t="s">
        <v>61</v>
      </c>
      <c r="U2401" s="1"/>
      <c r="V2401" s="1"/>
      <c r="W2401" s="1"/>
      <c r="X2401" s="1"/>
    </row>
    <row r="2402" spans="1:24" ht="15.75" customHeight="1" x14ac:dyDescent="0.2">
      <c r="A2402" s="1"/>
      <c r="B2402" s="1"/>
      <c r="C2402" s="31" t="str">
        <f>IF('Style Screener'!$S2402&lt;(AVERAGE('Style Screener'!$S$9:$S$6415)), "Value", "Growth")</f>
        <v>Value</v>
      </c>
      <c r="D2402" s="31" t="str">
        <f>IF('Style Screener'!$R2402&gt;2000, "Large Cap", "Small Cap")</f>
        <v>Small Cap</v>
      </c>
      <c r="E2402" s="31" t="s">
        <v>14</v>
      </c>
      <c r="F2402" s="31" t="s">
        <v>37</v>
      </c>
      <c r="G2402" s="1" t="s">
        <v>38</v>
      </c>
      <c r="H2402" s="1" t="s">
        <v>10324</v>
      </c>
      <c r="I2402" s="1" t="s">
        <v>10325</v>
      </c>
      <c r="J2402" s="1" t="s">
        <v>71</v>
      </c>
      <c r="K2402" s="1" t="s">
        <v>10326</v>
      </c>
      <c r="L2402" s="1" t="s">
        <v>10327</v>
      </c>
      <c r="M2402" s="1" t="s">
        <v>108</v>
      </c>
      <c r="N2402" s="1" t="s">
        <v>571</v>
      </c>
      <c r="O2402" s="1" t="s">
        <v>110</v>
      </c>
      <c r="P2402" s="1" t="s">
        <v>572</v>
      </c>
      <c r="Q2402" s="29" t="s">
        <v>10328</v>
      </c>
      <c r="R2402" s="30">
        <v>1173.3401134199999</v>
      </c>
      <c r="S2402" s="5">
        <v>15.75827559661278</v>
      </c>
      <c r="T2402" s="4">
        <v>24.791111008998868</v>
      </c>
      <c r="U2402" s="1"/>
      <c r="V2402" s="1"/>
      <c r="W2402" s="1"/>
      <c r="X2402" s="1"/>
    </row>
    <row r="2403" spans="1:24" ht="15.75" customHeight="1" x14ac:dyDescent="0.2">
      <c r="A2403" s="1"/>
      <c r="B2403" s="1"/>
      <c r="C2403" s="31" t="str">
        <f>IF('Style Screener'!$S2403&lt;(AVERAGE('Style Screener'!$S$9:$S$6415)), "Value", "Growth")</f>
        <v>Value</v>
      </c>
      <c r="D2403" s="31" t="str">
        <f>IF('Style Screener'!$R2403&gt;2000, "Large Cap", "Small Cap")</f>
        <v>Small Cap</v>
      </c>
      <c r="E2403" s="31" t="s">
        <v>14</v>
      </c>
      <c r="F2403" s="31" t="s">
        <v>37</v>
      </c>
      <c r="G2403" s="1" t="s">
        <v>38</v>
      </c>
      <c r="H2403" s="1" t="s">
        <v>10329</v>
      </c>
      <c r="I2403" s="1" t="s">
        <v>10330</v>
      </c>
      <c r="J2403" s="1" t="s">
        <v>71</v>
      </c>
      <c r="K2403" s="1" t="s">
        <v>10331</v>
      </c>
      <c r="L2403" s="1" t="s">
        <v>10332</v>
      </c>
      <c r="M2403" s="1" t="s">
        <v>98</v>
      </c>
      <c r="N2403" s="1" t="s">
        <v>99</v>
      </c>
      <c r="O2403" s="1" t="s">
        <v>100</v>
      </c>
      <c r="P2403" s="1" t="s">
        <v>101</v>
      </c>
      <c r="Q2403" s="29" t="s">
        <v>7488</v>
      </c>
      <c r="R2403" s="30">
        <v>1771.17490952</v>
      </c>
      <c r="S2403" s="5">
        <v>25.314371257485028</v>
      </c>
      <c r="T2403" s="4" t="s">
        <v>61</v>
      </c>
      <c r="U2403" s="1"/>
      <c r="V2403" s="1"/>
      <c r="W2403" s="1"/>
      <c r="X2403" s="1"/>
    </row>
    <row r="2404" spans="1:24" ht="15.75" customHeight="1" x14ac:dyDescent="0.2">
      <c r="A2404" s="1"/>
      <c r="B2404" s="1"/>
      <c r="C2404" s="31" t="str">
        <f>IF('Style Screener'!$S2404&lt;(AVERAGE('Style Screener'!$S$9:$S$6415)), "Value", "Growth")</f>
        <v>Growth</v>
      </c>
      <c r="D2404" s="31" t="str">
        <f>IF('Style Screener'!$R2404&gt;2000, "Large Cap", "Small Cap")</f>
        <v>Large Cap</v>
      </c>
      <c r="E2404" s="31" t="s">
        <v>14</v>
      </c>
      <c r="F2404" s="31" t="s">
        <v>37</v>
      </c>
      <c r="G2404" s="1" t="s">
        <v>38</v>
      </c>
      <c r="H2404" s="1" t="s">
        <v>10333</v>
      </c>
      <c r="I2404" s="1" t="s">
        <v>10334</v>
      </c>
      <c r="J2404" s="1" t="s">
        <v>71</v>
      </c>
      <c r="K2404" s="1" t="s">
        <v>10335</v>
      </c>
      <c r="L2404" s="1" t="s">
        <v>10336</v>
      </c>
      <c r="M2404" s="1" t="s">
        <v>74</v>
      </c>
      <c r="N2404" s="1" t="s">
        <v>846</v>
      </c>
      <c r="O2404" s="1" t="s">
        <v>117</v>
      </c>
      <c r="P2404" s="1" t="s">
        <v>847</v>
      </c>
      <c r="Q2404" s="29" t="s">
        <v>10337</v>
      </c>
      <c r="R2404" s="30">
        <v>5588.66330991</v>
      </c>
      <c r="S2404" s="5" t="s">
        <v>61</v>
      </c>
      <c r="T2404" s="4" t="s">
        <v>61</v>
      </c>
      <c r="U2404" s="1"/>
      <c r="V2404" s="1"/>
      <c r="W2404" s="1"/>
      <c r="X2404" s="1"/>
    </row>
    <row r="2405" spans="1:24" ht="15.75" customHeight="1" x14ac:dyDescent="0.2">
      <c r="A2405" s="1"/>
      <c r="B2405" s="1"/>
      <c r="C2405" s="31" t="str">
        <f>IF('Style Screener'!$S2405&lt;(AVERAGE('Style Screener'!$S$9:$S$6415)), "Value", "Growth")</f>
        <v>Value</v>
      </c>
      <c r="D2405" s="31" t="str">
        <f>IF('Style Screener'!$R2405&gt;2000, "Large Cap", "Small Cap")</f>
        <v>Small Cap</v>
      </c>
      <c r="E2405" s="31" t="s">
        <v>14</v>
      </c>
      <c r="F2405" s="31" t="s">
        <v>37</v>
      </c>
      <c r="G2405" s="1" t="s">
        <v>38</v>
      </c>
      <c r="H2405" s="1" t="s">
        <v>10338</v>
      </c>
      <c r="I2405" s="1" t="s">
        <v>10339</v>
      </c>
      <c r="J2405" s="1" t="s">
        <v>71</v>
      </c>
      <c r="K2405" s="1" t="s">
        <v>10340</v>
      </c>
      <c r="L2405" s="1" t="s">
        <v>10341</v>
      </c>
      <c r="M2405" s="1" t="s">
        <v>98</v>
      </c>
      <c r="N2405" s="1" t="s">
        <v>99</v>
      </c>
      <c r="O2405" s="1" t="s">
        <v>100</v>
      </c>
      <c r="P2405" s="1" t="s">
        <v>460</v>
      </c>
      <c r="Q2405" s="29" t="s">
        <v>3090</v>
      </c>
      <c r="R2405" s="30">
        <v>572.41354039999999</v>
      </c>
      <c r="S2405" s="5">
        <v>18.987771739130434</v>
      </c>
      <c r="T2405" s="4">
        <v>3.8910244579863511E-15</v>
      </c>
      <c r="U2405" s="1"/>
      <c r="V2405" s="1"/>
      <c r="W2405" s="1"/>
      <c r="X2405" s="1"/>
    </row>
    <row r="2406" spans="1:24" ht="15.75" customHeight="1" x14ac:dyDescent="0.2">
      <c r="A2406" s="1"/>
      <c r="B2406" s="1"/>
      <c r="C2406" s="31" t="str">
        <f>IF('Style Screener'!$S2406&lt;(AVERAGE('Style Screener'!$S$9:$S$6415)), "Value", "Growth")</f>
        <v>Growth</v>
      </c>
      <c r="D2406" s="31" t="str">
        <f>IF('Style Screener'!$R2406&gt;2000, "Large Cap", "Small Cap")</f>
        <v>Small Cap</v>
      </c>
      <c r="E2406" s="31" t="s">
        <v>14</v>
      </c>
      <c r="F2406" s="31" t="s">
        <v>37</v>
      </c>
      <c r="G2406" s="1" t="s">
        <v>38</v>
      </c>
      <c r="H2406" s="1" t="s">
        <v>10342</v>
      </c>
      <c r="I2406" s="1" t="s">
        <v>10343</v>
      </c>
      <c r="J2406" s="1" t="s">
        <v>41</v>
      </c>
      <c r="K2406" s="1" t="s">
        <v>10344</v>
      </c>
      <c r="L2406" s="1" t="s">
        <v>10345</v>
      </c>
      <c r="M2406" s="1" t="s">
        <v>278</v>
      </c>
      <c r="N2406" s="1" t="s">
        <v>279</v>
      </c>
      <c r="O2406" s="1" t="s">
        <v>278</v>
      </c>
      <c r="P2406" s="1" t="s">
        <v>937</v>
      </c>
      <c r="Q2406" s="29" t="s">
        <v>427</v>
      </c>
      <c r="R2406" s="30">
        <v>932.02338240000006</v>
      </c>
      <c r="S2406" s="5" t="s">
        <v>61</v>
      </c>
      <c r="T2406" s="4" t="s">
        <v>61</v>
      </c>
      <c r="U2406" s="1"/>
      <c r="V2406" s="1"/>
      <c r="W2406" s="1"/>
      <c r="X2406" s="1"/>
    </row>
    <row r="2407" spans="1:24" ht="15.75" customHeight="1" x14ac:dyDescent="0.2">
      <c r="A2407" s="1"/>
      <c r="B2407" s="1"/>
      <c r="C2407" s="31" t="str">
        <f>IF('Style Screener'!$S2407&lt;(AVERAGE('Style Screener'!$S$9:$S$6415)), "Value", "Growth")</f>
        <v>Value</v>
      </c>
      <c r="D2407" s="31" t="str">
        <f>IF('Style Screener'!$R2407&gt;2000, "Large Cap", "Small Cap")</f>
        <v>Large Cap</v>
      </c>
      <c r="E2407" s="31" t="s">
        <v>14</v>
      </c>
      <c r="F2407" s="31" t="s">
        <v>37</v>
      </c>
      <c r="G2407" s="1" t="s">
        <v>259</v>
      </c>
      <c r="H2407" s="1" t="s">
        <v>10346</v>
      </c>
      <c r="I2407" s="1" t="s">
        <v>10347</v>
      </c>
      <c r="J2407" s="1" t="s">
        <v>41</v>
      </c>
      <c r="K2407" s="1" t="s">
        <v>10348</v>
      </c>
      <c r="L2407" s="1" t="s">
        <v>10349</v>
      </c>
      <c r="M2407" s="1" t="s">
        <v>278</v>
      </c>
      <c r="N2407" s="1" t="s">
        <v>1230</v>
      </c>
      <c r="O2407" s="1" t="s">
        <v>278</v>
      </c>
      <c r="P2407" s="1" t="s">
        <v>1338</v>
      </c>
      <c r="Q2407" s="29" t="s">
        <v>61</v>
      </c>
      <c r="R2407" s="30">
        <v>5448.5194582000004</v>
      </c>
      <c r="S2407" s="5">
        <v>4.7262617621899059</v>
      </c>
      <c r="T2407" s="4" t="s">
        <v>61</v>
      </c>
      <c r="U2407" s="1"/>
      <c r="V2407" s="1"/>
      <c r="W2407" s="1"/>
      <c r="X2407" s="1"/>
    </row>
    <row r="2408" spans="1:24" ht="15.75" customHeight="1" x14ac:dyDescent="0.2">
      <c r="A2408" s="1"/>
      <c r="B2408" s="1"/>
      <c r="C2408" s="31" t="str">
        <f>IF('Style Screener'!$S2408&lt;(AVERAGE('Style Screener'!$S$9:$S$6415)), "Value", "Growth")</f>
        <v>Growth</v>
      </c>
      <c r="D2408" s="31" t="str">
        <f>IF('Style Screener'!$R2408&gt;2000, "Large Cap", "Small Cap")</f>
        <v>Large Cap</v>
      </c>
      <c r="E2408" s="31" t="s">
        <v>14</v>
      </c>
      <c r="F2408" s="31" t="s">
        <v>37</v>
      </c>
      <c r="G2408" s="1" t="s">
        <v>38</v>
      </c>
      <c r="H2408" s="1" t="s">
        <v>10350</v>
      </c>
      <c r="I2408" s="1" t="s">
        <v>10351</v>
      </c>
      <c r="J2408" s="1" t="s">
        <v>41</v>
      </c>
      <c r="K2408" s="1" t="s">
        <v>10352</v>
      </c>
      <c r="L2408" s="1" t="s">
        <v>10353</v>
      </c>
      <c r="M2408" s="1" t="s">
        <v>278</v>
      </c>
      <c r="N2408" s="1" t="s">
        <v>279</v>
      </c>
      <c r="O2408" s="1" t="s">
        <v>278</v>
      </c>
      <c r="P2408" s="1" t="s">
        <v>1201</v>
      </c>
      <c r="Q2408" s="29" t="s">
        <v>4205</v>
      </c>
      <c r="R2408" s="30">
        <v>25214.79429912</v>
      </c>
      <c r="S2408" s="5">
        <v>30.736497545008184</v>
      </c>
      <c r="T2408" s="4">
        <v>62.527528375402341</v>
      </c>
      <c r="U2408" s="1"/>
      <c r="V2408" s="1"/>
      <c r="W2408" s="1"/>
      <c r="X2408" s="1"/>
    </row>
    <row r="2409" spans="1:24" ht="15.75" customHeight="1" x14ac:dyDescent="0.2">
      <c r="A2409" s="1"/>
      <c r="B2409" s="1"/>
      <c r="C2409" s="31" t="str">
        <f>IF('Style Screener'!$S2409&lt;(AVERAGE('Style Screener'!$S$9:$S$6415)), "Value", "Growth")</f>
        <v>Growth</v>
      </c>
      <c r="D2409" s="31" t="str">
        <f>IF('Style Screener'!$R2409&gt;2000, "Large Cap", "Small Cap")</f>
        <v>Small Cap</v>
      </c>
      <c r="E2409" s="31" t="s">
        <v>14</v>
      </c>
      <c r="F2409" s="31" t="s">
        <v>37</v>
      </c>
      <c r="G2409" s="1" t="s">
        <v>38</v>
      </c>
      <c r="H2409" s="1" t="s">
        <v>10354</v>
      </c>
      <c r="I2409" s="1" t="s">
        <v>10355</v>
      </c>
      <c r="J2409" s="1" t="s">
        <v>71</v>
      </c>
      <c r="K2409" s="1" t="s">
        <v>10356</v>
      </c>
      <c r="L2409" s="1" t="s">
        <v>10357</v>
      </c>
      <c r="M2409" s="1" t="s">
        <v>108</v>
      </c>
      <c r="N2409" s="1" t="s">
        <v>286</v>
      </c>
      <c r="O2409" s="1" t="s">
        <v>287</v>
      </c>
      <c r="P2409" s="1" t="s">
        <v>288</v>
      </c>
      <c r="Q2409" s="29" t="s">
        <v>1638</v>
      </c>
      <c r="R2409" s="30">
        <v>232.43104746</v>
      </c>
      <c r="S2409" s="5" t="s">
        <v>61</v>
      </c>
      <c r="T2409" s="4">
        <v>43.903495473643183</v>
      </c>
      <c r="U2409" s="1"/>
      <c r="V2409" s="1"/>
      <c r="W2409" s="1"/>
      <c r="X2409" s="1"/>
    </row>
    <row r="2410" spans="1:24" ht="15.75" customHeight="1" x14ac:dyDescent="0.2">
      <c r="A2410" s="1"/>
      <c r="B2410" s="1"/>
      <c r="C2410" s="31" t="str">
        <f>IF('Style Screener'!$S2410&lt;(AVERAGE('Style Screener'!$S$9:$S$6415)), "Value", "Growth")</f>
        <v>Value</v>
      </c>
      <c r="D2410" s="31" t="str">
        <f>IF('Style Screener'!$R2410&gt;2000, "Large Cap", "Small Cap")</f>
        <v>Small Cap</v>
      </c>
      <c r="E2410" s="31" t="s">
        <v>14</v>
      </c>
      <c r="F2410" s="31" t="s">
        <v>37</v>
      </c>
      <c r="G2410" s="1" t="s">
        <v>38</v>
      </c>
      <c r="H2410" s="1" t="s">
        <v>10358</v>
      </c>
      <c r="I2410" s="1" t="s">
        <v>10359</v>
      </c>
      <c r="J2410" s="1" t="s">
        <v>41</v>
      </c>
      <c r="K2410" s="1" t="s">
        <v>10360</v>
      </c>
      <c r="L2410" s="1" t="s">
        <v>10361</v>
      </c>
      <c r="M2410" s="1" t="s">
        <v>98</v>
      </c>
      <c r="N2410" s="1" t="s">
        <v>1141</v>
      </c>
      <c r="O2410" s="1" t="s">
        <v>1062</v>
      </c>
      <c r="P2410" s="1" t="s">
        <v>6361</v>
      </c>
      <c r="Q2410" s="29" t="s">
        <v>10362</v>
      </c>
      <c r="R2410" s="30">
        <v>1861.3513172800001</v>
      </c>
      <c r="S2410" s="5">
        <v>24.803804994054698</v>
      </c>
      <c r="T2410" s="4">
        <v>2.8679393160762109E-15</v>
      </c>
      <c r="U2410" s="1"/>
      <c r="V2410" s="1"/>
      <c r="W2410" s="1"/>
      <c r="X2410" s="1"/>
    </row>
    <row r="2411" spans="1:24" ht="15.75" customHeight="1" x14ac:dyDescent="0.2">
      <c r="A2411" s="1"/>
      <c r="B2411" s="1"/>
      <c r="C2411" s="31" t="str">
        <f>IF('Style Screener'!$S2411&lt;(AVERAGE('Style Screener'!$S$9:$S$6415)), "Value", "Growth")</f>
        <v>Growth</v>
      </c>
      <c r="D2411" s="31" t="str">
        <f>IF('Style Screener'!$R2411&gt;2000, "Large Cap", "Small Cap")</f>
        <v>Large Cap</v>
      </c>
      <c r="E2411" s="31" t="s">
        <v>15</v>
      </c>
      <c r="F2411" s="31" t="s">
        <v>37</v>
      </c>
      <c r="G2411" s="1" t="s">
        <v>38</v>
      </c>
      <c r="H2411" s="1" t="s">
        <v>10363</v>
      </c>
      <c r="I2411" s="1" t="s">
        <v>10364</v>
      </c>
      <c r="J2411" s="1" t="s">
        <v>84</v>
      </c>
      <c r="K2411" s="1" t="s">
        <v>10365</v>
      </c>
      <c r="L2411" s="1" t="s">
        <v>10366</v>
      </c>
      <c r="M2411" s="1" t="s">
        <v>368</v>
      </c>
      <c r="N2411" s="1" t="s">
        <v>369</v>
      </c>
      <c r="O2411" s="1" t="s">
        <v>370</v>
      </c>
      <c r="P2411" s="1" t="s">
        <v>1627</v>
      </c>
      <c r="Q2411" s="29" t="s">
        <v>10172</v>
      </c>
      <c r="R2411" s="30">
        <v>4387.22229952</v>
      </c>
      <c r="S2411" s="5" t="s">
        <v>61</v>
      </c>
      <c r="T2411" s="4">
        <v>78.421866203950017</v>
      </c>
      <c r="U2411" s="1"/>
      <c r="V2411" s="1"/>
      <c r="W2411" s="1"/>
      <c r="X2411" s="1"/>
    </row>
    <row r="2412" spans="1:24" ht="15.75" customHeight="1" x14ac:dyDescent="0.2">
      <c r="A2412" s="1"/>
      <c r="B2412" s="1"/>
      <c r="C2412" s="31" t="str">
        <f>IF('Style Screener'!$S2412&lt;(AVERAGE('Style Screener'!$S$9:$S$6415)), "Value", "Growth")</f>
        <v>Value</v>
      </c>
      <c r="D2412" s="31" t="str">
        <f>IF('Style Screener'!$R2412&gt;2000, "Large Cap", "Small Cap")</f>
        <v>Large Cap</v>
      </c>
      <c r="E2412" s="31" t="s">
        <v>14</v>
      </c>
      <c r="F2412" s="31" t="s">
        <v>37</v>
      </c>
      <c r="G2412" s="1" t="s">
        <v>38</v>
      </c>
      <c r="H2412" s="1" t="s">
        <v>10367</v>
      </c>
      <c r="I2412" s="1" t="s">
        <v>10368</v>
      </c>
      <c r="J2412" s="1" t="s">
        <v>41</v>
      </c>
      <c r="K2412" s="1" t="s">
        <v>10369</v>
      </c>
      <c r="L2412" s="1" t="s">
        <v>10370</v>
      </c>
      <c r="M2412" s="1" t="s">
        <v>54</v>
      </c>
      <c r="N2412" s="1" t="s">
        <v>471</v>
      </c>
      <c r="O2412" s="1" t="s">
        <v>54</v>
      </c>
      <c r="P2412" s="1" t="s">
        <v>472</v>
      </c>
      <c r="Q2412" s="29" t="s">
        <v>8606</v>
      </c>
      <c r="R2412" s="30">
        <v>9252.8695740000003</v>
      </c>
      <c r="S2412" s="5">
        <v>20.777988614800758</v>
      </c>
      <c r="T2412" s="4">
        <v>60.314818398812982</v>
      </c>
      <c r="U2412" s="1"/>
      <c r="V2412" s="1"/>
      <c r="W2412" s="1"/>
      <c r="X2412" s="1"/>
    </row>
    <row r="2413" spans="1:24" ht="15.75" customHeight="1" x14ac:dyDescent="0.2">
      <c r="A2413" s="1"/>
      <c r="B2413" s="1"/>
      <c r="C2413" s="31" t="str">
        <f>IF('Style Screener'!$S2413&lt;(AVERAGE('Style Screener'!$S$9:$S$6415)), "Value", "Growth")</f>
        <v>Value</v>
      </c>
      <c r="D2413" s="31" t="str">
        <f>IF('Style Screener'!$R2413&gt;2000, "Large Cap", "Small Cap")</f>
        <v>Large Cap</v>
      </c>
      <c r="E2413" s="31" t="s">
        <v>14</v>
      </c>
      <c r="F2413" s="31" t="s">
        <v>37</v>
      </c>
      <c r="G2413" s="1" t="s">
        <v>38</v>
      </c>
      <c r="H2413" s="1" t="s">
        <v>10371</v>
      </c>
      <c r="I2413" s="1" t="s">
        <v>10372</v>
      </c>
      <c r="J2413" s="1" t="s">
        <v>71</v>
      </c>
      <c r="K2413" s="1" t="s">
        <v>10373</v>
      </c>
      <c r="L2413" s="1" t="s">
        <v>10374</v>
      </c>
      <c r="M2413" s="1" t="s">
        <v>86</v>
      </c>
      <c r="N2413" s="1" t="s">
        <v>606</v>
      </c>
      <c r="O2413" s="1" t="s">
        <v>607</v>
      </c>
      <c r="P2413" s="1" t="s">
        <v>608</v>
      </c>
      <c r="Q2413" s="29" t="s">
        <v>90</v>
      </c>
      <c r="R2413" s="30">
        <v>7540.610637625</v>
      </c>
      <c r="S2413" s="5">
        <v>21.677033492822968</v>
      </c>
      <c r="T2413" s="4" t="s">
        <v>61</v>
      </c>
      <c r="U2413" s="1"/>
      <c r="V2413" s="1"/>
      <c r="W2413" s="1"/>
      <c r="X2413" s="1"/>
    </row>
    <row r="2414" spans="1:24" ht="15.75" customHeight="1" x14ac:dyDescent="0.2">
      <c r="A2414" s="1"/>
      <c r="B2414" s="1"/>
      <c r="C2414" s="31" t="str">
        <f>IF('Style Screener'!$S2414&lt;(AVERAGE('Style Screener'!$S$9:$S$6415)), "Value", "Growth")</f>
        <v>Value</v>
      </c>
      <c r="D2414" s="31" t="str">
        <f>IF('Style Screener'!$R2414&gt;2000, "Large Cap", "Small Cap")</f>
        <v>Small Cap</v>
      </c>
      <c r="E2414" s="31" t="s">
        <v>15</v>
      </c>
      <c r="F2414" s="31" t="s">
        <v>37</v>
      </c>
      <c r="G2414" s="1" t="s">
        <v>38</v>
      </c>
      <c r="H2414" s="1" t="s">
        <v>10375</v>
      </c>
      <c r="I2414" s="1" t="s">
        <v>10376</v>
      </c>
      <c r="J2414" s="1" t="s">
        <v>41</v>
      </c>
      <c r="K2414" s="1" t="s">
        <v>10377</v>
      </c>
      <c r="L2414" s="1" t="s">
        <v>10378</v>
      </c>
      <c r="M2414" s="1" t="s">
        <v>44</v>
      </c>
      <c r="N2414" s="1" t="s">
        <v>63</v>
      </c>
      <c r="O2414" s="1" t="s">
        <v>64</v>
      </c>
      <c r="P2414" s="1" t="s">
        <v>65</v>
      </c>
      <c r="Q2414" s="29" t="s">
        <v>10379</v>
      </c>
      <c r="R2414" s="30">
        <v>1971.9274355999999</v>
      </c>
      <c r="S2414" s="5">
        <v>16.990950226244344</v>
      </c>
      <c r="T2414" s="4">
        <v>0</v>
      </c>
      <c r="U2414" s="1"/>
      <c r="V2414" s="1"/>
      <c r="W2414" s="1"/>
      <c r="X2414" s="1"/>
    </row>
    <row r="2415" spans="1:24" ht="15.75" customHeight="1" x14ac:dyDescent="0.2">
      <c r="A2415" s="1"/>
      <c r="B2415" s="1"/>
      <c r="C2415" s="31" t="str">
        <f>IF('Style Screener'!$S2415&lt;(AVERAGE('Style Screener'!$S$9:$S$6415)), "Value", "Growth")</f>
        <v>Growth</v>
      </c>
      <c r="D2415" s="31" t="str">
        <f>IF('Style Screener'!$R2415&gt;2000, "Large Cap", "Small Cap")</f>
        <v>Large Cap</v>
      </c>
      <c r="E2415" s="31" t="s">
        <v>14</v>
      </c>
      <c r="F2415" s="31" t="s">
        <v>37</v>
      </c>
      <c r="G2415" s="1" t="s">
        <v>38</v>
      </c>
      <c r="H2415" s="1" t="s">
        <v>10380</v>
      </c>
      <c r="I2415" s="1" t="s">
        <v>10381</v>
      </c>
      <c r="J2415" s="1" t="s">
        <v>41</v>
      </c>
      <c r="K2415" s="1" t="s">
        <v>10382</v>
      </c>
      <c r="L2415" s="1" t="s">
        <v>10383</v>
      </c>
      <c r="M2415" s="1" t="s">
        <v>278</v>
      </c>
      <c r="N2415" s="1" t="s">
        <v>279</v>
      </c>
      <c r="O2415" s="1" t="s">
        <v>278</v>
      </c>
      <c r="P2415" s="1" t="s">
        <v>1201</v>
      </c>
      <c r="Q2415" s="29" t="s">
        <v>10384</v>
      </c>
      <c r="R2415" s="30">
        <v>3687.1276559699995</v>
      </c>
      <c r="S2415" s="5">
        <v>45.473741201949103</v>
      </c>
      <c r="T2415" s="4" t="s">
        <v>61</v>
      </c>
      <c r="U2415" s="1"/>
      <c r="V2415" s="1"/>
      <c r="W2415" s="1"/>
      <c r="X2415" s="1"/>
    </row>
    <row r="2416" spans="1:24" ht="15.75" customHeight="1" x14ac:dyDescent="0.2">
      <c r="A2416" s="1"/>
      <c r="B2416" s="1"/>
      <c r="C2416" s="31" t="str">
        <f>IF('Style Screener'!$S2416&lt;(AVERAGE('Style Screener'!$S$9:$S$6415)), "Value", "Growth")</f>
        <v>Growth</v>
      </c>
      <c r="D2416" s="31" t="str">
        <f>IF('Style Screener'!$R2416&gt;2000, "Large Cap", "Small Cap")</f>
        <v>Small Cap</v>
      </c>
      <c r="E2416" s="31" t="s">
        <v>15</v>
      </c>
      <c r="F2416" s="31" t="s">
        <v>37</v>
      </c>
      <c r="G2416" s="1" t="s">
        <v>38</v>
      </c>
      <c r="H2416" s="1" t="s">
        <v>10385</v>
      </c>
      <c r="I2416" s="1" t="s">
        <v>10386</v>
      </c>
      <c r="J2416" s="1" t="s">
        <v>71</v>
      </c>
      <c r="K2416" s="1" t="s">
        <v>10387</v>
      </c>
      <c r="L2416" s="1" t="s">
        <v>10388</v>
      </c>
      <c r="M2416" s="1" t="s">
        <v>368</v>
      </c>
      <c r="N2416" s="1" t="s">
        <v>369</v>
      </c>
      <c r="O2416" s="1" t="s">
        <v>370</v>
      </c>
      <c r="P2416" s="1" t="s">
        <v>1627</v>
      </c>
      <c r="Q2416" s="29" t="s">
        <v>3685</v>
      </c>
      <c r="R2416" s="30">
        <v>328.19268219999998</v>
      </c>
      <c r="S2416" s="5" t="s">
        <v>61</v>
      </c>
      <c r="T2416" s="4">
        <v>9.2414759500017993</v>
      </c>
      <c r="U2416" s="1"/>
      <c r="V2416" s="1"/>
      <c r="W2416" s="1"/>
      <c r="X2416" s="1"/>
    </row>
    <row r="2417" spans="1:24" ht="15.75" customHeight="1" x14ac:dyDescent="0.2">
      <c r="A2417" s="1"/>
      <c r="B2417" s="1"/>
      <c r="C2417" s="31" t="str">
        <f>IF('Style Screener'!$S2417&lt;(AVERAGE('Style Screener'!$S$9:$S$6415)), "Value", "Growth")</f>
        <v>Value</v>
      </c>
      <c r="D2417" s="31" t="str">
        <f>IF('Style Screener'!$R2417&gt;2000, "Large Cap", "Small Cap")</f>
        <v>Large Cap</v>
      </c>
      <c r="E2417" s="31" t="s">
        <v>14</v>
      </c>
      <c r="F2417" s="31" t="s">
        <v>37</v>
      </c>
      <c r="G2417" s="1" t="s">
        <v>38</v>
      </c>
      <c r="H2417" s="1" t="s">
        <v>10389</v>
      </c>
      <c r="I2417" s="1" t="s">
        <v>10390</v>
      </c>
      <c r="J2417" s="1" t="s">
        <v>41</v>
      </c>
      <c r="K2417" s="1" t="s">
        <v>10391</v>
      </c>
      <c r="L2417" s="1" t="s">
        <v>10392</v>
      </c>
      <c r="M2417" s="1" t="s">
        <v>98</v>
      </c>
      <c r="N2417" s="1" t="s">
        <v>1061</v>
      </c>
      <c r="O2417" s="1" t="s">
        <v>1062</v>
      </c>
      <c r="P2417" s="1" t="s">
        <v>1206</v>
      </c>
      <c r="Q2417" s="29" t="s">
        <v>5659</v>
      </c>
      <c r="R2417" s="30">
        <v>4592.0540087099998</v>
      </c>
      <c r="S2417" s="5">
        <v>21.534090909090907</v>
      </c>
      <c r="T2417" s="4" t="s">
        <v>61</v>
      </c>
      <c r="U2417" s="1"/>
      <c r="V2417" s="1"/>
      <c r="W2417" s="1"/>
      <c r="X2417" s="1"/>
    </row>
    <row r="2418" spans="1:24" ht="15.75" customHeight="1" x14ac:dyDescent="0.2">
      <c r="A2418" s="1"/>
      <c r="B2418" s="1"/>
      <c r="C2418" s="31" t="str">
        <f>IF('Style Screener'!$S2418&lt;(AVERAGE('Style Screener'!$S$9:$S$6415)), "Value", "Growth")</f>
        <v>Value</v>
      </c>
      <c r="D2418" s="31" t="str">
        <f>IF('Style Screener'!$R2418&gt;2000, "Large Cap", "Small Cap")</f>
        <v>Large Cap</v>
      </c>
      <c r="E2418" s="31" t="s">
        <v>14</v>
      </c>
      <c r="F2418" s="31" t="s">
        <v>37</v>
      </c>
      <c r="G2418" s="1" t="s">
        <v>38</v>
      </c>
      <c r="H2418" s="1" t="s">
        <v>10393</v>
      </c>
      <c r="I2418" s="1" t="s">
        <v>10394</v>
      </c>
      <c r="J2418" s="1" t="s">
        <v>41</v>
      </c>
      <c r="K2418" s="1" t="s">
        <v>10395</v>
      </c>
      <c r="L2418" s="1" t="s">
        <v>10396</v>
      </c>
      <c r="M2418" s="1" t="s">
        <v>86</v>
      </c>
      <c r="N2418" s="1" t="s">
        <v>606</v>
      </c>
      <c r="O2418" s="1" t="s">
        <v>607</v>
      </c>
      <c r="P2418" s="1" t="s">
        <v>921</v>
      </c>
      <c r="Q2418" s="29" t="s">
        <v>922</v>
      </c>
      <c r="R2418" s="30">
        <v>3621.6561438000003</v>
      </c>
      <c r="S2418" s="5">
        <v>16.51972872996301</v>
      </c>
      <c r="T2418" s="4">
        <v>5.6849590477191043</v>
      </c>
      <c r="U2418" s="1"/>
      <c r="V2418" s="1"/>
      <c r="W2418" s="1"/>
      <c r="X2418" s="1"/>
    </row>
    <row r="2419" spans="1:24" ht="15.75" customHeight="1" x14ac:dyDescent="0.2">
      <c r="A2419" s="1"/>
      <c r="B2419" s="1"/>
      <c r="C2419" s="31" t="str">
        <f>IF('Style Screener'!$S2419&lt;(AVERAGE('Style Screener'!$S$9:$S$6415)), "Value", "Growth")</f>
        <v>Value</v>
      </c>
      <c r="D2419" s="31" t="str">
        <f>IF('Style Screener'!$R2419&gt;2000, "Large Cap", "Small Cap")</f>
        <v>Small Cap</v>
      </c>
      <c r="E2419" s="31" t="s">
        <v>14</v>
      </c>
      <c r="F2419" s="31" t="s">
        <v>37</v>
      </c>
      <c r="G2419" s="1" t="s">
        <v>38</v>
      </c>
      <c r="H2419" s="1" t="s">
        <v>10397</v>
      </c>
      <c r="I2419" s="1" t="s">
        <v>10398</v>
      </c>
      <c r="J2419" s="1" t="s">
        <v>71</v>
      </c>
      <c r="K2419" s="1" t="s">
        <v>10399</v>
      </c>
      <c r="L2419" s="1" t="s">
        <v>10400</v>
      </c>
      <c r="M2419" s="1" t="s">
        <v>86</v>
      </c>
      <c r="N2419" s="1" t="s">
        <v>172</v>
      </c>
      <c r="O2419" s="1" t="s">
        <v>172</v>
      </c>
      <c r="P2419" s="1" t="s">
        <v>173</v>
      </c>
      <c r="Q2419" s="29" t="s">
        <v>174</v>
      </c>
      <c r="R2419" s="30">
        <v>891.2632347</v>
      </c>
      <c r="S2419" s="5">
        <v>15.137135393992164</v>
      </c>
      <c r="T2419" s="4" t="s">
        <v>61</v>
      </c>
      <c r="U2419" s="1"/>
      <c r="V2419" s="1"/>
      <c r="W2419" s="1"/>
      <c r="X2419" s="1"/>
    </row>
    <row r="2420" spans="1:24" ht="15.75" customHeight="1" x14ac:dyDescent="0.2">
      <c r="A2420" s="1"/>
      <c r="B2420" s="1"/>
      <c r="C2420" s="31" t="str">
        <f>IF('Style Screener'!$S2420&lt;(AVERAGE('Style Screener'!$S$9:$S$6415)), "Value", "Growth")</f>
        <v>Growth</v>
      </c>
      <c r="D2420" s="31" t="str">
        <f>IF('Style Screener'!$R2420&gt;2000, "Large Cap", "Small Cap")</f>
        <v>Small Cap</v>
      </c>
      <c r="E2420" s="31" t="s">
        <v>14</v>
      </c>
      <c r="F2420" s="31" t="s">
        <v>37</v>
      </c>
      <c r="G2420" s="1" t="s">
        <v>38</v>
      </c>
      <c r="H2420" s="1" t="s">
        <v>10401</v>
      </c>
      <c r="I2420" s="1" t="s">
        <v>10402</v>
      </c>
      <c r="J2420" s="1" t="s">
        <v>41</v>
      </c>
      <c r="K2420" s="1" t="s">
        <v>10403</v>
      </c>
      <c r="L2420" s="1" t="s">
        <v>10404</v>
      </c>
      <c r="M2420" s="1" t="s">
        <v>86</v>
      </c>
      <c r="N2420" s="1" t="s">
        <v>606</v>
      </c>
      <c r="O2420" s="1" t="s">
        <v>607</v>
      </c>
      <c r="P2420" s="1" t="s">
        <v>608</v>
      </c>
      <c r="Q2420" s="29" t="s">
        <v>90</v>
      </c>
      <c r="R2420" s="30">
        <v>378.34075061999999</v>
      </c>
      <c r="S2420" s="5" t="s">
        <v>61</v>
      </c>
      <c r="T2420" s="4" t="s">
        <v>61</v>
      </c>
      <c r="U2420" s="1"/>
      <c r="V2420" s="1"/>
      <c r="W2420" s="1"/>
      <c r="X2420" s="1"/>
    </row>
    <row r="2421" spans="1:24" ht="15.75" customHeight="1" x14ac:dyDescent="0.2">
      <c r="A2421" s="1"/>
      <c r="B2421" s="1"/>
      <c r="C2421" s="31" t="str">
        <f>IF('Style Screener'!$S2421&lt;(AVERAGE('Style Screener'!$S$9:$S$6415)), "Value", "Growth")</f>
        <v>Value</v>
      </c>
      <c r="D2421" s="31" t="str">
        <f>IF('Style Screener'!$R2421&gt;2000, "Large Cap", "Small Cap")</f>
        <v>Large Cap</v>
      </c>
      <c r="E2421" s="31" t="s">
        <v>14</v>
      </c>
      <c r="F2421" s="31" t="s">
        <v>37</v>
      </c>
      <c r="G2421" s="1" t="s">
        <v>38</v>
      </c>
      <c r="H2421" s="1" t="s">
        <v>10405</v>
      </c>
      <c r="I2421" s="1" t="s">
        <v>10406</v>
      </c>
      <c r="J2421" s="1" t="s">
        <v>41</v>
      </c>
      <c r="K2421" s="1" t="s">
        <v>10407</v>
      </c>
      <c r="L2421" s="1" t="s">
        <v>10408</v>
      </c>
      <c r="M2421" s="1" t="s">
        <v>86</v>
      </c>
      <c r="N2421" s="1" t="s">
        <v>251</v>
      </c>
      <c r="O2421" s="1" t="s">
        <v>251</v>
      </c>
      <c r="P2421" s="1" t="s">
        <v>454</v>
      </c>
      <c r="Q2421" s="29" t="s">
        <v>455</v>
      </c>
      <c r="R2421" s="30">
        <v>2899.5786875000003</v>
      </c>
      <c r="S2421" s="5">
        <v>13.092744239192534</v>
      </c>
      <c r="T2421" s="4" t="s">
        <v>61</v>
      </c>
      <c r="U2421" s="1"/>
      <c r="V2421" s="1"/>
      <c r="W2421" s="1"/>
      <c r="X2421" s="1"/>
    </row>
    <row r="2422" spans="1:24" ht="15.75" customHeight="1" x14ac:dyDescent="0.2">
      <c r="A2422" s="1"/>
      <c r="B2422" s="1"/>
      <c r="C2422" s="31" t="str">
        <f>IF('Style Screener'!$S2422&lt;(AVERAGE('Style Screener'!$S$9:$S$6415)), "Value", "Growth")</f>
        <v>Value</v>
      </c>
      <c r="D2422" s="31" t="str">
        <f>IF('Style Screener'!$R2422&gt;2000, "Large Cap", "Small Cap")</f>
        <v>Small Cap</v>
      </c>
      <c r="E2422" s="31" t="s">
        <v>14</v>
      </c>
      <c r="F2422" s="31" t="s">
        <v>37</v>
      </c>
      <c r="G2422" s="1" t="s">
        <v>7991</v>
      </c>
      <c r="H2422" s="1" t="s">
        <v>10409</v>
      </c>
      <c r="I2422" s="1" t="s">
        <v>10410</v>
      </c>
      <c r="J2422" s="1" t="s">
        <v>41</v>
      </c>
      <c r="K2422" s="1" t="s">
        <v>10411</v>
      </c>
      <c r="L2422" s="1" t="s">
        <v>10412</v>
      </c>
      <c r="M2422" s="1" t="s">
        <v>278</v>
      </c>
      <c r="N2422" s="1" t="s">
        <v>279</v>
      </c>
      <c r="O2422" s="1" t="s">
        <v>278</v>
      </c>
      <c r="P2422" s="1" t="s">
        <v>1201</v>
      </c>
      <c r="Q2422" s="29" t="s">
        <v>1508</v>
      </c>
      <c r="R2422" s="30">
        <v>1442.7322000000001</v>
      </c>
      <c r="S2422" s="5">
        <v>11.955177743431221</v>
      </c>
      <c r="T2422" s="4" t="s">
        <v>61</v>
      </c>
      <c r="U2422" s="1"/>
      <c r="V2422" s="1"/>
      <c r="W2422" s="1"/>
      <c r="X2422" s="1"/>
    </row>
    <row r="2423" spans="1:24" ht="15.75" customHeight="1" x14ac:dyDescent="0.2">
      <c r="A2423" s="1"/>
      <c r="B2423" s="1"/>
      <c r="C2423" s="31" t="str">
        <f>IF('Style Screener'!$S2423&lt;(AVERAGE('Style Screener'!$S$9:$S$6415)), "Value", "Growth")</f>
        <v>Growth</v>
      </c>
      <c r="D2423" s="31" t="str">
        <f>IF('Style Screener'!$R2423&gt;2000, "Large Cap", "Small Cap")</f>
        <v>Small Cap</v>
      </c>
      <c r="E2423" s="31" t="s">
        <v>14</v>
      </c>
      <c r="F2423" s="31" t="s">
        <v>37</v>
      </c>
      <c r="G2423" s="1" t="s">
        <v>38</v>
      </c>
      <c r="H2423" s="1" t="s">
        <v>10413</v>
      </c>
      <c r="I2423" s="1" t="s">
        <v>10414</v>
      </c>
      <c r="J2423" s="1" t="s">
        <v>71</v>
      </c>
      <c r="K2423" s="1" t="s">
        <v>10415</v>
      </c>
      <c r="L2423" s="1" t="s">
        <v>10416</v>
      </c>
      <c r="M2423" s="1" t="s">
        <v>98</v>
      </c>
      <c r="N2423" s="1" t="s">
        <v>942</v>
      </c>
      <c r="O2423" s="1" t="s">
        <v>100</v>
      </c>
      <c r="P2423" s="1" t="s">
        <v>943</v>
      </c>
      <c r="Q2423" s="29" t="s">
        <v>944</v>
      </c>
      <c r="R2423" s="30">
        <v>1696.46877666</v>
      </c>
      <c r="S2423" s="5" t="s">
        <v>61</v>
      </c>
      <c r="T2423" s="4">
        <v>3.3699018032438334E-15</v>
      </c>
      <c r="U2423" s="1"/>
      <c r="V2423" s="1"/>
      <c r="W2423" s="1"/>
      <c r="X2423" s="1"/>
    </row>
    <row r="2424" spans="1:24" ht="15.75" customHeight="1" x14ac:dyDescent="0.2">
      <c r="A2424" s="1"/>
      <c r="B2424" s="1"/>
      <c r="C2424" s="31" t="str">
        <f>IF('Style Screener'!$S2424&lt;(AVERAGE('Style Screener'!$S$9:$S$6415)), "Value", "Growth")</f>
        <v>Growth</v>
      </c>
      <c r="D2424" s="31" t="str">
        <f>IF('Style Screener'!$R2424&gt;2000, "Large Cap", "Small Cap")</f>
        <v>Large Cap</v>
      </c>
      <c r="E2424" s="31" t="s">
        <v>15</v>
      </c>
      <c r="F2424" s="31" t="s">
        <v>37</v>
      </c>
      <c r="G2424" s="1" t="s">
        <v>38</v>
      </c>
      <c r="H2424" s="1" t="s">
        <v>10417</v>
      </c>
      <c r="I2424" s="1" t="s">
        <v>10418</v>
      </c>
      <c r="J2424" s="1" t="s">
        <v>71</v>
      </c>
      <c r="K2424" s="1" t="s">
        <v>10419</v>
      </c>
      <c r="L2424" s="1" t="s">
        <v>10420</v>
      </c>
      <c r="M2424" s="1" t="s">
        <v>368</v>
      </c>
      <c r="N2424" s="1" t="s">
        <v>961</v>
      </c>
      <c r="O2424" s="1" t="s">
        <v>961</v>
      </c>
      <c r="P2424" s="1" t="s">
        <v>2234</v>
      </c>
      <c r="Q2424" s="29" t="s">
        <v>4956</v>
      </c>
      <c r="R2424" s="30">
        <v>5087.4335259300005</v>
      </c>
      <c r="S2424" s="5">
        <v>37.857142857142854</v>
      </c>
      <c r="T2424" s="4" t="s">
        <v>61</v>
      </c>
      <c r="U2424" s="1"/>
      <c r="V2424" s="1"/>
      <c r="W2424" s="1"/>
      <c r="X2424" s="1"/>
    </row>
    <row r="2425" spans="1:24" ht="15.75" customHeight="1" x14ac:dyDescent="0.2">
      <c r="A2425" s="1"/>
      <c r="B2425" s="1"/>
      <c r="C2425" s="31" t="str">
        <f>IF('Style Screener'!$S2425&lt;(AVERAGE('Style Screener'!$S$9:$S$6415)), "Value", "Growth")</f>
        <v>Value</v>
      </c>
      <c r="D2425" s="31" t="str">
        <f>IF('Style Screener'!$R2425&gt;2000, "Large Cap", "Small Cap")</f>
        <v>Small Cap</v>
      </c>
      <c r="E2425" s="31" t="s">
        <v>14</v>
      </c>
      <c r="F2425" s="31" t="s">
        <v>37</v>
      </c>
      <c r="G2425" s="1" t="s">
        <v>38</v>
      </c>
      <c r="H2425" s="1" t="s">
        <v>10421</v>
      </c>
      <c r="I2425" s="1" t="s">
        <v>10422</v>
      </c>
      <c r="J2425" s="1" t="s">
        <v>71</v>
      </c>
      <c r="K2425" s="1" t="s">
        <v>10423</v>
      </c>
      <c r="L2425" s="1" t="s">
        <v>10424</v>
      </c>
      <c r="M2425" s="1" t="s">
        <v>86</v>
      </c>
      <c r="N2425" s="1" t="s">
        <v>172</v>
      </c>
      <c r="O2425" s="1" t="s">
        <v>172</v>
      </c>
      <c r="P2425" s="1" t="s">
        <v>173</v>
      </c>
      <c r="Q2425" s="29" t="s">
        <v>174</v>
      </c>
      <c r="R2425" s="30">
        <v>1322.9634459600002</v>
      </c>
      <c r="S2425" s="5">
        <v>14.257234726688104</v>
      </c>
      <c r="T2425" s="4" t="s">
        <v>61</v>
      </c>
      <c r="U2425" s="1"/>
      <c r="V2425" s="1"/>
      <c r="W2425" s="1"/>
      <c r="X2425" s="1"/>
    </row>
    <row r="2426" spans="1:24" ht="15.75" customHeight="1" x14ac:dyDescent="0.2">
      <c r="A2426" s="1"/>
      <c r="B2426" s="1"/>
      <c r="C2426" s="31" t="str">
        <f>IF('Style Screener'!$S2426&lt;(AVERAGE('Style Screener'!$S$9:$S$6415)), "Value", "Growth")</f>
        <v>Value</v>
      </c>
      <c r="D2426" s="31" t="str">
        <f>IF('Style Screener'!$R2426&gt;2000, "Large Cap", "Small Cap")</f>
        <v>Small Cap</v>
      </c>
      <c r="E2426" s="31" t="s">
        <v>15</v>
      </c>
      <c r="F2426" s="31" t="s">
        <v>37</v>
      </c>
      <c r="G2426" s="1" t="s">
        <v>38</v>
      </c>
      <c r="H2426" s="1" t="s">
        <v>10425</v>
      </c>
      <c r="I2426" s="1" t="s">
        <v>10426</v>
      </c>
      <c r="J2426" s="1" t="s">
        <v>41</v>
      </c>
      <c r="K2426" s="1" t="s">
        <v>10427</v>
      </c>
      <c r="L2426" s="1" t="s">
        <v>10428</v>
      </c>
      <c r="M2426" s="1" t="s">
        <v>368</v>
      </c>
      <c r="N2426" s="1" t="s">
        <v>961</v>
      </c>
      <c r="O2426" s="1" t="s">
        <v>961</v>
      </c>
      <c r="P2426" s="1" t="s">
        <v>2234</v>
      </c>
      <c r="Q2426" s="29" t="s">
        <v>1778</v>
      </c>
      <c r="R2426" s="30">
        <v>1369.9395776400002</v>
      </c>
      <c r="S2426" s="5">
        <v>26.99127906976744</v>
      </c>
      <c r="T2426" s="4" t="s">
        <v>61</v>
      </c>
      <c r="U2426" s="1"/>
      <c r="V2426" s="1"/>
      <c r="W2426" s="1"/>
      <c r="X2426" s="1"/>
    </row>
    <row r="2427" spans="1:24" ht="15.75" customHeight="1" x14ac:dyDescent="0.2">
      <c r="A2427" s="1"/>
      <c r="B2427" s="1"/>
      <c r="C2427" s="31" t="str">
        <f>IF('Style Screener'!$S2427&lt;(AVERAGE('Style Screener'!$S$9:$S$6415)), "Value", "Growth")</f>
        <v>Growth</v>
      </c>
      <c r="D2427" s="31" t="str">
        <f>IF('Style Screener'!$R2427&gt;2000, "Large Cap", "Small Cap")</f>
        <v>Small Cap</v>
      </c>
      <c r="E2427" s="31" t="s">
        <v>14</v>
      </c>
      <c r="F2427" s="31" t="s">
        <v>37</v>
      </c>
      <c r="G2427" s="1" t="s">
        <v>38</v>
      </c>
      <c r="H2427" s="1" t="s">
        <v>10429</v>
      </c>
      <c r="I2427" s="1" t="s">
        <v>10430</v>
      </c>
      <c r="J2427" s="1" t="s">
        <v>71</v>
      </c>
      <c r="K2427" s="1" t="s">
        <v>10431</v>
      </c>
      <c r="L2427" s="1" t="s">
        <v>10432</v>
      </c>
      <c r="M2427" s="1" t="s">
        <v>98</v>
      </c>
      <c r="N2427" s="1" t="s">
        <v>578</v>
      </c>
      <c r="O2427" s="1" t="s">
        <v>578</v>
      </c>
      <c r="P2427" s="1" t="s">
        <v>826</v>
      </c>
      <c r="Q2427" s="29" t="s">
        <v>10433</v>
      </c>
      <c r="R2427" s="30">
        <v>417.03092075999996</v>
      </c>
      <c r="S2427" s="5" t="s">
        <v>61</v>
      </c>
      <c r="T2427" s="4" t="s">
        <v>61</v>
      </c>
      <c r="U2427" s="1"/>
      <c r="V2427" s="1"/>
      <c r="W2427" s="1"/>
      <c r="X2427" s="1"/>
    </row>
    <row r="2428" spans="1:24" ht="15.75" customHeight="1" x14ac:dyDescent="0.2">
      <c r="A2428" s="1"/>
      <c r="B2428" s="1"/>
      <c r="C2428" s="31" t="str">
        <f>IF('Style Screener'!$S2428&lt;(AVERAGE('Style Screener'!$S$9:$S$6415)), "Value", "Growth")</f>
        <v>Growth</v>
      </c>
      <c r="D2428" s="31" t="str">
        <f>IF('Style Screener'!$R2428&gt;2000, "Large Cap", "Small Cap")</f>
        <v>Small Cap</v>
      </c>
      <c r="E2428" s="31" t="s">
        <v>14</v>
      </c>
      <c r="F2428" s="31" t="s">
        <v>37</v>
      </c>
      <c r="G2428" s="1" t="s">
        <v>38</v>
      </c>
      <c r="H2428" s="1" t="s">
        <v>10434</v>
      </c>
      <c r="I2428" s="1" t="s">
        <v>10435</v>
      </c>
      <c r="J2428" s="1" t="s">
        <v>41</v>
      </c>
      <c r="K2428" s="1" t="s">
        <v>10436</v>
      </c>
      <c r="L2428" s="1" t="s">
        <v>10437</v>
      </c>
      <c r="M2428" s="1" t="s">
        <v>278</v>
      </c>
      <c r="N2428" s="1" t="s">
        <v>279</v>
      </c>
      <c r="O2428" s="1" t="s">
        <v>278</v>
      </c>
      <c r="P2428" s="1" t="s">
        <v>937</v>
      </c>
      <c r="Q2428" s="29" t="s">
        <v>427</v>
      </c>
      <c r="R2428" s="30">
        <v>127.23028318</v>
      </c>
      <c r="S2428" s="5" t="s">
        <v>61</v>
      </c>
      <c r="T2428" s="4" t="s">
        <v>61</v>
      </c>
      <c r="U2428" s="1"/>
      <c r="V2428" s="1"/>
      <c r="W2428" s="1"/>
      <c r="X2428" s="1"/>
    </row>
    <row r="2429" spans="1:24" ht="15.75" customHeight="1" x14ac:dyDescent="0.2">
      <c r="A2429" s="1"/>
      <c r="B2429" s="1"/>
      <c r="C2429" s="31" t="str">
        <f>IF('Style Screener'!$S2429&lt;(AVERAGE('Style Screener'!$S$9:$S$6415)), "Value", "Growth")</f>
        <v>Growth</v>
      </c>
      <c r="D2429" s="31" t="str">
        <f>IF('Style Screener'!$R2429&gt;2000, "Large Cap", "Small Cap")</f>
        <v>Small Cap</v>
      </c>
      <c r="E2429" s="31" t="s">
        <v>14</v>
      </c>
      <c r="F2429" s="31" t="s">
        <v>37</v>
      </c>
      <c r="G2429" s="1" t="s">
        <v>38</v>
      </c>
      <c r="H2429" s="1" t="s">
        <v>10438</v>
      </c>
      <c r="I2429" s="1" t="s">
        <v>10439</v>
      </c>
      <c r="J2429" s="1" t="s">
        <v>84</v>
      </c>
      <c r="K2429" s="1" t="s">
        <v>10440</v>
      </c>
      <c r="L2429" s="1" t="s">
        <v>10441</v>
      </c>
      <c r="M2429" s="1" t="s">
        <v>98</v>
      </c>
      <c r="N2429" s="1" t="s">
        <v>578</v>
      </c>
      <c r="O2429" s="1" t="s">
        <v>578</v>
      </c>
      <c r="P2429" s="1" t="s">
        <v>2313</v>
      </c>
      <c r="Q2429" s="29" t="s">
        <v>2772</v>
      </c>
      <c r="R2429" s="30">
        <v>239.16785400000003</v>
      </c>
      <c r="S2429" s="5" t="s">
        <v>61</v>
      </c>
      <c r="T2429" s="4">
        <v>2.6015551404206432E-15</v>
      </c>
      <c r="U2429" s="1"/>
      <c r="V2429" s="1"/>
      <c r="W2429" s="1"/>
      <c r="X2429" s="1"/>
    </row>
    <row r="2430" spans="1:24" ht="15.75" customHeight="1" x14ac:dyDescent="0.2">
      <c r="A2430" s="1"/>
      <c r="B2430" s="1"/>
      <c r="C2430" s="31" t="str">
        <f>IF('Style Screener'!$S2430&lt;(AVERAGE('Style Screener'!$S$9:$S$6415)), "Value", "Growth")</f>
        <v>Value</v>
      </c>
      <c r="D2430" s="31" t="str">
        <f>IF('Style Screener'!$R2430&gt;2000, "Large Cap", "Small Cap")</f>
        <v>Small Cap</v>
      </c>
      <c r="E2430" s="31" t="s">
        <v>14</v>
      </c>
      <c r="F2430" s="31" t="s">
        <v>37</v>
      </c>
      <c r="G2430" s="1" t="s">
        <v>38</v>
      </c>
      <c r="H2430" s="1" t="s">
        <v>10442</v>
      </c>
      <c r="I2430" s="1" t="s">
        <v>10443</v>
      </c>
      <c r="J2430" s="1" t="s">
        <v>71</v>
      </c>
      <c r="K2430" s="1" t="s">
        <v>10444</v>
      </c>
      <c r="L2430" s="1" t="s">
        <v>10445</v>
      </c>
      <c r="M2430" s="1" t="s">
        <v>86</v>
      </c>
      <c r="N2430" s="1" t="s">
        <v>172</v>
      </c>
      <c r="O2430" s="1" t="s">
        <v>172</v>
      </c>
      <c r="P2430" s="1" t="s">
        <v>173</v>
      </c>
      <c r="Q2430" s="29" t="s">
        <v>3303</v>
      </c>
      <c r="R2430" s="30">
        <v>301.37990195000003</v>
      </c>
      <c r="S2430" s="5">
        <v>16.567080045095828</v>
      </c>
      <c r="T2430" s="4" t="s">
        <v>61</v>
      </c>
      <c r="U2430" s="1"/>
      <c r="V2430" s="1"/>
      <c r="W2430" s="1"/>
      <c r="X2430" s="1"/>
    </row>
    <row r="2431" spans="1:24" ht="15.75" customHeight="1" x14ac:dyDescent="0.2">
      <c r="A2431" s="1"/>
      <c r="B2431" s="1"/>
      <c r="C2431" s="31" t="str">
        <f>IF('Style Screener'!$S2431&lt;(AVERAGE('Style Screener'!$S$9:$S$6415)), "Value", "Growth")</f>
        <v>Growth</v>
      </c>
      <c r="D2431" s="31" t="str">
        <f>IF('Style Screener'!$R2431&gt;2000, "Large Cap", "Small Cap")</f>
        <v>Large Cap</v>
      </c>
      <c r="E2431" s="31" t="s">
        <v>15</v>
      </c>
      <c r="F2431" s="31" t="s">
        <v>37</v>
      </c>
      <c r="G2431" s="1" t="s">
        <v>38</v>
      </c>
      <c r="H2431" s="1" t="s">
        <v>10446</v>
      </c>
      <c r="I2431" s="1" t="s">
        <v>10447</v>
      </c>
      <c r="J2431" s="1" t="s">
        <v>71</v>
      </c>
      <c r="K2431" s="1" t="s">
        <v>10448</v>
      </c>
      <c r="L2431" s="1" t="s">
        <v>10449</v>
      </c>
      <c r="M2431" s="1" t="s">
        <v>44</v>
      </c>
      <c r="N2431" s="1" t="s">
        <v>142</v>
      </c>
      <c r="O2431" s="1" t="s">
        <v>46</v>
      </c>
      <c r="P2431" s="1" t="s">
        <v>142</v>
      </c>
      <c r="Q2431" s="29" t="s">
        <v>6185</v>
      </c>
      <c r="R2431" s="30">
        <v>4644.6008044800001</v>
      </c>
      <c r="S2431" s="5" t="s">
        <v>61</v>
      </c>
      <c r="T2431" s="4" t="s">
        <v>61</v>
      </c>
      <c r="U2431" s="1"/>
      <c r="V2431" s="1"/>
      <c r="W2431" s="1"/>
      <c r="X2431" s="1"/>
    </row>
    <row r="2432" spans="1:24" ht="15.75" customHeight="1" x14ac:dyDescent="0.2">
      <c r="A2432" s="1"/>
      <c r="B2432" s="1"/>
      <c r="C2432" s="31" t="str">
        <f>IF('Style Screener'!$S2432&lt;(AVERAGE('Style Screener'!$S$9:$S$6415)), "Value", "Growth")</f>
        <v>Growth</v>
      </c>
      <c r="D2432" s="31" t="str">
        <f>IF('Style Screener'!$R2432&gt;2000, "Large Cap", "Small Cap")</f>
        <v>Small Cap</v>
      </c>
      <c r="E2432" s="31" t="s">
        <v>14</v>
      </c>
      <c r="F2432" s="31" t="s">
        <v>37</v>
      </c>
      <c r="G2432" s="1" t="s">
        <v>38</v>
      </c>
      <c r="H2432" s="1" t="s">
        <v>10450</v>
      </c>
      <c r="I2432" s="1" t="s">
        <v>10451</v>
      </c>
      <c r="J2432" s="1" t="s">
        <v>71</v>
      </c>
      <c r="K2432" s="1" t="s">
        <v>10452</v>
      </c>
      <c r="L2432" s="1" t="s">
        <v>10453</v>
      </c>
      <c r="M2432" s="1" t="s">
        <v>108</v>
      </c>
      <c r="N2432" s="1" t="s">
        <v>129</v>
      </c>
      <c r="O2432" s="1" t="s">
        <v>110</v>
      </c>
      <c r="P2432" s="1" t="s">
        <v>129</v>
      </c>
      <c r="Q2432" s="29" t="s">
        <v>1188</v>
      </c>
      <c r="R2432" s="30">
        <v>315.99675990000003</v>
      </c>
      <c r="S2432" s="5">
        <v>61.2</v>
      </c>
      <c r="T2432" s="4" t="s">
        <v>61</v>
      </c>
      <c r="U2432" s="1"/>
      <c r="V2432" s="1"/>
      <c r="W2432" s="1"/>
      <c r="X2432" s="1"/>
    </row>
    <row r="2433" spans="1:24" ht="15.75" customHeight="1" x14ac:dyDescent="0.2">
      <c r="A2433" s="1"/>
      <c r="B2433" s="1"/>
      <c r="C2433" s="31" t="str">
        <f>IF('Style Screener'!$S2433&lt;(AVERAGE('Style Screener'!$S$9:$S$6415)), "Value", "Growth")</f>
        <v>Value</v>
      </c>
      <c r="D2433" s="31" t="str">
        <f>IF('Style Screener'!$R2433&gt;2000, "Large Cap", "Small Cap")</f>
        <v>Small Cap</v>
      </c>
      <c r="E2433" s="31" t="s">
        <v>14</v>
      </c>
      <c r="F2433" s="31" t="s">
        <v>37</v>
      </c>
      <c r="G2433" s="1" t="s">
        <v>38</v>
      </c>
      <c r="H2433" s="1" t="s">
        <v>10454</v>
      </c>
      <c r="I2433" s="1" t="s">
        <v>10455</v>
      </c>
      <c r="J2433" s="1" t="s">
        <v>41</v>
      </c>
      <c r="K2433" s="1" t="s">
        <v>10456</v>
      </c>
      <c r="L2433" s="1" t="s">
        <v>10457</v>
      </c>
      <c r="M2433" s="1" t="s">
        <v>86</v>
      </c>
      <c r="N2433" s="1" t="s">
        <v>187</v>
      </c>
      <c r="O2433" s="1" t="s">
        <v>172</v>
      </c>
      <c r="P2433" s="1" t="s">
        <v>187</v>
      </c>
      <c r="Q2433" s="29" t="s">
        <v>927</v>
      </c>
      <c r="R2433" s="30">
        <v>293.9030922</v>
      </c>
      <c r="S2433" s="5">
        <v>12.984054669703873</v>
      </c>
      <c r="T2433" s="4">
        <v>7.4214555608834766E-16</v>
      </c>
      <c r="U2433" s="1"/>
      <c r="V2433" s="1"/>
      <c r="W2433" s="1"/>
      <c r="X2433" s="1"/>
    </row>
    <row r="2434" spans="1:24" ht="15.75" customHeight="1" x14ac:dyDescent="0.2">
      <c r="A2434" s="1"/>
      <c r="B2434" s="1"/>
      <c r="C2434" s="31" t="str">
        <f>IF('Style Screener'!$S2434&lt;(AVERAGE('Style Screener'!$S$9:$S$6415)), "Value", "Growth")</f>
        <v>Growth</v>
      </c>
      <c r="D2434" s="31" t="str">
        <f>IF('Style Screener'!$R2434&gt;2000, "Large Cap", "Small Cap")</f>
        <v>Small Cap</v>
      </c>
      <c r="E2434" s="31" t="s">
        <v>15</v>
      </c>
      <c r="F2434" s="31" t="s">
        <v>37</v>
      </c>
      <c r="G2434" s="1" t="s">
        <v>38</v>
      </c>
      <c r="H2434" s="1" t="s">
        <v>10458</v>
      </c>
      <c r="I2434" s="1" t="s">
        <v>10459</v>
      </c>
      <c r="J2434" s="1" t="s">
        <v>71</v>
      </c>
      <c r="K2434" s="1" t="s">
        <v>10460</v>
      </c>
      <c r="L2434" s="1" t="s">
        <v>10461</v>
      </c>
      <c r="M2434" s="1" t="s">
        <v>44</v>
      </c>
      <c r="N2434" s="1" t="s">
        <v>142</v>
      </c>
      <c r="O2434" s="1" t="s">
        <v>46</v>
      </c>
      <c r="P2434" s="1" t="s">
        <v>142</v>
      </c>
      <c r="Q2434" s="29" t="s">
        <v>143</v>
      </c>
      <c r="R2434" s="30">
        <v>996.05016000000012</v>
      </c>
      <c r="S2434" s="5" t="s">
        <v>61</v>
      </c>
      <c r="T2434" s="4">
        <v>1.0513401748196279E-15</v>
      </c>
      <c r="U2434" s="1"/>
      <c r="V2434" s="1"/>
      <c r="W2434" s="1"/>
      <c r="X2434" s="1"/>
    </row>
    <row r="2435" spans="1:24" ht="15.75" customHeight="1" x14ac:dyDescent="0.2">
      <c r="A2435" s="1"/>
      <c r="B2435" s="1"/>
      <c r="C2435" s="31" t="str">
        <f>IF('Style Screener'!$S2435&lt;(AVERAGE('Style Screener'!$S$9:$S$6415)), "Value", "Growth")</f>
        <v>Growth</v>
      </c>
      <c r="D2435" s="31" t="str">
        <f>IF('Style Screener'!$R2435&gt;2000, "Large Cap", "Small Cap")</f>
        <v>Small Cap</v>
      </c>
      <c r="E2435" s="31" t="s">
        <v>14</v>
      </c>
      <c r="F2435" s="31" t="s">
        <v>37</v>
      </c>
      <c r="G2435" s="1" t="s">
        <v>38</v>
      </c>
      <c r="H2435" s="1" t="s">
        <v>10462</v>
      </c>
      <c r="I2435" s="1" t="s">
        <v>10463</v>
      </c>
      <c r="J2435" s="1" t="s">
        <v>71</v>
      </c>
      <c r="K2435" s="1" t="s">
        <v>10464</v>
      </c>
      <c r="L2435" s="1" t="s">
        <v>10465</v>
      </c>
      <c r="M2435" s="1" t="s">
        <v>98</v>
      </c>
      <c r="N2435" s="1" t="s">
        <v>1141</v>
      </c>
      <c r="O2435" s="1" t="s">
        <v>1062</v>
      </c>
      <c r="P2435" s="1" t="s">
        <v>2113</v>
      </c>
      <c r="Q2435" s="29" t="s">
        <v>5988</v>
      </c>
      <c r="R2435" s="30">
        <v>1045.96044011</v>
      </c>
      <c r="S2435" s="5" t="s">
        <v>61</v>
      </c>
      <c r="T2435" s="4">
        <v>40.097402597402599</v>
      </c>
      <c r="U2435" s="1"/>
      <c r="V2435" s="1"/>
      <c r="W2435" s="1"/>
      <c r="X2435" s="1"/>
    </row>
    <row r="2436" spans="1:24" ht="15.75" customHeight="1" x14ac:dyDescent="0.2">
      <c r="A2436" s="1"/>
      <c r="B2436" s="1"/>
      <c r="C2436" s="31" t="str">
        <f>IF('Style Screener'!$S2436&lt;(AVERAGE('Style Screener'!$S$9:$S$6415)), "Value", "Growth")</f>
        <v>Growth</v>
      </c>
      <c r="D2436" s="31" t="str">
        <f>IF('Style Screener'!$R2436&gt;2000, "Large Cap", "Small Cap")</f>
        <v>Small Cap</v>
      </c>
      <c r="E2436" s="31" t="s">
        <v>15</v>
      </c>
      <c r="F2436" s="31" t="s">
        <v>37</v>
      </c>
      <c r="G2436" s="1" t="s">
        <v>38</v>
      </c>
      <c r="H2436" s="1" t="s">
        <v>10466</v>
      </c>
      <c r="I2436" s="1" t="s">
        <v>10467</v>
      </c>
      <c r="J2436" s="1" t="s">
        <v>71</v>
      </c>
      <c r="K2436" s="1" t="s">
        <v>10468</v>
      </c>
      <c r="L2436" s="1" t="s">
        <v>10469</v>
      </c>
      <c r="M2436" s="1" t="s">
        <v>44</v>
      </c>
      <c r="N2436" s="1" t="s">
        <v>160</v>
      </c>
      <c r="O2436" s="1" t="s">
        <v>46</v>
      </c>
      <c r="P2436" s="1" t="s">
        <v>160</v>
      </c>
      <c r="Q2436" s="29" t="s">
        <v>161</v>
      </c>
      <c r="R2436" s="30">
        <v>825.09258460000001</v>
      </c>
      <c r="S2436" s="5">
        <v>85.448504983388702</v>
      </c>
      <c r="T2436" s="4" t="s">
        <v>61</v>
      </c>
      <c r="U2436" s="1"/>
      <c r="V2436" s="1"/>
      <c r="W2436" s="1"/>
      <c r="X2436" s="1"/>
    </row>
    <row r="2437" spans="1:24" ht="15.75" customHeight="1" x14ac:dyDescent="0.2">
      <c r="A2437" s="1"/>
      <c r="B2437" s="1"/>
      <c r="C2437" s="31" t="str">
        <f>IF('Style Screener'!$S2437&lt;(AVERAGE('Style Screener'!$S$9:$S$6415)), "Value", "Growth")</f>
        <v>Growth</v>
      </c>
      <c r="D2437" s="31" t="str">
        <f>IF('Style Screener'!$R2437&gt;2000, "Large Cap", "Small Cap")</f>
        <v>Small Cap</v>
      </c>
      <c r="E2437" s="31" t="s">
        <v>14</v>
      </c>
      <c r="F2437" s="31" t="s">
        <v>37</v>
      </c>
      <c r="G2437" s="1" t="s">
        <v>38</v>
      </c>
      <c r="H2437" s="1" t="s">
        <v>10470</v>
      </c>
      <c r="I2437" s="1" t="s">
        <v>10471</v>
      </c>
      <c r="J2437" s="1" t="s">
        <v>41</v>
      </c>
      <c r="K2437" s="1" t="s">
        <v>10472</v>
      </c>
      <c r="L2437" s="1" t="s">
        <v>10473</v>
      </c>
      <c r="M2437" s="1" t="s">
        <v>278</v>
      </c>
      <c r="N2437" s="1" t="s">
        <v>279</v>
      </c>
      <c r="O2437" s="1" t="s">
        <v>278</v>
      </c>
      <c r="P2437" s="1" t="s">
        <v>937</v>
      </c>
      <c r="Q2437" s="29" t="s">
        <v>427</v>
      </c>
      <c r="R2437" s="30">
        <v>993.58777953000003</v>
      </c>
      <c r="S2437" s="5" t="s">
        <v>61</v>
      </c>
      <c r="T2437" s="4">
        <v>0</v>
      </c>
      <c r="U2437" s="1"/>
      <c r="V2437" s="1"/>
      <c r="W2437" s="1"/>
      <c r="X2437" s="1"/>
    </row>
    <row r="2438" spans="1:24" ht="15.75" customHeight="1" x14ac:dyDescent="0.2">
      <c r="A2438" s="1"/>
      <c r="B2438" s="1"/>
      <c r="C2438" s="31" t="str">
        <f>IF('Style Screener'!$S2438&lt;(AVERAGE('Style Screener'!$S$9:$S$6415)), "Value", "Growth")</f>
        <v>Growth</v>
      </c>
      <c r="D2438" s="31" t="str">
        <f>IF('Style Screener'!$R2438&gt;2000, "Large Cap", "Small Cap")</f>
        <v>Small Cap</v>
      </c>
      <c r="E2438" s="31" t="s">
        <v>15</v>
      </c>
      <c r="F2438" s="31" t="s">
        <v>37</v>
      </c>
      <c r="G2438" s="1" t="s">
        <v>38</v>
      </c>
      <c r="H2438" s="1" t="s">
        <v>10474</v>
      </c>
      <c r="I2438" s="1" t="s">
        <v>10475</v>
      </c>
      <c r="J2438" s="1" t="s">
        <v>71</v>
      </c>
      <c r="K2438" s="1" t="s">
        <v>10476</v>
      </c>
      <c r="L2438" s="1" t="s">
        <v>10477</v>
      </c>
      <c r="M2438" s="1" t="s">
        <v>44</v>
      </c>
      <c r="N2438" s="1" t="s">
        <v>142</v>
      </c>
      <c r="O2438" s="1" t="s">
        <v>46</v>
      </c>
      <c r="P2438" s="1" t="s">
        <v>142</v>
      </c>
      <c r="Q2438" s="29" t="s">
        <v>881</v>
      </c>
      <c r="R2438" s="30">
        <v>403.46576259</v>
      </c>
      <c r="S2438" s="5" t="s">
        <v>61</v>
      </c>
      <c r="T2438" s="4" t="s">
        <v>61</v>
      </c>
      <c r="U2438" s="1"/>
      <c r="V2438" s="1"/>
      <c r="W2438" s="1"/>
      <c r="X2438" s="1"/>
    </row>
    <row r="2439" spans="1:24" ht="15.75" customHeight="1" x14ac:dyDescent="0.2">
      <c r="A2439" s="1"/>
      <c r="B2439" s="1"/>
      <c r="C2439" s="31" t="str">
        <f>IF('Style Screener'!$S2439&lt;(AVERAGE('Style Screener'!$S$9:$S$6415)), "Value", "Growth")</f>
        <v>Growth</v>
      </c>
      <c r="D2439" s="31" t="str">
        <f>IF('Style Screener'!$R2439&gt;2000, "Large Cap", "Small Cap")</f>
        <v>Large Cap</v>
      </c>
      <c r="E2439" s="31" t="s">
        <v>14</v>
      </c>
      <c r="F2439" s="31" t="s">
        <v>37</v>
      </c>
      <c r="G2439" s="1" t="s">
        <v>38</v>
      </c>
      <c r="H2439" s="1" t="s">
        <v>10478</v>
      </c>
      <c r="I2439" s="1" t="s">
        <v>10479</v>
      </c>
      <c r="J2439" s="1" t="s">
        <v>41</v>
      </c>
      <c r="K2439" s="1" t="s">
        <v>10480</v>
      </c>
      <c r="L2439" s="1" t="s">
        <v>10481</v>
      </c>
      <c r="M2439" s="1" t="s">
        <v>98</v>
      </c>
      <c r="N2439" s="1" t="s">
        <v>1141</v>
      </c>
      <c r="O2439" s="1" t="s">
        <v>1062</v>
      </c>
      <c r="P2439" s="1" t="s">
        <v>1142</v>
      </c>
      <c r="Q2439" s="29" t="s">
        <v>1555</v>
      </c>
      <c r="R2439" s="30">
        <v>2175</v>
      </c>
      <c r="S2439" s="5">
        <v>1111.1111111111111</v>
      </c>
      <c r="T2439" s="4" t="s">
        <v>61</v>
      </c>
      <c r="U2439" s="1"/>
      <c r="V2439" s="1"/>
      <c r="W2439" s="1"/>
      <c r="X2439" s="1"/>
    </row>
    <row r="2440" spans="1:24" ht="15.75" customHeight="1" x14ac:dyDescent="0.2">
      <c r="A2440" s="1"/>
      <c r="B2440" s="1"/>
      <c r="C2440" s="31" t="str">
        <f>IF('Style Screener'!$S2440&lt;(AVERAGE('Style Screener'!$S$9:$S$6415)), "Value", "Growth")</f>
        <v>Value</v>
      </c>
      <c r="D2440" s="31" t="str">
        <f>IF('Style Screener'!$R2440&gt;2000, "Large Cap", "Small Cap")</f>
        <v>Small Cap</v>
      </c>
      <c r="E2440" s="31" t="s">
        <v>15</v>
      </c>
      <c r="F2440" s="31" t="s">
        <v>37</v>
      </c>
      <c r="G2440" s="1" t="s">
        <v>38</v>
      </c>
      <c r="H2440" s="1" t="s">
        <v>10482</v>
      </c>
      <c r="I2440" s="1" t="s">
        <v>10483</v>
      </c>
      <c r="J2440" s="1" t="s">
        <v>71</v>
      </c>
      <c r="K2440" s="1" t="s">
        <v>10484</v>
      </c>
      <c r="L2440" s="1" t="s">
        <v>10485</v>
      </c>
      <c r="M2440" s="1" t="s">
        <v>1279</v>
      </c>
      <c r="N2440" s="1" t="s">
        <v>8387</v>
      </c>
      <c r="O2440" s="1" t="s">
        <v>1279</v>
      </c>
      <c r="P2440" s="1" t="s">
        <v>8387</v>
      </c>
      <c r="Q2440" s="29" t="s">
        <v>10486</v>
      </c>
      <c r="R2440" s="30">
        <v>866.32124448000002</v>
      </c>
      <c r="S2440" s="5">
        <v>23.57236842105263</v>
      </c>
      <c r="T2440" s="4">
        <v>4.7938034655323218E-15</v>
      </c>
      <c r="U2440" s="1"/>
      <c r="V2440" s="1"/>
      <c r="W2440" s="1"/>
      <c r="X2440" s="1"/>
    </row>
    <row r="2441" spans="1:24" ht="15.75" customHeight="1" x14ac:dyDescent="0.2">
      <c r="A2441" s="1"/>
      <c r="B2441" s="1"/>
      <c r="C2441" s="31" t="str">
        <f>IF('Style Screener'!$S2441&lt;(AVERAGE('Style Screener'!$S$9:$S$6415)), "Value", "Growth")</f>
        <v>Growth</v>
      </c>
      <c r="D2441" s="31" t="str">
        <f>IF('Style Screener'!$R2441&gt;2000, "Large Cap", "Small Cap")</f>
        <v>Large Cap</v>
      </c>
      <c r="E2441" s="31" t="s">
        <v>14</v>
      </c>
      <c r="F2441" s="31" t="s">
        <v>37</v>
      </c>
      <c r="G2441" s="1" t="s">
        <v>38</v>
      </c>
      <c r="H2441" s="1" t="s">
        <v>10487</v>
      </c>
      <c r="I2441" s="1" t="s">
        <v>10488</v>
      </c>
      <c r="J2441" s="1" t="s">
        <v>71</v>
      </c>
      <c r="K2441" s="1" t="s">
        <v>10489</v>
      </c>
      <c r="L2441" s="1" t="s">
        <v>10490</v>
      </c>
      <c r="M2441" s="1" t="s">
        <v>98</v>
      </c>
      <c r="N2441" s="1" t="s">
        <v>1776</v>
      </c>
      <c r="O2441" s="1" t="s">
        <v>100</v>
      </c>
      <c r="P2441" s="1" t="s">
        <v>1940</v>
      </c>
      <c r="Q2441" s="29" t="s">
        <v>1941</v>
      </c>
      <c r="R2441" s="30">
        <v>4450.8348888300006</v>
      </c>
      <c r="S2441" s="5" t="s">
        <v>61</v>
      </c>
      <c r="T2441" s="4">
        <v>6.6927367138919118</v>
      </c>
      <c r="U2441" s="1"/>
      <c r="V2441" s="1"/>
      <c r="W2441" s="1"/>
      <c r="X2441" s="1"/>
    </row>
    <row r="2442" spans="1:24" ht="15.75" customHeight="1" x14ac:dyDescent="0.2">
      <c r="A2442" s="1"/>
      <c r="B2442" s="1"/>
      <c r="C2442" s="31" t="str">
        <f>IF('Style Screener'!$S2442&lt;(AVERAGE('Style Screener'!$S$9:$S$6415)), "Value", "Growth")</f>
        <v>Value</v>
      </c>
      <c r="D2442" s="31" t="str">
        <f>IF('Style Screener'!$R2442&gt;2000, "Large Cap", "Small Cap")</f>
        <v>Small Cap</v>
      </c>
      <c r="E2442" s="31" t="s">
        <v>14</v>
      </c>
      <c r="F2442" s="31" t="s">
        <v>37</v>
      </c>
      <c r="G2442" s="1" t="s">
        <v>38</v>
      </c>
      <c r="H2442" s="1" t="s">
        <v>10491</v>
      </c>
      <c r="I2442" s="1" t="s">
        <v>10492</v>
      </c>
      <c r="J2442" s="1" t="s">
        <v>71</v>
      </c>
      <c r="K2442" s="1" t="s">
        <v>10493</v>
      </c>
      <c r="L2442" s="1" t="s">
        <v>10494</v>
      </c>
      <c r="M2442" s="1" t="s">
        <v>54</v>
      </c>
      <c r="N2442" s="1" t="s">
        <v>705</v>
      </c>
      <c r="O2442" s="1" t="s">
        <v>54</v>
      </c>
      <c r="P2442" s="1" t="s">
        <v>706</v>
      </c>
      <c r="Q2442" s="29" t="s">
        <v>3168</v>
      </c>
      <c r="R2442" s="30">
        <v>1343.7723003600001</v>
      </c>
      <c r="S2442" s="5">
        <v>18.366693354683747</v>
      </c>
      <c r="T2442" s="4" t="s">
        <v>61</v>
      </c>
      <c r="U2442" s="1"/>
      <c r="V2442" s="1"/>
      <c r="W2442" s="1"/>
      <c r="X2442" s="1"/>
    </row>
    <row r="2443" spans="1:24" ht="15.75" customHeight="1" x14ac:dyDescent="0.2">
      <c r="A2443" s="1"/>
      <c r="B2443" s="1"/>
      <c r="C2443" s="31" t="str">
        <f>IF('Style Screener'!$S2443&lt;(AVERAGE('Style Screener'!$S$9:$S$6415)), "Value", "Growth")</f>
        <v>Growth</v>
      </c>
      <c r="D2443" s="31" t="str">
        <f>IF('Style Screener'!$R2443&gt;2000, "Large Cap", "Small Cap")</f>
        <v>Small Cap</v>
      </c>
      <c r="E2443" s="31" t="s">
        <v>14</v>
      </c>
      <c r="F2443" s="31" t="s">
        <v>37</v>
      </c>
      <c r="G2443" s="1" t="s">
        <v>38</v>
      </c>
      <c r="H2443" s="1" t="s">
        <v>10495</v>
      </c>
      <c r="I2443" s="1" t="s">
        <v>10496</v>
      </c>
      <c r="J2443" s="1" t="s">
        <v>71</v>
      </c>
      <c r="K2443" s="1" t="s">
        <v>10497</v>
      </c>
      <c r="L2443" s="1" t="s">
        <v>10498</v>
      </c>
      <c r="M2443" s="1" t="s">
        <v>98</v>
      </c>
      <c r="N2443" s="1" t="s">
        <v>1434</v>
      </c>
      <c r="O2443" s="1" t="s">
        <v>1435</v>
      </c>
      <c r="P2443" s="1" t="s">
        <v>1436</v>
      </c>
      <c r="Q2443" s="29" t="s">
        <v>10499</v>
      </c>
      <c r="R2443" s="30">
        <v>219.90302667999998</v>
      </c>
      <c r="S2443" s="5" t="s">
        <v>61</v>
      </c>
      <c r="T2443" s="4">
        <v>10.806560272388777</v>
      </c>
      <c r="U2443" s="1"/>
      <c r="V2443" s="1"/>
      <c r="W2443" s="1"/>
      <c r="X2443" s="1"/>
    </row>
    <row r="2444" spans="1:24" ht="15.75" customHeight="1" x14ac:dyDescent="0.2">
      <c r="A2444" s="1"/>
      <c r="B2444" s="1"/>
      <c r="C2444" s="31" t="str">
        <f>IF('Style Screener'!$S2444&lt;(AVERAGE('Style Screener'!$S$9:$S$6415)), "Value", "Growth")</f>
        <v>Value</v>
      </c>
      <c r="D2444" s="31" t="str">
        <f>IF('Style Screener'!$R2444&gt;2000, "Large Cap", "Small Cap")</f>
        <v>Large Cap</v>
      </c>
      <c r="E2444" s="31" t="s">
        <v>14</v>
      </c>
      <c r="F2444" s="31" t="s">
        <v>37</v>
      </c>
      <c r="G2444" s="1" t="s">
        <v>38</v>
      </c>
      <c r="H2444" s="1" t="s">
        <v>10500</v>
      </c>
      <c r="I2444" s="1" t="s">
        <v>10501</v>
      </c>
      <c r="J2444" s="1" t="s">
        <v>41</v>
      </c>
      <c r="K2444" s="1" t="s">
        <v>10502</v>
      </c>
      <c r="L2444" s="1" t="s">
        <v>10503</v>
      </c>
      <c r="M2444" s="1" t="s">
        <v>86</v>
      </c>
      <c r="N2444" s="1" t="s">
        <v>135</v>
      </c>
      <c r="O2444" s="1" t="s">
        <v>88</v>
      </c>
      <c r="P2444" s="1" t="s">
        <v>593</v>
      </c>
      <c r="Q2444" s="29" t="s">
        <v>137</v>
      </c>
      <c r="R2444" s="30">
        <v>3430.7953411200001</v>
      </c>
      <c r="S2444" s="5">
        <v>17.889009793253535</v>
      </c>
      <c r="T2444" s="4" t="s">
        <v>61</v>
      </c>
      <c r="U2444" s="1"/>
      <c r="V2444" s="1"/>
      <c r="W2444" s="1"/>
      <c r="X2444" s="1"/>
    </row>
    <row r="2445" spans="1:24" ht="15.75" customHeight="1" x14ac:dyDescent="0.2">
      <c r="A2445" s="1"/>
      <c r="B2445" s="1"/>
      <c r="C2445" s="31" t="str">
        <f>IF('Style Screener'!$S2445&lt;(AVERAGE('Style Screener'!$S$9:$S$6415)), "Value", "Growth")</f>
        <v>Value</v>
      </c>
      <c r="D2445" s="31" t="str">
        <f>IF('Style Screener'!$R2445&gt;2000, "Large Cap", "Small Cap")</f>
        <v>Large Cap</v>
      </c>
      <c r="E2445" s="31" t="s">
        <v>14</v>
      </c>
      <c r="F2445" s="31" t="s">
        <v>37</v>
      </c>
      <c r="G2445" s="1" t="s">
        <v>38</v>
      </c>
      <c r="H2445" s="1" t="s">
        <v>10504</v>
      </c>
      <c r="I2445" s="1" t="s">
        <v>10505</v>
      </c>
      <c r="J2445" s="1" t="s">
        <v>71</v>
      </c>
      <c r="K2445" s="1" t="s">
        <v>10506</v>
      </c>
      <c r="L2445" s="1" t="s">
        <v>10507</v>
      </c>
      <c r="M2445" s="1" t="s">
        <v>98</v>
      </c>
      <c r="N2445" s="1" t="s">
        <v>2498</v>
      </c>
      <c r="O2445" s="1" t="s">
        <v>232</v>
      </c>
      <c r="P2445" s="1" t="s">
        <v>3089</v>
      </c>
      <c r="Q2445" s="29" t="s">
        <v>3090</v>
      </c>
      <c r="R2445" s="30">
        <v>2370.4153822799999</v>
      </c>
      <c r="S2445" s="5">
        <v>19.543786051389617</v>
      </c>
      <c r="T2445" s="4">
        <v>8.4070501464098619</v>
      </c>
      <c r="U2445" s="1"/>
      <c r="V2445" s="1"/>
      <c r="W2445" s="1"/>
      <c r="X2445" s="1"/>
    </row>
    <row r="2446" spans="1:24" ht="15.75" customHeight="1" x14ac:dyDescent="0.2">
      <c r="A2446" s="1"/>
      <c r="B2446" s="1"/>
      <c r="C2446" s="31" t="str">
        <f>IF('Style Screener'!$S2446&lt;(AVERAGE('Style Screener'!$S$9:$S$6415)), "Value", "Growth")</f>
        <v>Growth</v>
      </c>
      <c r="D2446" s="31" t="str">
        <f>IF('Style Screener'!$R2446&gt;2000, "Large Cap", "Small Cap")</f>
        <v>Small Cap</v>
      </c>
      <c r="E2446" s="31" t="s">
        <v>14</v>
      </c>
      <c r="F2446" s="31" t="s">
        <v>37</v>
      </c>
      <c r="G2446" s="1" t="s">
        <v>38</v>
      </c>
      <c r="H2446" s="1" t="s">
        <v>10508</v>
      </c>
      <c r="I2446" s="1" t="s">
        <v>10509</v>
      </c>
      <c r="J2446" s="1" t="s">
        <v>71</v>
      </c>
      <c r="K2446" s="1" t="s">
        <v>10510</v>
      </c>
      <c r="L2446" s="1" t="s">
        <v>10511</v>
      </c>
      <c r="M2446" s="1" t="s">
        <v>108</v>
      </c>
      <c r="N2446" s="1" t="s">
        <v>109</v>
      </c>
      <c r="O2446" s="1" t="s">
        <v>110</v>
      </c>
      <c r="P2446" s="1" t="s">
        <v>109</v>
      </c>
      <c r="Q2446" s="29" t="s">
        <v>412</v>
      </c>
      <c r="R2446" s="30">
        <v>436.28959120000002</v>
      </c>
      <c r="S2446" s="5">
        <v>30.222222222222221</v>
      </c>
      <c r="T2446" s="4">
        <v>9.1770848048217726</v>
      </c>
      <c r="U2446" s="1"/>
      <c r="V2446" s="1"/>
      <c r="W2446" s="1"/>
      <c r="X2446" s="1"/>
    </row>
    <row r="2447" spans="1:24" ht="15.75" customHeight="1" x14ac:dyDescent="0.2">
      <c r="A2447" s="1"/>
      <c r="B2447" s="1"/>
      <c r="C2447" s="31" t="str">
        <f>IF('Style Screener'!$S2447&lt;(AVERAGE('Style Screener'!$S$9:$S$6415)), "Value", "Growth")</f>
        <v>Growth</v>
      </c>
      <c r="D2447" s="31" t="str">
        <f>IF('Style Screener'!$R2447&gt;2000, "Large Cap", "Small Cap")</f>
        <v>Small Cap</v>
      </c>
      <c r="E2447" s="31" t="s">
        <v>14</v>
      </c>
      <c r="F2447" s="31" t="s">
        <v>37</v>
      </c>
      <c r="G2447" s="1" t="s">
        <v>38</v>
      </c>
      <c r="H2447" s="1" t="s">
        <v>10512</v>
      </c>
      <c r="I2447" s="1" t="s">
        <v>10513</v>
      </c>
      <c r="J2447" s="1" t="s">
        <v>511</v>
      </c>
      <c r="K2447" s="1" t="s">
        <v>10514</v>
      </c>
      <c r="L2447" s="1" t="s">
        <v>10515</v>
      </c>
      <c r="M2447" s="1" t="s">
        <v>98</v>
      </c>
      <c r="N2447" s="1" t="s">
        <v>99</v>
      </c>
      <c r="O2447" s="1" t="s">
        <v>100</v>
      </c>
      <c r="P2447" s="1" t="s">
        <v>5553</v>
      </c>
      <c r="Q2447" s="29" t="s">
        <v>2924</v>
      </c>
      <c r="R2447" s="30">
        <v>164.60754676000002</v>
      </c>
      <c r="S2447" s="5" t="s">
        <v>61</v>
      </c>
      <c r="T2447" s="4" t="s">
        <v>61</v>
      </c>
      <c r="U2447" s="1"/>
      <c r="V2447" s="1"/>
      <c r="W2447" s="1"/>
      <c r="X2447" s="1"/>
    </row>
    <row r="2448" spans="1:24" ht="15.75" customHeight="1" x14ac:dyDescent="0.2">
      <c r="A2448" s="1"/>
      <c r="B2448" s="1"/>
      <c r="C2448" s="31" t="str">
        <f>IF('Style Screener'!$S2448&lt;(AVERAGE('Style Screener'!$S$9:$S$6415)), "Value", "Growth")</f>
        <v>Value</v>
      </c>
      <c r="D2448" s="31" t="str">
        <f>IF('Style Screener'!$R2448&gt;2000, "Large Cap", "Small Cap")</f>
        <v>Large Cap</v>
      </c>
      <c r="E2448" s="31" t="s">
        <v>14</v>
      </c>
      <c r="F2448" s="31" t="s">
        <v>37</v>
      </c>
      <c r="G2448" s="1" t="s">
        <v>38</v>
      </c>
      <c r="H2448" s="1" t="s">
        <v>10516</v>
      </c>
      <c r="I2448" s="1" t="s">
        <v>10517</v>
      </c>
      <c r="J2448" s="1" t="s">
        <v>41</v>
      </c>
      <c r="K2448" s="1" t="s">
        <v>10518</v>
      </c>
      <c r="L2448" s="1" t="s">
        <v>10519</v>
      </c>
      <c r="M2448" s="1" t="s">
        <v>54</v>
      </c>
      <c r="N2448" s="1" t="s">
        <v>705</v>
      </c>
      <c r="O2448" s="1" t="s">
        <v>54</v>
      </c>
      <c r="P2448" s="1" t="s">
        <v>706</v>
      </c>
      <c r="Q2448" s="29" t="s">
        <v>1456</v>
      </c>
      <c r="R2448" s="30">
        <v>26849.28728574</v>
      </c>
      <c r="S2448" s="5">
        <v>25.15542887681482</v>
      </c>
      <c r="T2448" s="4">
        <v>19.801405863121126</v>
      </c>
      <c r="U2448" s="1"/>
      <c r="V2448" s="1"/>
      <c r="W2448" s="1"/>
      <c r="X2448" s="1"/>
    </row>
    <row r="2449" spans="1:24" ht="15.75" customHeight="1" x14ac:dyDescent="0.2">
      <c r="A2449" s="1"/>
      <c r="B2449" s="1"/>
      <c r="C2449" s="31" t="str">
        <f>IF('Style Screener'!$S2449&lt;(AVERAGE('Style Screener'!$S$9:$S$6415)), "Value", "Growth")</f>
        <v>Growth</v>
      </c>
      <c r="D2449" s="31" t="str">
        <f>IF('Style Screener'!$R2449&gt;2000, "Large Cap", "Small Cap")</f>
        <v>Large Cap</v>
      </c>
      <c r="E2449" s="31" t="s">
        <v>14</v>
      </c>
      <c r="F2449" s="31" t="s">
        <v>37</v>
      </c>
      <c r="G2449" s="1" t="s">
        <v>38</v>
      </c>
      <c r="H2449" s="1" t="s">
        <v>10520</v>
      </c>
      <c r="I2449" s="1" t="s">
        <v>10521</v>
      </c>
      <c r="J2449" s="1" t="s">
        <v>71</v>
      </c>
      <c r="K2449" s="1" t="s">
        <v>10522</v>
      </c>
      <c r="L2449" s="1" t="s">
        <v>10523</v>
      </c>
      <c r="M2449" s="1" t="s">
        <v>54</v>
      </c>
      <c r="N2449" s="1" t="s">
        <v>705</v>
      </c>
      <c r="O2449" s="1" t="s">
        <v>54</v>
      </c>
      <c r="P2449" s="1" t="s">
        <v>706</v>
      </c>
      <c r="Q2449" s="29" t="s">
        <v>503</v>
      </c>
      <c r="R2449" s="30">
        <v>16575.058211250001</v>
      </c>
      <c r="S2449" s="5">
        <v>31.370110784535385</v>
      </c>
      <c r="T2449" s="4" t="s">
        <v>61</v>
      </c>
      <c r="U2449" s="1"/>
      <c r="V2449" s="1"/>
      <c r="W2449" s="1"/>
      <c r="X2449" s="1"/>
    </row>
    <row r="2450" spans="1:24" ht="15.75" customHeight="1" x14ac:dyDescent="0.2">
      <c r="A2450" s="1"/>
      <c r="B2450" s="1"/>
      <c r="C2450" s="31" t="str">
        <f>IF('Style Screener'!$S2450&lt;(AVERAGE('Style Screener'!$S$9:$S$6415)), "Value", "Growth")</f>
        <v>Growth</v>
      </c>
      <c r="D2450" s="31" t="str">
        <f>IF('Style Screener'!$R2450&gt;2000, "Large Cap", "Small Cap")</f>
        <v>Small Cap</v>
      </c>
      <c r="E2450" s="31" t="s">
        <v>15</v>
      </c>
      <c r="F2450" s="31" t="s">
        <v>37</v>
      </c>
      <c r="G2450" s="1" t="s">
        <v>38</v>
      </c>
      <c r="H2450" s="1" t="s">
        <v>10524</v>
      </c>
      <c r="I2450" s="1" t="s">
        <v>10525</v>
      </c>
      <c r="J2450" s="1" t="s">
        <v>71</v>
      </c>
      <c r="K2450" s="1" t="s">
        <v>10526</v>
      </c>
      <c r="L2450" s="1" t="s">
        <v>10527</v>
      </c>
      <c r="M2450" s="1" t="s">
        <v>44</v>
      </c>
      <c r="N2450" s="1" t="s">
        <v>153</v>
      </c>
      <c r="O2450" s="1" t="s">
        <v>64</v>
      </c>
      <c r="P2450" s="1" t="s">
        <v>735</v>
      </c>
      <c r="Q2450" s="29" t="s">
        <v>5988</v>
      </c>
      <c r="R2450" s="30">
        <v>248.79889983000001</v>
      </c>
      <c r="S2450" s="5" t="s">
        <v>61</v>
      </c>
      <c r="T2450" s="4" t="s">
        <v>61</v>
      </c>
      <c r="U2450" s="1"/>
      <c r="V2450" s="1"/>
      <c r="W2450" s="1"/>
      <c r="X2450" s="1"/>
    </row>
    <row r="2451" spans="1:24" ht="15.75" customHeight="1" x14ac:dyDescent="0.2">
      <c r="A2451" s="1"/>
      <c r="B2451" s="1"/>
      <c r="C2451" s="31" t="str">
        <f>IF('Style Screener'!$S2451&lt;(AVERAGE('Style Screener'!$S$9:$S$6415)), "Value", "Growth")</f>
        <v>Growth</v>
      </c>
      <c r="D2451" s="31" t="str">
        <f>IF('Style Screener'!$R2451&gt;2000, "Large Cap", "Small Cap")</f>
        <v>Small Cap</v>
      </c>
      <c r="E2451" s="31" t="s">
        <v>14</v>
      </c>
      <c r="F2451" s="31" t="s">
        <v>37</v>
      </c>
      <c r="G2451" s="1" t="s">
        <v>38</v>
      </c>
      <c r="H2451" s="1" t="s">
        <v>10528</v>
      </c>
      <c r="I2451" s="1" t="s">
        <v>10529</v>
      </c>
      <c r="J2451" s="1" t="s">
        <v>84</v>
      </c>
      <c r="K2451" s="1" t="s">
        <v>10530</v>
      </c>
      <c r="L2451" s="1" t="s">
        <v>10531</v>
      </c>
      <c r="M2451" s="1" t="s">
        <v>74</v>
      </c>
      <c r="N2451" s="1" t="s">
        <v>638</v>
      </c>
      <c r="O2451" s="1" t="s">
        <v>117</v>
      </c>
      <c r="P2451" s="1" t="s">
        <v>638</v>
      </c>
      <c r="Q2451" s="29" t="s">
        <v>639</v>
      </c>
      <c r="R2451" s="30">
        <v>84.343057279999996</v>
      </c>
      <c r="S2451" s="5" t="s">
        <v>61</v>
      </c>
      <c r="T2451" s="4">
        <v>0</v>
      </c>
      <c r="U2451" s="1"/>
      <c r="V2451" s="1"/>
      <c r="W2451" s="1"/>
      <c r="X2451" s="1"/>
    </row>
    <row r="2452" spans="1:24" ht="15.75" customHeight="1" x14ac:dyDescent="0.2">
      <c r="A2452" s="1"/>
      <c r="B2452" s="1"/>
      <c r="C2452" s="31" t="str">
        <f>IF('Style Screener'!$S2452&lt;(AVERAGE('Style Screener'!$S$9:$S$6415)), "Value", "Growth")</f>
        <v>Value</v>
      </c>
      <c r="D2452" s="31" t="str">
        <f>IF('Style Screener'!$R2452&gt;2000, "Large Cap", "Small Cap")</f>
        <v>Large Cap</v>
      </c>
      <c r="E2452" s="31" t="s">
        <v>14</v>
      </c>
      <c r="F2452" s="31" t="s">
        <v>37</v>
      </c>
      <c r="G2452" s="1" t="s">
        <v>259</v>
      </c>
      <c r="H2452" s="1" t="s">
        <v>10532</v>
      </c>
      <c r="I2452" s="1" t="s">
        <v>10533</v>
      </c>
      <c r="J2452" s="1" t="s">
        <v>41</v>
      </c>
      <c r="K2452" s="1" t="s">
        <v>10534</v>
      </c>
      <c r="L2452" s="1" t="s">
        <v>10535</v>
      </c>
      <c r="M2452" s="1" t="s">
        <v>98</v>
      </c>
      <c r="N2452" s="1" t="s">
        <v>99</v>
      </c>
      <c r="O2452" s="1" t="s">
        <v>100</v>
      </c>
      <c r="P2452" s="1" t="s">
        <v>1568</v>
      </c>
      <c r="Q2452" s="29" t="s">
        <v>10536</v>
      </c>
      <c r="R2452" s="30">
        <v>10833.090454410001</v>
      </c>
      <c r="S2452" s="5">
        <v>19.980757844878628</v>
      </c>
      <c r="T2452" s="4" t="s">
        <v>61</v>
      </c>
      <c r="U2452" s="1"/>
      <c r="V2452" s="1"/>
      <c r="W2452" s="1"/>
      <c r="X2452" s="1"/>
    </row>
    <row r="2453" spans="1:24" ht="15.75" customHeight="1" x14ac:dyDescent="0.2">
      <c r="A2453" s="1"/>
      <c r="B2453" s="1"/>
      <c r="C2453" s="31" t="str">
        <f>IF('Style Screener'!$S2453&lt;(AVERAGE('Style Screener'!$S$9:$S$6415)), "Value", "Growth")</f>
        <v>Value</v>
      </c>
      <c r="D2453" s="31" t="str">
        <f>IF('Style Screener'!$R2453&gt;2000, "Large Cap", "Small Cap")</f>
        <v>Small Cap</v>
      </c>
      <c r="E2453" s="31" t="s">
        <v>14</v>
      </c>
      <c r="F2453" s="31" t="s">
        <v>37</v>
      </c>
      <c r="G2453" s="1" t="s">
        <v>38</v>
      </c>
      <c r="H2453" s="1" t="s">
        <v>10537</v>
      </c>
      <c r="I2453" s="1" t="s">
        <v>10538</v>
      </c>
      <c r="J2453" s="1" t="s">
        <v>71</v>
      </c>
      <c r="K2453" s="1" t="s">
        <v>10539</v>
      </c>
      <c r="L2453" s="1" t="s">
        <v>10540</v>
      </c>
      <c r="M2453" s="1" t="s">
        <v>86</v>
      </c>
      <c r="N2453" s="1" t="s">
        <v>251</v>
      </c>
      <c r="O2453" s="1" t="s">
        <v>251</v>
      </c>
      <c r="P2453" s="1" t="s">
        <v>252</v>
      </c>
      <c r="Q2453" s="29" t="s">
        <v>253</v>
      </c>
      <c r="R2453" s="30">
        <v>1599.0854974399999</v>
      </c>
      <c r="S2453" s="5">
        <v>11.867342627798902</v>
      </c>
      <c r="T2453" s="4">
        <v>1.5534219300115822E-15</v>
      </c>
      <c r="U2453" s="1"/>
      <c r="V2453" s="1"/>
      <c r="W2453" s="1"/>
      <c r="X2453" s="1"/>
    </row>
    <row r="2454" spans="1:24" ht="15.75" customHeight="1" x14ac:dyDescent="0.2">
      <c r="A2454" s="1"/>
      <c r="B2454" s="1"/>
      <c r="C2454" s="31" t="str">
        <f>IF('Style Screener'!$S2454&lt;(AVERAGE('Style Screener'!$S$9:$S$6415)), "Value", "Growth")</f>
        <v>Value</v>
      </c>
      <c r="D2454" s="31" t="str">
        <f>IF('Style Screener'!$R2454&gt;2000, "Large Cap", "Small Cap")</f>
        <v>Large Cap</v>
      </c>
      <c r="E2454" s="31" t="s">
        <v>14</v>
      </c>
      <c r="F2454" s="31" t="s">
        <v>37</v>
      </c>
      <c r="G2454" s="1" t="s">
        <v>38</v>
      </c>
      <c r="H2454" s="1" t="s">
        <v>10541</v>
      </c>
      <c r="I2454" s="1" t="s">
        <v>10542</v>
      </c>
      <c r="J2454" s="1" t="s">
        <v>41</v>
      </c>
      <c r="K2454" s="1" t="s">
        <v>10543</v>
      </c>
      <c r="L2454" s="1" t="s">
        <v>10544</v>
      </c>
      <c r="M2454" s="1" t="s">
        <v>86</v>
      </c>
      <c r="N2454" s="1" t="s">
        <v>135</v>
      </c>
      <c r="O2454" s="1" t="s">
        <v>88</v>
      </c>
      <c r="P2454" s="1" t="s">
        <v>136</v>
      </c>
      <c r="Q2454" s="29" t="s">
        <v>137</v>
      </c>
      <c r="R2454" s="30">
        <v>2103.1838310600001</v>
      </c>
      <c r="S2454" s="5">
        <v>18.88095238095238</v>
      </c>
      <c r="T2454" s="4">
        <v>5.1750533090063766E-15</v>
      </c>
      <c r="U2454" s="1"/>
      <c r="V2454" s="1"/>
      <c r="W2454" s="1"/>
      <c r="X2454" s="1"/>
    </row>
    <row r="2455" spans="1:24" ht="15.75" customHeight="1" x14ac:dyDescent="0.2">
      <c r="A2455" s="1"/>
      <c r="B2455" s="1"/>
      <c r="C2455" s="31" t="str">
        <f>IF('Style Screener'!$S2455&lt;(AVERAGE('Style Screener'!$S$9:$S$6415)), "Value", "Growth")</f>
        <v>Growth</v>
      </c>
      <c r="D2455" s="31" t="str">
        <f>IF('Style Screener'!$R2455&gt;2000, "Large Cap", "Small Cap")</f>
        <v>Large Cap</v>
      </c>
      <c r="E2455" s="31" t="s">
        <v>14</v>
      </c>
      <c r="F2455" s="31" t="s">
        <v>37</v>
      </c>
      <c r="G2455" s="1" t="s">
        <v>38</v>
      </c>
      <c r="H2455" s="1" t="s">
        <v>10545</v>
      </c>
      <c r="I2455" s="1" t="s">
        <v>10546</v>
      </c>
      <c r="J2455" s="1" t="s">
        <v>71</v>
      </c>
      <c r="K2455" s="1" t="s">
        <v>10547</v>
      </c>
      <c r="L2455" s="1" t="s">
        <v>10548</v>
      </c>
      <c r="M2455" s="1" t="s">
        <v>98</v>
      </c>
      <c r="N2455" s="1" t="s">
        <v>578</v>
      </c>
      <c r="O2455" s="1" t="s">
        <v>578</v>
      </c>
      <c r="P2455" s="1" t="s">
        <v>836</v>
      </c>
      <c r="Q2455" s="29" t="s">
        <v>2772</v>
      </c>
      <c r="R2455" s="30">
        <v>21724.08943896</v>
      </c>
      <c r="S2455" s="5">
        <v>33.109243697478988</v>
      </c>
      <c r="T2455" s="4" t="s">
        <v>61</v>
      </c>
      <c r="U2455" s="1"/>
      <c r="V2455" s="1"/>
      <c r="W2455" s="1"/>
      <c r="X2455" s="1"/>
    </row>
    <row r="2456" spans="1:24" ht="15.75" customHeight="1" x14ac:dyDescent="0.2">
      <c r="A2456" s="1"/>
      <c r="B2456" s="1"/>
      <c r="C2456" s="31" t="str">
        <f>IF('Style Screener'!$S2456&lt;(AVERAGE('Style Screener'!$S$9:$S$6415)), "Value", "Growth")</f>
        <v>Value</v>
      </c>
      <c r="D2456" s="31" t="str">
        <f>IF('Style Screener'!$R2456&gt;2000, "Large Cap", "Small Cap")</f>
        <v>Large Cap</v>
      </c>
      <c r="E2456" s="31" t="s">
        <v>15</v>
      </c>
      <c r="F2456" s="31" t="s">
        <v>37</v>
      </c>
      <c r="G2456" s="1" t="s">
        <v>38</v>
      </c>
      <c r="H2456" s="1" t="s">
        <v>10549</v>
      </c>
      <c r="I2456" s="1" t="s">
        <v>10550</v>
      </c>
      <c r="J2456" s="1" t="s">
        <v>71</v>
      </c>
      <c r="K2456" s="1" t="s">
        <v>10551</v>
      </c>
      <c r="L2456" s="1" t="s">
        <v>10552</v>
      </c>
      <c r="M2456" s="1" t="s">
        <v>44</v>
      </c>
      <c r="N2456" s="1" t="s">
        <v>153</v>
      </c>
      <c r="O2456" s="1" t="s">
        <v>64</v>
      </c>
      <c r="P2456" s="1" t="s">
        <v>154</v>
      </c>
      <c r="Q2456" s="29" t="s">
        <v>208</v>
      </c>
      <c r="R2456" s="30">
        <v>5404.7285573700001</v>
      </c>
      <c r="S2456" s="5">
        <v>23.251434272886005</v>
      </c>
      <c r="T2456" s="4">
        <v>69.908632909230647</v>
      </c>
      <c r="U2456" s="1"/>
      <c r="V2456" s="1"/>
      <c r="W2456" s="1"/>
      <c r="X2456" s="1"/>
    </row>
    <row r="2457" spans="1:24" ht="15.75" customHeight="1" x14ac:dyDescent="0.2">
      <c r="A2457" s="1"/>
      <c r="B2457" s="1"/>
      <c r="C2457" s="31" t="str">
        <f>IF('Style Screener'!$S2457&lt;(AVERAGE('Style Screener'!$S$9:$S$6415)), "Value", "Growth")</f>
        <v>Value</v>
      </c>
      <c r="D2457" s="31" t="str">
        <f>IF('Style Screener'!$R2457&gt;2000, "Large Cap", "Small Cap")</f>
        <v>Large Cap</v>
      </c>
      <c r="E2457" s="31" t="s">
        <v>14</v>
      </c>
      <c r="F2457" s="31" t="s">
        <v>37</v>
      </c>
      <c r="G2457" s="1" t="s">
        <v>38</v>
      </c>
      <c r="H2457" s="1" t="s">
        <v>10553</v>
      </c>
      <c r="I2457" s="1" t="s">
        <v>10554</v>
      </c>
      <c r="J2457" s="1" t="s">
        <v>71</v>
      </c>
      <c r="K2457" s="1" t="s">
        <v>10555</v>
      </c>
      <c r="L2457" s="1" t="s">
        <v>10556</v>
      </c>
      <c r="M2457" s="1" t="s">
        <v>86</v>
      </c>
      <c r="N2457" s="1" t="s">
        <v>172</v>
      </c>
      <c r="O2457" s="1" t="s">
        <v>172</v>
      </c>
      <c r="P2457" s="1" t="s">
        <v>173</v>
      </c>
      <c r="Q2457" s="29" t="s">
        <v>174</v>
      </c>
      <c r="R2457" s="30">
        <v>6594.9841544999999</v>
      </c>
      <c r="S2457" s="5">
        <v>22.244019962140765</v>
      </c>
      <c r="T2457" s="4">
        <v>7.1869502502633033E-15</v>
      </c>
      <c r="U2457" s="1"/>
      <c r="V2457" s="1"/>
      <c r="W2457" s="1"/>
      <c r="X2457" s="1"/>
    </row>
    <row r="2458" spans="1:24" ht="15.75" customHeight="1" x14ac:dyDescent="0.2">
      <c r="A2458" s="1"/>
      <c r="B2458" s="1"/>
      <c r="C2458" s="31" t="str">
        <f>IF('Style Screener'!$S2458&lt;(AVERAGE('Style Screener'!$S$9:$S$6415)), "Value", "Growth")</f>
        <v>Growth</v>
      </c>
      <c r="D2458" s="31" t="str">
        <f>IF('Style Screener'!$R2458&gt;2000, "Large Cap", "Small Cap")</f>
        <v>Large Cap</v>
      </c>
      <c r="E2458" s="31" t="s">
        <v>14</v>
      </c>
      <c r="F2458" s="31" t="s">
        <v>37</v>
      </c>
      <c r="G2458" s="1" t="s">
        <v>38</v>
      </c>
      <c r="H2458" s="1" t="s">
        <v>10557</v>
      </c>
      <c r="I2458" s="1" t="s">
        <v>10558</v>
      </c>
      <c r="J2458" s="1" t="s">
        <v>41</v>
      </c>
      <c r="K2458" s="1" t="s">
        <v>10559</v>
      </c>
      <c r="L2458" s="1" t="s">
        <v>10560</v>
      </c>
      <c r="M2458" s="1" t="s">
        <v>98</v>
      </c>
      <c r="N2458" s="1" t="s">
        <v>1141</v>
      </c>
      <c r="O2458" s="1" t="s">
        <v>1062</v>
      </c>
      <c r="P2458" s="1" t="s">
        <v>6361</v>
      </c>
      <c r="Q2458" s="29" t="s">
        <v>10362</v>
      </c>
      <c r="R2458" s="30">
        <v>4607.4257514000001</v>
      </c>
      <c r="S2458" s="5">
        <v>34.788833214030063</v>
      </c>
      <c r="T2458" s="4" t="s">
        <v>61</v>
      </c>
      <c r="U2458" s="1"/>
      <c r="V2458" s="1"/>
      <c r="W2458" s="1"/>
      <c r="X2458" s="1"/>
    </row>
    <row r="2459" spans="1:24" ht="15.75" customHeight="1" x14ac:dyDescent="0.2">
      <c r="A2459" s="1"/>
      <c r="B2459" s="1"/>
      <c r="C2459" s="31" t="str">
        <f>IF('Style Screener'!$S2459&lt;(AVERAGE('Style Screener'!$S$9:$S$6415)), "Value", "Growth")</f>
        <v>Value</v>
      </c>
      <c r="D2459" s="31" t="str">
        <f>IF('Style Screener'!$R2459&gt;2000, "Large Cap", "Small Cap")</f>
        <v>Small Cap</v>
      </c>
      <c r="E2459" s="31" t="s">
        <v>15</v>
      </c>
      <c r="F2459" s="31" t="s">
        <v>37</v>
      </c>
      <c r="G2459" s="1" t="s">
        <v>38</v>
      </c>
      <c r="H2459" s="1" t="s">
        <v>10561</v>
      </c>
      <c r="I2459" s="1" t="s">
        <v>10562</v>
      </c>
      <c r="J2459" s="1" t="s">
        <v>41</v>
      </c>
      <c r="K2459" s="1" t="s">
        <v>10563</v>
      </c>
      <c r="L2459" s="1" t="s">
        <v>10564</v>
      </c>
      <c r="M2459" s="1" t="s">
        <v>219</v>
      </c>
      <c r="N2459" s="1" t="s">
        <v>1291</v>
      </c>
      <c r="O2459" s="1" t="s">
        <v>219</v>
      </c>
      <c r="P2459" s="1" t="s">
        <v>1291</v>
      </c>
      <c r="Q2459" s="29" t="s">
        <v>222</v>
      </c>
      <c r="R2459" s="30">
        <v>1814.94516765</v>
      </c>
      <c r="S2459" s="5">
        <v>16.708661417322833</v>
      </c>
      <c r="T2459" s="4" t="s">
        <v>61</v>
      </c>
      <c r="U2459" s="1"/>
      <c r="V2459" s="1"/>
      <c r="W2459" s="1"/>
      <c r="X2459" s="1"/>
    </row>
    <row r="2460" spans="1:24" ht="15.75" customHeight="1" x14ac:dyDescent="0.2">
      <c r="A2460" s="1"/>
      <c r="B2460" s="1"/>
      <c r="C2460" s="31" t="str">
        <f>IF('Style Screener'!$S2460&lt;(AVERAGE('Style Screener'!$S$9:$S$6415)), "Value", "Growth")</f>
        <v>Value</v>
      </c>
      <c r="D2460" s="31" t="str">
        <f>IF('Style Screener'!$R2460&gt;2000, "Large Cap", "Small Cap")</f>
        <v>Large Cap</v>
      </c>
      <c r="E2460" s="31" t="s">
        <v>15</v>
      </c>
      <c r="F2460" s="31" t="s">
        <v>37</v>
      </c>
      <c r="G2460" s="1" t="s">
        <v>38</v>
      </c>
      <c r="H2460" s="1" t="s">
        <v>10565</v>
      </c>
      <c r="I2460" s="1" t="s">
        <v>10566</v>
      </c>
      <c r="J2460" s="1" t="s">
        <v>41</v>
      </c>
      <c r="K2460" s="1" t="s">
        <v>10567</v>
      </c>
      <c r="L2460" s="1" t="s">
        <v>10568</v>
      </c>
      <c r="M2460" s="1" t="s">
        <v>368</v>
      </c>
      <c r="N2460" s="1" t="s">
        <v>369</v>
      </c>
      <c r="O2460" s="1" t="s">
        <v>370</v>
      </c>
      <c r="P2460" s="1" t="s">
        <v>1627</v>
      </c>
      <c r="Q2460" s="29" t="s">
        <v>3685</v>
      </c>
      <c r="R2460" s="30">
        <v>14053.21027136</v>
      </c>
      <c r="S2460" s="5">
        <v>21.820884429580083</v>
      </c>
      <c r="T2460" s="4" t="s">
        <v>61</v>
      </c>
      <c r="U2460" s="1"/>
      <c r="V2460" s="1"/>
      <c r="W2460" s="1"/>
      <c r="X2460" s="1"/>
    </row>
    <row r="2461" spans="1:24" ht="15.75" customHeight="1" x14ac:dyDescent="0.2">
      <c r="A2461" s="1"/>
      <c r="B2461" s="1"/>
      <c r="C2461" s="31" t="str">
        <f>IF('Style Screener'!$S2461&lt;(AVERAGE('Style Screener'!$S$9:$S$6415)), "Value", "Growth")</f>
        <v>Value</v>
      </c>
      <c r="D2461" s="31" t="str">
        <f>IF('Style Screener'!$R2461&gt;2000, "Large Cap", "Small Cap")</f>
        <v>Small Cap</v>
      </c>
      <c r="E2461" s="31" t="s">
        <v>15</v>
      </c>
      <c r="F2461" s="31" t="s">
        <v>37</v>
      </c>
      <c r="G2461" s="1" t="s">
        <v>38</v>
      </c>
      <c r="H2461" s="1" t="s">
        <v>10569</v>
      </c>
      <c r="I2461" s="1" t="s">
        <v>10570</v>
      </c>
      <c r="J2461" s="1" t="s">
        <v>41</v>
      </c>
      <c r="K2461" s="1" t="s">
        <v>10571</v>
      </c>
      <c r="L2461" s="1" t="s">
        <v>10572</v>
      </c>
      <c r="M2461" s="1" t="s">
        <v>219</v>
      </c>
      <c r="N2461" s="1" t="s">
        <v>1177</v>
      </c>
      <c r="O2461" s="1" t="s">
        <v>219</v>
      </c>
      <c r="P2461" s="1" t="s">
        <v>1177</v>
      </c>
      <c r="Q2461" s="29" t="s">
        <v>222</v>
      </c>
      <c r="R2461" s="30">
        <v>601.95770640000001</v>
      </c>
      <c r="S2461" s="5">
        <v>19.473684210526315</v>
      </c>
      <c r="T2461" s="4" t="s">
        <v>61</v>
      </c>
      <c r="U2461" s="1"/>
      <c r="V2461" s="1"/>
      <c r="W2461" s="1"/>
      <c r="X2461" s="1"/>
    </row>
    <row r="2462" spans="1:24" ht="15.75" customHeight="1" x14ac:dyDescent="0.2">
      <c r="A2462" s="1"/>
      <c r="B2462" s="1"/>
      <c r="C2462" s="31" t="str">
        <f>IF('Style Screener'!$S2462&lt;(AVERAGE('Style Screener'!$S$9:$S$6415)), "Value", "Growth")</f>
        <v>Growth</v>
      </c>
      <c r="D2462" s="31" t="str">
        <f>IF('Style Screener'!$R2462&gt;2000, "Large Cap", "Small Cap")</f>
        <v>Large Cap</v>
      </c>
      <c r="E2462" s="31" t="s">
        <v>14</v>
      </c>
      <c r="F2462" s="31" t="s">
        <v>37</v>
      </c>
      <c r="G2462" s="1" t="s">
        <v>38</v>
      </c>
      <c r="H2462" s="1" t="s">
        <v>10573</v>
      </c>
      <c r="I2462" s="1" t="s">
        <v>10574</v>
      </c>
      <c r="J2462" s="1" t="s">
        <v>41</v>
      </c>
      <c r="K2462" s="1" t="s">
        <v>10575</v>
      </c>
      <c r="L2462" s="1" t="s">
        <v>10576</v>
      </c>
      <c r="M2462" s="1" t="s">
        <v>86</v>
      </c>
      <c r="N2462" s="1" t="s">
        <v>135</v>
      </c>
      <c r="O2462" s="1" t="s">
        <v>88</v>
      </c>
      <c r="P2462" s="1" t="s">
        <v>358</v>
      </c>
      <c r="Q2462" s="29" t="s">
        <v>137</v>
      </c>
      <c r="R2462" s="30">
        <v>3286.2283386300001</v>
      </c>
      <c r="S2462" s="5">
        <v>37.764317180616736</v>
      </c>
      <c r="T2462" s="4">
        <v>0</v>
      </c>
      <c r="U2462" s="1"/>
      <c r="V2462" s="1"/>
      <c r="W2462" s="1"/>
      <c r="X2462" s="1"/>
    </row>
    <row r="2463" spans="1:24" ht="15.75" customHeight="1" x14ac:dyDescent="0.2">
      <c r="A2463" s="1"/>
      <c r="B2463" s="1"/>
      <c r="C2463" s="31" t="str">
        <f>IF('Style Screener'!$S2463&lt;(AVERAGE('Style Screener'!$S$9:$S$6415)), "Value", "Growth")</f>
        <v>Value</v>
      </c>
      <c r="D2463" s="31" t="str">
        <f>IF('Style Screener'!$R2463&gt;2000, "Large Cap", "Small Cap")</f>
        <v>Small Cap</v>
      </c>
      <c r="E2463" s="31" t="s">
        <v>14</v>
      </c>
      <c r="F2463" s="31" t="s">
        <v>37</v>
      </c>
      <c r="G2463" s="1" t="s">
        <v>38</v>
      </c>
      <c r="H2463" s="1" t="s">
        <v>10577</v>
      </c>
      <c r="I2463" s="1" t="s">
        <v>10578</v>
      </c>
      <c r="J2463" s="1" t="s">
        <v>71</v>
      </c>
      <c r="K2463" s="1" t="s">
        <v>10579</v>
      </c>
      <c r="L2463" s="1" t="s">
        <v>10580</v>
      </c>
      <c r="M2463" s="1" t="s">
        <v>98</v>
      </c>
      <c r="N2463" s="1" t="s">
        <v>2119</v>
      </c>
      <c r="O2463" s="1" t="s">
        <v>232</v>
      </c>
      <c r="P2463" s="1" t="s">
        <v>5307</v>
      </c>
      <c r="Q2463" s="29" t="s">
        <v>3663</v>
      </c>
      <c r="R2463" s="30">
        <v>310.29226334999998</v>
      </c>
      <c r="S2463" s="5">
        <v>27.581863979848862</v>
      </c>
      <c r="T2463" s="4" t="s">
        <v>61</v>
      </c>
      <c r="U2463" s="1"/>
      <c r="V2463" s="1"/>
      <c r="W2463" s="1"/>
      <c r="X2463" s="1"/>
    </row>
    <row r="2464" spans="1:24" ht="15.75" customHeight="1" x14ac:dyDescent="0.2">
      <c r="A2464" s="1"/>
      <c r="B2464" s="1"/>
      <c r="C2464" s="31" t="str">
        <f>IF('Style Screener'!$S2464&lt;(AVERAGE('Style Screener'!$S$9:$S$6415)), "Value", "Growth")</f>
        <v>Value</v>
      </c>
      <c r="D2464" s="31" t="str">
        <f>IF('Style Screener'!$R2464&gt;2000, "Large Cap", "Small Cap")</f>
        <v>Large Cap</v>
      </c>
      <c r="E2464" s="31" t="s">
        <v>14</v>
      </c>
      <c r="F2464" s="31" t="s">
        <v>37</v>
      </c>
      <c r="G2464" s="1" t="s">
        <v>38</v>
      </c>
      <c r="H2464" s="1" t="s">
        <v>10581</v>
      </c>
      <c r="I2464" s="1" t="s">
        <v>10582</v>
      </c>
      <c r="J2464" s="1" t="s">
        <v>41</v>
      </c>
      <c r="K2464" s="1" t="s">
        <v>10583</v>
      </c>
      <c r="L2464" s="1" t="s">
        <v>10584</v>
      </c>
      <c r="M2464" s="1" t="s">
        <v>98</v>
      </c>
      <c r="N2464" s="1" t="s">
        <v>2498</v>
      </c>
      <c r="O2464" s="1" t="s">
        <v>232</v>
      </c>
      <c r="P2464" s="1" t="s">
        <v>3089</v>
      </c>
      <c r="Q2464" s="29" t="s">
        <v>3090</v>
      </c>
      <c r="R2464" s="30">
        <v>3944.0632467000005</v>
      </c>
      <c r="S2464" s="5">
        <v>19.093925472179684</v>
      </c>
      <c r="T2464" s="4">
        <v>34.461155781071447</v>
      </c>
      <c r="U2464" s="1"/>
      <c r="V2464" s="1"/>
      <c r="W2464" s="1"/>
      <c r="X2464" s="1"/>
    </row>
    <row r="2465" spans="1:24" ht="15.75" customHeight="1" x14ac:dyDescent="0.2">
      <c r="A2465" s="1"/>
      <c r="B2465" s="1"/>
      <c r="C2465" s="31" t="str">
        <f>IF('Style Screener'!$S2465&lt;(AVERAGE('Style Screener'!$S$9:$S$6415)), "Value", "Growth")</f>
        <v>Value</v>
      </c>
      <c r="D2465" s="31" t="str">
        <f>IF('Style Screener'!$R2465&gt;2000, "Large Cap", "Small Cap")</f>
        <v>Small Cap</v>
      </c>
      <c r="E2465" s="31" t="s">
        <v>14</v>
      </c>
      <c r="F2465" s="31" t="s">
        <v>37</v>
      </c>
      <c r="G2465" s="1" t="s">
        <v>38</v>
      </c>
      <c r="H2465" s="1" t="s">
        <v>10585</v>
      </c>
      <c r="I2465" s="1" t="s">
        <v>10586</v>
      </c>
      <c r="J2465" s="1" t="s">
        <v>71</v>
      </c>
      <c r="K2465" s="1" t="s">
        <v>10587</v>
      </c>
      <c r="L2465" s="1" t="s">
        <v>10588</v>
      </c>
      <c r="M2465" s="1" t="s">
        <v>74</v>
      </c>
      <c r="N2465" s="1" t="s">
        <v>75</v>
      </c>
      <c r="O2465" s="1" t="s">
        <v>76</v>
      </c>
      <c r="P2465" s="1" t="s">
        <v>75</v>
      </c>
      <c r="Q2465" s="29" t="s">
        <v>77</v>
      </c>
      <c r="R2465" s="30">
        <v>733.63653360000012</v>
      </c>
      <c r="S2465" s="5">
        <v>16.307339449541285</v>
      </c>
      <c r="T2465" s="4">
        <v>5.9253924294639976E-15</v>
      </c>
      <c r="U2465" s="1"/>
      <c r="V2465" s="1"/>
      <c r="W2465" s="1"/>
      <c r="X2465" s="1"/>
    </row>
    <row r="2466" spans="1:24" ht="15.75" customHeight="1" x14ac:dyDescent="0.2">
      <c r="A2466" s="1"/>
      <c r="B2466" s="1"/>
      <c r="C2466" s="31" t="str">
        <f>IF('Style Screener'!$S2466&lt;(AVERAGE('Style Screener'!$S$9:$S$6415)), "Value", "Growth")</f>
        <v>Value</v>
      </c>
      <c r="D2466" s="31" t="str">
        <f>IF('Style Screener'!$R2466&gt;2000, "Large Cap", "Small Cap")</f>
        <v>Large Cap</v>
      </c>
      <c r="E2466" s="31" t="s">
        <v>14</v>
      </c>
      <c r="F2466" s="31" t="s">
        <v>37</v>
      </c>
      <c r="G2466" s="1" t="s">
        <v>38</v>
      </c>
      <c r="H2466" s="1" t="s">
        <v>10589</v>
      </c>
      <c r="I2466" s="1" t="s">
        <v>10590</v>
      </c>
      <c r="J2466" s="1" t="s">
        <v>71</v>
      </c>
      <c r="K2466" s="1" t="s">
        <v>10591</v>
      </c>
      <c r="L2466" s="1" t="s">
        <v>10592</v>
      </c>
      <c r="M2466" s="1" t="s">
        <v>108</v>
      </c>
      <c r="N2466" s="1" t="s">
        <v>294</v>
      </c>
      <c r="O2466" s="1" t="s">
        <v>294</v>
      </c>
      <c r="P2466" s="1" t="s">
        <v>363</v>
      </c>
      <c r="Q2466" s="29" t="s">
        <v>111</v>
      </c>
      <c r="R2466" s="30">
        <v>2226.7565184</v>
      </c>
      <c r="S2466" s="5">
        <v>23.479804704837992</v>
      </c>
      <c r="T2466" s="4">
        <v>85.510807083569631</v>
      </c>
      <c r="U2466" s="1"/>
      <c r="V2466" s="1"/>
      <c r="W2466" s="1"/>
      <c r="X2466" s="1"/>
    </row>
    <row r="2467" spans="1:24" ht="15.75" customHeight="1" x14ac:dyDescent="0.2">
      <c r="A2467" s="1"/>
      <c r="B2467" s="1"/>
      <c r="C2467" s="31" t="str">
        <f>IF('Style Screener'!$S2467&lt;(AVERAGE('Style Screener'!$S$9:$S$6415)), "Value", "Growth")</f>
        <v>Value</v>
      </c>
      <c r="D2467" s="31" t="str">
        <f>IF('Style Screener'!$R2467&gt;2000, "Large Cap", "Small Cap")</f>
        <v>Large Cap</v>
      </c>
      <c r="E2467" s="31" t="s">
        <v>14</v>
      </c>
      <c r="F2467" s="31" t="s">
        <v>37</v>
      </c>
      <c r="G2467" s="1" t="s">
        <v>38</v>
      </c>
      <c r="H2467" s="1" t="s">
        <v>10593</v>
      </c>
      <c r="I2467" s="1" t="s">
        <v>10594</v>
      </c>
      <c r="J2467" s="1" t="s">
        <v>41</v>
      </c>
      <c r="K2467" s="1" t="s">
        <v>10595</v>
      </c>
      <c r="L2467" s="1" t="s">
        <v>10596</v>
      </c>
      <c r="M2467" s="1" t="s">
        <v>278</v>
      </c>
      <c r="N2467" s="1" t="s">
        <v>1230</v>
      </c>
      <c r="O2467" s="1" t="s">
        <v>278</v>
      </c>
      <c r="P2467" s="1" t="s">
        <v>1231</v>
      </c>
      <c r="Q2467" s="29" t="s">
        <v>1525</v>
      </c>
      <c r="R2467" s="30">
        <v>116660.07662535</v>
      </c>
      <c r="S2467" s="5">
        <v>25.693779904306222</v>
      </c>
      <c r="T2467" s="4" t="s">
        <v>61</v>
      </c>
      <c r="U2467" s="1"/>
      <c r="V2467" s="1"/>
      <c r="W2467" s="1"/>
      <c r="X2467" s="1"/>
    </row>
    <row r="2468" spans="1:24" ht="15.75" customHeight="1" x14ac:dyDescent="0.2">
      <c r="A2468" s="1"/>
      <c r="B2468" s="1"/>
      <c r="C2468" s="31" t="str">
        <f>IF('Style Screener'!$S2468&lt;(AVERAGE('Style Screener'!$S$9:$S$6415)), "Value", "Growth")</f>
        <v>Value</v>
      </c>
      <c r="D2468" s="31" t="str">
        <f>IF('Style Screener'!$R2468&gt;2000, "Large Cap", "Small Cap")</f>
        <v>Small Cap</v>
      </c>
      <c r="E2468" s="31" t="s">
        <v>14</v>
      </c>
      <c r="F2468" s="31" t="s">
        <v>37</v>
      </c>
      <c r="G2468" s="1" t="s">
        <v>38</v>
      </c>
      <c r="H2468" s="1" t="s">
        <v>10597</v>
      </c>
      <c r="I2468" s="1" t="s">
        <v>10598</v>
      </c>
      <c r="J2468" s="1" t="s">
        <v>41</v>
      </c>
      <c r="K2468" s="1" t="s">
        <v>10599</v>
      </c>
      <c r="L2468" s="1" t="s">
        <v>10600</v>
      </c>
      <c r="M2468" s="1" t="s">
        <v>278</v>
      </c>
      <c r="N2468" s="1" t="s">
        <v>1230</v>
      </c>
      <c r="O2468" s="1" t="s">
        <v>278</v>
      </c>
      <c r="P2468" s="1" t="s">
        <v>1231</v>
      </c>
      <c r="Q2468" s="29" t="s">
        <v>10601</v>
      </c>
      <c r="R2468" s="30">
        <v>1933.4854675200002</v>
      </c>
      <c r="S2468" s="5">
        <v>25.413744740532962</v>
      </c>
      <c r="T2468" s="4" t="s">
        <v>61</v>
      </c>
      <c r="U2468" s="1"/>
      <c r="V2468" s="1"/>
      <c r="W2468" s="1"/>
      <c r="X2468" s="1"/>
    </row>
    <row r="2469" spans="1:24" ht="15.75" customHeight="1" x14ac:dyDescent="0.2">
      <c r="A2469" s="1"/>
      <c r="B2469" s="1"/>
      <c r="C2469" s="31" t="str">
        <f>IF('Style Screener'!$S2469&lt;(AVERAGE('Style Screener'!$S$9:$S$6415)), "Value", "Growth")</f>
        <v>Growth</v>
      </c>
      <c r="D2469" s="31" t="str">
        <f>IF('Style Screener'!$R2469&gt;2000, "Large Cap", "Small Cap")</f>
        <v>Large Cap</v>
      </c>
      <c r="E2469" s="31" t="s">
        <v>14</v>
      </c>
      <c r="F2469" s="31" t="s">
        <v>37</v>
      </c>
      <c r="G2469" s="1" t="s">
        <v>38</v>
      </c>
      <c r="H2469" s="1" t="s">
        <v>10602</v>
      </c>
      <c r="I2469" s="1" t="s">
        <v>10603</v>
      </c>
      <c r="J2469" s="1" t="s">
        <v>41</v>
      </c>
      <c r="K2469" s="1" t="s">
        <v>10604</v>
      </c>
      <c r="L2469" s="1" t="s">
        <v>10605</v>
      </c>
      <c r="M2469" s="1" t="s">
        <v>86</v>
      </c>
      <c r="N2469" s="1" t="s">
        <v>135</v>
      </c>
      <c r="O2469" s="1" t="s">
        <v>88</v>
      </c>
      <c r="P2469" s="1" t="s">
        <v>1115</v>
      </c>
      <c r="Q2469" s="29" t="s">
        <v>137</v>
      </c>
      <c r="R2469" s="30">
        <v>12795.9697265625</v>
      </c>
      <c r="S2469" s="5">
        <v>62.497560975609765</v>
      </c>
      <c r="T2469" s="4">
        <v>6.1256269783160138E-15</v>
      </c>
      <c r="U2469" s="1"/>
      <c r="V2469" s="1"/>
      <c r="W2469" s="1"/>
      <c r="X2469" s="1"/>
    </row>
    <row r="2470" spans="1:24" ht="15.75" customHeight="1" x14ac:dyDescent="0.2">
      <c r="A2470" s="1"/>
      <c r="B2470" s="1"/>
      <c r="C2470" s="31" t="str">
        <f>IF('Style Screener'!$S2470&lt;(AVERAGE('Style Screener'!$S$9:$S$6415)), "Value", "Growth")</f>
        <v>Value</v>
      </c>
      <c r="D2470" s="31" t="str">
        <f>IF('Style Screener'!$R2470&gt;2000, "Large Cap", "Small Cap")</f>
        <v>Large Cap</v>
      </c>
      <c r="E2470" s="31" t="s">
        <v>14</v>
      </c>
      <c r="F2470" s="31" t="s">
        <v>37</v>
      </c>
      <c r="G2470" s="1" t="s">
        <v>38</v>
      </c>
      <c r="H2470" s="1" t="s">
        <v>10606</v>
      </c>
      <c r="I2470" s="1" t="s">
        <v>10607</v>
      </c>
      <c r="J2470" s="1" t="s">
        <v>71</v>
      </c>
      <c r="K2470" s="1" t="s">
        <v>10608</v>
      </c>
      <c r="L2470" s="1" t="s">
        <v>10609</v>
      </c>
      <c r="M2470" s="1" t="s">
        <v>54</v>
      </c>
      <c r="N2470" s="1" t="s">
        <v>471</v>
      </c>
      <c r="O2470" s="1" t="s">
        <v>54</v>
      </c>
      <c r="P2470" s="1" t="s">
        <v>1296</v>
      </c>
      <c r="Q2470" s="29" t="s">
        <v>1851</v>
      </c>
      <c r="R2470" s="30">
        <v>3388.21530949</v>
      </c>
      <c r="S2470" s="5">
        <v>17.096183206106872</v>
      </c>
      <c r="T2470" s="4">
        <v>22.635110780486688</v>
      </c>
      <c r="U2470" s="1"/>
      <c r="V2470" s="1"/>
      <c r="W2470" s="1"/>
      <c r="X2470" s="1"/>
    </row>
    <row r="2471" spans="1:24" ht="15.75" customHeight="1" x14ac:dyDescent="0.2">
      <c r="A2471" s="1"/>
      <c r="B2471" s="1"/>
      <c r="C2471" s="31" t="str">
        <f>IF('Style Screener'!$S2471&lt;(AVERAGE('Style Screener'!$S$9:$S$6415)), "Value", "Growth")</f>
        <v>Value</v>
      </c>
      <c r="D2471" s="31" t="str">
        <f>IF('Style Screener'!$R2471&gt;2000, "Large Cap", "Small Cap")</f>
        <v>Large Cap</v>
      </c>
      <c r="E2471" s="31" t="s">
        <v>14</v>
      </c>
      <c r="F2471" s="31" t="s">
        <v>37</v>
      </c>
      <c r="G2471" s="1" t="s">
        <v>38</v>
      </c>
      <c r="H2471" s="1" t="s">
        <v>10610</v>
      </c>
      <c r="I2471" s="1" t="s">
        <v>10611</v>
      </c>
      <c r="J2471" s="1" t="s">
        <v>41</v>
      </c>
      <c r="K2471" s="1" t="s">
        <v>10612</v>
      </c>
      <c r="L2471" s="1" t="s">
        <v>10613</v>
      </c>
      <c r="M2471" s="1" t="s">
        <v>108</v>
      </c>
      <c r="N2471" s="1" t="s">
        <v>286</v>
      </c>
      <c r="O2471" s="1" t="s">
        <v>287</v>
      </c>
      <c r="P2471" s="1" t="s">
        <v>288</v>
      </c>
      <c r="Q2471" s="29" t="s">
        <v>289</v>
      </c>
      <c r="R2471" s="30">
        <v>3367.8301901999998</v>
      </c>
      <c r="S2471" s="5">
        <v>15.93134138588684</v>
      </c>
      <c r="T2471" s="4" t="s">
        <v>61</v>
      </c>
      <c r="U2471" s="1"/>
      <c r="V2471" s="1"/>
      <c r="W2471" s="1"/>
      <c r="X2471" s="1"/>
    </row>
    <row r="2472" spans="1:24" ht="15.75" customHeight="1" x14ac:dyDescent="0.2">
      <c r="A2472" s="1"/>
      <c r="B2472" s="1"/>
      <c r="C2472" s="31" t="str">
        <f>IF('Style Screener'!$S2472&lt;(AVERAGE('Style Screener'!$S$9:$S$6415)), "Value", "Growth")</f>
        <v>Value</v>
      </c>
      <c r="D2472" s="31" t="str">
        <f>IF('Style Screener'!$R2472&gt;2000, "Large Cap", "Small Cap")</f>
        <v>Large Cap</v>
      </c>
      <c r="E2472" s="31" t="s">
        <v>14</v>
      </c>
      <c r="F2472" s="31" t="s">
        <v>37</v>
      </c>
      <c r="G2472" s="1" t="s">
        <v>38</v>
      </c>
      <c r="H2472" s="1" t="s">
        <v>10614</v>
      </c>
      <c r="I2472" s="1" t="s">
        <v>10615</v>
      </c>
      <c r="J2472" s="1" t="s">
        <v>71</v>
      </c>
      <c r="K2472" s="1" t="s">
        <v>10616</v>
      </c>
      <c r="L2472" s="1" t="s">
        <v>10617</v>
      </c>
      <c r="M2472" s="1" t="s">
        <v>86</v>
      </c>
      <c r="N2472" s="1" t="s">
        <v>771</v>
      </c>
      <c r="O2472" s="1" t="s">
        <v>607</v>
      </c>
      <c r="P2472" s="1" t="s">
        <v>771</v>
      </c>
      <c r="Q2472" s="29" t="s">
        <v>550</v>
      </c>
      <c r="R2472" s="30">
        <v>4176.8067623500001</v>
      </c>
      <c r="S2472" s="5">
        <v>18.759541984732824</v>
      </c>
      <c r="T2472" s="4" t="s">
        <v>61</v>
      </c>
      <c r="U2472" s="1"/>
      <c r="V2472" s="1"/>
      <c r="W2472" s="1"/>
      <c r="X2472" s="1"/>
    </row>
    <row r="2473" spans="1:24" ht="15.75" customHeight="1" x14ac:dyDescent="0.2">
      <c r="A2473" s="1"/>
      <c r="B2473" s="1"/>
      <c r="C2473" s="31" t="str">
        <f>IF('Style Screener'!$S2473&lt;(AVERAGE('Style Screener'!$S$9:$S$6415)), "Value", "Growth")</f>
        <v>Growth</v>
      </c>
      <c r="D2473" s="31" t="str">
        <f>IF('Style Screener'!$R2473&gt;2000, "Large Cap", "Small Cap")</f>
        <v>Large Cap</v>
      </c>
      <c r="E2473" s="31" t="s">
        <v>14</v>
      </c>
      <c r="F2473" s="31" t="s">
        <v>37</v>
      </c>
      <c r="G2473" s="1" t="s">
        <v>38</v>
      </c>
      <c r="H2473" s="1" t="s">
        <v>10618</v>
      </c>
      <c r="I2473" s="1" t="s">
        <v>10619</v>
      </c>
      <c r="J2473" s="1" t="s">
        <v>41</v>
      </c>
      <c r="K2473" s="1" t="s">
        <v>10620</v>
      </c>
      <c r="L2473" s="1" t="s">
        <v>10621</v>
      </c>
      <c r="M2473" s="1" t="s">
        <v>278</v>
      </c>
      <c r="N2473" s="1" t="s">
        <v>279</v>
      </c>
      <c r="O2473" s="1" t="s">
        <v>278</v>
      </c>
      <c r="P2473" s="1" t="s">
        <v>937</v>
      </c>
      <c r="Q2473" s="29" t="s">
        <v>427</v>
      </c>
      <c r="R2473" s="30">
        <v>3641.6559787999995</v>
      </c>
      <c r="S2473" s="5">
        <v>85.141955835962136</v>
      </c>
      <c r="T2473" s="4" t="s">
        <v>61</v>
      </c>
      <c r="U2473" s="1"/>
      <c r="V2473" s="1"/>
      <c r="W2473" s="1"/>
      <c r="X2473" s="1"/>
    </row>
    <row r="2474" spans="1:24" ht="15.75" customHeight="1" x14ac:dyDescent="0.2">
      <c r="A2474" s="1"/>
      <c r="B2474" s="1"/>
      <c r="C2474" s="31" t="str">
        <f>IF('Style Screener'!$S2474&lt;(AVERAGE('Style Screener'!$S$9:$S$6415)), "Value", "Growth")</f>
        <v>Value</v>
      </c>
      <c r="D2474" s="31" t="str">
        <f>IF('Style Screener'!$R2474&gt;2000, "Large Cap", "Small Cap")</f>
        <v>Small Cap</v>
      </c>
      <c r="E2474" s="31" t="s">
        <v>14</v>
      </c>
      <c r="F2474" s="31" t="s">
        <v>37</v>
      </c>
      <c r="G2474" s="1" t="s">
        <v>38</v>
      </c>
      <c r="H2474" s="1" t="s">
        <v>10622</v>
      </c>
      <c r="I2474" s="1" t="s">
        <v>10623</v>
      </c>
      <c r="J2474" s="1" t="s">
        <v>71</v>
      </c>
      <c r="K2474" s="1" t="s">
        <v>10624</v>
      </c>
      <c r="L2474" s="1" t="s">
        <v>10625</v>
      </c>
      <c r="M2474" s="1" t="s">
        <v>108</v>
      </c>
      <c r="N2474" s="1" t="s">
        <v>129</v>
      </c>
      <c r="O2474" s="1" t="s">
        <v>110</v>
      </c>
      <c r="P2474" s="1" t="s">
        <v>129</v>
      </c>
      <c r="Q2474" s="29" t="s">
        <v>130</v>
      </c>
      <c r="R2474" s="30">
        <v>1620.0830201600002</v>
      </c>
      <c r="S2474" s="5">
        <v>15.574944071588369</v>
      </c>
      <c r="T2474" s="4">
        <v>44.843995577977665</v>
      </c>
      <c r="U2474" s="1"/>
      <c r="V2474" s="1"/>
      <c r="W2474" s="1"/>
      <c r="X2474" s="1"/>
    </row>
    <row r="2475" spans="1:24" ht="15.75" customHeight="1" x14ac:dyDescent="0.2">
      <c r="A2475" s="1"/>
      <c r="B2475" s="1"/>
      <c r="C2475" s="31" t="str">
        <f>IF('Style Screener'!$S2475&lt;(AVERAGE('Style Screener'!$S$9:$S$6415)), "Value", "Growth")</f>
        <v>Value</v>
      </c>
      <c r="D2475" s="31" t="str">
        <f>IF('Style Screener'!$R2475&gt;2000, "Large Cap", "Small Cap")</f>
        <v>Large Cap</v>
      </c>
      <c r="E2475" s="31" t="s">
        <v>14</v>
      </c>
      <c r="F2475" s="31" t="s">
        <v>37</v>
      </c>
      <c r="G2475" s="1" t="s">
        <v>38</v>
      </c>
      <c r="H2475" s="1" t="s">
        <v>10626</v>
      </c>
      <c r="I2475" s="1" t="s">
        <v>10627</v>
      </c>
      <c r="J2475" s="1" t="s">
        <v>41</v>
      </c>
      <c r="K2475" s="1" t="s">
        <v>10628</v>
      </c>
      <c r="L2475" s="1" t="s">
        <v>10629</v>
      </c>
      <c r="M2475" s="1" t="s">
        <v>54</v>
      </c>
      <c r="N2475" s="1" t="s">
        <v>705</v>
      </c>
      <c r="O2475" s="1" t="s">
        <v>54</v>
      </c>
      <c r="P2475" s="1" t="s">
        <v>1357</v>
      </c>
      <c r="Q2475" s="29" t="s">
        <v>10630</v>
      </c>
      <c r="R2475" s="30">
        <v>4030.6386211199997</v>
      </c>
      <c r="S2475" s="5">
        <v>18.764872521246456</v>
      </c>
      <c r="T2475" s="4">
        <v>18.058635131805865</v>
      </c>
      <c r="U2475" s="1"/>
      <c r="V2475" s="1"/>
      <c r="W2475" s="1"/>
      <c r="X2475" s="1"/>
    </row>
    <row r="2476" spans="1:24" ht="15.75" customHeight="1" x14ac:dyDescent="0.2">
      <c r="A2476" s="1"/>
      <c r="B2476" s="1"/>
      <c r="C2476" s="31" t="str">
        <f>IF('Style Screener'!$S2476&lt;(AVERAGE('Style Screener'!$S$9:$S$6415)), "Value", "Growth")</f>
        <v>Value</v>
      </c>
      <c r="D2476" s="31" t="str">
        <f>IF('Style Screener'!$R2476&gt;2000, "Large Cap", "Small Cap")</f>
        <v>Small Cap</v>
      </c>
      <c r="E2476" s="31" t="s">
        <v>14</v>
      </c>
      <c r="F2476" s="31" t="s">
        <v>37</v>
      </c>
      <c r="G2476" s="1" t="s">
        <v>38</v>
      </c>
      <c r="H2476" s="1" t="s">
        <v>10631</v>
      </c>
      <c r="I2476" s="1" t="s">
        <v>10632</v>
      </c>
      <c r="J2476" s="1" t="s">
        <v>41</v>
      </c>
      <c r="K2476" s="1" t="s">
        <v>10633</v>
      </c>
      <c r="L2476" s="1" t="s">
        <v>10634</v>
      </c>
      <c r="M2476" s="1" t="s">
        <v>98</v>
      </c>
      <c r="N2476" s="1" t="s">
        <v>1434</v>
      </c>
      <c r="O2476" s="1" t="s">
        <v>1435</v>
      </c>
      <c r="P2476" s="1" t="s">
        <v>1436</v>
      </c>
      <c r="Q2476" s="29" t="s">
        <v>344</v>
      </c>
      <c r="R2476" s="30">
        <v>984.96099320000008</v>
      </c>
      <c r="S2476" s="5">
        <v>14.726824109975325</v>
      </c>
      <c r="T2476" s="4">
        <v>11.090155774424924</v>
      </c>
      <c r="U2476" s="1"/>
      <c r="V2476" s="1"/>
      <c r="W2476" s="1"/>
      <c r="X2476" s="1"/>
    </row>
    <row r="2477" spans="1:24" ht="15.75" customHeight="1" x14ac:dyDescent="0.2">
      <c r="A2477" s="1"/>
      <c r="B2477" s="1"/>
      <c r="C2477" s="31" t="str">
        <f>IF('Style Screener'!$S2477&lt;(AVERAGE('Style Screener'!$S$9:$S$6415)), "Value", "Growth")</f>
        <v>Value</v>
      </c>
      <c r="D2477" s="31" t="str">
        <f>IF('Style Screener'!$R2477&gt;2000, "Large Cap", "Small Cap")</f>
        <v>Small Cap</v>
      </c>
      <c r="E2477" s="31" t="s">
        <v>14</v>
      </c>
      <c r="F2477" s="31" t="s">
        <v>37</v>
      </c>
      <c r="G2477" s="1" t="s">
        <v>38</v>
      </c>
      <c r="H2477" s="1" t="s">
        <v>10635</v>
      </c>
      <c r="I2477" s="1" t="s">
        <v>10636</v>
      </c>
      <c r="J2477" s="1" t="s">
        <v>71</v>
      </c>
      <c r="K2477" s="1" t="s">
        <v>10637</v>
      </c>
      <c r="L2477" s="1" t="s">
        <v>10638</v>
      </c>
      <c r="M2477" s="1" t="s">
        <v>98</v>
      </c>
      <c r="N2477" s="1" t="s">
        <v>99</v>
      </c>
      <c r="O2477" s="1" t="s">
        <v>100</v>
      </c>
      <c r="P2477" s="1" t="s">
        <v>460</v>
      </c>
      <c r="Q2477" s="29" t="s">
        <v>461</v>
      </c>
      <c r="R2477" s="30">
        <v>539.66745772000002</v>
      </c>
      <c r="S2477" s="5">
        <v>17.485294117647058</v>
      </c>
      <c r="T2477" s="4">
        <v>2.515114654595702E-15</v>
      </c>
      <c r="U2477" s="1"/>
      <c r="V2477" s="1"/>
      <c r="W2477" s="1"/>
      <c r="X2477" s="1"/>
    </row>
    <row r="2478" spans="1:24" ht="15.75" customHeight="1" x14ac:dyDescent="0.2">
      <c r="A2478" s="1"/>
      <c r="B2478" s="1"/>
      <c r="C2478" s="31" t="str">
        <f>IF('Style Screener'!$S2478&lt;(AVERAGE('Style Screener'!$S$9:$S$6415)), "Value", "Growth")</f>
        <v>Value</v>
      </c>
      <c r="D2478" s="31" t="str">
        <f>IF('Style Screener'!$R2478&gt;2000, "Large Cap", "Small Cap")</f>
        <v>Small Cap</v>
      </c>
      <c r="E2478" s="31" t="s">
        <v>14</v>
      </c>
      <c r="F2478" s="31" t="s">
        <v>37</v>
      </c>
      <c r="G2478" s="1" t="s">
        <v>38</v>
      </c>
      <c r="H2478" s="1" t="s">
        <v>10639</v>
      </c>
      <c r="I2478" s="1" t="s">
        <v>10640</v>
      </c>
      <c r="J2478" s="1" t="s">
        <v>71</v>
      </c>
      <c r="K2478" s="1" t="s">
        <v>10641</v>
      </c>
      <c r="L2478" s="1" t="s">
        <v>10642</v>
      </c>
      <c r="M2478" s="1" t="s">
        <v>108</v>
      </c>
      <c r="N2478" s="1" t="s">
        <v>294</v>
      </c>
      <c r="O2478" s="1" t="s">
        <v>294</v>
      </c>
      <c r="P2478" s="1" t="s">
        <v>363</v>
      </c>
      <c r="Q2478" s="29" t="s">
        <v>111</v>
      </c>
      <c r="R2478" s="30">
        <v>1744.3024423599998</v>
      </c>
      <c r="S2478" s="5">
        <v>16.350921805467259</v>
      </c>
      <c r="T2478" s="4" t="s">
        <v>61</v>
      </c>
      <c r="U2478" s="1"/>
      <c r="V2478" s="1"/>
      <c r="W2478" s="1"/>
      <c r="X2478" s="1"/>
    </row>
    <row r="2479" spans="1:24" ht="15.75" customHeight="1" x14ac:dyDescent="0.2">
      <c r="A2479" s="1"/>
      <c r="B2479" s="1"/>
      <c r="C2479" s="31" t="str">
        <f>IF('Style Screener'!$S2479&lt;(AVERAGE('Style Screener'!$S$9:$S$6415)), "Value", "Growth")</f>
        <v>Growth</v>
      </c>
      <c r="D2479" s="31" t="str">
        <f>IF('Style Screener'!$R2479&gt;2000, "Large Cap", "Small Cap")</f>
        <v>Small Cap</v>
      </c>
      <c r="E2479" s="31" t="s">
        <v>14</v>
      </c>
      <c r="F2479" s="31" t="s">
        <v>37</v>
      </c>
      <c r="G2479" s="1" t="s">
        <v>38</v>
      </c>
      <c r="H2479" s="1" t="s">
        <v>10643</v>
      </c>
      <c r="I2479" s="1" t="s">
        <v>10644</v>
      </c>
      <c r="J2479" s="1" t="s">
        <v>41</v>
      </c>
      <c r="K2479" s="1" t="s">
        <v>10645</v>
      </c>
      <c r="L2479" s="1" t="s">
        <v>10646</v>
      </c>
      <c r="M2479" s="1" t="s">
        <v>278</v>
      </c>
      <c r="N2479" s="1" t="s">
        <v>279</v>
      </c>
      <c r="O2479" s="1" t="s">
        <v>278</v>
      </c>
      <c r="P2479" s="1" t="s">
        <v>937</v>
      </c>
      <c r="Q2479" s="29" t="s">
        <v>427</v>
      </c>
      <c r="R2479" s="30">
        <v>884.51905360000001</v>
      </c>
      <c r="S2479" s="5" t="s">
        <v>61</v>
      </c>
      <c r="T2479" s="4">
        <v>8.0016931170898094E-16</v>
      </c>
      <c r="U2479" s="1"/>
      <c r="V2479" s="1"/>
      <c r="W2479" s="1"/>
      <c r="X2479" s="1"/>
    </row>
    <row r="2480" spans="1:24" ht="15.75" customHeight="1" x14ac:dyDescent="0.2">
      <c r="A2480" s="1"/>
      <c r="B2480" s="1"/>
      <c r="C2480" s="31" t="str">
        <f>IF('Style Screener'!$S2480&lt;(AVERAGE('Style Screener'!$S$9:$S$6415)), "Value", "Growth")</f>
        <v>Value</v>
      </c>
      <c r="D2480" s="31" t="str">
        <f>IF('Style Screener'!$R2480&gt;2000, "Large Cap", "Small Cap")</f>
        <v>Large Cap</v>
      </c>
      <c r="E2480" s="31" t="s">
        <v>14</v>
      </c>
      <c r="F2480" s="31" t="s">
        <v>37</v>
      </c>
      <c r="G2480" s="1" t="s">
        <v>38</v>
      </c>
      <c r="H2480" s="1" t="s">
        <v>10647</v>
      </c>
      <c r="I2480" s="1" t="s">
        <v>10648</v>
      </c>
      <c r="J2480" s="1" t="s">
        <v>41</v>
      </c>
      <c r="K2480" s="1" t="s">
        <v>10649</v>
      </c>
      <c r="L2480" s="1" t="s">
        <v>10650</v>
      </c>
      <c r="M2480" s="1" t="s">
        <v>74</v>
      </c>
      <c r="N2480" s="1" t="s">
        <v>342</v>
      </c>
      <c r="O2480" s="1" t="s">
        <v>117</v>
      </c>
      <c r="P2480" s="1" t="s">
        <v>618</v>
      </c>
      <c r="Q2480" s="29" t="s">
        <v>1864</v>
      </c>
      <c r="R2480" s="30">
        <v>8657.8813045999996</v>
      </c>
      <c r="S2480" s="5">
        <v>18.898790579248885</v>
      </c>
      <c r="T2480" s="4">
        <v>34.464295939987402</v>
      </c>
      <c r="U2480" s="1"/>
      <c r="V2480" s="1"/>
      <c r="W2480" s="1"/>
      <c r="X2480" s="1"/>
    </row>
    <row r="2481" spans="1:24" ht="15.75" customHeight="1" x14ac:dyDescent="0.2">
      <c r="A2481" s="1"/>
      <c r="B2481" s="1"/>
      <c r="C2481" s="31" t="str">
        <f>IF('Style Screener'!$S2481&lt;(AVERAGE('Style Screener'!$S$9:$S$6415)), "Value", "Growth")</f>
        <v>Value</v>
      </c>
      <c r="D2481" s="31" t="str">
        <f>IF('Style Screener'!$R2481&gt;2000, "Large Cap", "Small Cap")</f>
        <v>Small Cap</v>
      </c>
      <c r="E2481" s="31" t="s">
        <v>15</v>
      </c>
      <c r="F2481" s="31" t="s">
        <v>37</v>
      </c>
      <c r="G2481" s="1" t="s">
        <v>38</v>
      </c>
      <c r="H2481" s="1" t="s">
        <v>10651</v>
      </c>
      <c r="I2481" s="1" t="s">
        <v>10652</v>
      </c>
      <c r="J2481" s="1" t="s">
        <v>71</v>
      </c>
      <c r="K2481" s="1" t="s">
        <v>10653</v>
      </c>
      <c r="L2481" s="1" t="s">
        <v>10654</v>
      </c>
      <c r="M2481" s="1" t="s">
        <v>368</v>
      </c>
      <c r="N2481" s="1" t="s">
        <v>369</v>
      </c>
      <c r="O2481" s="1" t="s">
        <v>370</v>
      </c>
      <c r="P2481" s="1" t="s">
        <v>1627</v>
      </c>
      <c r="Q2481" s="29" t="s">
        <v>6787</v>
      </c>
      <c r="R2481" s="30">
        <v>228.14611932</v>
      </c>
      <c r="S2481" s="5">
        <v>23.34</v>
      </c>
      <c r="T2481" s="4" t="s">
        <v>61</v>
      </c>
      <c r="U2481" s="1"/>
      <c r="V2481" s="1"/>
      <c r="W2481" s="1"/>
      <c r="X2481" s="1"/>
    </row>
    <row r="2482" spans="1:24" ht="15.75" customHeight="1" x14ac:dyDescent="0.2">
      <c r="A2482" s="1"/>
      <c r="B2482" s="1"/>
      <c r="C2482" s="31" t="str">
        <f>IF('Style Screener'!$S2482&lt;(AVERAGE('Style Screener'!$S$9:$S$6415)), "Value", "Growth")</f>
        <v>Growth</v>
      </c>
      <c r="D2482" s="31" t="str">
        <f>IF('Style Screener'!$R2482&gt;2000, "Large Cap", "Small Cap")</f>
        <v>Small Cap</v>
      </c>
      <c r="E2482" s="31" t="s">
        <v>14</v>
      </c>
      <c r="F2482" s="31" t="s">
        <v>37</v>
      </c>
      <c r="G2482" s="1" t="s">
        <v>38</v>
      </c>
      <c r="H2482" s="1" t="s">
        <v>10655</v>
      </c>
      <c r="I2482" s="1" t="s">
        <v>10656</v>
      </c>
      <c r="J2482" s="1" t="s">
        <v>71</v>
      </c>
      <c r="K2482" s="1" t="s">
        <v>10657</v>
      </c>
      <c r="L2482" s="1" t="s">
        <v>10658</v>
      </c>
      <c r="M2482" s="1" t="s">
        <v>86</v>
      </c>
      <c r="N2482" s="1" t="s">
        <v>172</v>
      </c>
      <c r="O2482" s="1" t="s">
        <v>172</v>
      </c>
      <c r="P2482" s="1" t="s">
        <v>173</v>
      </c>
      <c r="Q2482" s="29" t="s">
        <v>174</v>
      </c>
      <c r="R2482" s="30">
        <v>367.15938359999996</v>
      </c>
      <c r="S2482" s="5">
        <v>47.748184019370456</v>
      </c>
      <c r="T2482" s="4">
        <v>7.3930934057038233E-16</v>
      </c>
      <c r="U2482" s="1"/>
      <c r="V2482" s="1"/>
      <c r="W2482" s="1"/>
      <c r="X2482" s="1"/>
    </row>
    <row r="2483" spans="1:24" ht="15.75" customHeight="1" x14ac:dyDescent="0.2">
      <c r="A2483" s="1"/>
      <c r="B2483" s="1"/>
      <c r="C2483" s="31" t="str">
        <f>IF('Style Screener'!$S2483&lt;(AVERAGE('Style Screener'!$S$9:$S$6415)), "Value", "Growth")</f>
        <v>Value</v>
      </c>
      <c r="D2483" s="31" t="str">
        <f>IF('Style Screener'!$R2483&gt;2000, "Large Cap", "Small Cap")</f>
        <v>Small Cap</v>
      </c>
      <c r="E2483" s="31" t="s">
        <v>14</v>
      </c>
      <c r="F2483" s="31" t="s">
        <v>37</v>
      </c>
      <c r="G2483" s="1" t="s">
        <v>38</v>
      </c>
      <c r="H2483" s="1" t="s">
        <v>10659</v>
      </c>
      <c r="I2483" s="1" t="s">
        <v>10660</v>
      </c>
      <c r="J2483" s="1" t="s">
        <v>71</v>
      </c>
      <c r="K2483" s="1" t="s">
        <v>10661</v>
      </c>
      <c r="L2483" s="1" t="s">
        <v>10662</v>
      </c>
      <c r="M2483" s="1" t="s">
        <v>86</v>
      </c>
      <c r="N2483" s="1" t="s">
        <v>251</v>
      </c>
      <c r="O2483" s="1" t="s">
        <v>251</v>
      </c>
      <c r="P2483" s="1" t="s">
        <v>252</v>
      </c>
      <c r="Q2483" s="29" t="s">
        <v>253</v>
      </c>
      <c r="R2483" s="30">
        <v>441.58607796000001</v>
      </c>
      <c r="S2483" s="5">
        <v>9.98</v>
      </c>
      <c r="T2483" s="4" t="s">
        <v>61</v>
      </c>
      <c r="U2483" s="1"/>
      <c r="V2483" s="1"/>
      <c r="W2483" s="1"/>
      <c r="X2483" s="1"/>
    </row>
    <row r="2484" spans="1:24" ht="15.75" customHeight="1" x14ac:dyDescent="0.2">
      <c r="A2484" s="1"/>
      <c r="B2484" s="1"/>
      <c r="C2484" s="31" t="str">
        <f>IF('Style Screener'!$S2484&lt;(AVERAGE('Style Screener'!$S$9:$S$6415)), "Value", "Growth")</f>
        <v>Value</v>
      </c>
      <c r="D2484" s="31" t="str">
        <f>IF('Style Screener'!$R2484&gt;2000, "Large Cap", "Small Cap")</f>
        <v>Large Cap</v>
      </c>
      <c r="E2484" s="31" t="s">
        <v>14</v>
      </c>
      <c r="F2484" s="31" t="s">
        <v>37</v>
      </c>
      <c r="G2484" s="1" t="s">
        <v>38</v>
      </c>
      <c r="H2484" s="1" t="s">
        <v>10663</v>
      </c>
      <c r="I2484" s="1" t="s">
        <v>10664</v>
      </c>
      <c r="J2484" s="1" t="s">
        <v>71</v>
      </c>
      <c r="K2484" s="1" t="s">
        <v>10665</v>
      </c>
      <c r="L2484" s="1" t="s">
        <v>10666</v>
      </c>
      <c r="M2484" s="1" t="s">
        <v>108</v>
      </c>
      <c r="N2484" s="1" t="s">
        <v>286</v>
      </c>
      <c r="O2484" s="1" t="s">
        <v>287</v>
      </c>
      <c r="P2484" s="1" t="s">
        <v>288</v>
      </c>
      <c r="Q2484" s="29" t="s">
        <v>349</v>
      </c>
      <c r="R2484" s="30">
        <v>2237.8457926000001</v>
      </c>
      <c r="S2484" s="5">
        <v>24.702239161505478</v>
      </c>
      <c r="T2484" s="4">
        <v>4.4643075000375725E-15</v>
      </c>
      <c r="U2484" s="1"/>
      <c r="V2484" s="1"/>
      <c r="W2484" s="1"/>
      <c r="X2484" s="1"/>
    </row>
    <row r="2485" spans="1:24" ht="15.75" customHeight="1" x14ac:dyDescent="0.2">
      <c r="A2485" s="1"/>
      <c r="B2485" s="1"/>
      <c r="C2485" s="31" t="str">
        <f>IF('Style Screener'!$S2485&lt;(AVERAGE('Style Screener'!$S$9:$S$6415)), "Value", "Growth")</f>
        <v>Value</v>
      </c>
      <c r="D2485" s="31" t="str">
        <f>IF('Style Screener'!$R2485&gt;2000, "Large Cap", "Small Cap")</f>
        <v>Large Cap</v>
      </c>
      <c r="E2485" s="31" t="s">
        <v>14</v>
      </c>
      <c r="F2485" s="31" t="s">
        <v>37</v>
      </c>
      <c r="G2485" s="1" t="s">
        <v>38</v>
      </c>
      <c r="H2485" s="1" t="s">
        <v>10667</v>
      </c>
      <c r="I2485" s="1" t="s">
        <v>10668</v>
      </c>
      <c r="J2485" s="1" t="s">
        <v>71</v>
      </c>
      <c r="K2485" s="1" t="s">
        <v>10669</v>
      </c>
      <c r="L2485" s="1" t="s">
        <v>10670</v>
      </c>
      <c r="M2485" s="1" t="s">
        <v>108</v>
      </c>
      <c r="N2485" s="1" t="s">
        <v>129</v>
      </c>
      <c r="O2485" s="1" t="s">
        <v>110</v>
      </c>
      <c r="P2485" s="1" t="s">
        <v>129</v>
      </c>
      <c r="Q2485" s="29" t="s">
        <v>3801</v>
      </c>
      <c r="R2485" s="30">
        <v>14467.8959376</v>
      </c>
      <c r="S2485" s="5">
        <v>22.884097035040433</v>
      </c>
      <c r="T2485" s="4">
        <v>82.855289165170419</v>
      </c>
      <c r="U2485" s="1"/>
      <c r="V2485" s="1"/>
      <c r="W2485" s="1"/>
      <c r="X2485" s="1"/>
    </row>
    <row r="2486" spans="1:24" ht="15.75" customHeight="1" x14ac:dyDescent="0.2">
      <c r="A2486" s="1"/>
      <c r="B2486" s="1"/>
      <c r="C2486" s="31" t="str">
        <f>IF('Style Screener'!$S2486&lt;(AVERAGE('Style Screener'!$S$9:$S$6415)), "Value", "Growth")</f>
        <v>Value</v>
      </c>
      <c r="D2486" s="31" t="str">
        <f>IF('Style Screener'!$R2486&gt;2000, "Large Cap", "Small Cap")</f>
        <v>Large Cap</v>
      </c>
      <c r="E2486" s="31" t="s">
        <v>14</v>
      </c>
      <c r="F2486" s="31" t="s">
        <v>37</v>
      </c>
      <c r="G2486" s="1" t="s">
        <v>38</v>
      </c>
      <c r="H2486" s="1" t="s">
        <v>10671</v>
      </c>
      <c r="I2486" s="1" t="s">
        <v>10672</v>
      </c>
      <c r="J2486" s="1" t="s">
        <v>41</v>
      </c>
      <c r="K2486" s="1" t="s">
        <v>10673</v>
      </c>
      <c r="L2486" s="1" t="s">
        <v>10674</v>
      </c>
      <c r="M2486" s="1" t="s">
        <v>86</v>
      </c>
      <c r="N2486" s="1" t="s">
        <v>135</v>
      </c>
      <c r="O2486" s="1" t="s">
        <v>88</v>
      </c>
      <c r="P2486" s="1" t="s">
        <v>3244</v>
      </c>
      <c r="Q2486" s="29" t="s">
        <v>137</v>
      </c>
      <c r="R2486" s="30">
        <v>5078.0381244800001</v>
      </c>
      <c r="S2486" s="5">
        <v>25.215869311551923</v>
      </c>
      <c r="T2486" s="4">
        <v>0</v>
      </c>
      <c r="U2486" s="1"/>
      <c r="V2486" s="1"/>
      <c r="W2486" s="1"/>
      <c r="X2486" s="1"/>
    </row>
    <row r="2487" spans="1:24" ht="15.75" customHeight="1" x14ac:dyDescent="0.2">
      <c r="A2487" s="1"/>
      <c r="B2487" s="1"/>
      <c r="C2487" s="31" t="str">
        <f>IF('Style Screener'!$S2487&lt;(AVERAGE('Style Screener'!$S$9:$S$6415)), "Value", "Growth")</f>
        <v>Value</v>
      </c>
      <c r="D2487" s="31" t="str">
        <f>IF('Style Screener'!$R2487&gt;2000, "Large Cap", "Small Cap")</f>
        <v>Small Cap</v>
      </c>
      <c r="E2487" s="31" t="s">
        <v>14</v>
      </c>
      <c r="F2487" s="31" t="s">
        <v>37</v>
      </c>
      <c r="G2487" s="1" t="s">
        <v>38</v>
      </c>
      <c r="H2487" s="1" t="s">
        <v>10675</v>
      </c>
      <c r="I2487" s="1" t="s">
        <v>10676</v>
      </c>
      <c r="J2487" s="1" t="s">
        <v>71</v>
      </c>
      <c r="K2487" s="1" t="s">
        <v>10677</v>
      </c>
      <c r="L2487" s="1" t="s">
        <v>10678</v>
      </c>
      <c r="M2487" s="1" t="s">
        <v>74</v>
      </c>
      <c r="N2487" s="1" t="s">
        <v>342</v>
      </c>
      <c r="O2487" s="1" t="s">
        <v>117</v>
      </c>
      <c r="P2487" s="1" t="s">
        <v>618</v>
      </c>
      <c r="Q2487" s="29" t="s">
        <v>2632</v>
      </c>
      <c r="R2487" s="30">
        <v>1082.1291811499998</v>
      </c>
      <c r="S2487" s="5">
        <v>23.852941176470587</v>
      </c>
      <c r="T2487" s="4" t="s">
        <v>61</v>
      </c>
      <c r="U2487" s="1"/>
      <c r="V2487" s="1"/>
      <c r="W2487" s="1"/>
      <c r="X2487" s="1"/>
    </row>
    <row r="2488" spans="1:24" ht="15.75" customHeight="1" x14ac:dyDescent="0.2">
      <c r="A2488" s="1"/>
      <c r="B2488" s="1"/>
      <c r="C2488" s="31" t="str">
        <f>IF('Style Screener'!$S2488&lt;(AVERAGE('Style Screener'!$S$9:$S$6415)), "Value", "Growth")</f>
        <v>Value</v>
      </c>
      <c r="D2488" s="31" t="str">
        <f>IF('Style Screener'!$R2488&gt;2000, "Large Cap", "Small Cap")</f>
        <v>Large Cap</v>
      </c>
      <c r="E2488" s="31" t="s">
        <v>14</v>
      </c>
      <c r="F2488" s="31" t="s">
        <v>37</v>
      </c>
      <c r="G2488" s="1" t="s">
        <v>38</v>
      </c>
      <c r="H2488" s="1" t="s">
        <v>10679</v>
      </c>
      <c r="I2488" s="1" t="s">
        <v>10680</v>
      </c>
      <c r="J2488" s="1" t="s">
        <v>41</v>
      </c>
      <c r="K2488" s="1" t="s">
        <v>10681</v>
      </c>
      <c r="L2488" s="1" t="s">
        <v>10682</v>
      </c>
      <c r="M2488" s="1" t="s">
        <v>98</v>
      </c>
      <c r="N2488" s="1" t="s">
        <v>578</v>
      </c>
      <c r="O2488" s="1" t="s">
        <v>578</v>
      </c>
      <c r="P2488" s="1" t="s">
        <v>2313</v>
      </c>
      <c r="Q2488" s="29" t="s">
        <v>1282</v>
      </c>
      <c r="R2488" s="30">
        <v>8825.0675562500001</v>
      </c>
      <c r="S2488" s="5">
        <v>15.966093822573153</v>
      </c>
      <c r="T2488" s="4">
        <v>7.6220803114417184E-15</v>
      </c>
      <c r="U2488" s="1"/>
      <c r="V2488" s="1"/>
      <c r="W2488" s="1"/>
      <c r="X2488" s="1"/>
    </row>
    <row r="2489" spans="1:24" ht="15.75" customHeight="1" x14ac:dyDescent="0.2">
      <c r="A2489" s="1"/>
      <c r="B2489" s="1"/>
      <c r="C2489" s="31" t="str">
        <f>IF('Style Screener'!$S2489&lt;(AVERAGE('Style Screener'!$S$9:$S$6415)), "Value", "Growth")</f>
        <v>Growth</v>
      </c>
      <c r="D2489" s="31" t="str">
        <f>IF('Style Screener'!$R2489&gt;2000, "Large Cap", "Small Cap")</f>
        <v>Small Cap</v>
      </c>
      <c r="E2489" s="31" t="s">
        <v>14</v>
      </c>
      <c r="F2489" s="31" t="s">
        <v>37</v>
      </c>
      <c r="G2489" s="1" t="s">
        <v>38</v>
      </c>
      <c r="H2489" s="1" t="s">
        <v>10683</v>
      </c>
      <c r="I2489" s="1" t="s">
        <v>10684</v>
      </c>
      <c r="J2489" s="1" t="s">
        <v>105</v>
      </c>
      <c r="K2489" s="1" t="s">
        <v>10685</v>
      </c>
      <c r="L2489" s="1" t="s">
        <v>10686</v>
      </c>
      <c r="M2489" s="1" t="s">
        <v>54</v>
      </c>
      <c r="N2489" s="1" t="s">
        <v>705</v>
      </c>
      <c r="O2489" s="1" t="s">
        <v>54</v>
      </c>
      <c r="P2489" s="1" t="s">
        <v>706</v>
      </c>
      <c r="Q2489" s="29" t="s">
        <v>6185</v>
      </c>
      <c r="R2489" s="30">
        <v>234.81156812999998</v>
      </c>
      <c r="S2489" s="5" t="s">
        <v>61</v>
      </c>
      <c r="T2489" s="4" t="s">
        <v>61</v>
      </c>
      <c r="U2489" s="1"/>
      <c r="V2489" s="1"/>
      <c r="W2489" s="1"/>
      <c r="X2489" s="1"/>
    </row>
    <row r="2490" spans="1:24" ht="15.75" customHeight="1" x14ac:dyDescent="0.2">
      <c r="A2490" s="1"/>
      <c r="B2490" s="1"/>
      <c r="C2490" s="31" t="str">
        <f>IF('Style Screener'!$S2490&lt;(AVERAGE('Style Screener'!$S$9:$S$6415)), "Value", "Growth")</f>
        <v>Growth</v>
      </c>
      <c r="D2490" s="31" t="str">
        <f>IF('Style Screener'!$R2490&gt;2000, "Large Cap", "Small Cap")</f>
        <v>Small Cap</v>
      </c>
      <c r="E2490" s="31" t="s">
        <v>14</v>
      </c>
      <c r="F2490" s="31" t="s">
        <v>37</v>
      </c>
      <c r="G2490" s="1" t="s">
        <v>38</v>
      </c>
      <c r="H2490" s="1" t="s">
        <v>10687</v>
      </c>
      <c r="I2490" s="1" t="s">
        <v>10688</v>
      </c>
      <c r="J2490" s="1" t="s">
        <v>41</v>
      </c>
      <c r="K2490" s="1" t="s">
        <v>10689</v>
      </c>
      <c r="L2490" s="1" t="s">
        <v>10690</v>
      </c>
      <c r="M2490" s="1" t="s">
        <v>98</v>
      </c>
      <c r="N2490" s="1" t="s">
        <v>1141</v>
      </c>
      <c r="O2490" s="1" t="s">
        <v>1062</v>
      </c>
      <c r="P2490" s="1" t="s">
        <v>6361</v>
      </c>
      <c r="Q2490" s="29" t="s">
        <v>1682</v>
      </c>
      <c r="R2490" s="30">
        <v>436.12654864999996</v>
      </c>
      <c r="S2490" s="5" t="s">
        <v>61</v>
      </c>
      <c r="T2490" s="4">
        <v>40.098955428319925</v>
      </c>
      <c r="U2490" s="1"/>
      <c r="V2490" s="1"/>
      <c r="W2490" s="1"/>
      <c r="X2490" s="1"/>
    </row>
    <row r="2491" spans="1:24" ht="15.75" customHeight="1" x14ac:dyDescent="0.2">
      <c r="A2491" s="1"/>
      <c r="B2491" s="1"/>
      <c r="C2491" s="31" t="str">
        <f>IF('Style Screener'!$S2491&lt;(AVERAGE('Style Screener'!$S$9:$S$6415)), "Value", "Growth")</f>
        <v>Value</v>
      </c>
      <c r="D2491" s="31" t="str">
        <f>IF('Style Screener'!$R2491&gt;2000, "Large Cap", "Small Cap")</f>
        <v>Large Cap</v>
      </c>
      <c r="E2491" s="31" t="s">
        <v>14</v>
      </c>
      <c r="F2491" s="31" t="s">
        <v>37</v>
      </c>
      <c r="G2491" s="1" t="s">
        <v>38</v>
      </c>
      <c r="H2491" s="1" t="s">
        <v>10691</v>
      </c>
      <c r="I2491" s="1" t="s">
        <v>10692</v>
      </c>
      <c r="J2491" s="1" t="s">
        <v>71</v>
      </c>
      <c r="K2491" s="1" t="s">
        <v>10693</v>
      </c>
      <c r="L2491" s="1" t="s">
        <v>10694</v>
      </c>
      <c r="M2491" s="1" t="s">
        <v>108</v>
      </c>
      <c r="N2491" s="1" t="s">
        <v>286</v>
      </c>
      <c r="O2491" s="1" t="s">
        <v>287</v>
      </c>
      <c r="P2491" s="1" t="s">
        <v>288</v>
      </c>
      <c r="Q2491" s="29" t="s">
        <v>401</v>
      </c>
      <c r="R2491" s="30">
        <v>7267.8361455699996</v>
      </c>
      <c r="S2491" s="5">
        <v>17.035302593659942</v>
      </c>
      <c r="T2491" s="4">
        <v>50.392812150055981</v>
      </c>
      <c r="U2491" s="1"/>
      <c r="V2491" s="1"/>
      <c r="W2491" s="1"/>
      <c r="X2491" s="1"/>
    </row>
    <row r="2492" spans="1:24" ht="15.75" customHeight="1" x14ac:dyDescent="0.2">
      <c r="A2492" s="1"/>
      <c r="B2492" s="1"/>
      <c r="C2492" s="31" t="str">
        <f>IF('Style Screener'!$S2492&lt;(AVERAGE('Style Screener'!$S$9:$S$6415)), "Value", "Growth")</f>
        <v>Growth</v>
      </c>
      <c r="D2492" s="31" t="str">
        <f>IF('Style Screener'!$R2492&gt;2000, "Large Cap", "Small Cap")</f>
        <v>Small Cap</v>
      </c>
      <c r="E2492" s="31" t="s">
        <v>15</v>
      </c>
      <c r="F2492" s="31" t="s">
        <v>37</v>
      </c>
      <c r="G2492" s="1" t="s">
        <v>38</v>
      </c>
      <c r="H2492" s="1" t="s">
        <v>10695</v>
      </c>
      <c r="I2492" s="1" t="s">
        <v>10696</v>
      </c>
      <c r="J2492" s="1" t="s">
        <v>511</v>
      </c>
      <c r="K2492" s="1" t="s">
        <v>10697</v>
      </c>
      <c r="L2492" s="1" t="s">
        <v>10698</v>
      </c>
      <c r="M2492" s="1" t="s">
        <v>44</v>
      </c>
      <c r="N2492" s="1" t="s">
        <v>142</v>
      </c>
      <c r="O2492" s="1" t="s">
        <v>46</v>
      </c>
      <c r="P2492" s="1" t="s">
        <v>142</v>
      </c>
      <c r="Q2492" s="29" t="s">
        <v>161</v>
      </c>
      <c r="R2492" s="30">
        <v>181.54258628000002</v>
      </c>
      <c r="S2492" s="5" t="s">
        <v>61</v>
      </c>
      <c r="T2492" s="4">
        <v>0</v>
      </c>
      <c r="U2492" s="1"/>
      <c r="V2492" s="1"/>
      <c r="W2492" s="1"/>
      <c r="X2492" s="1"/>
    </row>
    <row r="2493" spans="1:24" ht="15.75" customHeight="1" x14ac:dyDescent="0.2">
      <c r="A2493" s="1"/>
      <c r="B2493" s="1"/>
      <c r="C2493" s="31" t="str">
        <f>IF('Style Screener'!$S2493&lt;(AVERAGE('Style Screener'!$S$9:$S$6415)), "Value", "Growth")</f>
        <v>Growth</v>
      </c>
      <c r="D2493" s="31" t="str">
        <f>IF('Style Screener'!$R2493&gt;2000, "Large Cap", "Small Cap")</f>
        <v>Small Cap</v>
      </c>
      <c r="E2493" s="31" t="s">
        <v>15</v>
      </c>
      <c r="F2493" s="31" t="s">
        <v>37</v>
      </c>
      <c r="G2493" s="1" t="s">
        <v>38</v>
      </c>
      <c r="H2493" s="1" t="s">
        <v>10699</v>
      </c>
      <c r="I2493" s="1" t="s">
        <v>10700</v>
      </c>
      <c r="J2493" s="1" t="s">
        <v>105</v>
      </c>
      <c r="K2493" s="1" t="s">
        <v>10701</v>
      </c>
      <c r="L2493" s="1" t="s">
        <v>10702</v>
      </c>
      <c r="M2493" s="1" t="s">
        <v>44</v>
      </c>
      <c r="N2493" s="1" t="s">
        <v>142</v>
      </c>
      <c r="O2493" s="1" t="s">
        <v>46</v>
      </c>
      <c r="P2493" s="1" t="s">
        <v>142</v>
      </c>
      <c r="Q2493" s="29" t="s">
        <v>161</v>
      </c>
      <c r="R2493" s="30">
        <v>397.88518319999997</v>
      </c>
      <c r="S2493" s="5" t="s">
        <v>61</v>
      </c>
      <c r="T2493" s="4" t="s">
        <v>61</v>
      </c>
      <c r="U2493" s="1"/>
      <c r="V2493" s="1"/>
      <c r="W2493" s="1"/>
      <c r="X2493" s="1"/>
    </row>
    <row r="2494" spans="1:24" ht="15.75" customHeight="1" x14ac:dyDescent="0.2">
      <c r="A2494" s="1"/>
      <c r="B2494" s="1"/>
      <c r="C2494" s="31" t="str">
        <f>IF('Style Screener'!$S2494&lt;(AVERAGE('Style Screener'!$S$9:$S$6415)), "Value", "Growth")</f>
        <v>Value</v>
      </c>
      <c r="D2494" s="31" t="str">
        <f>IF('Style Screener'!$R2494&gt;2000, "Large Cap", "Small Cap")</f>
        <v>Large Cap</v>
      </c>
      <c r="E2494" s="31" t="s">
        <v>14</v>
      </c>
      <c r="F2494" s="31" t="s">
        <v>37</v>
      </c>
      <c r="G2494" s="1" t="s">
        <v>38</v>
      </c>
      <c r="H2494" s="1" t="s">
        <v>10703</v>
      </c>
      <c r="I2494" s="1" t="s">
        <v>10704</v>
      </c>
      <c r="J2494" s="1" t="s">
        <v>41</v>
      </c>
      <c r="K2494" s="1" t="s">
        <v>10705</v>
      </c>
      <c r="L2494" s="1" t="s">
        <v>10706</v>
      </c>
      <c r="M2494" s="1" t="s">
        <v>86</v>
      </c>
      <c r="N2494" s="1" t="s">
        <v>172</v>
      </c>
      <c r="O2494" s="1" t="s">
        <v>172</v>
      </c>
      <c r="P2494" s="1" t="s">
        <v>173</v>
      </c>
      <c r="Q2494" s="29" t="s">
        <v>174</v>
      </c>
      <c r="R2494" s="30">
        <v>3798.0580157999998</v>
      </c>
      <c r="S2494" s="5">
        <v>17.365823565700182</v>
      </c>
      <c r="T2494" s="4">
        <v>2.8759968584068969E-15</v>
      </c>
      <c r="U2494" s="1"/>
      <c r="V2494" s="1"/>
      <c r="W2494" s="1"/>
      <c r="X2494" s="1"/>
    </row>
    <row r="2495" spans="1:24" ht="15.75" customHeight="1" x14ac:dyDescent="0.2">
      <c r="A2495" s="1"/>
      <c r="B2495" s="1"/>
      <c r="C2495" s="31" t="str">
        <f>IF('Style Screener'!$S2495&lt;(AVERAGE('Style Screener'!$S$9:$S$6415)), "Value", "Growth")</f>
        <v>Value</v>
      </c>
      <c r="D2495" s="31" t="str">
        <f>IF('Style Screener'!$R2495&gt;2000, "Large Cap", "Small Cap")</f>
        <v>Large Cap</v>
      </c>
      <c r="E2495" s="31" t="s">
        <v>14</v>
      </c>
      <c r="F2495" s="31" t="s">
        <v>37</v>
      </c>
      <c r="G2495" s="1" t="s">
        <v>38</v>
      </c>
      <c r="H2495" s="1" t="s">
        <v>10707</v>
      </c>
      <c r="I2495" s="1" t="s">
        <v>10708</v>
      </c>
      <c r="J2495" s="1" t="s">
        <v>41</v>
      </c>
      <c r="K2495" s="1" t="s">
        <v>10709</v>
      </c>
      <c r="L2495" s="1" t="s">
        <v>10710</v>
      </c>
      <c r="M2495" s="1" t="s">
        <v>108</v>
      </c>
      <c r="N2495" s="1" t="s">
        <v>571</v>
      </c>
      <c r="O2495" s="1" t="s">
        <v>110</v>
      </c>
      <c r="P2495" s="1" t="s">
        <v>572</v>
      </c>
      <c r="Q2495" s="29" t="s">
        <v>289</v>
      </c>
      <c r="R2495" s="30">
        <v>3015.4038868799994</v>
      </c>
      <c r="S2495" s="5">
        <v>11.440563633638133</v>
      </c>
      <c r="T2495" s="4">
        <v>27.801329374641874</v>
      </c>
      <c r="U2495" s="1"/>
      <c r="V2495" s="1"/>
      <c r="W2495" s="1"/>
      <c r="X2495" s="1"/>
    </row>
    <row r="2496" spans="1:24" ht="15.75" customHeight="1" x14ac:dyDescent="0.2">
      <c r="A2496" s="1"/>
      <c r="B2496" s="1"/>
      <c r="C2496" s="31" t="str">
        <f>IF('Style Screener'!$S2496&lt;(AVERAGE('Style Screener'!$S$9:$S$6415)), "Value", "Growth")</f>
        <v>Value</v>
      </c>
      <c r="D2496" s="31" t="str">
        <f>IF('Style Screener'!$R2496&gt;2000, "Large Cap", "Small Cap")</f>
        <v>Large Cap</v>
      </c>
      <c r="E2496" s="31" t="s">
        <v>15</v>
      </c>
      <c r="F2496" s="31" t="s">
        <v>37</v>
      </c>
      <c r="G2496" s="1" t="s">
        <v>38</v>
      </c>
      <c r="H2496" s="1" t="s">
        <v>10711</v>
      </c>
      <c r="I2496" s="1" t="s">
        <v>10712</v>
      </c>
      <c r="J2496" s="1" t="s">
        <v>41</v>
      </c>
      <c r="K2496" s="1" t="s">
        <v>10713</v>
      </c>
      <c r="L2496" s="1" t="s">
        <v>10714</v>
      </c>
      <c r="M2496" s="1" t="s">
        <v>219</v>
      </c>
      <c r="N2496" s="1" t="s">
        <v>466</v>
      </c>
      <c r="O2496" s="1" t="s">
        <v>219</v>
      </c>
      <c r="P2496" s="1" t="s">
        <v>466</v>
      </c>
      <c r="Q2496" s="29" t="s">
        <v>222</v>
      </c>
      <c r="R2496" s="30">
        <v>40377.635990360002</v>
      </c>
      <c r="S2496" s="5">
        <v>15.668430335097003</v>
      </c>
      <c r="T2496" s="4" t="s">
        <v>61</v>
      </c>
      <c r="U2496" s="1"/>
      <c r="V2496" s="1"/>
      <c r="W2496" s="1"/>
      <c r="X2496" s="1"/>
    </row>
    <row r="2497" spans="1:24" ht="15.75" customHeight="1" x14ac:dyDescent="0.2">
      <c r="A2497" s="1"/>
      <c r="B2497" s="1"/>
      <c r="C2497" s="31" t="str">
        <f>IF('Style Screener'!$S2497&lt;(AVERAGE('Style Screener'!$S$9:$S$6415)), "Value", "Growth")</f>
        <v>Value</v>
      </c>
      <c r="D2497" s="31" t="str">
        <f>IF('Style Screener'!$R2497&gt;2000, "Large Cap", "Small Cap")</f>
        <v>Large Cap</v>
      </c>
      <c r="E2497" s="31" t="s">
        <v>14</v>
      </c>
      <c r="F2497" s="31" t="s">
        <v>37</v>
      </c>
      <c r="G2497" s="1" t="s">
        <v>38</v>
      </c>
      <c r="H2497" s="1" t="s">
        <v>10715</v>
      </c>
      <c r="I2497" s="1" t="s">
        <v>10716</v>
      </c>
      <c r="J2497" s="1" t="s">
        <v>41</v>
      </c>
      <c r="K2497" s="1" t="s">
        <v>10717</v>
      </c>
      <c r="L2497" s="1" t="s">
        <v>10718</v>
      </c>
      <c r="M2497" s="1" t="s">
        <v>54</v>
      </c>
      <c r="N2497" s="1" t="s">
        <v>471</v>
      </c>
      <c r="O2497" s="1" t="s">
        <v>54</v>
      </c>
      <c r="P2497" s="1" t="s">
        <v>472</v>
      </c>
      <c r="Q2497" s="29" t="s">
        <v>1409</v>
      </c>
      <c r="R2497" s="30">
        <v>4466.3568770999991</v>
      </c>
      <c r="S2497" s="5">
        <v>16.793025018953752</v>
      </c>
      <c r="T2497" s="4">
        <v>34.490084223180062</v>
      </c>
      <c r="U2497" s="1"/>
      <c r="V2497" s="1"/>
      <c r="W2497" s="1"/>
      <c r="X2497" s="1"/>
    </row>
    <row r="2498" spans="1:24" ht="15.75" customHeight="1" x14ac:dyDescent="0.2">
      <c r="A2498" s="1"/>
      <c r="B2498" s="1"/>
      <c r="C2498" s="31" t="str">
        <f>IF('Style Screener'!$S2498&lt;(AVERAGE('Style Screener'!$S$9:$S$6415)), "Value", "Growth")</f>
        <v>Value</v>
      </c>
      <c r="D2498" s="31" t="str">
        <f>IF('Style Screener'!$R2498&gt;2000, "Large Cap", "Small Cap")</f>
        <v>Small Cap</v>
      </c>
      <c r="E2498" s="31" t="s">
        <v>14</v>
      </c>
      <c r="F2498" s="31" t="s">
        <v>37</v>
      </c>
      <c r="G2498" s="1" t="s">
        <v>38</v>
      </c>
      <c r="H2498" s="1" t="s">
        <v>10719</v>
      </c>
      <c r="I2498" s="1" t="s">
        <v>10720</v>
      </c>
      <c r="J2498" s="1" t="s">
        <v>71</v>
      </c>
      <c r="K2498" s="1" t="s">
        <v>10721</v>
      </c>
      <c r="L2498" s="1" t="s">
        <v>10722</v>
      </c>
      <c r="M2498" s="1" t="s">
        <v>98</v>
      </c>
      <c r="N2498" s="1" t="s">
        <v>1141</v>
      </c>
      <c r="O2498" s="1" t="s">
        <v>1062</v>
      </c>
      <c r="P2498" s="1" t="s">
        <v>1142</v>
      </c>
      <c r="Q2498" s="29" t="s">
        <v>2594</v>
      </c>
      <c r="R2498" s="30">
        <v>1591.7328255899999</v>
      </c>
      <c r="S2498" s="5">
        <v>28.211981566820278</v>
      </c>
      <c r="T2498" s="4">
        <v>7.659608825237874E-15</v>
      </c>
      <c r="U2498" s="1"/>
      <c r="V2498" s="1"/>
      <c r="W2498" s="1"/>
      <c r="X2498" s="1"/>
    </row>
    <row r="2499" spans="1:24" ht="15.75" customHeight="1" x14ac:dyDescent="0.2">
      <c r="A2499" s="1"/>
      <c r="B2499" s="1"/>
      <c r="C2499" s="31" t="str">
        <f>IF('Style Screener'!$S2499&lt;(AVERAGE('Style Screener'!$S$9:$S$6415)), "Value", "Growth")</f>
        <v>Growth</v>
      </c>
      <c r="D2499" s="31" t="str">
        <f>IF('Style Screener'!$R2499&gt;2000, "Large Cap", "Small Cap")</f>
        <v>Small Cap</v>
      </c>
      <c r="E2499" s="31" t="s">
        <v>14</v>
      </c>
      <c r="F2499" s="31" t="s">
        <v>37</v>
      </c>
      <c r="G2499" s="1" t="s">
        <v>38</v>
      </c>
      <c r="H2499" s="1" t="s">
        <v>10723</v>
      </c>
      <c r="I2499" s="1" t="s">
        <v>10724</v>
      </c>
      <c r="J2499" s="1" t="s">
        <v>71</v>
      </c>
      <c r="K2499" s="1" t="s">
        <v>10725</v>
      </c>
      <c r="L2499" s="1" t="s">
        <v>10726</v>
      </c>
      <c r="M2499" s="1" t="s">
        <v>108</v>
      </c>
      <c r="N2499" s="1" t="s">
        <v>109</v>
      </c>
      <c r="O2499" s="1" t="s">
        <v>110</v>
      </c>
      <c r="P2499" s="1" t="s">
        <v>109</v>
      </c>
      <c r="Q2499" s="29" t="s">
        <v>412</v>
      </c>
      <c r="R2499" s="30">
        <v>387.54265423999999</v>
      </c>
      <c r="S2499" s="5" t="s">
        <v>61</v>
      </c>
      <c r="T2499" s="4">
        <v>28.999999999999996</v>
      </c>
      <c r="U2499" s="1"/>
      <c r="V2499" s="1"/>
      <c r="W2499" s="1"/>
      <c r="X2499" s="1"/>
    </row>
    <row r="2500" spans="1:24" ht="15.75" customHeight="1" x14ac:dyDescent="0.2">
      <c r="A2500" s="1"/>
      <c r="B2500" s="1"/>
      <c r="C2500" s="31" t="str">
        <f>IF('Style Screener'!$S2500&lt;(AVERAGE('Style Screener'!$S$9:$S$6415)), "Value", "Growth")</f>
        <v>Value</v>
      </c>
      <c r="D2500" s="31" t="str">
        <f>IF('Style Screener'!$R2500&gt;2000, "Large Cap", "Small Cap")</f>
        <v>Small Cap</v>
      </c>
      <c r="E2500" s="31" t="s">
        <v>14</v>
      </c>
      <c r="F2500" s="31" t="s">
        <v>37</v>
      </c>
      <c r="G2500" s="1" t="s">
        <v>38</v>
      </c>
      <c r="H2500" s="1" t="s">
        <v>10727</v>
      </c>
      <c r="I2500" s="1" t="s">
        <v>10728</v>
      </c>
      <c r="J2500" s="1" t="s">
        <v>71</v>
      </c>
      <c r="K2500" s="1" t="s">
        <v>10729</v>
      </c>
      <c r="L2500" s="1" t="s">
        <v>10730</v>
      </c>
      <c r="M2500" s="1" t="s">
        <v>74</v>
      </c>
      <c r="N2500" s="1" t="s">
        <v>201</v>
      </c>
      <c r="O2500" s="1" t="s">
        <v>180</v>
      </c>
      <c r="P2500" s="1" t="s">
        <v>202</v>
      </c>
      <c r="Q2500" s="29" t="s">
        <v>10731</v>
      </c>
      <c r="R2500" s="30">
        <v>492.34188125000003</v>
      </c>
      <c r="S2500" s="5">
        <v>23.05699481865285</v>
      </c>
      <c r="T2500" s="4">
        <v>2.3161021984551393</v>
      </c>
      <c r="U2500" s="1"/>
      <c r="V2500" s="1"/>
      <c r="W2500" s="1"/>
      <c r="X2500" s="1"/>
    </row>
    <row r="2501" spans="1:24" ht="15.75" customHeight="1" x14ac:dyDescent="0.2">
      <c r="A2501" s="1"/>
      <c r="B2501" s="1"/>
      <c r="C2501" s="31" t="str">
        <f>IF('Style Screener'!$S2501&lt;(AVERAGE('Style Screener'!$S$9:$S$6415)), "Value", "Growth")</f>
        <v>Value</v>
      </c>
      <c r="D2501" s="31" t="str">
        <f>IF('Style Screener'!$R2501&gt;2000, "Large Cap", "Small Cap")</f>
        <v>Small Cap</v>
      </c>
      <c r="E2501" s="31" t="s">
        <v>14</v>
      </c>
      <c r="F2501" s="31" t="s">
        <v>37</v>
      </c>
      <c r="G2501" s="1" t="s">
        <v>38</v>
      </c>
      <c r="H2501" s="1" t="s">
        <v>10732</v>
      </c>
      <c r="I2501" s="1" t="s">
        <v>10733</v>
      </c>
      <c r="J2501" s="1" t="s">
        <v>41</v>
      </c>
      <c r="K2501" s="1" t="s">
        <v>10734</v>
      </c>
      <c r="L2501" s="1" t="s">
        <v>10735</v>
      </c>
      <c r="M2501" s="1" t="s">
        <v>74</v>
      </c>
      <c r="N2501" s="1" t="s">
        <v>638</v>
      </c>
      <c r="O2501" s="1" t="s">
        <v>117</v>
      </c>
      <c r="P2501" s="1" t="s">
        <v>638</v>
      </c>
      <c r="Q2501" s="29" t="s">
        <v>1314</v>
      </c>
      <c r="R2501" s="30">
        <v>272.83877999999999</v>
      </c>
      <c r="S2501" s="5">
        <v>20.175824175824175</v>
      </c>
      <c r="T2501" s="4">
        <v>11.951305858588254</v>
      </c>
      <c r="U2501" s="1"/>
      <c r="V2501" s="1"/>
      <c r="W2501" s="1"/>
      <c r="X2501" s="1"/>
    </row>
    <row r="2502" spans="1:24" ht="15.75" customHeight="1" x14ac:dyDescent="0.2">
      <c r="A2502" s="1"/>
      <c r="B2502" s="1"/>
      <c r="C2502" s="31" t="str">
        <f>IF('Style Screener'!$S2502&lt;(AVERAGE('Style Screener'!$S$9:$S$6415)), "Value", "Growth")</f>
        <v>Growth</v>
      </c>
      <c r="D2502" s="31" t="str">
        <f>IF('Style Screener'!$R2502&gt;2000, "Large Cap", "Small Cap")</f>
        <v>Small Cap</v>
      </c>
      <c r="E2502" s="31" t="s">
        <v>14</v>
      </c>
      <c r="F2502" s="31" t="s">
        <v>37</v>
      </c>
      <c r="G2502" s="1" t="s">
        <v>38</v>
      </c>
      <c r="H2502" s="1" t="s">
        <v>10736</v>
      </c>
      <c r="I2502" s="1" t="s">
        <v>10737</v>
      </c>
      <c r="J2502" s="1" t="s">
        <v>71</v>
      </c>
      <c r="K2502" s="1" t="s">
        <v>10738</v>
      </c>
      <c r="L2502" s="1" t="s">
        <v>10739</v>
      </c>
      <c r="M2502" s="1" t="s">
        <v>98</v>
      </c>
      <c r="N2502" s="1" t="s">
        <v>1434</v>
      </c>
      <c r="O2502" s="1" t="s">
        <v>1435</v>
      </c>
      <c r="P2502" s="1" t="s">
        <v>1436</v>
      </c>
      <c r="Q2502" s="29" t="s">
        <v>4904</v>
      </c>
      <c r="R2502" s="30">
        <v>170.14419000000001</v>
      </c>
      <c r="S2502" s="5">
        <v>45.454545454545453</v>
      </c>
      <c r="T2502" s="4">
        <v>4.7175705619655761E-15</v>
      </c>
      <c r="U2502" s="1"/>
      <c r="V2502" s="1"/>
      <c r="W2502" s="1"/>
      <c r="X2502" s="1"/>
    </row>
    <row r="2503" spans="1:24" ht="15.75" customHeight="1" x14ac:dyDescent="0.2">
      <c r="A2503" s="1"/>
      <c r="B2503" s="1"/>
      <c r="C2503" s="31" t="str">
        <f>IF('Style Screener'!$S2503&lt;(AVERAGE('Style Screener'!$S$9:$S$6415)), "Value", "Growth")</f>
        <v>Value</v>
      </c>
      <c r="D2503" s="31" t="str">
        <f>IF('Style Screener'!$R2503&gt;2000, "Large Cap", "Small Cap")</f>
        <v>Large Cap</v>
      </c>
      <c r="E2503" s="31" t="s">
        <v>15</v>
      </c>
      <c r="F2503" s="31" t="s">
        <v>37</v>
      </c>
      <c r="G2503" s="1" t="s">
        <v>38</v>
      </c>
      <c r="H2503" s="1" t="s">
        <v>10740</v>
      </c>
      <c r="I2503" s="1" t="s">
        <v>10741</v>
      </c>
      <c r="J2503" s="1" t="s">
        <v>41</v>
      </c>
      <c r="K2503" s="1" t="s">
        <v>10742</v>
      </c>
      <c r="L2503" s="1" t="s">
        <v>10743</v>
      </c>
      <c r="M2503" s="1" t="s">
        <v>368</v>
      </c>
      <c r="N2503" s="1" t="s">
        <v>2458</v>
      </c>
      <c r="O2503" s="1" t="s">
        <v>1379</v>
      </c>
      <c r="P2503" s="1" t="s">
        <v>2458</v>
      </c>
      <c r="Q2503" s="29" t="s">
        <v>2459</v>
      </c>
      <c r="R2503" s="30">
        <v>4647.9370021700006</v>
      </c>
      <c r="S2503" s="5">
        <v>19.861205915813425</v>
      </c>
      <c r="T2503" s="4">
        <v>40.378572755829673</v>
      </c>
      <c r="U2503" s="1"/>
      <c r="V2503" s="1"/>
      <c r="W2503" s="1"/>
      <c r="X2503" s="1"/>
    </row>
    <row r="2504" spans="1:24" ht="15.75" customHeight="1" x14ac:dyDescent="0.2">
      <c r="A2504" s="1"/>
      <c r="B2504" s="1"/>
      <c r="C2504" s="31" t="str">
        <f>IF('Style Screener'!$S2504&lt;(AVERAGE('Style Screener'!$S$9:$S$6415)), "Value", "Growth")</f>
        <v>Growth</v>
      </c>
      <c r="D2504" s="31" t="str">
        <f>IF('Style Screener'!$R2504&gt;2000, "Large Cap", "Small Cap")</f>
        <v>Small Cap</v>
      </c>
      <c r="E2504" s="31" t="s">
        <v>14</v>
      </c>
      <c r="F2504" s="31" t="s">
        <v>37</v>
      </c>
      <c r="G2504" s="1" t="s">
        <v>38</v>
      </c>
      <c r="H2504" s="1" t="s">
        <v>10744</v>
      </c>
      <c r="I2504" s="1" t="s">
        <v>10745</v>
      </c>
      <c r="J2504" s="1" t="s">
        <v>105</v>
      </c>
      <c r="K2504" s="1" t="s">
        <v>10746</v>
      </c>
      <c r="L2504" s="1" t="s">
        <v>10747</v>
      </c>
      <c r="M2504" s="1" t="s">
        <v>108</v>
      </c>
      <c r="N2504" s="1" t="s">
        <v>571</v>
      </c>
      <c r="O2504" s="1" t="s">
        <v>110</v>
      </c>
      <c r="P2504" s="1" t="s">
        <v>572</v>
      </c>
      <c r="Q2504" s="29" t="s">
        <v>573</v>
      </c>
      <c r="R2504" s="30">
        <v>26.1809768016</v>
      </c>
      <c r="S2504" s="5" t="s">
        <v>61</v>
      </c>
      <c r="T2504" s="4">
        <v>1.5265577903568285E-15</v>
      </c>
      <c r="U2504" s="1"/>
      <c r="V2504" s="1"/>
      <c r="W2504" s="1"/>
      <c r="X2504" s="1"/>
    </row>
    <row r="2505" spans="1:24" ht="15.75" customHeight="1" x14ac:dyDescent="0.2">
      <c r="A2505" s="1"/>
      <c r="B2505" s="1"/>
      <c r="C2505" s="31" t="str">
        <f>IF('Style Screener'!$S2505&lt;(AVERAGE('Style Screener'!$S$9:$S$6415)), "Value", "Growth")</f>
        <v>Value</v>
      </c>
      <c r="D2505" s="31" t="str">
        <f>IF('Style Screener'!$R2505&gt;2000, "Large Cap", "Small Cap")</f>
        <v>Large Cap</v>
      </c>
      <c r="E2505" s="31" t="s">
        <v>14</v>
      </c>
      <c r="F2505" s="31" t="s">
        <v>37</v>
      </c>
      <c r="G2505" s="1" t="s">
        <v>38</v>
      </c>
      <c r="H2505" s="1" t="s">
        <v>10748</v>
      </c>
      <c r="I2505" s="1" t="s">
        <v>10749</v>
      </c>
      <c r="J2505" s="1" t="s">
        <v>41</v>
      </c>
      <c r="K2505" s="1" t="s">
        <v>10750</v>
      </c>
      <c r="L2505" s="1" t="s">
        <v>10751</v>
      </c>
      <c r="M2505" s="1" t="s">
        <v>98</v>
      </c>
      <c r="N2505" s="1" t="s">
        <v>2119</v>
      </c>
      <c r="O2505" s="1" t="s">
        <v>232</v>
      </c>
      <c r="P2505" s="1" t="s">
        <v>2120</v>
      </c>
      <c r="Q2505" s="29" t="s">
        <v>2121</v>
      </c>
      <c r="R2505" s="30">
        <v>2369.5349744</v>
      </c>
      <c r="S2505" s="5">
        <v>13.993558776167472</v>
      </c>
      <c r="T2505" s="4" t="s">
        <v>61</v>
      </c>
      <c r="U2505" s="1"/>
      <c r="V2505" s="1"/>
      <c r="W2505" s="1"/>
      <c r="X2505" s="1"/>
    </row>
    <row r="2506" spans="1:24" ht="15.75" customHeight="1" x14ac:dyDescent="0.2">
      <c r="A2506" s="1"/>
      <c r="B2506" s="1"/>
      <c r="C2506" s="31" t="str">
        <f>IF('Style Screener'!$S2506&lt;(AVERAGE('Style Screener'!$S$9:$S$6415)), "Value", "Growth")</f>
        <v>Growth</v>
      </c>
      <c r="D2506" s="31" t="str">
        <f>IF('Style Screener'!$R2506&gt;2000, "Large Cap", "Small Cap")</f>
        <v>Large Cap</v>
      </c>
      <c r="E2506" s="31" t="s">
        <v>14</v>
      </c>
      <c r="F2506" s="31" t="s">
        <v>37</v>
      </c>
      <c r="G2506" s="1" t="s">
        <v>38</v>
      </c>
      <c r="H2506" s="1" t="s">
        <v>10752</v>
      </c>
      <c r="I2506" s="1" t="s">
        <v>10753</v>
      </c>
      <c r="J2506" s="1" t="s">
        <v>41</v>
      </c>
      <c r="K2506" s="1" t="s">
        <v>10754</v>
      </c>
      <c r="L2506" s="1" t="s">
        <v>10755</v>
      </c>
      <c r="M2506" s="1" t="s">
        <v>86</v>
      </c>
      <c r="N2506" s="1" t="s">
        <v>135</v>
      </c>
      <c r="O2506" s="1" t="s">
        <v>88</v>
      </c>
      <c r="P2506" s="1" t="s">
        <v>358</v>
      </c>
      <c r="Q2506" s="29" t="s">
        <v>137</v>
      </c>
      <c r="R2506" s="30">
        <v>58776.88278325001</v>
      </c>
      <c r="S2506" s="5">
        <v>35.091990336368703</v>
      </c>
      <c r="T2506" s="4" t="s">
        <v>61</v>
      </c>
      <c r="U2506" s="1"/>
      <c r="V2506" s="1"/>
      <c r="W2506" s="1"/>
      <c r="X2506" s="1"/>
    </row>
    <row r="2507" spans="1:24" ht="15.75" customHeight="1" x14ac:dyDescent="0.2">
      <c r="A2507" s="1"/>
      <c r="B2507" s="1"/>
      <c r="C2507" s="31" t="str">
        <f>IF('Style Screener'!$S2507&lt;(AVERAGE('Style Screener'!$S$9:$S$6415)), "Value", "Growth")</f>
        <v>Value</v>
      </c>
      <c r="D2507" s="31" t="str">
        <f>IF('Style Screener'!$R2507&gt;2000, "Large Cap", "Small Cap")</f>
        <v>Small Cap</v>
      </c>
      <c r="E2507" s="31" t="s">
        <v>15</v>
      </c>
      <c r="F2507" s="31" t="s">
        <v>37</v>
      </c>
      <c r="G2507" s="1" t="s">
        <v>38</v>
      </c>
      <c r="H2507" s="1" t="s">
        <v>10756</v>
      </c>
      <c r="I2507" s="1" t="s">
        <v>10757</v>
      </c>
      <c r="J2507" s="1" t="s">
        <v>71</v>
      </c>
      <c r="K2507" s="1" t="s">
        <v>10758</v>
      </c>
      <c r="L2507" s="1" t="s">
        <v>10759</v>
      </c>
      <c r="M2507" s="1" t="s">
        <v>219</v>
      </c>
      <c r="N2507" s="1" t="s">
        <v>466</v>
      </c>
      <c r="O2507" s="1" t="s">
        <v>219</v>
      </c>
      <c r="P2507" s="1" t="s">
        <v>466</v>
      </c>
      <c r="Q2507" s="29" t="s">
        <v>1251</v>
      </c>
      <c r="R2507" s="30">
        <v>177.10000000000002</v>
      </c>
      <c r="S2507" s="5">
        <v>9.4915254237288149</v>
      </c>
      <c r="T2507" s="4">
        <v>2.7986327878166809E-15</v>
      </c>
      <c r="U2507" s="1"/>
      <c r="V2507" s="1"/>
      <c r="W2507" s="1"/>
      <c r="X2507" s="1"/>
    </row>
    <row r="2508" spans="1:24" ht="15.75" customHeight="1" x14ac:dyDescent="0.2">
      <c r="A2508" s="1"/>
      <c r="B2508" s="1"/>
      <c r="C2508" s="31" t="str">
        <f>IF('Style Screener'!$S2508&lt;(AVERAGE('Style Screener'!$S$9:$S$6415)), "Value", "Growth")</f>
        <v>Growth</v>
      </c>
      <c r="D2508" s="31" t="str">
        <f>IF('Style Screener'!$R2508&gt;2000, "Large Cap", "Small Cap")</f>
        <v>Large Cap</v>
      </c>
      <c r="E2508" s="31" t="s">
        <v>14</v>
      </c>
      <c r="F2508" s="31" t="s">
        <v>37</v>
      </c>
      <c r="G2508" s="1" t="s">
        <v>38</v>
      </c>
      <c r="H2508" s="1" t="s">
        <v>10760</v>
      </c>
      <c r="I2508" s="1" t="s">
        <v>10761</v>
      </c>
      <c r="J2508" s="1" t="s">
        <v>71</v>
      </c>
      <c r="K2508" s="1" t="s">
        <v>10762</v>
      </c>
      <c r="L2508" s="1" t="s">
        <v>10763</v>
      </c>
      <c r="M2508" s="1" t="s">
        <v>108</v>
      </c>
      <c r="N2508" s="1" t="s">
        <v>286</v>
      </c>
      <c r="O2508" s="1" t="s">
        <v>287</v>
      </c>
      <c r="P2508" s="1" t="s">
        <v>288</v>
      </c>
      <c r="Q2508" s="29" t="s">
        <v>289</v>
      </c>
      <c r="R2508" s="30">
        <v>8029.8478833900008</v>
      </c>
      <c r="S2508" s="5">
        <v>535.25</v>
      </c>
      <c r="T2508" s="4">
        <v>23.986027169392841</v>
      </c>
      <c r="U2508" s="1"/>
      <c r="V2508" s="1"/>
      <c r="W2508" s="1"/>
      <c r="X2508" s="1"/>
    </row>
    <row r="2509" spans="1:24" ht="15.75" customHeight="1" x14ac:dyDescent="0.2">
      <c r="A2509" s="1"/>
      <c r="B2509" s="1"/>
      <c r="C2509" s="31" t="str">
        <f>IF('Style Screener'!$S2509&lt;(AVERAGE('Style Screener'!$S$9:$S$6415)), "Value", "Growth")</f>
        <v>Value</v>
      </c>
      <c r="D2509" s="31" t="str">
        <f>IF('Style Screener'!$R2509&gt;2000, "Large Cap", "Small Cap")</f>
        <v>Large Cap</v>
      </c>
      <c r="E2509" s="31" t="s">
        <v>14</v>
      </c>
      <c r="F2509" s="31" t="s">
        <v>37</v>
      </c>
      <c r="G2509" s="1" t="s">
        <v>1020</v>
      </c>
      <c r="H2509" s="1" t="s">
        <v>10764</v>
      </c>
      <c r="I2509" s="1" t="s">
        <v>10765</v>
      </c>
      <c r="J2509" s="1" t="s">
        <v>10766</v>
      </c>
      <c r="K2509" s="1" t="s">
        <v>10767</v>
      </c>
      <c r="L2509" s="1" t="s">
        <v>10768</v>
      </c>
      <c r="M2509" s="1" t="s">
        <v>74</v>
      </c>
      <c r="N2509" s="1" t="s">
        <v>201</v>
      </c>
      <c r="O2509" s="1" t="s">
        <v>180</v>
      </c>
      <c r="P2509" s="1" t="s">
        <v>3011</v>
      </c>
      <c r="Q2509" s="29" t="s">
        <v>61</v>
      </c>
      <c r="R2509" s="30">
        <v>3638.6792298689898</v>
      </c>
      <c r="S2509" s="5">
        <v>16.620833333333334</v>
      </c>
      <c r="T2509" s="4" t="s">
        <v>61</v>
      </c>
      <c r="U2509" s="1"/>
      <c r="V2509" s="1"/>
      <c r="W2509" s="1"/>
      <c r="X2509" s="1"/>
    </row>
    <row r="2510" spans="1:24" ht="15.75" customHeight="1" x14ac:dyDescent="0.2">
      <c r="A2510" s="1"/>
      <c r="B2510" s="1"/>
      <c r="C2510" s="31" t="str">
        <f>IF('Style Screener'!$S2510&lt;(AVERAGE('Style Screener'!$S$9:$S$6415)), "Value", "Growth")</f>
        <v>Value</v>
      </c>
      <c r="D2510" s="31" t="str">
        <f>IF('Style Screener'!$R2510&gt;2000, "Large Cap", "Small Cap")</f>
        <v>Large Cap</v>
      </c>
      <c r="E2510" s="31" t="s">
        <v>14</v>
      </c>
      <c r="F2510" s="31" t="s">
        <v>37</v>
      </c>
      <c r="G2510" s="1" t="s">
        <v>1020</v>
      </c>
      <c r="H2510" s="1" t="s">
        <v>10769</v>
      </c>
      <c r="I2510" s="1" t="s">
        <v>10770</v>
      </c>
      <c r="J2510" s="1" t="s">
        <v>10766</v>
      </c>
      <c r="K2510" s="1" t="s">
        <v>10771</v>
      </c>
      <c r="L2510" s="1" t="s">
        <v>10772</v>
      </c>
      <c r="M2510" s="1" t="s">
        <v>54</v>
      </c>
      <c r="N2510" s="1" t="s">
        <v>55</v>
      </c>
      <c r="O2510" s="1" t="s">
        <v>54</v>
      </c>
      <c r="P2510" s="1" t="s">
        <v>2785</v>
      </c>
      <c r="Q2510" s="29" t="s">
        <v>61</v>
      </c>
      <c r="R2510" s="30">
        <v>21372.626697428735</v>
      </c>
      <c r="S2510" s="5">
        <v>13.936220684411602</v>
      </c>
      <c r="T2510" s="4" t="s">
        <v>61</v>
      </c>
      <c r="U2510" s="1"/>
      <c r="V2510" s="1"/>
      <c r="W2510" s="1"/>
      <c r="X2510" s="1"/>
    </row>
    <row r="2511" spans="1:24" ht="15.75" customHeight="1" x14ac:dyDescent="0.2">
      <c r="A2511" s="1"/>
      <c r="B2511" s="1"/>
      <c r="C2511" s="31" t="str">
        <f>IF('Style Screener'!$S2511&lt;(AVERAGE('Style Screener'!$S$9:$S$6415)), "Value", "Growth")</f>
        <v>Value</v>
      </c>
      <c r="D2511" s="31" t="str">
        <f>IF('Style Screener'!$R2511&gt;2000, "Large Cap", "Small Cap")</f>
        <v>Large Cap</v>
      </c>
      <c r="E2511" s="31" t="s">
        <v>14</v>
      </c>
      <c r="F2511" s="31" t="s">
        <v>37</v>
      </c>
      <c r="G2511" s="1" t="s">
        <v>1359</v>
      </c>
      <c r="H2511" s="1" t="s">
        <v>10773</v>
      </c>
      <c r="I2511" s="1" t="s">
        <v>10774</v>
      </c>
      <c r="J2511" s="1" t="s">
        <v>10775</v>
      </c>
      <c r="K2511" s="1" t="s">
        <v>10776</v>
      </c>
      <c r="L2511" s="1" t="s">
        <v>10777</v>
      </c>
      <c r="M2511" s="1" t="s">
        <v>74</v>
      </c>
      <c r="N2511" s="1" t="s">
        <v>342</v>
      </c>
      <c r="O2511" s="1" t="s">
        <v>117</v>
      </c>
      <c r="P2511" s="1" t="s">
        <v>618</v>
      </c>
      <c r="Q2511" s="29" t="s">
        <v>61</v>
      </c>
      <c r="R2511" s="30">
        <v>3439.4237786354001</v>
      </c>
      <c r="S2511" s="5">
        <v>16.65898617511521</v>
      </c>
      <c r="T2511" s="4" t="s">
        <v>61</v>
      </c>
      <c r="U2511" s="1"/>
      <c r="V2511" s="1"/>
      <c r="W2511" s="1"/>
      <c r="X2511" s="1"/>
    </row>
    <row r="2512" spans="1:24" ht="15.75" customHeight="1" x14ac:dyDescent="0.2">
      <c r="A2512" s="1"/>
      <c r="B2512" s="1"/>
      <c r="C2512" s="31" t="str">
        <f>IF('Style Screener'!$S2512&lt;(AVERAGE('Style Screener'!$S$9:$S$6415)), "Value", "Growth")</f>
        <v>Value</v>
      </c>
      <c r="D2512" s="31" t="str">
        <f>IF('Style Screener'!$R2512&gt;2000, "Large Cap", "Small Cap")</f>
        <v>Large Cap</v>
      </c>
      <c r="E2512" s="31" t="s">
        <v>14</v>
      </c>
      <c r="F2512" s="31" t="s">
        <v>37</v>
      </c>
      <c r="G2512" s="1" t="s">
        <v>246</v>
      </c>
      <c r="H2512" s="1" t="s">
        <v>10778</v>
      </c>
      <c r="I2512" s="1" t="s">
        <v>10779</v>
      </c>
      <c r="J2512" s="1" t="s">
        <v>10780</v>
      </c>
      <c r="K2512" s="1" t="s">
        <v>10781</v>
      </c>
      <c r="L2512" s="1" t="s">
        <v>10782</v>
      </c>
      <c r="M2512" s="1" t="s">
        <v>74</v>
      </c>
      <c r="N2512" s="1" t="s">
        <v>846</v>
      </c>
      <c r="O2512" s="1" t="s">
        <v>117</v>
      </c>
      <c r="P2512" s="1" t="s">
        <v>1478</v>
      </c>
      <c r="Q2512" s="29" t="s">
        <v>61</v>
      </c>
      <c r="R2512" s="30">
        <v>50970.822147227707</v>
      </c>
      <c r="S2512" s="5">
        <v>17.77617509733712</v>
      </c>
      <c r="T2512" s="4" t="s">
        <v>61</v>
      </c>
      <c r="U2512" s="1"/>
      <c r="V2512" s="1"/>
      <c r="W2512" s="1"/>
      <c r="X2512" s="1"/>
    </row>
    <row r="2513" spans="1:24" ht="15.75" customHeight="1" x14ac:dyDescent="0.2">
      <c r="A2513" s="1"/>
      <c r="B2513" s="1"/>
      <c r="C2513" s="31" t="str">
        <f>IF('Style Screener'!$S2513&lt;(AVERAGE('Style Screener'!$S$9:$S$6415)), "Value", "Growth")</f>
        <v>Value</v>
      </c>
      <c r="D2513" s="31" t="str">
        <f>IF('Style Screener'!$R2513&gt;2000, "Large Cap", "Small Cap")</f>
        <v>Large Cap</v>
      </c>
      <c r="E2513" s="31" t="s">
        <v>14</v>
      </c>
      <c r="F2513" s="31" t="s">
        <v>37</v>
      </c>
      <c r="G2513" s="1" t="s">
        <v>214</v>
      </c>
      <c r="H2513" s="1" t="s">
        <v>10783</v>
      </c>
      <c r="I2513" s="1" t="s">
        <v>10784</v>
      </c>
      <c r="J2513" s="1" t="s">
        <v>10785</v>
      </c>
      <c r="K2513" s="1" t="s">
        <v>10786</v>
      </c>
      <c r="L2513" s="1" t="s">
        <v>10787</v>
      </c>
      <c r="M2513" s="1" t="s">
        <v>74</v>
      </c>
      <c r="N2513" s="1" t="s">
        <v>10788</v>
      </c>
      <c r="O2513" s="1" t="s">
        <v>76</v>
      </c>
      <c r="P2513" s="1" t="s">
        <v>10789</v>
      </c>
      <c r="Q2513" s="29" t="s">
        <v>61</v>
      </c>
      <c r="R2513" s="30">
        <v>15883.12907139776</v>
      </c>
      <c r="S2513" s="5">
        <v>19.25058548009368</v>
      </c>
      <c r="T2513" s="4">
        <v>61.143327367536763</v>
      </c>
      <c r="U2513" s="1"/>
      <c r="V2513" s="1"/>
      <c r="W2513" s="1"/>
      <c r="X2513" s="1"/>
    </row>
    <row r="2514" spans="1:24" ht="15.75" customHeight="1" x14ac:dyDescent="0.2">
      <c r="A2514" s="1"/>
      <c r="B2514" s="1"/>
      <c r="C2514" s="31" t="str">
        <f>IF('Style Screener'!$S2514&lt;(AVERAGE('Style Screener'!$S$9:$S$6415)), "Value", "Growth")</f>
        <v>Value</v>
      </c>
      <c r="D2514" s="31" t="str">
        <f>IF('Style Screener'!$R2514&gt;2000, "Large Cap", "Small Cap")</f>
        <v>Large Cap</v>
      </c>
      <c r="E2514" s="31" t="s">
        <v>15</v>
      </c>
      <c r="F2514" s="31" t="s">
        <v>37</v>
      </c>
      <c r="G2514" s="1" t="s">
        <v>1020</v>
      </c>
      <c r="H2514" s="1" t="s">
        <v>10790</v>
      </c>
      <c r="I2514" s="1" t="s">
        <v>10791</v>
      </c>
      <c r="J2514" s="1" t="s">
        <v>10766</v>
      </c>
      <c r="K2514" s="1" t="s">
        <v>10792</v>
      </c>
      <c r="L2514" s="1" t="s">
        <v>10793</v>
      </c>
      <c r="M2514" s="1" t="s">
        <v>368</v>
      </c>
      <c r="N2514" s="1" t="s">
        <v>369</v>
      </c>
      <c r="O2514" s="1" t="s">
        <v>370</v>
      </c>
      <c r="P2514" s="1" t="s">
        <v>1627</v>
      </c>
      <c r="Q2514" s="29" t="s">
        <v>61</v>
      </c>
      <c r="R2514" s="30">
        <v>32454.495686183946</v>
      </c>
      <c r="S2514" s="5">
        <v>26.827586206896548</v>
      </c>
      <c r="T2514" s="4">
        <v>56.493857683690017</v>
      </c>
      <c r="U2514" s="1"/>
      <c r="V2514" s="1"/>
      <c r="W2514" s="1"/>
      <c r="X2514" s="1"/>
    </row>
    <row r="2515" spans="1:24" ht="15.75" customHeight="1" x14ac:dyDescent="0.2">
      <c r="A2515" s="1"/>
      <c r="B2515" s="1"/>
      <c r="C2515" s="31" t="str">
        <f>IF('Style Screener'!$S2515&lt;(AVERAGE('Style Screener'!$S$9:$S$6415)), "Value", "Growth")</f>
        <v>Value</v>
      </c>
      <c r="D2515" s="31" t="str">
        <f>IF('Style Screener'!$R2515&gt;2000, "Large Cap", "Small Cap")</f>
        <v>Large Cap</v>
      </c>
      <c r="E2515" s="31" t="s">
        <v>14</v>
      </c>
      <c r="F2515" s="31" t="s">
        <v>37</v>
      </c>
      <c r="G2515" s="1" t="s">
        <v>214</v>
      </c>
      <c r="H2515" s="1" t="s">
        <v>10794</v>
      </c>
      <c r="I2515" s="1" t="s">
        <v>10795</v>
      </c>
      <c r="J2515" s="1" t="s">
        <v>10785</v>
      </c>
      <c r="K2515" s="1" t="s">
        <v>10796</v>
      </c>
      <c r="L2515" s="1" t="s">
        <v>10797</v>
      </c>
      <c r="M2515" s="1" t="s">
        <v>74</v>
      </c>
      <c r="N2515" s="1" t="s">
        <v>301</v>
      </c>
      <c r="O2515" s="1" t="s">
        <v>117</v>
      </c>
      <c r="P2515" s="1" t="s">
        <v>301</v>
      </c>
      <c r="Q2515" s="29" t="s">
        <v>61</v>
      </c>
      <c r="R2515" s="30">
        <v>2760.5887758603512</v>
      </c>
      <c r="S2515" s="5">
        <v>12.541322314049587</v>
      </c>
      <c r="T2515" s="4">
        <v>87.566078371045791</v>
      </c>
      <c r="U2515" s="1"/>
      <c r="V2515" s="1"/>
      <c r="W2515" s="1"/>
      <c r="X2515" s="1"/>
    </row>
    <row r="2516" spans="1:24" ht="15.75" customHeight="1" x14ac:dyDescent="0.2">
      <c r="A2516" s="1"/>
      <c r="B2516" s="1"/>
      <c r="C2516" s="31" t="str">
        <f>IF('Style Screener'!$S2516&lt;(AVERAGE('Style Screener'!$S$9:$S$6415)), "Value", "Growth")</f>
        <v>Value</v>
      </c>
      <c r="D2516" s="31" t="str">
        <f>IF('Style Screener'!$R2516&gt;2000, "Large Cap", "Small Cap")</f>
        <v>Large Cap</v>
      </c>
      <c r="E2516" s="31" t="s">
        <v>15</v>
      </c>
      <c r="F2516" s="31" t="s">
        <v>37</v>
      </c>
      <c r="G2516" s="1" t="s">
        <v>10798</v>
      </c>
      <c r="H2516" s="1" t="s">
        <v>10799</v>
      </c>
      <c r="I2516" s="1" t="s">
        <v>10800</v>
      </c>
      <c r="J2516" s="1" t="s">
        <v>10801</v>
      </c>
      <c r="K2516" s="1" t="s">
        <v>10802</v>
      </c>
      <c r="L2516" s="1" t="s">
        <v>10803</v>
      </c>
      <c r="M2516" s="1" t="s">
        <v>368</v>
      </c>
      <c r="N2516" s="1" t="s">
        <v>1700</v>
      </c>
      <c r="O2516" s="1" t="s">
        <v>370</v>
      </c>
      <c r="P2516" s="1" t="s">
        <v>2000</v>
      </c>
      <c r="Q2516" s="29" t="s">
        <v>61</v>
      </c>
      <c r="R2516" s="30">
        <v>196662.84664803153</v>
      </c>
      <c r="S2516" s="5">
        <v>22.522678270591619</v>
      </c>
      <c r="T2516" s="4" t="s">
        <v>61</v>
      </c>
      <c r="U2516" s="1"/>
      <c r="V2516" s="1"/>
      <c r="W2516" s="1"/>
      <c r="X2516" s="1"/>
    </row>
    <row r="2517" spans="1:24" ht="15.75" customHeight="1" x14ac:dyDescent="0.2">
      <c r="A2517" s="1"/>
      <c r="B2517" s="1"/>
      <c r="C2517" s="31" t="str">
        <f>IF('Style Screener'!$S2517&lt;(AVERAGE('Style Screener'!$S$9:$S$6415)), "Value", "Growth")</f>
        <v>Value</v>
      </c>
      <c r="D2517" s="31" t="str">
        <f>IF('Style Screener'!$R2517&gt;2000, "Large Cap", "Small Cap")</f>
        <v>Large Cap</v>
      </c>
      <c r="E2517" s="31" t="s">
        <v>14</v>
      </c>
      <c r="F2517" s="31" t="s">
        <v>37</v>
      </c>
      <c r="G2517" s="1" t="s">
        <v>10804</v>
      </c>
      <c r="H2517" s="1" t="s">
        <v>10805</v>
      </c>
      <c r="I2517" s="1" t="s">
        <v>10806</v>
      </c>
      <c r="J2517" s="1" t="s">
        <v>10807</v>
      </c>
      <c r="K2517" s="1" t="s">
        <v>10808</v>
      </c>
      <c r="L2517" s="1" t="s">
        <v>10809</v>
      </c>
      <c r="M2517" s="1" t="s">
        <v>98</v>
      </c>
      <c r="N2517" s="1" t="s">
        <v>1141</v>
      </c>
      <c r="O2517" s="1" t="s">
        <v>1062</v>
      </c>
      <c r="P2517" s="1" t="s">
        <v>1681</v>
      </c>
      <c r="Q2517" s="29" t="s">
        <v>61</v>
      </c>
      <c r="R2517" s="30">
        <v>12713.988493318004</v>
      </c>
      <c r="S2517" s="5">
        <v>27.683060109289613</v>
      </c>
      <c r="T2517" s="4">
        <v>68.0169397900939</v>
      </c>
      <c r="U2517" s="1"/>
      <c r="V2517" s="1"/>
      <c r="W2517" s="1"/>
      <c r="X2517" s="1"/>
    </row>
    <row r="2518" spans="1:24" ht="15.75" customHeight="1" x14ac:dyDescent="0.2">
      <c r="A2518" s="1"/>
      <c r="B2518" s="1"/>
      <c r="C2518" s="31" t="str">
        <f>IF('Style Screener'!$S2518&lt;(AVERAGE('Style Screener'!$S$9:$S$6415)), "Value", "Growth")</f>
        <v>Value</v>
      </c>
      <c r="D2518" s="31" t="str">
        <f>IF('Style Screener'!$R2518&gt;2000, "Large Cap", "Small Cap")</f>
        <v>Large Cap</v>
      </c>
      <c r="E2518" s="31" t="s">
        <v>14</v>
      </c>
      <c r="F2518" s="31" t="s">
        <v>37</v>
      </c>
      <c r="G2518" s="1" t="s">
        <v>10804</v>
      </c>
      <c r="H2518" s="1" t="s">
        <v>10810</v>
      </c>
      <c r="I2518" s="1" t="s">
        <v>10811</v>
      </c>
      <c r="J2518" s="1" t="s">
        <v>10807</v>
      </c>
      <c r="K2518" s="1" t="s">
        <v>10812</v>
      </c>
      <c r="L2518" s="1" t="s">
        <v>10813</v>
      </c>
      <c r="M2518" s="1" t="s">
        <v>86</v>
      </c>
      <c r="N2518" s="1" t="s">
        <v>172</v>
      </c>
      <c r="O2518" s="1" t="s">
        <v>172</v>
      </c>
      <c r="P2518" s="1" t="s">
        <v>1497</v>
      </c>
      <c r="Q2518" s="29" t="s">
        <v>61</v>
      </c>
      <c r="R2518" s="30">
        <v>37701.504203895063</v>
      </c>
      <c r="S2518" s="5">
        <v>10.985460420032309</v>
      </c>
      <c r="T2518" s="4">
        <v>49.441746041758648</v>
      </c>
      <c r="U2518" s="1"/>
      <c r="V2518" s="1"/>
      <c r="W2518" s="1"/>
      <c r="X2518" s="1"/>
    </row>
    <row r="2519" spans="1:24" ht="15.75" customHeight="1" x14ac:dyDescent="0.2">
      <c r="A2519" s="1"/>
      <c r="B2519" s="1"/>
      <c r="C2519" s="31" t="str">
        <f>IF('Style Screener'!$S2519&lt;(AVERAGE('Style Screener'!$S$9:$S$6415)), "Value", "Growth")</f>
        <v>Value</v>
      </c>
      <c r="D2519" s="31" t="str">
        <f>IF('Style Screener'!$R2519&gt;2000, "Large Cap", "Small Cap")</f>
        <v>Large Cap</v>
      </c>
      <c r="E2519" s="31" t="s">
        <v>14</v>
      </c>
      <c r="F2519" s="31" t="s">
        <v>37</v>
      </c>
      <c r="G2519" s="1" t="s">
        <v>10798</v>
      </c>
      <c r="H2519" s="1" t="s">
        <v>10814</v>
      </c>
      <c r="I2519" s="1" t="s">
        <v>10815</v>
      </c>
      <c r="J2519" s="1" t="s">
        <v>10801</v>
      </c>
      <c r="K2519" s="1" t="s">
        <v>10816</v>
      </c>
      <c r="L2519" s="1" t="s">
        <v>10817</v>
      </c>
      <c r="M2519" s="1" t="s">
        <v>86</v>
      </c>
      <c r="N2519" s="1" t="s">
        <v>2006</v>
      </c>
      <c r="O2519" s="1" t="s">
        <v>607</v>
      </c>
      <c r="P2519" s="1" t="s">
        <v>2007</v>
      </c>
      <c r="Q2519" s="29" t="s">
        <v>61</v>
      </c>
      <c r="R2519" s="30">
        <v>4007.8836271988898</v>
      </c>
      <c r="S2519" s="5">
        <v>15.466425691644654</v>
      </c>
      <c r="T2519" s="4" t="s">
        <v>61</v>
      </c>
      <c r="U2519" s="1"/>
      <c r="V2519" s="1"/>
      <c r="W2519" s="1"/>
      <c r="X2519" s="1"/>
    </row>
    <row r="2520" spans="1:24" ht="15.75" customHeight="1" x14ac:dyDescent="0.2">
      <c r="A2520" s="1"/>
      <c r="B2520" s="1"/>
      <c r="C2520" s="31" t="str">
        <f>IF('Style Screener'!$S2520&lt;(AVERAGE('Style Screener'!$S$9:$S$6415)), "Value", "Growth")</f>
        <v>Value</v>
      </c>
      <c r="D2520" s="31" t="str">
        <f>IF('Style Screener'!$R2520&gt;2000, "Large Cap", "Small Cap")</f>
        <v>Large Cap</v>
      </c>
      <c r="E2520" s="31" t="s">
        <v>14</v>
      </c>
      <c r="F2520" s="31" t="s">
        <v>37</v>
      </c>
      <c r="G2520" s="1" t="s">
        <v>214</v>
      </c>
      <c r="H2520" s="1" t="s">
        <v>10818</v>
      </c>
      <c r="I2520" s="1" t="s">
        <v>10819</v>
      </c>
      <c r="J2520" s="1" t="s">
        <v>10785</v>
      </c>
      <c r="K2520" s="1" t="s">
        <v>10820</v>
      </c>
      <c r="L2520" s="1" t="s">
        <v>10821</v>
      </c>
      <c r="M2520" s="1" t="s">
        <v>74</v>
      </c>
      <c r="N2520" s="1" t="s">
        <v>301</v>
      </c>
      <c r="O2520" s="1" t="s">
        <v>117</v>
      </c>
      <c r="P2520" s="1" t="s">
        <v>301</v>
      </c>
      <c r="Q2520" s="29" t="s">
        <v>61</v>
      </c>
      <c r="R2520" s="30">
        <v>10496.151220630038</v>
      </c>
      <c r="S2520" s="5">
        <v>13.368534482758621</v>
      </c>
      <c r="T2520" s="4">
        <v>86.252863986669439</v>
      </c>
      <c r="U2520" s="1"/>
      <c r="V2520" s="1"/>
      <c r="W2520" s="1"/>
      <c r="X2520" s="1"/>
    </row>
    <row r="2521" spans="1:24" ht="15.75" customHeight="1" x14ac:dyDescent="0.2">
      <c r="A2521" s="1"/>
      <c r="B2521" s="1"/>
      <c r="C2521" s="31" t="str">
        <f>IF('Style Screener'!$S2521&lt;(AVERAGE('Style Screener'!$S$9:$S$6415)), "Value", "Growth")</f>
        <v>Value</v>
      </c>
      <c r="D2521" s="31" t="str">
        <f>IF('Style Screener'!$R2521&gt;2000, "Large Cap", "Small Cap")</f>
        <v>Large Cap</v>
      </c>
      <c r="E2521" s="31" t="s">
        <v>14</v>
      </c>
      <c r="F2521" s="31" t="s">
        <v>37</v>
      </c>
      <c r="G2521" s="1" t="s">
        <v>246</v>
      </c>
      <c r="H2521" s="1" t="s">
        <v>10822</v>
      </c>
      <c r="I2521" s="1" t="s">
        <v>10823</v>
      </c>
      <c r="J2521" s="1" t="s">
        <v>10780</v>
      </c>
      <c r="K2521" s="1" t="s">
        <v>10824</v>
      </c>
      <c r="L2521" s="1" t="s">
        <v>10825</v>
      </c>
      <c r="M2521" s="1" t="s">
        <v>74</v>
      </c>
      <c r="N2521" s="1" t="s">
        <v>179</v>
      </c>
      <c r="O2521" s="1" t="s">
        <v>180</v>
      </c>
      <c r="P2521" s="1" t="s">
        <v>1217</v>
      </c>
      <c r="Q2521" s="29" t="s">
        <v>61</v>
      </c>
      <c r="R2521" s="30">
        <v>14839.223944717382</v>
      </c>
      <c r="S2521" s="5">
        <v>16.93687812133534</v>
      </c>
      <c r="T2521" s="4">
        <v>97.892631902784188</v>
      </c>
      <c r="U2521" s="1"/>
      <c r="V2521" s="1"/>
      <c r="W2521" s="1"/>
      <c r="X2521" s="1"/>
    </row>
    <row r="2522" spans="1:24" ht="15.75" customHeight="1" x14ac:dyDescent="0.2">
      <c r="A2522" s="1"/>
      <c r="B2522" s="1"/>
      <c r="C2522" s="31" t="str">
        <f>IF('Style Screener'!$S2522&lt;(AVERAGE('Style Screener'!$S$9:$S$6415)), "Value", "Growth")</f>
        <v>Value</v>
      </c>
      <c r="D2522" s="31" t="str">
        <f>IF('Style Screener'!$R2522&gt;2000, "Large Cap", "Small Cap")</f>
        <v>Large Cap</v>
      </c>
      <c r="E2522" s="31" t="s">
        <v>14</v>
      </c>
      <c r="F2522" s="31" t="s">
        <v>37</v>
      </c>
      <c r="G2522" s="1" t="s">
        <v>1020</v>
      </c>
      <c r="H2522" s="1" t="s">
        <v>10826</v>
      </c>
      <c r="I2522" s="1" t="s">
        <v>10827</v>
      </c>
      <c r="J2522" s="1" t="s">
        <v>10766</v>
      </c>
      <c r="K2522" s="1" t="s">
        <v>10828</v>
      </c>
      <c r="L2522" s="1" t="s">
        <v>10829</v>
      </c>
      <c r="M2522" s="1" t="s">
        <v>86</v>
      </c>
      <c r="N2522" s="1" t="s">
        <v>251</v>
      </c>
      <c r="O2522" s="1" t="s">
        <v>251</v>
      </c>
      <c r="P2522" s="1" t="s">
        <v>252</v>
      </c>
      <c r="Q2522" s="29" t="s">
        <v>61</v>
      </c>
      <c r="R2522" s="30">
        <v>6735.315809265915</v>
      </c>
      <c r="S2522" s="5">
        <v>17.576754385964914</v>
      </c>
      <c r="T2522" s="4" t="s">
        <v>61</v>
      </c>
      <c r="U2522" s="1"/>
      <c r="V2522" s="1"/>
      <c r="W2522" s="1"/>
      <c r="X2522" s="1"/>
    </row>
    <row r="2523" spans="1:24" ht="15.75" customHeight="1" x14ac:dyDescent="0.2">
      <c r="A2523" s="1"/>
      <c r="B2523" s="1"/>
      <c r="C2523" s="31" t="str">
        <f>IF('Style Screener'!$S2523&lt;(AVERAGE('Style Screener'!$S$9:$S$6415)), "Value", "Growth")</f>
        <v>Value</v>
      </c>
      <c r="D2523" s="31" t="str">
        <f>IF('Style Screener'!$R2523&gt;2000, "Large Cap", "Small Cap")</f>
        <v>Large Cap</v>
      </c>
      <c r="E2523" s="31" t="s">
        <v>14</v>
      </c>
      <c r="F2523" s="31" t="s">
        <v>37</v>
      </c>
      <c r="G2523" s="1" t="s">
        <v>1020</v>
      </c>
      <c r="H2523" s="1" t="s">
        <v>10830</v>
      </c>
      <c r="I2523" s="1" t="s">
        <v>10831</v>
      </c>
      <c r="J2523" s="1" t="s">
        <v>10766</v>
      </c>
      <c r="K2523" s="1" t="s">
        <v>10832</v>
      </c>
      <c r="L2523" s="1" t="s">
        <v>10833</v>
      </c>
      <c r="M2523" s="1" t="s">
        <v>86</v>
      </c>
      <c r="N2523" s="1" t="s">
        <v>606</v>
      </c>
      <c r="O2523" s="1" t="s">
        <v>607</v>
      </c>
      <c r="P2523" s="1" t="s">
        <v>608</v>
      </c>
      <c r="Q2523" s="29" t="s">
        <v>61</v>
      </c>
      <c r="R2523" s="30">
        <v>9672.2561119829224</v>
      </c>
      <c r="S2523" s="5">
        <v>14.360119047619047</v>
      </c>
      <c r="T2523" s="4" t="s">
        <v>61</v>
      </c>
      <c r="U2523" s="1"/>
      <c r="V2523" s="1"/>
      <c r="W2523" s="1"/>
      <c r="X2523" s="1"/>
    </row>
    <row r="2524" spans="1:24" ht="15.75" customHeight="1" x14ac:dyDescent="0.2">
      <c r="A2524" s="1"/>
      <c r="B2524" s="1"/>
      <c r="C2524" s="31" t="str">
        <f>IF('Style Screener'!$S2524&lt;(AVERAGE('Style Screener'!$S$9:$S$6415)), "Value", "Growth")</f>
        <v>Value</v>
      </c>
      <c r="D2524" s="31" t="str">
        <f>IF('Style Screener'!$R2524&gt;2000, "Large Cap", "Small Cap")</f>
        <v>Large Cap</v>
      </c>
      <c r="E2524" s="31" t="s">
        <v>14</v>
      </c>
      <c r="F2524" s="31" t="s">
        <v>37</v>
      </c>
      <c r="G2524" s="1" t="s">
        <v>10804</v>
      </c>
      <c r="H2524" s="1" t="s">
        <v>10834</v>
      </c>
      <c r="I2524" s="1" t="s">
        <v>10835</v>
      </c>
      <c r="J2524" s="1" t="s">
        <v>10807</v>
      </c>
      <c r="K2524" s="1" t="s">
        <v>10836</v>
      </c>
      <c r="L2524" s="1" t="s">
        <v>10837</v>
      </c>
      <c r="M2524" s="1" t="s">
        <v>74</v>
      </c>
      <c r="N2524" s="1" t="s">
        <v>10788</v>
      </c>
      <c r="O2524" s="1" t="s">
        <v>76</v>
      </c>
      <c r="P2524" s="1" t="s">
        <v>10838</v>
      </c>
      <c r="Q2524" s="29" t="s">
        <v>61</v>
      </c>
      <c r="R2524" s="30">
        <v>12000.222367596807</v>
      </c>
      <c r="S2524" s="5">
        <v>24.70962086346702</v>
      </c>
      <c r="T2524" s="4">
        <v>0</v>
      </c>
      <c r="U2524" s="1"/>
      <c r="V2524" s="1"/>
      <c r="W2524" s="1"/>
      <c r="X2524" s="1"/>
    </row>
    <row r="2525" spans="1:24" ht="15.75" customHeight="1" x14ac:dyDescent="0.2">
      <c r="A2525" s="1"/>
      <c r="B2525" s="1"/>
      <c r="C2525" s="31" t="str">
        <f>IF('Style Screener'!$S2525&lt;(AVERAGE('Style Screener'!$S$9:$S$6415)), "Value", "Growth")</f>
        <v>Value</v>
      </c>
      <c r="D2525" s="31" t="str">
        <f>IF('Style Screener'!$R2525&gt;2000, "Large Cap", "Small Cap")</f>
        <v>Large Cap</v>
      </c>
      <c r="E2525" s="31" t="s">
        <v>14</v>
      </c>
      <c r="F2525" s="31" t="s">
        <v>37</v>
      </c>
      <c r="G2525" s="1" t="s">
        <v>10839</v>
      </c>
      <c r="H2525" s="1" t="s">
        <v>10840</v>
      </c>
      <c r="I2525" s="1" t="s">
        <v>10841</v>
      </c>
      <c r="J2525" s="1" t="s">
        <v>10842</v>
      </c>
      <c r="K2525" s="1" t="s">
        <v>10843</v>
      </c>
      <c r="L2525" s="1" t="s">
        <v>10844</v>
      </c>
      <c r="M2525" s="1" t="s">
        <v>98</v>
      </c>
      <c r="N2525" s="1" t="s">
        <v>2498</v>
      </c>
      <c r="O2525" s="1" t="s">
        <v>232</v>
      </c>
      <c r="P2525" s="1" t="s">
        <v>2885</v>
      </c>
      <c r="Q2525" s="29" t="s">
        <v>61</v>
      </c>
      <c r="R2525" s="30">
        <v>16758.894355546461</v>
      </c>
      <c r="S2525" s="5">
        <v>22.13372956909361</v>
      </c>
      <c r="T2525" s="4" t="s">
        <v>61</v>
      </c>
      <c r="U2525" s="1"/>
      <c r="V2525" s="1"/>
      <c r="W2525" s="1"/>
      <c r="X2525" s="1"/>
    </row>
    <row r="2526" spans="1:24" ht="15.75" customHeight="1" x14ac:dyDescent="0.2">
      <c r="A2526" s="1"/>
      <c r="B2526" s="1"/>
      <c r="C2526" s="31" t="str">
        <f>IF('Style Screener'!$S2526&lt;(AVERAGE('Style Screener'!$S$9:$S$6415)), "Value", "Growth")</f>
        <v>Value</v>
      </c>
      <c r="D2526" s="31" t="str">
        <f>IF('Style Screener'!$R2526&gt;2000, "Large Cap", "Small Cap")</f>
        <v>Large Cap</v>
      </c>
      <c r="E2526" s="31" t="s">
        <v>14</v>
      </c>
      <c r="F2526" s="31" t="s">
        <v>37</v>
      </c>
      <c r="G2526" s="1" t="s">
        <v>10804</v>
      </c>
      <c r="H2526" s="1" t="s">
        <v>10845</v>
      </c>
      <c r="I2526" s="1" t="s">
        <v>10846</v>
      </c>
      <c r="J2526" s="1" t="s">
        <v>10807</v>
      </c>
      <c r="K2526" s="1" t="s">
        <v>10847</v>
      </c>
      <c r="L2526" s="1" t="s">
        <v>10848</v>
      </c>
      <c r="M2526" s="1" t="s">
        <v>74</v>
      </c>
      <c r="N2526" s="1" t="s">
        <v>75</v>
      </c>
      <c r="O2526" s="1" t="s">
        <v>76</v>
      </c>
      <c r="P2526" s="1" t="s">
        <v>75</v>
      </c>
      <c r="Q2526" s="29" t="s">
        <v>61</v>
      </c>
      <c r="R2526" s="30">
        <v>2673.8175865646072</v>
      </c>
      <c r="S2526" s="5">
        <v>26.285714285714285</v>
      </c>
      <c r="T2526" s="4">
        <v>69.141849529780558</v>
      </c>
      <c r="U2526" s="1"/>
      <c r="V2526" s="1"/>
      <c r="W2526" s="1"/>
      <c r="X2526" s="1"/>
    </row>
    <row r="2527" spans="1:24" ht="15.75" customHeight="1" x14ac:dyDescent="0.2">
      <c r="A2527" s="1"/>
      <c r="B2527" s="1"/>
      <c r="C2527" s="31" t="str">
        <f>IF('Style Screener'!$S2527&lt;(AVERAGE('Style Screener'!$S$9:$S$6415)), "Value", "Growth")</f>
        <v>Value</v>
      </c>
      <c r="D2527" s="31" t="str">
        <f>IF('Style Screener'!$R2527&gt;2000, "Large Cap", "Small Cap")</f>
        <v>Large Cap</v>
      </c>
      <c r="E2527" s="31" t="s">
        <v>14</v>
      </c>
      <c r="F2527" s="31" t="s">
        <v>37</v>
      </c>
      <c r="G2527" s="1" t="s">
        <v>1020</v>
      </c>
      <c r="H2527" s="1" t="s">
        <v>10849</v>
      </c>
      <c r="I2527" s="1" t="s">
        <v>10850</v>
      </c>
      <c r="J2527" s="1" t="s">
        <v>10766</v>
      </c>
      <c r="K2527" s="1" t="s">
        <v>10851</v>
      </c>
      <c r="L2527" s="1" t="s">
        <v>10852</v>
      </c>
      <c r="M2527" s="1" t="s">
        <v>74</v>
      </c>
      <c r="N2527" s="1" t="s">
        <v>201</v>
      </c>
      <c r="O2527" s="1" t="s">
        <v>180</v>
      </c>
      <c r="P2527" s="1" t="s">
        <v>3011</v>
      </c>
      <c r="Q2527" s="29" t="s">
        <v>61</v>
      </c>
      <c r="R2527" s="30">
        <v>6433.7149576517713</v>
      </c>
      <c r="S2527" s="5">
        <v>19.417927823050057</v>
      </c>
      <c r="T2527" s="4" t="s">
        <v>61</v>
      </c>
      <c r="U2527" s="1"/>
      <c r="V2527" s="1"/>
      <c r="W2527" s="1"/>
      <c r="X2527" s="1"/>
    </row>
    <row r="2528" spans="1:24" ht="15.75" customHeight="1" x14ac:dyDescent="0.2">
      <c r="A2528" s="1"/>
      <c r="B2528" s="1"/>
      <c r="C2528" s="31" t="str">
        <f>IF('Style Screener'!$S2528&lt;(AVERAGE('Style Screener'!$S$9:$S$6415)), "Value", "Growth")</f>
        <v>Value</v>
      </c>
      <c r="D2528" s="31" t="str">
        <f>IF('Style Screener'!$R2528&gt;2000, "Large Cap", "Small Cap")</f>
        <v>Large Cap</v>
      </c>
      <c r="E2528" s="31" t="s">
        <v>14</v>
      </c>
      <c r="F2528" s="31" t="s">
        <v>37</v>
      </c>
      <c r="G2528" s="1" t="s">
        <v>1359</v>
      </c>
      <c r="H2528" s="1" t="s">
        <v>10853</v>
      </c>
      <c r="I2528" s="1" t="s">
        <v>10854</v>
      </c>
      <c r="J2528" s="1" t="s">
        <v>10775</v>
      </c>
      <c r="K2528" s="1" t="s">
        <v>10855</v>
      </c>
      <c r="L2528" s="1" t="s">
        <v>10856</v>
      </c>
      <c r="M2528" s="1" t="s">
        <v>86</v>
      </c>
      <c r="N2528" s="1" t="s">
        <v>251</v>
      </c>
      <c r="O2528" s="1" t="s">
        <v>251</v>
      </c>
      <c r="P2528" s="1" t="s">
        <v>454</v>
      </c>
      <c r="Q2528" s="29" t="s">
        <v>61</v>
      </c>
      <c r="R2528" s="30">
        <v>16579.876481540228</v>
      </c>
      <c r="S2528" s="5">
        <v>10.1994342291372</v>
      </c>
      <c r="T2528" s="4">
        <v>75.486531769557928</v>
      </c>
      <c r="U2528" s="1"/>
      <c r="V2528" s="1"/>
      <c r="W2528" s="1"/>
      <c r="X2528" s="1"/>
    </row>
    <row r="2529" spans="1:24" ht="15.75" customHeight="1" x14ac:dyDescent="0.2">
      <c r="A2529" s="1"/>
      <c r="B2529" s="1"/>
      <c r="C2529" s="31" t="str">
        <f>IF('Style Screener'!$S2529&lt;(AVERAGE('Style Screener'!$S$9:$S$6415)), "Value", "Growth")</f>
        <v>Value</v>
      </c>
      <c r="D2529" s="31" t="str">
        <f>IF('Style Screener'!$R2529&gt;2000, "Large Cap", "Small Cap")</f>
        <v>Large Cap</v>
      </c>
      <c r="E2529" s="31" t="s">
        <v>14</v>
      </c>
      <c r="F2529" s="31" t="s">
        <v>37</v>
      </c>
      <c r="G2529" s="1" t="s">
        <v>10798</v>
      </c>
      <c r="H2529" s="1" t="s">
        <v>10857</v>
      </c>
      <c r="I2529" s="1" t="s">
        <v>10858</v>
      </c>
      <c r="J2529" s="1" t="s">
        <v>10801</v>
      </c>
      <c r="K2529" s="1" t="s">
        <v>10859</v>
      </c>
      <c r="L2529" s="1" t="s">
        <v>10860</v>
      </c>
      <c r="M2529" s="1" t="s">
        <v>86</v>
      </c>
      <c r="N2529" s="1" t="s">
        <v>251</v>
      </c>
      <c r="O2529" s="1" t="s">
        <v>251</v>
      </c>
      <c r="P2529" s="1" t="s">
        <v>508</v>
      </c>
      <c r="Q2529" s="29" t="s">
        <v>61</v>
      </c>
      <c r="R2529" s="30">
        <v>8506.462488168454</v>
      </c>
      <c r="S2529" s="5">
        <v>11.066580478345186</v>
      </c>
      <c r="T2529" s="4">
        <v>37.392610183697691</v>
      </c>
      <c r="U2529" s="1"/>
      <c r="V2529" s="1"/>
      <c r="W2529" s="1"/>
      <c r="X2529" s="1"/>
    </row>
    <row r="2530" spans="1:24" ht="15.75" customHeight="1" x14ac:dyDescent="0.2">
      <c r="A2530" s="1"/>
      <c r="B2530" s="1"/>
      <c r="C2530" s="31" t="str">
        <f>IF('Style Screener'!$S2530&lt;(AVERAGE('Style Screener'!$S$9:$S$6415)), "Value", "Growth")</f>
        <v>Value</v>
      </c>
      <c r="D2530" s="31" t="str">
        <f>IF('Style Screener'!$R2530&gt;2000, "Large Cap", "Small Cap")</f>
        <v>Large Cap</v>
      </c>
      <c r="E2530" s="31" t="s">
        <v>15</v>
      </c>
      <c r="F2530" s="31" t="s">
        <v>37</v>
      </c>
      <c r="G2530" s="1" t="s">
        <v>1359</v>
      </c>
      <c r="H2530" s="1" t="s">
        <v>10861</v>
      </c>
      <c r="I2530" s="1" t="s">
        <v>10862</v>
      </c>
      <c r="J2530" s="1" t="s">
        <v>10775</v>
      </c>
      <c r="K2530" s="1" t="s">
        <v>10863</v>
      </c>
      <c r="L2530" s="1" t="s">
        <v>10864</v>
      </c>
      <c r="M2530" s="1" t="s">
        <v>368</v>
      </c>
      <c r="N2530" s="1" t="s">
        <v>961</v>
      </c>
      <c r="O2530" s="1" t="s">
        <v>961</v>
      </c>
      <c r="P2530" s="1" t="s">
        <v>2234</v>
      </c>
      <c r="Q2530" s="29" t="s">
        <v>61</v>
      </c>
      <c r="R2530" s="30">
        <v>17900.927463797947</v>
      </c>
      <c r="S2530" s="5">
        <v>17.623106060606059</v>
      </c>
      <c r="T2530" s="4">
        <v>64.313175077805582</v>
      </c>
      <c r="U2530" s="1"/>
      <c r="V2530" s="1"/>
      <c r="W2530" s="1"/>
      <c r="X2530" s="1"/>
    </row>
    <row r="2531" spans="1:24" ht="15.75" customHeight="1" x14ac:dyDescent="0.2">
      <c r="A2531" s="1"/>
      <c r="B2531" s="1"/>
      <c r="C2531" s="31" t="str">
        <f>IF('Style Screener'!$S2531&lt;(AVERAGE('Style Screener'!$S$9:$S$6415)), "Value", "Growth")</f>
        <v>Value</v>
      </c>
      <c r="D2531" s="31" t="str">
        <f>IF('Style Screener'!$R2531&gt;2000, "Large Cap", "Small Cap")</f>
        <v>Large Cap</v>
      </c>
      <c r="E2531" s="31" t="s">
        <v>14</v>
      </c>
      <c r="F2531" s="31" t="s">
        <v>37</v>
      </c>
      <c r="G2531" s="1" t="s">
        <v>1020</v>
      </c>
      <c r="H2531" s="1" t="s">
        <v>10865</v>
      </c>
      <c r="I2531" s="1" t="s">
        <v>10866</v>
      </c>
      <c r="J2531" s="1" t="s">
        <v>10766</v>
      </c>
      <c r="K2531" s="1" t="s">
        <v>10867</v>
      </c>
      <c r="L2531" s="1" t="s">
        <v>10868</v>
      </c>
      <c r="M2531" s="1" t="s">
        <v>74</v>
      </c>
      <c r="N2531" s="1" t="s">
        <v>649</v>
      </c>
      <c r="O2531" s="1" t="s">
        <v>117</v>
      </c>
      <c r="P2531" s="1" t="s">
        <v>649</v>
      </c>
      <c r="Q2531" s="29" t="s">
        <v>61</v>
      </c>
      <c r="R2531" s="30">
        <v>8566.3756495841062</v>
      </c>
      <c r="S2531" s="5">
        <v>18.344155844155846</v>
      </c>
      <c r="T2531" s="4">
        <v>83.574967884015408</v>
      </c>
      <c r="U2531" s="1"/>
      <c r="V2531" s="1"/>
      <c r="W2531" s="1"/>
      <c r="X2531" s="1"/>
    </row>
    <row r="2532" spans="1:24" ht="15.75" customHeight="1" x14ac:dyDescent="0.2">
      <c r="A2532" s="1"/>
      <c r="B2532" s="1"/>
      <c r="C2532" s="31" t="str">
        <f>IF('Style Screener'!$S2532&lt;(AVERAGE('Style Screener'!$S$9:$S$6415)), "Value", "Growth")</f>
        <v>Value</v>
      </c>
      <c r="D2532" s="31" t="str">
        <f>IF('Style Screener'!$R2532&gt;2000, "Large Cap", "Small Cap")</f>
        <v>Large Cap</v>
      </c>
      <c r="E2532" s="31" t="s">
        <v>14</v>
      </c>
      <c r="F2532" s="31" t="s">
        <v>37</v>
      </c>
      <c r="G2532" s="1" t="s">
        <v>10804</v>
      </c>
      <c r="H2532" s="1" t="s">
        <v>10869</v>
      </c>
      <c r="I2532" s="1" t="s">
        <v>10870</v>
      </c>
      <c r="J2532" s="1" t="s">
        <v>10807</v>
      </c>
      <c r="K2532" s="1" t="s">
        <v>10871</v>
      </c>
      <c r="L2532" s="1" t="s">
        <v>10872</v>
      </c>
      <c r="M2532" s="1" t="s">
        <v>54</v>
      </c>
      <c r="N2532" s="1" t="s">
        <v>705</v>
      </c>
      <c r="O2532" s="1" t="s">
        <v>54</v>
      </c>
      <c r="P2532" s="1" t="s">
        <v>1055</v>
      </c>
      <c r="Q2532" s="29" t="s">
        <v>61</v>
      </c>
      <c r="R2532" s="30">
        <v>45470.780810492943</v>
      </c>
      <c r="S2532" s="5">
        <v>22.562211981566822</v>
      </c>
      <c r="T2532" s="4">
        <v>83.729319000149758</v>
      </c>
      <c r="U2532" s="1"/>
      <c r="V2532" s="1"/>
      <c r="W2532" s="1"/>
      <c r="X2532" s="1"/>
    </row>
    <row r="2533" spans="1:24" ht="15.75" customHeight="1" x14ac:dyDescent="0.2">
      <c r="A2533" s="1"/>
      <c r="B2533" s="1"/>
      <c r="C2533" s="31" t="str">
        <f>IF('Style Screener'!$S2533&lt;(AVERAGE('Style Screener'!$S$9:$S$6415)), "Value", "Growth")</f>
        <v>Value</v>
      </c>
      <c r="D2533" s="31" t="str">
        <f>IF('Style Screener'!$R2533&gt;2000, "Large Cap", "Small Cap")</f>
        <v>Large Cap</v>
      </c>
      <c r="E2533" s="31" t="s">
        <v>14</v>
      </c>
      <c r="F2533" s="31" t="s">
        <v>37</v>
      </c>
      <c r="G2533" s="1" t="s">
        <v>10804</v>
      </c>
      <c r="H2533" s="1" t="s">
        <v>10873</v>
      </c>
      <c r="I2533" s="1" t="s">
        <v>10874</v>
      </c>
      <c r="J2533" s="1" t="s">
        <v>10807</v>
      </c>
      <c r="K2533" s="1" t="s">
        <v>10875</v>
      </c>
      <c r="L2533" s="1" t="s">
        <v>10876</v>
      </c>
      <c r="M2533" s="1" t="s">
        <v>74</v>
      </c>
      <c r="N2533" s="1" t="s">
        <v>638</v>
      </c>
      <c r="O2533" s="1" t="s">
        <v>117</v>
      </c>
      <c r="P2533" s="1" t="s">
        <v>638</v>
      </c>
      <c r="Q2533" s="29" t="s">
        <v>61</v>
      </c>
      <c r="R2533" s="30">
        <v>54873.667760260258</v>
      </c>
      <c r="S2533" s="5">
        <v>19.099470276633316</v>
      </c>
      <c r="T2533" s="4">
        <v>92.927379638627642</v>
      </c>
      <c r="U2533" s="1"/>
      <c r="V2533" s="1"/>
      <c r="W2533" s="1"/>
      <c r="X2533" s="1"/>
    </row>
    <row r="2534" spans="1:24" ht="15.75" customHeight="1" x14ac:dyDescent="0.2">
      <c r="A2534" s="1"/>
      <c r="B2534" s="1"/>
      <c r="C2534" s="31" t="str">
        <f>IF('Style Screener'!$S2534&lt;(AVERAGE('Style Screener'!$S$9:$S$6415)), "Value", "Growth")</f>
        <v>Value</v>
      </c>
      <c r="D2534" s="31" t="str">
        <f>IF('Style Screener'!$R2534&gt;2000, "Large Cap", "Small Cap")</f>
        <v>Large Cap</v>
      </c>
      <c r="E2534" s="31" t="s">
        <v>14</v>
      </c>
      <c r="F2534" s="31" t="s">
        <v>37</v>
      </c>
      <c r="G2534" s="1" t="s">
        <v>10804</v>
      </c>
      <c r="H2534" s="1" t="s">
        <v>10877</v>
      </c>
      <c r="I2534" s="1" t="s">
        <v>10878</v>
      </c>
      <c r="J2534" s="1" t="s">
        <v>10807</v>
      </c>
      <c r="K2534" s="1" t="s">
        <v>10879</v>
      </c>
      <c r="L2534" s="1" t="s">
        <v>10880</v>
      </c>
      <c r="M2534" s="1" t="s">
        <v>54</v>
      </c>
      <c r="N2534" s="1" t="s">
        <v>705</v>
      </c>
      <c r="O2534" s="1" t="s">
        <v>54</v>
      </c>
      <c r="P2534" s="1" t="s">
        <v>3514</v>
      </c>
      <c r="Q2534" s="29" t="s">
        <v>61</v>
      </c>
      <c r="R2534" s="30">
        <v>5661.0398702849061</v>
      </c>
      <c r="S2534" s="5">
        <v>16.172784243509401</v>
      </c>
      <c r="T2534" s="4">
        <v>89.028897849462368</v>
      </c>
      <c r="U2534" s="1"/>
      <c r="V2534" s="1"/>
      <c r="W2534" s="1"/>
      <c r="X2534" s="1"/>
    </row>
    <row r="2535" spans="1:24" ht="15.75" customHeight="1" x14ac:dyDescent="0.2">
      <c r="A2535" s="1"/>
      <c r="B2535" s="1"/>
      <c r="C2535" s="31" t="str">
        <f>IF('Style Screener'!$S2535&lt;(AVERAGE('Style Screener'!$S$9:$S$6415)), "Value", "Growth")</f>
        <v>Value</v>
      </c>
      <c r="D2535" s="31" t="str">
        <f>IF('Style Screener'!$R2535&gt;2000, "Large Cap", "Small Cap")</f>
        <v>Large Cap</v>
      </c>
      <c r="E2535" s="31" t="s">
        <v>14</v>
      </c>
      <c r="F2535" s="31" t="s">
        <v>37</v>
      </c>
      <c r="G2535" s="1" t="s">
        <v>1359</v>
      </c>
      <c r="H2535" s="1" t="s">
        <v>10881</v>
      </c>
      <c r="I2535" s="1" t="s">
        <v>10882</v>
      </c>
      <c r="J2535" s="1" t="s">
        <v>10775</v>
      </c>
      <c r="K2535" s="1" t="s">
        <v>10883</v>
      </c>
      <c r="L2535" s="1" t="s">
        <v>10884</v>
      </c>
      <c r="M2535" s="1" t="s">
        <v>54</v>
      </c>
      <c r="N2535" s="1" t="s">
        <v>705</v>
      </c>
      <c r="O2535" s="1" t="s">
        <v>54</v>
      </c>
      <c r="P2535" s="1" t="s">
        <v>706</v>
      </c>
      <c r="Q2535" s="29" t="s">
        <v>61</v>
      </c>
      <c r="R2535" s="30">
        <v>19526.326396714623</v>
      </c>
      <c r="S2535" s="5">
        <v>19.27391874180865</v>
      </c>
      <c r="T2535" s="4">
        <v>94.669837716843872</v>
      </c>
      <c r="U2535" s="1"/>
      <c r="V2535" s="1"/>
      <c r="W2535" s="1"/>
      <c r="X2535" s="1"/>
    </row>
    <row r="2536" spans="1:24" ht="15.75" customHeight="1" x14ac:dyDescent="0.2">
      <c r="A2536" s="1"/>
      <c r="B2536" s="1"/>
      <c r="C2536" s="31" t="str">
        <f>IF('Style Screener'!$S2536&lt;(AVERAGE('Style Screener'!$S$9:$S$6415)), "Value", "Growth")</f>
        <v>Value</v>
      </c>
      <c r="D2536" s="31" t="str">
        <f>IF('Style Screener'!$R2536&gt;2000, "Large Cap", "Small Cap")</f>
        <v>Large Cap</v>
      </c>
      <c r="E2536" s="31" t="s">
        <v>14</v>
      </c>
      <c r="F2536" s="31" t="s">
        <v>37</v>
      </c>
      <c r="G2536" s="1" t="s">
        <v>10885</v>
      </c>
      <c r="H2536" s="1" t="s">
        <v>10886</v>
      </c>
      <c r="I2536" s="1" t="s">
        <v>10887</v>
      </c>
      <c r="J2536" s="1" t="s">
        <v>10888</v>
      </c>
      <c r="K2536" s="1" t="s">
        <v>10889</v>
      </c>
      <c r="L2536" s="1" t="s">
        <v>10890</v>
      </c>
      <c r="M2536" s="1" t="s">
        <v>74</v>
      </c>
      <c r="N2536" s="1" t="s">
        <v>342</v>
      </c>
      <c r="O2536" s="1" t="s">
        <v>117</v>
      </c>
      <c r="P2536" s="1" t="s">
        <v>618</v>
      </c>
      <c r="Q2536" s="29" t="s">
        <v>61</v>
      </c>
      <c r="R2536" s="30">
        <v>8358.8363762617937</v>
      </c>
      <c r="S2536" s="5">
        <v>17.489335770871417</v>
      </c>
      <c r="T2536" s="4">
        <v>97.364615137393542</v>
      </c>
      <c r="U2536" s="1"/>
      <c r="V2536" s="1"/>
      <c r="W2536" s="1"/>
      <c r="X2536" s="1"/>
    </row>
    <row r="2537" spans="1:24" ht="15.75" customHeight="1" x14ac:dyDescent="0.2">
      <c r="A2537" s="1"/>
      <c r="B2537" s="1"/>
      <c r="C2537" s="31" t="str">
        <f>IF('Style Screener'!$S2537&lt;(AVERAGE('Style Screener'!$S$9:$S$6415)), "Value", "Growth")</f>
        <v>Value</v>
      </c>
      <c r="D2537" s="31" t="str">
        <f>IF('Style Screener'!$R2537&gt;2000, "Large Cap", "Small Cap")</f>
        <v>Large Cap</v>
      </c>
      <c r="E2537" s="31" t="s">
        <v>14</v>
      </c>
      <c r="F2537" s="31" t="s">
        <v>37</v>
      </c>
      <c r="G2537" s="1" t="s">
        <v>10804</v>
      </c>
      <c r="H2537" s="1" t="s">
        <v>10891</v>
      </c>
      <c r="I2537" s="1" t="s">
        <v>10892</v>
      </c>
      <c r="J2537" s="1" t="s">
        <v>10807</v>
      </c>
      <c r="K2537" s="1" t="s">
        <v>10893</v>
      </c>
      <c r="L2537" s="1" t="s">
        <v>10894</v>
      </c>
      <c r="M2537" s="1" t="s">
        <v>74</v>
      </c>
      <c r="N2537" s="1" t="s">
        <v>846</v>
      </c>
      <c r="O2537" s="1" t="s">
        <v>117</v>
      </c>
      <c r="P2537" s="1" t="s">
        <v>1478</v>
      </c>
      <c r="Q2537" s="29" t="s">
        <v>61</v>
      </c>
      <c r="R2537" s="30">
        <v>9470.0018707952131</v>
      </c>
      <c r="S2537" s="5">
        <v>23.367598684210527</v>
      </c>
      <c r="T2537" s="4">
        <v>90.034042133307025</v>
      </c>
      <c r="U2537" s="1"/>
      <c r="V2537" s="1"/>
      <c r="W2537" s="1"/>
      <c r="X2537" s="1"/>
    </row>
    <row r="2538" spans="1:24" ht="15.75" customHeight="1" x14ac:dyDescent="0.2">
      <c r="A2538" s="1"/>
      <c r="B2538" s="1"/>
      <c r="C2538" s="31" t="str">
        <f>IF('Style Screener'!$S2538&lt;(AVERAGE('Style Screener'!$S$9:$S$6415)), "Value", "Growth")</f>
        <v>Value</v>
      </c>
      <c r="D2538" s="31" t="str">
        <f>IF('Style Screener'!$R2538&gt;2000, "Large Cap", "Small Cap")</f>
        <v>Large Cap</v>
      </c>
      <c r="E2538" s="31" t="s">
        <v>14</v>
      </c>
      <c r="F2538" s="31" t="s">
        <v>37</v>
      </c>
      <c r="G2538" s="1" t="s">
        <v>8239</v>
      </c>
      <c r="H2538" s="1" t="s">
        <v>10895</v>
      </c>
      <c r="I2538" s="1" t="s">
        <v>10896</v>
      </c>
      <c r="J2538" s="1" t="s">
        <v>10897</v>
      </c>
      <c r="K2538" s="1" t="s">
        <v>10898</v>
      </c>
      <c r="L2538" s="1" t="s">
        <v>10899</v>
      </c>
      <c r="M2538" s="1" t="s">
        <v>86</v>
      </c>
      <c r="N2538" s="1" t="s">
        <v>172</v>
      </c>
      <c r="O2538" s="1" t="s">
        <v>172</v>
      </c>
      <c r="P2538" s="1" t="s">
        <v>1497</v>
      </c>
      <c r="Q2538" s="29" t="s">
        <v>61</v>
      </c>
      <c r="R2538" s="30">
        <v>3337.1491014826133</v>
      </c>
      <c r="S2538" s="5">
        <v>24.299999999999997</v>
      </c>
      <c r="T2538" s="4">
        <v>2.7457972491084992</v>
      </c>
      <c r="U2538" s="1"/>
      <c r="V2538" s="1"/>
      <c r="W2538" s="1"/>
      <c r="X2538" s="1"/>
    </row>
    <row r="2539" spans="1:24" ht="15.75" customHeight="1" x14ac:dyDescent="0.2">
      <c r="A2539" s="1"/>
      <c r="B2539" s="1"/>
      <c r="C2539" s="31" t="str">
        <f>IF('Style Screener'!$S2539&lt;(AVERAGE('Style Screener'!$S$9:$S$6415)), "Value", "Growth")</f>
        <v>Value</v>
      </c>
      <c r="D2539" s="31" t="str">
        <f>IF('Style Screener'!$R2539&gt;2000, "Large Cap", "Small Cap")</f>
        <v>Large Cap</v>
      </c>
      <c r="E2539" s="31" t="s">
        <v>14</v>
      </c>
      <c r="F2539" s="31" t="s">
        <v>37</v>
      </c>
      <c r="G2539" s="1" t="s">
        <v>10804</v>
      </c>
      <c r="H2539" s="1" t="s">
        <v>10900</v>
      </c>
      <c r="I2539" s="1" t="s">
        <v>10901</v>
      </c>
      <c r="J2539" s="1" t="s">
        <v>10807</v>
      </c>
      <c r="K2539" s="1" t="s">
        <v>10902</v>
      </c>
      <c r="L2539" s="1" t="s">
        <v>10903</v>
      </c>
      <c r="M2539" s="1" t="s">
        <v>108</v>
      </c>
      <c r="N2539" s="1" t="s">
        <v>109</v>
      </c>
      <c r="O2539" s="1" t="s">
        <v>110</v>
      </c>
      <c r="P2539" s="1" t="s">
        <v>109</v>
      </c>
      <c r="Q2539" s="29" t="s">
        <v>61</v>
      </c>
      <c r="R2539" s="30">
        <v>11761.173224984152</v>
      </c>
      <c r="S2539" s="5">
        <v>21.505555555555556</v>
      </c>
      <c r="T2539" s="4">
        <v>94.149339808772197</v>
      </c>
      <c r="U2539" s="1"/>
      <c r="V2539" s="1"/>
      <c r="W2539" s="1"/>
      <c r="X2539" s="1"/>
    </row>
    <row r="2540" spans="1:24" ht="15.75" customHeight="1" x14ac:dyDescent="0.2">
      <c r="A2540" s="1"/>
      <c r="B2540" s="1"/>
      <c r="C2540" s="31" t="str">
        <f>IF('Style Screener'!$S2540&lt;(AVERAGE('Style Screener'!$S$9:$S$6415)), "Value", "Growth")</f>
        <v>Value</v>
      </c>
      <c r="D2540" s="31" t="str">
        <f>IF('Style Screener'!$R2540&gt;2000, "Large Cap", "Small Cap")</f>
        <v>Large Cap</v>
      </c>
      <c r="E2540" s="31" t="s">
        <v>14</v>
      </c>
      <c r="F2540" s="31" t="s">
        <v>37</v>
      </c>
      <c r="G2540" s="1" t="s">
        <v>10839</v>
      </c>
      <c r="H2540" s="1" t="s">
        <v>10904</v>
      </c>
      <c r="I2540" s="1" t="s">
        <v>10905</v>
      </c>
      <c r="J2540" s="1" t="s">
        <v>10842</v>
      </c>
      <c r="K2540" s="1" t="s">
        <v>10906</v>
      </c>
      <c r="L2540" s="1" t="s">
        <v>10907</v>
      </c>
      <c r="M2540" s="1" t="s">
        <v>86</v>
      </c>
      <c r="N2540" s="1" t="s">
        <v>251</v>
      </c>
      <c r="O2540" s="1" t="s">
        <v>251</v>
      </c>
      <c r="P2540" s="1" t="s">
        <v>508</v>
      </c>
      <c r="Q2540" s="29" t="s">
        <v>61</v>
      </c>
      <c r="R2540" s="30">
        <v>79254.93935846613</v>
      </c>
      <c r="S2540" s="5">
        <v>11.504992867332383</v>
      </c>
      <c r="T2540" s="4" t="s">
        <v>61</v>
      </c>
      <c r="U2540" s="1"/>
      <c r="V2540" s="1"/>
      <c r="W2540" s="1"/>
      <c r="X2540" s="1"/>
    </row>
    <row r="2541" spans="1:24" ht="15.75" customHeight="1" x14ac:dyDescent="0.2">
      <c r="A2541" s="1"/>
      <c r="B2541" s="1"/>
      <c r="C2541" s="31" t="str">
        <f>IF('Style Screener'!$S2541&lt;(AVERAGE('Style Screener'!$S$9:$S$6415)), "Value", "Growth")</f>
        <v>Value</v>
      </c>
      <c r="D2541" s="31" t="str">
        <f>IF('Style Screener'!$R2541&gt;2000, "Large Cap", "Small Cap")</f>
        <v>Large Cap</v>
      </c>
      <c r="E2541" s="31" t="s">
        <v>14</v>
      </c>
      <c r="F2541" s="31" t="s">
        <v>37</v>
      </c>
      <c r="G2541" s="1" t="s">
        <v>10908</v>
      </c>
      <c r="H2541" s="1" t="s">
        <v>10909</v>
      </c>
      <c r="I2541" s="1" t="s">
        <v>10910</v>
      </c>
      <c r="J2541" s="1" t="s">
        <v>10911</v>
      </c>
      <c r="K2541" s="1" t="s">
        <v>10912</v>
      </c>
      <c r="L2541" s="1" t="s">
        <v>10913</v>
      </c>
      <c r="M2541" s="1" t="s">
        <v>98</v>
      </c>
      <c r="N2541" s="1" t="s">
        <v>231</v>
      </c>
      <c r="O2541" s="1" t="s">
        <v>232</v>
      </c>
      <c r="P2541" s="1" t="s">
        <v>231</v>
      </c>
      <c r="Q2541" s="29" t="s">
        <v>61</v>
      </c>
      <c r="R2541" s="30">
        <v>2748.1527302039904</v>
      </c>
      <c r="S2541" s="5">
        <v>19.671532846715326</v>
      </c>
      <c r="T2541" s="4" t="s">
        <v>61</v>
      </c>
      <c r="U2541" s="1"/>
      <c r="V2541" s="1"/>
      <c r="W2541" s="1"/>
      <c r="X2541" s="1"/>
    </row>
    <row r="2542" spans="1:24" ht="15.75" customHeight="1" x14ac:dyDescent="0.2">
      <c r="A2542" s="1"/>
      <c r="B2542" s="1"/>
      <c r="C2542" s="31" t="str">
        <f>IF('Style Screener'!$S2542&lt;(AVERAGE('Style Screener'!$S$9:$S$6415)), "Value", "Growth")</f>
        <v>Value</v>
      </c>
      <c r="D2542" s="31" t="str">
        <f>IF('Style Screener'!$R2542&gt;2000, "Large Cap", "Small Cap")</f>
        <v>Large Cap</v>
      </c>
      <c r="E2542" s="31" t="s">
        <v>14</v>
      </c>
      <c r="F2542" s="31" t="s">
        <v>37</v>
      </c>
      <c r="G2542" s="1" t="s">
        <v>1020</v>
      </c>
      <c r="H2542" s="1" t="s">
        <v>10914</v>
      </c>
      <c r="I2542" s="1" t="s">
        <v>10915</v>
      </c>
      <c r="J2542" s="1" t="s">
        <v>10766</v>
      </c>
      <c r="K2542" s="1" t="s">
        <v>10916</v>
      </c>
      <c r="L2542" s="1" t="s">
        <v>10917</v>
      </c>
      <c r="M2542" s="1" t="s">
        <v>278</v>
      </c>
      <c r="N2542" s="1" t="s">
        <v>1230</v>
      </c>
      <c r="O2542" s="1" t="s">
        <v>278</v>
      </c>
      <c r="P2542" s="1" t="s">
        <v>1231</v>
      </c>
      <c r="Q2542" s="29" t="s">
        <v>61</v>
      </c>
      <c r="R2542" s="30">
        <v>5418.902096802105</v>
      </c>
      <c r="S2542" s="5">
        <v>11.468401486988848</v>
      </c>
      <c r="T2542" s="4">
        <v>72.018117765475594</v>
      </c>
      <c r="U2542" s="1"/>
      <c r="V2542" s="1"/>
      <c r="W2542" s="1"/>
      <c r="X2542" s="1"/>
    </row>
    <row r="2543" spans="1:24" ht="15.75" customHeight="1" x14ac:dyDescent="0.2">
      <c r="A2543" s="1"/>
      <c r="B2543" s="1"/>
      <c r="C2543" s="31" t="str">
        <f>IF('Style Screener'!$S2543&lt;(AVERAGE('Style Screener'!$S$9:$S$6415)), "Value", "Growth")</f>
        <v>Value</v>
      </c>
      <c r="D2543" s="31" t="str">
        <f>IF('Style Screener'!$R2543&gt;2000, "Large Cap", "Small Cap")</f>
        <v>Large Cap</v>
      </c>
      <c r="E2543" s="31" t="s">
        <v>14</v>
      </c>
      <c r="F2543" s="31" t="s">
        <v>37</v>
      </c>
      <c r="G2543" s="1" t="s">
        <v>1020</v>
      </c>
      <c r="H2543" s="1" t="s">
        <v>10918</v>
      </c>
      <c r="I2543" s="1" t="s">
        <v>10919</v>
      </c>
      <c r="J2543" s="1" t="s">
        <v>10766</v>
      </c>
      <c r="K2543" s="1" t="s">
        <v>10920</v>
      </c>
      <c r="L2543" s="1" t="s">
        <v>10921</v>
      </c>
      <c r="M2543" s="1" t="s">
        <v>86</v>
      </c>
      <c r="N2543" s="1" t="s">
        <v>251</v>
      </c>
      <c r="O2543" s="1" t="s">
        <v>251</v>
      </c>
      <c r="P2543" s="1" t="s">
        <v>252</v>
      </c>
      <c r="Q2543" s="29" t="s">
        <v>61</v>
      </c>
      <c r="R2543" s="30">
        <v>3530.5947809784093</v>
      </c>
      <c r="S2543" s="5">
        <v>11.514778325123151</v>
      </c>
      <c r="T2543" s="4" t="s">
        <v>61</v>
      </c>
      <c r="U2543" s="1"/>
      <c r="V2543" s="1"/>
      <c r="W2543" s="1"/>
      <c r="X2543" s="1"/>
    </row>
    <row r="2544" spans="1:24" ht="15.75" customHeight="1" x14ac:dyDescent="0.2">
      <c r="A2544" s="1"/>
      <c r="B2544" s="1"/>
      <c r="C2544" s="31" t="str">
        <f>IF('Style Screener'!$S2544&lt;(AVERAGE('Style Screener'!$S$9:$S$6415)), "Value", "Growth")</f>
        <v>Value</v>
      </c>
      <c r="D2544" s="31" t="str">
        <f>IF('Style Screener'!$R2544&gt;2000, "Large Cap", "Small Cap")</f>
        <v>Large Cap</v>
      </c>
      <c r="E2544" s="31" t="s">
        <v>14</v>
      </c>
      <c r="F2544" s="31" t="s">
        <v>37</v>
      </c>
      <c r="G2544" s="1" t="s">
        <v>10922</v>
      </c>
      <c r="H2544" s="1" t="s">
        <v>10923</v>
      </c>
      <c r="I2544" s="1" t="s">
        <v>10924</v>
      </c>
      <c r="J2544" s="1" t="s">
        <v>10780</v>
      </c>
      <c r="K2544" s="1" t="s">
        <v>10925</v>
      </c>
      <c r="L2544" s="1" t="s">
        <v>10926</v>
      </c>
      <c r="M2544" s="1" t="s">
        <v>108</v>
      </c>
      <c r="N2544" s="1" t="s">
        <v>294</v>
      </c>
      <c r="O2544" s="1" t="s">
        <v>294</v>
      </c>
      <c r="P2544" s="1" t="s">
        <v>363</v>
      </c>
      <c r="Q2544" s="29" t="s">
        <v>61</v>
      </c>
      <c r="R2544" s="30">
        <v>3608.1760066295406</v>
      </c>
      <c r="S2544" s="5">
        <v>23.021899100344211</v>
      </c>
      <c r="T2544" s="4" t="s">
        <v>61</v>
      </c>
      <c r="U2544" s="1"/>
      <c r="V2544" s="1"/>
      <c r="W2544" s="1"/>
      <c r="X2544" s="1"/>
    </row>
    <row r="2545" spans="1:24" ht="15.75" customHeight="1" x14ac:dyDescent="0.2">
      <c r="A2545" s="1"/>
      <c r="B2545" s="1"/>
      <c r="C2545" s="31" t="str">
        <f>IF('Style Screener'!$S2545&lt;(AVERAGE('Style Screener'!$S$9:$S$6415)), "Value", "Growth")</f>
        <v>Value</v>
      </c>
      <c r="D2545" s="31" t="str">
        <f>IF('Style Screener'!$R2545&gt;2000, "Large Cap", "Small Cap")</f>
        <v>Large Cap</v>
      </c>
      <c r="E2545" s="31" t="s">
        <v>14</v>
      </c>
      <c r="F2545" s="31" t="s">
        <v>37</v>
      </c>
      <c r="G2545" s="1" t="s">
        <v>214</v>
      </c>
      <c r="H2545" s="1" t="s">
        <v>10927</v>
      </c>
      <c r="I2545" s="1" t="s">
        <v>10928</v>
      </c>
      <c r="J2545" s="1" t="s">
        <v>10785</v>
      </c>
      <c r="K2545" s="1" t="s">
        <v>10929</v>
      </c>
      <c r="L2545" s="1" t="s">
        <v>10930</v>
      </c>
      <c r="M2545" s="1" t="s">
        <v>108</v>
      </c>
      <c r="N2545" s="1" t="s">
        <v>308</v>
      </c>
      <c r="O2545" s="1" t="s">
        <v>287</v>
      </c>
      <c r="P2545" s="1" t="s">
        <v>385</v>
      </c>
      <c r="Q2545" s="29" t="s">
        <v>61</v>
      </c>
      <c r="R2545" s="30">
        <v>19758.011719528284</v>
      </c>
      <c r="S2545" s="5">
        <v>24.651651651651651</v>
      </c>
      <c r="T2545" s="4" t="s">
        <v>61</v>
      </c>
      <c r="U2545" s="1"/>
      <c r="V2545" s="1"/>
      <c r="W2545" s="1"/>
      <c r="X2545" s="1"/>
    </row>
    <row r="2546" spans="1:24" ht="15.75" customHeight="1" x14ac:dyDescent="0.2">
      <c r="A2546" s="1"/>
      <c r="B2546" s="1"/>
      <c r="C2546" s="31" t="str">
        <f>IF('Style Screener'!$S2546&lt;(AVERAGE('Style Screener'!$S$9:$S$6415)), "Value", "Growth")</f>
        <v>Value</v>
      </c>
      <c r="D2546" s="31" t="str">
        <f>IF('Style Screener'!$R2546&gt;2000, "Large Cap", "Small Cap")</f>
        <v>Large Cap</v>
      </c>
      <c r="E2546" s="31" t="s">
        <v>14</v>
      </c>
      <c r="F2546" s="31" t="s">
        <v>37</v>
      </c>
      <c r="G2546" s="1" t="s">
        <v>10922</v>
      </c>
      <c r="H2546" s="1" t="s">
        <v>10931</v>
      </c>
      <c r="I2546" s="1" t="s">
        <v>10932</v>
      </c>
      <c r="J2546" s="1" t="s">
        <v>10933</v>
      </c>
      <c r="K2546" s="1" t="s">
        <v>10934</v>
      </c>
      <c r="L2546" s="1" t="s">
        <v>10935</v>
      </c>
      <c r="M2546" s="1" t="s">
        <v>74</v>
      </c>
      <c r="N2546" s="1" t="s">
        <v>342</v>
      </c>
      <c r="O2546" s="1" t="s">
        <v>117</v>
      </c>
      <c r="P2546" s="1" t="s">
        <v>618</v>
      </c>
      <c r="Q2546" s="29" t="s">
        <v>61</v>
      </c>
      <c r="R2546" s="30">
        <v>6254.3142304570183</v>
      </c>
      <c r="S2546" s="5">
        <v>20.032315978456012</v>
      </c>
      <c r="T2546" s="4" t="s">
        <v>61</v>
      </c>
      <c r="U2546" s="1"/>
      <c r="V2546" s="1"/>
      <c r="W2546" s="1"/>
      <c r="X2546" s="1"/>
    </row>
    <row r="2547" spans="1:24" ht="15.75" customHeight="1" x14ac:dyDescent="0.2">
      <c r="A2547" s="1"/>
      <c r="B2547" s="1"/>
      <c r="C2547" s="31" t="str">
        <f>IF('Style Screener'!$S2547&lt;(AVERAGE('Style Screener'!$S$9:$S$6415)), "Value", "Growth")</f>
        <v>Value</v>
      </c>
      <c r="D2547" s="31" t="str">
        <f>IF('Style Screener'!$R2547&gt;2000, "Large Cap", "Small Cap")</f>
        <v>Large Cap</v>
      </c>
      <c r="E2547" s="31" t="s">
        <v>14</v>
      </c>
      <c r="F2547" s="31" t="s">
        <v>37</v>
      </c>
      <c r="G2547" s="1" t="s">
        <v>10839</v>
      </c>
      <c r="H2547" s="1" t="s">
        <v>10936</v>
      </c>
      <c r="I2547" s="1" t="s">
        <v>10937</v>
      </c>
      <c r="J2547" s="1" t="s">
        <v>10842</v>
      </c>
      <c r="K2547" s="1" t="s">
        <v>10938</v>
      </c>
      <c r="L2547" s="1" t="s">
        <v>10939</v>
      </c>
      <c r="M2547" s="1" t="s">
        <v>86</v>
      </c>
      <c r="N2547" s="1" t="s">
        <v>87</v>
      </c>
      <c r="O2547" s="1" t="s">
        <v>88</v>
      </c>
      <c r="P2547" s="1" t="s">
        <v>4499</v>
      </c>
      <c r="Q2547" s="29" t="s">
        <v>61</v>
      </c>
      <c r="R2547" s="30">
        <v>11728.006236303478</v>
      </c>
      <c r="S2547" s="5">
        <v>21.965049928673324</v>
      </c>
      <c r="T2547" s="4" t="s">
        <v>61</v>
      </c>
      <c r="U2547" s="1"/>
      <c r="V2547" s="1"/>
      <c r="W2547" s="1"/>
      <c r="X2547" s="1"/>
    </row>
    <row r="2548" spans="1:24" ht="15.75" customHeight="1" x14ac:dyDescent="0.2">
      <c r="A2548" s="1"/>
      <c r="B2548" s="1"/>
      <c r="C2548" s="31" t="str">
        <f>IF('Style Screener'!$S2548&lt;(AVERAGE('Style Screener'!$S$9:$S$6415)), "Value", "Growth")</f>
        <v>Value</v>
      </c>
      <c r="D2548" s="31" t="str">
        <f>IF('Style Screener'!$R2548&gt;2000, "Large Cap", "Small Cap")</f>
        <v>Large Cap</v>
      </c>
      <c r="E2548" s="31" t="s">
        <v>14</v>
      </c>
      <c r="F2548" s="31" t="s">
        <v>37</v>
      </c>
      <c r="G2548" s="1" t="s">
        <v>1020</v>
      </c>
      <c r="H2548" s="1" t="s">
        <v>10940</v>
      </c>
      <c r="I2548" s="1" t="s">
        <v>10941</v>
      </c>
      <c r="J2548" s="1" t="s">
        <v>10766</v>
      </c>
      <c r="K2548" s="1" t="s">
        <v>10942</v>
      </c>
      <c r="L2548" s="1" t="s">
        <v>10943</v>
      </c>
      <c r="M2548" s="1" t="s">
        <v>54</v>
      </c>
      <c r="N2548" s="1" t="s">
        <v>55</v>
      </c>
      <c r="O2548" s="1" t="s">
        <v>54</v>
      </c>
      <c r="P2548" s="1" t="s">
        <v>2785</v>
      </c>
      <c r="Q2548" s="29" t="s">
        <v>61</v>
      </c>
      <c r="R2548" s="30">
        <v>11093.712082617989</v>
      </c>
      <c r="S2548" s="5">
        <v>20.425334564949903</v>
      </c>
      <c r="T2548" s="4">
        <v>99.845002268259492</v>
      </c>
      <c r="U2548" s="1"/>
      <c r="V2548" s="1"/>
      <c r="W2548" s="1"/>
      <c r="X2548" s="1"/>
    </row>
    <row r="2549" spans="1:24" ht="15.75" customHeight="1" x14ac:dyDescent="0.2">
      <c r="A2549" s="1"/>
      <c r="B2549" s="1"/>
      <c r="C2549" s="31" t="str">
        <f>IF('Style Screener'!$S2549&lt;(AVERAGE('Style Screener'!$S$9:$S$6415)), "Value", "Growth")</f>
        <v>Value</v>
      </c>
      <c r="D2549" s="31" t="str">
        <f>IF('Style Screener'!$R2549&gt;2000, "Large Cap", "Small Cap")</f>
        <v>Large Cap</v>
      </c>
      <c r="E2549" s="31" t="s">
        <v>14</v>
      </c>
      <c r="F2549" s="31" t="s">
        <v>37</v>
      </c>
      <c r="G2549" s="1" t="s">
        <v>10839</v>
      </c>
      <c r="H2549" s="1" t="s">
        <v>10944</v>
      </c>
      <c r="I2549" s="1" t="s">
        <v>10945</v>
      </c>
      <c r="J2549" s="1" t="s">
        <v>10842</v>
      </c>
      <c r="K2549" s="1" t="s">
        <v>10946</v>
      </c>
      <c r="L2549" s="1" t="s">
        <v>10947</v>
      </c>
      <c r="M2549" s="1" t="s">
        <v>86</v>
      </c>
      <c r="N2549" s="1" t="s">
        <v>187</v>
      </c>
      <c r="O2549" s="1" t="s">
        <v>172</v>
      </c>
      <c r="P2549" s="1" t="s">
        <v>187</v>
      </c>
      <c r="Q2549" s="29" t="s">
        <v>61</v>
      </c>
      <c r="R2549" s="30">
        <v>2541.260015267464</v>
      </c>
      <c r="S2549" s="5">
        <v>10.06758479979597</v>
      </c>
      <c r="T2549" s="4" t="s">
        <v>61</v>
      </c>
      <c r="U2549" s="1"/>
      <c r="V2549" s="1"/>
      <c r="W2549" s="1"/>
      <c r="X2549" s="1"/>
    </row>
    <row r="2550" spans="1:24" ht="15.75" customHeight="1" x14ac:dyDescent="0.2">
      <c r="A2550" s="1"/>
      <c r="B2550" s="1"/>
      <c r="C2550" s="31" t="str">
        <f>IF('Style Screener'!$S2550&lt;(AVERAGE('Style Screener'!$S$9:$S$6415)), "Value", "Growth")</f>
        <v>Growth</v>
      </c>
      <c r="D2550" s="31" t="str">
        <f>IF('Style Screener'!$R2550&gt;2000, "Large Cap", "Small Cap")</f>
        <v>Large Cap</v>
      </c>
      <c r="E2550" s="31" t="s">
        <v>14</v>
      </c>
      <c r="F2550" s="31" t="s">
        <v>37</v>
      </c>
      <c r="G2550" s="1" t="s">
        <v>1020</v>
      </c>
      <c r="H2550" s="1" t="s">
        <v>10948</v>
      </c>
      <c r="I2550" s="1" t="s">
        <v>10949</v>
      </c>
      <c r="J2550" s="1" t="s">
        <v>10766</v>
      </c>
      <c r="K2550" s="1" t="s">
        <v>10950</v>
      </c>
      <c r="L2550" s="1" t="s">
        <v>10951</v>
      </c>
      <c r="M2550" s="1" t="s">
        <v>108</v>
      </c>
      <c r="N2550" s="1" t="s">
        <v>294</v>
      </c>
      <c r="O2550" s="1" t="s">
        <v>294</v>
      </c>
      <c r="P2550" s="1" t="s">
        <v>363</v>
      </c>
      <c r="Q2550" s="29" t="s">
        <v>61</v>
      </c>
      <c r="R2550" s="30">
        <v>25377.329436484961</v>
      </c>
      <c r="S2550" s="5">
        <v>38.269230769230766</v>
      </c>
      <c r="T2550" s="4" t="s">
        <v>61</v>
      </c>
      <c r="U2550" s="1"/>
      <c r="V2550" s="1"/>
      <c r="W2550" s="1"/>
      <c r="X2550" s="1"/>
    </row>
    <row r="2551" spans="1:24" ht="15.75" customHeight="1" x14ac:dyDescent="0.2">
      <c r="A2551" s="1"/>
      <c r="B2551" s="1"/>
      <c r="C2551" s="31" t="str">
        <f>IF('Style Screener'!$S2551&lt;(AVERAGE('Style Screener'!$S$9:$S$6415)), "Value", "Growth")</f>
        <v>Value</v>
      </c>
      <c r="D2551" s="31" t="str">
        <f>IF('Style Screener'!$R2551&gt;2000, "Large Cap", "Small Cap")</f>
        <v>Large Cap</v>
      </c>
      <c r="E2551" s="31" t="s">
        <v>15</v>
      </c>
      <c r="F2551" s="31" t="s">
        <v>37</v>
      </c>
      <c r="G2551" s="1" t="s">
        <v>246</v>
      </c>
      <c r="H2551" s="1" t="s">
        <v>10952</v>
      </c>
      <c r="I2551" s="1" t="s">
        <v>10953</v>
      </c>
      <c r="J2551" s="1" t="s">
        <v>10780</v>
      </c>
      <c r="K2551" s="1" t="s">
        <v>10954</v>
      </c>
      <c r="L2551" s="1" t="s">
        <v>10955</v>
      </c>
      <c r="M2551" s="1" t="s">
        <v>368</v>
      </c>
      <c r="N2551" s="1" t="s">
        <v>369</v>
      </c>
      <c r="O2551" s="1" t="s">
        <v>370</v>
      </c>
      <c r="P2551" s="1" t="s">
        <v>1627</v>
      </c>
      <c r="Q2551" s="29" t="s">
        <v>61</v>
      </c>
      <c r="R2551" s="30">
        <v>6004.5473008788604</v>
      </c>
      <c r="S2551" s="5">
        <v>14.194754316702904</v>
      </c>
      <c r="T2551" s="4" t="s">
        <v>61</v>
      </c>
      <c r="U2551" s="1"/>
      <c r="V2551" s="1"/>
      <c r="W2551" s="1"/>
      <c r="X2551" s="1"/>
    </row>
    <row r="2552" spans="1:24" ht="15.75" customHeight="1" x14ac:dyDescent="0.2">
      <c r="A2552" s="1"/>
      <c r="B2552" s="1"/>
      <c r="C2552" s="31" t="str">
        <f>IF('Style Screener'!$S2552&lt;(AVERAGE('Style Screener'!$S$9:$S$6415)), "Value", "Growth")</f>
        <v>Value</v>
      </c>
      <c r="D2552" s="31" t="str">
        <f>IF('Style Screener'!$R2552&gt;2000, "Large Cap", "Small Cap")</f>
        <v>Large Cap</v>
      </c>
      <c r="E2552" s="31" t="s">
        <v>14</v>
      </c>
      <c r="F2552" s="31" t="s">
        <v>37</v>
      </c>
      <c r="G2552" s="1" t="s">
        <v>1020</v>
      </c>
      <c r="H2552" s="1" t="s">
        <v>10956</v>
      </c>
      <c r="I2552" s="1" t="s">
        <v>10957</v>
      </c>
      <c r="J2552" s="1" t="s">
        <v>10766</v>
      </c>
      <c r="K2552" s="1" t="s">
        <v>10958</v>
      </c>
      <c r="L2552" s="1" t="s">
        <v>10959</v>
      </c>
      <c r="M2552" s="1" t="s">
        <v>86</v>
      </c>
      <c r="N2552" s="1" t="s">
        <v>606</v>
      </c>
      <c r="O2552" s="1" t="s">
        <v>607</v>
      </c>
      <c r="P2552" s="1" t="s">
        <v>608</v>
      </c>
      <c r="Q2552" s="29" t="s">
        <v>61</v>
      </c>
      <c r="R2552" s="30">
        <v>3266.0901958400591</v>
      </c>
      <c r="S2552" s="5">
        <v>14.22429906542056</v>
      </c>
      <c r="T2552" s="4">
        <v>7.07156443538863E-15</v>
      </c>
      <c r="U2552" s="1"/>
      <c r="V2552" s="1"/>
      <c r="W2552" s="1"/>
      <c r="X2552" s="1"/>
    </row>
    <row r="2553" spans="1:24" ht="15.75" customHeight="1" x14ac:dyDescent="0.2">
      <c r="A2553" s="1"/>
      <c r="B2553" s="1"/>
      <c r="C2553" s="31" t="str">
        <f>IF('Style Screener'!$S2553&lt;(AVERAGE('Style Screener'!$S$9:$S$6415)), "Value", "Growth")</f>
        <v>Value</v>
      </c>
      <c r="D2553" s="31" t="str">
        <f>IF('Style Screener'!$R2553&gt;2000, "Large Cap", "Small Cap")</f>
        <v>Large Cap</v>
      </c>
      <c r="E2553" s="31" t="s">
        <v>14</v>
      </c>
      <c r="F2553" s="31" t="s">
        <v>37</v>
      </c>
      <c r="G2553" s="1" t="s">
        <v>1359</v>
      </c>
      <c r="H2553" s="1" t="s">
        <v>10960</v>
      </c>
      <c r="I2553" s="1" t="s">
        <v>10961</v>
      </c>
      <c r="J2553" s="1" t="s">
        <v>10775</v>
      </c>
      <c r="K2553" s="1" t="s">
        <v>10962</v>
      </c>
      <c r="L2553" s="1" t="s">
        <v>10963</v>
      </c>
      <c r="M2553" s="1" t="s">
        <v>108</v>
      </c>
      <c r="N2553" s="1" t="s">
        <v>294</v>
      </c>
      <c r="O2553" s="1" t="s">
        <v>294</v>
      </c>
      <c r="P2553" s="1" t="s">
        <v>295</v>
      </c>
      <c r="Q2553" s="29" t="s">
        <v>61</v>
      </c>
      <c r="R2553" s="30">
        <v>3050.9259769177047</v>
      </c>
      <c r="S2553" s="5">
        <v>16.029199711607788</v>
      </c>
      <c r="T2553" s="4" t="s">
        <v>61</v>
      </c>
      <c r="U2553" s="1"/>
      <c r="V2553" s="1"/>
      <c r="W2553" s="1"/>
      <c r="X2553" s="1"/>
    </row>
    <row r="2554" spans="1:24" ht="15.75" customHeight="1" x14ac:dyDescent="0.2">
      <c r="A2554" s="1"/>
      <c r="B2554" s="1"/>
      <c r="C2554" s="31" t="str">
        <f>IF('Style Screener'!$S2554&lt;(AVERAGE('Style Screener'!$S$9:$S$6415)), "Value", "Growth")</f>
        <v>Growth</v>
      </c>
      <c r="D2554" s="31" t="str">
        <f>IF('Style Screener'!$R2554&gt;2000, "Large Cap", "Small Cap")</f>
        <v>Large Cap</v>
      </c>
      <c r="E2554" s="31" t="s">
        <v>14</v>
      </c>
      <c r="F2554" s="31" t="s">
        <v>37</v>
      </c>
      <c r="G2554" s="1" t="s">
        <v>1359</v>
      </c>
      <c r="H2554" s="1" t="s">
        <v>10964</v>
      </c>
      <c r="I2554" s="1" t="s">
        <v>10965</v>
      </c>
      <c r="J2554" s="1" t="s">
        <v>10775</v>
      </c>
      <c r="K2554" s="1" t="s">
        <v>10966</v>
      </c>
      <c r="L2554" s="1" t="s">
        <v>10967</v>
      </c>
      <c r="M2554" s="1" t="s">
        <v>108</v>
      </c>
      <c r="N2554" s="1" t="s">
        <v>294</v>
      </c>
      <c r="O2554" s="1" t="s">
        <v>294</v>
      </c>
      <c r="P2554" s="1" t="s">
        <v>295</v>
      </c>
      <c r="Q2554" s="29" t="s">
        <v>61</v>
      </c>
      <c r="R2554" s="30">
        <v>47098.66992440576</v>
      </c>
      <c r="S2554" s="5">
        <v>29.272940486660801</v>
      </c>
      <c r="T2554" s="4">
        <v>99.977221022844361</v>
      </c>
      <c r="U2554" s="1"/>
      <c r="V2554" s="1"/>
      <c r="W2554" s="1"/>
      <c r="X2554" s="1"/>
    </row>
    <row r="2555" spans="1:24" ht="15.75" customHeight="1" x14ac:dyDescent="0.2">
      <c r="A2555" s="1"/>
      <c r="B2555" s="1"/>
      <c r="C2555" s="31" t="str">
        <f>IF('Style Screener'!$S2555&lt;(AVERAGE('Style Screener'!$S$9:$S$6415)), "Value", "Growth")</f>
        <v>Value</v>
      </c>
      <c r="D2555" s="31" t="str">
        <f>IF('Style Screener'!$R2555&gt;2000, "Large Cap", "Small Cap")</f>
        <v>Large Cap</v>
      </c>
      <c r="E2555" s="31" t="s">
        <v>14</v>
      </c>
      <c r="F2555" s="31" t="s">
        <v>37</v>
      </c>
      <c r="G2555" s="1" t="s">
        <v>10885</v>
      </c>
      <c r="H2555" s="1" t="s">
        <v>10968</v>
      </c>
      <c r="I2555" s="1" t="s">
        <v>10969</v>
      </c>
      <c r="J2555" s="1" t="s">
        <v>10888</v>
      </c>
      <c r="K2555" s="1" t="s">
        <v>10970</v>
      </c>
      <c r="L2555" s="1" t="s">
        <v>10971</v>
      </c>
      <c r="M2555" s="1" t="s">
        <v>74</v>
      </c>
      <c r="N2555" s="1" t="s">
        <v>116</v>
      </c>
      <c r="O2555" s="1" t="s">
        <v>117</v>
      </c>
      <c r="P2555" s="1" t="s">
        <v>116</v>
      </c>
      <c r="Q2555" s="29" t="s">
        <v>61</v>
      </c>
      <c r="R2555" s="30">
        <v>22982.325877365889</v>
      </c>
      <c r="S2555" s="5">
        <v>24.941779226828135</v>
      </c>
      <c r="T2555" s="4">
        <v>94.250400142272809</v>
      </c>
      <c r="U2555" s="1"/>
      <c r="V2555" s="1"/>
      <c r="W2555" s="1"/>
      <c r="X2555" s="1"/>
    </row>
    <row r="2556" spans="1:24" ht="15.75" customHeight="1" x14ac:dyDescent="0.2">
      <c r="A2556" s="1"/>
      <c r="B2556" s="1"/>
      <c r="C2556" s="31" t="str">
        <f>IF('Style Screener'!$S2556&lt;(AVERAGE('Style Screener'!$S$9:$S$6415)), "Value", "Growth")</f>
        <v>Growth</v>
      </c>
      <c r="D2556" s="31" t="str">
        <f>IF('Style Screener'!$R2556&gt;2000, "Large Cap", "Small Cap")</f>
        <v>Large Cap</v>
      </c>
      <c r="E2556" s="31" t="s">
        <v>14</v>
      </c>
      <c r="F2556" s="31" t="s">
        <v>37</v>
      </c>
      <c r="G2556" s="1" t="s">
        <v>1233</v>
      </c>
      <c r="H2556" s="1" t="s">
        <v>10972</v>
      </c>
      <c r="I2556" s="1" t="s">
        <v>10973</v>
      </c>
      <c r="J2556" s="1" t="s">
        <v>10775</v>
      </c>
      <c r="K2556" s="1" t="s">
        <v>10974</v>
      </c>
      <c r="L2556" s="1" t="s">
        <v>10975</v>
      </c>
      <c r="M2556" s="1" t="s">
        <v>98</v>
      </c>
      <c r="N2556" s="1" t="s">
        <v>578</v>
      </c>
      <c r="O2556" s="1" t="s">
        <v>578</v>
      </c>
      <c r="P2556" s="1" t="s">
        <v>836</v>
      </c>
      <c r="Q2556" s="29" t="s">
        <v>61</v>
      </c>
      <c r="R2556" s="30">
        <v>27015.549547057119</v>
      </c>
      <c r="S2556" s="5">
        <v>82.520325203252028</v>
      </c>
      <c r="T2556" s="4" t="s">
        <v>61</v>
      </c>
      <c r="U2556" s="1"/>
      <c r="V2556" s="1"/>
      <c r="W2556" s="1"/>
      <c r="X2556" s="1"/>
    </row>
    <row r="2557" spans="1:24" ht="15.75" customHeight="1" x14ac:dyDescent="0.2">
      <c r="A2557" s="1"/>
      <c r="B2557" s="1"/>
      <c r="C2557" s="31" t="str">
        <f>IF('Style Screener'!$S2557&lt;(AVERAGE('Style Screener'!$S$9:$S$6415)), "Value", "Growth")</f>
        <v>Value</v>
      </c>
      <c r="D2557" s="31" t="str">
        <f>IF('Style Screener'!$R2557&gt;2000, "Large Cap", "Small Cap")</f>
        <v>Large Cap</v>
      </c>
      <c r="E2557" s="31" t="s">
        <v>14</v>
      </c>
      <c r="F2557" s="31" t="s">
        <v>37</v>
      </c>
      <c r="G2557" s="1" t="s">
        <v>10885</v>
      </c>
      <c r="H2557" s="1" t="s">
        <v>10976</v>
      </c>
      <c r="I2557" s="1" t="s">
        <v>10977</v>
      </c>
      <c r="J2557" s="1" t="s">
        <v>10888</v>
      </c>
      <c r="K2557" s="1" t="s">
        <v>10978</v>
      </c>
      <c r="L2557" s="1" t="s">
        <v>10979</v>
      </c>
      <c r="M2557" s="1" t="s">
        <v>74</v>
      </c>
      <c r="N2557" s="1" t="s">
        <v>342</v>
      </c>
      <c r="O2557" s="1" t="s">
        <v>117</v>
      </c>
      <c r="P2557" s="1" t="s">
        <v>618</v>
      </c>
      <c r="Q2557" s="29" t="s">
        <v>61</v>
      </c>
      <c r="R2557" s="30">
        <v>40243.528167766272</v>
      </c>
      <c r="S2557" s="5">
        <v>22.706065318818041</v>
      </c>
      <c r="T2557" s="4" t="s">
        <v>61</v>
      </c>
      <c r="U2557" s="1"/>
      <c r="V2557" s="1"/>
      <c r="W2557" s="1"/>
      <c r="X2557" s="1"/>
    </row>
    <row r="2558" spans="1:24" ht="15.75" customHeight="1" x14ac:dyDescent="0.2">
      <c r="A2558" s="1"/>
      <c r="B2558" s="1"/>
      <c r="C2558" s="31" t="str">
        <f>IF('Style Screener'!$S2558&lt;(AVERAGE('Style Screener'!$S$9:$S$6415)), "Value", "Growth")</f>
        <v>Value</v>
      </c>
      <c r="D2558" s="31" t="str">
        <f>IF('Style Screener'!$R2558&gt;2000, "Large Cap", "Small Cap")</f>
        <v>Large Cap</v>
      </c>
      <c r="E2558" s="31" t="s">
        <v>14</v>
      </c>
      <c r="F2558" s="31" t="s">
        <v>37</v>
      </c>
      <c r="G2558" s="1" t="s">
        <v>1020</v>
      </c>
      <c r="H2558" s="1" t="s">
        <v>10980</v>
      </c>
      <c r="I2558" s="1" t="s">
        <v>10981</v>
      </c>
      <c r="J2558" s="1" t="s">
        <v>10766</v>
      </c>
      <c r="K2558" s="1" t="s">
        <v>10982</v>
      </c>
      <c r="L2558" s="1" t="s">
        <v>10983</v>
      </c>
      <c r="M2558" s="1" t="s">
        <v>74</v>
      </c>
      <c r="N2558" s="1" t="s">
        <v>179</v>
      </c>
      <c r="O2558" s="1" t="s">
        <v>180</v>
      </c>
      <c r="P2558" s="1" t="s">
        <v>181</v>
      </c>
      <c r="Q2558" s="29" t="s">
        <v>61</v>
      </c>
      <c r="R2558" s="30">
        <v>2034.5417174636873</v>
      </c>
      <c r="S2558" s="5">
        <v>14.453961456102784</v>
      </c>
      <c r="T2558" s="4">
        <v>46.278263739891074</v>
      </c>
      <c r="U2558" s="1"/>
      <c r="V2558" s="1"/>
      <c r="W2558" s="1"/>
      <c r="X2558" s="1"/>
    </row>
    <row r="2559" spans="1:24" ht="15.75" customHeight="1" x14ac:dyDescent="0.2">
      <c r="A2559" s="1"/>
      <c r="B2559" s="1"/>
      <c r="C2559" s="31" t="str">
        <f>IF('Style Screener'!$S2559&lt;(AVERAGE('Style Screener'!$S$9:$S$6415)), "Value", "Growth")</f>
        <v>Value</v>
      </c>
      <c r="D2559" s="31" t="str">
        <f>IF('Style Screener'!$R2559&gt;2000, "Large Cap", "Small Cap")</f>
        <v>Large Cap</v>
      </c>
      <c r="E2559" s="31" t="s">
        <v>14</v>
      </c>
      <c r="F2559" s="31" t="s">
        <v>37</v>
      </c>
      <c r="G2559" s="1" t="s">
        <v>10984</v>
      </c>
      <c r="H2559" s="1" t="s">
        <v>10985</v>
      </c>
      <c r="I2559" s="1" t="s">
        <v>10986</v>
      </c>
      <c r="J2559" s="1" t="s">
        <v>10987</v>
      </c>
      <c r="K2559" s="1" t="s">
        <v>10988</v>
      </c>
      <c r="L2559" s="1" t="s">
        <v>10989</v>
      </c>
      <c r="M2559" s="1" t="s">
        <v>74</v>
      </c>
      <c r="N2559" s="1" t="s">
        <v>10788</v>
      </c>
      <c r="O2559" s="1" t="s">
        <v>76</v>
      </c>
      <c r="P2559" s="1" t="s">
        <v>10789</v>
      </c>
      <c r="Q2559" s="29" t="s">
        <v>61</v>
      </c>
      <c r="R2559" s="30">
        <v>22258.015336875909</v>
      </c>
      <c r="S2559" s="5">
        <v>22.690217391304348</v>
      </c>
      <c r="T2559" s="4">
        <v>13.557812221628362</v>
      </c>
      <c r="U2559" s="1"/>
      <c r="V2559" s="1"/>
      <c r="W2559" s="1"/>
      <c r="X2559" s="1"/>
    </row>
    <row r="2560" spans="1:24" ht="15.75" customHeight="1" x14ac:dyDescent="0.2">
      <c r="A2560" s="1"/>
      <c r="B2560" s="1"/>
      <c r="C2560" s="31" t="str">
        <f>IF('Style Screener'!$S2560&lt;(AVERAGE('Style Screener'!$S$9:$S$6415)), "Value", "Growth")</f>
        <v>Value</v>
      </c>
      <c r="D2560" s="31" t="str">
        <f>IF('Style Screener'!$R2560&gt;2000, "Large Cap", "Small Cap")</f>
        <v>Large Cap</v>
      </c>
      <c r="E2560" s="31" t="s">
        <v>15</v>
      </c>
      <c r="F2560" s="31" t="s">
        <v>37</v>
      </c>
      <c r="G2560" s="1" t="s">
        <v>246</v>
      </c>
      <c r="H2560" s="1" t="s">
        <v>10990</v>
      </c>
      <c r="I2560" s="1" t="s">
        <v>10991</v>
      </c>
      <c r="J2560" s="1" t="s">
        <v>10780</v>
      </c>
      <c r="K2560" s="1" t="s">
        <v>10992</v>
      </c>
      <c r="L2560" s="1" t="s">
        <v>10993</v>
      </c>
      <c r="M2560" s="1" t="s">
        <v>44</v>
      </c>
      <c r="N2560" s="1" t="s">
        <v>142</v>
      </c>
      <c r="O2560" s="1" t="s">
        <v>46</v>
      </c>
      <c r="P2560" s="1" t="s">
        <v>142</v>
      </c>
      <c r="Q2560" s="29" t="s">
        <v>61</v>
      </c>
      <c r="R2560" s="30">
        <v>14677.746607640296</v>
      </c>
      <c r="S2560" s="5">
        <v>23.063941496343521</v>
      </c>
      <c r="T2560" s="4" t="s">
        <v>61</v>
      </c>
      <c r="U2560" s="1"/>
      <c r="V2560" s="1"/>
      <c r="W2560" s="1"/>
      <c r="X2560" s="1"/>
    </row>
    <row r="2561" spans="1:24" ht="15.75" customHeight="1" x14ac:dyDescent="0.2">
      <c r="A2561" s="1"/>
      <c r="B2561" s="1"/>
      <c r="C2561" s="31" t="str">
        <f>IF('Style Screener'!$S2561&lt;(AVERAGE('Style Screener'!$S$9:$S$6415)), "Value", "Growth")</f>
        <v>Value</v>
      </c>
      <c r="D2561" s="31" t="str">
        <f>IF('Style Screener'!$R2561&gt;2000, "Large Cap", "Small Cap")</f>
        <v>Large Cap</v>
      </c>
      <c r="E2561" s="31" t="s">
        <v>14</v>
      </c>
      <c r="F2561" s="31" t="s">
        <v>37</v>
      </c>
      <c r="G2561" s="1" t="s">
        <v>10804</v>
      </c>
      <c r="H2561" s="1" t="s">
        <v>10994</v>
      </c>
      <c r="I2561" s="1" t="s">
        <v>10995</v>
      </c>
      <c r="J2561" s="1" t="s">
        <v>10807</v>
      </c>
      <c r="K2561" s="1" t="s">
        <v>10996</v>
      </c>
      <c r="L2561" s="1" t="s">
        <v>10997</v>
      </c>
      <c r="M2561" s="1" t="s">
        <v>108</v>
      </c>
      <c r="N2561" s="1" t="s">
        <v>308</v>
      </c>
      <c r="O2561" s="1" t="s">
        <v>287</v>
      </c>
      <c r="P2561" s="1" t="s">
        <v>309</v>
      </c>
      <c r="Q2561" s="29" t="s">
        <v>61</v>
      </c>
      <c r="R2561" s="30">
        <v>7364.0809729710336</v>
      </c>
      <c r="S2561" s="5">
        <v>12.495812395309882</v>
      </c>
      <c r="T2561" s="4">
        <v>85.5809174474103</v>
      </c>
      <c r="U2561" s="1"/>
      <c r="V2561" s="1"/>
      <c r="W2561" s="1"/>
      <c r="X2561" s="1"/>
    </row>
    <row r="2562" spans="1:24" ht="15.75" customHeight="1" x14ac:dyDescent="0.2">
      <c r="A2562" s="1"/>
      <c r="B2562" s="1"/>
      <c r="C2562" s="31" t="str">
        <f>IF('Style Screener'!$S2562&lt;(AVERAGE('Style Screener'!$S$9:$S$6415)), "Value", "Growth")</f>
        <v>Value</v>
      </c>
      <c r="D2562" s="31" t="str">
        <f>IF('Style Screener'!$R2562&gt;2000, "Large Cap", "Small Cap")</f>
        <v>Large Cap</v>
      </c>
      <c r="E2562" s="31" t="s">
        <v>14</v>
      </c>
      <c r="F2562" s="31" t="s">
        <v>37</v>
      </c>
      <c r="G2562" s="1" t="s">
        <v>1020</v>
      </c>
      <c r="H2562" s="1" t="s">
        <v>10998</v>
      </c>
      <c r="I2562" s="1" t="s">
        <v>10999</v>
      </c>
      <c r="J2562" s="1" t="s">
        <v>10766</v>
      </c>
      <c r="K2562" s="1" t="s">
        <v>11000</v>
      </c>
      <c r="L2562" s="1" t="s">
        <v>11001</v>
      </c>
      <c r="M2562" s="1" t="s">
        <v>86</v>
      </c>
      <c r="N2562" s="1" t="s">
        <v>251</v>
      </c>
      <c r="O2562" s="1" t="s">
        <v>251</v>
      </c>
      <c r="P2562" s="1" t="s">
        <v>508</v>
      </c>
      <c r="Q2562" s="29" t="s">
        <v>61</v>
      </c>
      <c r="R2562" s="30">
        <v>32564.027028775923</v>
      </c>
      <c r="S2562" s="5">
        <v>11.089211618257261</v>
      </c>
      <c r="T2562" s="4">
        <v>48.896229267952258</v>
      </c>
      <c r="U2562" s="1"/>
      <c r="V2562" s="1"/>
      <c r="W2562" s="1"/>
      <c r="X2562" s="1"/>
    </row>
    <row r="2563" spans="1:24" ht="15.75" customHeight="1" x14ac:dyDescent="0.2">
      <c r="A2563" s="1"/>
      <c r="B2563" s="1"/>
      <c r="C2563" s="31" t="str">
        <f>IF('Style Screener'!$S2563&lt;(AVERAGE('Style Screener'!$S$9:$S$6415)), "Value", "Growth")</f>
        <v>Value</v>
      </c>
      <c r="D2563" s="31" t="str">
        <f>IF('Style Screener'!$R2563&gt;2000, "Large Cap", "Small Cap")</f>
        <v>Small Cap</v>
      </c>
      <c r="E2563" s="31" t="s">
        <v>14</v>
      </c>
      <c r="F2563" s="31" t="s">
        <v>37</v>
      </c>
      <c r="G2563" s="1" t="s">
        <v>1020</v>
      </c>
      <c r="H2563" s="1" t="s">
        <v>11002</v>
      </c>
      <c r="I2563" s="1" t="s">
        <v>11003</v>
      </c>
      <c r="J2563" s="1" t="s">
        <v>10766</v>
      </c>
      <c r="K2563" s="1" t="s">
        <v>11004</v>
      </c>
      <c r="L2563" s="1" t="s">
        <v>11005</v>
      </c>
      <c r="M2563" s="1" t="s">
        <v>108</v>
      </c>
      <c r="N2563" s="1" t="s">
        <v>286</v>
      </c>
      <c r="O2563" s="1" t="s">
        <v>287</v>
      </c>
      <c r="P2563" s="1" t="s">
        <v>288</v>
      </c>
      <c r="Q2563" s="29" t="s">
        <v>61</v>
      </c>
      <c r="R2563" s="30">
        <v>1577.827277344004</v>
      </c>
      <c r="S2563" s="5">
        <v>22.513736263736266</v>
      </c>
      <c r="T2563" s="4" t="s">
        <v>61</v>
      </c>
      <c r="U2563" s="1"/>
      <c r="V2563" s="1"/>
      <c r="W2563" s="1"/>
      <c r="X2563" s="1"/>
    </row>
    <row r="2564" spans="1:24" ht="15.75" customHeight="1" x14ac:dyDescent="0.2">
      <c r="A2564" s="1"/>
      <c r="B2564" s="1"/>
      <c r="C2564" s="31" t="str">
        <f>IF('Style Screener'!$S2564&lt;(AVERAGE('Style Screener'!$S$9:$S$6415)), "Value", "Growth")</f>
        <v>Value</v>
      </c>
      <c r="D2564" s="31" t="str">
        <f>IF('Style Screener'!$R2564&gt;2000, "Large Cap", "Small Cap")</f>
        <v>Large Cap</v>
      </c>
      <c r="E2564" s="31" t="s">
        <v>14</v>
      </c>
      <c r="F2564" s="31" t="s">
        <v>37</v>
      </c>
      <c r="G2564" s="1" t="s">
        <v>10984</v>
      </c>
      <c r="H2564" s="1" t="s">
        <v>11006</v>
      </c>
      <c r="I2564" s="1" t="s">
        <v>11007</v>
      </c>
      <c r="J2564" s="1" t="s">
        <v>10987</v>
      </c>
      <c r="K2564" s="1" t="s">
        <v>11008</v>
      </c>
      <c r="L2564" s="1" t="s">
        <v>11009</v>
      </c>
      <c r="M2564" s="1" t="s">
        <v>86</v>
      </c>
      <c r="N2564" s="1" t="s">
        <v>606</v>
      </c>
      <c r="O2564" s="1" t="s">
        <v>607</v>
      </c>
      <c r="P2564" s="1" t="s">
        <v>608</v>
      </c>
      <c r="Q2564" s="29" t="s">
        <v>61</v>
      </c>
      <c r="R2564" s="30">
        <v>4061.2907749122078</v>
      </c>
      <c r="S2564" s="5">
        <v>18.042436687200546</v>
      </c>
      <c r="T2564" s="4">
        <v>0</v>
      </c>
      <c r="U2564" s="1"/>
      <c r="V2564" s="1"/>
      <c r="W2564" s="1"/>
      <c r="X2564" s="1"/>
    </row>
    <row r="2565" spans="1:24" ht="15.75" customHeight="1" x14ac:dyDescent="0.2">
      <c r="A2565" s="1"/>
      <c r="B2565" s="1"/>
      <c r="C2565" s="31" t="str">
        <f>IF('Style Screener'!$S2565&lt;(AVERAGE('Style Screener'!$S$9:$S$6415)), "Value", "Growth")</f>
        <v>Value</v>
      </c>
      <c r="D2565" s="31" t="str">
        <f>IF('Style Screener'!$R2565&gt;2000, "Large Cap", "Small Cap")</f>
        <v>Large Cap</v>
      </c>
      <c r="E2565" s="31" t="s">
        <v>15</v>
      </c>
      <c r="F2565" s="31" t="s">
        <v>37</v>
      </c>
      <c r="G2565" s="1" t="s">
        <v>1020</v>
      </c>
      <c r="H2565" s="1" t="s">
        <v>11010</v>
      </c>
      <c r="I2565" s="1" t="s">
        <v>11011</v>
      </c>
      <c r="J2565" s="1" t="s">
        <v>10766</v>
      </c>
      <c r="K2565" s="1" t="s">
        <v>11012</v>
      </c>
      <c r="L2565" s="1" t="s">
        <v>11013</v>
      </c>
      <c r="M2565" s="1" t="s">
        <v>44</v>
      </c>
      <c r="N2565" s="1" t="s">
        <v>160</v>
      </c>
      <c r="O2565" s="1" t="s">
        <v>46</v>
      </c>
      <c r="P2565" s="1" t="s">
        <v>160</v>
      </c>
      <c r="Q2565" s="29" t="s">
        <v>61</v>
      </c>
      <c r="R2565" s="30">
        <v>92426.760737835444</v>
      </c>
      <c r="S2565" s="5">
        <v>17.28118992488502</v>
      </c>
      <c r="T2565" s="4" t="s">
        <v>61</v>
      </c>
      <c r="U2565" s="1"/>
      <c r="V2565" s="1"/>
      <c r="W2565" s="1"/>
      <c r="X2565" s="1"/>
    </row>
    <row r="2566" spans="1:24" ht="15.75" customHeight="1" x14ac:dyDescent="0.2">
      <c r="A2566" s="1"/>
      <c r="B2566" s="1"/>
      <c r="C2566" s="31" t="str">
        <f>IF('Style Screener'!$S2566&lt;(AVERAGE('Style Screener'!$S$9:$S$6415)), "Value", "Growth")</f>
        <v>Value</v>
      </c>
      <c r="D2566" s="31" t="str">
        <f>IF('Style Screener'!$R2566&gt;2000, "Large Cap", "Small Cap")</f>
        <v>Large Cap</v>
      </c>
      <c r="E2566" s="31" t="s">
        <v>14</v>
      </c>
      <c r="F2566" s="31" t="s">
        <v>37</v>
      </c>
      <c r="G2566" s="1" t="s">
        <v>1020</v>
      </c>
      <c r="H2566" s="1" t="s">
        <v>11014</v>
      </c>
      <c r="I2566" s="1" t="s">
        <v>11015</v>
      </c>
      <c r="J2566" s="1" t="s">
        <v>10766</v>
      </c>
      <c r="K2566" s="1" t="s">
        <v>11016</v>
      </c>
      <c r="L2566" s="1" t="s">
        <v>11017</v>
      </c>
      <c r="M2566" s="1" t="s">
        <v>74</v>
      </c>
      <c r="N2566" s="1" t="s">
        <v>638</v>
      </c>
      <c r="O2566" s="1" t="s">
        <v>117</v>
      </c>
      <c r="P2566" s="1" t="s">
        <v>638</v>
      </c>
      <c r="Q2566" s="29" t="s">
        <v>61</v>
      </c>
      <c r="R2566" s="30">
        <v>23989.718247048346</v>
      </c>
      <c r="S2566" s="5">
        <v>13.111979166666666</v>
      </c>
      <c r="T2566" s="4">
        <v>79.156783681214421</v>
      </c>
      <c r="U2566" s="1"/>
      <c r="V2566" s="1"/>
      <c r="W2566" s="1"/>
      <c r="X2566" s="1"/>
    </row>
    <row r="2567" spans="1:24" ht="15.75" customHeight="1" x14ac:dyDescent="0.2">
      <c r="A2567" s="1"/>
      <c r="B2567" s="1"/>
      <c r="C2567" s="31" t="str">
        <f>IF('Style Screener'!$S2567&lt;(AVERAGE('Style Screener'!$S$9:$S$6415)), "Value", "Growth")</f>
        <v>Value</v>
      </c>
      <c r="D2567" s="31" t="str">
        <f>IF('Style Screener'!$R2567&gt;2000, "Large Cap", "Small Cap")</f>
        <v>Large Cap</v>
      </c>
      <c r="E2567" s="31" t="s">
        <v>14</v>
      </c>
      <c r="F2567" s="31" t="s">
        <v>37</v>
      </c>
      <c r="G2567" s="1" t="s">
        <v>1020</v>
      </c>
      <c r="H2567" s="1" t="s">
        <v>11018</v>
      </c>
      <c r="I2567" s="1" t="s">
        <v>11019</v>
      </c>
      <c r="J2567" s="1" t="s">
        <v>10766</v>
      </c>
      <c r="K2567" s="1" t="s">
        <v>11020</v>
      </c>
      <c r="L2567" s="1" t="s">
        <v>11021</v>
      </c>
      <c r="M2567" s="1" t="s">
        <v>74</v>
      </c>
      <c r="N2567" s="1" t="s">
        <v>201</v>
      </c>
      <c r="O2567" s="1" t="s">
        <v>180</v>
      </c>
      <c r="P2567" s="1" t="s">
        <v>3011</v>
      </c>
      <c r="Q2567" s="29" t="s">
        <v>61</v>
      </c>
      <c r="R2567" s="30">
        <v>7683.0697954072439</v>
      </c>
      <c r="S2567" s="5">
        <v>15.029585798816568</v>
      </c>
      <c r="T2567" s="4">
        <v>15.748268593797045</v>
      </c>
      <c r="U2567" s="1"/>
      <c r="V2567" s="1"/>
      <c r="W2567" s="1"/>
      <c r="X2567" s="1"/>
    </row>
    <row r="2568" spans="1:24" ht="15.75" customHeight="1" x14ac:dyDescent="0.2">
      <c r="A2568" s="1"/>
      <c r="B2568" s="1"/>
      <c r="C2568" s="31" t="str">
        <f>IF('Style Screener'!$S2568&lt;(AVERAGE('Style Screener'!$S$9:$S$6415)), "Value", "Growth")</f>
        <v>Value</v>
      </c>
      <c r="D2568" s="31" t="str">
        <f>IF('Style Screener'!$R2568&gt;2000, "Large Cap", "Small Cap")</f>
        <v>Large Cap</v>
      </c>
      <c r="E2568" s="31" t="s">
        <v>14</v>
      </c>
      <c r="F2568" s="31" t="s">
        <v>37</v>
      </c>
      <c r="G2568" s="1" t="s">
        <v>246</v>
      </c>
      <c r="H2568" s="1" t="s">
        <v>11022</v>
      </c>
      <c r="I2568" s="1" t="s">
        <v>11023</v>
      </c>
      <c r="J2568" s="1" t="s">
        <v>10780</v>
      </c>
      <c r="K2568" s="1" t="s">
        <v>11024</v>
      </c>
      <c r="L2568" s="1" t="s">
        <v>11025</v>
      </c>
      <c r="M2568" s="1" t="s">
        <v>86</v>
      </c>
      <c r="N2568" s="1" t="s">
        <v>606</v>
      </c>
      <c r="O2568" s="1" t="s">
        <v>607</v>
      </c>
      <c r="P2568" s="1" t="s">
        <v>608</v>
      </c>
      <c r="Q2568" s="29" t="s">
        <v>61</v>
      </c>
      <c r="R2568" s="30">
        <v>11794.224642433703</v>
      </c>
      <c r="S2568" s="5">
        <v>17.027027027027028</v>
      </c>
      <c r="T2568" s="4" t="s">
        <v>61</v>
      </c>
      <c r="U2568" s="1"/>
      <c r="V2568" s="1"/>
      <c r="W2568" s="1"/>
      <c r="X2568" s="1"/>
    </row>
    <row r="2569" spans="1:24" ht="15.75" customHeight="1" x14ac:dyDescent="0.2">
      <c r="A2569" s="1"/>
      <c r="B2569" s="1"/>
      <c r="C2569" s="31" t="str">
        <f>IF('Style Screener'!$S2569&lt;(AVERAGE('Style Screener'!$S$9:$S$6415)), "Value", "Growth")</f>
        <v>Value</v>
      </c>
      <c r="D2569" s="31" t="str">
        <f>IF('Style Screener'!$R2569&gt;2000, "Large Cap", "Small Cap")</f>
        <v>Large Cap</v>
      </c>
      <c r="E2569" s="31" t="s">
        <v>14</v>
      </c>
      <c r="F2569" s="31" t="s">
        <v>37</v>
      </c>
      <c r="G2569" s="1" t="s">
        <v>246</v>
      </c>
      <c r="H2569" s="1" t="s">
        <v>11026</v>
      </c>
      <c r="I2569" s="1" t="s">
        <v>11027</v>
      </c>
      <c r="J2569" s="1" t="s">
        <v>10780</v>
      </c>
      <c r="K2569" s="1" t="s">
        <v>11028</v>
      </c>
      <c r="L2569" s="1" t="s">
        <v>11029</v>
      </c>
      <c r="M2569" s="1" t="s">
        <v>86</v>
      </c>
      <c r="N2569" s="1" t="s">
        <v>251</v>
      </c>
      <c r="O2569" s="1" t="s">
        <v>251</v>
      </c>
      <c r="P2569" s="1" t="s">
        <v>508</v>
      </c>
      <c r="Q2569" s="29" t="s">
        <v>61</v>
      </c>
      <c r="R2569" s="30">
        <v>6540.1507204814443</v>
      </c>
      <c r="S2569" s="5">
        <v>11.832024969261324</v>
      </c>
      <c r="T2569" s="4">
        <v>43.561105122369945</v>
      </c>
      <c r="U2569" s="1"/>
      <c r="V2569" s="1"/>
      <c r="W2569" s="1"/>
      <c r="X2569" s="1"/>
    </row>
    <row r="2570" spans="1:24" ht="15.75" customHeight="1" x14ac:dyDescent="0.2">
      <c r="A2570" s="1"/>
      <c r="B2570" s="1"/>
      <c r="C2570" s="31" t="str">
        <f>IF('Style Screener'!$S2570&lt;(AVERAGE('Style Screener'!$S$9:$S$6415)), "Value", "Growth")</f>
        <v>Value</v>
      </c>
      <c r="D2570" s="31" t="str">
        <f>IF('Style Screener'!$R2570&gt;2000, "Large Cap", "Small Cap")</f>
        <v>Large Cap</v>
      </c>
      <c r="E2570" s="31" t="s">
        <v>14</v>
      </c>
      <c r="F2570" s="31" t="s">
        <v>37</v>
      </c>
      <c r="G2570" s="1" t="s">
        <v>1020</v>
      </c>
      <c r="H2570" s="1" t="s">
        <v>11030</v>
      </c>
      <c r="I2570" s="1" t="s">
        <v>11031</v>
      </c>
      <c r="J2570" s="1" t="s">
        <v>10766</v>
      </c>
      <c r="K2570" s="1" t="s">
        <v>11032</v>
      </c>
      <c r="L2570" s="1" t="s">
        <v>11033</v>
      </c>
      <c r="M2570" s="1" t="s">
        <v>86</v>
      </c>
      <c r="N2570" s="1" t="s">
        <v>172</v>
      </c>
      <c r="O2570" s="1" t="s">
        <v>172</v>
      </c>
      <c r="P2570" s="1" t="s">
        <v>1497</v>
      </c>
      <c r="Q2570" s="29" t="s">
        <v>61</v>
      </c>
      <c r="R2570" s="30">
        <v>63925.651577094643</v>
      </c>
      <c r="S2570" s="5">
        <v>10.4320987654321</v>
      </c>
      <c r="T2570" s="4">
        <v>51.970615671641788</v>
      </c>
      <c r="U2570" s="1"/>
      <c r="V2570" s="1"/>
      <c r="W2570" s="1"/>
      <c r="X2570" s="1"/>
    </row>
    <row r="2571" spans="1:24" ht="15.75" customHeight="1" x14ac:dyDescent="0.2">
      <c r="A2571" s="1"/>
      <c r="B2571" s="1"/>
      <c r="C2571" s="31" t="str">
        <f>IF('Style Screener'!$S2571&lt;(AVERAGE('Style Screener'!$S$9:$S$6415)), "Value", "Growth")</f>
        <v>Value</v>
      </c>
      <c r="D2571" s="31" t="str">
        <f>IF('Style Screener'!$R2571&gt;2000, "Large Cap", "Small Cap")</f>
        <v>Large Cap</v>
      </c>
      <c r="E2571" s="31" t="s">
        <v>15</v>
      </c>
      <c r="F2571" s="31" t="s">
        <v>37</v>
      </c>
      <c r="G2571" s="1" t="s">
        <v>246</v>
      </c>
      <c r="H2571" s="1" t="s">
        <v>11034</v>
      </c>
      <c r="I2571" s="1" t="s">
        <v>11035</v>
      </c>
      <c r="J2571" s="1" t="s">
        <v>10780</v>
      </c>
      <c r="K2571" s="1" t="s">
        <v>11036</v>
      </c>
      <c r="L2571" s="1" t="s">
        <v>11037</v>
      </c>
      <c r="M2571" s="1" t="s">
        <v>368</v>
      </c>
      <c r="N2571" s="1" t="s">
        <v>369</v>
      </c>
      <c r="O2571" s="1" t="s">
        <v>370</v>
      </c>
      <c r="P2571" s="1" t="s">
        <v>1627</v>
      </c>
      <c r="Q2571" s="29" t="s">
        <v>61</v>
      </c>
      <c r="R2571" s="30">
        <v>6536.1310010629504</v>
      </c>
      <c r="S2571" s="5">
        <v>24.152335715345959</v>
      </c>
      <c r="T2571" s="4" t="s">
        <v>61</v>
      </c>
      <c r="U2571" s="1"/>
      <c r="V2571" s="1"/>
      <c r="W2571" s="1"/>
      <c r="X2571" s="1"/>
    </row>
    <row r="2572" spans="1:24" ht="15.75" customHeight="1" x14ac:dyDescent="0.2">
      <c r="A2572" s="1"/>
      <c r="B2572" s="1"/>
      <c r="C2572" s="31" t="str">
        <f>IF('Style Screener'!$S2572&lt;(AVERAGE('Style Screener'!$S$9:$S$6415)), "Value", "Growth")</f>
        <v>Value</v>
      </c>
      <c r="D2572" s="31" t="str">
        <f>IF('Style Screener'!$R2572&gt;2000, "Large Cap", "Small Cap")</f>
        <v>Large Cap</v>
      </c>
      <c r="E2572" s="31" t="s">
        <v>14</v>
      </c>
      <c r="F2572" s="31" t="s">
        <v>37</v>
      </c>
      <c r="G2572" s="1" t="s">
        <v>10839</v>
      </c>
      <c r="H2572" s="1" t="s">
        <v>11038</v>
      </c>
      <c r="I2572" s="1" t="s">
        <v>11039</v>
      </c>
      <c r="J2572" s="1" t="s">
        <v>10842</v>
      </c>
      <c r="K2572" s="1" t="s">
        <v>11040</v>
      </c>
      <c r="L2572" s="1" t="s">
        <v>11041</v>
      </c>
      <c r="M2572" s="1" t="s">
        <v>54</v>
      </c>
      <c r="N2572" s="1" t="s">
        <v>705</v>
      </c>
      <c r="O2572" s="1" t="s">
        <v>54</v>
      </c>
      <c r="P2572" s="1" t="s">
        <v>3514</v>
      </c>
      <c r="Q2572" s="29" t="s">
        <v>61</v>
      </c>
      <c r="R2572" s="30">
        <v>90168.559676227524</v>
      </c>
      <c r="S2572" s="5">
        <v>16.556039173014145</v>
      </c>
      <c r="T2572" s="4">
        <v>79.649113365444123</v>
      </c>
      <c r="U2572" s="1"/>
      <c r="V2572" s="1"/>
      <c r="W2572" s="1"/>
      <c r="X2572" s="1"/>
    </row>
    <row r="2573" spans="1:24" ht="15.75" customHeight="1" x14ac:dyDescent="0.2">
      <c r="A2573" s="1"/>
      <c r="B2573" s="1"/>
      <c r="C2573" s="31" t="str">
        <f>IF('Style Screener'!$S2573&lt;(AVERAGE('Style Screener'!$S$9:$S$6415)), "Value", "Growth")</f>
        <v>Value</v>
      </c>
      <c r="D2573" s="31" t="str">
        <f>IF('Style Screener'!$R2573&gt;2000, "Large Cap", "Small Cap")</f>
        <v>Large Cap</v>
      </c>
      <c r="E2573" s="31" t="s">
        <v>15</v>
      </c>
      <c r="F2573" s="31" t="s">
        <v>37</v>
      </c>
      <c r="G2573" s="1" t="s">
        <v>1020</v>
      </c>
      <c r="H2573" s="1" t="s">
        <v>11042</v>
      </c>
      <c r="I2573" s="1" t="s">
        <v>11043</v>
      </c>
      <c r="J2573" s="1" t="s">
        <v>10766</v>
      </c>
      <c r="K2573" s="1" t="s">
        <v>11044</v>
      </c>
      <c r="L2573" s="1" t="s">
        <v>11045</v>
      </c>
      <c r="M2573" s="1" t="s">
        <v>368</v>
      </c>
      <c r="N2573" s="1" t="s">
        <v>1014</v>
      </c>
      <c r="O2573" s="1" t="s">
        <v>370</v>
      </c>
      <c r="P2573" s="1" t="s">
        <v>1014</v>
      </c>
      <c r="Q2573" s="29" t="s">
        <v>61</v>
      </c>
      <c r="R2573" s="30">
        <v>104463.19401895814</v>
      </c>
      <c r="S2573" s="5">
        <v>17.845158197507192</v>
      </c>
      <c r="T2573" s="4" t="s">
        <v>61</v>
      </c>
      <c r="U2573" s="1"/>
      <c r="V2573" s="1"/>
      <c r="W2573" s="1"/>
      <c r="X2573" s="1"/>
    </row>
    <row r="2574" spans="1:24" ht="15.75" customHeight="1" x14ac:dyDescent="0.2">
      <c r="A2574" s="1"/>
      <c r="B2574" s="1"/>
      <c r="C2574" s="31" t="str">
        <f>IF('Style Screener'!$S2574&lt;(AVERAGE('Style Screener'!$S$9:$S$6415)), "Value", "Growth")</f>
        <v>Value</v>
      </c>
      <c r="D2574" s="31" t="str">
        <f>IF('Style Screener'!$R2574&gt;2000, "Large Cap", "Small Cap")</f>
        <v>Large Cap</v>
      </c>
      <c r="E2574" s="31" t="s">
        <v>15</v>
      </c>
      <c r="F2574" s="31" t="s">
        <v>37</v>
      </c>
      <c r="G2574" s="1" t="s">
        <v>10839</v>
      </c>
      <c r="H2574" s="1" t="s">
        <v>11046</v>
      </c>
      <c r="I2574" s="1" t="s">
        <v>11047</v>
      </c>
      <c r="J2574" s="1" t="s">
        <v>10842</v>
      </c>
      <c r="K2574" s="1" t="s">
        <v>11048</v>
      </c>
      <c r="L2574" s="1" t="s">
        <v>11049</v>
      </c>
      <c r="M2574" s="1" t="s">
        <v>44</v>
      </c>
      <c r="N2574" s="1" t="s">
        <v>160</v>
      </c>
      <c r="O2574" s="1" t="s">
        <v>46</v>
      </c>
      <c r="P2574" s="1" t="s">
        <v>160</v>
      </c>
      <c r="Q2574" s="29" t="s">
        <v>61</v>
      </c>
      <c r="R2574" s="30">
        <v>121089.40931040837</v>
      </c>
      <c r="S2574" s="5">
        <v>19.511321295500146</v>
      </c>
      <c r="T2574" s="4" t="s">
        <v>61</v>
      </c>
      <c r="U2574" s="1"/>
      <c r="V2574" s="1"/>
      <c r="W2574" s="1"/>
      <c r="X2574" s="1"/>
    </row>
    <row r="2575" spans="1:24" ht="15.75" customHeight="1" x14ac:dyDescent="0.2">
      <c r="A2575" s="1"/>
      <c r="B2575" s="1"/>
      <c r="C2575" s="31" t="str">
        <f>IF('Style Screener'!$S2575&lt;(AVERAGE('Style Screener'!$S$9:$S$6415)), "Value", "Growth")</f>
        <v>Value</v>
      </c>
      <c r="D2575" s="31" t="str">
        <f>IF('Style Screener'!$R2575&gt;2000, "Large Cap", "Small Cap")</f>
        <v>Large Cap</v>
      </c>
      <c r="E2575" s="31" t="s">
        <v>14</v>
      </c>
      <c r="F2575" s="31" t="s">
        <v>37</v>
      </c>
      <c r="G2575" s="1" t="s">
        <v>10804</v>
      </c>
      <c r="H2575" s="1" t="s">
        <v>11050</v>
      </c>
      <c r="I2575" s="1" t="s">
        <v>11051</v>
      </c>
      <c r="J2575" s="1" t="s">
        <v>10807</v>
      </c>
      <c r="K2575" s="1" t="s">
        <v>11052</v>
      </c>
      <c r="L2575" s="1" t="s">
        <v>11053</v>
      </c>
      <c r="M2575" s="1" t="s">
        <v>74</v>
      </c>
      <c r="N2575" s="1" t="s">
        <v>201</v>
      </c>
      <c r="O2575" s="1" t="s">
        <v>180</v>
      </c>
      <c r="P2575" s="1" t="s">
        <v>244</v>
      </c>
      <c r="Q2575" s="29" t="s">
        <v>61</v>
      </c>
      <c r="R2575" s="30">
        <v>7923.2539325642692</v>
      </c>
      <c r="S2575" s="5">
        <v>24.709864603481627</v>
      </c>
      <c r="T2575" s="4">
        <v>91.611925214754933</v>
      </c>
      <c r="U2575" s="1"/>
      <c r="V2575" s="1"/>
      <c r="W2575" s="1"/>
      <c r="X2575" s="1"/>
    </row>
    <row r="2576" spans="1:24" ht="15.75" customHeight="1" x14ac:dyDescent="0.2">
      <c r="A2576" s="1"/>
      <c r="B2576" s="1"/>
      <c r="C2576" s="31" t="str">
        <f>IF('Style Screener'!$S2576&lt;(AVERAGE('Style Screener'!$S$9:$S$6415)), "Value", "Growth")</f>
        <v>Value</v>
      </c>
      <c r="D2576" s="31" t="str">
        <f>IF('Style Screener'!$R2576&gt;2000, "Large Cap", "Small Cap")</f>
        <v>Large Cap</v>
      </c>
      <c r="E2576" s="31" t="s">
        <v>14</v>
      </c>
      <c r="F2576" s="31" t="s">
        <v>37</v>
      </c>
      <c r="G2576" s="1" t="s">
        <v>1020</v>
      </c>
      <c r="H2576" s="1" t="s">
        <v>11054</v>
      </c>
      <c r="I2576" s="1" t="s">
        <v>11055</v>
      </c>
      <c r="J2576" s="1" t="s">
        <v>10766</v>
      </c>
      <c r="K2576" s="1" t="s">
        <v>11056</v>
      </c>
      <c r="L2576" s="1" t="s">
        <v>11057</v>
      </c>
      <c r="M2576" s="1" t="s">
        <v>74</v>
      </c>
      <c r="N2576" s="1" t="s">
        <v>10788</v>
      </c>
      <c r="O2576" s="1" t="s">
        <v>76</v>
      </c>
      <c r="P2576" s="1" t="s">
        <v>10838</v>
      </c>
      <c r="Q2576" s="29" t="s">
        <v>61</v>
      </c>
      <c r="R2576" s="30">
        <v>2452.5507868328041</v>
      </c>
      <c r="S2576" s="5">
        <v>15.862494769073638</v>
      </c>
      <c r="T2576" s="4">
        <v>88.339592977552641</v>
      </c>
      <c r="U2576" s="1"/>
      <c r="V2576" s="1"/>
      <c r="W2576" s="1"/>
      <c r="X2576" s="1"/>
    </row>
    <row r="2577" spans="1:24" ht="15.75" customHeight="1" x14ac:dyDescent="0.2">
      <c r="A2577" s="1"/>
      <c r="B2577" s="1"/>
      <c r="C2577" s="31" t="str">
        <f>IF('Style Screener'!$S2577&lt;(AVERAGE('Style Screener'!$S$9:$S$6415)), "Value", "Growth")</f>
        <v>Value</v>
      </c>
      <c r="D2577" s="31" t="str">
        <f>IF('Style Screener'!$R2577&gt;2000, "Large Cap", "Small Cap")</f>
        <v>Large Cap</v>
      </c>
      <c r="E2577" s="31" t="s">
        <v>14</v>
      </c>
      <c r="F2577" s="31" t="s">
        <v>37</v>
      </c>
      <c r="G2577" s="1" t="s">
        <v>214</v>
      </c>
      <c r="H2577" s="1" t="s">
        <v>11058</v>
      </c>
      <c r="I2577" s="1" t="s">
        <v>11059</v>
      </c>
      <c r="J2577" s="1" t="s">
        <v>10785</v>
      </c>
      <c r="K2577" s="1" t="s">
        <v>11060</v>
      </c>
      <c r="L2577" s="1" t="s">
        <v>11061</v>
      </c>
      <c r="M2577" s="1" t="s">
        <v>86</v>
      </c>
      <c r="N2577" s="1" t="s">
        <v>172</v>
      </c>
      <c r="O2577" s="1" t="s">
        <v>172</v>
      </c>
      <c r="P2577" s="1" t="s">
        <v>1497</v>
      </c>
      <c r="Q2577" s="29" t="s">
        <v>61</v>
      </c>
      <c r="R2577" s="30">
        <v>61793.979554903141</v>
      </c>
      <c r="S2577" s="5">
        <v>15.41569282136895</v>
      </c>
      <c r="T2577" s="4">
        <v>70.526793823796538</v>
      </c>
      <c r="U2577" s="1"/>
      <c r="V2577" s="1"/>
      <c r="W2577" s="1"/>
      <c r="X2577" s="1"/>
    </row>
    <row r="2578" spans="1:24" ht="15.75" customHeight="1" x14ac:dyDescent="0.2">
      <c r="A2578" s="1"/>
      <c r="B2578" s="1"/>
      <c r="C2578" s="31" t="str">
        <f>IF('Style Screener'!$S2578&lt;(AVERAGE('Style Screener'!$S$9:$S$6415)), "Value", "Growth")</f>
        <v>Value</v>
      </c>
      <c r="D2578" s="31" t="str">
        <f>IF('Style Screener'!$R2578&gt;2000, "Large Cap", "Small Cap")</f>
        <v>Large Cap</v>
      </c>
      <c r="E2578" s="31" t="s">
        <v>14</v>
      </c>
      <c r="F2578" s="31" t="s">
        <v>37</v>
      </c>
      <c r="G2578" s="1" t="s">
        <v>1020</v>
      </c>
      <c r="H2578" s="1" t="s">
        <v>11062</v>
      </c>
      <c r="I2578" s="1" t="s">
        <v>11063</v>
      </c>
      <c r="J2578" s="1" t="s">
        <v>10766</v>
      </c>
      <c r="K2578" s="1" t="s">
        <v>11064</v>
      </c>
      <c r="L2578" s="1" t="s">
        <v>11065</v>
      </c>
      <c r="M2578" s="1" t="s">
        <v>74</v>
      </c>
      <c r="N2578" s="1" t="s">
        <v>301</v>
      </c>
      <c r="O2578" s="1" t="s">
        <v>117</v>
      </c>
      <c r="P2578" s="1" t="s">
        <v>301</v>
      </c>
      <c r="Q2578" s="29" t="s">
        <v>61</v>
      </c>
      <c r="R2578" s="30">
        <v>2478.7009599456492</v>
      </c>
      <c r="S2578" s="5">
        <v>22.528301886792452</v>
      </c>
      <c r="T2578" s="4">
        <v>45.732378854625544</v>
      </c>
      <c r="U2578" s="1"/>
      <c r="V2578" s="1"/>
      <c r="W2578" s="1"/>
      <c r="X2578" s="1"/>
    </row>
    <row r="2579" spans="1:24" ht="15.75" customHeight="1" x14ac:dyDescent="0.2">
      <c r="A2579" s="1"/>
      <c r="B2579" s="1"/>
      <c r="C2579" s="31" t="str">
        <f>IF('Style Screener'!$S2579&lt;(AVERAGE('Style Screener'!$S$9:$S$6415)), "Value", "Growth")</f>
        <v>Value</v>
      </c>
      <c r="D2579" s="31" t="str">
        <f>IF('Style Screener'!$R2579&gt;2000, "Large Cap", "Small Cap")</f>
        <v>Large Cap</v>
      </c>
      <c r="E2579" s="31" t="s">
        <v>14</v>
      </c>
      <c r="F2579" s="31" t="s">
        <v>37</v>
      </c>
      <c r="G2579" s="1" t="s">
        <v>11066</v>
      </c>
      <c r="H2579" s="1" t="s">
        <v>11067</v>
      </c>
      <c r="I2579" s="1" t="s">
        <v>11068</v>
      </c>
      <c r="J2579" s="1" t="s">
        <v>11069</v>
      </c>
      <c r="K2579" s="1" t="s">
        <v>11070</v>
      </c>
      <c r="L2579" s="1" t="s">
        <v>11071</v>
      </c>
      <c r="M2579" s="1" t="s">
        <v>86</v>
      </c>
      <c r="N2579" s="1" t="s">
        <v>172</v>
      </c>
      <c r="O2579" s="1" t="s">
        <v>172</v>
      </c>
      <c r="P2579" s="1" t="s">
        <v>1497</v>
      </c>
      <c r="Q2579" s="29" t="s">
        <v>61</v>
      </c>
      <c r="R2579" s="30">
        <v>4851.6835547108822</v>
      </c>
      <c r="S2579" s="5">
        <v>16.64</v>
      </c>
      <c r="T2579" s="4" t="s">
        <v>61</v>
      </c>
      <c r="U2579" s="1"/>
      <c r="V2579" s="1"/>
      <c r="W2579" s="1"/>
      <c r="X2579" s="1"/>
    </row>
    <row r="2580" spans="1:24" ht="15.75" customHeight="1" x14ac:dyDescent="0.2">
      <c r="A2580" s="1"/>
      <c r="B2580" s="1"/>
      <c r="C2580" s="31" t="str">
        <f>IF('Style Screener'!$S2580&lt;(AVERAGE('Style Screener'!$S$9:$S$6415)), "Value", "Growth")</f>
        <v>Value</v>
      </c>
      <c r="D2580" s="31" t="str">
        <f>IF('Style Screener'!$R2580&gt;2000, "Large Cap", "Small Cap")</f>
        <v>Large Cap</v>
      </c>
      <c r="E2580" s="31" t="s">
        <v>14</v>
      </c>
      <c r="F2580" s="31" t="s">
        <v>37</v>
      </c>
      <c r="G2580" s="1" t="s">
        <v>1020</v>
      </c>
      <c r="H2580" s="1" t="s">
        <v>11072</v>
      </c>
      <c r="I2580" s="1" t="s">
        <v>11073</v>
      </c>
      <c r="J2580" s="1" t="s">
        <v>10766</v>
      </c>
      <c r="K2580" s="1" t="s">
        <v>11074</v>
      </c>
      <c r="L2580" s="1" t="s">
        <v>11075</v>
      </c>
      <c r="M2580" s="1" t="s">
        <v>98</v>
      </c>
      <c r="N2580" s="1" t="s">
        <v>2119</v>
      </c>
      <c r="O2580" s="1" t="s">
        <v>232</v>
      </c>
      <c r="P2580" s="1" t="s">
        <v>2120</v>
      </c>
      <c r="Q2580" s="29" t="s">
        <v>61</v>
      </c>
      <c r="R2580" s="30">
        <v>7974.4391736579046</v>
      </c>
      <c r="S2580" s="5">
        <v>12.361111111111111</v>
      </c>
      <c r="T2580" s="4" t="s">
        <v>61</v>
      </c>
      <c r="U2580" s="1"/>
      <c r="V2580" s="1"/>
      <c r="W2580" s="1"/>
      <c r="X2580" s="1"/>
    </row>
    <row r="2581" spans="1:24" ht="15.75" customHeight="1" x14ac:dyDescent="0.2">
      <c r="A2581" s="1"/>
      <c r="B2581" s="1"/>
      <c r="C2581" s="31" t="str">
        <f>IF('Style Screener'!$S2581&lt;(AVERAGE('Style Screener'!$S$9:$S$6415)), "Value", "Growth")</f>
        <v>Growth</v>
      </c>
      <c r="D2581" s="31" t="str">
        <f>IF('Style Screener'!$R2581&gt;2000, "Large Cap", "Small Cap")</f>
        <v>Large Cap</v>
      </c>
      <c r="E2581" s="31" t="s">
        <v>15</v>
      </c>
      <c r="F2581" s="31" t="s">
        <v>37</v>
      </c>
      <c r="G2581" s="1" t="s">
        <v>10839</v>
      </c>
      <c r="H2581" s="1" t="s">
        <v>11076</v>
      </c>
      <c r="I2581" s="1" t="s">
        <v>11077</v>
      </c>
      <c r="J2581" s="1" t="s">
        <v>10842</v>
      </c>
      <c r="K2581" s="1" t="s">
        <v>11078</v>
      </c>
      <c r="L2581" s="1" t="s">
        <v>11079</v>
      </c>
      <c r="M2581" s="1" t="s">
        <v>368</v>
      </c>
      <c r="N2581" s="1" t="s">
        <v>1378</v>
      </c>
      <c r="O2581" s="1" t="s">
        <v>1379</v>
      </c>
      <c r="P2581" s="1" t="s">
        <v>1378</v>
      </c>
      <c r="Q2581" s="29" t="s">
        <v>61</v>
      </c>
      <c r="R2581" s="30">
        <v>21809.462215450189</v>
      </c>
      <c r="S2581" s="5">
        <v>28.849462365591396</v>
      </c>
      <c r="T2581" s="4" t="s">
        <v>61</v>
      </c>
      <c r="U2581" s="1"/>
      <c r="V2581" s="1"/>
      <c r="W2581" s="1"/>
      <c r="X2581" s="1"/>
    </row>
    <row r="2582" spans="1:24" ht="15.75" customHeight="1" x14ac:dyDescent="0.2">
      <c r="A2582" s="1"/>
      <c r="B2582" s="1"/>
      <c r="C2582" s="31" t="str">
        <f>IF('Style Screener'!$S2582&lt;(AVERAGE('Style Screener'!$S$9:$S$6415)), "Value", "Growth")</f>
        <v>Value</v>
      </c>
      <c r="D2582" s="31" t="str">
        <f>IF('Style Screener'!$R2582&gt;2000, "Large Cap", "Small Cap")</f>
        <v>Large Cap</v>
      </c>
      <c r="E2582" s="31" t="s">
        <v>15</v>
      </c>
      <c r="F2582" s="31" t="s">
        <v>37</v>
      </c>
      <c r="G2582" s="1" t="s">
        <v>10798</v>
      </c>
      <c r="H2582" s="1" t="s">
        <v>11080</v>
      </c>
      <c r="I2582" s="1" t="s">
        <v>11081</v>
      </c>
      <c r="J2582" s="1" t="s">
        <v>10801</v>
      </c>
      <c r="K2582" s="1" t="s">
        <v>11082</v>
      </c>
      <c r="L2582" s="1" t="s">
        <v>11083</v>
      </c>
      <c r="M2582" s="1" t="s">
        <v>1279</v>
      </c>
      <c r="N2582" s="1" t="s">
        <v>1280</v>
      </c>
      <c r="O2582" s="1" t="s">
        <v>1279</v>
      </c>
      <c r="P2582" s="1" t="s">
        <v>1281</v>
      </c>
      <c r="Q2582" s="29" t="s">
        <v>61</v>
      </c>
      <c r="R2582" s="30">
        <v>11951.98077820931</v>
      </c>
      <c r="S2582" s="5">
        <v>19.426713947990542</v>
      </c>
      <c r="T2582" s="4">
        <v>35.710851097932363</v>
      </c>
      <c r="U2582" s="1"/>
      <c r="V2582" s="1"/>
      <c r="W2582" s="1"/>
      <c r="X2582" s="1"/>
    </row>
    <row r="2583" spans="1:24" ht="15.75" customHeight="1" x14ac:dyDescent="0.2">
      <c r="A2583" s="1"/>
      <c r="B2583" s="1"/>
      <c r="C2583" s="31" t="str">
        <f>IF('Style Screener'!$S2583&lt;(AVERAGE('Style Screener'!$S$9:$S$6415)), "Value", "Growth")</f>
        <v>Value</v>
      </c>
      <c r="D2583" s="31" t="str">
        <f>IF('Style Screener'!$R2583&gt;2000, "Large Cap", "Small Cap")</f>
        <v>Large Cap</v>
      </c>
      <c r="E2583" s="31" t="s">
        <v>14</v>
      </c>
      <c r="F2583" s="31" t="s">
        <v>37</v>
      </c>
      <c r="G2583" s="1" t="s">
        <v>303</v>
      </c>
      <c r="H2583" s="1" t="s">
        <v>11084</v>
      </c>
      <c r="I2583" s="1" t="s">
        <v>11085</v>
      </c>
      <c r="J2583" s="1" t="s">
        <v>10766</v>
      </c>
      <c r="K2583" s="1" t="s">
        <v>11086</v>
      </c>
      <c r="L2583" s="1" t="s">
        <v>11087</v>
      </c>
      <c r="M2583" s="1" t="s">
        <v>86</v>
      </c>
      <c r="N2583" s="1" t="s">
        <v>251</v>
      </c>
      <c r="O2583" s="1" t="s">
        <v>251</v>
      </c>
      <c r="P2583" s="1" t="s">
        <v>252</v>
      </c>
      <c r="Q2583" s="29" t="s">
        <v>61</v>
      </c>
      <c r="R2583" s="30">
        <v>2252.0930000765338</v>
      </c>
      <c r="S2583" s="5">
        <v>11.704586764436756</v>
      </c>
      <c r="T2583" s="4" t="s">
        <v>61</v>
      </c>
      <c r="U2583" s="1"/>
      <c r="V2583" s="1"/>
      <c r="W2583" s="1"/>
      <c r="X2583" s="1"/>
    </row>
    <row r="2584" spans="1:24" ht="15.75" customHeight="1" x14ac:dyDescent="0.2">
      <c r="A2584" s="1"/>
      <c r="B2584" s="1"/>
      <c r="C2584" s="31" t="str">
        <f>IF('Style Screener'!$S2584&lt;(AVERAGE('Style Screener'!$S$9:$S$6415)), "Value", "Growth")</f>
        <v>Growth</v>
      </c>
      <c r="D2584" s="31" t="str">
        <f>IF('Style Screener'!$R2584&gt;2000, "Large Cap", "Small Cap")</f>
        <v>Large Cap</v>
      </c>
      <c r="E2584" s="31" t="s">
        <v>14</v>
      </c>
      <c r="F2584" s="31" t="s">
        <v>37</v>
      </c>
      <c r="G2584" s="1" t="s">
        <v>1020</v>
      </c>
      <c r="H2584" s="1" t="s">
        <v>11088</v>
      </c>
      <c r="I2584" s="1" t="s">
        <v>11089</v>
      </c>
      <c r="J2584" s="1" t="s">
        <v>10766</v>
      </c>
      <c r="K2584" s="1" t="s">
        <v>11090</v>
      </c>
      <c r="L2584" s="1" t="s">
        <v>11091</v>
      </c>
      <c r="M2584" s="1" t="s">
        <v>278</v>
      </c>
      <c r="N2584" s="1" t="s">
        <v>279</v>
      </c>
      <c r="O2584" s="1" t="s">
        <v>278</v>
      </c>
      <c r="P2584" s="1" t="s">
        <v>3374</v>
      </c>
      <c r="Q2584" s="29" t="s">
        <v>61</v>
      </c>
      <c r="R2584" s="30">
        <v>61041.217420665627</v>
      </c>
      <c r="S2584" s="5">
        <v>45.603634317952206</v>
      </c>
      <c r="T2584" s="4" t="s">
        <v>61</v>
      </c>
      <c r="U2584" s="1"/>
      <c r="V2584" s="1"/>
      <c r="W2584" s="1"/>
      <c r="X2584" s="1"/>
    </row>
    <row r="2585" spans="1:24" ht="15.75" customHeight="1" x14ac:dyDescent="0.2">
      <c r="A2585" s="1"/>
      <c r="B2585" s="1"/>
      <c r="C2585" s="31" t="str">
        <f>IF('Style Screener'!$S2585&lt;(AVERAGE('Style Screener'!$S$9:$S$6415)), "Value", "Growth")</f>
        <v>Value</v>
      </c>
      <c r="D2585" s="31" t="str">
        <f>IF('Style Screener'!$R2585&gt;2000, "Large Cap", "Small Cap")</f>
        <v>Large Cap</v>
      </c>
      <c r="E2585" s="31" t="s">
        <v>14</v>
      </c>
      <c r="F2585" s="31" t="s">
        <v>37</v>
      </c>
      <c r="G2585" s="1" t="s">
        <v>10885</v>
      </c>
      <c r="H2585" s="1" t="s">
        <v>11092</v>
      </c>
      <c r="I2585" s="1" t="s">
        <v>11093</v>
      </c>
      <c r="J2585" s="1" t="s">
        <v>10888</v>
      </c>
      <c r="K2585" s="1" t="s">
        <v>11094</v>
      </c>
      <c r="L2585" s="1" t="s">
        <v>11095</v>
      </c>
      <c r="M2585" s="1" t="s">
        <v>54</v>
      </c>
      <c r="N2585" s="1" t="s">
        <v>471</v>
      </c>
      <c r="O2585" s="1" t="s">
        <v>54</v>
      </c>
      <c r="P2585" s="1" t="s">
        <v>472</v>
      </c>
      <c r="Q2585" s="29" t="s">
        <v>61</v>
      </c>
      <c r="R2585" s="30">
        <v>3697.2647209073671</v>
      </c>
      <c r="S2585" s="5">
        <v>17.830177720989663</v>
      </c>
      <c r="T2585" s="4">
        <v>86.893972090346708</v>
      </c>
      <c r="U2585" s="1"/>
      <c r="V2585" s="1"/>
      <c r="W2585" s="1"/>
      <c r="X2585" s="1"/>
    </row>
    <row r="2586" spans="1:24" ht="15.75" customHeight="1" x14ac:dyDescent="0.2">
      <c r="A2586" s="1"/>
      <c r="B2586" s="1"/>
      <c r="C2586" s="31" t="str">
        <f>IF('Style Screener'!$S2586&lt;(AVERAGE('Style Screener'!$S$9:$S$6415)), "Value", "Growth")</f>
        <v>Growth</v>
      </c>
      <c r="D2586" s="31" t="str">
        <f>IF('Style Screener'!$R2586&gt;2000, "Large Cap", "Small Cap")</f>
        <v>Large Cap</v>
      </c>
      <c r="E2586" s="31"/>
      <c r="F2586" s="31" t="s">
        <v>37</v>
      </c>
      <c r="G2586" s="1" t="s">
        <v>246</v>
      </c>
      <c r="H2586" s="1" t="s">
        <v>11096</v>
      </c>
      <c r="I2586" s="1" t="s">
        <v>11097</v>
      </c>
      <c r="J2586" s="1" t="s">
        <v>10780</v>
      </c>
      <c r="K2586" s="1" t="s">
        <v>11098</v>
      </c>
      <c r="L2586" s="1" t="s">
        <v>11099</v>
      </c>
      <c r="M2586" s="1" t="s">
        <v>61</v>
      </c>
      <c r="N2586" s="1" t="s">
        <v>61</v>
      </c>
      <c r="O2586" s="1" t="s">
        <v>61</v>
      </c>
      <c r="P2586" s="1" t="s">
        <v>61</v>
      </c>
      <c r="Q2586" s="29" t="s">
        <v>61</v>
      </c>
      <c r="R2586" s="30">
        <v>3682.894743920217</v>
      </c>
      <c r="S2586" s="5" t="s">
        <v>61</v>
      </c>
      <c r="T2586" s="4"/>
      <c r="U2586" s="1"/>
      <c r="V2586" s="1"/>
      <c r="W2586" s="1"/>
      <c r="X2586" s="1"/>
    </row>
    <row r="2587" spans="1:24" ht="15.75" customHeight="1" x14ac:dyDescent="0.2">
      <c r="A2587" s="1"/>
      <c r="B2587" s="1"/>
      <c r="C2587" s="31" t="str">
        <f>IF('Style Screener'!$S2587&lt;(AVERAGE('Style Screener'!$S$9:$S$6415)), "Value", "Growth")</f>
        <v>Value</v>
      </c>
      <c r="D2587" s="31" t="str">
        <f>IF('Style Screener'!$R2587&gt;2000, "Large Cap", "Small Cap")</f>
        <v>Large Cap</v>
      </c>
      <c r="E2587" s="31" t="s">
        <v>14</v>
      </c>
      <c r="F2587" s="31" t="s">
        <v>37</v>
      </c>
      <c r="G2587" s="1" t="s">
        <v>1020</v>
      </c>
      <c r="H2587" s="1" t="s">
        <v>11100</v>
      </c>
      <c r="I2587" s="1" t="s">
        <v>11101</v>
      </c>
      <c r="J2587" s="1" t="s">
        <v>10766</v>
      </c>
      <c r="K2587" s="1" t="s">
        <v>11102</v>
      </c>
      <c r="L2587" s="1" t="s">
        <v>11103</v>
      </c>
      <c r="M2587" s="1" t="s">
        <v>98</v>
      </c>
      <c r="N2587" s="1" t="s">
        <v>2119</v>
      </c>
      <c r="O2587" s="1" t="s">
        <v>232</v>
      </c>
      <c r="P2587" s="1" t="s">
        <v>2120</v>
      </c>
      <c r="Q2587" s="29" t="s">
        <v>61</v>
      </c>
      <c r="R2587" s="30">
        <v>5447.5640868192959</v>
      </c>
      <c r="S2587" s="5">
        <v>11.135407905803195</v>
      </c>
      <c r="T2587" s="4">
        <v>1.0868974578751138E-15</v>
      </c>
      <c r="U2587" s="1"/>
      <c r="V2587" s="1"/>
      <c r="W2587" s="1"/>
      <c r="X2587" s="1"/>
    </row>
    <row r="2588" spans="1:24" ht="15.75" customHeight="1" x14ac:dyDescent="0.2">
      <c r="A2588" s="1"/>
      <c r="B2588" s="1"/>
      <c r="C2588" s="31" t="str">
        <f>IF('Style Screener'!$S2588&lt;(AVERAGE('Style Screener'!$S$9:$S$6415)), "Value", "Growth")</f>
        <v>Value</v>
      </c>
      <c r="D2588" s="31" t="str">
        <f>IF('Style Screener'!$R2588&gt;2000, "Large Cap", "Small Cap")</f>
        <v>Large Cap</v>
      </c>
      <c r="E2588" s="31" t="s">
        <v>14</v>
      </c>
      <c r="F2588" s="31" t="s">
        <v>37</v>
      </c>
      <c r="G2588" s="1" t="s">
        <v>214</v>
      </c>
      <c r="H2588" s="1" t="s">
        <v>11104</v>
      </c>
      <c r="I2588" s="1" t="s">
        <v>11105</v>
      </c>
      <c r="J2588" s="1" t="s">
        <v>10785</v>
      </c>
      <c r="K2588" s="1" t="s">
        <v>11106</v>
      </c>
      <c r="L2588" s="1" t="s">
        <v>11107</v>
      </c>
      <c r="M2588" s="1" t="s">
        <v>86</v>
      </c>
      <c r="N2588" s="1" t="s">
        <v>172</v>
      </c>
      <c r="O2588" s="1" t="s">
        <v>172</v>
      </c>
      <c r="P2588" s="1" t="s">
        <v>1497</v>
      </c>
      <c r="Q2588" s="29" t="s">
        <v>61</v>
      </c>
      <c r="R2588" s="30">
        <v>15260.644594873085</v>
      </c>
      <c r="S2588" s="5">
        <v>11.733333333333334</v>
      </c>
      <c r="T2588" s="4" t="s">
        <v>61</v>
      </c>
      <c r="U2588" s="1"/>
      <c r="V2588" s="1"/>
      <c r="W2588" s="1"/>
      <c r="X2588" s="1"/>
    </row>
    <row r="2589" spans="1:24" ht="15.75" customHeight="1" x14ac:dyDescent="0.2">
      <c r="A2589" s="1"/>
      <c r="B2589" s="1"/>
      <c r="C2589" s="31" t="str">
        <f>IF('Style Screener'!$S2589&lt;(AVERAGE('Style Screener'!$S$9:$S$6415)), "Value", "Growth")</f>
        <v>Value</v>
      </c>
      <c r="D2589" s="31" t="str">
        <f>IF('Style Screener'!$R2589&gt;2000, "Large Cap", "Small Cap")</f>
        <v>Large Cap</v>
      </c>
      <c r="E2589" s="31" t="s">
        <v>14</v>
      </c>
      <c r="F2589" s="31" t="s">
        <v>37</v>
      </c>
      <c r="G2589" s="1" t="s">
        <v>303</v>
      </c>
      <c r="H2589" s="1" t="s">
        <v>11108</v>
      </c>
      <c r="I2589" s="1" t="s">
        <v>11109</v>
      </c>
      <c r="J2589" s="1" t="s">
        <v>11110</v>
      </c>
      <c r="K2589" s="1" t="s">
        <v>11111</v>
      </c>
      <c r="L2589" s="1" t="s">
        <v>11112</v>
      </c>
      <c r="M2589" s="1" t="s">
        <v>86</v>
      </c>
      <c r="N2589" s="1" t="s">
        <v>172</v>
      </c>
      <c r="O2589" s="1" t="s">
        <v>172</v>
      </c>
      <c r="P2589" s="1" t="s">
        <v>1497</v>
      </c>
      <c r="Q2589" s="29" t="s">
        <v>61</v>
      </c>
      <c r="R2589" s="30">
        <v>11909.425692045774</v>
      </c>
      <c r="S2589" s="5">
        <v>14.25</v>
      </c>
      <c r="T2589" s="4">
        <v>40.125075650595114</v>
      </c>
      <c r="U2589" s="1"/>
      <c r="V2589" s="1"/>
      <c r="W2589" s="1"/>
      <c r="X2589" s="1"/>
    </row>
    <row r="2590" spans="1:24" ht="15.75" customHeight="1" x14ac:dyDescent="0.2">
      <c r="A2590" s="1"/>
      <c r="B2590" s="1"/>
      <c r="C2590" s="31" t="str">
        <f>IF('Style Screener'!$S2590&lt;(AVERAGE('Style Screener'!$S$9:$S$6415)), "Value", "Growth")</f>
        <v>Value</v>
      </c>
      <c r="D2590" s="31" t="str">
        <f>IF('Style Screener'!$R2590&gt;2000, "Large Cap", "Small Cap")</f>
        <v>Large Cap</v>
      </c>
      <c r="E2590" s="31" t="s">
        <v>14</v>
      </c>
      <c r="F2590" s="31" t="s">
        <v>37</v>
      </c>
      <c r="G2590" s="1" t="s">
        <v>214</v>
      </c>
      <c r="H2590" s="1" t="s">
        <v>11113</v>
      </c>
      <c r="I2590" s="1" t="s">
        <v>11114</v>
      </c>
      <c r="J2590" s="1" t="s">
        <v>10785</v>
      </c>
      <c r="K2590" s="1" t="s">
        <v>11115</v>
      </c>
      <c r="L2590" s="1" t="s">
        <v>11116</v>
      </c>
      <c r="M2590" s="1" t="s">
        <v>86</v>
      </c>
      <c r="N2590" s="1" t="s">
        <v>172</v>
      </c>
      <c r="O2590" s="1" t="s">
        <v>172</v>
      </c>
      <c r="P2590" s="1" t="s">
        <v>1497</v>
      </c>
      <c r="Q2590" s="29" t="s">
        <v>61</v>
      </c>
      <c r="R2590" s="30">
        <v>6587.3019569701601</v>
      </c>
      <c r="S2590" s="5">
        <v>15.736720554272518</v>
      </c>
      <c r="T2590" s="4" t="s">
        <v>61</v>
      </c>
      <c r="U2590" s="1"/>
      <c r="V2590" s="1"/>
      <c r="W2590" s="1"/>
      <c r="X2590" s="1"/>
    </row>
    <row r="2591" spans="1:24" ht="15.75" customHeight="1" x14ac:dyDescent="0.2">
      <c r="A2591" s="1"/>
      <c r="B2591" s="1"/>
      <c r="C2591" s="31" t="str">
        <f>IF('Style Screener'!$S2591&lt;(AVERAGE('Style Screener'!$S$9:$S$6415)), "Value", "Growth")</f>
        <v>Value</v>
      </c>
      <c r="D2591" s="31" t="str">
        <f>IF('Style Screener'!$R2591&gt;2000, "Large Cap", "Small Cap")</f>
        <v>Large Cap</v>
      </c>
      <c r="E2591" s="31" t="s">
        <v>14</v>
      </c>
      <c r="F2591" s="31" t="s">
        <v>37</v>
      </c>
      <c r="G2591" s="1" t="s">
        <v>1020</v>
      </c>
      <c r="H2591" s="1" t="s">
        <v>11117</v>
      </c>
      <c r="I2591" s="1" t="s">
        <v>11118</v>
      </c>
      <c r="J2591" s="1" t="s">
        <v>10766</v>
      </c>
      <c r="K2591" s="1" t="s">
        <v>11119</v>
      </c>
      <c r="L2591" s="1" t="s">
        <v>11120</v>
      </c>
      <c r="M2591" s="1" t="s">
        <v>86</v>
      </c>
      <c r="N2591" s="1" t="s">
        <v>135</v>
      </c>
      <c r="O2591" s="1" t="s">
        <v>88</v>
      </c>
      <c r="P2591" s="1" t="s">
        <v>136</v>
      </c>
      <c r="Q2591" s="29" t="s">
        <v>61</v>
      </c>
      <c r="R2591" s="30">
        <v>13041.514958335914</v>
      </c>
      <c r="S2591" s="5">
        <v>27.548701298701296</v>
      </c>
      <c r="T2591" s="4">
        <v>0</v>
      </c>
      <c r="U2591" s="1"/>
      <c r="V2591" s="1"/>
      <c r="W2591" s="1"/>
      <c r="X2591" s="1"/>
    </row>
    <row r="2592" spans="1:24" ht="15.75" customHeight="1" x14ac:dyDescent="0.2">
      <c r="A2592" s="1"/>
      <c r="B2592" s="1"/>
      <c r="C2592" s="31" t="str">
        <f>IF('Style Screener'!$S2592&lt;(AVERAGE('Style Screener'!$S$9:$S$6415)), "Value", "Growth")</f>
        <v>Value</v>
      </c>
      <c r="D2592" s="31" t="str">
        <f>IF('Style Screener'!$R2592&gt;2000, "Large Cap", "Small Cap")</f>
        <v>Large Cap</v>
      </c>
      <c r="E2592" s="31" t="s">
        <v>14</v>
      </c>
      <c r="F2592" s="31" t="s">
        <v>37</v>
      </c>
      <c r="G2592" s="1" t="s">
        <v>11121</v>
      </c>
      <c r="H2592" s="1" t="s">
        <v>11122</v>
      </c>
      <c r="I2592" s="1" t="s">
        <v>11123</v>
      </c>
      <c r="J2592" s="1" t="s">
        <v>10766</v>
      </c>
      <c r="K2592" s="1" t="s">
        <v>11124</v>
      </c>
      <c r="L2592" s="1" t="s">
        <v>11125</v>
      </c>
      <c r="M2592" s="1" t="s">
        <v>54</v>
      </c>
      <c r="N2592" s="1" t="s">
        <v>55</v>
      </c>
      <c r="O2592" s="1" t="s">
        <v>54</v>
      </c>
      <c r="P2592" s="1" t="s">
        <v>2785</v>
      </c>
      <c r="Q2592" s="29" t="s">
        <v>61</v>
      </c>
      <c r="R2592" s="30">
        <v>122576.60852831719</v>
      </c>
      <c r="S2592" s="5">
        <v>15.134879254750537</v>
      </c>
      <c r="T2592" s="4" t="s">
        <v>61</v>
      </c>
      <c r="U2592" s="1"/>
      <c r="V2592" s="1"/>
      <c r="W2592" s="1"/>
      <c r="X2592" s="1"/>
    </row>
    <row r="2593" spans="1:24" ht="15.75" customHeight="1" x14ac:dyDescent="0.2">
      <c r="A2593" s="1"/>
      <c r="B2593" s="1"/>
      <c r="C2593" s="31" t="str">
        <f>IF('Style Screener'!$S2593&lt;(AVERAGE('Style Screener'!$S$9:$S$6415)), "Value", "Growth")</f>
        <v>Value</v>
      </c>
      <c r="D2593" s="31" t="str">
        <f>IF('Style Screener'!$R2593&gt;2000, "Large Cap", "Small Cap")</f>
        <v>Large Cap</v>
      </c>
      <c r="E2593" s="31" t="s">
        <v>14</v>
      </c>
      <c r="F2593" s="31" t="s">
        <v>37</v>
      </c>
      <c r="G2593" s="1" t="s">
        <v>214</v>
      </c>
      <c r="H2593" s="1" t="s">
        <v>11126</v>
      </c>
      <c r="I2593" s="1" t="s">
        <v>11127</v>
      </c>
      <c r="J2593" s="1" t="s">
        <v>10785</v>
      </c>
      <c r="K2593" s="1" t="s">
        <v>11128</v>
      </c>
      <c r="L2593" s="1" t="s">
        <v>11129</v>
      </c>
      <c r="M2593" s="1" t="s">
        <v>86</v>
      </c>
      <c r="N2593" s="1" t="s">
        <v>2006</v>
      </c>
      <c r="O2593" s="1" t="s">
        <v>607</v>
      </c>
      <c r="P2593" s="1" t="s">
        <v>2294</v>
      </c>
      <c r="Q2593" s="29" t="s">
        <v>61</v>
      </c>
      <c r="R2593" s="30">
        <v>3755.8651644666502</v>
      </c>
      <c r="S2593" s="5">
        <v>19.131928538708202</v>
      </c>
      <c r="T2593" s="4" t="s">
        <v>61</v>
      </c>
      <c r="U2593" s="1"/>
      <c r="V2593" s="1"/>
      <c r="W2593" s="1"/>
      <c r="X2593" s="1"/>
    </row>
    <row r="2594" spans="1:24" ht="15.75" customHeight="1" x14ac:dyDescent="0.2">
      <c r="A2594" s="1"/>
      <c r="B2594" s="1"/>
      <c r="C2594" s="31" t="str">
        <f>IF('Style Screener'!$S2594&lt;(AVERAGE('Style Screener'!$S$9:$S$6415)), "Value", "Growth")</f>
        <v>Growth</v>
      </c>
      <c r="D2594" s="31" t="str">
        <f>IF('Style Screener'!$R2594&gt;2000, "Large Cap", "Small Cap")</f>
        <v>Large Cap</v>
      </c>
      <c r="E2594" s="31" t="s">
        <v>14</v>
      </c>
      <c r="F2594" s="31" t="s">
        <v>37</v>
      </c>
      <c r="G2594" s="1" t="s">
        <v>10984</v>
      </c>
      <c r="H2594" s="1" t="s">
        <v>11130</v>
      </c>
      <c r="I2594" s="1" t="s">
        <v>11131</v>
      </c>
      <c r="J2594" s="1" t="s">
        <v>10987</v>
      </c>
      <c r="K2594" s="1" t="s">
        <v>11132</v>
      </c>
      <c r="L2594" s="1" t="s">
        <v>11133</v>
      </c>
      <c r="M2594" s="1" t="s">
        <v>86</v>
      </c>
      <c r="N2594" s="1" t="s">
        <v>172</v>
      </c>
      <c r="O2594" s="1" t="s">
        <v>172</v>
      </c>
      <c r="P2594" s="1" t="s">
        <v>1497</v>
      </c>
      <c r="Q2594" s="29" t="s">
        <v>61</v>
      </c>
      <c r="R2594" s="30">
        <v>3182.1030735843788</v>
      </c>
      <c r="S2594" s="5">
        <v>44.461538461538453</v>
      </c>
      <c r="T2594" s="4" t="s">
        <v>61</v>
      </c>
      <c r="U2594" s="1"/>
      <c r="V2594" s="1"/>
      <c r="W2594" s="1"/>
      <c r="X2594" s="1"/>
    </row>
    <row r="2595" spans="1:24" ht="15.75" customHeight="1" x14ac:dyDescent="0.2">
      <c r="A2595" s="1"/>
      <c r="B2595" s="1"/>
      <c r="C2595" s="31" t="str">
        <f>IF('Style Screener'!$S2595&lt;(AVERAGE('Style Screener'!$S$9:$S$6415)), "Value", "Growth")</f>
        <v>Value</v>
      </c>
      <c r="D2595" s="31" t="str">
        <f>IF('Style Screener'!$R2595&gt;2000, "Large Cap", "Small Cap")</f>
        <v>Large Cap</v>
      </c>
      <c r="E2595" s="31" t="s">
        <v>14</v>
      </c>
      <c r="F2595" s="31" t="s">
        <v>37</v>
      </c>
      <c r="G2595" s="1" t="s">
        <v>10839</v>
      </c>
      <c r="H2595" s="1" t="s">
        <v>11134</v>
      </c>
      <c r="I2595" s="1" t="s">
        <v>11135</v>
      </c>
      <c r="J2595" s="1" t="s">
        <v>10842</v>
      </c>
      <c r="K2595" s="1" t="s">
        <v>11136</v>
      </c>
      <c r="L2595" s="1" t="s">
        <v>11137</v>
      </c>
      <c r="M2595" s="1" t="s">
        <v>98</v>
      </c>
      <c r="N2595" s="1" t="s">
        <v>4426</v>
      </c>
      <c r="O2595" s="1" t="s">
        <v>1435</v>
      </c>
      <c r="P2595" s="1" t="s">
        <v>4427</v>
      </c>
      <c r="Q2595" s="29" t="s">
        <v>61</v>
      </c>
      <c r="R2595" s="30">
        <v>76215.907275393125</v>
      </c>
      <c r="S2595" s="5">
        <v>11.513502198032237</v>
      </c>
      <c r="T2595" s="4">
        <v>83.840997002524844</v>
      </c>
      <c r="U2595" s="1"/>
      <c r="V2595" s="1"/>
      <c r="W2595" s="1"/>
      <c r="X2595" s="1"/>
    </row>
    <row r="2596" spans="1:24" ht="15.75" customHeight="1" x14ac:dyDescent="0.2">
      <c r="A2596" s="1"/>
      <c r="B2596" s="1"/>
      <c r="C2596" s="31" t="str">
        <f>IF('Style Screener'!$S2596&lt;(AVERAGE('Style Screener'!$S$9:$S$6415)), "Value", "Growth")</f>
        <v>Value</v>
      </c>
      <c r="D2596" s="31" t="str">
        <f>IF('Style Screener'!$R2596&gt;2000, "Large Cap", "Small Cap")</f>
        <v>Large Cap</v>
      </c>
      <c r="E2596" s="31" t="s">
        <v>15</v>
      </c>
      <c r="F2596" s="31" t="s">
        <v>37</v>
      </c>
      <c r="G2596" s="1" t="s">
        <v>10804</v>
      </c>
      <c r="H2596" s="1" t="s">
        <v>11138</v>
      </c>
      <c r="I2596" s="1" t="s">
        <v>11139</v>
      </c>
      <c r="J2596" s="1" t="s">
        <v>10807</v>
      </c>
      <c r="K2596" s="1" t="s">
        <v>11140</v>
      </c>
      <c r="L2596" s="1" t="s">
        <v>11141</v>
      </c>
      <c r="M2596" s="1" t="s">
        <v>368</v>
      </c>
      <c r="N2596" s="1" t="s">
        <v>369</v>
      </c>
      <c r="O2596" s="1" t="s">
        <v>370</v>
      </c>
      <c r="P2596" s="1" t="s">
        <v>1627</v>
      </c>
      <c r="Q2596" s="29" t="s">
        <v>61</v>
      </c>
      <c r="R2596" s="30">
        <v>45892.159049306152</v>
      </c>
      <c r="S2596" s="5">
        <v>22.414609401420361</v>
      </c>
      <c r="T2596" s="4" t="s">
        <v>61</v>
      </c>
      <c r="U2596" s="1"/>
      <c r="V2596" s="1"/>
      <c r="W2596" s="1"/>
      <c r="X2596" s="1"/>
    </row>
    <row r="2597" spans="1:24" ht="15.75" customHeight="1" x14ac:dyDescent="0.2">
      <c r="A2597" s="1"/>
      <c r="B2597" s="1"/>
      <c r="C2597" s="31" t="str">
        <f>IF('Style Screener'!$S2597&lt;(AVERAGE('Style Screener'!$S$9:$S$6415)), "Value", "Growth")</f>
        <v>Value</v>
      </c>
      <c r="D2597" s="31" t="str">
        <f>IF('Style Screener'!$R2597&gt;2000, "Large Cap", "Small Cap")</f>
        <v>Large Cap</v>
      </c>
      <c r="E2597" s="31" t="s">
        <v>14</v>
      </c>
      <c r="F2597" s="31" t="s">
        <v>37</v>
      </c>
      <c r="G2597" s="1" t="s">
        <v>10804</v>
      </c>
      <c r="H2597" s="1" t="s">
        <v>11142</v>
      </c>
      <c r="I2597" s="1" t="s">
        <v>11143</v>
      </c>
      <c r="J2597" s="1" t="s">
        <v>10807</v>
      </c>
      <c r="K2597" s="1" t="s">
        <v>11144</v>
      </c>
      <c r="L2597" s="1" t="s">
        <v>11145</v>
      </c>
      <c r="M2597" s="1" t="s">
        <v>86</v>
      </c>
      <c r="N2597" s="1" t="s">
        <v>172</v>
      </c>
      <c r="O2597" s="1" t="s">
        <v>172</v>
      </c>
      <c r="P2597" s="1" t="s">
        <v>1497</v>
      </c>
      <c r="Q2597" s="29" t="s">
        <v>61</v>
      </c>
      <c r="R2597" s="30">
        <v>76457.291608275613</v>
      </c>
      <c r="S2597" s="5">
        <v>10.893982808022923</v>
      </c>
      <c r="T2597" s="4" t="s">
        <v>61</v>
      </c>
      <c r="U2597" s="1"/>
      <c r="V2597" s="1"/>
      <c r="W2597" s="1"/>
      <c r="X2597" s="1"/>
    </row>
    <row r="2598" spans="1:24" ht="15.75" customHeight="1" x14ac:dyDescent="0.2">
      <c r="A2598" s="1"/>
      <c r="B2598" s="1"/>
      <c r="C2598" s="31" t="str">
        <f>IF('Style Screener'!$S2598&lt;(AVERAGE('Style Screener'!$S$9:$S$6415)), "Value", "Growth")</f>
        <v>Value</v>
      </c>
      <c r="D2598" s="31" t="str">
        <f>IF('Style Screener'!$R2598&gt;2000, "Large Cap", "Small Cap")</f>
        <v>Large Cap</v>
      </c>
      <c r="E2598" s="31" t="s">
        <v>14</v>
      </c>
      <c r="F2598" s="31" t="s">
        <v>37</v>
      </c>
      <c r="G2598" s="1" t="s">
        <v>10839</v>
      </c>
      <c r="H2598" s="1" t="s">
        <v>11146</v>
      </c>
      <c r="I2598" s="1" t="s">
        <v>11147</v>
      </c>
      <c r="J2598" s="1" t="s">
        <v>10842</v>
      </c>
      <c r="K2598" s="1" t="s">
        <v>11148</v>
      </c>
      <c r="L2598" s="1" t="s">
        <v>11149</v>
      </c>
      <c r="M2598" s="1" t="s">
        <v>74</v>
      </c>
      <c r="N2598" s="1" t="s">
        <v>649</v>
      </c>
      <c r="O2598" s="1" t="s">
        <v>117</v>
      </c>
      <c r="P2598" s="1" t="s">
        <v>649</v>
      </c>
      <c r="Q2598" s="29" t="s">
        <v>61</v>
      </c>
      <c r="R2598" s="30">
        <v>9207.1887955792299</v>
      </c>
      <c r="S2598" s="5">
        <v>20.484109386548411</v>
      </c>
      <c r="T2598" s="4" t="s">
        <v>61</v>
      </c>
      <c r="U2598" s="1"/>
      <c r="V2598" s="1"/>
      <c r="W2598" s="1"/>
      <c r="X2598" s="1"/>
    </row>
    <row r="2599" spans="1:24" ht="15.75" customHeight="1" x14ac:dyDescent="0.2">
      <c r="A2599" s="1"/>
      <c r="B2599" s="1"/>
      <c r="C2599" s="31" t="str">
        <f>IF('Style Screener'!$S2599&lt;(AVERAGE('Style Screener'!$S$9:$S$6415)), "Value", "Growth")</f>
        <v>Value</v>
      </c>
      <c r="D2599" s="31" t="str">
        <f>IF('Style Screener'!$R2599&gt;2000, "Large Cap", "Small Cap")</f>
        <v>Large Cap</v>
      </c>
      <c r="E2599" s="31" t="s">
        <v>14</v>
      </c>
      <c r="F2599" s="31" t="s">
        <v>37</v>
      </c>
      <c r="G2599" s="1" t="s">
        <v>1020</v>
      </c>
      <c r="H2599" s="1" t="s">
        <v>11150</v>
      </c>
      <c r="I2599" s="1" t="s">
        <v>11151</v>
      </c>
      <c r="J2599" s="1" t="s">
        <v>10766</v>
      </c>
      <c r="K2599" s="1" t="s">
        <v>11152</v>
      </c>
      <c r="L2599" s="1" t="s">
        <v>11153</v>
      </c>
      <c r="M2599" s="1" t="s">
        <v>74</v>
      </c>
      <c r="N2599" s="1" t="s">
        <v>649</v>
      </c>
      <c r="O2599" s="1" t="s">
        <v>117</v>
      </c>
      <c r="P2599" s="1" t="s">
        <v>649</v>
      </c>
      <c r="Q2599" s="29" t="s">
        <v>61</v>
      </c>
      <c r="R2599" s="30">
        <v>9392.1882154951836</v>
      </c>
      <c r="S2599" s="5">
        <v>20.360655737704917</v>
      </c>
      <c r="T2599" s="4" t="s">
        <v>61</v>
      </c>
      <c r="U2599" s="1"/>
      <c r="V2599" s="1"/>
      <c r="W2599" s="1"/>
      <c r="X2599" s="1"/>
    </row>
    <row r="2600" spans="1:24" ht="15.75" customHeight="1" x14ac:dyDescent="0.2">
      <c r="A2600" s="1"/>
      <c r="B2600" s="1"/>
      <c r="C2600" s="31" t="str">
        <f>IF('Style Screener'!$S2600&lt;(AVERAGE('Style Screener'!$S$9:$S$6415)), "Value", "Growth")</f>
        <v>Value</v>
      </c>
      <c r="D2600" s="31" t="str">
        <f>IF('Style Screener'!$R2600&gt;2000, "Large Cap", "Small Cap")</f>
        <v>Large Cap</v>
      </c>
      <c r="E2600" s="31" t="s">
        <v>15</v>
      </c>
      <c r="F2600" s="31" t="s">
        <v>37</v>
      </c>
      <c r="G2600" s="1" t="s">
        <v>1020</v>
      </c>
      <c r="H2600" s="1" t="s">
        <v>11154</v>
      </c>
      <c r="I2600" s="1" t="s">
        <v>11155</v>
      </c>
      <c r="J2600" s="1" t="s">
        <v>10766</v>
      </c>
      <c r="K2600" s="1" t="s">
        <v>11156</v>
      </c>
      <c r="L2600" s="1" t="s">
        <v>11157</v>
      </c>
      <c r="M2600" s="1" t="s">
        <v>368</v>
      </c>
      <c r="N2600" s="1" t="s">
        <v>961</v>
      </c>
      <c r="O2600" s="1" t="s">
        <v>961</v>
      </c>
      <c r="P2600" s="1" t="s">
        <v>962</v>
      </c>
      <c r="Q2600" s="29" t="s">
        <v>61</v>
      </c>
      <c r="R2600" s="30">
        <v>3955.1833316395828</v>
      </c>
      <c r="S2600" s="5">
        <v>23.390624999999996</v>
      </c>
      <c r="T2600" s="4" t="s">
        <v>61</v>
      </c>
      <c r="U2600" s="1"/>
      <c r="V2600" s="1"/>
      <c r="W2600" s="1"/>
      <c r="X2600" s="1"/>
    </row>
    <row r="2601" spans="1:24" ht="15.75" customHeight="1" x14ac:dyDescent="0.2">
      <c r="A2601" s="1"/>
      <c r="B2601" s="1"/>
      <c r="C2601" s="31" t="str">
        <f>IF('Style Screener'!$S2601&lt;(AVERAGE('Style Screener'!$S$9:$S$6415)), "Value", "Growth")</f>
        <v>Value</v>
      </c>
      <c r="D2601" s="31" t="str">
        <f>IF('Style Screener'!$R2601&gt;2000, "Large Cap", "Small Cap")</f>
        <v>Large Cap</v>
      </c>
      <c r="E2601" s="31" t="s">
        <v>14</v>
      </c>
      <c r="F2601" s="31" t="s">
        <v>37</v>
      </c>
      <c r="G2601" s="1" t="s">
        <v>1359</v>
      </c>
      <c r="H2601" s="1" t="s">
        <v>11158</v>
      </c>
      <c r="I2601" s="1" t="s">
        <v>11159</v>
      </c>
      <c r="J2601" s="1" t="s">
        <v>10775</v>
      </c>
      <c r="K2601" s="1" t="s">
        <v>11160</v>
      </c>
      <c r="L2601" s="1" t="s">
        <v>11161</v>
      </c>
      <c r="M2601" s="1" t="s">
        <v>74</v>
      </c>
      <c r="N2601" s="1" t="s">
        <v>301</v>
      </c>
      <c r="O2601" s="1" t="s">
        <v>117</v>
      </c>
      <c r="P2601" s="1" t="s">
        <v>301</v>
      </c>
      <c r="Q2601" s="29" t="s">
        <v>61</v>
      </c>
      <c r="R2601" s="30">
        <v>6270.2805418993803</v>
      </c>
      <c r="S2601" s="5">
        <v>14.913494809688579</v>
      </c>
      <c r="T2601" s="4">
        <v>77.452375960248673</v>
      </c>
      <c r="U2601" s="1"/>
      <c r="V2601" s="1"/>
      <c r="W2601" s="1"/>
      <c r="X2601" s="1"/>
    </row>
    <row r="2602" spans="1:24" ht="15.75" customHeight="1" x14ac:dyDescent="0.2">
      <c r="A2602" s="1"/>
      <c r="B2602" s="1"/>
      <c r="C2602" s="31" t="str">
        <f>IF('Style Screener'!$S2602&lt;(AVERAGE('Style Screener'!$S$9:$S$6415)), "Value", "Growth")</f>
        <v>Growth</v>
      </c>
      <c r="D2602" s="31" t="str">
        <f>IF('Style Screener'!$R2602&gt;2000, "Large Cap", "Small Cap")</f>
        <v>Large Cap</v>
      </c>
      <c r="E2602" s="31" t="s">
        <v>14</v>
      </c>
      <c r="F2602" s="31" t="s">
        <v>37</v>
      </c>
      <c r="G2602" s="1" t="s">
        <v>10804</v>
      </c>
      <c r="H2602" s="1" t="s">
        <v>11162</v>
      </c>
      <c r="I2602" s="1" t="s">
        <v>11163</v>
      </c>
      <c r="J2602" s="1" t="s">
        <v>10807</v>
      </c>
      <c r="K2602" s="1" t="s">
        <v>11164</v>
      </c>
      <c r="L2602" s="1" t="s">
        <v>11165</v>
      </c>
      <c r="M2602" s="1" t="s">
        <v>74</v>
      </c>
      <c r="N2602" s="1" t="s">
        <v>148</v>
      </c>
      <c r="O2602" s="1" t="s">
        <v>76</v>
      </c>
      <c r="P2602" s="1" t="s">
        <v>148</v>
      </c>
      <c r="Q2602" s="29" t="s">
        <v>61</v>
      </c>
      <c r="R2602" s="30">
        <v>15697.637549090523</v>
      </c>
      <c r="S2602" s="5">
        <v>37.708955223880594</v>
      </c>
      <c r="T2602" s="4">
        <v>55.997715442215039</v>
      </c>
      <c r="U2602" s="1"/>
      <c r="V2602" s="1"/>
      <c r="W2602" s="1"/>
      <c r="X2602" s="1"/>
    </row>
    <row r="2603" spans="1:24" ht="15.75" customHeight="1" x14ac:dyDescent="0.2">
      <c r="A2603" s="1"/>
      <c r="B2603" s="1"/>
      <c r="C2603" s="31" t="str">
        <f>IF('Style Screener'!$S2603&lt;(AVERAGE('Style Screener'!$S$9:$S$6415)), "Value", "Growth")</f>
        <v>Value</v>
      </c>
      <c r="D2603" s="31" t="str">
        <f>IF('Style Screener'!$R2603&gt;2000, "Large Cap", "Small Cap")</f>
        <v>Large Cap</v>
      </c>
      <c r="E2603" s="31" t="s">
        <v>14</v>
      </c>
      <c r="F2603" s="31" t="s">
        <v>37</v>
      </c>
      <c r="G2603" s="1" t="s">
        <v>10885</v>
      </c>
      <c r="H2603" s="1" t="s">
        <v>11166</v>
      </c>
      <c r="I2603" s="1" t="s">
        <v>11167</v>
      </c>
      <c r="J2603" s="1" t="s">
        <v>10888</v>
      </c>
      <c r="K2603" s="1" t="s">
        <v>11168</v>
      </c>
      <c r="L2603" s="1" t="s">
        <v>11169</v>
      </c>
      <c r="M2603" s="1" t="s">
        <v>54</v>
      </c>
      <c r="N2603" s="1" t="s">
        <v>55</v>
      </c>
      <c r="O2603" s="1" t="s">
        <v>54</v>
      </c>
      <c r="P2603" s="1" t="s">
        <v>2785</v>
      </c>
      <c r="Q2603" s="29" t="s">
        <v>61</v>
      </c>
      <c r="R2603" s="30">
        <v>6040.3374578283319</v>
      </c>
      <c r="S2603" s="5">
        <v>12.431622818442303</v>
      </c>
      <c r="T2603" s="4">
        <v>84.730693122983922</v>
      </c>
      <c r="U2603" s="1"/>
      <c r="V2603" s="1"/>
      <c r="W2603" s="1"/>
      <c r="X2603" s="1"/>
    </row>
    <row r="2604" spans="1:24" ht="15.75" customHeight="1" x14ac:dyDescent="0.2">
      <c r="A2604" s="1"/>
      <c r="B2604" s="1"/>
      <c r="C2604" s="31" t="str">
        <f>IF('Style Screener'!$S2604&lt;(AVERAGE('Style Screener'!$S$9:$S$6415)), "Value", "Growth")</f>
        <v>Value</v>
      </c>
      <c r="D2604" s="31" t="str">
        <f>IF('Style Screener'!$R2604&gt;2000, "Large Cap", "Small Cap")</f>
        <v>Large Cap</v>
      </c>
      <c r="E2604" s="31" t="s">
        <v>14</v>
      </c>
      <c r="F2604" s="31" t="s">
        <v>37</v>
      </c>
      <c r="G2604" s="1" t="s">
        <v>10839</v>
      </c>
      <c r="H2604" s="1" t="s">
        <v>11170</v>
      </c>
      <c r="I2604" s="1" t="s">
        <v>11171</v>
      </c>
      <c r="J2604" s="1" t="s">
        <v>10842</v>
      </c>
      <c r="K2604" s="1" t="s">
        <v>11172</v>
      </c>
      <c r="L2604" s="1" t="s">
        <v>11173</v>
      </c>
      <c r="M2604" s="1" t="s">
        <v>98</v>
      </c>
      <c r="N2604" s="1" t="s">
        <v>2498</v>
      </c>
      <c r="O2604" s="1" t="s">
        <v>232</v>
      </c>
      <c r="P2604" s="1" t="s">
        <v>2885</v>
      </c>
      <c r="Q2604" s="29" t="s">
        <v>61</v>
      </c>
      <c r="R2604" s="30">
        <v>8623.9612782009026</v>
      </c>
      <c r="S2604" s="5">
        <v>20.507742167806985</v>
      </c>
      <c r="T2604" s="4" t="s">
        <v>61</v>
      </c>
      <c r="U2604" s="1"/>
      <c r="V2604" s="1"/>
      <c r="W2604" s="1"/>
      <c r="X2604" s="1"/>
    </row>
    <row r="2605" spans="1:24" ht="15.75" customHeight="1" x14ac:dyDescent="0.2">
      <c r="A2605" s="1"/>
      <c r="B2605" s="1"/>
      <c r="C2605" s="31" t="str">
        <f>IF('Style Screener'!$S2605&lt;(AVERAGE('Style Screener'!$S$9:$S$6415)), "Value", "Growth")</f>
        <v>Value</v>
      </c>
      <c r="D2605" s="31" t="str">
        <f>IF('Style Screener'!$R2605&gt;2000, "Large Cap", "Small Cap")</f>
        <v>Large Cap</v>
      </c>
      <c r="E2605" s="31" t="s">
        <v>14</v>
      </c>
      <c r="F2605" s="31" t="s">
        <v>37</v>
      </c>
      <c r="G2605" s="1" t="s">
        <v>10984</v>
      </c>
      <c r="H2605" s="1" t="s">
        <v>11174</v>
      </c>
      <c r="I2605" s="1" t="s">
        <v>11175</v>
      </c>
      <c r="J2605" s="1" t="s">
        <v>10987</v>
      </c>
      <c r="K2605" s="1" t="s">
        <v>11176</v>
      </c>
      <c r="L2605" s="1" t="s">
        <v>11177</v>
      </c>
      <c r="M2605" s="1" t="s">
        <v>86</v>
      </c>
      <c r="N2605" s="1" t="s">
        <v>172</v>
      </c>
      <c r="O2605" s="1" t="s">
        <v>172</v>
      </c>
      <c r="P2605" s="1" t="s">
        <v>1497</v>
      </c>
      <c r="Q2605" s="29" t="s">
        <v>61</v>
      </c>
      <c r="R2605" s="30">
        <v>5374.0351978516055</v>
      </c>
      <c r="S2605" s="5">
        <v>17.611749680715196</v>
      </c>
      <c r="T2605" s="4" t="s">
        <v>61</v>
      </c>
      <c r="U2605" s="1"/>
      <c r="V2605" s="1"/>
      <c r="W2605" s="1"/>
      <c r="X2605" s="1"/>
    </row>
    <row r="2606" spans="1:24" ht="15.75" customHeight="1" x14ac:dyDescent="0.2">
      <c r="A2606" s="1"/>
      <c r="B2606" s="1"/>
      <c r="C2606" s="31" t="str">
        <f>IF('Style Screener'!$S2606&lt;(AVERAGE('Style Screener'!$S$9:$S$6415)), "Value", "Growth")</f>
        <v>Value</v>
      </c>
      <c r="D2606" s="31" t="str">
        <f>IF('Style Screener'!$R2606&gt;2000, "Large Cap", "Small Cap")</f>
        <v>Large Cap</v>
      </c>
      <c r="E2606" s="31" t="s">
        <v>14</v>
      </c>
      <c r="F2606" s="31" t="s">
        <v>37</v>
      </c>
      <c r="G2606" s="1" t="s">
        <v>1020</v>
      </c>
      <c r="H2606" s="1" t="s">
        <v>11178</v>
      </c>
      <c r="I2606" s="1" t="s">
        <v>11179</v>
      </c>
      <c r="J2606" s="1" t="s">
        <v>10766</v>
      </c>
      <c r="K2606" s="1" t="s">
        <v>11180</v>
      </c>
      <c r="L2606" s="1" t="s">
        <v>11181</v>
      </c>
      <c r="M2606" s="1" t="s">
        <v>278</v>
      </c>
      <c r="N2606" s="1" t="s">
        <v>279</v>
      </c>
      <c r="O2606" s="1" t="s">
        <v>278</v>
      </c>
      <c r="P2606" s="1" t="s">
        <v>3374</v>
      </c>
      <c r="Q2606" s="29" t="s">
        <v>61</v>
      </c>
      <c r="R2606" s="30">
        <v>132213.82758876562</v>
      </c>
      <c r="S2606" s="5">
        <v>20.401350026114251</v>
      </c>
      <c r="T2606" s="4">
        <v>78.074373246447649</v>
      </c>
      <c r="U2606" s="1"/>
      <c r="V2606" s="1"/>
      <c r="W2606" s="1"/>
      <c r="X2606" s="1"/>
    </row>
    <row r="2607" spans="1:24" ht="15.75" customHeight="1" x14ac:dyDescent="0.2">
      <c r="A2607" s="1"/>
      <c r="B2607" s="1"/>
      <c r="C2607" s="31" t="str">
        <f>IF('Style Screener'!$S2607&lt;(AVERAGE('Style Screener'!$S$9:$S$6415)), "Value", "Growth")</f>
        <v>Value</v>
      </c>
      <c r="D2607" s="31" t="str">
        <f>IF('Style Screener'!$R2607&gt;2000, "Large Cap", "Small Cap")</f>
        <v>Large Cap</v>
      </c>
      <c r="E2607" s="31" t="s">
        <v>14</v>
      </c>
      <c r="F2607" s="31" t="s">
        <v>37</v>
      </c>
      <c r="G2607" s="1" t="s">
        <v>10984</v>
      </c>
      <c r="H2607" s="1" t="s">
        <v>11182</v>
      </c>
      <c r="I2607" s="1" t="s">
        <v>11183</v>
      </c>
      <c r="J2607" s="1" t="s">
        <v>10987</v>
      </c>
      <c r="K2607" s="1" t="s">
        <v>11184</v>
      </c>
      <c r="L2607" s="1" t="s">
        <v>11185</v>
      </c>
      <c r="M2607" s="1" t="s">
        <v>86</v>
      </c>
      <c r="N2607" s="1" t="s">
        <v>172</v>
      </c>
      <c r="O2607" s="1" t="s">
        <v>172</v>
      </c>
      <c r="P2607" s="1" t="s">
        <v>1497</v>
      </c>
      <c r="Q2607" s="29" t="s">
        <v>61</v>
      </c>
      <c r="R2607" s="30">
        <v>3758.1188297925451</v>
      </c>
      <c r="S2607" s="5">
        <v>19.463806970509381</v>
      </c>
      <c r="T2607" s="4">
        <v>0.63617465534008921</v>
      </c>
      <c r="U2607" s="1"/>
      <c r="V2607" s="1"/>
      <c r="W2607" s="1"/>
      <c r="X2607" s="1"/>
    </row>
    <row r="2608" spans="1:24" ht="15.75" customHeight="1" x14ac:dyDescent="0.2">
      <c r="A2608" s="1"/>
      <c r="B2608" s="1"/>
      <c r="C2608" s="31" t="str">
        <f>IF('Style Screener'!$S2608&lt;(AVERAGE('Style Screener'!$S$9:$S$6415)), "Value", "Growth")</f>
        <v>Value</v>
      </c>
      <c r="D2608" s="31" t="str">
        <f>IF('Style Screener'!$R2608&gt;2000, "Large Cap", "Small Cap")</f>
        <v>Large Cap</v>
      </c>
      <c r="E2608" s="31" t="s">
        <v>14</v>
      </c>
      <c r="F2608" s="31" t="s">
        <v>37</v>
      </c>
      <c r="G2608" s="1" t="s">
        <v>10798</v>
      </c>
      <c r="H2608" s="1" t="s">
        <v>11186</v>
      </c>
      <c r="I2608" s="1" t="s">
        <v>11187</v>
      </c>
      <c r="J2608" s="1" t="s">
        <v>10801</v>
      </c>
      <c r="K2608" s="1" t="s">
        <v>11188</v>
      </c>
      <c r="L2608" s="1" t="s">
        <v>11189</v>
      </c>
      <c r="M2608" s="1" t="s">
        <v>74</v>
      </c>
      <c r="N2608" s="1" t="s">
        <v>148</v>
      </c>
      <c r="O2608" s="1" t="s">
        <v>76</v>
      </c>
      <c r="P2608" s="1" t="s">
        <v>148</v>
      </c>
      <c r="Q2608" s="29" t="s">
        <v>61</v>
      </c>
      <c r="R2608" s="30">
        <v>5695.8748832143074</v>
      </c>
      <c r="S2608" s="5">
        <v>17.194805194805195</v>
      </c>
      <c r="T2608" s="4">
        <v>13.535115835598651</v>
      </c>
      <c r="U2608" s="1"/>
      <c r="V2608" s="1"/>
      <c r="W2608" s="1"/>
      <c r="X2608" s="1"/>
    </row>
    <row r="2609" spans="1:24" ht="15.75" customHeight="1" x14ac:dyDescent="0.2">
      <c r="A2609" s="1"/>
      <c r="B2609" s="1"/>
      <c r="C2609" s="31" t="str">
        <f>IF('Style Screener'!$S2609&lt;(AVERAGE('Style Screener'!$S$9:$S$6415)), "Value", "Growth")</f>
        <v>Growth</v>
      </c>
      <c r="D2609" s="31" t="str">
        <f>IF('Style Screener'!$R2609&gt;2000, "Large Cap", "Small Cap")</f>
        <v>Small Cap</v>
      </c>
      <c r="E2609" s="31" t="s">
        <v>14</v>
      </c>
      <c r="F2609" s="31" t="s">
        <v>37</v>
      </c>
      <c r="G2609" s="1" t="s">
        <v>10984</v>
      </c>
      <c r="H2609" s="1" t="s">
        <v>11190</v>
      </c>
      <c r="I2609" s="1" t="s">
        <v>11191</v>
      </c>
      <c r="J2609" s="1" t="s">
        <v>10987</v>
      </c>
      <c r="K2609" s="1" t="s">
        <v>11192</v>
      </c>
      <c r="L2609" s="1" t="s">
        <v>11193</v>
      </c>
      <c r="M2609" s="1" t="s">
        <v>86</v>
      </c>
      <c r="N2609" s="1" t="s">
        <v>172</v>
      </c>
      <c r="O2609" s="1" t="s">
        <v>172</v>
      </c>
      <c r="P2609" s="1" t="s">
        <v>1497</v>
      </c>
      <c r="Q2609" s="29" t="s">
        <v>61</v>
      </c>
      <c r="R2609" s="30">
        <v>1927.0600249001359</v>
      </c>
      <c r="S2609" s="5" t="s">
        <v>61</v>
      </c>
      <c r="T2609" s="4">
        <v>6.5203597520156134</v>
      </c>
      <c r="U2609" s="1"/>
      <c r="V2609" s="1"/>
      <c r="W2609" s="1"/>
      <c r="X2609" s="1"/>
    </row>
    <row r="2610" spans="1:24" ht="15.75" customHeight="1" x14ac:dyDescent="0.2">
      <c r="A2610" s="1"/>
      <c r="B2610" s="1"/>
      <c r="C2610" s="31" t="str">
        <f>IF('Style Screener'!$S2610&lt;(AVERAGE('Style Screener'!$S$9:$S$6415)), "Value", "Growth")</f>
        <v>Value</v>
      </c>
      <c r="D2610" s="31" t="str">
        <f>IF('Style Screener'!$R2610&gt;2000, "Large Cap", "Small Cap")</f>
        <v>Large Cap</v>
      </c>
      <c r="E2610" s="31" t="s">
        <v>14</v>
      </c>
      <c r="F2610" s="31" t="s">
        <v>37</v>
      </c>
      <c r="G2610" s="1" t="s">
        <v>1020</v>
      </c>
      <c r="H2610" s="1" t="s">
        <v>11194</v>
      </c>
      <c r="I2610" s="1" t="s">
        <v>11195</v>
      </c>
      <c r="J2610" s="1" t="s">
        <v>10766</v>
      </c>
      <c r="K2610" s="1" t="s">
        <v>11196</v>
      </c>
      <c r="L2610" s="1" t="s">
        <v>11197</v>
      </c>
      <c r="M2610" s="1" t="s">
        <v>98</v>
      </c>
      <c r="N2610" s="1" t="s">
        <v>2498</v>
      </c>
      <c r="O2610" s="1" t="s">
        <v>232</v>
      </c>
      <c r="P2610" s="1" t="s">
        <v>2885</v>
      </c>
      <c r="Q2610" s="29" t="s">
        <v>61</v>
      </c>
      <c r="R2610" s="30">
        <v>12031.233166978278</v>
      </c>
      <c r="S2610" s="5">
        <v>23.58267716535433</v>
      </c>
      <c r="T2610" s="4" t="s">
        <v>61</v>
      </c>
      <c r="U2610" s="1"/>
      <c r="V2610" s="1"/>
      <c r="W2610" s="1"/>
      <c r="X2610" s="1"/>
    </row>
    <row r="2611" spans="1:24" ht="15.75" customHeight="1" x14ac:dyDescent="0.2">
      <c r="A2611" s="1"/>
      <c r="B2611" s="1"/>
      <c r="C2611" s="31" t="str">
        <f>IF('Style Screener'!$S2611&lt;(AVERAGE('Style Screener'!$S$9:$S$6415)), "Value", "Growth")</f>
        <v>Value</v>
      </c>
      <c r="D2611" s="31" t="str">
        <f>IF('Style Screener'!$R2611&gt;2000, "Large Cap", "Small Cap")</f>
        <v>Large Cap</v>
      </c>
      <c r="E2611" s="31" t="s">
        <v>14</v>
      </c>
      <c r="F2611" s="31" t="s">
        <v>37</v>
      </c>
      <c r="G2611" s="1" t="s">
        <v>1020</v>
      </c>
      <c r="H2611" s="1" t="s">
        <v>11198</v>
      </c>
      <c r="I2611" s="1" t="s">
        <v>11199</v>
      </c>
      <c r="J2611" s="1" t="s">
        <v>10766</v>
      </c>
      <c r="K2611" s="1" t="s">
        <v>11200</v>
      </c>
      <c r="L2611" s="1" t="s">
        <v>11201</v>
      </c>
      <c r="M2611" s="1" t="s">
        <v>74</v>
      </c>
      <c r="N2611" s="1" t="s">
        <v>201</v>
      </c>
      <c r="O2611" s="1" t="s">
        <v>180</v>
      </c>
      <c r="P2611" s="1" t="s">
        <v>3011</v>
      </c>
      <c r="Q2611" s="29" t="s">
        <v>61</v>
      </c>
      <c r="R2611" s="30">
        <v>2883.5982297179535</v>
      </c>
      <c r="S2611" s="5">
        <v>17.480314960629922</v>
      </c>
      <c r="T2611" s="4">
        <v>62.276140958983248</v>
      </c>
      <c r="U2611" s="1"/>
      <c r="V2611" s="1"/>
      <c r="W2611" s="1"/>
      <c r="X2611" s="1"/>
    </row>
    <row r="2612" spans="1:24" ht="15.75" customHeight="1" x14ac:dyDescent="0.2">
      <c r="A2612" s="1"/>
      <c r="B2612" s="1"/>
      <c r="C2612" s="31" t="str">
        <f>IF('Style Screener'!$S2612&lt;(AVERAGE('Style Screener'!$S$9:$S$6415)), "Value", "Growth")</f>
        <v>Value</v>
      </c>
      <c r="D2612" s="31" t="str">
        <f>IF('Style Screener'!$R2612&gt;2000, "Large Cap", "Small Cap")</f>
        <v>Large Cap</v>
      </c>
      <c r="E2612" s="31" t="s">
        <v>15</v>
      </c>
      <c r="F2612" s="31" t="s">
        <v>37</v>
      </c>
      <c r="G2612" s="1" t="s">
        <v>1020</v>
      </c>
      <c r="H2612" s="1" t="s">
        <v>11202</v>
      </c>
      <c r="I2612" s="1" t="s">
        <v>11203</v>
      </c>
      <c r="J2612" s="1" t="s">
        <v>10766</v>
      </c>
      <c r="K2612" s="1" t="s">
        <v>11204</v>
      </c>
      <c r="L2612" s="1" t="s">
        <v>11205</v>
      </c>
      <c r="M2612" s="1" t="s">
        <v>1279</v>
      </c>
      <c r="N2612" s="1" t="s">
        <v>1280</v>
      </c>
      <c r="O2612" s="1" t="s">
        <v>1279</v>
      </c>
      <c r="P2612" s="1" t="s">
        <v>1281</v>
      </c>
      <c r="Q2612" s="29" t="s">
        <v>61</v>
      </c>
      <c r="R2612" s="30">
        <v>58156.575449489348</v>
      </c>
      <c r="S2612" s="5">
        <v>15.587837837837839</v>
      </c>
      <c r="T2612" s="4">
        <v>22.983540219828289</v>
      </c>
      <c r="U2612" s="1"/>
      <c r="V2612" s="1"/>
      <c r="W2612" s="1"/>
      <c r="X2612" s="1"/>
    </row>
    <row r="2613" spans="1:24" ht="15.75" customHeight="1" x14ac:dyDescent="0.2">
      <c r="A2613" s="1"/>
      <c r="B2613" s="1"/>
      <c r="C2613" s="31" t="str">
        <f>IF('Style Screener'!$S2613&lt;(AVERAGE('Style Screener'!$S$9:$S$6415)), "Value", "Growth")</f>
        <v>Growth</v>
      </c>
      <c r="D2613" s="31" t="str">
        <f>IF('Style Screener'!$R2613&gt;2000, "Large Cap", "Small Cap")</f>
        <v>Large Cap</v>
      </c>
      <c r="E2613" s="31" t="s">
        <v>15</v>
      </c>
      <c r="F2613" s="31" t="s">
        <v>37</v>
      </c>
      <c r="G2613" s="1" t="s">
        <v>1020</v>
      </c>
      <c r="H2613" s="1" t="s">
        <v>11206</v>
      </c>
      <c r="I2613" s="1" t="s">
        <v>11207</v>
      </c>
      <c r="J2613" s="1" t="s">
        <v>10766</v>
      </c>
      <c r="K2613" s="1" t="s">
        <v>11208</v>
      </c>
      <c r="L2613" s="1" t="s">
        <v>11209</v>
      </c>
      <c r="M2613" s="1" t="s">
        <v>44</v>
      </c>
      <c r="N2613" s="1" t="s">
        <v>160</v>
      </c>
      <c r="O2613" s="1" t="s">
        <v>46</v>
      </c>
      <c r="P2613" s="1" t="s">
        <v>160</v>
      </c>
      <c r="Q2613" s="29" t="s">
        <v>61</v>
      </c>
      <c r="R2613" s="30">
        <v>4301.828881901728</v>
      </c>
      <c r="S2613" s="5">
        <v>44.553571428571431</v>
      </c>
      <c r="T2613" s="4">
        <v>94.974182444061952</v>
      </c>
      <c r="U2613" s="1"/>
      <c r="V2613" s="1"/>
      <c r="W2613" s="1"/>
      <c r="X2613" s="1"/>
    </row>
    <row r="2614" spans="1:24" ht="15.75" customHeight="1" x14ac:dyDescent="0.2">
      <c r="A2614" s="1"/>
      <c r="B2614" s="1"/>
      <c r="C2614" s="31" t="str">
        <f>IF('Style Screener'!$S2614&lt;(AVERAGE('Style Screener'!$S$9:$S$6415)), "Value", "Growth")</f>
        <v>Value</v>
      </c>
      <c r="D2614" s="31" t="str">
        <f>IF('Style Screener'!$R2614&gt;2000, "Large Cap", "Small Cap")</f>
        <v>Large Cap</v>
      </c>
      <c r="E2614" s="31" t="s">
        <v>14</v>
      </c>
      <c r="F2614" s="31" t="s">
        <v>37</v>
      </c>
      <c r="G2614" s="1" t="s">
        <v>10804</v>
      </c>
      <c r="H2614" s="1" t="s">
        <v>11210</v>
      </c>
      <c r="I2614" s="1" t="s">
        <v>11211</v>
      </c>
      <c r="J2614" s="1" t="s">
        <v>10807</v>
      </c>
      <c r="K2614" s="1" t="s">
        <v>11212</v>
      </c>
      <c r="L2614" s="1" t="s">
        <v>11213</v>
      </c>
      <c r="M2614" s="1" t="s">
        <v>74</v>
      </c>
      <c r="N2614" s="1" t="s">
        <v>179</v>
      </c>
      <c r="O2614" s="1" t="s">
        <v>180</v>
      </c>
      <c r="P2614" s="1" t="s">
        <v>181</v>
      </c>
      <c r="Q2614" s="29" t="s">
        <v>61</v>
      </c>
      <c r="R2614" s="30">
        <v>9926.6930254575218</v>
      </c>
      <c r="S2614" s="5">
        <v>20.643564356435643</v>
      </c>
      <c r="T2614" s="4" t="s">
        <v>61</v>
      </c>
      <c r="U2614" s="1"/>
      <c r="V2614" s="1"/>
      <c r="W2614" s="1"/>
      <c r="X2614" s="1"/>
    </row>
    <row r="2615" spans="1:24" ht="15.75" customHeight="1" x14ac:dyDescent="0.2">
      <c r="A2615" s="1"/>
      <c r="B2615" s="1"/>
      <c r="C2615" s="31" t="str">
        <f>IF('Style Screener'!$S2615&lt;(AVERAGE('Style Screener'!$S$9:$S$6415)), "Value", "Growth")</f>
        <v>Value</v>
      </c>
      <c r="D2615" s="31" t="str">
        <f>IF('Style Screener'!$R2615&gt;2000, "Large Cap", "Small Cap")</f>
        <v>Large Cap</v>
      </c>
      <c r="E2615" s="31" t="s">
        <v>15</v>
      </c>
      <c r="F2615" s="31" t="s">
        <v>37</v>
      </c>
      <c r="G2615" s="1" t="s">
        <v>1020</v>
      </c>
      <c r="H2615" s="1" t="s">
        <v>11214</v>
      </c>
      <c r="I2615" s="1" t="s">
        <v>11215</v>
      </c>
      <c r="J2615" s="1" t="s">
        <v>10766</v>
      </c>
      <c r="K2615" s="1" t="s">
        <v>11216</v>
      </c>
      <c r="L2615" s="1" t="s">
        <v>11217</v>
      </c>
      <c r="M2615" s="1" t="s">
        <v>368</v>
      </c>
      <c r="N2615" s="1" t="s">
        <v>1700</v>
      </c>
      <c r="O2615" s="1" t="s">
        <v>370</v>
      </c>
      <c r="P2615" s="1" t="s">
        <v>2344</v>
      </c>
      <c r="Q2615" s="29" t="s">
        <v>61</v>
      </c>
      <c r="R2615" s="30">
        <v>2728.1210113489087</v>
      </c>
      <c r="S2615" s="5">
        <v>15.904139433551197</v>
      </c>
      <c r="T2615" s="4">
        <v>32.83249033025885</v>
      </c>
      <c r="U2615" s="1"/>
      <c r="V2615" s="1"/>
      <c r="W2615" s="1"/>
      <c r="X2615" s="1"/>
    </row>
    <row r="2616" spans="1:24" ht="15.75" customHeight="1" x14ac:dyDescent="0.2">
      <c r="A2616" s="1"/>
      <c r="B2616" s="1"/>
      <c r="C2616" s="31" t="str">
        <f>IF('Style Screener'!$S2616&lt;(AVERAGE('Style Screener'!$S$9:$S$6415)), "Value", "Growth")</f>
        <v>Value</v>
      </c>
      <c r="D2616" s="31" t="str">
        <f>IF('Style Screener'!$R2616&gt;2000, "Large Cap", "Small Cap")</f>
        <v>Large Cap</v>
      </c>
      <c r="E2616" s="31" t="s">
        <v>14</v>
      </c>
      <c r="F2616" s="31" t="s">
        <v>37</v>
      </c>
      <c r="G2616" s="1" t="s">
        <v>1020</v>
      </c>
      <c r="H2616" s="1" t="s">
        <v>11218</v>
      </c>
      <c r="I2616" s="1" t="s">
        <v>11219</v>
      </c>
      <c r="J2616" s="1" t="s">
        <v>10766</v>
      </c>
      <c r="K2616" s="1" t="s">
        <v>11220</v>
      </c>
      <c r="L2616" s="1" t="s">
        <v>11221</v>
      </c>
      <c r="M2616" s="1" t="s">
        <v>98</v>
      </c>
      <c r="N2616" s="1" t="s">
        <v>2119</v>
      </c>
      <c r="O2616" s="1" t="s">
        <v>232</v>
      </c>
      <c r="P2616" s="1" t="s">
        <v>2120</v>
      </c>
      <c r="Q2616" s="29" t="s">
        <v>61</v>
      </c>
      <c r="R2616" s="30">
        <v>3736.4397612604844</v>
      </c>
      <c r="S2616" s="5">
        <v>9.4983591186122833</v>
      </c>
      <c r="T2616" s="4">
        <v>0</v>
      </c>
      <c r="U2616" s="1"/>
      <c r="V2616" s="1"/>
      <c r="W2616" s="1"/>
      <c r="X2616" s="1"/>
    </row>
    <row r="2617" spans="1:24" ht="15.75" customHeight="1" x14ac:dyDescent="0.2">
      <c r="A2617" s="1"/>
      <c r="B2617" s="1"/>
      <c r="C2617" s="31" t="str">
        <f>IF('Style Screener'!$S2617&lt;(AVERAGE('Style Screener'!$S$9:$S$6415)), "Value", "Growth")</f>
        <v>Value</v>
      </c>
      <c r="D2617" s="31" t="str">
        <f>IF('Style Screener'!$R2617&gt;2000, "Large Cap", "Small Cap")</f>
        <v>Large Cap</v>
      </c>
      <c r="E2617" s="31" t="s">
        <v>15</v>
      </c>
      <c r="F2617" s="31" t="s">
        <v>37</v>
      </c>
      <c r="G2617" s="1" t="s">
        <v>10804</v>
      </c>
      <c r="H2617" s="1" t="s">
        <v>11222</v>
      </c>
      <c r="I2617" s="1" t="s">
        <v>11223</v>
      </c>
      <c r="J2617" s="1" t="s">
        <v>10807</v>
      </c>
      <c r="K2617" s="1" t="s">
        <v>11224</v>
      </c>
      <c r="L2617" s="1" t="s">
        <v>11225</v>
      </c>
      <c r="M2617" s="1" t="s">
        <v>368</v>
      </c>
      <c r="N2617" s="1" t="s">
        <v>961</v>
      </c>
      <c r="O2617" s="1" t="s">
        <v>961</v>
      </c>
      <c r="P2617" s="1" t="s">
        <v>2956</v>
      </c>
      <c r="Q2617" s="29" t="s">
        <v>61</v>
      </c>
      <c r="R2617" s="30">
        <v>25067.533112812594</v>
      </c>
      <c r="S2617" s="5">
        <v>18.404872389791183</v>
      </c>
      <c r="T2617" s="4">
        <v>52.677402985871858</v>
      </c>
      <c r="U2617" s="1"/>
      <c r="V2617" s="1"/>
      <c r="W2617" s="1"/>
      <c r="X2617" s="1"/>
    </row>
    <row r="2618" spans="1:24" ht="15.75" customHeight="1" x14ac:dyDescent="0.2">
      <c r="A2618" s="1"/>
      <c r="B2618" s="1"/>
      <c r="C2618" s="31" t="str">
        <f>IF('Style Screener'!$S2618&lt;(AVERAGE('Style Screener'!$S$9:$S$6415)), "Value", "Growth")</f>
        <v>Value</v>
      </c>
      <c r="D2618" s="31" t="str">
        <f>IF('Style Screener'!$R2618&gt;2000, "Large Cap", "Small Cap")</f>
        <v>Large Cap</v>
      </c>
      <c r="E2618" s="31" t="s">
        <v>14</v>
      </c>
      <c r="F2618" s="31" t="s">
        <v>37</v>
      </c>
      <c r="G2618" s="1" t="s">
        <v>214</v>
      </c>
      <c r="H2618" s="1" t="s">
        <v>11226</v>
      </c>
      <c r="I2618" s="1" t="s">
        <v>11227</v>
      </c>
      <c r="J2618" s="1" t="s">
        <v>10785</v>
      </c>
      <c r="K2618" s="1" t="s">
        <v>11228</v>
      </c>
      <c r="L2618" s="1" t="s">
        <v>11229</v>
      </c>
      <c r="M2618" s="1" t="s">
        <v>86</v>
      </c>
      <c r="N2618" s="1" t="s">
        <v>172</v>
      </c>
      <c r="O2618" s="1" t="s">
        <v>172</v>
      </c>
      <c r="P2618" s="1" t="s">
        <v>1497</v>
      </c>
      <c r="Q2618" s="29" t="s">
        <v>61</v>
      </c>
      <c r="R2618" s="30">
        <v>26124.17324947385</v>
      </c>
      <c r="S2618" s="5">
        <v>16.329457364341085</v>
      </c>
      <c r="T2618" s="4" t="s">
        <v>61</v>
      </c>
      <c r="U2618" s="1"/>
      <c r="V2618" s="1"/>
      <c r="W2618" s="1"/>
      <c r="X2618" s="1"/>
    </row>
    <row r="2619" spans="1:24" ht="15.75" customHeight="1" x14ac:dyDescent="0.2">
      <c r="A2619" s="1"/>
      <c r="B2619" s="1"/>
      <c r="C2619" s="31" t="str">
        <f>IF('Style Screener'!$S2619&lt;(AVERAGE('Style Screener'!$S$9:$S$6415)), "Value", "Growth")</f>
        <v>Value</v>
      </c>
      <c r="D2619" s="31" t="str">
        <f>IF('Style Screener'!$R2619&gt;2000, "Large Cap", "Small Cap")</f>
        <v>Large Cap</v>
      </c>
      <c r="E2619" s="31" t="s">
        <v>14</v>
      </c>
      <c r="F2619" s="31" t="s">
        <v>37</v>
      </c>
      <c r="G2619" s="1" t="s">
        <v>10804</v>
      </c>
      <c r="H2619" s="1" t="s">
        <v>11230</v>
      </c>
      <c r="I2619" s="1" t="s">
        <v>11231</v>
      </c>
      <c r="J2619" s="1" t="s">
        <v>10807</v>
      </c>
      <c r="K2619" s="1" t="s">
        <v>11232</v>
      </c>
      <c r="L2619" s="1" t="s">
        <v>11233</v>
      </c>
      <c r="M2619" s="1" t="s">
        <v>108</v>
      </c>
      <c r="N2619" s="1" t="s">
        <v>308</v>
      </c>
      <c r="O2619" s="1" t="s">
        <v>287</v>
      </c>
      <c r="P2619" s="1" t="s">
        <v>309</v>
      </c>
      <c r="Q2619" s="29" t="s">
        <v>61</v>
      </c>
      <c r="R2619" s="30">
        <v>13984.426194779524</v>
      </c>
      <c r="S2619" s="5">
        <v>19.105554219764365</v>
      </c>
      <c r="T2619" s="4">
        <v>78.299643281807363</v>
      </c>
      <c r="U2619" s="1"/>
      <c r="V2619" s="1"/>
      <c r="W2619" s="1"/>
      <c r="X2619" s="1"/>
    </row>
    <row r="2620" spans="1:24" ht="15.75" customHeight="1" x14ac:dyDescent="0.2">
      <c r="A2620" s="1"/>
      <c r="B2620" s="1"/>
      <c r="C2620" s="31" t="str">
        <f>IF('Style Screener'!$S2620&lt;(AVERAGE('Style Screener'!$S$9:$S$6415)), "Value", "Growth")</f>
        <v>Growth</v>
      </c>
      <c r="D2620" s="31" t="str">
        <f>IF('Style Screener'!$R2620&gt;2000, "Large Cap", "Small Cap")</f>
        <v>Large Cap</v>
      </c>
      <c r="E2620" s="31" t="s">
        <v>14</v>
      </c>
      <c r="F2620" s="31" t="s">
        <v>37</v>
      </c>
      <c r="G2620" s="1" t="s">
        <v>1020</v>
      </c>
      <c r="H2620" s="1" t="s">
        <v>11234</v>
      </c>
      <c r="I2620" s="1" t="s">
        <v>11235</v>
      </c>
      <c r="J2620" s="1" t="s">
        <v>10766</v>
      </c>
      <c r="K2620" s="1" t="s">
        <v>11236</v>
      </c>
      <c r="L2620" s="1" t="s">
        <v>11237</v>
      </c>
      <c r="M2620" s="1" t="s">
        <v>86</v>
      </c>
      <c r="N2620" s="1" t="s">
        <v>87</v>
      </c>
      <c r="O2620" s="1" t="s">
        <v>88</v>
      </c>
      <c r="P2620" s="1" t="s">
        <v>4499</v>
      </c>
      <c r="Q2620" s="29" t="s">
        <v>61</v>
      </c>
      <c r="R2620" s="30">
        <v>5074.4809704819581</v>
      </c>
      <c r="S2620" s="5">
        <v>250.56249999999997</v>
      </c>
      <c r="T2620" s="4" t="s">
        <v>61</v>
      </c>
      <c r="U2620" s="1"/>
      <c r="V2620" s="1"/>
      <c r="W2620" s="1"/>
      <c r="X2620" s="1"/>
    </row>
    <row r="2621" spans="1:24" ht="15.75" customHeight="1" x14ac:dyDescent="0.2">
      <c r="A2621" s="1"/>
      <c r="B2621" s="1"/>
      <c r="C2621" s="31" t="str">
        <f>IF('Style Screener'!$S2621&lt;(AVERAGE('Style Screener'!$S$9:$S$6415)), "Value", "Growth")</f>
        <v>Value</v>
      </c>
      <c r="D2621" s="31" t="str">
        <f>IF('Style Screener'!$R2621&gt;2000, "Large Cap", "Small Cap")</f>
        <v>Large Cap</v>
      </c>
      <c r="E2621" s="31" t="s">
        <v>15</v>
      </c>
      <c r="F2621" s="31" t="s">
        <v>37</v>
      </c>
      <c r="G2621" s="1" t="s">
        <v>11238</v>
      </c>
      <c r="H2621" s="1" t="s">
        <v>11239</v>
      </c>
      <c r="I2621" s="1" t="s">
        <v>11240</v>
      </c>
      <c r="J2621" s="1" t="s">
        <v>11241</v>
      </c>
      <c r="K2621" s="1" t="s">
        <v>11242</v>
      </c>
      <c r="L2621" s="1" t="s">
        <v>11243</v>
      </c>
      <c r="M2621" s="1" t="s">
        <v>368</v>
      </c>
      <c r="N2621" s="1" t="s">
        <v>1700</v>
      </c>
      <c r="O2621" s="1" t="s">
        <v>370</v>
      </c>
      <c r="P2621" s="1" t="s">
        <v>2000</v>
      </c>
      <c r="Q2621" s="29" t="s">
        <v>61</v>
      </c>
      <c r="R2621" s="30">
        <v>13642.505357371972</v>
      </c>
      <c r="S2621" s="5">
        <v>18.193690083993708</v>
      </c>
      <c r="T2621" s="4" t="s">
        <v>61</v>
      </c>
      <c r="U2621" s="1"/>
      <c r="V2621" s="1"/>
      <c r="W2621" s="1"/>
      <c r="X2621" s="1"/>
    </row>
    <row r="2622" spans="1:24" ht="15.75" customHeight="1" x14ac:dyDescent="0.2">
      <c r="A2622" s="1"/>
      <c r="B2622" s="1"/>
      <c r="C2622" s="31" t="str">
        <f>IF('Style Screener'!$S2622&lt;(AVERAGE('Style Screener'!$S$9:$S$6415)), "Value", "Growth")</f>
        <v>Value</v>
      </c>
      <c r="D2622" s="31" t="str">
        <f>IF('Style Screener'!$R2622&gt;2000, "Large Cap", "Small Cap")</f>
        <v>Large Cap</v>
      </c>
      <c r="E2622" s="31" t="s">
        <v>14</v>
      </c>
      <c r="F2622" s="31" t="s">
        <v>37</v>
      </c>
      <c r="G2622" s="1" t="s">
        <v>10885</v>
      </c>
      <c r="H2622" s="1" t="s">
        <v>11244</v>
      </c>
      <c r="I2622" s="1" t="s">
        <v>11245</v>
      </c>
      <c r="J2622" s="1" t="s">
        <v>10888</v>
      </c>
      <c r="K2622" s="1" t="s">
        <v>11246</v>
      </c>
      <c r="L2622" s="1" t="s">
        <v>11247</v>
      </c>
      <c r="M2622" s="1" t="s">
        <v>86</v>
      </c>
      <c r="N2622" s="1" t="s">
        <v>87</v>
      </c>
      <c r="O2622" s="1" t="s">
        <v>88</v>
      </c>
      <c r="P2622" s="1" t="s">
        <v>4499</v>
      </c>
      <c r="Q2622" s="29" t="s">
        <v>61</v>
      </c>
      <c r="R2622" s="30">
        <v>2725.8123072706207</v>
      </c>
      <c r="S2622" s="5">
        <v>15.946921196601096</v>
      </c>
      <c r="T2622" s="4" t="s">
        <v>61</v>
      </c>
      <c r="U2622" s="1"/>
      <c r="V2622" s="1"/>
      <c r="W2622" s="1"/>
      <c r="X2622" s="1"/>
    </row>
    <row r="2623" spans="1:24" ht="15.75" customHeight="1" x14ac:dyDescent="0.2">
      <c r="A2623" s="1"/>
      <c r="B2623" s="1"/>
      <c r="C2623" s="31" t="str">
        <f>IF('Style Screener'!$S2623&lt;(AVERAGE('Style Screener'!$S$9:$S$6415)), "Value", "Growth")</f>
        <v>Value</v>
      </c>
      <c r="D2623" s="31" t="str">
        <f>IF('Style Screener'!$R2623&gt;2000, "Large Cap", "Small Cap")</f>
        <v>Large Cap</v>
      </c>
      <c r="E2623" s="31" t="s">
        <v>14</v>
      </c>
      <c r="F2623" s="31" t="s">
        <v>37</v>
      </c>
      <c r="G2623" s="1" t="s">
        <v>1020</v>
      </c>
      <c r="H2623" s="1" t="s">
        <v>11248</v>
      </c>
      <c r="I2623" s="1" t="s">
        <v>11249</v>
      </c>
      <c r="J2623" s="1" t="s">
        <v>10766</v>
      </c>
      <c r="K2623" s="1" t="s">
        <v>11250</v>
      </c>
      <c r="L2623" s="1" t="s">
        <v>11251</v>
      </c>
      <c r="M2623" s="1" t="s">
        <v>86</v>
      </c>
      <c r="N2623" s="1" t="s">
        <v>606</v>
      </c>
      <c r="O2623" s="1" t="s">
        <v>607</v>
      </c>
      <c r="P2623" s="1" t="s">
        <v>5608</v>
      </c>
      <c r="Q2623" s="29" t="s">
        <v>61</v>
      </c>
      <c r="R2623" s="30">
        <v>3480.3586610239213</v>
      </c>
      <c r="S2623" s="5">
        <v>13.347713546160483</v>
      </c>
      <c r="T2623" s="4">
        <v>0</v>
      </c>
      <c r="U2623" s="1"/>
      <c r="V2623" s="1"/>
      <c r="W2623" s="1"/>
      <c r="X2623" s="1"/>
    </row>
    <row r="2624" spans="1:24" ht="15.75" customHeight="1" x14ac:dyDescent="0.2">
      <c r="A2624" s="1"/>
      <c r="B2624" s="1"/>
      <c r="C2624" s="31" t="str">
        <f>IF('Style Screener'!$S2624&lt;(AVERAGE('Style Screener'!$S$9:$S$6415)), "Value", "Growth")</f>
        <v>Value</v>
      </c>
      <c r="D2624" s="31" t="str">
        <f>IF('Style Screener'!$R2624&gt;2000, "Large Cap", "Small Cap")</f>
        <v>Large Cap</v>
      </c>
      <c r="E2624" s="31" t="s">
        <v>14</v>
      </c>
      <c r="F2624" s="31" t="s">
        <v>37</v>
      </c>
      <c r="G2624" s="1" t="s">
        <v>10839</v>
      </c>
      <c r="H2624" s="1" t="s">
        <v>11252</v>
      </c>
      <c r="I2624" s="1" t="s">
        <v>11253</v>
      </c>
      <c r="J2624" s="1" t="s">
        <v>10842</v>
      </c>
      <c r="K2624" s="1" t="s">
        <v>11254</v>
      </c>
      <c r="L2624" s="1" t="s">
        <v>11255</v>
      </c>
      <c r="M2624" s="1" t="s">
        <v>86</v>
      </c>
      <c r="N2624" s="1" t="s">
        <v>172</v>
      </c>
      <c r="O2624" s="1" t="s">
        <v>172</v>
      </c>
      <c r="P2624" s="1" t="s">
        <v>1497</v>
      </c>
      <c r="Q2624" s="29" t="s">
        <v>61</v>
      </c>
      <c r="R2624" s="30">
        <v>15440.493748502617</v>
      </c>
      <c r="S2624" s="5">
        <v>14.852767962308597</v>
      </c>
      <c r="T2624" s="4">
        <v>34.612748457847836</v>
      </c>
      <c r="U2624" s="1"/>
      <c r="V2624" s="1"/>
      <c r="W2624" s="1"/>
      <c r="X2624" s="1"/>
    </row>
    <row r="2625" spans="1:24" ht="15.75" customHeight="1" x14ac:dyDescent="0.2">
      <c r="A2625" s="1"/>
      <c r="B2625" s="1"/>
      <c r="C2625" s="31" t="str">
        <f>IF('Style Screener'!$S2625&lt;(AVERAGE('Style Screener'!$S$9:$S$6415)), "Value", "Growth")</f>
        <v>Value</v>
      </c>
      <c r="D2625" s="31" t="str">
        <f>IF('Style Screener'!$R2625&gt;2000, "Large Cap", "Small Cap")</f>
        <v>Large Cap</v>
      </c>
      <c r="E2625" s="31" t="s">
        <v>15</v>
      </c>
      <c r="F2625" s="31" t="s">
        <v>37</v>
      </c>
      <c r="G2625" s="1" t="s">
        <v>246</v>
      </c>
      <c r="H2625" s="1" t="s">
        <v>11256</v>
      </c>
      <c r="I2625" s="1" t="s">
        <v>11257</v>
      </c>
      <c r="J2625" s="1" t="s">
        <v>10766</v>
      </c>
      <c r="K2625" s="1" t="s">
        <v>11258</v>
      </c>
      <c r="L2625" s="1" t="s">
        <v>11259</v>
      </c>
      <c r="M2625" s="1" t="s">
        <v>368</v>
      </c>
      <c r="N2625" s="1" t="s">
        <v>1700</v>
      </c>
      <c r="O2625" s="1" t="s">
        <v>370</v>
      </c>
      <c r="P2625" s="1" t="s">
        <v>2344</v>
      </c>
      <c r="Q2625" s="29" t="s">
        <v>61</v>
      </c>
      <c r="R2625" s="30">
        <v>7383.1988654741281</v>
      </c>
      <c r="S2625" s="5">
        <v>24.087267665070613</v>
      </c>
      <c r="T2625" s="4" t="s">
        <v>61</v>
      </c>
      <c r="U2625" s="1"/>
      <c r="V2625" s="1"/>
      <c r="W2625" s="1"/>
      <c r="X2625" s="1"/>
    </row>
    <row r="2626" spans="1:24" ht="15.75" customHeight="1" x14ac:dyDescent="0.2">
      <c r="A2626" s="1"/>
      <c r="B2626" s="1"/>
      <c r="C2626" s="31" t="str">
        <f>IF('Style Screener'!$S2626&lt;(AVERAGE('Style Screener'!$S$9:$S$6415)), "Value", "Growth")</f>
        <v>Value</v>
      </c>
      <c r="D2626" s="31" t="str">
        <f>IF('Style Screener'!$R2626&gt;2000, "Large Cap", "Small Cap")</f>
        <v>Large Cap</v>
      </c>
      <c r="E2626" s="31" t="s">
        <v>14</v>
      </c>
      <c r="F2626" s="31" t="s">
        <v>37</v>
      </c>
      <c r="G2626" s="1" t="s">
        <v>38</v>
      </c>
      <c r="H2626" s="1" t="s">
        <v>11260</v>
      </c>
      <c r="I2626" s="1" t="s">
        <v>11261</v>
      </c>
      <c r="J2626" s="1" t="s">
        <v>10766</v>
      </c>
      <c r="K2626" s="1" t="s">
        <v>11262</v>
      </c>
      <c r="L2626" s="1" t="s">
        <v>11263</v>
      </c>
      <c r="M2626" s="1" t="s">
        <v>98</v>
      </c>
      <c r="N2626" s="1" t="s">
        <v>1141</v>
      </c>
      <c r="O2626" s="1" t="s">
        <v>1062</v>
      </c>
      <c r="P2626" s="1" t="s">
        <v>1681</v>
      </c>
      <c r="Q2626" s="29" t="s">
        <v>61</v>
      </c>
      <c r="R2626" s="30">
        <v>36379.308048381157</v>
      </c>
      <c r="S2626" s="5">
        <v>19.133403514017214</v>
      </c>
      <c r="T2626" s="4" t="s">
        <v>61</v>
      </c>
      <c r="U2626" s="1"/>
      <c r="V2626" s="1"/>
      <c r="W2626" s="1"/>
      <c r="X2626" s="1"/>
    </row>
    <row r="2627" spans="1:24" ht="15.75" customHeight="1" x14ac:dyDescent="0.2">
      <c r="A2627" s="1"/>
      <c r="B2627" s="1"/>
      <c r="C2627" s="31" t="str">
        <f>IF('Style Screener'!$S2627&lt;(AVERAGE('Style Screener'!$S$9:$S$6415)), "Value", "Growth")</f>
        <v>Value</v>
      </c>
      <c r="D2627" s="31" t="str">
        <f>IF('Style Screener'!$R2627&gt;2000, "Large Cap", "Small Cap")</f>
        <v>Large Cap</v>
      </c>
      <c r="E2627" s="31" t="s">
        <v>14</v>
      </c>
      <c r="F2627" s="31" t="s">
        <v>37</v>
      </c>
      <c r="G2627" s="1" t="s">
        <v>10804</v>
      </c>
      <c r="H2627" s="1" t="s">
        <v>11264</v>
      </c>
      <c r="I2627" s="1" t="s">
        <v>11265</v>
      </c>
      <c r="J2627" s="1" t="s">
        <v>10807</v>
      </c>
      <c r="K2627" s="1" t="s">
        <v>11266</v>
      </c>
      <c r="L2627" s="1" t="s">
        <v>11267</v>
      </c>
      <c r="M2627" s="1" t="s">
        <v>98</v>
      </c>
      <c r="N2627" s="1" t="s">
        <v>2498</v>
      </c>
      <c r="O2627" s="1" t="s">
        <v>232</v>
      </c>
      <c r="P2627" s="1" t="s">
        <v>2885</v>
      </c>
      <c r="Q2627" s="29" t="s">
        <v>61</v>
      </c>
      <c r="R2627" s="30">
        <v>34847.382098441274</v>
      </c>
      <c r="S2627" s="5">
        <v>16.424192515326197</v>
      </c>
      <c r="T2627" s="4">
        <v>89.155693261037953</v>
      </c>
      <c r="U2627" s="1"/>
      <c r="V2627" s="1"/>
      <c r="W2627" s="1"/>
      <c r="X2627" s="1"/>
    </row>
    <row r="2628" spans="1:24" ht="15.75" customHeight="1" x14ac:dyDescent="0.2">
      <c r="A2628" s="1"/>
      <c r="B2628" s="1"/>
      <c r="C2628" s="31" t="str">
        <f>IF('Style Screener'!$S2628&lt;(AVERAGE('Style Screener'!$S$9:$S$6415)), "Value", "Growth")</f>
        <v>Value</v>
      </c>
      <c r="D2628" s="31" t="str">
        <f>IF('Style Screener'!$R2628&gt;2000, "Large Cap", "Small Cap")</f>
        <v>Large Cap</v>
      </c>
      <c r="E2628" s="31" t="s">
        <v>15</v>
      </c>
      <c r="F2628" s="31" t="s">
        <v>37</v>
      </c>
      <c r="G2628" s="1" t="s">
        <v>11268</v>
      </c>
      <c r="H2628" s="1" t="s">
        <v>11269</v>
      </c>
      <c r="I2628" s="1" t="s">
        <v>11270</v>
      </c>
      <c r="J2628" s="1" t="s">
        <v>11271</v>
      </c>
      <c r="K2628" s="1" t="s">
        <v>11272</v>
      </c>
      <c r="L2628" s="1" t="s">
        <v>11273</v>
      </c>
      <c r="M2628" s="1" t="s">
        <v>219</v>
      </c>
      <c r="N2628" s="1" t="s">
        <v>466</v>
      </c>
      <c r="O2628" s="1" t="s">
        <v>219</v>
      </c>
      <c r="P2628" s="1" t="s">
        <v>466</v>
      </c>
      <c r="Q2628" s="29" t="s">
        <v>61</v>
      </c>
      <c r="R2628" s="30">
        <v>13854.64559602581</v>
      </c>
      <c r="S2628" s="5">
        <v>13.647215129434722</v>
      </c>
      <c r="T2628" s="4" t="s">
        <v>61</v>
      </c>
      <c r="U2628" s="1"/>
      <c r="V2628" s="1"/>
      <c r="W2628" s="1"/>
      <c r="X2628" s="1"/>
    </row>
    <row r="2629" spans="1:24" ht="15.75" customHeight="1" x14ac:dyDescent="0.2">
      <c r="A2629" s="1"/>
      <c r="B2629" s="1"/>
      <c r="C2629" s="31" t="str">
        <f>IF('Style Screener'!$S2629&lt;(AVERAGE('Style Screener'!$S$9:$S$6415)), "Value", "Growth")</f>
        <v>Value</v>
      </c>
      <c r="D2629" s="31" t="str">
        <f>IF('Style Screener'!$R2629&gt;2000, "Large Cap", "Small Cap")</f>
        <v>Large Cap</v>
      </c>
      <c r="E2629" s="31" t="s">
        <v>14</v>
      </c>
      <c r="F2629" s="31" t="s">
        <v>37</v>
      </c>
      <c r="G2629" s="1" t="s">
        <v>246</v>
      </c>
      <c r="H2629" s="1" t="s">
        <v>11274</v>
      </c>
      <c r="I2629" s="1" t="s">
        <v>11275</v>
      </c>
      <c r="J2629" s="1" t="s">
        <v>10780</v>
      </c>
      <c r="K2629" s="1" t="s">
        <v>11276</v>
      </c>
      <c r="L2629" s="1" t="s">
        <v>11277</v>
      </c>
      <c r="M2629" s="1" t="s">
        <v>98</v>
      </c>
      <c r="N2629" s="1" t="s">
        <v>2498</v>
      </c>
      <c r="O2629" s="1" t="s">
        <v>232</v>
      </c>
      <c r="P2629" s="1" t="s">
        <v>2885</v>
      </c>
      <c r="Q2629" s="29" t="s">
        <v>61</v>
      </c>
      <c r="R2629" s="30">
        <v>49677.253261936959</v>
      </c>
      <c r="S2629" s="5">
        <v>23.535978426950006</v>
      </c>
      <c r="T2629" s="4">
        <v>94.835195793032213</v>
      </c>
      <c r="U2629" s="1"/>
      <c r="V2629" s="1"/>
      <c r="W2629" s="1"/>
      <c r="X2629" s="1"/>
    </row>
    <row r="2630" spans="1:24" ht="15.75" customHeight="1" x14ac:dyDescent="0.2">
      <c r="A2630" s="1"/>
      <c r="B2630" s="1"/>
      <c r="C2630" s="31" t="str">
        <f>IF('Style Screener'!$S2630&lt;(AVERAGE('Style Screener'!$S$9:$S$6415)), "Value", "Growth")</f>
        <v>Value</v>
      </c>
      <c r="D2630" s="31" t="str">
        <f>IF('Style Screener'!$R2630&gt;2000, "Large Cap", "Small Cap")</f>
        <v>Large Cap</v>
      </c>
      <c r="E2630" s="31" t="s">
        <v>14</v>
      </c>
      <c r="F2630" s="31" t="s">
        <v>37</v>
      </c>
      <c r="G2630" s="1" t="s">
        <v>259</v>
      </c>
      <c r="H2630" s="1" t="s">
        <v>11278</v>
      </c>
      <c r="I2630" s="1" t="s">
        <v>11279</v>
      </c>
      <c r="J2630" s="1" t="s">
        <v>10766</v>
      </c>
      <c r="K2630" s="1" t="s">
        <v>11280</v>
      </c>
      <c r="L2630" s="1" t="s">
        <v>11281</v>
      </c>
      <c r="M2630" s="1" t="s">
        <v>86</v>
      </c>
      <c r="N2630" s="1" t="s">
        <v>251</v>
      </c>
      <c r="O2630" s="1" t="s">
        <v>251</v>
      </c>
      <c r="P2630" s="1" t="s">
        <v>252</v>
      </c>
      <c r="Q2630" s="29" t="s">
        <v>61</v>
      </c>
      <c r="R2630" s="30">
        <v>3875.7746307655616</v>
      </c>
      <c r="S2630" s="5">
        <v>12.330592886660023</v>
      </c>
      <c r="T2630" s="4">
        <v>89.206730769230774</v>
      </c>
      <c r="U2630" s="1"/>
      <c r="V2630" s="1"/>
      <c r="W2630" s="1"/>
      <c r="X2630" s="1"/>
    </row>
    <row r="2631" spans="1:24" ht="15.75" customHeight="1" x14ac:dyDescent="0.2">
      <c r="A2631" s="1"/>
      <c r="B2631" s="1"/>
      <c r="C2631" s="31" t="str">
        <f>IF('Style Screener'!$S2631&lt;(AVERAGE('Style Screener'!$S$9:$S$6415)), "Value", "Growth")</f>
        <v>Growth</v>
      </c>
      <c r="D2631" s="31" t="str">
        <f>IF('Style Screener'!$R2631&gt;2000, "Large Cap", "Small Cap")</f>
        <v>Large Cap</v>
      </c>
      <c r="E2631" s="31" t="s">
        <v>14</v>
      </c>
      <c r="F2631" s="31" t="s">
        <v>37</v>
      </c>
      <c r="G2631" s="1" t="s">
        <v>11238</v>
      </c>
      <c r="H2631" s="1" t="s">
        <v>11282</v>
      </c>
      <c r="I2631" s="1" t="s">
        <v>11283</v>
      </c>
      <c r="J2631" s="1" t="s">
        <v>11241</v>
      </c>
      <c r="K2631" s="1" t="s">
        <v>11284</v>
      </c>
      <c r="L2631" s="1" t="s">
        <v>11285</v>
      </c>
      <c r="M2631" s="1" t="s">
        <v>54</v>
      </c>
      <c r="N2631" s="1" t="s">
        <v>705</v>
      </c>
      <c r="O2631" s="1" t="s">
        <v>54</v>
      </c>
      <c r="P2631" s="1" t="s">
        <v>706</v>
      </c>
      <c r="Q2631" s="29" t="s">
        <v>61</v>
      </c>
      <c r="R2631" s="30">
        <v>6404.7584165433982</v>
      </c>
      <c r="S2631" s="5">
        <v>36.989090370069377</v>
      </c>
      <c r="T2631" s="4" t="s">
        <v>61</v>
      </c>
      <c r="U2631" s="1"/>
      <c r="V2631" s="1"/>
      <c r="W2631" s="1"/>
      <c r="X2631" s="1"/>
    </row>
    <row r="2632" spans="1:24" ht="15.75" customHeight="1" x14ac:dyDescent="0.2">
      <c r="A2632" s="1"/>
      <c r="B2632" s="1"/>
      <c r="C2632" s="31" t="str">
        <f>IF('Style Screener'!$S2632&lt;(AVERAGE('Style Screener'!$S$9:$S$6415)), "Value", "Growth")</f>
        <v>Value</v>
      </c>
      <c r="D2632" s="31" t="str">
        <f>IF('Style Screener'!$R2632&gt;2000, "Large Cap", "Small Cap")</f>
        <v>Large Cap</v>
      </c>
      <c r="E2632" s="31" t="s">
        <v>14</v>
      </c>
      <c r="F2632" s="31" t="s">
        <v>37</v>
      </c>
      <c r="G2632" s="1" t="s">
        <v>1020</v>
      </c>
      <c r="H2632" s="1" t="s">
        <v>11286</v>
      </c>
      <c r="I2632" s="1" t="s">
        <v>11287</v>
      </c>
      <c r="J2632" s="1" t="s">
        <v>10766</v>
      </c>
      <c r="K2632" s="1" t="s">
        <v>11288</v>
      </c>
      <c r="L2632" s="1" t="s">
        <v>11289</v>
      </c>
      <c r="M2632" s="1" t="s">
        <v>74</v>
      </c>
      <c r="N2632" s="1" t="s">
        <v>301</v>
      </c>
      <c r="O2632" s="1" t="s">
        <v>117</v>
      </c>
      <c r="P2632" s="1" t="s">
        <v>301</v>
      </c>
      <c r="Q2632" s="29" t="s">
        <v>61</v>
      </c>
      <c r="R2632" s="30">
        <v>2081.0771478919282</v>
      </c>
      <c r="S2632" s="5">
        <v>9.3947368421052619</v>
      </c>
      <c r="T2632" s="4">
        <v>24.662984057929531</v>
      </c>
      <c r="U2632" s="1"/>
      <c r="V2632" s="1"/>
      <c r="W2632" s="1"/>
      <c r="X2632" s="1"/>
    </row>
    <row r="2633" spans="1:24" ht="15.75" customHeight="1" x14ac:dyDescent="0.2">
      <c r="A2633" s="1"/>
      <c r="B2633" s="1"/>
      <c r="C2633" s="31" t="str">
        <f>IF('Style Screener'!$S2633&lt;(AVERAGE('Style Screener'!$S$9:$S$6415)), "Value", "Growth")</f>
        <v>Value</v>
      </c>
      <c r="D2633" s="31" t="str">
        <f>IF('Style Screener'!$R2633&gt;2000, "Large Cap", "Small Cap")</f>
        <v>Large Cap</v>
      </c>
      <c r="E2633" s="31" t="s">
        <v>14</v>
      </c>
      <c r="F2633" s="31" t="s">
        <v>37</v>
      </c>
      <c r="G2633" s="1" t="s">
        <v>246</v>
      </c>
      <c r="H2633" s="1" t="s">
        <v>11290</v>
      </c>
      <c r="I2633" s="1" t="s">
        <v>11291</v>
      </c>
      <c r="J2633" s="1" t="s">
        <v>10780</v>
      </c>
      <c r="K2633" s="1" t="s">
        <v>11292</v>
      </c>
      <c r="L2633" s="1" t="s">
        <v>11293</v>
      </c>
      <c r="M2633" s="1" t="s">
        <v>54</v>
      </c>
      <c r="N2633" s="1" t="s">
        <v>705</v>
      </c>
      <c r="O2633" s="1" t="s">
        <v>54</v>
      </c>
      <c r="P2633" s="1" t="s">
        <v>706</v>
      </c>
      <c r="Q2633" s="29" t="s">
        <v>61</v>
      </c>
      <c r="R2633" s="30">
        <v>7243.382735494657</v>
      </c>
      <c r="S2633" s="5">
        <v>18.793879387938794</v>
      </c>
      <c r="T2633" s="4">
        <v>99.193548387096769</v>
      </c>
      <c r="U2633" s="1"/>
      <c r="V2633" s="1"/>
      <c r="W2633" s="1"/>
      <c r="X2633" s="1"/>
    </row>
    <row r="2634" spans="1:24" ht="15.75" customHeight="1" x14ac:dyDescent="0.2">
      <c r="A2634" s="1"/>
      <c r="B2634" s="1"/>
      <c r="C2634" s="31" t="str">
        <f>IF('Style Screener'!$S2634&lt;(AVERAGE('Style Screener'!$S$9:$S$6415)), "Value", "Growth")</f>
        <v>Value</v>
      </c>
      <c r="D2634" s="31" t="str">
        <f>IF('Style Screener'!$R2634&gt;2000, "Large Cap", "Small Cap")</f>
        <v>Large Cap</v>
      </c>
      <c r="E2634" s="31" t="s">
        <v>15</v>
      </c>
      <c r="F2634" s="31" t="s">
        <v>37</v>
      </c>
      <c r="G2634" s="1" t="s">
        <v>1020</v>
      </c>
      <c r="H2634" s="1" t="s">
        <v>11294</v>
      </c>
      <c r="I2634" s="1" t="s">
        <v>11295</v>
      </c>
      <c r="J2634" s="1" t="s">
        <v>10766</v>
      </c>
      <c r="K2634" s="1" t="s">
        <v>11296</v>
      </c>
      <c r="L2634" s="1" t="s">
        <v>11297</v>
      </c>
      <c r="M2634" s="1" t="s">
        <v>219</v>
      </c>
      <c r="N2634" s="1" t="s">
        <v>436</v>
      </c>
      <c r="O2634" s="1" t="s">
        <v>219</v>
      </c>
      <c r="P2634" s="1" t="s">
        <v>436</v>
      </c>
      <c r="Q2634" s="29" t="s">
        <v>61</v>
      </c>
      <c r="R2634" s="30">
        <v>19307.492415725617</v>
      </c>
      <c r="S2634" s="5">
        <v>14.098360655737705</v>
      </c>
      <c r="T2634" s="4">
        <v>46.001088139281826</v>
      </c>
      <c r="U2634" s="1"/>
      <c r="V2634" s="1"/>
      <c r="W2634" s="1"/>
      <c r="X2634" s="1"/>
    </row>
    <row r="2635" spans="1:24" ht="15.75" customHeight="1" x14ac:dyDescent="0.2">
      <c r="A2635" s="1"/>
      <c r="B2635" s="1"/>
      <c r="C2635" s="31" t="str">
        <f>IF('Style Screener'!$S2635&lt;(AVERAGE('Style Screener'!$S$9:$S$6415)), "Value", "Growth")</f>
        <v>Value</v>
      </c>
      <c r="D2635" s="31" t="str">
        <f>IF('Style Screener'!$R2635&gt;2000, "Large Cap", "Small Cap")</f>
        <v>Large Cap</v>
      </c>
      <c r="E2635" s="31" t="s">
        <v>14</v>
      </c>
      <c r="F2635" s="31" t="s">
        <v>37</v>
      </c>
      <c r="G2635" s="1" t="s">
        <v>1020</v>
      </c>
      <c r="H2635" s="1" t="s">
        <v>11298</v>
      </c>
      <c r="I2635" s="1" t="s">
        <v>11299</v>
      </c>
      <c r="J2635" s="1" t="s">
        <v>10987</v>
      </c>
      <c r="K2635" s="1" t="s">
        <v>11300</v>
      </c>
      <c r="L2635" s="1" t="s">
        <v>11301</v>
      </c>
      <c r="M2635" s="1" t="s">
        <v>74</v>
      </c>
      <c r="N2635" s="1" t="s">
        <v>342</v>
      </c>
      <c r="O2635" s="1" t="s">
        <v>117</v>
      </c>
      <c r="P2635" s="1" t="s">
        <v>531</v>
      </c>
      <c r="Q2635" s="29" t="s">
        <v>61</v>
      </c>
      <c r="R2635" s="30">
        <v>11957.738714256362</v>
      </c>
      <c r="S2635" s="5">
        <v>17.795383677736844</v>
      </c>
      <c r="T2635" s="4">
        <v>96.762402088772845</v>
      </c>
      <c r="U2635" s="1"/>
      <c r="V2635" s="1"/>
      <c r="W2635" s="1"/>
      <c r="X2635" s="1"/>
    </row>
    <row r="2636" spans="1:24" ht="15.75" customHeight="1" x14ac:dyDescent="0.2">
      <c r="A2636" s="1"/>
      <c r="B2636" s="1"/>
      <c r="C2636" s="31" t="str">
        <f>IF('Style Screener'!$S2636&lt;(AVERAGE('Style Screener'!$S$9:$S$6415)), "Value", "Growth")</f>
        <v>Value</v>
      </c>
      <c r="D2636" s="31" t="str">
        <f>IF('Style Screener'!$R2636&gt;2000, "Large Cap", "Small Cap")</f>
        <v>Large Cap</v>
      </c>
      <c r="E2636" s="31" t="s">
        <v>14</v>
      </c>
      <c r="F2636" s="31" t="s">
        <v>37</v>
      </c>
      <c r="G2636" s="1" t="s">
        <v>10804</v>
      </c>
      <c r="H2636" s="1" t="s">
        <v>11302</v>
      </c>
      <c r="I2636" s="1" t="s">
        <v>11303</v>
      </c>
      <c r="J2636" s="1" t="s">
        <v>10807</v>
      </c>
      <c r="K2636" s="1" t="s">
        <v>11304</v>
      </c>
      <c r="L2636" s="1" t="s">
        <v>11305</v>
      </c>
      <c r="M2636" s="1" t="s">
        <v>86</v>
      </c>
      <c r="N2636" s="1" t="s">
        <v>251</v>
      </c>
      <c r="O2636" s="1" t="s">
        <v>251</v>
      </c>
      <c r="P2636" s="1" t="s">
        <v>454</v>
      </c>
      <c r="Q2636" s="29" t="s">
        <v>61</v>
      </c>
      <c r="R2636" s="30">
        <v>12177.175253962258</v>
      </c>
      <c r="S2636" s="5">
        <v>10.116564417177912</v>
      </c>
      <c r="T2636" s="4">
        <v>20.59086020275064</v>
      </c>
      <c r="U2636" s="1"/>
      <c r="V2636" s="1"/>
      <c r="W2636" s="1"/>
      <c r="X2636" s="1"/>
    </row>
    <row r="2637" spans="1:24" ht="15.75" customHeight="1" x14ac:dyDescent="0.2">
      <c r="A2637" s="1"/>
      <c r="B2637" s="1"/>
      <c r="C2637" s="31" t="str">
        <f>IF('Style Screener'!$S2637&lt;(AVERAGE('Style Screener'!$S$9:$S$6415)), "Value", "Growth")</f>
        <v>Value</v>
      </c>
      <c r="D2637" s="31" t="str">
        <f>IF('Style Screener'!$R2637&gt;2000, "Large Cap", "Small Cap")</f>
        <v>Large Cap</v>
      </c>
      <c r="E2637" s="31" t="s">
        <v>15</v>
      </c>
      <c r="F2637" s="31" t="s">
        <v>37</v>
      </c>
      <c r="G2637" s="1" t="s">
        <v>10804</v>
      </c>
      <c r="H2637" s="1" t="s">
        <v>11306</v>
      </c>
      <c r="I2637" s="1" t="s">
        <v>11307</v>
      </c>
      <c r="J2637" s="1" t="s">
        <v>10807</v>
      </c>
      <c r="K2637" s="1" t="s">
        <v>11308</v>
      </c>
      <c r="L2637" s="1" t="s">
        <v>11309</v>
      </c>
      <c r="M2637" s="1" t="s">
        <v>368</v>
      </c>
      <c r="N2637" s="1" t="s">
        <v>961</v>
      </c>
      <c r="O2637" s="1" t="s">
        <v>961</v>
      </c>
      <c r="P2637" s="1" t="s">
        <v>2234</v>
      </c>
      <c r="Q2637" s="29" t="s">
        <v>61</v>
      </c>
      <c r="R2637" s="30">
        <v>9788.7746114873116</v>
      </c>
      <c r="S2637" s="5">
        <v>16.221012300867109</v>
      </c>
      <c r="T2637" s="4">
        <v>57.868145917967531</v>
      </c>
      <c r="U2637" s="1"/>
      <c r="V2637" s="1"/>
      <c r="W2637" s="1"/>
      <c r="X2637" s="1"/>
    </row>
    <row r="2638" spans="1:24" ht="15.75" customHeight="1" x14ac:dyDescent="0.2">
      <c r="A2638" s="1"/>
      <c r="B2638" s="1"/>
      <c r="C2638" s="31" t="str">
        <f>IF('Style Screener'!$S2638&lt;(AVERAGE('Style Screener'!$S$9:$S$6415)), "Value", "Growth")</f>
        <v>Value</v>
      </c>
      <c r="D2638" s="31" t="str">
        <f>IF('Style Screener'!$R2638&gt;2000, "Large Cap", "Small Cap")</f>
        <v>Large Cap</v>
      </c>
      <c r="E2638" s="31" t="s">
        <v>14</v>
      </c>
      <c r="F2638" s="31" t="s">
        <v>37</v>
      </c>
      <c r="G2638" s="1" t="s">
        <v>1020</v>
      </c>
      <c r="H2638" s="1" t="s">
        <v>11310</v>
      </c>
      <c r="I2638" s="1" t="s">
        <v>11311</v>
      </c>
      <c r="J2638" s="1" t="s">
        <v>10766</v>
      </c>
      <c r="K2638" s="1" t="s">
        <v>11312</v>
      </c>
      <c r="L2638" s="1" t="s">
        <v>11313</v>
      </c>
      <c r="M2638" s="1" t="s">
        <v>74</v>
      </c>
      <c r="N2638" s="1" t="s">
        <v>638</v>
      </c>
      <c r="O2638" s="1" t="s">
        <v>117</v>
      </c>
      <c r="P2638" s="1" t="s">
        <v>638</v>
      </c>
      <c r="Q2638" s="29" t="s">
        <v>61</v>
      </c>
      <c r="R2638" s="30">
        <v>5120.4201618281459</v>
      </c>
      <c r="S2638" s="5">
        <v>14.151658767772513</v>
      </c>
      <c r="T2638" s="4" t="s">
        <v>61</v>
      </c>
      <c r="U2638" s="1"/>
      <c r="V2638" s="1"/>
      <c r="W2638" s="1"/>
      <c r="X2638" s="1"/>
    </row>
    <row r="2639" spans="1:24" ht="15.75" customHeight="1" x14ac:dyDescent="0.2">
      <c r="A2639" s="1"/>
      <c r="B2639" s="1"/>
      <c r="C2639" s="31" t="str">
        <f>IF('Style Screener'!$S2639&lt;(AVERAGE('Style Screener'!$S$9:$S$6415)), "Value", "Growth")</f>
        <v>Value</v>
      </c>
      <c r="D2639" s="31" t="str">
        <f>IF('Style Screener'!$R2639&gt;2000, "Large Cap", "Small Cap")</f>
        <v>Small Cap</v>
      </c>
      <c r="E2639" s="31" t="s">
        <v>14</v>
      </c>
      <c r="F2639" s="31" t="s">
        <v>37</v>
      </c>
      <c r="G2639" s="1" t="s">
        <v>10798</v>
      </c>
      <c r="H2639" s="1" t="s">
        <v>11314</v>
      </c>
      <c r="I2639" s="1" t="s">
        <v>11315</v>
      </c>
      <c r="J2639" s="1" t="s">
        <v>10801</v>
      </c>
      <c r="K2639" s="1" t="s">
        <v>11316</v>
      </c>
      <c r="L2639" s="1" t="s">
        <v>11317</v>
      </c>
      <c r="M2639" s="1" t="s">
        <v>86</v>
      </c>
      <c r="N2639" s="1" t="s">
        <v>135</v>
      </c>
      <c r="O2639" s="1" t="s">
        <v>88</v>
      </c>
      <c r="P2639" s="1" t="s">
        <v>136</v>
      </c>
      <c r="Q2639" s="29" t="s">
        <v>61</v>
      </c>
      <c r="R2639" s="30">
        <v>1971.9479286851858</v>
      </c>
      <c r="S2639" s="5">
        <v>15.766671824230235</v>
      </c>
      <c r="T2639" s="4" t="s">
        <v>61</v>
      </c>
      <c r="U2639" s="1"/>
      <c r="V2639" s="1"/>
      <c r="W2639" s="1"/>
      <c r="X2639" s="1"/>
    </row>
    <row r="2640" spans="1:24" ht="15.75" customHeight="1" x14ac:dyDescent="0.2">
      <c r="A2640" s="1"/>
      <c r="B2640" s="1"/>
      <c r="C2640" s="31" t="str">
        <f>IF('Style Screener'!$S2640&lt;(AVERAGE('Style Screener'!$S$9:$S$6415)), "Value", "Growth")</f>
        <v>Growth</v>
      </c>
      <c r="D2640" s="31" t="str">
        <f>IF('Style Screener'!$R2640&gt;2000, "Large Cap", "Small Cap")</f>
        <v>Large Cap</v>
      </c>
      <c r="E2640" s="31" t="s">
        <v>15</v>
      </c>
      <c r="F2640" s="31" t="s">
        <v>37</v>
      </c>
      <c r="G2640" s="1" t="s">
        <v>11238</v>
      </c>
      <c r="H2640" s="1" t="s">
        <v>11318</v>
      </c>
      <c r="I2640" s="1" t="s">
        <v>11319</v>
      </c>
      <c r="J2640" s="1" t="s">
        <v>11241</v>
      </c>
      <c r="K2640" s="1" t="s">
        <v>11320</v>
      </c>
      <c r="L2640" s="1" t="s">
        <v>11321</v>
      </c>
      <c r="M2640" s="1" t="s">
        <v>44</v>
      </c>
      <c r="N2640" s="1" t="s">
        <v>153</v>
      </c>
      <c r="O2640" s="1" t="s">
        <v>64</v>
      </c>
      <c r="P2640" s="1" t="s">
        <v>735</v>
      </c>
      <c r="Q2640" s="29" t="s">
        <v>61</v>
      </c>
      <c r="R2640" s="30">
        <v>17797.453355263518</v>
      </c>
      <c r="S2640" s="5">
        <v>34.138623501490905</v>
      </c>
      <c r="T2640" s="4" t="s">
        <v>61</v>
      </c>
      <c r="U2640" s="1"/>
      <c r="V2640" s="1"/>
      <c r="W2640" s="1"/>
      <c r="X2640" s="1"/>
    </row>
    <row r="2641" spans="1:24" ht="15.75" customHeight="1" x14ac:dyDescent="0.2">
      <c r="A2641" s="1"/>
      <c r="B2641" s="1"/>
      <c r="C2641" s="31" t="str">
        <f>IF('Style Screener'!$S2641&lt;(AVERAGE('Style Screener'!$S$9:$S$6415)), "Value", "Growth")</f>
        <v>Value</v>
      </c>
      <c r="D2641" s="31" t="str">
        <f>IF('Style Screener'!$R2641&gt;2000, "Large Cap", "Small Cap")</f>
        <v>Large Cap</v>
      </c>
      <c r="E2641" s="31" t="s">
        <v>15</v>
      </c>
      <c r="F2641" s="31" t="s">
        <v>37</v>
      </c>
      <c r="G2641" s="1" t="s">
        <v>10798</v>
      </c>
      <c r="H2641" s="1" t="s">
        <v>11322</v>
      </c>
      <c r="I2641" s="1" t="s">
        <v>11323</v>
      </c>
      <c r="J2641" s="1" t="s">
        <v>10801</v>
      </c>
      <c r="K2641" s="1" t="s">
        <v>11324</v>
      </c>
      <c r="L2641" s="1" t="s">
        <v>11325</v>
      </c>
      <c r="M2641" s="1" t="s">
        <v>368</v>
      </c>
      <c r="N2641" s="1" t="s">
        <v>961</v>
      </c>
      <c r="O2641" s="1" t="s">
        <v>961</v>
      </c>
      <c r="P2641" s="1" t="s">
        <v>2234</v>
      </c>
      <c r="Q2641" s="29" t="s">
        <v>61</v>
      </c>
      <c r="R2641" s="30">
        <v>7307.0634940813152</v>
      </c>
      <c r="S2641" s="5">
        <v>18.449595916631221</v>
      </c>
      <c r="T2641" s="4" t="s">
        <v>61</v>
      </c>
      <c r="U2641" s="1"/>
      <c r="V2641" s="1"/>
      <c r="W2641" s="1"/>
      <c r="X2641" s="1"/>
    </row>
    <row r="2642" spans="1:24" ht="15.75" customHeight="1" x14ac:dyDescent="0.2">
      <c r="A2642" s="1"/>
      <c r="B2642" s="1"/>
      <c r="C2642" s="31" t="str">
        <f>IF('Style Screener'!$S2642&lt;(AVERAGE('Style Screener'!$S$9:$S$6415)), "Value", "Growth")</f>
        <v>Value</v>
      </c>
      <c r="D2642" s="31" t="str">
        <f>IF('Style Screener'!$R2642&gt;2000, "Large Cap", "Small Cap")</f>
        <v>Large Cap</v>
      </c>
      <c r="E2642" s="31" t="s">
        <v>14</v>
      </c>
      <c r="F2642" s="31" t="s">
        <v>37</v>
      </c>
      <c r="G2642" s="1" t="s">
        <v>10839</v>
      </c>
      <c r="H2642" s="1" t="s">
        <v>11326</v>
      </c>
      <c r="I2642" s="1" t="s">
        <v>11327</v>
      </c>
      <c r="J2642" s="1" t="s">
        <v>10842</v>
      </c>
      <c r="K2642" s="1" t="s">
        <v>11328</v>
      </c>
      <c r="L2642" s="1" t="s">
        <v>11329</v>
      </c>
      <c r="M2642" s="1" t="s">
        <v>98</v>
      </c>
      <c r="N2642" s="1" t="s">
        <v>1434</v>
      </c>
      <c r="O2642" s="1" t="s">
        <v>1435</v>
      </c>
      <c r="P2642" s="1" t="s">
        <v>1436</v>
      </c>
      <c r="Q2642" s="29" t="s">
        <v>61</v>
      </c>
      <c r="R2642" s="30">
        <v>48151.575401243317</v>
      </c>
      <c r="S2642" s="5">
        <v>16.014870951597914</v>
      </c>
      <c r="T2642" s="4">
        <v>76.506780039239885</v>
      </c>
      <c r="U2642" s="1"/>
      <c r="V2642" s="1"/>
      <c r="W2642" s="1"/>
      <c r="X2642" s="1"/>
    </row>
    <row r="2643" spans="1:24" ht="15.75" customHeight="1" x14ac:dyDescent="0.2">
      <c r="A2643" s="1"/>
      <c r="B2643" s="1"/>
      <c r="C2643" s="31" t="str">
        <f>IF('Style Screener'!$S2643&lt;(AVERAGE('Style Screener'!$S$9:$S$6415)), "Value", "Growth")</f>
        <v>Value</v>
      </c>
      <c r="D2643" s="31" t="str">
        <f>IF('Style Screener'!$R2643&gt;2000, "Large Cap", "Small Cap")</f>
        <v>Large Cap</v>
      </c>
      <c r="E2643" s="31" t="s">
        <v>14</v>
      </c>
      <c r="F2643" s="31" t="s">
        <v>37</v>
      </c>
      <c r="G2643" s="1" t="s">
        <v>1020</v>
      </c>
      <c r="H2643" s="1" t="s">
        <v>11330</v>
      </c>
      <c r="I2643" s="1" t="s">
        <v>11331</v>
      </c>
      <c r="J2643" s="1" t="s">
        <v>10766</v>
      </c>
      <c r="K2643" s="1" t="s">
        <v>11332</v>
      </c>
      <c r="L2643" s="1" t="s">
        <v>11333</v>
      </c>
      <c r="M2643" s="1" t="s">
        <v>98</v>
      </c>
      <c r="N2643" s="1" t="s">
        <v>1141</v>
      </c>
      <c r="O2643" s="1" t="s">
        <v>1062</v>
      </c>
      <c r="P2643" s="1" t="s">
        <v>1142</v>
      </c>
      <c r="Q2643" s="29" t="s">
        <v>61</v>
      </c>
      <c r="R2643" s="30">
        <v>29559.250230442118</v>
      </c>
      <c r="S2643" s="5">
        <v>21.630036630036628</v>
      </c>
      <c r="T2643" s="4" t="s">
        <v>61</v>
      </c>
      <c r="U2643" s="1"/>
      <c r="V2643" s="1"/>
      <c r="W2643" s="1"/>
      <c r="X2643" s="1"/>
    </row>
    <row r="2644" spans="1:24" ht="15.75" customHeight="1" x14ac:dyDescent="0.2">
      <c r="A2644" s="1"/>
      <c r="B2644" s="1"/>
      <c r="C2644" s="31" t="str">
        <f>IF('Style Screener'!$S2644&lt;(AVERAGE('Style Screener'!$S$9:$S$6415)), "Value", "Growth")</f>
        <v>Value</v>
      </c>
      <c r="D2644" s="31" t="str">
        <f>IF('Style Screener'!$R2644&gt;2000, "Large Cap", "Small Cap")</f>
        <v>Large Cap</v>
      </c>
      <c r="E2644" s="31" t="s">
        <v>14</v>
      </c>
      <c r="F2644" s="31" t="s">
        <v>37</v>
      </c>
      <c r="G2644" s="1" t="s">
        <v>1020</v>
      </c>
      <c r="H2644" s="1" t="s">
        <v>11334</v>
      </c>
      <c r="I2644" s="1" t="s">
        <v>11335</v>
      </c>
      <c r="J2644" s="1" t="s">
        <v>10766</v>
      </c>
      <c r="K2644" s="1" t="s">
        <v>11336</v>
      </c>
      <c r="L2644" s="1" t="s">
        <v>11337</v>
      </c>
      <c r="M2644" s="1" t="s">
        <v>74</v>
      </c>
      <c r="N2644" s="1" t="s">
        <v>179</v>
      </c>
      <c r="O2644" s="1" t="s">
        <v>180</v>
      </c>
      <c r="P2644" s="1" t="s">
        <v>1217</v>
      </c>
      <c r="Q2644" s="29" t="s">
        <v>61</v>
      </c>
      <c r="R2644" s="30">
        <v>11210.648329901725</v>
      </c>
      <c r="S2644" s="5">
        <v>15.833333333333336</v>
      </c>
      <c r="T2644" s="4">
        <v>3.4124391859482346</v>
      </c>
      <c r="U2644" s="1"/>
      <c r="V2644" s="1"/>
      <c r="W2644" s="1"/>
      <c r="X2644" s="1"/>
    </row>
    <row r="2645" spans="1:24" ht="15.75" customHeight="1" x14ac:dyDescent="0.2">
      <c r="A2645" s="1"/>
      <c r="B2645" s="1"/>
      <c r="C2645" s="31" t="str">
        <f>IF('Style Screener'!$S2645&lt;(AVERAGE('Style Screener'!$S$9:$S$6415)), "Value", "Growth")</f>
        <v>Value</v>
      </c>
      <c r="D2645" s="31" t="str">
        <f>IF('Style Screener'!$R2645&gt;2000, "Large Cap", "Small Cap")</f>
        <v>Large Cap</v>
      </c>
      <c r="E2645" s="31" t="s">
        <v>15</v>
      </c>
      <c r="F2645" s="31" t="s">
        <v>37</v>
      </c>
      <c r="G2645" s="1" t="s">
        <v>10984</v>
      </c>
      <c r="H2645" s="1" t="s">
        <v>11338</v>
      </c>
      <c r="I2645" s="1" t="s">
        <v>11339</v>
      </c>
      <c r="J2645" s="1" t="s">
        <v>10987</v>
      </c>
      <c r="K2645" s="1" t="s">
        <v>11340</v>
      </c>
      <c r="L2645" s="1" t="s">
        <v>11341</v>
      </c>
      <c r="M2645" s="1" t="s">
        <v>368</v>
      </c>
      <c r="N2645" s="1" t="s">
        <v>1700</v>
      </c>
      <c r="O2645" s="1" t="s">
        <v>370</v>
      </c>
      <c r="P2645" s="1" t="s">
        <v>1701</v>
      </c>
      <c r="Q2645" s="29" t="s">
        <v>61</v>
      </c>
      <c r="R2645" s="30">
        <v>4463.127107068919</v>
      </c>
      <c r="S2645" s="5">
        <v>23.737541528239202</v>
      </c>
      <c r="T2645" s="4">
        <v>73.57692307692308</v>
      </c>
      <c r="U2645" s="1"/>
      <c r="V2645" s="1"/>
      <c r="W2645" s="1"/>
      <c r="X2645" s="1"/>
    </row>
    <row r="2646" spans="1:24" ht="15.75" customHeight="1" x14ac:dyDescent="0.2">
      <c r="A2646" s="1"/>
      <c r="B2646" s="1"/>
      <c r="C2646" s="31" t="str">
        <f>IF('Style Screener'!$S2646&lt;(AVERAGE('Style Screener'!$S$9:$S$6415)), "Value", "Growth")</f>
        <v>Value</v>
      </c>
      <c r="D2646" s="31" t="str">
        <f>IF('Style Screener'!$R2646&gt;2000, "Large Cap", "Small Cap")</f>
        <v>Large Cap</v>
      </c>
      <c r="E2646" s="31" t="s">
        <v>14</v>
      </c>
      <c r="F2646" s="31" t="s">
        <v>37</v>
      </c>
      <c r="G2646" s="1" t="s">
        <v>1020</v>
      </c>
      <c r="H2646" s="1" t="s">
        <v>11342</v>
      </c>
      <c r="I2646" s="1" t="s">
        <v>11343</v>
      </c>
      <c r="J2646" s="1" t="s">
        <v>10766</v>
      </c>
      <c r="K2646" s="1" t="s">
        <v>11344</v>
      </c>
      <c r="L2646" s="1" t="s">
        <v>11345</v>
      </c>
      <c r="M2646" s="1" t="s">
        <v>54</v>
      </c>
      <c r="N2646" s="1" t="s">
        <v>705</v>
      </c>
      <c r="O2646" s="1" t="s">
        <v>54</v>
      </c>
      <c r="P2646" s="1" t="s">
        <v>706</v>
      </c>
      <c r="Q2646" s="29" t="s">
        <v>61</v>
      </c>
      <c r="R2646" s="30">
        <v>6070.4239947464312</v>
      </c>
      <c r="S2646" s="5">
        <v>22.107222635889801</v>
      </c>
      <c r="T2646" s="4" t="s">
        <v>61</v>
      </c>
      <c r="U2646" s="1"/>
      <c r="V2646" s="1"/>
      <c r="W2646" s="1"/>
      <c r="X2646" s="1"/>
    </row>
    <row r="2647" spans="1:24" ht="15.75" customHeight="1" x14ac:dyDescent="0.2">
      <c r="A2647" s="1"/>
      <c r="B2647" s="1"/>
      <c r="C2647" s="31" t="str">
        <f>IF('Style Screener'!$S2647&lt;(AVERAGE('Style Screener'!$S$9:$S$6415)), "Value", "Growth")</f>
        <v>Value</v>
      </c>
      <c r="D2647" s="31" t="str">
        <f>IF('Style Screener'!$R2647&gt;2000, "Large Cap", "Small Cap")</f>
        <v>Large Cap</v>
      </c>
      <c r="E2647" s="31" t="s">
        <v>14</v>
      </c>
      <c r="F2647" s="31" t="s">
        <v>37</v>
      </c>
      <c r="G2647" s="1" t="s">
        <v>303</v>
      </c>
      <c r="H2647" s="1" t="s">
        <v>11346</v>
      </c>
      <c r="I2647" s="1" t="s">
        <v>11347</v>
      </c>
      <c r="J2647" s="1" t="s">
        <v>11110</v>
      </c>
      <c r="K2647" s="1" t="s">
        <v>11348</v>
      </c>
      <c r="L2647" s="1" t="s">
        <v>11349</v>
      </c>
      <c r="M2647" s="1" t="s">
        <v>54</v>
      </c>
      <c r="N2647" s="1" t="s">
        <v>4381</v>
      </c>
      <c r="O2647" s="1" t="s">
        <v>54</v>
      </c>
      <c r="P2647" s="1" t="s">
        <v>4381</v>
      </c>
      <c r="Q2647" s="29" t="s">
        <v>61</v>
      </c>
      <c r="R2647" s="30">
        <v>22794.176710757376</v>
      </c>
      <c r="S2647" s="5">
        <v>22.360034453057708</v>
      </c>
      <c r="T2647" s="4" t="s">
        <v>61</v>
      </c>
      <c r="U2647" s="1"/>
      <c r="V2647" s="1"/>
      <c r="W2647" s="1"/>
      <c r="X2647" s="1"/>
    </row>
    <row r="2648" spans="1:24" ht="15.75" customHeight="1" x14ac:dyDescent="0.2">
      <c r="A2648" s="1"/>
      <c r="B2648" s="1"/>
      <c r="C2648" s="31" t="str">
        <f>IF('Style Screener'!$S2648&lt;(AVERAGE('Style Screener'!$S$9:$S$6415)), "Value", "Growth")</f>
        <v>Value</v>
      </c>
      <c r="D2648" s="31" t="str">
        <f>IF('Style Screener'!$R2648&gt;2000, "Large Cap", "Small Cap")</f>
        <v>Large Cap</v>
      </c>
      <c r="E2648" s="31" t="s">
        <v>14</v>
      </c>
      <c r="F2648" s="31" t="s">
        <v>37</v>
      </c>
      <c r="G2648" s="1" t="s">
        <v>10804</v>
      </c>
      <c r="H2648" s="1" t="s">
        <v>11350</v>
      </c>
      <c r="I2648" s="1" t="s">
        <v>11351</v>
      </c>
      <c r="J2648" s="1" t="s">
        <v>10807</v>
      </c>
      <c r="K2648" s="1" t="s">
        <v>11352</v>
      </c>
      <c r="L2648" s="1" t="s">
        <v>11353</v>
      </c>
      <c r="M2648" s="1" t="s">
        <v>86</v>
      </c>
      <c r="N2648" s="1" t="s">
        <v>251</v>
      </c>
      <c r="O2648" s="1" t="s">
        <v>251</v>
      </c>
      <c r="P2648" s="1" t="s">
        <v>508</v>
      </c>
      <c r="Q2648" s="29" t="s">
        <v>61</v>
      </c>
      <c r="R2648" s="30">
        <v>61289.286503196876</v>
      </c>
      <c r="S2648" s="5">
        <v>10.341614906832298</v>
      </c>
      <c r="T2648" s="4" t="s">
        <v>61</v>
      </c>
      <c r="U2648" s="1"/>
      <c r="V2648" s="1"/>
      <c r="W2648" s="1"/>
      <c r="X2648" s="1"/>
    </row>
    <row r="2649" spans="1:24" ht="15.75" customHeight="1" x14ac:dyDescent="0.2">
      <c r="A2649" s="1"/>
      <c r="B2649" s="1"/>
      <c r="C2649" s="31" t="str">
        <f>IF('Style Screener'!$S2649&lt;(AVERAGE('Style Screener'!$S$9:$S$6415)), "Value", "Growth")</f>
        <v>Value</v>
      </c>
      <c r="D2649" s="31" t="str">
        <f>IF('Style Screener'!$R2649&gt;2000, "Large Cap", "Small Cap")</f>
        <v>Large Cap</v>
      </c>
      <c r="E2649" s="31" t="s">
        <v>14</v>
      </c>
      <c r="F2649" s="31" t="s">
        <v>37</v>
      </c>
      <c r="G2649" s="1" t="s">
        <v>246</v>
      </c>
      <c r="H2649" s="1" t="s">
        <v>11354</v>
      </c>
      <c r="I2649" s="1" t="s">
        <v>11355</v>
      </c>
      <c r="J2649" s="1" t="s">
        <v>10780</v>
      </c>
      <c r="K2649" s="1" t="s">
        <v>11356</v>
      </c>
      <c r="L2649" s="1" t="s">
        <v>11357</v>
      </c>
      <c r="M2649" s="1" t="s">
        <v>86</v>
      </c>
      <c r="N2649" s="1" t="s">
        <v>606</v>
      </c>
      <c r="O2649" s="1" t="s">
        <v>607</v>
      </c>
      <c r="P2649" s="1" t="s">
        <v>5608</v>
      </c>
      <c r="Q2649" s="29" t="s">
        <v>61</v>
      </c>
      <c r="R2649" s="30">
        <v>43624.118421619103</v>
      </c>
      <c r="S2649" s="5">
        <v>11.416007036059806</v>
      </c>
      <c r="T2649" s="4">
        <v>68.573279475649727</v>
      </c>
      <c r="U2649" s="1"/>
      <c r="V2649" s="1"/>
      <c r="W2649" s="1"/>
      <c r="X2649" s="1"/>
    </row>
    <row r="2650" spans="1:24" ht="15.75" customHeight="1" x14ac:dyDescent="0.2">
      <c r="A2650" s="1"/>
      <c r="B2650" s="1"/>
      <c r="C2650" s="31" t="str">
        <f>IF('Style Screener'!$S2650&lt;(AVERAGE('Style Screener'!$S$9:$S$6415)), "Value", "Growth")</f>
        <v>Value</v>
      </c>
      <c r="D2650" s="31" t="str">
        <f>IF('Style Screener'!$R2650&gt;2000, "Large Cap", "Small Cap")</f>
        <v>Large Cap</v>
      </c>
      <c r="E2650" s="31" t="s">
        <v>14</v>
      </c>
      <c r="F2650" s="31" t="s">
        <v>37</v>
      </c>
      <c r="G2650" s="1" t="s">
        <v>1020</v>
      </c>
      <c r="H2650" s="1" t="s">
        <v>11358</v>
      </c>
      <c r="I2650" s="1" t="s">
        <v>11359</v>
      </c>
      <c r="J2650" s="1" t="s">
        <v>10766</v>
      </c>
      <c r="K2650" s="1" t="s">
        <v>11360</v>
      </c>
      <c r="L2650" s="1" t="s">
        <v>11361</v>
      </c>
      <c r="M2650" s="1" t="s">
        <v>108</v>
      </c>
      <c r="N2650" s="1" t="s">
        <v>294</v>
      </c>
      <c r="O2650" s="1" t="s">
        <v>294</v>
      </c>
      <c r="P2650" s="1" t="s">
        <v>363</v>
      </c>
      <c r="Q2650" s="29" t="s">
        <v>61</v>
      </c>
      <c r="R2650" s="30">
        <v>2192.8693109445958</v>
      </c>
      <c r="S2650" s="5">
        <v>22.108585858585858</v>
      </c>
      <c r="T2650" s="4" t="s">
        <v>61</v>
      </c>
      <c r="U2650" s="1"/>
      <c r="V2650" s="1"/>
      <c r="W2650" s="1"/>
      <c r="X2650" s="1"/>
    </row>
    <row r="2651" spans="1:24" ht="15.75" customHeight="1" x14ac:dyDescent="0.2">
      <c r="A2651" s="1"/>
      <c r="B2651" s="1"/>
      <c r="C2651" s="31" t="str">
        <f>IF('Style Screener'!$S2651&lt;(AVERAGE('Style Screener'!$S$9:$S$6415)), "Value", "Growth")</f>
        <v>Value</v>
      </c>
      <c r="D2651" s="31" t="str">
        <f>IF('Style Screener'!$R2651&gt;2000, "Large Cap", "Small Cap")</f>
        <v>Large Cap</v>
      </c>
      <c r="E2651" s="31" t="s">
        <v>15</v>
      </c>
      <c r="F2651" s="31" t="s">
        <v>37</v>
      </c>
      <c r="G2651" s="1" t="s">
        <v>1020</v>
      </c>
      <c r="H2651" s="1" t="s">
        <v>11362</v>
      </c>
      <c r="I2651" s="1" t="s">
        <v>11363</v>
      </c>
      <c r="J2651" s="1" t="s">
        <v>10766</v>
      </c>
      <c r="K2651" s="1" t="s">
        <v>11364</v>
      </c>
      <c r="L2651" s="1" t="s">
        <v>11365</v>
      </c>
      <c r="M2651" s="1" t="s">
        <v>1279</v>
      </c>
      <c r="N2651" s="1" t="s">
        <v>1280</v>
      </c>
      <c r="O2651" s="1" t="s">
        <v>1279</v>
      </c>
      <c r="P2651" s="1" t="s">
        <v>1281</v>
      </c>
      <c r="Q2651" s="29" t="s">
        <v>61</v>
      </c>
      <c r="R2651" s="30">
        <v>4323.6045495498229</v>
      </c>
      <c r="S2651" s="5">
        <v>24.308316022726537</v>
      </c>
      <c r="T2651" s="4" t="s">
        <v>61</v>
      </c>
      <c r="U2651" s="1"/>
      <c r="V2651" s="1"/>
      <c r="W2651" s="1"/>
      <c r="X2651" s="1"/>
    </row>
    <row r="2652" spans="1:24" ht="15.75" customHeight="1" x14ac:dyDescent="0.2">
      <c r="A2652" s="1"/>
      <c r="B2652" s="1"/>
      <c r="C2652" s="31" t="str">
        <f>IF('Style Screener'!$S2652&lt;(AVERAGE('Style Screener'!$S$9:$S$6415)), "Value", "Growth")</f>
        <v>Value</v>
      </c>
      <c r="D2652" s="31" t="str">
        <f>IF('Style Screener'!$R2652&gt;2000, "Large Cap", "Small Cap")</f>
        <v>Large Cap</v>
      </c>
      <c r="E2652" s="31" t="s">
        <v>14</v>
      </c>
      <c r="F2652" s="31" t="s">
        <v>37</v>
      </c>
      <c r="G2652" s="1" t="s">
        <v>10839</v>
      </c>
      <c r="H2652" s="1" t="s">
        <v>11366</v>
      </c>
      <c r="I2652" s="1" t="s">
        <v>11367</v>
      </c>
      <c r="J2652" s="1" t="s">
        <v>10842</v>
      </c>
      <c r="K2652" s="1" t="s">
        <v>11368</v>
      </c>
      <c r="L2652" s="1" t="s">
        <v>11369</v>
      </c>
      <c r="M2652" s="1" t="s">
        <v>98</v>
      </c>
      <c r="N2652" s="1" t="s">
        <v>4426</v>
      </c>
      <c r="O2652" s="1" t="s">
        <v>1435</v>
      </c>
      <c r="P2652" s="1" t="s">
        <v>4427</v>
      </c>
      <c r="Q2652" s="29" t="s">
        <v>61</v>
      </c>
      <c r="R2652" s="30">
        <v>100034.04852829587</v>
      </c>
      <c r="S2652" s="5">
        <v>12.083912197832731</v>
      </c>
      <c r="T2652" s="4">
        <v>84.254496735247017</v>
      </c>
      <c r="U2652" s="1"/>
      <c r="V2652" s="1"/>
      <c r="W2652" s="1"/>
      <c r="X2652" s="1"/>
    </row>
    <row r="2653" spans="1:24" ht="15.75" customHeight="1" x14ac:dyDescent="0.2">
      <c r="A2653" s="1"/>
      <c r="B2653" s="1"/>
      <c r="C2653" s="31" t="str">
        <f>IF('Style Screener'!$S2653&lt;(AVERAGE('Style Screener'!$S$9:$S$6415)), "Value", "Growth")</f>
        <v>Value</v>
      </c>
      <c r="D2653" s="31" t="str">
        <f>IF('Style Screener'!$R2653&gt;2000, "Large Cap", "Small Cap")</f>
        <v>Large Cap</v>
      </c>
      <c r="E2653" s="31" t="s">
        <v>14</v>
      </c>
      <c r="F2653" s="31" t="s">
        <v>37</v>
      </c>
      <c r="G2653" s="1" t="s">
        <v>11238</v>
      </c>
      <c r="H2653" s="1" t="s">
        <v>11370</v>
      </c>
      <c r="I2653" s="1" t="s">
        <v>11371</v>
      </c>
      <c r="J2653" s="1" t="s">
        <v>11241</v>
      </c>
      <c r="K2653" s="1" t="s">
        <v>11372</v>
      </c>
      <c r="L2653" s="1" t="s">
        <v>11373</v>
      </c>
      <c r="M2653" s="1" t="s">
        <v>86</v>
      </c>
      <c r="N2653" s="1" t="s">
        <v>172</v>
      </c>
      <c r="O2653" s="1" t="s">
        <v>172</v>
      </c>
      <c r="P2653" s="1" t="s">
        <v>1497</v>
      </c>
      <c r="Q2653" s="29" t="s">
        <v>61</v>
      </c>
      <c r="R2653" s="30">
        <v>28420.025041180706</v>
      </c>
      <c r="S2653" s="5">
        <v>13.067041348855883</v>
      </c>
      <c r="T2653" s="4">
        <v>44.629973646692875</v>
      </c>
      <c r="U2653" s="1"/>
      <c r="V2653" s="1"/>
      <c r="W2653" s="1"/>
      <c r="X2653" s="1"/>
    </row>
    <row r="2654" spans="1:24" ht="15.75" customHeight="1" x14ac:dyDescent="0.2">
      <c r="A2654" s="1"/>
      <c r="B2654" s="1"/>
      <c r="C2654" s="31" t="str">
        <f>IF('Style Screener'!$S2654&lt;(AVERAGE('Style Screener'!$S$9:$S$6415)), "Value", "Growth")</f>
        <v>Value</v>
      </c>
      <c r="D2654" s="31" t="str">
        <f>IF('Style Screener'!$R2654&gt;2000, "Large Cap", "Small Cap")</f>
        <v>Large Cap</v>
      </c>
      <c r="E2654" s="31" t="s">
        <v>14</v>
      </c>
      <c r="F2654" s="31" t="s">
        <v>37</v>
      </c>
      <c r="G2654" s="1" t="s">
        <v>10839</v>
      </c>
      <c r="H2654" s="1" t="s">
        <v>11374</v>
      </c>
      <c r="I2654" s="1" t="s">
        <v>11375</v>
      </c>
      <c r="J2654" s="1" t="s">
        <v>10842</v>
      </c>
      <c r="K2654" s="1" t="s">
        <v>11376</v>
      </c>
      <c r="L2654" s="1" t="s">
        <v>11377</v>
      </c>
      <c r="M2654" s="1" t="s">
        <v>86</v>
      </c>
      <c r="N2654" s="1" t="s">
        <v>2006</v>
      </c>
      <c r="O2654" s="1" t="s">
        <v>607</v>
      </c>
      <c r="P2654" s="1" t="s">
        <v>2294</v>
      </c>
      <c r="Q2654" s="29" t="s">
        <v>61</v>
      </c>
      <c r="R2654" s="30">
        <v>15785.812571706821</v>
      </c>
      <c r="S2654" s="5">
        <v>18.868767055321261</v>
      </c>
      <c r="T2654" s="4" t="s">
        <v>61</v>
      </c>
      <c r="U2654" s="1"/>
      <c r="V2654" s="1"/>
      <c r="W2654" s="1"/>
      <c r="X2654" s="1"/>
    </row>
    <row r="2655" spans="1:24" ht="15.75" customHeight="1" x14ac:dyDescent="0.2">
      <c r="A2655" s="1"/>
      <c r="B2655" s="1"/>
      <c r="C2655" s="31" t="str">
        <f>IF('Style Screener'!$S2655&lt;(AVERAGE('Style Screener'!$S$9:$S$6415)), "Value", "Growth")</f>
        <v>Value</v>
      </c>
      <c r="D2655" s="31" t="str">
        <f>IF('Style Screener'!$R2655&gt;2000, "Large Cap", "Small Cap")</f>
        <v>Large Cap</v>
      </c>
      <c r="E2655" s="31" t="s">
        <v>14</v>
      </c>
      <c r="F2655" s="31" t="s">
        <v>37</v>
      </c>
      <c r="G2655" s="1" t="s">
        <v>10839</v>
      </c>
      <c r="H2655" s="1" t="s">
        <v>11378</v>
      </c>
      <c r="I2655" s="1" t="s">
        <v>11379</v>
      </c>
      <c r="J2655" s="1" t="s">
        <v>10842</v>
      </c>
      <c r="K2655" s="1" t="s">
        <v>11380</v>
      </c>
      <c r="L2655" s="1" t="s">
        <v>11381</v>
      </c>
      <c r="M2655" s="1" t="s">
        <v>86</v>
      </c>
      <c r="N2655" s="1" t="s">
        <v>606</v>
      </c>
      <c r="O2655" s="1" t="s">
        <v>607</v>
      </c>
      <c r="P2655" s="1" t="s">
        <v>5608</v>
      </c>
      <c r="Q2655" s="29" t="s">
        <v>61</v>
      </c>
      <c r="R2655" s="30">
        <v>46482.597578959292</v>
      </c>
      <c r="S2655" s="5">
        <v>10.921281783350748</v>
      </c>
      <c r="T2655" s="4">
        <v>66.056403143781779</v>
      </c>
      <c r="U2655" s="1"/>
      <c r="V2655" s="1"/>
      <c r="W2655" s="1"/>
      <c r="X2655" s="1"/>
    </row>
    <row r="2656" spans="1:24" ht="15.75" customHeight="1" x14ac:dyDescent="0.2">
      <c r="A2656" s="1"/>
      <c r="B2656" s="1"/>
      <c r="C2656" s="31" t="str">
        <f>IF('Style Screener'!$S2656&lt;(AVERAGE('Style Screener'!$S$9:$S$6415)), "Value", "Growth")</f>
        <v>Value</v>
      </c>
      <c r="D2656" s="31" t="str">
        <f>IF('Style Screener'!$R2656&gt;2000, "Large Cap", "Small Cap")</f>
        <v>Large Cap</v>
      </c>
      <c r="E2656" s="31" t="s">
        <v>14</v>
      </c>
      <c r="F2656" s="31" t="s">
        <v>37</v>
      </c>
      <c r="G2656" s="1" t="s">
        <v>1020</v>
      </c>
      <c r="H2656" s="1" t="s">
        <v>11382</v>
      </c>
      <c r="I2656" s="1" t="s">
        <v>11383</v>
      </c>
      <c r="J2656" s="1" t="s">
        <v>10766</v>
      </c>
      <c r="K2656" s="1" t="s">
        <v>11384</v>
      </c>
      <c r="L2656" s="1" t="s">
        <v>11385</v>
      </c>
      <c r="M2656" s="1" t="s">
        <v>98</v>
      </c>
      <c r="N2656" s="1" t="s">
        <v>99</v>
      </c>
      <c r="O2656" s="1" t="s">
        <v>100</v>
      </c>
      <c r="P2656" s="1" t="s">
        <v>1578</v>
      </c>
      <c r="Q2656" s="29" t="s">
        <v>61</v>
      </c>
      <c r="R2656" s="30">
        <v>7576.7345047577501</v>
      </c>
      <c r="S2656" s="5">
        <v>18.521186440677965</v>
      </c>
      <c r="T2656" s="4" t="s">
        <v>61</v>
      </c>
      <c r="U2656" s="1"/>
      <c r="V2656" s="1"/>
      <c r="W2656" s="1"/>
      <c r="X2656" s="1"/>
    </row>
    <row r="2657" spans="1:24" ht="15.75" customHeight="1" x14ac:dyDescent="0.2">
      <c r="A2657" s="1"/>
      <c r="B2657" s="1"/>
      <c r="C2657" s="31" t="str">
        <f>IF('Style Screener'!$S2657&lt;(AVERAGE('Style Screener'!$S$9:$S$6415)), "Value", "Growth")</f>
        <v>Value</v>
      </c>
      <c r="D2657" s="31" t="str">
        <f>IF('Style Screener'!$R2657&gt;2000, "Large Cap", "Small Cap")</f>
        <v>Large Cap</v>
      </c>
      <c r="E2657" s="31" t="s">
        <v>14</v>
      </c>
      <c r="F2657" s="31" t="s">
        <v>37</v>
      </c>
      <c r="G2657" s="1" t="s">
        <v>303</v>
      </c>
      <c r="H2657" s="1" t="s">
        <v>11386</v>
      </c>
      <c r="I2657" s="1" t="s">
        <v>11387</v>
      </c>
      <c r="J2657" s="1" t="s">
        <v>10766</v>
      </c>
      <c r="K2657" s="1" t="s">
        <v>11388</v>
      </c>
      <c r="L2657" s="1" t="s">
        <v>11389</v>
      </c>
      <c r="M2657" s="1" t="s">
        <v>74</v>
      </c>
      <c r="N2657" s="1" t="s">
        <v>3167</v>
      </c>
      <c r="O2657" s="1" t="s">
        <v>117</v>
      </c>
      <c r="P2657" s="1" t="s">
        <v>3167</v>
      </c>
      <c r="Q2657" s="29" t="s">
        <v>61</v>
      </c>
      <c r="R2657" s="30">
        <v>5433.6193121765791</v>
      </c>
      <c r="S2657" s="5">
        <v>20.9765625</v>
      </c>
      <c r="T2657" s="4">
        <v>91.89511155335282</v>
      </c>
      <c r="U2657" s="1"/>
      <c r="V2657" s="1"/>
      <c r="W2657" s="1"/>
      <c r="X2657" s="1"/>
    </row>
    <row r="2658" spans="1:24" ht="15.75" customHeight="1" x14ac:dyDescent="0.2">
      <c r="A2658" s="1"/>
      <c r="B2658" s="1"/>
      <c r="C2658" s="31" t="str">
        <f>IF('Style Screener'!$S2658&lt;(AVERAGE('Style Screener'!$S$9:$S$6415)), "Value", "Growth")</f>
        <v>Value</v>
      </c>
      <c r="D2658" s="31" t="str">
        <f>IF('Style Screener'!$R2658&gt;2000, "Large Cap", "Small Cap")</f>
        <v>Large Cap</v>
      </c>
      <c r="E2658" s="31" t="s">
        <v>14</v>
      </c>
      <c r="F2658" s="31" t="s">
        <v>37</v>
      </c>
      <c r="G2658" s="1" t="s">
        <v>10804</v>
      </c>
      <c r="H2658" s="1" t="s">
        <v>11390</v>
      </c>
      <c r="I2658" s="1" t="s">
        <v>11391</v>
      </c>
      <c r="J2658" s="1" t="s">
        <v>10807</v>
      </c>
      <c r="K2658" s="1" t="s">
        <v>11392</v>
      </c>
      <c r="L2658" s="1" t="s">
        <v>11393</v>
      </c>
      <c r="M2658" s="1" t="s">
        <v>98</v>
      </c>
      <c r="N2658" s="1" t="s">
        <v>578</v>
      </c>
      <c r="O2658" s="1" t="s">
        <v>578</v>
      </c>
      <c r="P2658" s="1" t="s">
        <v>2381</v>
      </c>
      <c r="Q2658" s="29" t="s">
        <v>61</v>
      </c>
      <c r="R2658" s="30">
        <v>7983.065147177932</v>
      </c>
      <c r="S2658" s="5">
        <v>26.959349593495933</v>
      </c>
      <c r="T2658" s="4">
        <v>76.877662357073461</v>
      </c>
      <c r="U2658" s="1"/>
      <c r="V2658" s="1"/>
      <c r="W2658" s="1"/>
      <c r="X2658" s="1"/>
    </row>
    <row r="2659" spans="1:24" ht="15.75" customHeight="1" x14ac:dyDescent="0.2">
      <c r="A2659" s="1"/>
      <c r="B2659" s="1"/>
      <c r="C2659" s="31" t="str">
        <f>IF('Style Screener'!$S2659&lt;(AVERAGE('Style Screener'!$S$9:$S$6415)), "Value", "Growth")</f>
        <v>Value</v>
      </c>
      <c r="D2659" s="31" t="str">
        <f>IF('Style Screener'!$R2659&gt;2000, "Large Cap", "Small Cap")</f>
        <v>Large Cap</v>
      </c>
      <c r="E2659" s="31" t="s">
        <v>15</v>
      </c>
      <c r="F2659" s="31" t="s">
        <v>37</v>
      </c>
      <c r="G2659" s="1" t="s">
        <v>10798</v>
      </c>
      <c r="H2659" s="1" t="s">
        <v>11394</v>
      </c>
      <c r="I2659" s="1" t="s">
        <v>11395</v>
      </c>
      <c r="J2659" s="1" t="s">
        <v>10801</v>
      </c>
      <c r="K2659" s="1" t="s">
        <v>11396</v>
      </c>
      <c r="L2659" s="1" t="s">
        <v>11397</v>
      </c>
      <c r="M2659" s="1" t="s">
        <v>368</v>
      </c>
      <c r="N2659" s="1" t="s">
        <v>961</v>
      </c>
      <c r="O2659" s="1" t="s">
        <v>961</v>
      </c>
      <c r="P2659" s="1" t="s">
        <v>2234</v>
      </c>
      <c r="Q2659" s="29" t="s">
        <v>61</v>
      </c>
      <c r="R2659" s="30">
        <v>9267.1320849047243</v>
      </c>
      <c r="S2659" s="5">
        <v>16.407020311575629</v>
      </c>
      <c r="T2659" s="4">
        <v>76.9720518702308</v>
      </c>
      <c r="U2659" s="1"/>
      <c r="V2659" s="1"/>
      <c r="W2659" s="1"/>
      <c r="X2659" s="1"/>
    </row>
    <row r="2660" spans="1:24" ht="15.75" customHeight="1" x14ac:dyDescent="0.2">
      <c r="A2660" s="1"/>
      <c r="B2660" s="1"/>
      <c r="C2660" s="31" t="str">
        <f>IF('Style Screener'!$S2660&lt;(AVERAGE('Style Screener'!$S$9:$S$6415)), "Value", "Growth")</f>
        <v>Value</v>
      </c>
      <c r="D2660" s="31" t="str">
        <f>IF('Style Screener'!$R2660&gt;2000, "Large Cap", "Small Cap")</f>
        <v>Large Cap</v>
      </c>
      <c r="E2660" s="31" t="s">
        <v>14</v>
      </c>
      <c r="F2660" s="31" t="s">
        <v>37</v>
      </c>
      <c r="G2660" s="1" t="s">
        <v>10839</v>
      </c>
      <c r="H2660" s="1" t="s">
        <v>11398</v>
      </c>
      <c r="I2660" s="1" t="s">
        <v>11399</v>
      </c>
      <c r="J2660" s="1" t="s">
        <v>10842</v>
      </c>
      <c r="K2660" s="1" t="s">
        <v>11400</v>
      </c>
      <c r="L2660" s="1" t="s">
        <v>11401</v>
      </c>
      <c r="M2660" s="1" t="s">
        <v>86</v>
      </c>
      <c r="N2660" s="1" t="s">
        <v>87</v>
      </c>
      <c r="O2660" s="1" t="s">
        <v>88</v>
      </c>
      <c r="P2660" s="1" t="s">
        <v>4499</v>
      </c>
      <c r="Q2660" s="29" t="s">
        <v>61</v>
      </c>
      <c r="R2660" s="30">
        <v>2697.8567139491829</v>
      </c>
      <c r="S2660" s="5">
        <v>20.983754512635379</v>
      </c>
      <c r="T2660" s="4">
        <v>7.8223494177788941</v>
      </c>
      <c r="U2660" s="1"/>
      <c r="V2660" s="1"/>
      <c r="W2660" s="1"/>
      <c r="X2660" s="1"/>
    </row>
    <row r="2661" spans="1:24" ht="15.75" customHeight="1" x14ac:dyDescent="0.2">
      <c r="A2661" s="1"/>
      <c r="B2661" s="1"/>
      <c r="C2661" s="31" t="str">
        <f>IF('Style Screener'!$S2661&lt;(AVERAGE('Style Screener'!$S$9:$S$6415)), "Value", "Growth")</f>
        <v>Value</v>
      </c>
      <c r="D2661" s="31" t="str">
        <f>IF('Style Screener'!$R2661&gt;2000, "Large Cap", "Small Cap")</f>
        <v>Large Cap</v>
      </c>
      <c r="E2661" s="31" t="s">
        <v>14</v>
      </c>
      <c r="F2661" s="31" t="s">
        <v>37</v>
      </c>
      <c r="G2661" s="1" t="s">
        <v>10804</v>
      </c>
      <c r="H2661" s="1" t="s">
        <v>11402</v>
      </c>
      <c r="I2661" s="1" t="s">
        <v>11403</v>
      </c>
      <c r="J2661" s="1" t="s">
        <v>10807</v>
      </c>
      <c r="K2661" s="1" t="s">
        <v>11404</v>
      </c>
      <c r="L2661" s="1" t="s">
        <v>11405</v>
      </c>
      <c r="M2661" s="1" t="s">
        <v>74</v>
      </c>
      <c r="N2661" s="1" t="s">
        <v>301</v>
      </c>
      <c r="O2661" s="1" t="s">
        <v>117</v>
      </c>
      <c r="P2661" s="1" t="s">
        <v>301</v>
      </c>
      <c r="Q2661" s="29" t="s">
        <v>61</v>
      </c>
      <c r="R2661" s="30">
        <v>36051.999909275066</v>
      </c>
      <c r="S2661" s="5">
        <v>16.046380090497738</v>
      </c>
      <c r="T2661" s="4">
        <v>38.154665013048081</v>
      </c>
      <c r="U2661" s="1"/>
      <c r="V2661" s="1"/>
      <c r="W2661" s="1"/>
      <c r="X2661" s="1"/>
    </row>
    <row r="2662" spans="1:24" ht="15.75" customHeight="1" x14ac:dyDescent="0.2">
      <c r="A2662" s="1"/>
      <c r="B2662" s="1"/>
      <c r="C2662" s="31" t="str">
        <f>IF('Style Screener'!$S2662&lt;(AVERAGE('Style Screener'!$S$9:$S$6415)), "Value", "Growth")</f>
        <v>Value</v>
      </c>
      <c r="D2662" s="31" t="str">
        <f>IF('Style Screener'!$R2662&gt;2000, "Large Cap", "Small Cap")</f>
        <v>Large Cap</v>
      </c>
      <c r="E2662" s="31" t="s">
        <v>15</v>
      </c>
      <c r="F2662" s="31" t="s">
        <v>37</v>
      </c>
      <c r="G2662" s="1" t="s">
        <v>1020</v>
      </c>
      <c r="H2662" s="1" t="s">
        <v>11406</v>
      </c>
      <c r="I2662" s="1" t="s">
        <v>11407</v>
      </c>
      <c r="J2662" s="1" t="s">
        <v>10766</v>
      </c>
      <c r="K2662" s="1" t="s">
        <v>11408</v>
      </c>
      <c r="L2662" s="1" t="s">
        <v>11409</v>
      </c>
      <c r="M2662" s="1" t="s">
        <v>368</v>
      </c>
      <c r="N2662" s="1" t="s">
        <v>1700</v>
      </c>
      <c r="O2662" s="1" t="s">
        <v>370</v>
      </c>
      <c r="P2662" s="1" t="s">
        <v>1701</v>
      </c>
      <c r="Q2662" s="29" t="s">
        <v>61</v>
      </c>
      <c r="R2662" s="30">
        <v>70154.925688249423</v>
      </c>
      <c r="S2662" s="5">
        <v>20.373626373626372</v>
      </c>
      <c r="T2662" s="4" t="s">
        <v>61</v>
      </c>
      <c r="U2662" s="1"/>
      <c r="V2662" s="1"/>
      <c r="W2662" s="1"/>
      <c r="X2662" s="1"/>
    </row>
    <row r="2663" spans="1:24" ht="15.75" customHeight="1" x14ac:dyDescent="0.2">
      <c r="A2663" s="1"/>
      <c r="B2663" s="1"/>
      <c r="C2663" s="31" t="str">
        <f>IF('Style Screener'!$S2663&lt;(AVERAGE('Style Screener'!$S$9:$S$6415)), "Value", "Growth")</f>
        <v>Value</v>
      </c>
      <c r="D2663" s="31" t="str">
        <f>IF('Style Screener'!$R2663&gt;2000, "Large Cap", "Small Cap")</f>
        <v>Large Cap</v>
      </c>
      <c r="E2663" s="31" t="s">
        <v>15</v>
      </c>
      <c r="F2663" s="31" t="s">
        <v>37</v>
      </c>
      <c r="G2663" s="1" t="s">
        <v>214</v>
      </c>
      <c r="H2663" s="1" t="s">
        <v>11410</v>
      </c>
      <c r="I2663" s="1" t="s">
        <v>11411</v>
      </c>
      <c r="J2663" s="1" t="s">
        <v>10785</v>
      </c>
      <c r="K2663" s="1" t="s">
        <v>11412</v>
      </c>
      <c r="L2663" s="1" t="s">
        <v>11413</v>
      </c>
      <c r="M2663" s="1" t="s">
        <v>368</v>
      </c>
      <c r="N2663" s="1" t="s">
        <v>961</v>
      </c>
      <c r="O2663" s="1" t="s">
        <v>961</v>
      </c>
      <c r="P2663" s="1" t="s">
        <v>2956</v>
      </c>
      <c r="Q2663" s="29" t="s">
        <v>61</v>
      </c>
      <c r="R2663" s="30">
        <v>5210.3845306579178</v>
      </c>
      <c r="S2663" s="5">
        <v>18.237745098039213</v>
      </c>
      <c r="T2663" s="4">
        <v>54.29353400909234</v>
      </c>
      <c r="U2663" s="1"/>
      <c r="V2663" s="1"/>
      <c r="W2663" s="1"/>
      <c r="X2663" s="1"/>
    </row>
    <row r="2664" spans="1:24" ht="15.75" customHeight="1" x14ac:dyDescent="0.2">
      <c r="A2664" s="1"/>
      <c r="B2664" s="1"/>
      <c r="C2664" s="31" t="str">
        <f>IF('Style Screener'!$S2664&lt;(AVERAGE('Style Screener'!$S$9:$S$6415)), "Value", "Growth")</f>
        <v>Value</v>
      </c>
      <c r="D2664" s="31" t="str">
        <f>IF('Style Screener'!$R2664&gt;2000, "Large Cap", "Small Cap")</f>
        <v>Large Cap</v>
      </c>
      <c r="E2664" s="31" t="s">
        <v>14</v>
      </c>
      <c r="F2664" s="31" t="s">
        <v>37</v>
      </c>
      <c r="G2664" s="1" t="s">
        <v>246</v>
      </c>
      <c r="H2664" s="1" t="s">
        <v>11414</v>
      </c>
      <c r="I2664" s="1" t="s">
        <v>11415</v>
      </c>
      <c r="J2664" s="1" t="s">
        <v>10780</v>
      </c>
      <c r="K2664" s="1" t="s">
        <v>11416</v>
      </c>
      <c r="L2664" s="1" t="s">
        <v>11417</v>
      </c>
      <c r="M2664" s="1" t="s">
        <v>74</v>
      </c>
      <c r="N2664" s="1" t="s">
        <v>179</v>
      </c>
      <c r="O2664" s="1" t="s">
        <v>180</v>
      </c>
      <c r="P2664" s="1" t="s">
        <v>181</v>
      </c>
      <c r="Q2664" s="29" t="s">
        <v>61</v>
      </c>
      <c r="R2664" s="30">
        <v>5226.4239080666239</v>
      </c>
      <c r="S2664" s="5">
        <v>23.365764670112494</v>
      </c>
      <c r="T2664" s="4" t="s">
        <v>61</v>
      </c>
      <c r="U2664" s="1"/>
      <c r="V2664" s="1"/>
      <c r="W2664" s="1"/>
      <c r="X2664" s="1"/>
    </row>
    <row r="2665" spans="1:24" ht="15.75" customHeight="1" x14ac:dyDescent="0.2">
      <c r="A2665" s="1"/>
      <c r="B2665" s="1"/>
      <c r="C2665" s="31" t="str">
        <f>IF('Style Screener'!$S2665&lt;(AVERAGE('Style Screener'!$S$9:$S$6415)), "Value", "Growth")</f>
        <v>Value</v>
      </c>
      <c r="D2665" s="31" t="str">
        <f>IF('Style Screener'!$R2665&gt;2000, "Large Cap", "Small Cap")</f>
        <v>Large Cap</v>
      </c>
      <c r="E2665" s="31" t="s">
        <v>14</v>
      </c>
      <c r="F2665" s="31" t="s">
        <v>37</v>
      </c>
      <c r="G2665" s="1" t="s">
        <v>1359</v>
      </c>
      <c r="H2665" s="1" t="s">
        <v>11418</v>
      </c>
      <c r="I2665" s="1" t="s">
        <v>11419</v>
      </c>
      <c r="J2665" s="1" t="s">
        <v>10775</v>
      </c>
      <c r="K2665" s="1" t="s">
        <v>11420</v>
      </c>
      <c r="L2665" s="1" t="s">
        <v>11421</v>
      </c>
      <c r="M2665" s="1" t="s">
        <v>86</v>
      </c>
      <c r="N2665" s="1" t="s">
        <v>251</v>
      </c>
      <c r="O2665" s="1" t="s">
        <v>251</v>
      </c>
      <c r="P2665" s="1" t="s">
        <v>454</v>
      </c>
      <c r="Q2665" s="29" t="s">
        <v>61</v>
      </c>
      <c r="R2665" s="30">
        <v>4203.0577403063207</v>
      </c>
      <c r="S2665" s="5">
        <v>8.2210429164743886</v>
      </c>
      <c r="T2665" s="4" t="s">
        <v>61</v>
      </c>
      <c r="U2665" s="1"/>
      <c r="V2665" s="1"/>
      <c r="W2665" s="1"/>
      <c r="X2665" s="1"/>
    </row>
    <row r="2666" spans="1:24" ht="15.75" customHeight="1" x14ac:dyDescent="0.2">
      <c r="A2666" s="1"/>
      <c r="B2666" s="1"/>
      <c r="C2666" s="31" t="str">
        <f>IF('Style Screener'!$S2666&lt;(AVERAGE('Style Screener'!$S$9:$S$6415)), "Value", "Growth")</f>
        <v>Value</v>
      </c>
      <c r="D2666" s="31" t="str">
        <f>IF('Style Screener'!$R2666&gt;2000, "Large Cap", "Small Cap")</f>
        <v>Large Cap</v>
      </c>
      <c r="E2666" s="31" t="s">
        <v>14</v>
      </c>
      <c r="F2666" s="31" t="s">
        <v>37</v>
      </c>
      <c r="G2666" s="1" t="s">
        <v>10839</v>
      </c>
      <c r="H2666" s="1" t="s">
        <v>11422</v>
      </c>
      <c r="I2666" s="1" t="s">
        <v>11423</v>
      </c>
      <c r="J2666" s="1" t="s">
        <v>10842</v>
      </c>
      <c r="K2666" s="1" t="s">
        <v>11424</v>
      </c>
      <c r="L2666" s="1" t="s">
        <v>11425</v>
      </c>
      <c r="M2666" s="1" t="s">
        <v>108</v>
      </c>
      <c r="N2666" s="1" t="s">
        <v>294</v>
      </c>
      <c r="O2666" s="1" t="s">
        <v>294</v>
      </c>
      <c r="P2666" s="1" t="s">
        <v>363</v>
      </c>
      <c r="Q2666" s="29" t="s">
        <v>61</v>
      </c>
      <c r="R2666" s="30">
        <v>3358.093009897942</v>
      </c>
      <c r="S2666" s="5">
        <v>18.177231830117972</v>
      </c>
      <c r="T2666" s="4" t="s">
        <v>61</v>
      </c>
      <c r="U2666" s="1"/>
      <c r="V2666" s="1"/>
      <c r="W2666" s="1"/>
      <c r="X2666" s="1"/>
    </row>
    <row r="2667" spans="1:24" ht="15.75" customHeight="1" x14ac:dyDescent="0.2">
      <c r="A2667" s="1"/>
      <c r="B2667" s="1"/>
      <c r="C2667" s="31" t="str">
        <f>IF('Style Screener'!$S2667&lt;(AVERAGE('Style Screener'!$S$9:$S$6415)), "Value", "Growth")</f>
        <v>Value</v>
      </c>
      <c r="D2667" s="31" t="str">
        <f>IF('Style Screener'!$R2667&gt;2000, "Large Cap", "Small Cap")</f>
        <v>Large Cap</v>
      </c>
      <c r="E2667" s="31" t="s">
        <v>14</v>
      </c>
      <c r="F2667" s="31" t="s">
        <v>37</v>
      </c>
      <c r="G2667" s="1" t="s">
        <v>1020</v>
      </c>
      <c r="H2667" s="1" t="s">
        <v>11426</v>
      </c>
      <c r="I2667" s="1" t="s">
        <v>11427</v>
      </c>
      <c r="J2667" s="1" t="s">
        <v>10766</v>
      </c>
      <c r="K2667" s="1" t="s">
        <v>11428</v>
      </c>
      <c r="L2667" s="1" t="s">
        <v>11429</v>
      </c>
      <c r="M2667" s="1" t="s">
        <v>86</v>
      </c>
      <c r="N2667" s="1" t="s">
        <v>251</v>
      </c>
      <c r="O2667" s="1" t="s">
        <v>251</v>
      </c>
      <c r="P2667" s="1" t="s">
        <v>252</v>
      </c>
      <c r="Q2667" s="29" t="s">
        <v>61</v>
      </c>
      <c r="R2667" s="30">
        <v>7351.2740951801288</v>
      </c>
      <c r="S2667" s="5">
        <v>12.233082706766915</v>
      </c>
      <c r="T2667" s="4" t="s">
        <v>61</v>
      </c>
      <c r="U2667" s="1"/>
      <c r="V2667" s="1"/>
      <c r="W2667" s="1"/>
      <c r="X2667" s="1"/>
    </row>
    <row r="2668" spans="1:24" ht="15.75" customHeight="1" x14ac:dyDescent="0.2">
      <c r="A2668" s="1"/>
      <c r="B2668" s="1"/>
      <c r="C2668" s="31" t="str">
        <f>IF('Style Screener'!$S2668&lt;(AVERAGE('Style Screener'!$S$9:$S$6415)), "Value", "Growth")</f>
        <v>Growth</v>
      </c>
      <c r="D2668" s="31" t="str">
        <f>IF('Style Screener'!$R2668&gt;2000, "Large Cap", "Small Cap")</f>
        <v>Large Cap</v>
      </c>
      <c r="E2668" s="31" t="s">
        <v>14</v>
      </c>
      <c r="F2668" s="31" t="s">
        <v>37</v>
      </c>
      <c r="G2668" s="1" t="s">
        <v>1020</v>
      </c>
      <c r="H2668" s="1" t="s">
        <v>11430</v>
      </c>
      <c r="I2668" s="1" t="s">
        <v>11431</v>
      </c>
      <c r="J2668" s="1" t="s">
        <v>10766</v>
      </c>
      <c r="K2668" s="1" t="s">
        <v>11432</v>
      </c>
      <c r="L2668" s="1" t="s">
        <v>11433</v>
      </c>
      <c r="M2668" s="1" t="s">
        <v>86</v>
      </c>
      <c r="N2668" s="1" t="s">
        <v>135</v>
      </c>
      <c r="O2668" s="1" t="s">
        <v>88</v>
      </c>
      <c r="P2668" s="1" t="s">
        <v>1115</v>
      </c>
      <c r="Q2668" s="29" t="s">
        <v>61</v>
      </c>
      <c r="R2668" s="30">
        <v>5805.6365104793731</v>
      </c>
      <c r="S2668" s="5">
        <v>55.055292259083728</v>
      </c>
      <c r="T2668" s="4">
        <v>0</v>
      </c>
      <c r="U2668" s="1"/>
      <c r="V2668" s="1"/>
      <c r="W2668" s="1"/>
      <c r="X2668" s="1"/>
    </row>
    <row r="2669" spans="1:24" ht="15.75" customHeight="1" x14ac:dyDescent="0.2">
      <c r="A2669" s="1"/>
      <c r="B2669" s="1"/>
      <c r="C2669" s="31" t="str">
        <f>IF('Style Screener'!$S2669&lt;(AVERAGE('Style Screener'!$S$9:$S$6415)), "Value", "Growth")</f>
        <v>Value</v>
      </c>
      <c r="D2669" s="31" t="str">
        <f>IF('Style Screener'!$R2669&gt;2000, "Large Cap", "Small Cap")</f>
        <v>Large Cap</v>
      </c>
      <c r="E2669" s="31" t="s">
        <v>14</v>
      </c>
      <c r="F2669" s="31" t="s">
        <v>37</v>
      </c>
      <c r="G2669" s="1" t="s">
        <v>1020</v>
      </c>
      <c r="H2669" s="1" t="s">
        <v>11434</v>
      </c>
      <c r="I2669" s="1" t="s">
        <v>11435</v>
      </c>
      <c r="J2669" s="1" t="s">
        <v>10766</v>
      </c>
      <c r="K2669" s="1" t="s">
        <v>11436</v>
      </c>
      <c r="L2669" s="1" t="s">
        <v>11437</v>
      </c>
      <c r="M2669" s="1" t="s">
        <v>98</v>
      </c>
      <c r="N2669" s="1" t="s">
        <v>578</v>
      </c>
      <c r="O2669" s="1" t="s">
        <v>578</v>
      </c>
      <c r="P2669" s="1" t="s">
        <v>579</v>
      </c>
      <c r="Q2669" s="29" t="s">
        <v>61</v>
      </c>
      <c r="R2669" s="30">
        <v>4992.9854621956683</v>
      </c>
      <c r="S2669" s="5">
        <v>16.829044117647058</v>
      </c>
      <c r="T2669" s="4">
        <v>46.797897446899803</v>
      </c>
      <c r="U2669" s="1"/>
      <c r="V2669" s="1"/>
      <c r="W2669" s="1"/>
      <c r="X2669" s="1"/>
    </row>
    <row r="2670" spans="1:24" ht="15.75" customHeight="1" x14ac:dyDescent="0.2">
      <c r="A2670" s="1"/>
      <c r="B2670" s="1"/>
      <c r="C2670" s="31" t="str">
        <f>IF('Style Screener'!$S2670&lt;(AVERAGE('Style Screener'!$S$9:$S$6415)), "Value", "Growth")</f>
        <v>Value</v>
      </c>
      <c r="D2670" s="31" t="str">
        <f>IF('Style Screener'!$R2670&gt;2000, "Large Cap", "Small Cap")</f>
        <v>Large Cap</v>
      </c>
      <c r="E2670" s="31" t="s">
        <v>14</v>
      </c>
      <c r="F2670" s="31" t="s">
        <v>37</v>
      </c>
      <c r="G2670" s="1" t="s">
        <v>7991</v>
      </c>
      <c r="H2670" s="1" t="s">
        <v>11438</v>
      </c>
      <c r="I2670" s="1" t="s">
        <v>11439</v>
      </c>
      <c r="J2670" s="1" t="s">
        <v>11440</v>
      </c>
      <c r="K2670" s="1" t="s">
        <v>11441</v>
      </c>
      <c r="L2670" s="1" t="s">
        <v>11442</v>
      </c>
      <c r="M2670" s="1" t="s">
        <v>86</v>
      </c>
      <c r="N2670" s="1" t="s">
        <v>172</v>
      </c>
      <c r="O2670" s="1" t="s">
        <v>172</v>
      </c>
      <c r="P2670" s="1" t="s">
        <v>1497</v>
      </c>
      <c r="Q2670" s="29" t="s">
        <v>61</v>
      </c>
      <c r="R2670" s="30">
        <v>28990.389872675092</v>
      </c>
      <c r="S2670" s="5">
        <v>11.067068336768669</v>
      </c>
      <c r="T2670" s="4">
        <v>20.385301029090019</v>
      </c>
      <c r="U2670" s="1"/>
      <c r="V2670" s="1"/>
      <c r="W2670" s="1"/>
      <c r="X2670" s="1"/>
    </row>
    <row r="2671" spans="1:24" ht="15.75" customHeight="1" x14ac:dyDescent="0.2">
      <c r="A2671" s="1"/>
      <c r="B2671" s="1"/>
      <c r="C2671" s="31" t="str">
        <f>IF('Style Screener'!$S2671&lt;(AVERAGE('Style Screener'!$S$9:$S$6415)), "Value", "Growth")</f>
        <v>Value</v>
      </c>
      <c r="D2671" s="31" t="str">
        <f>IF('Style Screener'!$R2671&gt;2000, "Large Cap", "Small Cap")</f>
        <v>Large Cap</v>
      </c>
      <c r="E2671" s="31" t="s">
        <v>14</v>
      </c>
      <c r="F2671" s="31" t="s">
        <v>37</v>
      </c>
      <c r="G2671" s="1" t="s">
        <v>10839</v>
      </c>
      <c r="H2671" s="1" t="s">
        <v>11443</v>
      </c>
      <c r="I2671" s="1" t="s">
        <v>11444</v>
      </c>
      <c r="J2671" s="1" t="s">
        <v>10842</v>
      </c>
      <c r="K2671" s="1" t="s">
        <v>11445</v>
      </c>
      <c r="L2671" s="1" t="s">
        <v>11446</v>
      </c>
      <c r="M2671" s="1" t="s">
        <v>74</v>
      </c>
      <c r="N2671" s="1" t="s">
        <v>148</v>
      </c>
      <c r="O2671" s="1" t="s">
        <v>76</v>
      </c>
      <c r="P2671" s="1" t="s">
        <v>148</v>
      </c>
      <c r="Q2671" s="29" t="s">
        <v>61</v>
      </c>
      <c r="R2671" s="30">
        <v>39026.626170417177</v>
      </c>
      <c r="S2671" s="5">
        <v>16.582733812949641</v>
      </c>
      <c r="T2671" s="4">
        <v>69.332509270704577</v>
      </c>
      <c r="U2671" s="1"/>
      <c r="V2671" s="1"/>
      <c r="W2671" s="1"/>
      <c r="X2671" s="1"/>
    </row>
    <row r="2672" spans="1:24" ht="15.75" customHeight="1" x14ac:dyDescent="0.2">
      <c r="A2672" s="1"/>
      <c r="B2672" s="1"/>
      <c r="C2672" s="31" t="str">
        <f>IF('Style Screener'!$S2672&lt;(AVERAGE('Style Screener'!$S$9:$S$6415)), "Value", "Growth")</f>
        <v>Value</v>
      </c>
      <c r="D2672" s="31" t="str">
        <f>IF('Style Screener'!$R2672&gt;2000, "Large Cap", "Small Cap")</f>
        <v>Large Cap</v>
      </c>
      <c r="E2672" s="31" t="s">
        <v>15</v>
      </c>
      <c r="F2672" s="31" t="s">
        <v>37</v>
      </c>
      <c r="G2672" s="1" t="s">
        <v>1020</v>
      </c>
      <c r="H2672" s="1" t="s">
        <v>11447</v>
      </c>
      <c r="I2672" s="1" t="s">
        <v>11448</v>
      </c>
      <c r="J2672" s="1" t="s">
        <v>10766</v>
      </c>
      <c r="K2672" s="1" t="s">
        <v>11449</v>
      </c>
      <c r="L2672" s="1" t="s">
        <v>11450</v>
      </c>
      <c r="M2672" s="1" t="s">
        <v>219</v>
      </c>
      <c r="N2672" s="1" t="s">
        <v>220</v>
      </c>
      <c r="O2672" s="1" t="s">
        <v>219</v>
      </c>
      <c r="P2672" s="1" t="s">
        <v>482</v>
      </c>
      <c r="Q2672" s="29" t="s">
        <v>61</v>
      </c>
      <c r="R2672" s="30">
        <v>2429.8577981124472</v>
      </c>
      <c r="S2672" s="5">
        <v>23.957831325301203</v>
      </c>
      <c r="T2672" s="4" t="s">
        <v>61</v>
      </c>
      <c r="U2672" s="1"/>
      <c r="V2672" s="1"/>
      <c r="W2672" s="1"/>
      <c r="X2672" s="1"/>
    </row>
    <row r="2673" spans="1:24" ht="15.75" customHeight="1" x14ac:dyDescent="0.2">
      <c r="A2673" s="1"/>
      <c r="B2673" s="1"/>
      <c r="C2673" s="31" t="str">
        <f>IF('Style Screener'!$S2673&lt;(AVERAGE('Style Screener'!$S$9:$S$6415)), "Value", "Growth")</f>
        <v>Value</v>
      </c>
      <c r="D2673" s="31" t="str">
        <f>IF('Style Screener'!$R2673&gt;2000, "Large Cap", "Small Cap")</f>
        <v>Large Cap</v>
      </c>
      <c r="E2673" s="31" t="s">
        <v>14</v>
      </c>
      <c r="F2673" s="31" t="s">
        <v>37</v>
      </c>
      <c r="G2673" s="1" t="s">
        <v>1359</v>
      </c>
      <c r="H2673" s="1" t="s">
        <v>11451</v>
      </c>
      <c r="I2673" s="1" t="s">
        <v>11452</v>
      </c>
      <c r="J2673" s="1" t="s">
        <v>10775</v>
      </c>
      <c r="K2673" s="1" t="s">
        <v>11453</v>
      </c>
      <c r="L2673" s="1" t="s">
        <v>11454</v>
      </c>
      <c r="M2673" s="1" t="s">
        <v>54</v>
      </c>
      <c r="N2673" s="1" t="s">
        <v>705</v>
      </c>
      <c r="O2673" s="1" t="s">
        <v>54</v>
      </c>
      <c r="P2673" s="1" t="s">
        <v>706</v>
      </c>
      <c r="Q2673" s="29" t="s">
        <v>61</v>
      </c>
      <c r="R2673" s="30">
        <v>10181.438809681829</v>
      </c>
      <c r="S2673" s="5">
        <v>19.957918898240248</v>
      </c>
      <c r="T2673" s="4">
        <v>92.822132665287</v>
      </c>
      <c r="U2673" s="1"/>
      <c r="V2673" s="1"/>
      <c r="W2673" s="1"/>
      <c r="X2673" s="1"/>
    </row>
    <row r="2674" spans="1:24" ht="15.75" customHeight="1" x14ac:dyDescent="0.2">
      <c r="A2674" s="1"/>
      <c r="B2674" s="1"/>
      <c r="C2674" s="31" t="str">
        <f>IF('Style Screener'!$S2674&lt;(AVERAGE('Style Screener'!$S$9:$S$6415)), "Value", "Growth")</f>
        <v>Value</v>
      </c>
      <c r="D2674" s="31" t="str">
        <f>IF('Style Screener'!$R2674&gt;2000, "Large Cap", "Small Cap")</f>
        <v>Large Cap</v>
      </c>
      <c r="E2674" s="31" t="s">
        <v>14</v>
      </c>
      <c r="F2674" s="31" t="s">
        <v>37</v>
      </c>
      <c r="G2674" s="1" t="s">
        <v>11238</v>
      </c>
      <c r="H2674" s="1" t="s">
        <v>11455</v>
      </c>
      <c r="I2674" s="1" t="s">
        <v>11456</v>
      </c>
      <c r="J2674" s="1" t="s">
        <v>11241</v>
      </c>
      <c r="K2674" s="1" t="s">
        <v>11457</v>
      </c>
      <c r="L2674" s="1" t="s">
        <v>11458</v>
      </c>
      <c r="M2674" s="1" t="s">
        <v>74</v>
      </c>
      <c r="N2674" s="1" t="s">
        <v>1095</v>
      </c>
      <c r="O2674" s="1" t="s">
        <v>76</v>
      </c>
      <c r="P2674" s="1" t="s">
        <v>1096</v>
      </c>
      <c r="Q2674" s="29" t="s">
        <v>61</v>
      </c>
      <c r="R2674" s="30">
        <v>5631.650216937599</v>
      </c>
      <c r="S2674" s="5">
        <v>19.539525518690361</v>
      </c>
      <c r="T2674" s="4" t="s">
        <v>61</v>
      </c>
      <c r="U2674" s="1"/>
      <c r="V2674" s="1"/>
      <c r="W2674" s="1"/>
      <c r="X2674" s="1"/>
    </row>
    <row r="2675" spans="1:24" ht="15.75" customHeight="1" x14ac:dyDescent="0.2">
      <c r="A2675" s="1"/>
      <c r="B2675" s="1"/>
      <c r="C2675" s="31" t="str">
        <f>IF('Style Screener'!$S2675&lt;(AVERAGE('Style Screener'!$S$9:$S$6415)), "Value", "Growth")</f>
        <v>Growth</v>
      </c>
      <c r="D2675" s="31" t="str">
        <f>IF('Style Screener'!$R2675&gt;2000, "Large Cap", "Small Cap")</f>
        <v>Large Cap</v>
      </c>
      <c r="E2675" s="31" t="s">
        <v>14</v>
      </c>
      <c r="F2675" s="31" t="s">
        <v>37</v>
      </c>
      <c r="G2675" s="1" t="s">
        <v>10804</v>
      </c>
      <c r="H2675" s="1" t="s">
        <v>11459</v>
      </c>
      <c r="I2675" s="1" t="s">
        <v>11460</v>
      </c>
      <c r="J2675" s="1" t="s">
        <v>10807</v>
      </c>
      <c r="K2675" s="1" t="s">
        <v>11461</v>
      </c>
      <c r="L2675" s="1" t="s">
        <v>11462</v>
      </c>
      <c r="M2675" s="1" t="s">
        <v>108</v>
      </c>
      <c r="N2675" s="1" t="s">
        <v>286</v>
      </c>
      <c r="O2675" s="1" t="s">
        <v>287</v>
      </c>
      <c r="P2675" s="1" t="s">
        <v>288</v>
      </c>
      <c r="Q2675" s="29" t="s">
        <v>61</v>
      </c>
      <c r="R2675" s="30">
        <v>18075.413387919725</v>
      </c>
      <c r="S2675" s="5">
        <v>31.467495219885276</v>
      </c>
      <c r="T2675" s="4">
        <v>80.860749341841455</v>
      </c>
      <c r="U2675" s="1"/>
      <c r="V2675" s="1"/>
      <c r="W2675" s="1"/>
      <c r="X2675" s="1"/>
    </row>
    <row r="2676" spans="1:24" ht="15.75" customHeight="1" x14ac:dyDescent="0.2">
      <c r="A2676" s="1"/>
      <c r="B2676" s="1"/>
      <c r="C2676" s="31" t="str">
        <f>IF('Style Screener'!$S2676&lt;(AVERAGE('Style Screener'!$S$9:$S$6415)), "Value", "Growth")</f>
        <v>Value</v>
      </c>
      <c r="D2676" s="31" t="str">
        <f>IF('Style Screener'!$R2676&gt;2000, "Large Cap", "Small Cap")</f>
        <v>Large Cap</v>
      </c>
      <c r="E2676" s="31" t="s">
        <v>15</v>
      </c>
      <c r="F2676" s="31" t="s">
        <v>37</v>
      </c>
      <c r="G2676" s="1" t="s">
        <v>10839</v>
      </c>
      <c r="H2676" s="1" t="s">
        <v>11463</v>
      </c>
      <c r="I2676" s="1" t="s">
        <v>11464</v>
      </c>
      <c r="J2676" s="1" t="s">
        <v>10842</v>
      </c>
      <c r="K2676" s="1" t="s">
        <v>11465</v>
      </c>
      <c r="L2676" s="1" t="s">
        <v>11466</v>
      </c>
      <c r="M2676" s="1" t="s">
        <v>1279</v>
      </c>
      <c r="N2676" s="1" t="s">
        <v>1280</v>
      </c>
      <c r="O2676" s="1" t="s">
        <v>1279</v>
      </c>
      <c r="P2676" s="1" t="s">
        <v>1281</v>
      </c>
      <c r="Q2676" s="29" t="s">
        <v>61</v>
      </c>
      <c r="R2676" s="30">
        <v>81828.565330320314</v>
      </c>
      <c r="S2676" s="5">
        <v>24.611436950146626</v>
      </c>
      <c r="T2676" s="4">
        <v>65.79424601954878</v>
      </c>
      <c r="U2676" s="1"/>
      <c r="V2676" s="1"/>
      <c r="W2676" s="1"/>
      <c r="X2676" s="1"/>
    </row>
    <row r="2677" spans="1:24" ht="15.75" customHeight="1" x14ac:dyDescent="0.2">
      <c r="A2677" s="1"/>
      <c r="B2677" s="1"/>
      <c r="C2677" s="31" t="str">
        <f>IF('Style Screener'!$S2677&lt;(AVERAGE('Style Screener'!$S$9:$S$6415)), "Value", "Growth")</f>
        <v>Value</v>
      </c>
      <c r="D2677" s="31" t="str">
        <f>IF('Style Screener'!$R2677&gt;2000, "Large Cap", "Small Cap")</f>
        <v>Large Cap</v>
      </c>
      <c r="E2677" s="31" t="s">
        <v>14</v>
      </c>
      <c r="F2677" s="31" t="s">
        <v>37</v>
      </c>
      <c r="G2677" s="1" t="s">
        <v>10839</v>
      </c>
      <c r="H2677" s="1" t="s">
        <v>11467</v>
      </c>
      <c r="I2677" s="1" t="s">
        <v>11468</v>
      </c>
      <c r="J2677" s="1" t="s">
        <v>10842</v>
      </c>
      <c r="K2677" s="1" t="s">
        <v>11469</v>
      </c>
      <c r="L2677" s="1" t="s">
        <v>11470</v>
      </c>
      <c r="M2677" s="1" t="s">
        <v>74</v>
      </c>
      <c r="N2677" s="1" t="s">
        <v>342</v>
      </c>
      <c r="O2677" s="1" t="s">
        <v>117</v>
      </c>
      <c r="P2677" s="1" t="s">
        <v>618</v>
      </c>
      <c r="Q2677" s="29" t="s">
        <v>61</v>
      </c>
      <c r="R2677" s="30">
        <v>3819.9574102810943</v>
      </c>
      <c r="S2677" s="5">
        <v>19.769008662175168</v>
      </c>
      <c r="T2677" s="4">
        <v>84.162200340687193</v>
      </c>
      <c r="U2677" s="1"/>
      <c r="V2677" s="1"/>
      <c r="W2677" s="1"/>
      <c r="X2677" s="1"/>
    </row>
    <row r="2678" spans="1:24" ht="15.75" customHeight="1" x14ac:dyDescent="0.2">
      <c r="A2678" s="1"/>
      <c r="B2678" s="1"/>
      <c r="C2678" s="31" t="str">
        <f>IF('Style Screener'!$S2678&lt;(AVERAGE('Style Screener'!$S$9:$S$6415)), "Value", "Growth")</f>
        <v>Value</v>
      </c>
      <c r="D2678" s="31" t="str">
        <f>IF('Style Screener'!$R2678&gt;2000, "Large Cap", "Small Cap")</f>
        <v>Large Cap</v>
      </c>
      <c r="E2678" s="31" t="s">
        <v>14</v>
      </c>
      <c r="F2678" s="31" t="s">
        <v>37</v>
      </c>
      <c r="G2678" s="1" t="s">
        <v>246</v>
      </c>
      <c r="H2678" s="1" t="s">
        <v>11471</v>
      </c>
      <c r="I2678" s="1" t="s">
        <v>11472</v>
      </c>
      <c r="J2678" s="1" t="s">
        <v>10780</v>
      </c>
      <c r="K2678" s="1" t="s">
        <v>11473</v>
      </c>
      <c r="L2678" s="1" t="s">
        <v>11474</v>
      </c>
      <c r="M2678" s="1" t="s">
        <v>98</v>
      </c>
      <c r="N2678" s="1" t="s">
        <v>99</v>
      </c>
      <c r="O2678" s="1" t="s">
        <v>100</v>
      </c>
      <c r="P2678" s="1" t="s">
        <v>1568</v>
      </c>
      <c r="Q2678" s="29" t="s">
        <v>61</v>
      </c>
      <c r="R2678" s="30">
        <v>5439.2500241686103</v>
      </c>
      <c r="S2678" s="5">
        <v>17.468354430379748</v>
      </c>
      <c r="T2678" s="4" t="s">
        <v>61</v>
      </c>
      <c r="U2678" s="1"/>
      <c r="V2678" s="1"/>
      <c r="W2678" s="1"/>
      <c r="X2678" s="1"/>
    </row>
    <row r="2679" spans="1:24" ht="15.75" customHeight="1" x14ac:dyDescent="0.2">
      <c r="A2679" s="1"/>
      <c r="B2679" s="1"/>
      <c r="C2679" s="31" t="str">
        <f>IF('Style Screener'!$S2679&lt;(AVERAGE('Style Screener'!$S$9:$S$6415)), "Value", "Growth")</f>
        <v>Value</v>
      </c>
      <c r="D2679" s="31" t="str">
        <f>IF('Style Screener'!$R2679&gt;2000, "Large Cap", "Small Cap")</f>
        <v>Large Cap</v>
      </c>
      <c r="E2679" s="31" t="s">
        <v>14</v>
      </c>
      <c r="F2679" s="31" t="s">
        <v>37</v>
      </c>
      <c r="G2679" s="1" t="s">
        <v>10839</v>
      </c>
      <c r="H2679" s="1" t="s">
        <v>11475</v>
      </c>
      <c r="I2679" s="1" t="s">
        <v>11476</v>
      </c>
      <c r="J2679" s="1" t="s">
        <v>10842</v>
      </c>
      <c r="K2679" s="1" t="s">
        <v>11477</v>
      </c>
      <c r="L2679" s="1" t="s">
        <v>11478</v>
      </c>
      <c r="M2679" s="1" t="s">
        <v>86</v>
      </c>
      <c r="N2679" s="1" t="s">
        <v>87</v>
      </c>
      <c r="O2679" s="1" t="s">
        <v>88</v>
      </c>
      <c r="P2679" s="1" t="s">
        <v>4499</v>
      </c>
      <c r="Q2679" s="29" t="s">
        <v>61</v>
      </c>
      <c r="R2679" s="30">
        <v>7781.6662966403246</v>
      </c>
      <c r="S2679" s="5">
        <v>22.48120989917507</v>
      </c>
      <c r="T2679" s="4">
        <v>0</v>
      </c>
      <c r="U2679" s="1"/>
      <c r="V2679" s="1"/>
      <c r="W2679" s="1"/>
      <c r="X2679" s="1"/>
    </row>
    <row r="2680" spans="1:24" ht="15.75" customHeight="1" x14ac:dyDescent="0.2">
      <c r="A2680" s="1"/>
      <c r="B2680" s="1"/>
      <c r="C2680" s="31" t="str">
        <f>IF('Style Screener'!$S2680&lt;(AVERAGE('Style Screener'!$S$9:$S$6415)), "Value", "Growth")</f>
        <v>Value</v>
      </c>
      <c r="D2680" s="31" t="str">
        <f>IF('Style Screener'!$R2680&gt;2000, "Large Cap", "Small Cap")</f>
        <v>Large Cap</v>
      </c>
      <c r="E2680" s="31" t="s">
        <v>14</v>
      </c>
      <c r="F2680" s="31" t="s">
        <v>37</v>
      </c>
      <c r="G2680" s="1" t="s">
        <v>10922</v>
      </c>
      <c r="H2680" s="1" t="s">
        <v>11479</v>
      </c>
      <c r="I2680" s="1" t="s">
        <v>11480</v>
      </c>
      <c r="J2680" s="1" t="s">
        <v>10933</v>
      </c>
      <c r="K2680" s="1" t="s">
        <v>11481</v>
      </c>
      <c r="L2680" s="1" t="s">
        <v>11482</v>
      </c>
      <c r="M2680" s="1" t="s">
        <v>86</v>
      </c>
      <c r="N2680" s="1" t="s">
        <v>172</v>
      </c>
      <c r="O2680" s="1" t="s">
        <v>172</v>
      </c>
      <c r="P2680" s="1" t="s">
        <v>1497</v>
      </c>
      <c r="Q2680" s="29" t="s">
        <v>61</v>
      </c>
      <c r="R2680" s="30">
        <v>11388.195099950239</v>
      </c>
      <c r="S2680" s="5">
        <v>12.879184100418408</v>
      </c>
      <c r="T2680" s="4">
        <v>41.956082890454411</v>
      </c>
      <c r="U2680" s="1"/>
      <c r="V2680" s="1"/>
      <c r="W2680" s="1"/>
      <c r="X2680" s="1"/>
    </row>
    <row r="2681" spans="1:24" ht="15.75" customHeight="1" x14ac:dyDescent="0.2">
      <c r="A2681" s="1"/>
      <c r="B2681" s="1"/>
      <c r="C2681" s="31" t="str">
        <f>IF('Style Screener'!$S2681&lt;(AVERAGE('Style Screener'!$S$9:$S$6415)), "Value", "Growth")</f>
        <v>Value</v>
      </c>
      <c r="D2681" s="31" t="str">
        <f>IF('Style Screener'!$R2681&gt;2000, "Large Cap", "Small Cap")</f>
        <v>Small Cap</v>
      </c>
      <c r="E2681" s="31" t="s">
        <v>14</v>
      </c>
      <c r="F2681" s="31" t="s">
        <v>37</v>
      </c>
      <c r="G2681" s="1" t="s">
        <v>1020</v>
      </c>
      <c r="H2681" s="1" t="s">
        <v>11483</v>
      </c>
      <c r="I2681" s="1" t="s">
        <v>11484</v>
      </c>
      <c r="J2681" s="1" t="s">
        <v>10766</v>
      </c>
      <c r="K2681" s="1" t="s">
        <v>11485</v>
      </c>
      <c r="L2681" s="1" t="s">
        <v>11486</v>
      </c>
      <c r="M2681" s="1" t="s">
        <v>108</v>
      </c>
      <c r="N2681" s="1" t="s">
        <v>571</v>
      </c>
      <c r="O2681" s="1" t="s">
        <v>110</v>
      </c>
      <c r="P2681" s="1" t="s">
        <v>572</v>
      </c>
      <c r="Q2681" s="29" t="s">
        <v>61</v>
      </c>
      <c r="R2681" s="30">
        <v>1609.5476817474018</v>
      </c>
      <c r="S2681" s="5">
        <v>18.844961240310077</v>
      </c>
      <c r="T2681" s="4">
        <v>70.599324483544109</v>
      </c>
      <c r="U2681" s="1"/>
      <c r="V2681" s="1"/>
      <c r="W2681" s="1"/>
      <c r="X2681" s="1"/>
    </row>
    <row r="2682" spans="1:24" ht="15.75" customHeight="1" x14ac:dyDescent="0.2">
      <c r="A2682" s="1"/>
      <c r="B2682" s="1"/>
      <c r="C2682" s="31" t="str">
        <f>IF('Style Screener'!$S2682&lt;(AVERAGE('Style Screener'!$S$9:$S$6415)), "Value", "Growth")</f>
        <v>Value</v>
      </c>
      <c r="D2682" s="31" t="str">
        <f>IF('Style Screener'!$R2682&gt;2000, "Large Cap", "Small Cap")</f>
        <v>Large Cap</v>
      </c>
      <c r="E2682" s="31" t="s">
        <v>14</v>
      </c>
      <c r="F2682" s="31" t="s">
        <v>37</v>
      </c>
      <c r="G2682" s="1" t="s">
        <v>10804</v>
      </c>
      <c r="H2682" s="1" t="s">
        <v>11487</v>
      </c>
      <c r="I2682" s="1" t="s">
        <v>11488</v>
      </c>
      <c r="J2682" s="1" t="s">
        <v>10807</v>
      </c>
      <c r="K2682" s="1" t="s">
        <v>11489</v>
      </c>
      <c r="L2682" s="1" t="s">
        <v>11490</v>
      </c>
      <c r="M2682" s="1" t="s">
        <v>74</v>
      </c>
      <c r="N2682" s="1" t="s">
        <v>201</v>
      </c>
      <c r="O2682" s="1" t="s">
        <v>180</v>
      </c>
      <c r="P2682" s="1" t="s">
        <v>3011</v>
      </c>
      <c r="Q2682" s="29" t="s">
        <v>61</v>
      </c>
      <c r="R2682" s="30">
        <v>6069.3646627160679</v>
      </c>
      <c r="S2682" s="5">
        <v>25.184237461617197</v>
      </c>
      <c r="T2682" s="4">
        <v>84.235976789168276</v>
      </c>
      <c r="U2682" s="1"/>
      <c r="V2682" s="1"/>
      <c r="W2682" s="1"/>
      <c r="X2682" s="1"/>
    </row>
    <row r="2683" spans="1:24" ht="15.75" customHeight="1" x14ac:dyDescent="0.2">
      <c r="A2683" s="1"/>
      <c r="B2683" s="1"/>
      <c r="C2683" s="31" t="str">
        <f>IF('Style Screener'!$S2683&lt;(AVERAGE('Style Screener'!$S$9:$S$6415)), "Value", "Growth")</f>
        <v>Value</v>
      </c>
      <c r="D2683" s="31" t="str">
        <f>IF('Style Screener'!$R2683&gt;2000, "Large Cap", "Small Cap")</f>
        <v>Large Cap</v>
      </c>
      <c r="E2683" s="31" t="s">
        <v>15</v>
      </c>
      <c r="F2683" s="31" t="s">
        <v>37</v>
      </c>
      <c r="G2683" s="1" t="s">
        <v>10804</v>
      </c>
      <c r="H2683" s="1" t="s">
        <v>11491</v>
      </c>
      <c r="I2683" s="1" t="s">
        <v>11492</v>
      </c>
      <c r="J2683" s="1" t="s">
        <v>10807</v>
      </c>
      <c r="K2683" s="1" t="s">
        <v>11493</v>
      </c>
      <c r="L2683" s="1" t="s">
        <v>11494</v>
      </c>
      <c r="M2683" s="1" t="s">
        <v>219</v>
      </c>
      <c r="N2683" s="1" t="s">
        <v>466</v>
      </c>
      <c r="O2683" s="1" t="s">
        <v>219</v>
      </c>
      <c r="P2683" s="1" t="s">
        <v>466</v>
      </c>
      <c r="Q2683" s="29" t="s">
        <v>61</v>
      </c>
      <c r="R2683" s="30">
        <v>45351.021678562603</v>
      </c>
      <c r="S2683" s="5">
        <v>11.010689990281827</v>
      </c>
      <c r="T2683" s="4">
        <v>41.617905207723808</v>
      </c>
      <c r="U2683" s="1"/>
      <c r="V2683" s="1"/>
      <c r="W2683" s="1"/>
      <c r="X2683" s="1"/>
    </row>
    <row r="2684" spans="1:24" ht="15.75" customHeight="1" x14ac:dyDescent="0.2">
      <c r="A2684" s="1"/>
      <c r="B2684" s="1"/>
      <c r="C2684" s="31" t="str">
        <f>IF('Style Screener'!$S2684&lt;(AVERAGE('Style Screener'!$S$9:$S$6415)), "Value", "Growth")</f>
        <v>Value</v>
      </c>
      <c r="D2684" s="31" t="str">
        <f>IF('Style Screener'!$R2684&gt;2000, "Large Cap", "Small Cap")</f>
        <v>Large Cap</v>
      </c>
      <c r="E2684" s="31" t="s">
        <v>15</v>
      </c>
      <c r="F2684" s="31" t="s">
        <v>37</v>
      </c>
      <c r="G2684" s="1" t="s">
        <v>11066</v>
      </c>
      <c r="H2684" s="1" t="s">
        <v>11495</v>
      </c>
      <c r="I2684" s="1" t="s">
        <v>11496</v>
      </c>
      <c r="J2684" s="1" t="s">
        <v>11069</v>
      </c>
      <c r="K2684" s="1" t="s">
        <v>11497</v>
      </c>
      <c r="L2684" s="1" t="s">
        <v>11498</v>
      </c>
      <c r="M2684" s="1" t="s">
        <v>219</v>
      </c>
      <c r="N2684" s="1" t="s">
        <v>466</v>
      </c>
      <c r="O2684" s="1" t="s">
        <v>219</v>
      </c>
      <c r="P2684" s="1" t="s">
        <v>466</v>
      </c>
      <c r="Q2684" s="29" t="s">
        <v>61</v>
      </c>
      <c r="R2684" s="30">
        <v>13857.077865343033</v>
      </c>
      <c r="S2684" s="5">
        <v>14.25910931174089</v>
      </c>
      <c r="T2684" s="4">
        <v>47.051759706093982</v>
      </c>
      <c r="U2684" s="1"/>
      <c r="V2684" s="1"/>
      <c r="W2684" s="1"/>
      <c r="X2684" s="1"/>
    </row>
    <row r="2685" spans="1:24" ht="15.75" customHeight="1" x14ac:dyDescent="0.2">
      <c r="A2685" s="1"/>
      <c r="B2685" s="1"/>
      <c r="C2685" s="31" t="str">
        <f>IF('Style Screener'!$S2685&lt;(AVERAGE('Style Screener'!$S$9:$S$6415)), "Value", "Growth")</f>
        <v>Value</v>
      </c>
      <c r="D2685" s="31" t="str">
        <f>IF('Style Screener'!$R2685&gt;2000, "Large Cap", "Small Cap")</f>
        <v>Large Cap</v>
      </c>
      <c r="E2685" s="31" t="s">
        <v>15</v>
      </c>
      <c r="F2685" s="31" t="s">
        <v>37</v>
      </c>
      <c r="G2685" s="1" t="s">
        <v>10984</v>
      </c>
      <c r="H2685" s="1" t="s">
        <v>11499</v>
      </c>
      <c r="I2685" s="1" t="s">
        <v>11500</v>
      </c>
      <c r="J2685" s="1" t="s">
        <v>10987</v>
      </c>
      <c r="K2685" s="1" t="s">
        <v>11501</v>
      </c>
      <c r="L2685" s="1" t="s">
        <v>11502</v>
      </c>
      <c r="M2685" s="1" t="s">
        <v>219</v>
      </c>
      <c r="N2685" s="1" t="s">
        <v>220</v>
      </c>
      <c r="O2685" s="1" t="s">
        <v>219</v>
      </c>
      <c r="P2685" s="1" t="s">
        <v>221</v>
      </c>
      <c r="Q2685" s="29" t="s">
        <v>61</v>
      </c>
      <c r="R2685" s="30">
        <v>9490.319499950263</v>
      </c>
      <c r="S2685" s="5">
        <v>19.600000000000001</v>
      </c>
      <c r="T2685" s="4">
        <v>30.447566154851351</v>
      </c>
      <c r="U2685" s="1"/>
      <c r="V2685" s="1"/>
      <c r="W2685" s="1"/>
      <c r="X2685" s="1"/>
    </row>
    <row r="2686" spans="1:24" ht="15.75" customHeight="1" x14ac:dyDescent="0.2">
      <c r="A2686" s="1"/>
      <c r="B2686" s="1"/>
      <c r="C2686" s="31" t="str">
        <f>IF('Style Screener'!$S2686&lt;(AVERAGE('Style Screener'!$S$9:$S$6415)), "Value", "Growth")</f>
        <v>Growth</v>
      </c>
      <c r="D2686" s="31" t="str">
        <f>IF('Style Screener'!$R2686&gt;2000, "Large Cap", "Small Cap")</f>
        <v>Large Cap</v>
      </c>
      <c r="E2686" s="31" t="s">
        <v>15</v>
      </c>
      <c r="F2686" s="31" t="s">
        <v>37</v>
      </c>
      <c r="G2686" s="1" t="s">
        <v>10804</v>
      </c>
      <c r="H2686" s="1" t="s">
        <v>11503</v>
      </c>
      <c r="I2686" s="1" t="s">
        <v>11504</v>
      </c>
      <c r="J2686" s="1" t="s">
        <v>10807</v>
      </c>
      <c r="K2686" s="1" t="s">
        <v>11505</v>
      </c>
      <c r="L2686" s="1" t="s">
        <v>11506</v>
      </c>
      <c r="M2686" s="1" t="s">
        <v>44</v>
      </c>
      <c r="N2686" s="1" t="s">
        <v>153</v>
      </c>
      <c r="O2686" s="1" t="s">
        <v>64</v>
      </c>
      <c r="P2686" s="1" t="s">
        <v>735</v>
      </c>
      <c r="Q2686" s="29" t="s">
        <v>61</v>
      </c>
      <c r="R2686" s="30">
        <v>26393.564906041709</v>
      </c>
      <c r="S2686" s="5">
        <v>30.475040257648953</v>
      </c>
      <c r="T2686" s="4" t="s">
        <v>61</v>
      </c>
      <c r="U2686" s="1"/>
      <c r="V2686" s="1"/>
      <c r="W2686" s="1"/>
      <c r="X2686" s="1"/>
    </row>
    <row r="2687" spans="1:24" ht="15.75" customHeight="1" x14ac:dyDescent="0.2">
      <c r="A2687" s="1"/>
      <c r="B2687" s="1"/>
      <c r="C2687" s="31" t="str">
        <f>IF('Style Screener'!$S2687&lt;(AVERAGE('Style Screener'!$S$9:$S$6415)), "Value", "Growth")</f>
        <v>Value</v>
      </c>
      <c r="D2687" s="31" t="str">
        <f>IF('Style Screener'!$R2687&gt;2000, "Large Cap", "Small Cap")</f>
        <v>Large Cap</v>
      </c>
      <c r="E2687" s="31" t="s">
        <v>15</v>
      </c>
      <c r="F2687" s="31" t="s">
        <v>37</v>
      </c>
      <c r="G2687" s="1" t="s">
        <v>10885</v>
      </c>
      <c r="H2687" s="1" t="s">
        <v>11507</v>
      </c>
      <c r="I2687" s="1" t="s">
        <v>11508</v>
      </c>
      <c r="J2687" s="1" t="s">
        <v>10888</v>
      </c>
      <c r="K2687" s="1" t="s">
        <v>11509</v>
      </c>
      <c r="L2687" s="1" t="s">
        <v>11510</v>
      </c>
      <c r="M2687" s="1" t="s">
        <v>44</v>
      </c>
      <c r="N2687" s="1" t="s">
        <v>153</v>
      </c>
      <c r="O2687" s="1" t="s">
        <v>64</v>
      </c>
      <c r="P2687" s="1" t="s">
        <v>154</v>
      </c>
      <c r="Q2687" s="29" t="s">
        <v>61</v>
      </c>
      <c r="R2687" s="30">
        <v>3615.1655652043146</v>
      </c>
      <c r="S2687" s="5">
        <v>22.331691297208536</v>
      </c>
      <c r="T2687" s="4" t="s">
        <v>61</v>
      </c>
      <c r="U2687" s="1"/>
      <c r="V2687" s="1"/>
      <c r="W2687" s="1"/>
      <c r="X2687" s="1"/>
    </row>
    <row r="2688" spans="1:24" ht="15.75" customHeight="1" x14ac:dyDescent="0.2">
      <c r="A2688" s="1"/>
      <c r="B2688" s="1"/>
      <c r="C2688" s="31" t="str">
        <f>IF('Style Screener'!$S2688&lt;(AVERAGE('Style Screener'!$S$9:$S$6415)), "Value", "Growth")</f>
        <v>Value</v>
      </c>
      <c r="D2688" s="31" t="str">
        <f>IF('Style Screener'!$R2688&gt;2000, "Large Cap", "Small Cap")</f>
        <v>Large Cap</v>
      </c>
      <c r="E2688" s="31" t="s">
        <v>15</v>
      </c>
      <c r="F2688" s="31" t="s">
        <v>37</v>
      </c>
      <c r="G2688" s="1" t="s">
        <v>214</v>
      </c>
      <c r="H2688" s="1" t="s">
        <v>11511</v>
      </c>
      <c r="I2688" s="1" t="s">
        <v>11512</v>
      </c>
      <c r="J2688" s="1" t="s">
        <v>10785</v>
      </c>
      <c r="K2688" s="1" t="s">
        <v>11513</v>
      </c>
      <c r="L2688" s="1" t="s">
        <v>11514</v>
      </c>
      <c r="M2688" s="1" t="s">
        <v>219</v>
      </c>
      <c r="N2688" s="1" t="s">
        <v>466</v>
      </c>
      <c r="O2688" s="1" t="s">
        <v>219</v>
      </c>
      <c r="P2688" s="1" t="s">
        <v>466</v>
      </c>
      <c r="Q2688" s="29" t="s">
        <v>61</v>
      </c>
      <c r="R2688" s="30">
        <v>21065.726179525092</v>
      </c>
      <c r="S2688" s="5">
        <v>18.668012108980829</v>
      </c>
      <c r="T2688" s="4" t="s">
        <v>61</v>
      </c>
      <c r="U2688" s="1"/>
      <c r="V2688" s="1"/>
      <c r="W2688" s="1"/>
      <c r="X2688" s="1"/>
    </row>
    <row r="2689" spans="1:24" ht="15.75" customHeight="1" x14ac:dyDescent="0.2">
      <c r="A2689" s="1"/>
      <c r="B2689" s="1"/>
      <c r="C2689" s="31" t="str">
        <f>IF('Style Screener'!$S2689&lt;(AVERAGE('Style Screener'!$S$9:$S$6415)), "Value", "Growth")</f>
        <v>Value</v>
      </c>
      <c r="D2689" s="31" t="str">
        <f>IF('Style Screener'!$R2689&gt;2000, "Large Cap", "Small Cap")</f>
        <v>Large Cap</v>
      </c>
      <c r="E2689" s="31" t="s">
        <v>15</v>
      </c>
      <c r="F2689" s="31" t="s">
        <v>37</v>
      </c>
      <c r="G2689" s="1" t="s">
        <v>10908</v>
      </c>
      <c r="H2689" s="1" t="s">
        <v>11515</v>
      </c>
      <c r="I2689" s="1" t="s">
        <v>11516</v>
      </c>
      <c r="J2689" s="1" t="s">
        <v>10911</v>
      </c>
      <c r="K2689" s="1" t="s">
        <v>11517</v>
      </c>
      <c r="L2689" s="1" t="s">
        <v>11518</v>
      </c>
      <c r="M2689" s="1" t="s">
        <v>1279</v>
      </c>
      <c r="N2689" s="1" t="s">
        <v>1280</v>
      </c>
      <c r="O2689" s="1" t="s">
        <v>1279</v>
      </c>
      <c r="P2689" s="1" t="s">
        <v>1281</v>
      </c>
      <c r="Q2689" s="29" t="s">
        <v>61</v>
      </c>
      <c r="R2689" s="30">
        <v>4867.7153500428849</v>
      </c>
      <c r="S2689" s="5">
        <v>18.520547945205479</v>
      </c>
      <c r="T2689" s="4">
        <v>7.6159793814432977</v>
      </c>
      <c r="U2689" s="1"/>
      <c r="V2689" s="1"/>
      <c r="W2689" s="1"/>
      <c r="X2689" s="1"/>
    </row>
    <row r="2690" spans="1:24" ht="15.75" customHeight="1" x14ac:dyDescent="0.2">
      <c r="A2690" s="1"/>
      <c r="B2690" s="1"/>
      <c r="C2690" s="31" t="str">
        <f>IF('Style Screener'!$S2690&lt;(AVERAGE('Style Screener'!$S$9:$S$6415)), "Value", "Growth")</f>
        <v>Value</v>
      </c>
      <c r="D2690" s="31" t="str">
        <f>IF('Style Screener'!$R2690&gt;2000, "Large Cap", "Small Cap")</f>
        <v>Large Cap</v>
      </c>
      <c r="E2690" s="31" t="s">
        <v>14</v>
      </c>
      <c r="F2690" s="31" t="s">
        <v>37</v>
      </c>
      <c r="G2690" s="1" t="s">
        <v>1020</v>
      </c>
      <c r="H2690" s="1" t="s">
        <v>11519</v>
      </c>
      <c r="I2690" s="1" t="s">
        <v>11520</v>
      </c>
      <c r="J2690" s="1" t="s">
        <v>10766</v>
      </c>
      <c r="K2690" s="1" t="s">
        <v>11521</v>
      </c>
      <c r="L2690" s="1" t="s">
        <v>11522</v>
      </c>
      <c r="M2690" s="1" t="s">
        <v>54</v>
      </c>
      <c r="N2690" s="1" t="s">
        <v>705</v>
      </c>
      <c r="O2690" s="1" t="s">
        <v>54</v>
      </c>
      <c r="P2690" s="1" t="s">
        <v>706</v>
      </c>
      <c r="Q2690" s="29" t="s">
        <v>61</v>
      </c>
      <c r="R2690" s="30">
        <v>2209.9104258958482</v>
      </c>
      <c r="S2690" s="5">
        <v>18.768565855613733</v>
      </c>
      <c r="T2690" s="4">
        <v>96.444838056680169</v>
      </c>
      <c r="U2690" s="1"/>
      <c r="V2690" s="1"/>
      <c r="W2690" s="1"/>
      <c r="X2690" s="1"/>
    </row>
    <row r="2691" spans="1:24" ht="15.75" customHeight="1" x14ac:dyDescent="0.2">
      <c r="A2691" s="1"/>
      <c r="B2691" s="1"/>
      <c r="C2691" s="31" t="str">
        <f>IF('Style Screener'!$S2691&lt;(AVERAGE('Style Screener'!$S$9:$S$6415)), "Value", "Growth")</f>
        <v>Value</v>
      </c>
      <c r="D2691" s="31" t="str">
        <f>IF('Style Screener'!$R2691&gt;2000, "Large Cap", "Small Cap")</f>
        <v>Large Cap</v>
      </c>
      <c r="E2691" s="31" t="s">
        <v>14</v>
      </c>
      <c r="F2691" s="31" t="s">
        <v>37</v>
      </c>
      <c r="G2691" s="1" t="s">
        <v>10885</v>
      </c>
      <c r="H2691" s="1" t="s">
        <v>11523</v>
      </c>
      <c r="I2691" s="1" t="s">
        <v>11524</v>
      </c>
      <c r="J2691" s="1" t="s">
        <v>10888</v>
      </c>
      <c r="K2691" s="1" t="s">
        <v>11525</v>
      </c>
      <c r="L2691" s="1" t="s">
        <v>11526</v>
      </c>
      <c r="M2691" s="1" t="s">
        <v>98</v>
      </c>
      <c r="N2691" s="1" t="s">
        <v>2119</v>
      </c>
      <c r="O2691" s="1" t="s">
        <v>232</v>
      </c>
      <c r="P2691" s="1" t="s">
        <v>5585</v>
      </c>
      <c r="Q2691" s="29" t="s">
        <v>61</v>
      </c>
      <c r="R2691" s="30">
        <v>8429.3012194642652</v>
      </c>
      <c r="S2691" s="5">
        <v>21.163166397415189</v>
      </c>
      <c r="T2691" s="4" t="s">
        <v>61</v>
      </c>
      <c r="U2691" s="1"/>
      <c r="V2691" s="1"/>
      <c r="W2691" s="1"/>
      <c r="X2691" s="1"/>
    </row>
    <row r="2692" spans="1:24" ht="15.75" customHeight="1" x14ac:dyDescent="0.2">
      <c r="A2692" s="1"/>
      <c r="B2692" s="1"/>
      <c r="C2692" s="31" t="str">
        <f>IF('Style Screener'!$S2692&lt;(AVERAGE('Style Screener'!$S$9:$S$6415)), "Value", "Growth")</f>
        <v>Value</v>
      </c>
      <c r="D2692" s="31" t="str">
        <f>IF('Style Screener'!$R2692&gt;2000, "Large Cap", "Small Cap")</f>
        <v>Large Cap</v>
      </c>
      <c r="E2692" s="31" t="s">
        <v>14</v>
      </c>
      <c r="F2692" s="31" t="s">
        <v>37</v>
      </c>
      <c r="G2692" s="1" t="s">
        <v>1020</v>
      </c>
      <c r="H2692" s="1" t="s">
        <v>11527</v>
      </c>
      <c r="I2692" s="1" t="s">
        <v>11528</v>
      </c>
      <c r="J2692" s="1" t="s">
        <v>10766</v>
      </c>
      <c r="K2692" s="1" t="s">
        <v>11529</v>
      </c>
      <c r="L2692" s="1" t="s">
        <v>11530</v>
      </c>
      <c r="M2692" s="1" t="s">
        <v>86</v>
      </c>
      <c r="N2692" s="1" t="s">
        <v>606</v>
      </c>
      <c r="O2692" s="1" t="s">
        <v>607</v>
      </c>
      <c r="P2692" s="1" t="s">
        <v>608</v>
      </c>
      <c r="Q2692" s="29" t="s">
        <v>61</v>
      </c>
      <c r="R2692" s="30">
        <v>5546.7486031734397</v>
      </c>
      <c r="S2692" s="5">
        <v>14.998718978023071</v>
      </c>
      <c r="T2692" s="4" t="s">
        <v>61</v>
      </c>
      <c r="U2692" s="1"/>
      <c r="V2692" s="1"/>
      <c r="W2692" s="1"/>
      <c r="X2692" s="1"/>
    </row>
    <row r="2693" spans="1:24" ht="15.75" customHeight="1" x14ac:dyDescent="0.2">
      <c r="A2693" s="1"/>
      <c r="B2693" s="1"/>
      <c r="C2693" s="31" t="str">
        <f>IF('Style Screener'!$S2693&lt;(AVERAGE('Style Screener'!$S$9:$S$6415)), "Value", "Growth")</f>
        <v>Value</v>
      </c>
      <c r="D2693" s="31" t="str">
        <f>IF('Style Screener'!$R2693&gt;2000, "Large Cap", "Small Cap")</f>
        <v>Large Cap</v>
      </c>
      <c r="E2693" s="31" t="s">
        <v>14</v>
      </c>
      <c r="F2693" s="31" t="s">
        <v>37</v>
      </c>
      <c r="G2693" s="1" t="s">
        <v>246</v>
      </c>
      <c r="H2693" s="1" t="s">
        <v>11531</v>
      </c>
      <c r="I2693" s="1" t="s">
        <v>11532</v>
      </c>
      <c r="J2693" s="1" t="s">
        <v>10780</v>
      </c>
      <c r="K2693" s="1" t="s">
        <v>11533</v>
      </c>
      <c r="L2693" s="1" t="s">
        <v>11534</v>
      </c>
      <c r="M2693" s="1" t="s">
        <v>54</v>
      </c>
      <c r="N2693" s="1" t="s">
        <v>705</v>
      </c>
      <c r="O2693" s="1" t="s">
        <v>54</v>
      </c>
      <c r="P2693" s="1" t="s">
        <v>706</v>
      </c>
      <c r="Q2693" s="29" t="s">
        <v>61</v>
      </c>
      <c r="R2693" s="30">
        <v>9708.7456475215968</v>
      </c>
      <c r="S2693" s="5">
        <v>26.891553207342682</v>
      </c>
      <c r="T2693" s="4" t="s">
        <v>61</v>
      </c>
      <c r="U2693" s="1"/>
      <c r="V2693" s="1"/>
      <c r="W2693" s="1"/>
      <c r="X2693" s="1"/>
    </row>
    <row r="2694" spans="1:24" ht="15.75" customHeight="1" x14ac:dyDescent="0.2">
      <c r="A2694" s="1"/>
      <c r="B2694" s="1"/>
      <c r="C2694" s="31" t="str">
        <f>IF('Style Screener'!$S2694&lt;(AVERAGE('Style Screener'!$S$9:$S$6415)), "Value", "Growth")</f>
        <v>Growth</v>
      </c>
      <c r="D2694" s="31" t="str">
        <f>IF('Style Screener'!$R2694&gt;2000, "Large Cap", "Small Cap")</f>
        <v>Large Cap</v>
      </c>
      <c r="E2694" s="31" t="s">
        <v>14</v>
      </c>
      <c r="F2694" s="31" t="s">
        <v>37</v>
      </c>
      <c r="G2694" s="1" t="s">
        <v>10804</v>
      </c>
      <c r="H2694" s="1" t="s">
        <v>11535</v>
      </c>
      <c r="I2694" s="1" t="s">
        <v>11536</v>
      </c>
      <c r="J2694" s="1" t="s">
        <v>10807</v>
      </c>
      <c r="K2694" s="1" t="s">
        <v>11537</v>
      </c>
      <c r="L2694" s="1" t="s">
        <v>11538</v>
      </c>
      <c r="M2694" s="1" t="s">
        <v>74</v>
      </c>
      <c r="N2694" s="1" t="s">
        <v>301</v>
      </c>
      <c r="O2694" s="1" t="s">
        <v>117</v>
      </c>
      <c r="P2694" s="1" t="s">
        <v>301</v>
      </c>
      <c r="Q2694" s="29" t="s">
        <v>61</v>
      </c>
      <c r="R2694" s="30">
        <v>13718.92279711113</v>
      </c>
      <c r="S2694" s="5">
        <v>35.194805194805191</v>
      </c>
      <c r="T2694" s="4">
        <v>33.669215774478928</v>
      </c>
      <c r="U2694" s="1"/>
      <c r="V2694" s="1"/>
      <c r="W2694" s="1"/>
      <c r="X2694" s="1"/>
    </row>
    <row r="2695" spans="1:24" ht="15.75" customHeight="1" x14ac:dyDescent="0.2">
      <c r="A2695" s="1"/>
      <c r="B2695" s="1"/>
      <c r="C2695" s="31" t="str">
        <f>IF('Style Screener'!$S2695&lt;(AVERAGE('Style Screener'!$S$9:$S$6415)), "Value", "Growth")</f>
        <v>Value</v>
      </c>
      <c r="D2695" s="31" t="str">
        <f>IF('Style Screener'!$R2695&gt;2000, "Large Cap", "Small Cap")</f>
        <v>Large Cap</v>
      </c>
      <c r="E2695" s="31" t="s">
        <v>15</v>
      </c>
      <c r="F2695" s="31" t="s">
        <v>37</v>
      </c>
      <c r="G2695" s="1" t="s">
        <v>10984</v>
      </c>
      <c r="H2695" s="1" t="s">
        <v>11539</v>
      </c>
      <c r="I2695" s="1" t="s">
        <v>11540</v>
      </c>
      <c r="J2695" s="1" t="s">
        <v>10987</v>
      </c>
      <c r="K2695" s="1" t="s">
        <v>11541</v>
      </c>
      <c r="L2695" s="1" t="s">
        <v>11542</v>
      </c>
      <c r="M2695" s="1" t="s">
        <v>219</v>
      </c>
      <c r="N2695" s="1" t="s">
        <v>466</v>
      </c>
      <c r="O2695" s="1" t="s">
        <v>219</v>
      </c>
      <c r="P2695" s="1" t="s">
        <v>466</v>
      </c>
      <c r="Q2695" s="29" t="s">
        <v>61</v>
      </c>
      <c r="R2695" s="30">
        <v>42657.540507315323</v>
      </c>
      <c r="S2695" s="5">
        <v>13.052631578947368</v>
      </c>
      <c r="T2695" s="4" t="s">
        <v>61</v>
      </c>
      <c r="U2695" s="1"/>
      <c r="V2695" s="1"/>
      <c r="W2695" s="1"/>
      <c r="X2695" s="1"/>
    </row>
    <row r="2696" spans="1:24" ht="15.75" customHeight="1" x14ac:dyDescent="0.2">
      <c r="A2696" s="1"/>
      <c r="B2696" s="1"/>
      <c r="C2696" s="31" t="str">
        <f>IF('Style Screener'!$S2696&lt;(AVERAGE('Style Screener'!$S$9:$S$6415)), "Value", "Growth")</f>
        <v>Value</v>
      </c>
      <c r="D2696" s="31" t="str">
        <f>IF('Style Screener'!$R2696&gt;2000, "Large Cap", "Small Cap")</f>
        <v>Large Cap</v>
      </c>
      <c r="E2696" s="31" t="s">
        <v>15</v>
      </c>
      <c r="F2696" s="31" t="s">
        <v>37</v>
      </c>
      <c r="G2696" s="1" t="s">
        <v>214</v>
      </c>
      <c r="H2696" s="1" t="s">
        <v>11543</v>
      </c>
      <c r="I2696" s="1" t="s">
        <v>11544</v>
      </c>
      <c r="J2696" s="1" t="s">
        <v>10785</v>
      </c>
      <c r="K2696" s="1" t="s">
        <v>11545</v>
      </c>
      <c r="L2696" s="1" t="s">
        <v>11546</v>
      </c>
      <c r="M2696" s="1" t="s">
        <v>219</v>
      </c>
      <c r="N2696" s="1" t="s">
        <v>1291</v>
      </c>
      <c r="O2696" s="1" t="s">
        <v>219</v>
      </c>
      <c r="P2696" s="1" t="s">
        <v>1291</v>
      </c>
      <c r="Q2696" s="29" t="s">
        <v>61</v>
      </c>
      <c r="R2696" s="30">
        <v>7068.5669167492824</v>
      </c>
      <c r="S2696" s="5">
        <v>16.05954465849387</v>
      </c>
      <c r="T2696" s="4" t="s">
        <v>61</v>
      </c>
      <c r="U2696" s="1"/>
      <c r="V2696" s="1"/>
      <c r="W2696" s="1"/>
      <c r="X2696" s="1"/>
    </row>
    <row r="2697" spans="1:24" ht="15.75" customHeight="1" x14ac:dyDescent="0.2">
      <c r="A2697" s="1"/>
      <c r="B2697" s="1"/>
      <c r="C2697" s="31" t="str">
        <f>IF('Style Screener'!$S2697&lt;(AVERAGE('Style Screener'!$S$9:$S$6415)), "Value", "Growth")</f>
        <v>Growth</v>
      </c>
      <c r="D2697" s="31" t="str">
        <f>IF('Style Screener'!$R2697&gt;2000, "Large Cap", "Small Cap")</f>
        <v>Large Cap</v>
      </c>
      <c r="E2697" s="31" t="s">
        <v>14</v>
      </c>
      <c r="F2697" s="31" t="s">
        <v>37</v>
      </c>
      <c r="G2697" s="1" t="s">
        <v>10984</v>
      </c>
      <c r="H2697" s="1" t="s">
        <v>11547</v>
      </c>
      <c r="I2697" s="1" t="s">
        <v>11548</v>
      </c>
      <c r="J2697" s="1" t="s">
        <v>10987</v>
      </c>
      <c r="K2697" s="1" t="s">
        <v>11549</v>
      </c>
      <c r="L2697" s="1" t="s">
        <v>11550</v>
      </c>
      <c r="M2697" s="1" t="s">
        <v>278</v>
      </c>
      <c r="N2697" s="1" t="s">
        <v>279</v>
      </c>
      <c r="O2697" s="1" t="s">
        <v>278</v>
      </c>
      <c r="P2697" s="1" t="s">
        <v>3374</v>
      </c>
      <c r="Q2697" s="29" t="s">
        <v>61</v>
      </c>
      <c r="R2697" s="30">
        <v>65937.513845385402</v>
      </c>
      <c r="S2697" s="5">
        <v>30.897435897435898</v>
      </c>
      <c r="T2697" s="4">
        <v>73.034311360346663</v>
      </c>
      <c r="U2697" s="1"/>
      <c r="V2697" s="1"/>
      <c r="W2697" s="1"/>
      <c r="X2697" s="1"/>
    </row>
    <row r="2698" spans="1:24" ht="15.75" customHeight="1" x14ac:dyDescent="0.2">
      <c r="A2698" s="1"/>
      <c r="B2698" s="1"/>
      <c r="C2698" s="31" t="str">
        <f>IF('Style Screener'!$S2698&lt;(AVERAGE('Style Screener'!$S$9:$S$6415)), "Value", "Growth")</f>
        <v>Value</v>
      </c>
      <c r="D2698" s="31" t="str">
        <f>IF('Style Screener'!$R2698&gt;2000, "Large Cap", "Small Cap")</f>
        <v>Large Cap</v>
      </c>
      <c r="E2698" s="31" t="s">
        <v>14</v>
      </c>
      <c r="F2698" s="31" t="s">
        <v>37</v>
      </c>
      <c r="G2698" s="1" t="s">
        <v>10804</v>
      </c>
      <c r="H2698" s="1" t="s">
        <v>11551</v>
      </c>
      <c r="I2698" s="1" t="s">
        <v>11552</v>
      </c>
      <c r="J2698" s="1" t="s">
        <v>10807</v>
      </c>
      <c r="K2698" s="1" t="s">
        <v>11553</v>
      </c>
      <c r="L2698" s="1" t="s">
        <v>11554</v>
      </c>
      <c r="M2698" s="1" t="s">
        <v>98</v>
      </c>
      <c r="N2698" s="1" t="s">
        <v>1434</v>
      </c>
      <c r="O2698" s="1" t="s">
        <v>1435</v>
      </c>
      <c r="P2698" s="1" t="s">
        <v>1436</v>
      </c>
      <c r="Q2698" s="29" t="s">
        <v>61</v>
      </c>
      <c r="R2698" s="30">
        <v>6050.316567238031</v>
      </c>
      <c r="S2698" s="5">
        <v>15.660572611245257</v>
      </c>
      <c r="T2698" s="4">
        <v>89.897868679197188</v>
      </c>
      <c r="U2698" s="1"/>
      <c r="V2698" s="1"/>
      <c r="W2698" s="1"/>
      <c r="X2698" s="1"/>
    </row>
    <row r="2699" spans="1:24" ht="15.75" customHeight="1" x14ac:dyDescent="0.2">
      <c r="A2699" s="1"/>
      <c r="B2699" s="1"/>
      <c r="C2699" s="31" t="str">
        <f>IF('Style Screener'!$S2699&lt;(AVERAGE('Style Screener'!$S$9:$S$6415)), "Value", "Growth")</f>
        <v>Value</v>
      </c>
      <c r="D2699" s="31" t="str">
        <f>IF('Style Screener'!$R2699&gt;2000, "Large Cap", "Small Cap")</f>
        <v>Large Cap</v>
      </c>
      <c r="E2699" s="31" t="s">
        <v>15</v>
      </c>
      <c r="F2699" s="31" t="s">
        <v>37</v>
      </c>
      <c r="G2699" s="1" t="s">
        <v>10839</v>
      </c>
      <c r="H2699" s="1" t="s">
        <v>11555</v>
      </c>
      <c r="I2699" s="1" t="s">
        <v>11556</v>
      </c>
      <c r="J2699" s="1" t="s">
        <v>10842</v>
      </c>
      <c r="K2699" s="1" t="s">
        <v>11557</v>
      </c>
      <c r="L2699" s="1" t="s">
        <v>11558</v>
      </c>
      <c r="M2699" s="1" t="s">
        <v>219</v>
      </c>
      <c r="N2699" s="1" t="s">
        <v>436</v>
      </c>
      <c r="O2699" s="1" t="s">
        <v>219</v>
      </c>
      <c r="P2699" s="1" t="s">
        <v>436</v>
      </c>
      <c r="Q2699" s="29" t="s">
        <v>61</v>
      </c>
      <c r="R2699" s="30">
        <v>30667.075868602347</v>
      </c>
      <c r="S2699" s="5">
        <v>17.031063321385904</v>
      </c>
      <c r="T2699" s="4">
        <v>74.887711103126122</v>
      </c>
      <c r="U2699" s="1"/>
      <c r="V2699" s="1"/>
      <c r="W2699" s="1"/>
      <c r="X2699" s="1"/>
    </row>
    <row r="2700" spans="1:24" ht="15.75" customHeight="1" x14ac:dyDescent="0.2">
      <c r="A2700" s="1"/>
      <c r="B2700" s="1"/>
      <c r="C2700" s="31" t="str">
        <f>IF('Style Screener'!$S2700&lt;(AVERAGE('Style Screener'!$S$9:$S$6415)), "Value", "Growth")</f>
        <v>Growth</v>
      </c>
      <c r="D2700" s="31" t="str">
        <f>IF('Style Screener'!$R2700&gt;2000, "Large Cap", "Small Cap")</f>
        <v>Large Cap</v>
      </c>
      <c r="E2700" s="31" t="s">
        <v>15</v>
      </c>
      <c r="F2700" s="31" t="s">
        <v>37</v>
      </c>
      <c r="G2700" s="1" t="s">
        <v>1233</v>
      </c>
      <c r="H2700" s="1" t="s">
        <v>11559</v>
      </c>
      <c r="I2700" s="1" t="s">
        <v>11560</v>
      </c>
      <c r="J2700" s="1" t="s">
        <v>10807</v>
      </c>
      <c r="K2700" s="1" t="s">
        <v>11561</v>
      </c>
      <c r="L2700" s="1" t="s">
        <v>11562</v>
      </c>
      <c r="M2700" s="1" t="s">
        <v>44</v>
      </c>
      <c r="N2700" s="1" t="s">
        <v>45</v>
      </c>
      <c r="O2700" s="1" t="s">
        <v>46</v>
      </c>
      <c r="P2700" s="1" t="s">
        <v>45</v>
      </c>
      <c r="Q2700" s="29" t="s">
        <v>61</v>
      </c>
      <c r="R2700" s="30">
        <v>4298.9435279095696</v>
      </c>
      <c r="S2700" s="5">
        <v>32.754961927349889</v>
      </c>
      <c r="T2700" s="4" t="s">
        <v>61</v>
      </c>
      <c r="U2700" s="1"/>
      <c r="V2700" s="1"/>
      <c r="W2700" s="1"/>
      <c r="X2700" s="1"/>
    </row>
    <row r="2701" spans="1:24" ht="15.75" customHeight="1" x14ac:dyDescent="0.2">
      <c r="A2701" s="1"/>
      <c r="B2701" s="1"/>
      <c r="C2701" s="31" t="str">
        <f>IF('Style Screener'!$S2701&lt;(AVERAGE('Style Screener'!$S$9:$S$6415)), "Value", "Growth")</f>
        <v>Value</v>
      </c>
      <c r="D2701" s="31" t="str">
        <f>IF('Style Screener'!$R2701&gt;2000, "Large Cap", "Small Cap")</f>
        <v>Large Cap</v>
      </c>
      <c r="E2701" s="31" t="s">
        <v>14</v>
      </c>
      <c r="F2701" s="31" t="s">
        <v>37</v>
      </c>
      <c r="G2701" s="1" t="s">
        <v>10885</v>
      </c>
      <c r="H2701" s="1" t="s">
        <v>11563</v>
      </c>
      <c r="I2701" s="1" t="s">
        <v>11564</v>
      </c>
      <c r="J2701" s="1" t="s">
        <v>10888</v>
      </c>
      <c r="K2701" s="1" t="s">
        <v>11565</v>
      </c>
      <c r="L2701" s="1" t="s">
        <v>11566</v>
      </c>
      <c r="M2701" s="1" t="s">
        <v>108</v>
      </c>
      <c r="N2701" s="1" t="s">
        <v>109</v>
      </c>
      <c r="O2701" s="1" t="s">
        <v>110</v>
      </c>
      <c r="P2701" s="1" t="s">
        <v>109</v>
      </c>
      <c r="Q2701" s="29" t="s">
        <v>61</v>
      </c>
      <c r="R2701" s="30">
        <v>41837.910931310013</v>
      </c>
      <c r="S2701" s="5">
        <v>18.796992481203006</v>
      </c>
      <c r="T2701" s="4" t="s">
        <v>61</v>
      </c>
      <c r="U2701" s="1"/>
      <c r="V2701" s="1"/>
      <c r="W2701" s="1"/>
      <c r="X2701" s="1"/>
    </row>
    <row r="2702" spans="1:24" ht="15.75" customHeight="1" x14ac:dyDescent="0.2">
      <c r="A2702" s="1"/>
      <c r="B2702" s="1"/>
      <c r="C2702" s="31" t="str">
        <f>IF('Style Screener'!$S2702&lt;(AVERAGE('Style Screener'!$S$9:$S$6415)), "Value", "Growth")</f>
        <v>Value</v>
      </c>
      <c r="D2702" s="31" t="str">
        <f>IF('Style Screener'!$R2702&gt;2000, "Large Cap", "Small Cap")</f>
        <v>Large Cap</v>
      </c>
      <c r="E2702" s="31" t="s">
        <v>14</v>
      </c>
      <c r="F2702" s="31" t="s">
        <v>37</v>
      </c>
      <c r="G2702" s="1" t="s">
        <v>1020</v>
      </c>
      <c r="H2702" s="1" t="s">
        <v>11567</v>
      </c>
      <c r="I2702" s="1" t="s">
        <v>11568</v>
      </c>
      <c r="J2702" s="1" t="s">
        <v>10766</v>
      </c>
      <c r="K2702" s="1" t="s">
        <v>11569</v>
      </c>
      <c r="L2702" s="1" t="s">
        <v>11570</v>
      </c>
      <c r="M2702" s="1" t="s">
        <v>54</v>
      </c>
      <c r="N2702" s="1" t="s">
        <v>705</v>
      </c>
      <c r="O2702" s="1" t="s">
        <v>54</v>
      </c>
      <c r="P2702" s="1" t="s">
        <v>1442</v>
      </c>
      <c r="Q2702" s="29" t="s">
        <v>61</v>
      </c>
      <c r="R2702" s="30">
        <v>3945.38702385747</v>
      </c>
      <c r="S2702" s="5">
        <v>19.802371541501977</v>
      </c>
      <c r="T2702" s="4">
        <v>86.300103962111592</v>
      </c>
      <c r="U2702" s="1"/>
      <c r="V2702" s="1"/>
      <c r="W2702" s="1"/>
      <c r="X2702" s="1"/>
    </row>
    <row r="2703" spans="1:24" ht="15.75" customHeight="1" x14ac:dyDescent="0.2">
      <c r="A2703" s="1"/>
      <c r="B2703" s="1"/>
      <c r="C2703" s="31" t="str">
        <f>IF('Style Screener'!$S2703&lt;(AVERAGE('Style Screener'!$S$9:$S$6415)), "Value", "Growth")</f>
        <v>Value</v>
      </c>
      <c r="D2703" s="31" t="str">
        <f>IF('Style Screener'!$R2703&gt;2000, "Large Cap", "Small Cap")</f>
        <v>Large Cap</v>
      </c>
      <c r="E2703" s="31" t="s">
        <v>14</v>
      </c>
      <c r="F2703" s="31" t="s">
        <v>37</v>
      </c>
      <c r="G2703" s="1" t="s">
        <v>8239</v>
      </c>
      <c r="H2703" s="1" t="s">
        <v>11571</v>
      </c>
      <c r="I2703" s="1" t="s">
        <v>11572</v>
      </c>
      <c r="J2703" s="1" t="s">
        <v>10897</v>
      </c>
      <c r="K2703" s="1" t="s">
        <v>11573</v>
      </c>
      <c r="L2703" s="1" t="s">
        <v>11574</v>
      </c>
      <c r="M2703" s="1" t="s">
        <v>86</v>
      </c>
      <c r="N2703" s="1" t="s">
        <v>172</v>
      </c>
      <c r="O2703" s="1" t="s">
        <v>172</v>
      </c>
      <c r="P2703" s="1" t="s">
        <v>1497</v>
      </c>
      <c r="Q2703" s="29" t="s">
        <v>61</v>
      </c>
      <c r="R2703" s="30">
        <v>3655.5061351085624</v>
      </c>
      <c r="S2703" s="5">
        <v>8.1694915254237284</v>
      </c>
      <c r="T2703" s="4">
        <v>54.124579124579114</v>
      </c>
      <c r="U2703" s="1"/>
      <c r="V2703" s="1"/>
      <c r="W2703" s="1"/>
      <c r="X2703" s="1"/>
    </row>
    <row r="2704" spans="1:24" ht="15.75" customHeight="1" x14ac:dyDescent="0.2">
      <c r="A2704" s="1"/>
      <c r="B2704" s="1"/>
      <c r="C2704" s="31" t="str">
        <f>IF('Style Screener'!$S2704&lt;(AVERAGE('Style Screener'!$S$9:$S$6415)), "Value", "Growth")</f>
        <v>Value</v>
      </c>
      <c r="D2704" s="31" t="str">
        <f>IF('Style Screener'!$R2704&gt;2000, "Large Cap", "Small Cap")</f>
        <v>Large Cap</v>
      </c>
      <c r="E2704" s="31" t="s">
        <v>14</v>
      </c>
      <c r="F2704" s="31" t="s">
        <v>37</v>
      </c>
      <c r="G2704" s="1" t="s">
        <v>10804</v>
      </c>
      <c r="H2704" s="1" t="s">
        <v>11575</v>
      </c>
      <c r="I2704" s="1" t="s">
        <v>11576</v>
      </c>
      <c r="J2704" s="1" t="s">
        <v>10807</v>
      </c>
      <c r="K2704" s="1" t="s">
        <v>11577</v>
      </c>
      <c r="L2704" s="1" t="s">
        <v>11578</v>
      </c>
      <c r="M2704" s="1" t="s">
        <v>98</v>
      </c>
      <c r="N2704" s="1" t="s">
        <v>578</v>
      </c>
      <c r="O2704" s="1" t="s">
        <v>578</v>
      </c>
      <c r="P2704" s="1" t="s">
        <v>836</v>
      </c>
      <c r="Q2704" s="29" t="s">
        <v>61</v>
      </c>
      <c r="R2704" s="30">
        <v>7735.8062706432956</v>
      </c>
      <c r="S2704" s="5">
        <v>21.499321573948439</v>
      </c>
      <c r="T2704" s="4">
        <v>89.072700296735903</v>
      </c>
      <c r="U2704" s="1"/>
      <c r="V2704" s="1"/>
      <c r="W2704" s="1"/>
      <c r="X2704" s="1"/>
    </row>
    <row r="2705" spans="1:24" ht="15.75" customHeight="1" x14ac:dyDescent="0.2">
      <c r="A2705" s="1"/>
      <c r="B2705" s="1"/>
      <c r="C2705" s="31" t="str">
        <f>IF('Style Screener'!$S2705&lt;(AVERAGE('Style Screener'!$S$9:$S$6415)), "Value", "Growth")</f>
        <v>Value</v>
      </c>
      <c r="D2705" s="31" t="str">
        <f>IF('Style Screener'!$R2705&gt;2000, "Large Cap", "Small Cap")</f>
        <v>Large Cap</v>
      </c>
      <c r="E2705" s="31" t="s">
        <v>14</v>
      </c>
      <c r="F2705" s="31" t="s">
        <v>37</v>
      </c>
      <c r="G2705" s="1" t="s">
        <v>10839</v>
      </c>
      <c r="H2705" s="1" t="s">
        <v>11579</v>
      </c>
      <c r="I2705" s="1" t="s">
        <v>11580</v>
      </c>
      <c r="J2705" s="1" t="s">
        <v>10842</v>
      </c>
      <c r="K2705" s="1" t="s">
        <v>11581</v>
      </c>
      <c r="L2705" s="1" t="s">
        <v>11582</v>
      </c>
      <c r="M2705" s="1" t="s">
        <v>54</v>
      </c>
      <c r="N2705" s="1" t="s">
        <v>705</v>
      </c>
      <c r="O2705" s="1" t="s">
        <v>54</v>
      </c>
      <c r="P2705" s="1" t="s">
        <v>706</v>
      </c>
      <c r="Q2705" s="29" t="s">
        <v>61</v>
      </c>
      <c r="R2705" s="30">
        <v>17651.665256317574</v>
      </c>
      <c r="S2705" s="5">
        <v>18.042029728344438</v>
      </c>
      <c r="T2705" s="4">
        <v>78.214755748238758</v>
      </c>
      <c r="U2705" s="1"/>
      <c r="V2705" s="1"/>
      <c r="W2705" s="1"/>
      <c r="X2705" s="1"/>
    </row>
    <row r="2706" spans="1:24" ht="15.75" customHeight="1" x14ac:dyDescent="0.2">
      <c r="A2706" s="1"/>
      <c r="B2706" s="1"/>
      <c r="C2706" s="31" t="str">
        <f>IF('Style Screener'!$S2706&lt;(AVERAGE('Style Screener'!$S$9:$S$6415)), "Value", "Growth")</f>
        <v>Value</v>
      </c>
      <c r="D2706" s="31" t="str">
        <f>IF('Style Screener'!$R2706&gt;2000, "Large Cap", "Small Cap")</f>
        <v>Large Cap</v>
      </c>
      <c r="E2706" s="31" t="s">
        <v>14</v>
      </c>
      <c r="F2706" s="31" t="s">
        <v>37</v>
      </c>
      <c r="G2706" s="1" t="s">
        <v>10984</v>
      </c>
      <c r="H2706" s="1" t="s">
        <v>11583</v>
      </c>
      <c r="I2706" s="1" t="s">
        <v>11584</v>
      </c>
      <c r="J2706" s="1" t="s">
        <v>10987</v>
      </c>
      <c r="K2706" s="1" t="s">
        <v>11585</v>
      </c>
      <c r="L2706" s="1" t="s">
        <v>11586</v>
      </c>
      <c r="M2706" s="1" t="s">
        <v>86</v>
      </c>
      <c r="N2706" s="1" t="s">
        <v>2006</v>
      </c>
      <c r="O2706" s="1" t="s">
        <v>607</v>
      </c>
      <c r="P2706" s="1" t="s">
        <v>2007</v>
      </c>
      <c r="Q2706" s="29" t="s">
        <v>61</v>
      </c>
      <c r="R2706" s="30">
        <v>11570.07411362894</v>
      </c>
      <c r="S2706" s="5">
        <v>21.45945945945946</v>
      </c>
      <c r="T2706" s="4">
        <v>91.494610150807347</v>
      </c>
      <c r="U2706" s="1"/>
      <c r="V2706" s="1"/>
      <c r="W2706" s="1"/>
      <c r="X2706" s="1"/>
    </row>
    <row r="2707" spans="1:24" ht="15.75" customHeight="1" x14ac:dyDescent="0.2">
      <c r="A2707" s="1"/>
      <c r="B2707" s="1"/>
      <c r="C2707" s="31" t="str">
        <f>IF('Style Screener'!$S2707&lt;(AVERAGE('Style Screener'!$S$9:$S$6415)), "Value", "Growth")</f>
        <v>Value</v>
      </c>
      <c r="D2707" s="31" t="str">
        <f>IF('Style Screener'!$R2707&gt;2000, "Large Cap", "Small Cap")</f>
        <v>Large Cap</v>
      </c>
      <c r="E2707" s="31" t="s">
        <v>14</v>
      </c>
      <c r="F2707" s="31" t="s">
        <v>37</v>
      </c>
      <c r="G2707" s="1" t="s">
        <v>303</v>
      </c>
      <c r="H2707" s="1" t="s">
        <v>11587</v>
      </c>
      <c r="I2707" s="1" t="s">
        <v>11588</v>
      </c>
      <c r="J2707" s="1" t="s">
        <v>10766</v>
      </c>
      <c r="K2707" s="1" t="s">
        <v>11589</v>
      </c>
      <c r="L2707" s="1" t="s">
        <v>11590</v>
      </c>
      <c r="M2707" s="1" t="s">
        <v>74</v>
      </c>
      <c r="N2707" s="1" t="s">
        <v>179</v>
      </c>
      <c r="O2707" s="1" t="s">
        <v>180</v>
      </c>
      <c r="P2707" s="1" t="s">
        <v>181</v>
      </c>
      <c r="Q2707" s="29" t="s">
        <v>61</v>
      </c>
      <c r="R2707" s="30">
        <v>17771.846483908743</v>
      </c>
      <c r="S2707" s="5">
        <v>19.056267151330463</v>
      </c>
      <c r="T2707" s="4" t="s">
        <v>61</v>
      </c>
      <c r="U2707" s="1"/>
      <c r="V2707" s="1"/>
      <c r="W2707" s="1"/>
      <c r="X2707" s="1"/>
    </row>
    <row r="2708" spans="1:24" ht="15.75" customHeight="1" x14ac:dyDescent="0.2">
      <c r="A2708" s="1"/>
      <c r="B2708" s="1"/>
      <c r="C2708" s="31" t="str">
        <f>IF('Style Screener'!$S2708&lt;(AVERAGE('Style Screener'!$S$9:$S$6415)), "Value", "Growth")</f>
        <v>Value</v>
      </c>
      <c r="D2708" s="31" t="str">
        <f>IF('Style Screener'!$R2708&gt;2000, "Large Cap", "Small Cap")</f>
        <v>Large Cap</v>
      </c>
      <c r="E2708" s="31" t="s">
        <v>14</v>
      </c>
      <c r="F2708" s="31" t="s">
        <v>37</v>
      </c>
      <c r="G2708" s="1" t="s">
        <v>1020</v>
      </c>
      <c r="H2708" s="1" t="s">
        <v>11591</v>
      </c>
      <c r="I2708" s="1" t="s">
        <v>11592</v>
      </c>
      <c r="J2708" s="1" t="s">
        <v>10766</v>
      </c>
      <c r="K2708" s="1" t="s">
        <v>11593</v>
      </c>
      <c r="L2708" s="1" t="s">
        <v>11594</v>
      </c>
      <c r="M2708" s="1" t="s">
        <v>74</v>
      </c>
      <c r="N2708" s="1" t="s">
        <v>75</v>
      </c>
      <c r="O2708" s="1" t="s">
        <v>76</v>
      </c>
      <c r="P2708" s="1" t="s">
        <v>75</v>
      </c>
      <c r="Q2708" s="29" t="s">
        <v>61</v>
      </c>
      <c r="R2708" s="30">
        <v>11072.598411934145</v>
      </c>
      <c r="S2708" s="5">
        <v>13.653136531365314</v>
      </c>
      <c r="T2708" s="4">
        <v>54.119726087916945</v>
      </c>
      <c r="U2708" s="1"/>
      <c r="V2708" s="1"/>
      <c r="W2708" s="1"/>
      <c r="X2708" s="1"/>
    </row>
    <row r="2709" spans="1:24" ht="15.75" customHeight="1" x14ac:dyDescent="0.2">
      <c r="A2709" s="1"/>
      <c r="B2709" s="1"/>
      <c r="C2709" s="31" t="str">
        <f>IF('Style Screener'!$S2709&lt;(AVERAGE('Style Screener'!$S$9:$S$6415)), "Value", "Growth")</f>
        <v>Value</v>
      </c>
      <c r="D2709" s="31" t="str">
        <f>IF('Style Screener'!$R2709&gt;2000, "Large Cap", "Small Cap")</f>
        <v>Large Cap</v>
      </c>
      <c r="E2709" s="31" t="s">
        <v>14</v>
      </c>
      <c r="F2709" s="31" t="s">
        <v>37</v>
      </c>
      <c r="G2709" s="1" t="s">
        <v>1020</v>
      </c>
      <c r="H2709" s="1" t="s">
        <v>11595</v>
      </c>
      <c r="I2709" s="1" t="s">
        <v>11596</v>
      </c>
      <c r="J2709" s="1" t="s">
        <v>10987</v>
      </c>
      <c r="K2709" s="1" t="s">
        <v>11597</v>
      </c>
      <c r="L2709" s="1" t="s">
        <v>11598</v>
      </c>
      <c r="M2709" s="1" t="s">
        <v>98</v>
      </c>
      <c r="N2709" s="1" t="s">
        <v>4426</v>
      </c>
      <c r="O2709" s="1" t="s">
        <v>1435</v>
      </c>
      <c r="P2709" s="1" t="s">
        <v>4427</v>
      </c>
      <c r="Q2709" s="29" t="s">
        <v>61</v>
      </c>
      <c r="R2709" s="30">
        <v>20942.332600270784</v>
      </c>
      <c r="S2709" s="5">
        <v>16.305048335123523</v>
      </c>
      <c r="T2709" s="4" t="s">
        <v>61</v>
      </c>
      <c r="U2709" s="1"/>
      <c r="V2709" s="1"/>
      <c r="W2709" s="1"/>
      <c r="X2709" s="1"/>
    </row>
    <row r="2710" spans="1:24" ht="15.75" customHeight="1" x14ac:dyDescent="0.2">
      <c r="A2710" s="1"/>
      <c r="B2710" s="1"/>
      <c r="C2710" s="31" t="str">
        <f>IF('Style Screener'!$S2710&lt;(AVERAGE('Style Screener'!$S$9:$S$6415)), "Value", "Growth")</f>
        <v>Value</v>
      </c>
      <c r="D2710" s="31" t="str">
        <f>IF('Style Screener'!$R2710&gt;2000, "Large Cap", "Small Cap")</f>
        <v>Large Cap</v>
      </c>
      <c r="E2710" s="31" t="s">
        <v>14</v>
      </c>
      <c r="F2710" s="31" t="s">
        <v>37</v>
      </c>
      <c r="G2710" s="1" t="s">
        <v>10804</v>
      </c>
      <c r="H2710" s="1" t="s">
        <v>11599</v>
      </c>
      <c r="I2710" s="1" t="s">
        <v>11600</v>
      </c>
      <c r="J2710" s="1" t="s">
        <v>10807</v>
      </c>
      <c r="K2710" s="1" t="s">
        <v>11601</v>
      </c>
      <c r="L2710" s="1" t="s">
        <v>11602</v>
      </c>
      <c r="M2710" s="1" t="s">
        <v>86</v>
      </c>
      <c r="N2710" s="1" t="s">
        <v>135</v>
      </c>
      <c r="O2710" s="1" t="s">
        <v>88</v>
      </c>
      <c r="P2710" s="1" t="s">
        <v>136</v>
      </c>
      <c r="Q2710" s="29" t="s">
        <v>61</v>
      </c>
      <c r="R2710" s="30">
        <v>7049.8238069396557</v>
      </c>
      <c r="S2710" s="5">
        <v>18.016640866873065</v>
      </c>
      <c r="T2710" s="4">
        <v>42.965569171514439</v>
      </c>
      <c r="U2710" s="1"/>
      <c r="V2710" s="1"/>
      <c r="W2710" s="1"/>
      <c r="X2710" s="1"/>
    </row>
    <row r="2711" spans="1:24" ht="15.75" customHeight="1" x14ac:dyDescent="0.2">
      <c r="A2711" s="1"/>
      <c r="B2711" s="1"/>
      <c r="C2711" s="31" t="str">
        <f>IF('Style Screener'!$S2711&lt;(AVERAGE('Style Screener'!$S$9:$S$6415)), "Value", "Growth")</f>
        <v>Growth</v>
      </c>
      <c r="D2711" s="31" t="str">
        <f>IF('Style Screener'!$R2711&gt;2000, "Large Cap", "Small Cap")</f>
        <v>Large Cap</v>
      </c>
      <c r="E2711" s="31" t="s">
        <v>14</v>
      </c>
      <c r="F2711" s="31" t="s">
        <v>37</v>
      </c>
      <c r="G2711" s="1" t="s">
        <v>214</v>
      </c>
      <c r="H2711" s="1" t="s">
        <v>11603</v>
      </c>
      <c r="I2711" s="1" t="s">
        <v>11604</v>
      </c>
      <c r="J2711" s="1" t="s">
        <v>10785</v>
      </c>
      <c r="K2711" s="1" t="s">
        <v>11605</v>
      </c>
      <c r="L2711" s="1" t="s">
        <v>11606</v>
      </c>
      <c r="M2711" s="1" t="s">
        <v>74</v>
      </c>
      <c r="N2711" s="1" t="s">
        <v>301</v>
      </c>
      <c r="O2711" s="1" t="s">
        <v>117</v>
      </c>
      <c r="P2711" s="1" t="s">
        <v>301</v>
      </c>
      <c r="Q2711" s="29" t="s">
        <v>61</v>
      </c>
      <c r="R2711" s="30">
        <v>16017.565455871871</v>
      </c>
      <c r="S2711" s="5">
        <v>34.46610169491526</v>
      </c>
      <c r="T2711" s="4">
        <v>69.254341164453521</v>
      </c>
      <c r="U2711" s="1"/>
      <c r="V2711" s="1"/>
      <c r="W2711" s="1"/>
      <c r="X2711" s="1"/>
    </row>
    <row r="2712" spans="1:24" ht="15.75" customHeight="1" x14ac:dyDescent="0.2">
      <c r="A2712" s="1"/>
      <c r="B2712" s="1"/>
      <c r="C2712" s="31" t="str">
        <f>IF('Style Screener'!$S2712&lt;(AVERAGE('Style Screener'!$S$9:$S$6415)), "Value", "Growth")</f>
        <v>Value</v>
      </c>
      <c r="D2712" s="31" t="str">
        <f>IF('Style Screener'!$R2712&gt;2000, "Large Cap", "Small Cap")</f>
        <v>Small Cap</v>
      </c>
      <c r="E2712" s="31" t="s">
        <v>14</v>
      </c>
      <c r="F2712" s="31" t="s">
        <v>37</v>
      </c>
      <c r="G2712" s="1" t="s">
        <v>1020</v>
      </c>
      <c r="H2712" s="1" t="s">
        <v>11607</v>
      </c>
      <c r="I2712" s="1" t="s">
        <v>11608</v>
      </c>
      <c r="J2712" s="1" t="s">
        <v>10766</v>
      </c>
      <c r="K2712" s="1" t="s">
        <v>11609</v>
      </c>
      <c r="L2712" s="1" t="s">
        <v>11610</v>
      </c>
      <c r="M2712" s="1" t="s">
        <v>74</v>
      </c>
      <c r="N2712" s="1" t="s">
        <v>1095</v>
      </c>
      <c r="O2712" s="1" t="s">
        <v>76</v>
      </c>
      <c r="P2712" s="1" t="s">
        <v>1096</v>
      </c>
      <c r="Q2712" s="29" t="s">
        <v>61</v>
      </c>
      <c r="R2712" s="30">
        <v>1810.0326906829562</v>
      </c>
      <c r="S2712" s="5">
        <v>10.395833333333334</v>
      </c>
      <c r="T2712" s="4">
        <v>43.229523327477885</v>
      </c>
      <c r="U2712" s="1"/>
      <c r="V2712" s="1"/>
      <c r="W2712" s="1"/>
      <c r="X2712" s="1"/>
    </row>
    <row r="2713" spans="1:24" ht="15.75" customHeight="1" x14ac:dyDescent="0.2">
      <c r="A2713" s="1"/>
      <c r="B2713" s="1"/>
      <c r="C2713" s="31" t="str">
        <f>IF('Style Screener'!$S2713&lt;(AVERAGE('Style Screener'!$S$9:$S$6415)), "Value", "Growth")</f>
        <v>Value</v>
      </c>
      <c r="D2713" s="31" t="str">
        <f>IF('Style Screener'!$R2713&gt;2000, "Large Cap", "Small Cap")</f>
        <v>Large Cap</v>
      </c>
      <c r="E2713" s="31" t="s">
        <v>14</v>
      </c>
      <c r="F2713" s="31" t="s">
        <v>37</v>
      </c>
      <c r="G2713" s="1" t="s">
        <v>10804</v>
      </c>
      <c r="H2713" s="1" t="s">
        <v>11611</v>
      </c>
      <c r="I2713" s="1" t="s">
        <v>11612</v>
      </c>
      <c r="J2713" s="1" t="s">
        <v>10807</v>
      </c>
      <c r="K2713" s="1" t="s">
        <v>11613</v>
      </c>
      <c r="L2713" s="1" t="s">
        <v>11614</v>
      </c>
      <c r="M2713" s="1" t="s">
        <v>74</v>
      </c>
      <c r="N2713" s="1" t="s">
        <v>301</v>
      </c>
      <c r="O2713" s="1" t="s">
        <v>117</v>
      </c>
      <c r="P2713" s="1" t="s">
        <v>301</v>
      </c>
      <c r="Q2713" s="29" t="s">
        <v>61</v>
      </c>
      <c r="R2713" s="30">
        <v>5460.0726506596002</v>
      </c>
      <c r="S2713" s="5">
        <v>15.635123614663257</v>
      </c>
      <c r="T2713" s="4">
        <v>14.784192825112104</v>
      </c>
      <c r="U2713" s="1"/>
      <c r="V2713" s="1"/>
      <c r="W2713" s="1"/>
      <c r="X2713" s="1"/>
    </row>
    <row r="2714" spans="1:24" ht="15.75" customHeight="1" x14ac:dyDescent="0.2">
      <c r="A2714" s="1"/>
      <c r="B2714" s="1"/>
      <c r="C2714" s="31" t="str">
        <f>IF('Style Screener'!$S2714&lt;(AVERAGE('Style Screener'!$S$9:$S$6415)), "Value", "Growth")</f>
        <v>Value</v>
      </c>
      <c r="D2714" s="31" t="str">
        <f>IF('Style Screener'!$R2714&gt;2000, "Large Cap", "Small Cap")</f>
        <v>Large Cap</v>
      </c>
      <c r="E2714" s="31" t="s">
        <v>14</v>
      </c>
      <c r="F2714" s="31" t="s">
        <v>37</v>
      </c>
      <c r="G2714" s="1" t="s">
        <v>246</v>
      </c>
      <c r="H2714" s="1" t="s">
        <v>11615</v>
      </c>
      <c r="I2714" s="1" t="s">
        <v>11616</v>
      </c>
      <c r="J2714" s="1" t="s">
        <v>10780</v>
      </c>
      <c r="K2714" s="1" t="s">
        <v>11617</v>
      </c>
      <c r="L2714" s="1" t="s">
        <v>11618</v>
      </c>
      <c r="M2714" s="1" t="s">
        <v>74</v>
      </c>
      <c r="N2714" s="1" t="s">
        <v>10788</v>
      </c>
      <c r="O2714" s="1" t="s">
        <v>76</v>
      </c>
      <c r="P2714" s="1" t="s">
        <v>10838</v>
      </c>
      <c r="Q2714" s="29" t="s">
        <v>61</v>
      </c>
      <c r="R2714" s="30">
        <v>4847.3266786744307</v>
      </c>
      <c r="S2714" s="5">
        <v>20.083526188386134</v>
      </c>
      <c r="T2714" s="4">
        <v>0</v>
      </c>
      <c r="U2714" s="1"/>
      <c r="V2714" s="1"/>
      <c r="W2714" s="1"/>
      <c r="X2714" s="1"/>
    </row>
    <row r="2715" spans="1:24" ht="15.75" customHeight="1" x14ac:dyDescent="0.2">
      <c r="A2715" s="1"/>
      <c r="B2715" s="1"/>
      <c r="C2715" s="31" t="str">
        <f>IF('Style Screener'!$S2715&lt;(AVERAGE('Style Screener'!$S$9:$S$6415)), "Value", "Growth")</f>
        <v>Value</v>
      </c>
      <c r="D2715" s="31" t="str">
        <f>IF('Style Screener'!$R2715&gt;2000, "Large Cap", "Small Cap")</f>
        <v>Large Cap</v>
      </c>
      <c r="E2715" s="31" t="s">
        <v>14</v>
      </c>
      <c r="F2715" s="31" t="s">
        <v>37</v>
      </c>
      <c r="G2715" s="1" t="s">
        <v>246</v>
      </c>
      <c r="H2715" s="1" t="s">
        <v>11619</v>
      </c>
      <c r="I2715" s="1" t="s">
        <v>11620</v>
      </c>
      <c r="J2715" s="1" t="s">
        <v>10780</v>
      </c>
      <c r="K2715" s="1" t="s">
        <v>11621</v>
      </c>
      <c r="L2715" s="1" t="s">
        <v>11622</v>
      </c>
      <c r="M2715" s="1" t="s">
        <v>74</v>
      </c>
      <c r="N2715" s="1" t="s">
        <v>342</v>
      </c>
      <c r="O2715" s="1" t="s">
        <v>117</v>
      </c>
      <c r="P2715" s="1" t="s">
        <v>618</v>
      </c>
      <c r="Q2715" s="29" t="s">
        <v>61</v>
      </c>
      <c r="R2715" s="30">
        <v>2889.7075482623723</v>
      </c>
      <c r="S2715" s="5">
        <v>14.169785140646679</v>
      </c>
      <c r="T2715" s="4">
        <v>95.467720685111985</v>
      </c>
      <c r="U2715" s="1"/>
      <c r="V2715" s="1"/>
      <c r="W2715" s="1"/>
      <c r="X2715" s="1"/>
    </row>
    <row r="2716" spans="1:24" ht="15.75" customHeight="1" x14ac:dyDescent="0.2">
      <c r="A2716" s="1"/>
      <c r="B2716" s="1"/>
      <c r="C2716" s="31" t="str">
        <f>IF('Style Screener'!$S2716&lt;(AVERAGE('Style Screener'!$S$9:$S$6415)), "Value", "Growth")</f>
        <v>Value</v>
      </c>
      <c r="D2716" s="31" t="str">
        <f>IF('Style Screener'!$R2716&gt;2000, "Large Cap", "Small Cap")</f>
        <v>Large Cap</v>
      </c>
      <c r="E2716" s="31" t="s">
        <v>14</v>
      </c>
      <c r="F2716" s="31" t="s">
        <v>37</v>
      </c>
      <c r="G2716" s="1" t="s">
        <v>11238</v>
      </c>
      <c r="H2716" s="1" t="s">
        <v>11623</v>
      </c>
      <c r="I2716" s="1" t="s">
        <v>11624</v>
      </c>
      <c r="J2716" s="1" t="s">
        <v>11241</v>
      </c>
      <c r="K2716" s="1" t="s">
        <v>61</v>
      </c>
      <c r="L2716" s="1" t="s">
        <v>11625</v>
      </c>
      <c r="M2716" s="1" t="s">
        <v>74</v>
      </c>
      <c r="N2716" s="1" t="s">
        <v>301</v>
      </c>
      <c r="O2716" s="1" t="s">
        <v>117</v>
      </c>
      <c r="P2716" s="1" t="s">
        <v>301</v>
      </c>
      <c r="Q2716" s="29" t="s">
        <v>61</v>
      </c>
      <c r="R2716" s="30">
        <v>2172.5680623085018</v>
      </c>
      <c r="S2716" s="5">
        <v>13.948966040599508</v>
      </c>
      <c r="T2716" s="4" t="s">
        <v>61</v>
      </c>
      <c r="U2716" s="1"/>
      <c r="V2716" s="1"/>
      <c r="W2716" s="1"/>
      <c r="X2716" s="1"/>
    </row>
    <row r="2717" spans="1:24" ht="15.75" customHeight="1" x14ac:dyDescent="0.2">
      <c r="A2717" s="1"/>
      <c r="B2717" s="1"/>
      <c r="C2717" s="31" t="str">
        <f>IF('Style Screener'!$S2717&lt;(AVERAGE('Style Screener'!$S$9:$S$6415)), "Value", "Growth")</f>
        <v>Value</v>
      </c>
      <c r="D2717" s="31" t="str">
        <f>IF('Style Screener'!$R2717&gt;2000, "Large Cap", "Small Cap")</f>
        <v>Large Cap</v>
      </c>
      <c r="E2717" s="31" t="s">
        <v>15</v>
      </c>
      <c r="F2717" s="31" t="s">
        <v>37</v>
      </c>
      <c r="G2717" s="1" t="s">
        <v>10839</v>
      </c>
      <c r="H2717" s="1" t="s">
        <v>11626</v>
      </c>
      <c r="I2717" s="1" t="s">
        <v>11627</v>
      </c>
      <c r="J2717" s="1" t="s">
        <v>10842</v>
      </c>
      <c r="K2717" s="1" t="s">
        <v>11628</v>
      </c>
      <c r="L2717" s="1" t="s">
        <v>11629</v>
      </c>
      <c r="M2717" s="1" t="s">
        <v>44</v>
      </c>
      <c r="N2717" s="1" t="s">
        <v>63</v>
      </c>
      <c r="O2717" s="1" t="s">
        <v>64</v>
      </c>
      <c r="P2717" s="1" t="s">
        <v>390</v>
      </c>
      <c r="Q2717" s="29" t="s">
        <v>61</v>
      </c>
      <c r="R2717" s="30">
        <v>26605.125552435518</v>
      </c>
      <c r="S2717" s="5">
        <v>23.724910641938958</v>
      </c>
      <c r="T2717" s="4" t="s">
        <v>61</v>
      </c>
      <c r="U2717" s="1"/>
      <c r="V2717" s="1"/>
      <c r="W2717" s="1"/>
      <c r="X2717" s="1"/>
    </row>
    <row r="2718" spans="1:24" ht="15.75" customHeight="1" x14ac:dyDescent="0.2">
      <c r="A2718" s="1"/>
      <c r="B2718" s="1"/>
      <c r="C2718" s="31" t="str">
        <f>IF('Style Screener'!$S2718&lt;(AVERAGE('Style Screener'!$S$9:$S$6415)), "Value", "Growth")</f>
        <v>Value</v>
      </c>
      <c r="D2718" s="31" t="str">
        <f>IF('Style Screener'!$R2718&gt;2000, "Large Cap", "Small Cap")</f>
        <v>Large Cap</v>
      </c>
      <c r="E2718" s="31" t="s">
        <v>14</v>
      </c>
      <c r="F2718" s="31" t="s">
        <v>37</v>
      </c>
      <c r="G2718" s="1" t="s">
        <v>10984</v>
      </c>
      <c r="H2718" s="1" t="s">
        <v>11630</v>
      </c>
      <c r="I2718" s="1" t="s">
        <v>11631</v>
      </c>
      <c r="J2718" s="1" t="s">
        <v>10987</v>
      </c>
      <c r="K2718" s="1" t="s">
        <v>11632</v>
      </c>
      <c r="L2718" s="1" t="s">
        <v>11633</v>
      </c>
      <c r="M2718" s="1" t="s">
        <v>74</v>
      </c>
      <c r="N2718" s="1" t="s">
        <v>638</v>
      </c>
      <c r="O2718" s="1" t="s">
        <v>117</v>
      </c>
      <c r="P2718" s="1" t="s">
        <v>638</v>
      </c>
      <c r="Q2718" s="29" t="s">
        <v>61</v>
      </c>
      <c r="R2718" s="30">
        <v>7135.3705332031259</v>
      </c>
      <c r="S2718" s="5">
        <v>17.352496217851741</v>
      </c>
      <c r="T2718" s="4">
        <v>80.201868648980422</v>
      </c>
      <c r="U2718" s="1"/>
      <c r="V2718" s="1"/>
      <c r="W2718" s="1"/>
      <c r="X2718" s="1"/>
    </row>
    <row r="2719" spans="1:24" ht="15.75" customHeight="1" x14ac:dyDescent="0.2">
      <c r="A2719" s="1"/>
      <c r="B2719" s="1"/>
      <c r="C2719" s="31" t="str">
        <f>IF('Style Screener'!$S2719&lt;(AVERAGE('Style Screener'!$S$9:$S$6415)), "Value", "Growth")</f>
        <v>Value</v>
      </c>
      <c r="D2719" s="31" t="str">
        <f>IF('Style Screener'!$R2719&gt;2000, "Large Cap", "Small Cap")</f>
        <v>Large Cap</v>
      </c>
      <c r="E2719" s="31" t="s">
        <v>15</v>
      </c>
      <c r="F2719" s="31" t="s">
        <v>37</v>
      </c>
      <c r="G2719" s="1" t="s">
        <v>10839</v>
      </c>
      <c r="H2719" s="1" t="s">
        <v>11634</v>
      </c>
      <c r="I2719" s="1" t="s">
        <v>11635</v>
      </c>
      <c r="J2719" s="1" t="s">
        <v>10842</v>
      </c>
      <c r="K2719" s="1" t="s">
        <v>11636</v>
      </c>
      <c r="L2719" s="1" t="s">
        <v>11637</v>
      </c>
      <c r="M2719" s="1" t="s">
        <v>1279</v>
      </c>
      <c r="N2719" s="1" t="s">
        <v>8387</v>
      </c>
      <c r="O2719" s="1" t="s">
        <v>1279</v>
      </c>
      <c r="P2719" s="1" t="s">
        <v>8387</v>
      </c>
      <c r="Q2719" s="29" t="s">
        <v>61</v>
      </c>
      <c r="R2719" s="30">
        <v>4049.25090677046</v>
      </c>
      <c r="S2719" s="5">
        <v>15.28066528066528</v>
      </c>
      <c r="T2719" s="4" t="s">
        <v>61</v>
      </c>
      <c r="U2719" s="1"/>
      <c r="V2719" s="1"/>
      <c r="W2719" s="1"/>
      <c r="X2719" s="1"/>
    </row>
    <row r="2720" spans="1:24" ht="15.75" customHeight="1" x14ac:dyDescent="0.2">
      <c r="A2720" s="1"/>
      <c r="B2720" s="1"/>
      <c r="C2720" s="31" t="str">
        <f>IF('Style Screener'!$S2720&lt;(AVERAGE('Style Screener'!$S$9:$S$6415)), "Value", "Growth")</f>
        <v>Value</v>
      </c>
      <c r="D2720" s="31" t="str">
        <f>IF('Style Screener'!$R2720&gt;2000, "Large Cap", "Small Cap")</f>
        <v>Large Cap</v>
      </c>
      <c r="E2720" s="31" t="s">
        <v>14</v>
      </c>
      <c r="F2720" s="31" t="s">
        <v>37</v>
      </c>
      <c r="G2720" s="1" t="s">
        <v>10804</v>
      </c>
      <c r="H2720" s="1" t="s">
        <v>11638</v>
      </c>
      <c r="I2720" s="1" t="s">
        <v>11639</v>
      </c>
      <c r="J2720" s="1" t="s">
        <v>10807</v>
      </c>
      <c r="K2720" s="1" t="s">
        <v>11640</v>
      </c>
      <c r="L2720" s="1" t="s">
        <v>11641</v>
      </c>
      <c r="M2720" s="1" t="s">
        <v>278</v>
      </c>
      <c r="N2720" s="1" t="s">
        <v>279</v>
      </c>
      <c r="O2720" s="1" t="s">
        <v>278</v>
      </c>
      <c r="P2720" s="1" t="s">
        <v>3374</v>
      </c>
      <c r="Q2720" s="29" t="s">
        <v>61</v>
      </c>
      <c r="R2720" s="30">
        <v>122380.27089424392</v>
      </c>
      <c r="S2720" s="5">
        <v>15.326196233361847</v>
      </c>
      <c r="T2720" s="4">
        <v>78.201522941530229</v>
      </c>
      <c r="U2720" s="1"/>
      <c r="V2720" s="1"/>
      <c r="W2720" s="1"/>
      <c r="X2720" s="1"/>
    </row>
    <row r="2721" spans="1:24" ht="15.75" customHeight="1" x14ac:dyDescent="0.2">
      <c r="A2721" s="1"/>
      <c r="B2721" s="1"/>
      <c r="C2721" s="31" t="str">
        <f>IF('Style Screener'!$S2721&lt;(AVERAGE('Style Screener'!$S$9:$S$6415)), "Value", "Growth")</f>
        <v>Value</v>
      </c>
      <c r="D2721" s="31" t="str">
        <f>IF('Style Screener'!$R2721&gt;2000, "Large Cap", "Small Cap")</f>
        <v>Large Cap</v>
      </c>
      <c r="E2721" s="31" t="s">
        <v>14</v>
      </c>
      <c r="F2721" s="31" t="s">
        <v>37</v>
      </c>
      <c r="G2721" s="1" t="s">
        <v>10839</v>
      </c>
      <c r="H2721" s="1" t="s">
        <v>11642</v>
      </c>
      <c r="I2721" s="1" t="s">
        <v>11643</v>
      </c>
      <c r="J2721" s="1" t="s">
        <v>10842</v>
      </c>
      <c r="K2721" s="1" t="s">
        <v>11644</v>
      </c>
      <c r="L2721" s="1" t="s">
        <v>11645</v>
      </c>
      <c r="M2721" s="1" t="s">
        <v>54</v>
      </c>
      <c r="N2721" s="1" t="s">
        <v>705</v>
      </c>
      <c r="O2721" s="1" t="s">
        <v>54</v>
      </c>
      <c r="P2721" s="1" t="s">
        <v>1442</v>
      </c>
      <c r="Q2721" s="29" t="s">
        <v>61</v>
      </c>
      <c r="R2721" s="30">
        <v>5542.5085863437434</v>
      </c>
      <c r="S2721" s="5">
        <v>23.407871198568873</v>
      </c>
      <c r="T2721" s="4" t="s">
        <v>61</v>
      </c>
      <c r="U2721" s="1"/>
      <c r="V2721" s="1"/>
      <c r="W2721" s="1"/>
      <c r="X2721" s="1"/>
    </row>
    <row r="2722" spans="1:24" ht="15.75" customHeight="1" x14ac:dyDescent="0.2">
      <c r="A2722" s="1"/>
      <c r="B2722" s="1"/>
      <c r="C2722" s="31" t="str">
        <f>IF('Style Screener'!$S2722&lt;(AVERAGE('Style Screener'!$S$9:$S$6415)), "Value", "Growth")</f>
        <v>Value</v>
      </c>
      <c r="D2722" s="31" t="str">
        <f>IF('Style Screener'!$R2722&gt;2000, "Large Cap", "Small Cap")</f>
        <v>Large Cap</v>
      </c>
      <c r="E2722" s="31" t="s">
        <v>14</v>
      </c>
      <c r="F2722" s="31" t="s">
        <v>37</v>
      </c>
      <c r="G2722" s="1" t="s">
        <v>10804</v>
      </c>
      <c r="H2722" s="1" t="s">
        <v>11646</v>
      </c>
      <c r="I2722" s="1" t="s">
        <v>11647</v>
      </c>
      <c r="J2722" s="1" t="s">
        <v>10807</v>
      </c>
      <c r="K2722" s="1" t="s">
        <v>11648</v>
      </c>
      <c r="L2722" s="1" t="s">
        <v>11649</v>
      </c>
      <c r="M2722" s="1" t="s">
        <v>98</v>
      </c>
      <c r="N2722" s="1" t="s">
        <v>1434</v>
      </c>
      <c r="O2722" s="1" t="s">
        <v>1435</v>
      </c>
      <c r="P2722" s="1" t="s">
        <v>1436</v>
      </c>
      <c r="Q2722" s="29" t="s">
        <v>61</v>
      </c>
      <c r="R2722" s="30">
        <v>12511.631200517872</v>
      </c>
      <c r="S2722" s="5">
        <v>16.132231404958677</v>
      </c>
      <c r="T2722" s="4">
        <v>91.206286836935163</v>
      </c>
      <c r="U2722" s="1"/>
      <c r="V2722" s="1"/>
      <c r="W2722" s="1"/>
      <c r="X2722" s="1"/>
    </row>
    <row r="2723" spans="1:24" ht="15.75" customHeight="1" x14ac:dyDescent="0.2">
      <c r="A2723" s="1"/>
      <c r="B2723" s="1"/>
      <c r="C2723" s="31" t="str">
        <f>IF('Style Screener'!$S2723&lt;(AVERAGE('Style Screener'!$S$9:$S$6415)), "Value", "Growth")</f>
        <v>Value</v>
      </c>
      <c r="D2723" s="31" t="str">
        <f>IF('Style Screener'!$R2723&gt;2000, "Large Cap", "Small Cap")</f>
        <v>Large Cap</v>
      </c>
      <c r="E2723" s="31" t="s">
        <v>14</v>
      </c>
      <c r="F2723" s="31" t="s">
        <v>37</v>
      </c>
      <c r="G2723" s="1" t="s">
        <v>10839</v>
      </c>
      <c r="H2723" s="1" t="s">
        <v>11650</v>
      </c>
      <c r="I2723" s="1" t="s">
        <v>11651</v>
      </c>
      <c r="J2723" s="1" t="s">
        <v>10842</v>
      </c>
      <c r="K2723" s="1" t="s">
        <v>11652</v>
      </c>
      <c r="L2723" s="1" t="s">
        <v>11653</v>
      </c>
      <c r="M2723" s="1" t="s">
        <v>74</v>
      </c>
      <c r="N2723" s="1" t="s">
        <v>10788</v>
      </c>
      <c r="O2723" s="1" t="s">
        <v>76</v>
      </c>
      <c r="P2723" s="1" t="s">
        <v>10838</v>
      </c>
      <c r="Q2723" s="29" t="s">
        <v>61</v>
      </c>
      <c r="R2723" s="30">
        <v>5650.0090420371762</v>
      </c>
      <c r="S2723" s="5">
        <v>19.317487266553481</v>
      </c>
      <c r="T2723" s="4">
        <v>14.695565021297924</v>
      </c>
      <c r="U2723" s="1"/>
      <c r="V2723" s="1"/>
      <c r="W2723" s="1"/>
      <c r="X2723" s="1"/>
    </row>
    <row r="2724" spans="1:24" ht="15.75" customHeight="1" x14ac:dyDescent="0.2">
      <c r="A2724" s="1"/>
      <c r="B2724" s="1"/>
      <c r="C2724" s="31" t="str">
        <f>IF('Style Screener'!$S2724&lt;(AVERAGE('Style Screener'!$S$9:$S$6415)), "Value", "Growth")</f>
        <v>Value</v>
      </c>
      <c r="D2724" s="31" t="str">
        <f>IF('Style Screener'!$R2724&gt;2000, "Large Cap", "Small Cap")</f>
        <v>Large Cap</v>
      </c>
      <c r="E2724" s="31" t="s">
        <v>15</v>
      </c>
      <c r="F2724" s="31" t="s">
        <v>37</v>
      </c>
      <c r="G2724" s="1" t="s">
        <v>10839</v>
      </c>
      <c r="H2724" s="1" t="s">
        <v>11654</v>
      </c>
      <c r="I2724" s="1" t="s">
        <v>11655</v>
      </c>
      <c r="J2724" s="1" t="s">
        <v>10842</v>
      </c>
      <c r="K2724" s="1" t="s">
        <v>11656</v>
      </c>
      <c r="L2724" s="1" t="s">
        <v>11657</v>
      </c>
      <c r="M2724" s="1" t="s">
        <v>44</v>
      </c>
      <c r="N2724" s="1" t="s">
        <v>63</v>
      </c>
      <c r="O2724" s="1" t="s">
        <v>64</v>
      </c>
      <c r="P2724" s="1" t="s">
        <v>390</v>
      </c>
      <c r="Q2724" s="29" t="s">
        <v>61</v>
      </c>
      <c r="R2724" s="30">
        <v>32097.212100811976</v>
      </c>
      <c r="S2724" s="5">
        <v>22.831050228310499</v>
      </c>
      <c r="T2724" s="4" t="s">
        <v>61</v>
      </c>
      <c r="U2724" s="1"/>
      <c r="V2724" s="1"/>
      <c r="W2724" s="1"/>
      <c r="X2724" s="1"/>
    </row>
    <row r="2725" spans="1:24" ht="15.75" customHeight="1" x14ac:dyDescent="0.2">
      <c r="A2725" s="1"/>
      <c r="B2725" s="1"/>
      <c r="C2725" s="31" t="str">
        <f>IF('Style Screener'!$S2725&lt;(AVERAGE('Style Screener'!$S$9:$S$6415)), "Value", "Growth")</f>
        <v>Growth</v>
      </c>
      <c r="D2725" s="31" t="str">
        <f>IF('Style Screener'!$R2725&gt;2000, "Large Cap", "Small Cap")</f>
        <v>Large Cap</v>
      </c>
      <c r="E2725" s="31" t="s">
        <v>14</v>
      </c>
      <c r="F2725" s="31" t="s">
        <v>37</v>
      </c>
      <c r="G2725" s="1" t="s">
        <v>10277</v>
      </c>
      <c r="H2725" s="1" t="s">
        <v>11658</v>
      </c>
      <c r="I2725" s="1" t="s">
        <v>11659</v>
      </c>
      <c r="J2725" s="1" t="s">
        <v>10766</v>
      </c>
      <c r="K2725" s="1" t="s">
        <v>11660</v>
      </c>
      <c r="L2725" s="1" t="s">
        <v>11661</v>
      </c>
      <c r="M2725" s="1" t="s">
        <v>54</v>
      </c>
      <c r="N2725" s="1" t="s">
        <v>55</v>
      </c>
      <c r="O2725" s="1" t="s">
        <v>54</v>
      </c>
      <c r="P2725" s="1" t="s">
        <v>11662</v>
      </c>
      <c r="Q2725" s="29" t="s">
        <v>61</v>
      </c>
      <c r="R2725" s="30">
        <v>7915.520840882522</v>
      </c>
      <c r="S2725" s="5">
        <v>39.940086625032734</v>
      </c>
      <c r="T2725" s="4" t="s">
        <v>61</v>
      </c>
      <c r="U2725" s="1"/>
      <c r="V2725" s="1"/>
      <c r="W2725" s="1"/>
      <c r="X2725" s="1"/>
    </row>
    <row r="2726" spans="1:24" ht="15.75" customHeight="1" x14ac:dyDescent="0.2">
      <c r="A2726" s="1"/>
      <c r="B2726" s="1"/>
      <c r="C2726" s="31" t="str">
        <f>IF('Style Screener'!$S2726&lt;(AVERAGE('Style Screener'!$S$9:$S$6415)), "Value", "Growth")</f>
        <v>Value</v>
      </c>
      <c r="D2726" s="31" t="str">
        <f>IF('Style Screener'!$R2726&gt;2000, "Large Cap", "Small Cap")</f>
        <v>Large Cap</v>
      </c>
      <c r="E2726" s="31" t="s">
        <v>15</v>
      </c>
      <c r="F2726" s="31" t="s">
        <v>37</v>
      </c>
      <c r="G2726" s="1" t="s">
        <v>10908</v>
      </c>
      <c r="H2726" s="1" t="s">
        <v>11663</v>
      </c>
      <c r="I2726" s="1" t="s">
        <v>11664</v>
      </c>
      <c r="J2726" s="1" t="s">
        <v>10911</v>
      </c>
      <c r="K2726" s="1" t="s">
        <v>11665</v>
      </c>
      <c r="L2726" s="1" t="s">
        <v>11666</v>
      </c>
      <c r="M2726" s="1" t="s">
        <v>219</v>
      </c>
      <c r="N2726" s="1" t="s">
        <v>466</v>
      </c>
      <c r="O2726" s="1" t="s">
        <v>219</v>
      </c>
      <c r="P2726" s="1" t="s">
        <v>466</v>
      </c>
      <c r="Q2726" s="29" t="s">
        <v>61</v>
      </c>
      <c r="R2726" s="30">
        <v>17425.745085685274</v>
      </c>
      <c r="S2726" s="5">
        <v>18.358509566968781</v>
      </c>
      <c r="T2726" s="4" t="s">
        <v>61</v>
      </c>
      <c r="U2726" s="1"/>
      <c r="V2726" s="1"/>
      <c r="W2726" s="1"/>
      <c r="X2726" s="1"/>
    </row>
    <row r="2727" spans="1:24" ht="15.75" customHeight="1" x14ac:dyDescent="0.2">
      <c r="A2727" s="1"/>
      <c r="B2727" s="1"/>
      <c r="C2727" s="31" t="str">
        <f>IF('Style Screener'!$S2727&lt;(AVERAGE('Style Screener'!$S$9:$S$6415)), "Value", "Growth")</f>
        <v>Value</v>
      </c>
      <c r="D2727" s="31" t="str">
        <f>IF('Style Screener'!$R2727&gt;2000, "Large Cap", "Small Cap")</f>
        <v>Large Cap</v>
      </c>
      <c r="E2727" s="31" t="s">
        <v>14</v>
      </c>
      <c r="F2727" s="31" t="s">
        <v>37</v>
      </c>
      <c r="G2727" s="1" t="s">
        <v>10984</v>
      </c>
      <c r="H2727" s="1" t="s">
        <v>11667</v>
      </c>
      <c r="I2727" s="1" t="s">
        <v>11668</v>
      </c>
      <c r="J2727" s="1" t="s">
        <v>10987</v>
      </c>
      <c r="K2727" s="1" t="s">
        <v>11669</v>
      </c>
      <c r="L2727" s="1" t="s">
        <v>11670</v>
      </c>
      <c r="M2727" s="1" t="s">
        <v>86</v>
      </c>
      <c r="N2727" s="1" t="s">
        <v>251</v>
      </c>
      <c r="O2727" s="1" t="s">
        <v>251</v>
      </c>
      <c r="P2727" s="1" t="s">
        <v>508</v>
      </c>
      <c r="Q2727" s="29" t="s">
        <v>61</v>
      </c>
      <c r="R2727" s="30">
        <v>29282.418462934391</v>
      </c>
      <c r="S2727" s="5">
        <v>11.226718047527298</v>
      </c>
      <c r="T2727" s="4" t="s">
        <v>61</v>
      </c>
      <c r="U2727" s="1"/>
      <c r="V2727" s="1"/>
      <c r="W2727" s="1"/>
      <c r="X2727" s="1"/>
    </row>
    <row r="2728" spans="1:24" ht="15.75" customHeight="1" x14ac:dyDescent="0.2">
      <c r="A2728" s="1"/>
      <c r="B2728" s="1"/>
      <c r="C2728" s="31" t="str">
        <f>IF('Style Screener'!$S2728&lt;(AVERAGE('Style Screener'!$S$9:$S$6415)), "Value", "Growth")</f>
        <v>Value</v>
      </c>
      <c r="D2728" s="31" t="str">
        <f>IF('Style Screener'!$R2728&gt;2000, "Large Cap", "Small Cap")</f>
        <v>Large Cap</v>
      </c>
      <c r="E2728" s="31" t="s">
        <v>14</v>
      </c>
      <c r="F2728" s="31" t="s">
        <v>37</v>
      </c>
      <c r="G2728" s="1" t="s">
        <v>10839</v>
      </c>
      <c r="H2728" s="1" t="s">
        <v>11671</v>
      </c>
      <c r="I2728" s="1" t="s">
        <v>11672</v>
      </c>
      <c r="J2728" s="1" t="s">
        <v>10842</v>
      </c>
      <c r="K2728" s="1" t="s">
        <v>11673</v>
      </c>
      <c r="L2728" s="1" t="s">
        <v>11674</v>
      </c>
      <c r="M2728" s="1" t="s">
        <v>74</v>
      </c>
      <c r="N2728" s="1" t="s">
        <v>342</v>
      </c>
      <c r="O2728" s="1" t="s">
        <v>117</v>
      </c>
      <c r="P2728" s="1" t="s">
        <v>618</v>
      </c>
      <c r="Q2728" s="29" t="s">
        <v>61</v>
      </c>
      <c r="R2728" s="30">
        <v>9356.6704302234575</v>
      </c>
      <c r="S2728" s="5">
        <v>23.975583864118896</v>
      </c>
      <c r="T2728" s="4">
        <v>89.483632766265643</v>
      </c>
      <c r="U2728" s="1"/>
      <c r="V2728" s="1"/>
      <c r="W2728" s="1"/>
      <c r="X2728" s="1"/>
    </row>
    <row r="2729" spans="1:24" ht="15.75" customHeight="1" x14ac:dyDescent="0.2">
      <c r="A2729" s="1"/>
      <c r="B2729" s="1"/>
      <c r="C2729" s="31" t="str">
        <f>IF('Style Screener'!$S2729&lt;(AVERAGE('Style Screener'!$S$9:$S$6415)), "Value", "Growth")</f>
        <v>Value</v>
      </c>
      <c r="D2729" s="31" t="str">
        <f>IF('Style Screener'!$R2729&gt;2000, "Large Cap", "Small Cap")</f>
        <v>Large Cap</v>
      </c>
      <c r="E2729" s="31" t="s">
        <v>15</v>
      </c>
      <c r="F2729" s="31" t="s">
        <v>37</v>
      </c>
      <c r="G2729" s="1" t="s">
        <v>246</v>
      </c>
      <c r="H2729" s="1" t="s">
        <v>11675</v>
      </c>
      <c r="I2729" s="1" t="s">
        <v>11676</v>
      </c>
      <c r="J2729" s="1" t="s">
        <v>10780</v>
      </c>
      <c r="K2729" s="1" t="s">
        <v>11677</v>
      </c>
      <c r="L2729" s="1" t="s">
        <v>11678</v>
      </c>
      <c r="M2729" s="1" t="s">
        <v>44</v>
      </c>
      <c r="N2729" s="1" t="s">
        <v>160</v>
      </c>
      <c r="O2729" s="1" t="s">
        <v>46</v>
      </c>
      <c r="P2729" s="1" t="s">
        <v>160</v>
      </c>
      <c r="Q2729" s="29" t="s">
        <v>61</v>
      </c>
      <c r="R2729" s="30">
        <v>5960.3723712397232</v>
      </c>
      <c r="S2729" s="5">
        <v>20.21342798534123</v>
      </c>
      <c r="T2729" s="4">
        <v>17.024850977492843</v>
      </c>
      <c r="U2729" s="1"/>
      <c r="V2729" s="1"/>
      <c r="W2729" s="1"/>
      <c r="X2729" s="1"/>
    </row>
    <row r="2730" spans="1:24" ht="15.75" customHeight="1" x14ac:dyDescent="0.2">
      <c r="A2730" s="1"/>
      <c r="B2730" s="1"/>
      <c r="C2730" s="31" t="str">
        <f>IF('Style Screener'!$S2730&lt;(AVERAGE('Style Screener'!$S$9:$S$6415)), "Value", "Growth")</f>
        <v>Value</v>
      </c>
      <c r="D2730" s="31" t="str">
        <f>IF('Style Screener'!$R2730&gt;2000, "Large Cap", "Small Cap")</f>
        <v>Large Cap</v>
      </c>
      <c r="E2730" s="31" t="s">
        <v>14</v>
      </c>
      <c r="F2730" s="31" t="s">
        <v>37</v>
      </c>
      <c r="G2730" s="1" t="s">
        <v>11066</v>
      </c>
      <c r="H2730" s="1" t="s">
        <v>11679</v>
      </c>
      <c r="I2730" s="1" t="s">
        <v>11680</v>
      </c>
      <c r="J2730" s="1" t="s">
        <v>11069</v>
      </c>
      <c r="K2730" s="1" t="s">
        <v>11681</v>
      </c>
      <c r="L2730" s="1" t="s">
        <v>11682</v>
      </c>
      <c r="M2730" s="1" t="s">
        <v>278</v>
      </c>
      <c r="N2730" s="1" t="s">
        <v>279</v>
      </c>
      <c r="O2730" s="1" t="s">
        <v>278</v>
      </c>
      <c r="P2730" s="1" t="s">
        <v>3374</v>
      </c>
      <c r="Q2730" s="29" t="s">
        <v>61</v>
      </c>
      <c r="R2730" s="30">
        <v>10488.262519215778</v>
      </c>
      <c r="S2730" s="5">
        <v>28.269230769230766</v>
      </c>
      <c r="T2730" s="4" t="s">
        <v>61</v>
      </c>
      <c r="U2730" s="1"/>
      <c r="V2730" s="1"/>
      <c r="W2730" s="1"/>
      <c r="X2730" s="1"/>
    </row>
    <row r="2731" spans="1:24" ht="15.75" customHeight="1" x14ac:dyDescent="0.2">
      <c r="A2731" s="1"/>
      <c r="B2731" s="1"/>
      <c r="C2731" s="31" t="str">
        <f>IF('Style Screener'!$S2731&lt;(AVERAGE('Style Screener'!$S$9:$S$6415)), "Value", "Growth")</f>
        <v>Value</v>
      </c>
      <c r="D2731" s="31" t="str">
        <f>IF('Style Screener'!$R2731&gt;2000, "Large Cap", "Small Cap")</f>
        <v>Large Cap</v>
      </c>
      <c r="E2731" s="31" t="s">
        <v>14</v>
      </c>
      <c r="F2731" s="31" t="s">
        <v>37</v>
      </c>
      <c r="G2731" s="1" t="s">
        <v>246</v>
      </c>
      <c r="H2731" s="1" t="s">
        <v>11683</v>
      </c>
      <c r="I2731" s="1" t="s">
        <v>11684</v>
      </c>
      <c r="J2731" s="1" t="s">
        <v>10780</v>
      </c>
      <c r="K2731" s="1" t="s">
        <v>11685</v>
      </c>
      <c r="L2731" s="1" t="s">
        <v>11686</v>
      </c>
      <c r="M2731" s="1" t="s">
        <v>86</v>
      </c>
      <c r="N2731" s="1" t="s">
        <v>606</v>
      </c>
      <c r="O2731" s="1" t="s">
        <v>607</v>
      </c>
      <c r="P2731" s="1" t="s">
        <v>608</v>
      </c>
      <c r="Q2731" s="29" t="s">
        <v>61</v>
      </c>
      <c r="R2731" s="30">
        <v>3737.4742844936391</v>
      </c>
      <c r="S2731" s="5">
        <v>17.919799498746865</v>
      </c>
      <c r="T2731" s="4">
        <v>67.01629820881071</v>
      </c>
      <c r="U2731" s="1"/>
      <c r="V2731" s="1"/>
      <c r="W2731" s="1"/>
      <c r="X2731" s="1"/>
    </row>
    <row r="2732" spans="1:24" ht="15.75" customHeight="1" x14ac:dyDescent="0.2">
      <c r="A2732" s="1"/>
      <c r="B2732" s="1"/>
      <c r="C2732" s="31" t="str">
        <f>IF('Style Screener'!$S2732&lt;(AVERAGE('Style Screener'!$S$9:$S$6415)), "Value", "Growth")</f>
        <v>Value</v>
      </c>
      <c r="D2732" s="31" t="str">
        <f>IF('Style Screener'!$R2732&gt;2000, "Large Cap", "Small Cap")</f>
        <v>Large Cap</v>
      </c>
      <c r="E2732" s="31" t="s">
        <v>14</v>
      </c>
      <c r="F2732" s="31" t="s">
        <v>37</v>
      </c>
      <c r="G2732" s="1" t="s">
        <v>214</v>
      </c>
      <c r="H2732" s="1" t="s">
        <v>11687</v>
      </c>
      <c r="I2732" s="1" t="s">
        <v>11688</v>
      </c>
      <c r="J2732" s="1" t="s">
        <v>10785</v>
      </c>
      <c r="K2732" s="1" t="s">
        <v>11689</v>
      </c>
      <c r="L2732" s="1" t="s">
        <v>11690</v>
      </c>
      <c r="M2732" s="1" t="s">
        <v>74</v>
      </c>
      <c r="N2732" s="1" t="s">
        <v>846</v>
      </c>
      <c r="O2732" s="1" t="s">
        <v>117</v>
      </c>
      <c r="P2732" s="1" t="s">
        <v>1478</v>
      </c>
      <c r="Q2732" s="29" t="s">
        <v>61</v>
      </c>
      <c r="R2732" s="30">
        <v>3623.7659469932255</v>
      </c>
      <c r="S2732" s="5">
        <v>20.623931623931625</v>
      </c>
      <c r="T2732" s="4">
        <v>90.689915902343628</v>
      </c>
      <c r="U2732" s="1"/>
      <c r="V2732" s="1"/>
      <c r="W2732" s="1"/>
      <c r="X2732" s="1"/>
    </row>
    <row r="2733" spans="1:24" ht="15.75" customHeight="1" x14ac:dyDescent="0.2">
      <c r="A2733" s="1"/>
      <c r="B2733" s="1"/>
      <c r="C2733" s="31" t="str">
        <f>IF('Style Screener'!$S2733&lt;(AVERAGE('Style Screener'!$S$9:$S$6415)), "Value", "Growth")</f>
        <v>Value</v>
      </c>
      <c r="D2733" s="31" t="str">
        <f>IF('Style Screener'!$R2733&gt;2000, "Large Cap", "Small Cap")</f>
        <v>Large Cap</v>
      </c>
      <c r="E2733" s="31" t="s">
        <v>15</v>
      </c>
      <c r="F2733" s="31" t="s">
        <v>37</v>
      </c>
      <c r="G2733" s="1" t="s">
        <v>214</v>
      </c>
      <c r="H2733" s="1" t="s">
        <v>11691</v>
      </c>
      <c r="I2733" s="1" t="s">
        <v>11692</v>
      </c>
      <c r="J2733" s="1" t="s">
        <v>10785</v>
      </c>
      <c r="K2733" s="1" t="s">
        <v>11693</v>
      </c>
      <c r="L2733" s="1" t="s">
        <v>11694</v>
      </c>
      <c r="M2733" s="1" t="s">
        <v>219</v>
      </c>
      <c r="N2733" s="1" t="s">
        <v>1291</v>
      </c>
      <c r="O2733" s="1" t="s">
        <v>219</v>
      </c>
      <c r="P2733" s="1" t="s">
        <v>1291</v>
      </c>
      <c r="Q2733" s="29" t="s">
        <v>61</v>
      </c>
      <c r="R2733" s="30">
        <v>23279.101179633763</v>
      </c>
      <c r="S2733" s="5">
        <v>14.516778523489933</v>
      </c>
      <c r="T2733" s="4">
        <v>48.152938323498503</v>
      </c>
      <c r="U2733" s="1"/>
      <c r="V2733" s="1"/>
      <c r="W2733" s="1"/>
      <c r="X2733" s="1"/>
    </row>
    <row r="2734" spans="1:24" ht="15.75" customHeight="1" x14ac:dyDescent="0.2">
      <c r="A2734" s="1"/>
      <c r="B2734" s="1"/>
      <c r="C2734" s="31" t="str">
        <f>IF('Style Screener'!$S2734&lt;(AVERAGE('Style Screener'!$S$9:$S$6415)), "Value", "Growth")</f>
        <v>Value</v>
      </c>
      <c r="D2734" s="31" t="str">
        <f>IF('Style Screener'!$R2734&gt;2000, "Large Cap", "Small Cap")</f>
        <v>Large Cap</v>
      </c>
      <c r="E2734" s="31" t="s">
        <v>14</v>
      </c>
      <c r="F2734" s="31" t="s">
        <v>37</v>
      </c>
      <c r="G2734" s="1" t="s">
        <v>10839</v>
      </c>
      <c r="H2734" s="1" t="s">
        <v>11695</v>
      </c>
      <c r="I2734" s="1" t="s">
        <v>11696</v>
      </c>
      <c r="J2734" s="1" t="s">
        <v>10842</v>
      </c>
      <c r="K2734" s="1" t="s">
        <v>11697</v>
      </c>
      <c r="L2734" s="1" t="s">
        <v>11698</v>
      </c>
      <c r="M2734" s="1" t="s">
        <v>74</v>
      </c>
      <c r="N2734" s="1" t="s">
        <v>201</v>
      </c>
      <c r="O2734" s="1" t="s">
        <v>180</v>
      </c>
      <c r="P2734" s="1" t="s">
        <v>3011</v>
      </c>
      <c r="Q2734" s="29" t="s">
        <v>61</v>
      </c>
      <c r="R2734" s="30">
        <v>2831.8348481573184</v>
      </c>
      <c r="S2734" s="5">
        <v>16.410719403840641</v>
      </c>
      <c r="T2734" s="4">
        <v>62.986540560203714</v>
      </c>
      <c r="U2734" s="1"/>
      <c r="V2734" s="1"/>
      <c r="W2734" s="1"/>
      <c r="X2734" s="1"/>
    </row>
    <row r="2735" spans="1:24" ht="15.75" customHeight="1" x14ac:dyDescent="0.2">
      <c r="A2735" s="1"/>
      <c r="B2735" s="1"/>
      <c r="C2735" s="31" t="str">
        <f>IF('Style Screener'!$S2735&lt;(AVERAGE('Style Screener'!$S$9:$S$6415)), "Value", "Growth")</f>
        <v>Value</v>
      </c>
      <c r="D2735" s="31" t="str">
        <f>IF('Style Screener'!$R2735&gt;2000, "Large Cap", "Small Cap")</f>
        <v>Large Cap</v>
      </c>
      <c r="E2735" s="31" t="s">
        <v>14</v>
      </c>
      <c r="F2735" s="31" t="s">
        <v>37</v>
      </c>
      <c r="G2735" s="1" t="s">
        <v>10798</v>
      </c>
      <c r="H2735" s="1" t="s">
        <v>11699</v>
      </c>
      <c r="I2735" s="1" t="s">
        <v>11700</v>
      </c>
      <c r="J2735" s="1" t="s">
        <v>10801</v>
      </c>
      <c r="K2735" s="1" t="s">
        <v>11701</v>
      </c>
      <c r="L2735" s="1" t="s">
        <v>11702</v>
      </c>
      <c r="M2735" s="1" t="s">
        <v>86</v>
      </c>
      <c r="N2735" s="1" t="s">
        <v>2006</v>
      </c>
      <c r="O2735" s="1" t="s">
        <v>607</v>
      </c>
      <c r="P2735" s="1" t="s">
        <v>2007</v>
      </c>
      <c r="Q2735" s="29" t="s">
        <v>61</v>
      </c>
      <c r="R2735" s="30">
        <v>13724.780180822985</v>
      </c>
      <c r="S2735" s="5">
        <v>17.324128862590403</v>
      </c>
      <c r="T2735" s="4">
        <v>97.085842604879048</v>
      </c>
      <c r="U2735" s="1"/>
      <c r="V2735" s="1"/>
      <c r="W2735" s="1"/>
      <c r="X2735" s="1"/>
    </row>
    <row r="2736" spans="1:24" ht="15.75" customHeight="1" x14ac:dyDescent="0.2">
      <c r="A2736" s="1"/>
      <c r="B2736" s="1"/>
      <c r="C2736" s="31" t="str">
        <f>IF('Style Screener'!$S2736&lt;(AVERAGE('Style Screener'!$S$9:$S$6415)), "Value", "Growth")</f>
        <v>Value</v>
      </c>
      <c r="D2736" s="31" t="str">
        <f>IF('Style Screener'!$R2736&gt;2000, "Large Cap", "Small Cap")</f>
        <v>Small Cap</v>
      </c>
      <c r="E2736" s="31" t="s">
        <v>15</v>
      </c>
      <c r="F2736" s="31" t="s">
        <v>37</v>
      </c>
      <c r="G2736" s="1" t="s">
        <v>303</v>
      </c>
      <c r="H2736" s="1" t="s">
        <v>11703</v>
      </c>
      <c r="I2736" s="1" t="s">
        <v>11704</v>
      </c>
      <c r="J2736" s="1" t="s">
        <v>11110</v>
      </c>
      <c r="K2736" s="1" t="s">
        <v>11705</v>
      </c>
      <c r="L2736" s="1" t="s">
        <v>11706</v>
      </c>
      <c r="M2736" s="1" t="s">
        <v>368</v>
      </c>
      <c r="N2736" s="1" t="s">
        <v>1700</v>
      </c>
      <c r="O2736" s="1" t="s">
        <v>370</v>
      </c>
      <c r="P2736" s="1" t="s">
        <v>1701</v>
      </c>
      <c r="Q2736" s="29" t="s">
        <v>61</v>
      </c>
      <c r="R2736" s="30">
        <v>1382.1824451995694</v>
      </c>
      <c r="S2736" s="5">
        <v>13.864468864468863</v>
      </c>
      <c r="T2736" s="4">
        <v>61.738148984198652</v>
      </c>
      <c r="U2736" s="1"/>
      <c r="V2736" s="1"/>
      <c r="W2736" s="1"/>
      <c r="X2736" s="1"/>
    </row>
    <row r="2737" spans="1:24" ht="15.75" customHeight="1" x14ac:dyDescent="0.2">
      <c r="A2737" s="1"/>
      <c r="B2737" s="1"/>
      <c r="C2737" s="31" t="str">
        <f>IF('Style Screener'!$S2737&lt;(AVERAGE('Style Screener'!$S$9:$S$6415)), "Value", "Growth")</f>
        <v>Value</v>
      </c>
      <c r="D2737" s="31" t="str">
        <f>IF('Style Screener'!$R2737&gt;2000, "Large Cap", "Small Cap")</f>
        <v>Large Cap</v>
      </c>
      <c r="E2737" s="31" t="s">
        <v>14</v>
      </c>
      <c r="F2737" s="31" t="s">
        <v>37</v>
      </c>
      <c r="G2737" s="1" t="s">
        <v>246</v>
      </c>
      <c r="H2737" s="1" t="s">
        <v>11707</v>
      </c>
      <c r="I2737" s="1" t="s">
        <v>11708</v>
      </c>
      <c r="J2737" s="1" t="s">
        <v>10780</v>
      </c>
      <c r="K2737" s="1" t="s">
        <v>11709</v>
      </c>
      <c r="L2737" s="1" t="s">
        <v>11710</v>
      </c>
      <c r="M2737" s="1" t="s">
        <v>74</v>
      </c>
      <c r="N2737" s="1" t="s">
        <v>116</v>
      </c>
      <c r="O2737" s="1" t="s">
        <v>117</v>
      </c>
      <c r="P2737" s="1" t="s">
        <v>116</v>
      </c>
      <c r="Q2737" s="29" t="s">
        <v>61</v>
      </c>
      <c r="R2737" s="30">
        <v>14393.755166744266</v>
      </c>
      <c r="S2737" s="5">
        <v>25.877504618445361</v>
      </c>
      <c r="T2737" s="4">
        <v>87.119447679254705</v>
      </c>
      <c r="U2737" s="1"/>
      <c r="V2737" s="1"/>
      <c r="W2737" s="1"/>
      <c r="X2737" s="1"/>
    </row>
    <row r="2738" spans="1:24" ht="15.75" customHeight="1" x14ac:dyDescent="0.2">
      <c r="A2738" s="1"/>
      <c r="B2738" s="1"/>
      <c r="C2738" s="31" t="str">
        <f>IF('Style Screener'!$S2738&lt;(AVERAGE('Style Screener'!$S$9:$S$6415)), "Value", "Growth")</f>
        <v>Growth</v>
      </c>
      <c r="D2738" s="31" t="str">
        <f>IF('Style Screener'!$R2738&gt;2000, "Large Cap", "Small Cap")</f>
        <v>Large Cap</v>
      </c>
      <c r="E2738" s="31" t="s">
        <v>15</v>
      </c>
      <c r="F2738" s="31" t="s">
        <v>37</v>
      </c>
      <c r="G2738" s="1" t="s">
        <v>11238</v>
      </c>
      <c r="H2738" s="1" t="s">
        <v>11711</v>
      </c>
      <c r="I2738" s="1" t="s">
        <v>11712</v>
      </c>
      <c r="J2738" s="1" t="s">
        <v>11241</v>
      </c>
      <c r="K2738" s="1" t="s">
        <v>11713</v>
      </c>
      <c r="L2738" s="1" t="s">
        <v>11714</v>
      </c>
      <c r="M2738" s="1" t="s">
        <v>44</v>
      </c>
      <c r="N2738" s="1" t="s">
        <v>142</v>
      </c>
      <c r="O2738" s="1" t="s">
        <v>46</v>
      </c>
      <c r="P2738" s="1" t="s">
        <v>142</v>
      </c>
      <c r="Q2738" s="29" t="s">
        <v>61</v>
      </c>
      <c r="R2738" s="30">
        <v>4453.6436182055222</v>
      </c>
      <c r="S2738" s="5">
        <v>98.371275217471762</v>
      </c>
      <c r="T2738" s="4" t="s">
        <v>61</v>
      </c>
      <c r="U2738" s="1"/>
      <c r="V2738" s="1"/>
      <c r="W2738" s="1"/>
      <c r="X2738" s="1"/>
    </row>
    <row r="2739" spans="1:24" ht="15.75" customHeight="1" x14ac:dyDescent="0.2">
      <c r="A2739" s="1"/>
      <c r="B2739" s="1"/>
      <c r="C2739" s="31" t="str">
        <f>IF('Style Screener'!$S2739&lt;(AVERAGE('Style Screener'!$S$9:$S$6415)), "Value", "Growth")</f>
        <v>Value</v>
      </c>
      <c r="D2739" s="31" t="str">
        <f>IF('Style Screener'!$R2739&gt;2000, "Large Cap", "Small Cap")</f>
        <v>Large Cap</v>
      </c>
      <c r="E2739" s="31" t="s">
        <v>14</v>
      </c>
      <c r="F2739" s="31" t="s">
        <v>37</v>
      </c>
      <c r="G2739" s="1" t="s">
        <v>1020</v>
      </c>
      <c r="H2739" s="1" t="s">
        <v>11715</v>
      </c>
      <c r="I2739" s="1" t="s">
        <v>11716</v>
      </c>
      <c r="J2739" s="1" t="s">
        <v>10766</v>
      </c>
      <c r="K2739" s="1" t="s">
        <v>11717</v>
      </c>
      <c r="L2739" s="1" t="s">
        <v>11718</v>
      </c>
      <c r="M2739" s="1" t="s">
        <v>278</v>
      </c>
      <c r="N2739" s="1" t="s">
        <v>279</v>
      </c>
      <c r="O2739" s="1" t="s">
        <v>278</v>
      </c>
      <c r="P2739" s="1" t="s">
        <v>937</v>
      </c>
      <c r="Q2739" s="29" t="s">
        <v>61</v>
      </c>
      <c r="R2739" s="30">
        <v>2434.3613038839576</v>
      </c>
      <c r="S2739" s="5">
        <v>22.878081472094042</v>
      </c>
      <c r="T2739" s="4" t="s">
        <v>61</v>
      </c>
      <c r="U2739" s="1"/>
      <c r="V2739" s="1"/>
      <c r="W2739" s="1"/>
      <c r="X2739" s="1"/>
    </row>
    <row r="2740" spans="1:24" ht="15.75" customHeight="1" x14ac:dyDescent="0.2">
      <c r="A2740" s="1"/>
      <c r="B2740" s="1"/>
      <c r="C2740" s="31" t="str">
        <f>IF('Style Screener'!$S2740&lt;(AVERAGE('Style Screener'!$S$9:$S$6415)), "Value", "Growth")</f>
        <v>Growth</v>
      </c>
      <c r="D2740" s="31" t="str">
        <f>IF('Style Screener'!$R2740&gt;2000, "Large Cap", "Small Cap")</f>
        <v>Large Cap</v>
      </c>
      <c r="E2740" s="31" t="s">
        <v>14</v>
      </c>
      <c r="F2740" s="31" t="s">
        <v>37</v>
      </c>
      <c r="G2740" s="1" t="s">
        <v>10804</v>
      </c>
      <c r="H2740" s="1" t="s">
        <v>11719</v>
      </c>
      <c r="I2740" s="1" t="s">
        <v>11720</v>
      </c>
      <c r="J2740" s="1" t="s">
        <v>10807</v>
      </c>
      <c r="K2740" s="1" t="s">
        <v>11721</v>
      </c>
      <c r="L2740" s="1" t="s">
        <v>11722</v>
      </c>
      <c r="M2740" s="1" t="s">
        <v>74</v>
      </c>
      <c r="N2740" s="1" t="s">
        <v>10788</v>
      </c>
      <c r="O2740" s="1" t="s">
        <v>76</v>
      </c>
      <c r="P2740" s="1" t="s">
        <v>10789</v>
      </c>
      <c r="Q2740" s="29" t="s">
        <v>61</v>
      </c>
      <c r="R2740" s="30">
        <v>8376.9285586153946</v>
      </c>
      <c r="S2740" s="5">
        <v>63.761261261261261</v>
      </c>
      <c r="T2740" s="4">
        <v>6.8019966447757098E-15</v>
      </c>
      <c r="U2740" s="1"/>
      <c r="V2740" s="1"/>
      <c r="W2740" s="1"/>
      <c r="X2740" s="1"/>
    </row>
    <row r="2741" spans="1:24" ht="15.75" customHeight="1" x14ac:dyDescent="0.2">
      <c r="A2741" s="1"/>
      <c r="B2741" s="1"/>
      <c r="C2741" s="31" t="str">
        <f>IF('Style Screener'!$S2741&lt;(AVERAGE('Style Screener'!$S$9:$S$6415)), "Value", "Growth")</f>
        <v>Value</v>
      </c>
      <c r="D2741" s="31" t="str">
        <f>IF('Style Screener'!$R2741&gt;2000, "Large Cap", "Small Cap")</f>
        <v>Large Cap</v>
      </c>
      <c r="E2741" s="31" t="s">
        <v>15</v>
      </c>
      <c r="F2741" s="31" t="s">
        <v>37</v>
      </c>
      <c r="G2741" s="1" t="s">
        <v>10885</v>
      </c>
      <c r="H2741" s="1" t="s">
        <v>11723</v>
      </c>
      <c r="I2741" s="1" t="s">
        <v>11724</v>
      </c>
      <c r="J2741" s="1" t="s">
        <v>10888</v>
      </c>
      <c r="K2741" s="1" t="s">
        <v>11725</v>
      </c>
      <c r="L2741" s="1" t="s">
        <v>11726</v>
      </c>
      <c r="M2741" s="1" t="s">
        <v>44</v>
      </c>
      <c r="N2741" s="1" t="s">
        <v>153</v>
      </c>
      <c r="O2741" s="1" t="s">
        <v>64</v>
      </c>
      <c r="P2741" s="1" t="s">
        <v>154</v>
      </c>
      <c r="Q2741" s="29" t="s">
        <v>61</v>
      </c>
      <c r="R2741" s="30">
        <v>5926.9189420244284</v>
      </c>
      <c r="S2741" s="5">
        <v>19.531036989911843</v>
      </c>
      <c r="T2741" s="4" t="s">
        <v>61</v>
      </c>
      <c r="U2741" s="1"/>
      <c r="V2741" s="1"/>
      <c r="W2741" s="1"/>
      <c r="X2741" s="1"/>
    </row>
    <row r="2742" spans="1:24" ht="15.75" customHeight="1" x14ac:dyDescent="0.2">
      <c r="A2742" s="1"/>
      <c r="B2742" s="1"/>
      <c r="C2742" s="31" t="str">
        <f>IF('Style Screener'!$S2742&lt;(AVERAGE('Style Screener'!$S$9:$S$6415)), "Value", "Growth")</f>
        <v>Value</v>
      </c>
      <c r="D2742" s="31" t="str">
        <f>IF('Style Screener'!$R2742&gt;2000, "Large Cap", "Small Cap")</f>
        <v>Large Cap</v>
      </c>
      <c r="E2742" s="31" t="s">
        <v>14</v>
      </c>
      <c r="F2742" s="31" t="s">
        <v>37</v>
      </c>
      <c r="G2742" s="1" t="s">
        <v>10804</v>
      </c>
      <c r="H2742" s="1" t="s">
        <v>11727</v>
      </c>
      <c r="I2742" s="1" t="s">
        <v>11728</v>
      </c>
      <c r="J2742" s="1" t="s">
        <v>10807</v>
      </c>
      <c r="K2742" s="1" t="s">
        <v>11729</v>
      </c>
      <c r="L2742" s="1" t="s">
        <v>11730</v>
      </c>
      <c r="M2742" s="1" t="s">
        <v>86</v>
      </c>
      <c r="N2742" s="1" t="s">
        <v>135</v>
      </c>
      <c r="O2742" s="1" t="s">
        <v>88</v>
      </c>
      <c r="P2742" s="1" t="s">
        <v>136</v>
      </c>
      <c r="Q2742" s="29" t="s">
        <v>61</v>
      </c>
      <c r="R2742" s="30">
        <v>8664.1398779140836</v>
      </c>
      <c r="S2742" s="5">
        <v>23.651529193697865</v>
      </c>
      <c r="T2742" s="4">
        <v>5.1364110314538541E-15</v>
      </c>
      <c r="U2742" s="1"/>
      <c r="V2742" s="1"/>
      <c r="W2742" s="1"/>
      <c r="X2742" s="1"/>
    </row>
    <row r="2743" spans="1:24" ht="15.75" customHeight="1" x14ac:dyDescent="0.2">
      <c r="A2743" s="1"/>
      <c r="B2743" s="1"/>
      <c r="C2743" s="31" t="str">
        <f>IF('Style Screener'!$S2743&lt;(AVERAGE('Style Screener'!$S$9:$S$6415)), "Value", "Growth")</f>
        <v>Value</v>
      </c>
      <c r="D2743" s="31" t="str">
        <f>IF('Style Screener'!$R2743&gt;2000, "Large Cap", "Small Cap")</f>
        <v>Large Cap</v>
      </c>
      <c r="E2743" s="31" t="s">
        <v>14</v>
      </c>
      <c r="F2743" s="31" t="s">
        <v>37</v>
      </c>
      <c r="G2743" s="1" t="s">
        <v>1020</v>
      </c>
      <c r="H2743" s="1" t="s">
        <v>11731</v>
      </c>
      <c r="I2743" s="1" t="s">
        <v>11732</v>
      </c>
      <c r="J2743" s="1" t="s">
        <v>10766</v>
      </c>
      <c r="K2743" s="1" t="s">
        <v>11733</v>
      </c>
      <c r="L2743" s="1" t="s">
        <v>11734</v>
      </c>
      <c r="M2743" s="1" t="s">
        <v>74</v>
      </c>
      <c r="N2743" s="1" t="s">
        <v>201</v>
      </c>
      <c r="O2743" s="1" t="s">
        <v>180</v>
      </c>
      <c r="P2743" s="1" t="s">
        <v>406</v>
      </c>
      <c r="Q2743" s="29" t="s">
        <v>61</v>
      </c>
      <c r="R2743" s="30">
        <v>7081.6010222850337</v>
      </c>
      <c r="S2743" s="5">
        <v>19.305732484076433</v>
      </c>
      <c r="T2743" s="4">
        <v>76.825350467289724</v>
      </c>
      <c r="U2743" s="1"/>
      <c r="V2743" s="1"/>
      <c r="W2743" s="1"/>
      <c r="X2743" s="1"/>
    </row>
    <row r="2744" spans="1:24" ht="15.75" customHeight="1" x14ac:dyDescent="0.2">
      <c r="A2744" s="1"/>
      <c r="B2744" s="1"/>
      <c r="C2744" s="31" t="str">
        <f>IF('Style Screener'!$S2744&lt;(AVERAGE('Style Screener'!$S$9:$S$6415)), "Value", "Growth")</f>
        <v>Value</v>
      </c>
      <c r="D2744" s="31" t="str">
        <f>IF('Style Screener'!$R2744&gt;2000, "Large Cap", "Small Cap")</f>
        <v>Large Cap</v>
      </c>
      <c r="E2744" s="31" t="s">
        <v>14</v>
      </c>
      <c r="F2744" s="31" t="s">
        <v>37</v>
      </c>
      <c r="G2744" s="1" t="s">
        <v>303</v>
      </c>
      <c r="H2744" s="1" t="s">
        <v>11735</v>
      </c>
      <c r="I2744" s="1" t="s">
        <v>11736</v>
      </c>
      <c r="J2744" s="1" t="s">
        <v>10766</v>
      </c>
      <c r="K2744" s="1" t="s">
        <v>11737</v>
      </c>
      <c r="L2744" s="1" t="s">
        <v>11738</v>
      </c>
      <c r="M2744" s="1" t="s">
        <v>74</v>
      </c>
      <c r="N2744" s="1" t="s">
        <v>649</v>
      </c>
      <c r="O2744" s="1" t="s">
        <v>117</v>
      </c>
      <c r="P2744" s="1" t="s">
        <v>649</v>
      </c>
      <c r="Q2744" s="29" t="s">
        <v>61</v>
      </c>
      <c r="R2744" s="30">
        <v>2860.7719624148731</v>
      </c>
      <c r="S2744" s="5">
        <v>19.268867924528301</v>
      </c>
      <c r="T2744" s="4">
        <v>79.860219072424954</v>
      </c>
      <c r="U2744" s="1"/>
      <c r="V2744" s="1"/>
      <c r="W2744" s="1"/>
      <c r="X2744" s="1"/>
    </row>
    <row r="2745" spans="1:24" ht="15.75" customHeight="1" x14ac:dyDescent="0.2">
      <c r="A2745" s="1"/>
      <c r="B2745" s="1"/>
      <c r="C2745" s="31" t="str">
        <f>IF('Style Screener'!$S2745&lt;(AVERAGE('Style Screener'!$S$9:$S$6415)), "Value", "Growth")</f>
        <v>Value</v>
      </c>
      <c r="D2745" s="31" t="str">
        <f>IF('Style Screener'!$R2745&gt;2000, "Large Cap", "Small Cap")</f>
        <v>Large Cap</v>
      </c>
      <c r="E2745" s="31" t="s">
        <v>14</v>
      </c>
      <c r="F2745" s="31" t="s">
        <v>37</v>
      </c>
      <c r="G2745" s="1" t="s">
        <v>246</v>
      </c>
      <c r="H2745" s="1" t="s">
        <v>11739</v>
      </c>
      <c r="I2745" s="1" t="s">
        <v>11740</v>
      </c>
      <c r="J2745" s="1" t="s">
        <v>10780</v>
      </c>
      <c r="K2745" s="1" t="s">
        <v>11741</v>
      </c>
      <c r="L2745" s="1" t="s">
        <v>11742</v>
      </c>
      <c r="M2745" s="1" t="s">
        <v>54</v>
      </c>
      <c r="N2745" s="1" t="s">
        <v>705</v>
      </c>
      <c r="O2745" s="1" t="s">
        <v>54</v>
      </c>
      <c r="P2745" s="1" t="s">
        <v>706</v>
      </c>
      <c r="Q2745" s="29" t="s">
        <v>61</v>
      </c>
      <c r="R2745" s="30">
        <v>17214.015297318994</v>
      </c>
      <c r="S2745" s="5">
        <v>26.528549772612429</v>
      </c>
      <c r="T2745" s="4">
        <v>98.887375113533153</v>
      </c>
      <c r="U2745" s="1"/>
      <c r="V2745" s="1"/>
      <c r="W2745" s="1"/>
      <c r="X2745" s="1"/>
    </row>
    <row r="2746" spans="1:24" ht="15.75" customHeight="1" x14ac:dyDescent="0.2">
      <c r="A2746" s="1"/>
      <c r="B2746" s="1"/>
      <c r="C2746" s="31" t="str">
        <f>IF('Style Screener'!$S2746&lt;(AVERAGE('Style Screener'!$S$9:$S$6415)), "Value", "Growth")</f>
        <v>Value</v>
      </c>
      <c r="D2746" s="31" t="str">
        <f>IF('Style Screener'!$R2746&gt;2000, "Large Cap", "Small Cap")</f>
        <v>Large Cap</v>
      </c>
      <c r="E2746" s="31" t="s">
        <v>14</v>
      </c>
      <c r="F2746" s="31" t="s">
        <v>37</v>
      </c>
      <c r="G2746" s="1" t="s">
        <v>7991</v>
      </c>
      <c r="H2746" s="1" t="s">
        <v>11743</v>
      </c>
      <c r="I2746" s="1" t="s">
        <v>11744</v>
      </c>
      <c r="J2746" s="1" t="s">
        <v>11440</v>
      </c>
      <c r="K2746" s="1" t="s">
        <v>11745</v>
      </c>
      <c r="L2746" s="1" t="s">
        <v>11746</v>
      </c>
      <c r="M2746" s="1" t="s">
        <v>86</v>
      </c>
      <c r="N2746" s="1" t="s">
        <v>251</v>
      </c>
      <c r="O2746" s="1" t="s">
        <v>251</v>
      </c>
      <c r="P2746" s="1" t="s">
        <v>508</v>
      </c>
      <c r="Q2746" s="29" t="s">
        <v>61</v>
      </c>
      <c r="R2746" s="30">
        <v>8943.939566377474</v>
      </c>
      <c r="S2746" s="5">
        <v>18.14067752779933</v>
      </c>
      <c r="T2746" s="4" t="s">
        <v>61</v>
      </c>
      <c r="U2746" s="1"/>
      <c r="V2746" s="1"/>
      <c r="W2746" s="1"/>
      <c r="X2746" s="1"/>
    </row>
    <row r="2747" spans="1:24" ht="15.75" customHeight="1" x14ac:dyDescent="0.2">
      <c r="A2747" s="1"/>
      <c r="B2747" s="1"/>
      <c r="C2747" s="31" t="str">
        <f>IF('Style Screener'!$S2747&lt;(AVERAGE('Style Screener'!$S$9:$S$6415)), "Value", "Growth")</f>
        <v>Value</v>
      </c>
      <c r="D2747" s="31" t="str">
        <f>IF('Style Screener'!$R2747&gt;2000, "Large Cap", "Small Cap")</f>
        <v>Large Cap</v>
      </c>
      <c r="E2747" s="31" t="s">
        <v>14</v>
      </c>
      <c r="F2747" s="31" t="s">
        <v>37</v>
      </c>
      <c r="G2747" s="1" t="s">
        <v>1020</v>
      </c>
      <c r="H2747" s="1" t="s">
        <v>11747</v>
      </c>
      <c r="I2747" s="1" t="s">
        <v>11748</v>
      </c>
      <c r="J2747" s="1" t="s">
        <v>10766</v>
      </c>
      <c r="K2747" s="1" t="s">
        <v>11749</v>
      </c>
      <c r="L2747" s="1" t="s">
        <v>11750</v>
      </c>
      <c r="M2747" s="1" t="s">
        <v>98</v>
      </c>
      <c r="N2747" s="1" t="s">
        <v>1434</v>
      </c>
      <c r="O2747" s="1" t="s">
        <v>1435</v>
      </c>
      <c r="P2747" s="1" t="s">
        <v>1436</v>
      </c>
      <c r="Q2747" s="29" t="s">
        <v>61</v>
      </c>
      <c r="R2747" s="30">
        <v>9059.059009512639</v>
      </c>
      <c r="S2747" s="5">
        <v>13.003558718861209</v>
      </c>
      <c r="T2747" s="4" t="s">
        <v>61</v>
      </c>
      <c r="U2747" s="1"/>
      <c r="V2747" s="1"/>
      <c r="W2747" s="1"/>
      <c r="X2747" s="1"/>
    </row>
    <row r="2748" spans="1:24" ht="15.75" customHeight="1" x14ac:dyDescent="0.2">
      <c r="A2748" s="1"/>
      <c r="B2748" s="1"/>
      <c r="C2748" s="31" t="str">
        <f>IF('Style Screener'!$S2748&lt;(AVERAGE('Style Screener'!$S$9:$S$6415)), "Value", "Growth")</f>
        <v>Value</v>
      </c>
      <c r="D2748" s="31" t="str">
        <f>IF('Style Screener'!$R2748&gt;2000, "Large Cap", "Small Cap")</f>
        <v>Large Cap</v>
      </c>
      <c r="E2748" s="31" t="s">
        <v>15</v>
      </c>
      <c r="F2748" s="31" t="s">
        <v>37</v>
      </c>
      <c r="G2748" s="1" t="s">
        <v>303</v>
      </c>
      <c r="H2748" s="1" t="s">
        <v>11751</v>
      </c>
      <c r="I2748" s="1" t="s">
        <v>11752</v>
      </c>
      <c r="J2748" s="1" t="s">
        <v>11110</v>
      </c>
      <c r="K2748" s="1" t="s">
        <v>11753</v>
      </c>
      <c r="L2748" s="1" t="s">
        <v>11754</v>
      </c>
      <c r="M2748" s="1" t="s">
        <v>368</v>
      </c>
      <c r="N2748" s="1" t="s">
        <v>369</v>
      </c>
      <c r="O2748" s="1" t="s">
        <v>370</v>
      </c>
      <c r="P2748" s="1" t="s">
        <v>1627</v>
      </c>
      <c r="Q2748" s="29" t="s">
        <v>61</v>
      </c>
      <c r="R2748" s="30">
        <v>5536.3670489565966</v>
      </c>
      <c r="S2748" s="5">
        <v>23.382550335570471</v>
      </c>
      <c r="T2748" s="4">
        <v>75.906966072089332</v>
      </c>
      <c r="U2748" s="1"/>
      <c r="V2748" s="1"/>
      <c r="W2748" s="1"/>
      <c r="X2748" s="1"/>
    </row>
    <row r="2749" spans="1:24" ht="15.75" customHeight="1" x14ac:dyDescent="0.2">
      <c r="A2749" s="1"/>
      <c r="B2749" s="1"/>
      <c r="C2749" s="31" t="str">
        <f>IF('Style Screener'!$S2749&lt;(AVERAGE('Style Screener'!$S$9:$S$6415)), "Value", "Growth")</f>
        <v>Value</v>
      </c>
      <c r="D2749" s="31" t="str">
        <f>IF('Style Screener'!$R2749&gt;2000, "Large Cap", "Small Cap")</f>
        <v>Large Cap</v>
      </c>
      <c r="E2749" s="31" t="s">
        <v>14</v>
      </c>
      <c r="F2749" s="31" t="s">
        <v>37</v>
      </c>
      <c r="G2749" s="1" t="s">
        <v>10804</v>
      </c>
      <c r="H2749" s="1" t="s">
        <v>11755</v>
      </c>
      <c r="I2749" s="1" t="s">
        <v>11756</v>
      </c>
      <c r="J2749" s="1" t="s">
        <v>10807</v>
      </c>
      <c r="K2749" s="1" t="s">
        <v>11757</v>
      </c>
      <c r="L2749" s="1" t="s">
        <v>11758</v>
      </c>
      <c r="M2749" s="1" t="s">
        <v>86</v>
      </c>
      <c r="N2749" s="1" t="s">
        <v>172</v>
      </c>
      <c r="O2749" s="1" t="s">
        <v>172</v>
      </c>
      <c r="P2749" s="1" t="s">
        <v>1497</v>
      </c>
      <c r="Q2749" s="29" t="s">
        <v>61</v>
      </c>
      <c r="R2749" s="30">
        <v>39153.088853536246</v>
      </c>
      <c r="S2749" s="5">
        <v>10.790353390639924</v>
      </c>
      <c r="T2749" s="4">
        <v>54.726030304316446</v>
      </c>
      <c r="U2749" s="1"/>
      <c r="V2749" s="1"/>
      <c r="W2749" s="1"/>
      <c r="X2749" s="1"/>
    </row>
    <row r="2750" spans="1:24" ht="15.75" customHeight="1" x14ac:dyDescent="0.2">
      <c r="A2750" s="1"/>
      <c r="B2750" s="1"/>
      <c r="C2750" s="31" t="str">
        <f>IF('Style Screener'!$S2750&lt;(AVERAGE('Style Screener'!$S$9:$S$6415)), "Value", "Growth")</f>
        <v>Value</v>
      </c>
      <c r="D2750" s="31" t="str">
        <f>IF('Style Screener'!$R2750&gt;2000, "Large Cap", "Small Cap")</f>
        <v>Large Cap</v>
      </c>
      <c r="E2750" s="31" t="s">
        <v>14</v>
      </c>
      <c r="F2750" s="31" t="s">
        <v>37</v>
      </c>
      <c r="G2750" s="1" t="s">
        <v>246</v>
      </c>
      <c r="H2750" s="1" t="s">
        <v>11759</v>
      </c>
      <c r="I2750" s="1" t="s">
        <v>11760</v>
      </c>
      <c r="J2750" s="1" t="s">
        <v>10766</v>
      </c>
      <c r="K2750" s="1" t="s">
        <v>11761</v>
      </c>
      <c r="L2750" s="1" t="s">
        <v>11762</v>
      </c>
      <c r="M2750" s="1" t="s">
        <v>54</v>
      </c>
      <c r="N2750" s="1" t="s">
        <v>55</v>
      </c>
      <c r="O2750" s="1" t="s">
        <v>54</v>
      </c>
      <c r="P2750" s="1" t="s">
        <v>2785</v>
      </c>
      <c r="Q2750" s="29" t="s">
        <v>61</v>
      </c>
      <c r="R2750" s="30">
        <v>59755.651603673366</v>
      </c>
      <c r="S2750" s="5">
        <v>19.121770412209305</v>
      </c>
      <c r="T2750" s="4" t="s">
        <v>61</v>
      </c>
      <c r="U2750" s="1"/>
      <c r="V2750" s="1"/>
      <c r="W2750" s="1"/>
      <c r="X2750" s="1"/>
    </row>
    <row r="2751" spans="1:24" ht="15.75" customHeight="1" x14ac:dyDescent="0.2">
      <c r="A2751" s="1"/>
      <c r="B2751" s="1"/>
      <c r="C2751" s="31" t="str">
        <f>IF('Style Screener'!$S2751&lt;(AVERAGE('Style Screener'!$S$9:$S$6415)), "Value", "Growth")</f>
        <v>Value</v>
      </c>
      <c r="D2751" s="31" t="str">
        <f>IF('Style Screener'!$R2751&gt;2000, "Large Cap", "Small Cap")</f>
        <v>Large Cap</v>
      </c>
      <c r="E2751" s="31" t="s">
        <v>15</v>
      </c>
      <c r="F2751" s="31" t="s">
        <v>37</v>
      </c>
      <c r="G2751" s="1" t="s">
        <v>11238</v>
      </c>
      <c r="H2751" s="1" t="s">
        <v>11763</v>
      </c>
      <c r="I2751" s="1" t="s">
        <v>11764</v>
      </c>
      <c r="J2751" s="1" t="s">
        <v>11241</v>
      </c>
      <c r="K2751" s="1" t="s">
        <v>11765</v>
      </c>
      <c r="L2751" s="1" t="s">
        <v>11766</v>
      </c>
      <c r="M2751" s="1" t="s">
        <v>44</v>
      </c>
      <c r="N2751" s="1" t="s">
        <v>153</v>
      </c>
      <c r="O2751" s="1" t="s">
        <v>64</v>
      </c>
      <c r="P2751" s="1" t="s">
        <v>154</v>
      </c>
      <c r="Q2751" s="29" t="s">
        <v>61</v>
      </c>
      <c r="R2751" s="30">
        <v>3452.9672859816565</v>
      </c>
      <c r="S2751" s="5">
        <v>22.649900322036498</v>
      </c>
      <c r="T2751" s="4">
        <v>96.716621253405989</v>
      </c>
      <c r="U2751" s="1"/>
      <c r="V2751" s="1"/>
      <c r="W2751" s="1"/>
      <c r="X2751" s="1"/>
    </row>
    <row r="2752" spans="1:24" ht="15.75" customHeight="1" x14ac:dyDescent="0.2">
      <c r="A2752" s="1"/>
      <c r="B2752" s="1"/>
      <c r="C2752" s="31" t="str">
        <f>IF('Style Screener'!$S2752&lt;(AVERAGE('Style Screener'!$S$9:$S$6415)), "Value", "Growth")</f>
        <v>Value</v>
      </c>
      <c r="D2752" s="31" t="str">
        <f>IF('Style Screener'!$R2752&gt;2000, "Large Cap", "Small Cap")</f>
        <v>Large Cap</v>
      </c>
      <c r="E2752" s="31" t="s">
        <v>14</v>
      </c>
      <c r="F2752" s="31" t="s">
        <v>37</v>
      </c>
      <c r="G2752" s="1" t="s">
        <v>1020</v>
      </c>
      <c r="H2752" s="1" t="s">
        <v>11767</v>
      </c>
      <c r="I2752" s="1" t="s">
        <v>11768</v>
      </c>
      <c r="J2752" s="1" t="s">
        <v>10766</v>
      </c>
      <c r="K2752" s="1" t="s">
        <v>11769</v>
      </c>
      <c r="L2752" s="1" t="s">
        <v>11770</v>
      </c>
      <c r="M2752" s="1" t="s">
        <v>98</v>
      </c>
      <c r="N2752" s="1" t="s">
        <v>1141</v>
      </c>
      <c r="O2752" s="1" t="s">
        <v>1062</v>
      </c>
      <c r="P2752" s="1" t="s">
        <v>1142</v>
      </c>
      <c r="Q2752" s="29" t="s">
        <v>61</v>
      </c>
      <c r="R2752" s="30">
        <v>2723.0786100469563</v>
      </c>
      <c r="S2752" s="5">
        <v>13.376623376623376</v>
      </c>
      <c r="T2752" s="4">
        <v>0</v>
      </c>
      <c r="U2752" s="1"/>
      <c r="V2752" s="1"/>
      <c r="W2752" s="1"/>
      <c r="X2752" s="1"/>
    </row>
    <row r="2753" spans="1:24" ht="15.75" customHeight="1" x14ac:dyDescent="0.2">
      <c r="A2753" s="1"/>
      <c r="B2753" s="1"/>
      <c r="C2753" s="31" t="str">
        <f>IF('Style Screener'!$S2753&lt;(AVERAGE('Style Screener'!$S$9:$S$6415)), "Value", "Growth")</f>
        <v>Growth</v>
      </c>
      <c r="D2753" s="31" t="str">
        <f>IF('Style Screener'!$R2753&gt;2000, "Large Cap", "Small Cap")</f>
        <v>Large Cap</v>
      </c>
      <c r="E2753" s="31" t="s">
        <v>14</v>
      </c>
      <c r="F2753" s="31" t="s">
        <v>37</v>
      </c>
      <c r="G2753" s="1" t="s">
        <v>1020</v>
      </c>
      <c r="H2753" s="1" t="s">
        <v>11771</v>
      </c>
      <c r="I2753" s="1" t="s">
        <v>11772</v>
      </c>
      <c r="J2753" s="1" t="s">
        <v>10766</v>
      </c>
      <c r="K2753" s="1" t="s">
        <v>11773</v>
      </c>
      <c r="L2753" s="1" t="s">
        <v>11774</v>
      </c>
      <c r="M2753" s="1" t="s">
        <v>86</v>
      </c>
      <c r="N2753" s="1" t="s">
        <v>135</v>
      </c>
      <c r="O2753" s="1" t="s">
        <v>88</v>
      </c>
      <c r="P2753" s="1" t="s">
        <v>1115</v>
      </c>
      <c r="Q2753" s="29" t="s">
        <v>61</v>
      </c>
      <c r="R2753" s="30">
        <v>4201.5121548377665</v>
      </c>
      <c r="S2753" s="5">
        <v>70.565217391304344</v>
      </c>
      <c r="T2753" s="4" t="s">
        <v>61</v>
      </c>
      <c r="U2753" s="1"/>
      <c r="V2753" s="1"/>
      <c r="W2753" s="1"/>
      <c r="X2753" s="1"/>
    </row>
    <row r="2754" spans="1:24" ht="15.75" customHeight="1" x14ac:dyDescent="0.2">
      <c r="A2754" s="1"/>
      <c r="B2754" s="1"/>
      <c r="C2754" s="31" t="str">
        <f>IF('Style Screener'!$S2754&lt;(AVERAGE('Style Screener'!$S$9:$S$6415)), "Value", "Growth")</f>
        <v>Value</v>
      </c>
      <c r="D2754" s="31" t="str">
        <f>IF('Style Screener'!$R2754&gt;2000, "Large Cap", "Small Cap")</f>
        <v>Large Cap</v>
      </c>
      <c r="E2754" s="31" t="s">
        <v>15</v>
      </c>
      <c r="F2754" s="31" t="s">
        <v>37</v>
      </c>
      <c r="G2754" s="1" t="s">
        <v>214</v>
      </c>
      <c r="H2754" s="1" t="s">
        <v>11775</v>
      </c>
      <c r="I2754" s="1" t="s">
        <v>11776</v>
      </c>
      <c r="J2754" s="1" t="s">
        <v>10785</v>
      </c>
      <c r="K2754" s="1" t="s">
        <v>11777</v>
      </c>
      <c r="L2754" s="1" t="s">
        <v>11778</v>
      </c>
      <c r="M2754" s="1" t="s">
        <v>44</v>
      </c>
      <c r="N2754" s="1" t="s">
        <v>142</v>
      </c>
      <c r="O2754" s="1" t="s">
        <v>46</v>
      </c>
      <c r="P2754" s="1" t="s">
        <v>142</v>
      </c>
      <c r="Q2754" s="29" t="s">
        <v>61</v>
      </c>
      <c r="R2754" s="30">
        <v>13735.81272910299</v>
      </c>
      <c r="S2754" s="5">
        <v>22.322704782847719</v>
      </c>
      <c r="T2754" s="4">
        <v>92.309735089344102</v>
      </c>
      <c r="U2754" s="1"/>
      <c r="V2754" s="1"/>
      <c r="W2754" s="1"/>
      <c r="X2754" s="1"/>
    </row>
    <row r="2755" spans="1:24" ht="15.75" customHeight="1" x14ac:dyDescent="0.2">
      <c r="A2755" s="1"/>
      <c r="B2755" s="1"/>
      <c r="C2755" s="31" t="str">
        <f>IF('Style Screener'!$S2755&lt;(AVERAGE('Style Screener'!$S$9:$S$6415)), "Value", "Growth")</f>
        <v>Value</v>
      </c>
      <c r="D2755" s="31" t="str">
        <f>IF('Style Screener'!$R2755&gt;2000, "Large Cap", "Small Cap")</f>
        <v>Large Cap</v>
      </c>
      <c r="E2755" s="31" t="s">
        <v>15</v>
      </c>
      <c r="F2755" s="31" t="s">
        <v>37</v>
      </c>
      <c r="G2755" s="1" t="s">
        <v>1020</v>
      </c>
      <c r="H2755" s="1" t="s">
        <v>11779</v>
      </c>
      <c r="I2755" s="1" t="s">
        <v>11780</v>
      </c>
      <c r="J2755" s="1" t="s">
        <v>10766</v>
      </c>
      <c r="K2755" s="1" t="s">
        <v>11781</v>
      </c>
      <c r="L2755" s="1" t="s">
        <v>11782</v>
      </c>
      <c r="M2755" s="1" t="s">
        <v>44</v>
      </c>
      <c r="N2755" s="1" t="s">
        <v>160</v>
      </c>
      <c r="O2755" s="1" t="s">
        <v>46</v>
      </c>
      <c r="P2755" s="1" t="s">
        <v>160</v>
      </c>
      <c r="Q2755" s="29" t="s">
        <v>61</v>
      </c>
      <c r="R2755" s="30">
        <v>112974.79070509753</v>
      </c>
      <c r="S2755" s="5">
        <v>17.204241071428569</v>
      </c>
      <c r="T2755" s="4" t="s">
        <v>61</v>
      </c>
      <c r="U2755" s="1"/>
      <c r="V2755" s="1"/>
      <c r="W2755" s="1"/>
      <c r="X2755" s="1"/>
    </row>
    <row r="2756" spans="1:24" ht="15.75" customHeight="1" x14ac:dyDescent="0.2">
      <c r="A2756" s="1"/>
      <c r="B2756" s="1"/>
      <c r="C2756" s="31" t="str">
        <f>IF('Style Screener'!$S2756&lt;(AVERAGE('Style Screener'!$S$9:$S$6415)), "Value", "Growth")</f>
        <v>Value</v>
      </c>
      <c r="D2756" s="31" t="str">
        <f>IF('Style Screener'!$R2756&gt;2000, "Large Cap", "Small Cap")</f>
        <v>Large Cap</v>
      </c>
      <c r="E2756" s="31" t="s">
        <v>15</v>
      </c>
      <c r="F2756" s="31" t="s">
        <v>37</v>
      </c>
      <c r="G2756" s="1" t="s">
        <v>10804</v>
      </c>
      <c r="H2756" s="1" t="s">
        <v>11783</v>
      </c>
      <c r="I2756" s="1" t="s">
        <v>11784</v>
      </c>
      <c r="J2756" s="1" t="s">
        <v>10807</v>
      </c>
      <c r="K2756" s="1" t="s">
        <v>11785</v>
      </c>
      <c r="L2756" s="1" t="s">
        <v>11786</v>
      </c>
      <c r="M2756" s="1" t="s">
        <v>219</v>
      </c>
      <c r="N2756" s="1" t="s">
        <v>436</v>
      </c>
      <c r="O2756" s="1" t="s">
        <v>219</v>
      </c>
      <c r="P2756" s="1" t="s">
        <v>436</v>
      </c>
      <c r="Q2756" s="29" t="s">
        <v>61</v>
      </c>
      <c r="R2756" s="30">
        <v>49917.982468271832</v>
      </c>
      <c r="S2756" s="5">
        <v>15.143084260731319</v>
      </c>
      <c r="T2756" s="4">
        <v>62.73197118603219</v>
      </c>
      <c r="U2756" s="1"/>
      <c r="V2756" s="1"/>
      <c r="W2756" s="1"/>
      <c r="X2756" s="1"/>
    </row>
    <row r="2757" spans="1:24" ht="15.75" customHeight="1" x14ac:dyDescent="0.2">
      <c r="A2757" s="1"/>
      <c r="B2757" s="1"/>
      <c r="C2757" s="31" t="str">
        <f>IF('Style Screener'!$S2757&lt;(AVERAGE('Style Screener'!$S$9:$S$6415)), "Value", "Growth")</f>
        <v>Value</v>
      </c>
      <c r="D2757" s="31" t="str">
        <f>IF('Style Screener'!$R2757&gt;2000, "Large Cap", "Small Cap")</f>
        <v>Large Cap</v>
      </c>
      <c r="E2757" s="31" t="s">
        <v>14</v>
      </c>
      <c r="F2757" s="31" t="s">
        <v>37</v>
      </c>
      <c r="G2757" s="1" t="s">
        <v>1359</v>
      </c>
      <c r="H2757" s="1" t="s">
        <v>11787</v>
      </c>
      <c r="I2757" s="1" t="s">
        <v>11788</v>
      </c>
      <c r="J2757" s="1" t="s">
        <v>10775</v>
      </c>
      <c r="K2757" s="1" t="s">
        <v>11789</v>
      </c>
      <c r="L2757" s="1" t="s">
        <v>11790</v>
      </c>
      <c r="M2757" s="1" t="s">
        <v>108</v>
      </c>
      <c r="N2757" s="1" t="s">
        <v>286</v>
      </c>
      <c r="O2757" s="1" t="s">
        <v>287</v>
      </c>
      <c r="P2757" s="1" t="s">
        <v>288</v>
      </c>
      <c r="Q2757" s="29" t="s">
        <v>61</v>
      </c>
      <c r="R2757" s="30">
        <v>7853.0538354082119</v>
      </c>
      <c r="S2757" s="5">
        <v>19.787696019300359</v>
      </c>
      <c r="T2757" s="4" t="s">
        <v>61</v>
      </c>
      <c r="U2757" s="1"/>
      <c r="V2757" s="1"/>
      <c r="W2757" s="1"/>
      <c r="X2757" s="1"/>
    </row>
    <row r="2758" spans="1:24" ht="15.75" customHeight="1" x14ac:dyDescent="0.2">
      <c r="A2758" s="1"/>
      <c r="B2758" s="1"/>
      <c r="C2758" s="31" t="str">
        <f>IF('Style Screener'!$S2758&lt;(AVERAGE('Style Screener'!$S$9:$S$6415)), "Value", "Growth")</f>
        <v>Value</v>
      </c>
      <c r="D2758" s="31" t="str">
        <f>IF('Style Screener'!$R2758&gt;2000, "Large Cap", "Small Cap")</f>
        <v>Small Cap</v>
      </c>
      <c r="E2758" s="31" t="s">
        <v>15</v>
      </c>
      <c r="F2758" s="31" t="s">
        <v>37</v>
      </c>
      <c r="G2758" s="1" t="s">
        <v>10839</v>
      </c>
      <c r="H2758" s="1" t="s">
        <v>11791</v>
      </c>
      <c r="I2758" s="1" t="s">
        <v>11792</v>
      </c>
      <c r="J2758" s="1" t="s">
        <v>10842</v>
      </c>
      <c r="K2758" s="1" t="s">
        <v>11793</v>
      </c>
      <c r="L2758" s="1" t="s">
        <v>11794</v>
      </c>
      <c r="M2758" s="1" t="s">
        <v>44</v>
      </c>
      <c r="N2758" s="1" t="s">
        <v>45</v>
      </c>
      <c r="O2758" s="1" t="s">
        <v>46</v>
      </c>
      <c r="P2758" s="1" t="s">
        <v>45</v>
      </c>
      <c r="Q2758" s="29" t="s">
        <v>61</v>
      </c>
      <c r="R2758" s="30">
        <v>1826.9948696188592</v>
      </c>
      <c r="S2758" s="5">
        <v>17.831245880026366</v>
      </c>
      <c r="T2758" s="4">
        <v>75.82402078733908</v>
      </c>
      <c r="U2758" s="1"/>
      <c r="V2758" s="1"/>
      <c r="W2758" s="1"/>
      <c r="X2758" s="1"/>
    </row>
    <row r="2759" spans="1:24" ht="15.75" customHeight="1" x14ac:dyDescent="0.2">
      <c r="A2759" s="1"/>
      <c r="B2759" s="1"/>
      <c r="C2759" s="31" t="str">
        <f>IF('Style Screener'!$S2759&lt;(AVERAGE('Style Screener'!$S$9:$S$6415)), "Value", "Growth")</f>
        <v>Value</v>
      </c>
      <c r="D2759" s="31" t="str">
        <f>IF('Style Screener'!$R2759&gt;2000, "Large Cap", "Small Cap")</f>
        <v>Large Cap</v>
      </c>
      <c r="E2759" s="31" t="s">
        <v>14</v>
      </c>
      <c r="F2759" s="31" t="s">
        <v>37</v>
      </c>
      <c r="G2759" s="1" t="s">
        <v>1020</v>
      </c>
      <c r="H2759" s="1" t="s">
        <v>11795</v>
      </c>
      <c r="I2759" s="1" t="s">
        <v>11796</v>
      </c>
      <c r="J2759" s="1" t="s">
        <v>10766</v>
      </c>
      <c r="K2759" s="1" t="s">
        <v>11797</v>
      </c>
      <c r="L2759" s="1" t="s">
        <v>11798</v>
      </c>
      <c r="M2759" s="1" t="s">
        <v>74</v>
      </c>
      <c r="N2759" s="1" t="s">
        <v>179</v>
      </c>
      <c r="O2759" s="1" t="s">
        <v>180</v>
      </c>
      <c r="P2759" s="1" t="s">
        <v>1217</v>
      </c>
      <c r="Q2759" s="29" t="s">
        <v>61</v>
      </c>
      <c r="R2759" s="30">
        <v>3337.2963793953445</v>
      </c>
      <c r="S2759" s="5">
        <v>21.108108108108105</v>
      </c>
      <c r="T2759" s="4" t="s">
        <v>61</v>
      </c>
      <c r="U2759" s="1"/>
      <c r="V2759" s="1"/>
      <c r="W2759" s="1"/>
      <c r="X2759" s="1"/>
    </row>
    <row r="2760" spans="1:24" ht="15.75" customHeight="1" x14ac:dyDescent="0.2">
      <c r="A2760" s="1"/>
      <c r="B2760" s="1"/>
      <c r="C2760" s="31" t="str">
        <f>IF('Style Screener'!$S2760&lt;(AVERAGE('Style Screener'!$S$9:$S$6415)), "Value", "Growth")</f>
        <v>Value</v>
      </c>
      <c r="D2760" s="31" t="str">
        <f>IF('Style Screener'!$R2760&gt;2000, "Large Cap", "Small Cap")</f>
        <v>Large Cap</v>
      </c>
      <c r="E2760" s="31" t="s">
        <v>14</v>
      </c>
      <c r="F2760" s="31" t="s">
        <v>37</v>
      </c>
      <c r="G2760" s="1" t="s">
        <v>10804</v>
      </c>
      <c r="H2760" s="1" t="s">
        <v>11799</v>
      </c>
      <c r="I2760" s="1" t="s">
        <v>11800</v>
      </c>
      <c r="J2760" s="1" t="s">
        <v>10807</v>
      </c>
      <c r="K2760" s="1" t="s">
        <v>11801</v>
      </c>
      <c r="L2760" s="1" t="s">
        <v>11802</v>
      </c>
      <c r="M2760" s="1" t="s">
        <v>98</v>
      </c>
      <c r="N2760" s="1" t="s">
        <v>578</v>
      </c>
      <c r="O2760" s="1" t="s">
        <v>578</v>
      </c>
      <c r="P2760" s="1" t="s">
        <v>2381</v>
      </c>
      <c r="Q2760" s="29" t="s">
        <v>61</v>
      </c>
      <c r="R2760" s="30">
        <v>3276.4568894595277</v>
      </c>
      <c r="S2760" s="5">
        <v>16.7816091954023</v>
      </c>
      <c r="T2760" s="4">
        <v>79.904051172707895</v>
      </c>
      <c r="U2760" s="1"/>
      <c r="V2760" s="1"/>
      <c r="W2760" s="1"/>
      <c r="X2760" s="1"/>
    </row>
    <row r="2761" spans="1:24" ht="15.75" customHeight="1" x14ac:dyDescent="0.2">
      <c r="A2761" s="1"/>
      <c r="B2761" s="1"/>
      <c r="C2761" s="31" t="str">
        <f>IF('Style Screener'!$S2761&lt;(AVERAGE('Style Screener'!$S$9:$S$6415)), "Value", "Growth")</f>
        <v>Value</v>
      </c>
      <c r="D2761" s="31" t="str">
        <f>IF('Style Screener'!$R2761&gt;2000, "Large Cap", "Small Cap")</f>
        <v>Large Cap</v>
      </c>
      <c r="E2761" s="31" t="s">
        <v>14</v>
      </c>
      <c r="F2761" s="31" t="s">
        <v>37</v>
      </c>
      <c r="G2761" s="1" t="s">
        <v>10839</v>
      </c>
      <c r="H2761" s="1" t="s">
        <v>11803</v>
      </c>
      <c r="I2761" s="1" t="s">
        <v>11804</v>
      </c>
      <c r="J2761" s="1" t="s">
        <v>10842</v>
      </c>
      <c r="K2761" s="1" t="s">
        <v>11805</v>
      </c>
      <c r="L2761" s="1" t="s">
        <v>11806</v>
      </c>
      <c r="M2761" s="1" t="s">
        <v>54</v>
      </c>
      <c r="N2761" s="1" t="s">
        <v>4381</v>
      </c>
      <c r="O2761" s="1" t="s">
        <v>54</v>
      </c>
      <c r="P2761" s="1" t="s">
        <v>4381</v>
      </c>
      <c r="Q2761" s="29" t="s">
        <v>61</v>
      </c>
      <c r="R2761" s="30">
        <v>14670.741770809409</v>
      </c>
      <c r="S2761" s="5">
        <v>15.878880629645824</v>
      </c>
      <c r="T2761" s="4" t="s">
        <v>61</v>
      </c>
      <c r="U2761" s="1"/>
      <c r="V2761" s="1"/>
      <c r="W2761" s="1"/>
      <c r="X2761" s="1"/>
    </row>
    <row r="2762" spans="1:24" ht="15.75" customHeight="1" x14ac:dyDescent="0.2">
      <c r="A2762" s="1"/>
      <c r="B2762" s="1"/>
      <c r="C2762" s="31" t="str">
        <f>IF('Style Screener'!$S2762&lt;(AVERAGE('Style Screener'!$S$9:$S$6415)), "Value", "Growth")</f>
        <v>Value</v>
      </c>
      <c r="D2762" s="31" t="str">
        <f>IF('Style Screener'!$R2762&gt;2000, "Large Cap", "Small Cap")</f>
        <v>Large Cap</v>
      </c>
      <c r="E2762" s="31" t="s">
        <v>15</v>
      </c>
      <c r="F2762" s="31" t="s">
        <v>37</v>
      </c>
      <c r="G2762" s="1" t="s">
        <v>1359</v>
      </c>
      <c r="H2762" s="1" t="s">
        <v>11807</v>
      </c>
      <c r="I2762" s="1" t="s">
        <v>11808</v>
      </c>
      <c r="J2762" s="1" t="s">
        <v>10775</v>
      </c>
      <c r="K2762" s="1" t="s">
        <v>11809</v>
      </c>
      <c r="L2762" s="1" t="s">
        <v>11810</v>
      </c>
      <c r="M2762" s="1" t="s">
        <v>368</v>
      </c>
      <c r="N2762" s="1" t="s">
        <v>1700</v>
      </c>
      <c r="O2762" s="1" t="s">
        <v>370</v>
      </c>
      <c r="P2762" s="1" t="s">
        <v>2000</v>
      </c>
      <c r="Q2762" s="29" t="s">
        <v>61</v>
      </c>
      <c r="R2762" s="30">
        <v>45873.294491775159</v>
      </c>
      <c r="S2762" s="5">
        <v>21.727779407450861</v>
      </c>
      <c r="T2762" s="4" t="s">
        <v>61</v>
      </c>
      <c r="U2762" s="1"/>
      <c r="V2762" s="1"/>
      <c r="W2762" s="1"/>
      <c r="X2762" s="1"/>
    </row>
    <row r="2763" spans="1:24" ht="15.75" customHeight="1" x14ac:dyDescent="0.2">
      <c r="A2763" s="1"/>
      <c r="B2763" s="1"/>
      <c r="C2763" s="31" t="str">
        <f>IF('Style Screener'!$S2763&lt;(AVERAGE('Style Screener'!$S$9:$S$6415)), "Value", "Growth")</f>
        <v>Value</v>
      </c>
      <c r="D2763" s="31" t="str">
        <f>IF('Style Screener'!$R2763&gt;2000, "Large Cap", "Small Cap")</f>
        <v>Large Cap</v>
      </c>
      <c r="E2763" s="31" t="s">
        <v>15</v>
      </c>
      <c r="F2763" s="31" t="s">
        <v>37</v>
      </c>
      <c r="G2763" s="1" t="s">
        <v>1359</v>
      </c>
      <c r="H2763" s="1" t="s">
        <v>11811</v>
      </c>
      <c r="I2763" s="1" t="s">
        <v>11812</v>
      </c>
      <c r="J2763" s="1" t="s">
        <v>10775</v>
      </c>
      <c r="K2763" s="1" t="s">
        <v>11809</v>
      </c>
      <c r="L2763" s="1" t="s">
        <v>11813</v>
      </c>
      <c r="M2763" s="1" t="s">
        <v>368</v>
      </c>
      <c r="N2763" s="1" t="s">
        <v>1700</v>
      </c>
      <c r="O2763" s="1" t="s">
        <v>370</v>
      </c>
      <c r="P2763" s="1" t="s">
        <v>2000</v>
      </c>
      <c r="Q2763" s="29" t="s">
        <v>61</v>
      </c>
      <c r="R2763" s="30">
        <v>20705.480089705306</v>
      </c>
      <c r="S2763" s="5">
        <v>19.486880466472304</v>
      </c>
      <c r="T2763" s="4" t="s">
        <v>61</v>
      </c>
      <c r="U2763" s="1"/>
      <c r="V2763" s="1"/>
      <c r="W2763" s="1"/>
      <c r="X2763" s="1"/>
    </row>
    <row r="2764" spans="1:24" ht="15.75" customHeight="1" x14ac:dyDescent="0.2">
      <c r="A2764" s="1"/>
      <c r="B2764" s="1"/>
      <c r="C2764" s="31" t="str">
        <f>IF('Style Screener'!$S2764&lt;(AVERAGE('Style Screener'!$S$9:$S$6415)), "Value", "Growth")</f>
        <v>Value</v>
      </c>
      <c r="D2764" s="31" t="str">
        <f>IF('Style Screener'!$R2764&gt;2000, "Large Cap", "Small Cap")</f>
        <v>Large Cap</v>
      </c>
      <c r="E2764" s="31" t="s">
        <v>14</v>
      </c>
      <c r="F2764" s="31" t="s">
        <v>37</v>
      </c>
      <c r="G2764" s="1" t="s">
        <v>246</v>
      </c>
      <c r="H2764" s="1" t="s">
        <v>11814</v>
      </c>
      <c r="I2764" s="1" t="s">
        <v>11815</v>
      </c>
      <c r="J2764" s="1" t="s">
        <v>10780</v>
      </c>
      <c r="K2764" s="1" t="s">
        <v>11816</v>
      </c>
      <c r="L2764" s="1" t="s">
        <v>11817</v>
      </c>
      <c r="M2764" s="1" t="s">
        <v>86</v>
      </c>
      <c r="N2764" s="1" t="s">
        <v>251</v>
      </c>
      <c r="O2764" s="1" t="s">
        <v>251</v>
      </c>
      <c r="P2764" s="1" t="s">
        <v>508</v>
      </c>
      <c r="Q2764" s="29" t="s">
        <v>61</v>
      </c>
      <c r="R2764" s="30">
        <v>5521.6100719918895</v>
      </c>
      <c r="S2764" s="5">
        <v>13.828485116799916</v>
      </c>
      <c r="T2764" s="4">
        <v>40.615911806479247</v>
      </c>
      <c r="U2764" s="1"/>
      <c r="V2764" s="1"/>
      <c r="W2764" s="1"/>
      <c r="X2764" s="1"/>
    </row>
    <row r="2765" spans="1:24" ht="15.75" customHeight="1" x14ac:dyDescent="0.2">
      <c r="A2765" s="1"/>
      <c r="B2765" s="1"/>
      <c r="C2765" s="31" t="str">
        <f>IF('Style Screener'!$S2765&lt;(AVERAGE('Style Screener'!$S$9:$S$6415)), "Value", "Growth")</f>
        <v>Value</v>
      </c>
      <c r="D2765" s="31" t="str">
        <f>IF('Style Screener'!$R2765&gt;2000, "Large Cap", "Small Cap")</f>
        <v>Large Cap</v>
      </c>
      <c r="E2765" s="31" t="s">
        <v>15</v>
      </c>
      <c r="F2765" s="31" t="s">
        <v>37</v>
      </c>
      <c r="G2765" s="1" t="s">
        <v>10839</v>
      </c>
      <c r="H2765" s="1" t="s">
        <v>11818</v>
      </c>
      <c r="I2765" s="1" t="s">
        <v>11819</v>
      </c>
      <c r="J2765" s="1" t="s">
        <v>10842</v>
      </c>
      <c r="K2765" s="1" t="s">
        <v>11820</v>
      </c>
      <c r="L2765" s="1" t="s">
        <v>11821</v>
      </c>
      <c r="M2765" s="1" t="s">
        <v>368</v>
      </c>
      <c r="N2765" s="1" t="s">
        <v>2458</v>
      </c>
      <c r="O2765" s="1" t="s">
        <v>1379</v>
      </c>
      <c r="P2765" s="1" t="s">
        <v>2458</v>
      </c>
      <c r="Q2765" s="29" t="s">
        <v>61</v>
      </c>
      <c r="R2765" s="30">
        <v>47550.091731629022</v>
      </c>
      <c r="S2765" s="5">
        <v>22.421570637687104</v>
      </c>
      <c r="T2765" s="4" t="s">
        <v>61</v>
      </c>
      <c r="U2765" s="1"/>
      <c r="V2765" s="1"/>
      <c r="W2765" s="1"/>
      <c r="X2765" s="1"/>
    </row>
    <row r="2766" spans="1:24" ht="15.75" customHeight="1" x14ac:dyDescent="0.2">
      <c r="A2766" s="1"/>
      <c r="B2766" s="1"/>
      <c r="C2766" s="31" t="str">
        <f>IF('Style Screener'!$S2766&lt;(AVERAGE('Style Screener'!$S$9:$S$6415)), "Value", "Growth")</f>
        <v>Value</v>
      </c>
      <c r="D2766" s="31" t="str">
        <f>IF('Style Screener'!$R2766&gt;2000, "Large Cap", "Small Cap")</f>
        <v>Large Cap</v>
      </c>
      <c r="E2766" s="31" t="s">
        <v>14</v>
      </c>
      <c r="F2766" s="31" t="s">
        <v>37</v>
      </c>
      <c r="G2766" s="1" t="s">
        <v>10885</v>
      </c>
      <c r="H2766" s="1" t="s">
        <v>11822</v>
      </c>
      <c r="I2766" s="1" t="s">
        <v>11823</v>
      </c>
      <c r="J2766" s="1" t="s">
        <v>10888</v>
      </c>
      <c r="K2766" s="1" t="s">
        <v>11824</v>
      </c>
      <c r="L2766" s="1" t="s">
        <v>11825</v>
      </c>
      <c r="M2766" s="1" t="s">
        <v>108</v>
      </c>
      <c r="N2766" s="1" t="s">
        <v>571</v>
      </c>
      <c r="O2766" s="1" t="s">
        <v>110</v>
      </c>
      <c r="P2766" s="1" t="s">
        <v>1878</v>
      </c>
      <c r="Q2766" s="29" t="s">
        <v>61</v>
      </c>
      <c r="R2766" s="30">
        <v>13713.123261687608</v>
      </c>
      <c r="S2766" s="5">
        <v>23.51373400500351</v>
      </c>
      <c r="T2766" s="4" t="s">
        <v>61</v>
      </c>
      <c r="U2766" s="1"/>
      <c r="V2766" s="1"/>
      <c r="W2766" s="1"/>
      <c r="X2766" s="1"/>
    </row>
    <row r="2767" spans="1:24" ht="15.75" customHeight="1" x14ac:dyDescent="0.2">
      <c r="A2767" s="1"/>
      <c r="B2767" s="1"/>
      <c r="C2767" s="31" t="str">
        <f>IF('Style Screener'!$S2767&lt;(AVERAGE('Style Screener'!$S$9:$S$6415)), "Value", "Growth")</f>
        <v>Value</v>
      </c>
      <c r="D2767" s="31" t="str">
        <f>IF('Style Screener'!$R2767&gt;2000, "Large Cap", "Small Cap")</f>
        <v>Large Cap</v>
      </c>
      <c r="E2767" s="31" t="s">
        <v>14</v>
      </c>
      <c r="F2767" s="31" t="s">
        <v>37</v>
      </c>
      <c r="G2767" s="1" t="s">
        <v>1020</v>
      </c>
      <c r="H2767" s="1" t="s">
        <v>11826</v>
      </c>
      <c r="I2767" s="1" t="s">
        <v>11827</v>
      </c>
      <c r="J2767" s="1" t="s">
        <v>10766</v>
      </c>
      <c r="K2767" s="1" t="s">
        <v>11828</v>
      </c>
      <c r="L2767" s="1" t="s">
        <v>11829</v>
      </c>
      <c r="M2767" s="1" t="s">
        <v>86</v>
      </c>
      <c r="N2767" s="1" t="s">
        <v>606</v>
      </c>
      <c r="O2767" s="1" t="s">
        <v>607</v>
      </c>
      <c r="P2767" s="1" t="s">
        <v>608</v>
      </c>
      <c r="Q2767" s="29" t="s">
        <v>61</v>
      </c>
      <c r="R2767" s="30">
        <v>4820.8623554350706</v>
      </c>
      <c r="S2767" s="5">
        <v>17.765822784810126</v>
      </c>
      <c r="T2767" s="4">
        <v>31.326781326781326</v>
      </c>
      <c r="U2767" s="1"/>
      <c r="V2767" s="1"/>
      <c r="W2767" s="1"/>
      <c r="X2767" s="1"/>
    </row>
    <row r="2768" spans="1:24" ht="15.75" customHeight="1" x14ac:dyDescent="0.2">
      <c r="A2768" s="1"/>
      <c r="B2768" s="1"/>
      <c r="C2768" s="31" t="str">
        <f>IF('Style Screener'!$S2768&lt;(AVERAGE('Style Screener'!$S$9:$S$6415)), "Value", "Growth")</f>
        <v>Value</v>
      </c>
      <c r="D2768" s="31" t="str">
        <f>IF('Style Screener'!$R2768&gt;2000, "Large Cap", "Small Cap")</f>
        <v>Large Cap</v>
      </c>
      <c r="E2768" s="31" t="s">
        <v>15</v>
      </c>
      <c r="F2768" s="31" t="s">
        <v>37</v>
      </c>
      <c r="G2768" s="1" t="s">
        <v>11830</v>
      </c>
      <c r="H2768" s="1" t="s">
        <v>11831</v>
      </c>
      <c r="I2768" s="1" t="s">
        <v>11832</v>
      </c>
      <c r="J2768" s="1" t="s">
        <v>10766</v>
      </c>
      <c r="K2768" s="1" t="s">
        <v>11833</v>
      </c>
      <c r="L2768" s="1" t="s">
        <v>11834</v>
      </c>
      <c r="M2768" s="1" t="s">
        <v>44</v>
      </c>
      <c r="N2768" s="1" t="s">
        <v>160</v>
      </c>
      <c r="O2768" s="1" t="s">
        <v>46</v>
      </c>
      <c r="P2768" s="1" t="s">
        <v>160</v>
      </c>
      <c r="Q2768" s="29" t="s">
        <v>61</v>
      </c>
      <c r="R2768" s="30">
        <v>6332.1800195668775</v>
      </c>
      <c r="S2768" s="5">
        <v>22.517121203202748</v>
      </c>
      <c r="T2768" s="4" t="s">
        <v>61</v>
      </c>
      <c r="U2768" s="1"/>
      <c r="V2768" s="1"/>
      <c r="W2768" s="1"/>
      <c r="X2768" s="1"/>
    </row>
    <row r="2769" spans="1:24" ht="15.75" customHeight="1" x14ac:dyDescent="0.2">
      <c r="A2769" s="1"/>
      <c r="B2769" s="1"/>
      <c r="C2769" s="31" t="str">
        <f>IF('Style Screener'!$S2769&lt;(AVERAGE('Style Screener'!$S$9:$S$6415)), "Value", "Growth")</f>
        <v>Growth</v>
      </c>
      <c r="D2769" s="31" t="str">
        <f>IF('Style Screener'!$R2769&gt;2000, "Large Cap", "Small Cap")</f>
        <v>Large Cap</v>
      </c>
      <c r="E2769" s="31" t="s">
        <v>14</v>
      </c>
      <c r="F2769" s="31" t="s">
        <v>37</v>
      </c>
      <c r="G2769" s="1" t="s">
        <v>1020</v>
      </c>
      <c r="H2769" s="1" t="s">
        <v>11835</v>
      </c>
      <c r="I2769" s="1" t="s">
        <v>11836</v>
      </c>
      <c r="J2769" s="1" t="s">
        <v>10766</v>
      </c>
      <c r="K2769" s="1" t="s">
        <v>11837</v>
      </c>
      <c r="L2769" s="1" t="s">
        <v>11838</v>
      </c>
      <c r="M2769" s="1" t="s">
        <v>86</v>
      </c>
      <c r="N2769" s="1" t="s">
        <v>606</v>
      </c>
      <c r="O2769" s="1" t="s">
        <v>607</v>
      </c>
      <c r="P2769" s="1" t="s">
        <v>608</v>
      </c>
      <c r="Q2769" s="29" t="s">
        <v>61</v>
      </c>
      <c r="R2769" s="30">
        <v>8393.8625475684294</v>
      </c>
      <c r="S2769" s="5">
        <v>33.764367816091948</v>
      </c>
      <c r="T2769" s="4">
        <v>0</v>
      </c>
      <c r="U2769" s="1"/>
      <c r="V2769" s="1"/>
      <c r="W2769" s="1"/>
      <c r="X2769" s="1"/>
    </row>
    <row r="2770" spans="1:24" ht="15.75" customHeight="1" x14ac:dyDescent="0.2">
      <c r="A2770" s="1"/>
      <c r="B2770" s="1"/>
      <c r="C2770" s="31" t="str">
        <f>IF('Style Screener'!$S2770&lt;(AVERAGE('Style Screener'!$S$9:$S$6415)), "Value", "Growth")</f>
        <v>Value</v>
      </c>
      <c r="D2770" s="31" t="str">
        <f>IF('Style Screener'!$R2770&gt;2000, "Large Cap", "Small Cap")</f>
        <v>Large Cap</v>
      </c>
      <c r="E2770" s="31" t="s">
        <v>14</v>
      </c>
      <c r="F2770" s="31" t="s">
        <v>37</v>
      </c>
      <c r="G2770" s="1" t="s">
        <v>1020</v>
      </c>
      <c r="H2770" s="1" t="s">
        <v>11839</v>
      </c>
      <c r="I2770" s="1" t="s">
        <v>11840</v>
      </c>
      <c r="J2770" s="1" t="s">
        <v>10766</v>
      </c>
      <c r="K2770" s="1" t="s">
        <v>11841</v>
      </c>
      <c r="L2770" s="1" t="s">
        <v>11842</v>
      </c>
      <c r="M2770" s="1" t="s">
        <v>108</v>
      </c>
      <c r="N2770" s="1" t="s">
        <v>571</v>
      </c>
      <c r="O2770" s="1" t="s">
        <v>110</v>
      </c>
      <c r="P2770" s="1" t="s">
        <v>1878</v>
      </c>
      <c r="Q2770" s="29" t="s">
        <v>61</v>
      </c>
      <c r="R2770" s="30">
        <v>4114.2978281033138</v>
      </c>
      <c r="S2770" s="5">
        <v>23.457792207792206</v>
      </c>
      <c r="T2770" s="4">
        <v>81.097432986551496</v>
      </c>
      <c r="U2770" s="1"/>
      <c r="V2770" s="1"/>
      <c r="W2770" s="1"/>
      <c r="X2770" s="1"/>
    </row>
    <row r="2771" spans="1:24" ht="15.75" customHeight="1" x14ac:dyDescent="0.2">
      <c r="A2771" s="1"/>
      <c r="B2771" s="1"/>
      <c r="C2771" s="31" t="str">
        <f>IF('Style Screener'!$S2771&lt;(AVERAGE('Style Screener'!$S$9:$S$6415)), "Value", "Growth")</f>
        <v>Value</v>
      </c>
      <c r="D2771" s="31" t="str">
        <f>IF('Style Screener'!$R2771&gt;2000, "Large Cap", "Small Cap")</f>
        <v>Large Cap</v>
      </c>
      <c r="E2771" s="31" t="s">
        <v>14</v>
      </c>
      <c r="F2771" s="31" t="s">
        <v>37</v>
      </c>
      <c r="G2771" s="1" t="s">
        <v>10885</v>
      </c>
      <c r="H2771" s="1" t="s">
        <v>11843</v>
      </c>
      <c r="I2771" s="1" t="s">
        <v>11844</v>
      </c>
      <c r="J2771" s="1" t="s">
        <v>10888</v>
      </c>
      <c r="K2771" s="1" t="s">
        <v>11845</v>
      </c>
      <c r="L2771" s="1" t="s">
        <v>11846</v>
      </c>
      <c r="M2771" s="1" t="s">
        <v>98</v>
      </c>
      <c r="N2771" s="1" t="s">
        <v>99</v>
      </c>
      <c r="O2771" s="1" t="s">
        <v>100</v>
      </c>
      <c r="P2771" s="1" t="s">
        <v>460</v>
      </c>
      <c r="Q2771" s="29" t="s">
        <v>61</v>
      </c>
      <c r="R2771" s="30">
        <v>66376.717800700339</v>
      </c>
      <c r="S2771" s="5">
        <v>25.746324075449277</v>
      </c>
      <c r="T2771" s="4">
        <v>95.242447119905691</v>
      </c>
      <c r="U2771" s="1"/>
      <c r="V2771" s="1"/>
      <c r="W2771" s="1"/>
      <c r="X2771" s="1"/>
    </row>
    <row r="2772" spans="1:24" ht="15.75" customHeight="1" x14ac:dyDescent="0.2">
      <c r="A2772" s="1"/>
      <c r="B2772" s="1"/>
      <c r="C2772" s="31" t="str">
        <f>IF('Style Screener'!$S2772&lt;(AVERAGE('Style Screener'!$S$9:$S$6415)), "Value", "Growth")</f>
        <v>Value</v>
      </c>
      <c r="D2772" s="31" t="str">
        <f>IF('Style Screener'!$R2772&gt;2000, "Large Cap", "Small Cap")</f>
        <v>Large Cap</v>
      </c>
      <c r="E2772" s="31" t="s">
        <v>14</v>
      </c>
      <c r="F2772" s="31" t="s">
        <v>37</v>
      </c>
      <c r="G2772" s="1" t="s">
        <v>1020</v>
      </c>
      <c r="H2772" s="1" t="s">
        <v>11847</v>
      </c>
      <c r="I2772" s="1" t="s">
        <v>11848</v>
      </c>
      <c r="J2772" s="1" t="s">
        <v>10766</v>
      </c>
      <c r="K2772" s="1" t="s">
        <v>11849</v>
      </c>
      <c r="L2772" s="1" t="s">
        <v>11850</v>
      </c>
      <c r="M2772" s="1" t="s">
        <v>86</v>
      </c>
      <c r="N2772" s="1" t="s">
        <v>135</v>
      </c>
      <c r="O2772" s="1" t="s">
        <v>88</v>
      </c>
      <c r="P2772" s="1" t="s">
        <v>358</v>
      </c>
      <c r="Q2772" s="29" t="s">
        <v>61</v>
      </c>
      <c r="R2772" s="30">
        <v>7955.7169214516243</v>
      </c>
      <c r="S2772" s="5">
        <v>25.804597701149426</v>
      </c>
      <c r="T2772" s="4">
        <v>26.849956127522663</v>
      </c>
      <c r="U2772" s="1"/>
      <c r="V2772" s="1"/>
      <c r="W2772" s="1"/>
      <c r="X2772" s="1"/>
    </row>
    <row r="2773" spans="1:24" ht="15.75" customHeight="1" x14ac:dyDescent="0.2">
      <c r="A2773" s="1"/>
      <c r="B2773" s="1"/>
      <c r="C2773" s="31" t="str">
        <f>IF('Style Screener'!$S2773&lt;(AVERAGE('Style Screener'!$S$9:$S$6415)), "Value", "Growth")</f>
        <v>Value</v>
      </c>
      <c r="D2773" s="31" t="str">
        <f>IF('Style Screener'!$R2773&gt;2000, "Large Cap", "Small Cap")</f>
        <v>Large Cap</v>
      </c>
      <c r="E2773" s="31" t="s">
        <v>14</v>
      </c>
      <c r="F2773" s="31" t="s">
        <v>37</v>
      </c>
      <c r="G2773" s="1" t="s">
        <v>10839</v>
      </c>
      <c r="H2773" s="1" t="s">
        <v>11851</v>
      </c>
      <c r="I2773" s="1" t="s">
        <v>11852</v>
      </c>
      <c r="J2773" s="1" t="s">
        <v>10842</v>
      </c>
      <c r="K2773" s="1" t="s">
        <v>11853</v>
      </c>
      <c r="L2773" s="1" t="s">
        <v>11854</v>
      </c>
      <c r="M2773" s="1" t="s">
        <v>86</v>
      </c>
      <c r="N2773" s="1" t="s">
        <v>251</v>
      </c>
      <c r="O2773" s="1" t="s">
        <v>251</v>
      </c>
      <c r="P2773" s="1" t="s">
        <v>4097</v>
      </c>
      <c r="Q2773" s="29" t="s">
        <v>61</v>
      </c>
      <c r="R2773" s="30">
        <v>12787.341632192381</v>
      </c>
      <c r="S2773" s="5">
        <v>13.108629171652707</v>
      </c>
      <c r="T2773" s="4" t="s">
        <v>61</v>
      </c>
      <c r="U2773" s="1"/>
      <c r="V2773" s="1"/>
      <c r="W2773" s="1"/>
      <c r="X2773" s="1"/>
    </row>
    <row r="2774" spans="1:24" ht="15.75" customHeight="1" x14ac:dyDescent="0.2">
      <c r="A2774" s="1"/>
      <c r="B2774" s="1"/>
      <c r="C2774" s="31" t="str">
        <f>IF('Style Screener'!$S2774&lt;(AVERAGE('Style Screener'!$S$9:$S$6415)), "Value", "Growth")</f>
        <v>Value</v>
      </c>
      <c r="D2774" s="31" t="str">
        <f>IF('Style Screener'!$R2774&gt;2000, "Large Cap", "Small Cap")</f>
        <v>Large Cap</v>
      </c>
      <c r="E2774" s="31" t="s">
        <v>14</v>
      </c>
      <c r="F2774" s="31" t="s">
        <v>37</v>
      </c>
      <c r="G2774" s="1" t="s">
        <v>10804</v>
      </c>
      <c r="H2774" s="1" t="s">
        <v>11855</v>
      </c>
      <c r="I2774" s="1" t="s">
        <v>11856</v>
      </c>
      <c r="J2774" s="1" t="s">
        <v>10807</v>
      </c>
      <c r="K2774" s="1" t="s">
        <v>11857</v>
      </c>
      <c r="L2774" s="1" t="s">
        <v>11858</v>
      </c>
      <c r="M2774" s="1" t="s">
        <v>74</v>
      </c>
      <c r="N2774" s="1" t="s">
        <v>638</v>
      </c>
      <c r="O2774" s="1" t="s">
        <v>117</v>
      </c>
      <c r="P2774" s="1" t="s">
        <v>638</v>
      </c>
      <c r="Q2774" s="29" t="s">
        <v>61</v>
      </c>
      <c r="R2774" s="30">
        <v>12247.421659252193</v>
      </c>
      <c r="S2774" s="5">
        <v>15.575774808075066</v>
      </c>
      <c r="T2774" s="4">
        <v>73.646482086699137</v>
      </c>
      <c r="U2774" s="1"/>
      <c r="V2774" s="1"/>
      <c r="W2774" s="1"/>
      <c r="X2774" s="1"/>
    </row>
    <row r="2775" spans="1:24" ht="15.75" customHeight="1" x14ac:dyDescent="0.2">
      <c r="A2775" s="1"/>
      <c r="B2775" s="1"/>
      <c r="C2775" s="31" t="str">
        <f>IF('Style Screener'!$S2775&lt;(AVERAGE('Style Screener'!$S$9:$S$6415)), "Value", "Growth")</f>
        <v>Value</v>
      </c>
      <c r="D2775" s="31" t="str">
        <f>IF('Style Screener'!$R2775&gt;2000, "Large Cap", "Small Cap")</f>
        <v>Large Cap</v>
      </c>
      <c r="E2775" s="31" t="s">
        <v>14</v>
      </c>
      <c r="F2775" s="31" t="s">
        <v>37</v>
      </c>
      <c r="G2775" s="1" t="s">
        <v>246</v>
      </c>
      <c r="H2775" s="1" t="s">
        <v>11859</v>
      </c>
      <c r="I2775" s="1" t="s">
        <v>11860</v>
      </c>
      <c r="J2775" s="1" t="s">
        <v>10780</v>
      </c>
      <c r="K2775" s="1" t="s">
        <v>11861</v>
      </c>
      <c r="L2775" s="1" t="s">
        <v>11862</v>
      </c>
      <c r="M2775" s="1" t="s">
        <v>54</v>
      </c>
      <c r="N2775" s="1" t="s">
        <v>4381</v>
      </c>
      <c r="O2775" s="1" t="s">
        <v>54</v>
      </c>
      <c r="P2775" s="1" t="s">
        <v>4381</v>
      </c>
      <c r="Q2775" s="29" t="s">
        <v>61</v>
      </c>
      <c r="R2775" s="30">
        <v>25530.11140767789</v>
      </c>
      <c r="S2775" s="5">
        <v>18.290891283055824</v>
      </c>
      <c r="T2775" s="4" t="s">
        <v>61</v>
      </c>
      <c r="U2775" s="1"/>
      <c r="V2775" s="1"/>
      <c r="W2775" s="1"/>
      <c r="X2775" s="1"/>
    </row>
    <row r="2776" spans="1:24" ht="15.75" customHeight="1" x14ac:dyDescent="0.2">
      <c r="A2776" s="1"/>
      <c r="B2776" s="1"/>
      <c r="C2776" s="31" t="str">
        <f>IF('Style Screener'!$S2776&lt;(AVERAGE('Style Screener'!$S$9:$S$6415)), "Value", "Growth")</f>
        <v>Value</v>
      </c>
      <c r="D2776" s="31" t="str">
        <f>IF('Style Screener'!$R2776&gt;2000, "Large Cap", "Small Cap")</f>
        <v>Large Cap</v>
      </c>
      <c r="E2776" s="31" t="s">
        <v>14</v>
      </c>
      <c r="F2776" s="31" t="s">
        <v>37</v>
      </c>
      <c r="G2776" s="1" t="s">
        <v>1020</v>
      </c>
      <c r="H2776" s="1" t="s">
        <v>11863</v>
      </c>
      <c r="I2776" s="1" t="s">
        <v>11864</v>
      </c>
      <c r="J2776" s="1" t="s">
        <v>10766</v>
      </c>
      <c r="K2776" s="1" t="s">
        <v>11865</v>
      </c>
      <c r="L2776" s="1" t="s">
        <v>11866</v>
      </c>
      <c r="M2776" s="1" t="s">
        <v>98</v>
      </c>
      <c r="N2776" s="1" t="s">
        <v>942</v>
      </c>
      <c r="O2776" s="1" t="s">
        <v>100</v>
      </c>
      <c r="P2776" s="1" t="s">
        <v>4323</v>
      </c>
      <c r="Q2776" s="29" t="s">
        <v>61</v>
      </c>
      <c r="R2776" s="30">
        <v>2087.8749376119704</v>
      </c>
      <c r="S2776" s="5">
        <v>14.090909090909092</v>
      </c>
      <c r="T2776" s="4" t="s">
        <v>61</v>
      </c>
      <c r="U2776" s="1"/>
      <c r="V2776" s="1"/>
      <c r="W2776" s="1"/>
      <c r="X2776" s="1"/>
    </row>
    <row r="2777" spans="1:24" ht="15.75" customHeight="1" x14ac:dyDescent="0.2">
      <c r="A2777" s="1"/>
      <c r="B2777" s="1"/>
      <c r="C2777" s="31" t="str">
        <f>IF('Style Screener'!$S2777&lt;(AVERAGE('Style Screener'!$S$9:$S$6415)), "Value", "Growth")</f>
        <v>Value</v>
      </c>
      <c r="D2777" s="31" t="str">
        <f>IF('Style Screener'!$R2777&gt;2000, "Large Cap", "Small Cap")</f>
        <v>Large Cap</v>
      </c>
      <c r="E2777" s="31" t="s">
        <v>14</v>
      </c>
      <c r="F2777" s="31" t="s">
        <v>37</v>
      </c>
      <c r="G2777" s="1" t="s">
        <v>10885</v>
      </c>
      <c r="H2777" s="1" t="s">
        <v>11867</v>
      </c>
      <c r="I2777" s="1" t="s">
        <v>11868</v>
      </c>
      <c r="J2777" s="1" t="s">
        <v>10888</v>
      </c>
      <c r="K2777" s="1" t="s">
        <v>11869</v>
      </c>
      <c r="L2777" s="1" t="s">
        <v>11870</v>
      </c>
      <c r="M2777" s="1" t="s">
        <v>54</v>
      </c>
      <c r="N2777" s="1" t="s">
        <v>705</v>
      </c>
      <c r="O2777" s="1" t="s">
        <v>54</v>
      </c>
      <c r="P2777" s="1" t="s">
        <v>706</v>
      </c>
      <c r="Q2777" s="29" t="s">
        <v>61</v>
      </c>
      <c r="R2777" s="30">
        <v>3706.9116315594706</v>
      </c>
      <c r="S2777" s="5">
        <v>22.685185185185187</v>
      </c>
      <c r="T2777" s="4" t="s">
        <v>61</v>
      </c>
      <c r="U2777" s="1"/>
      <c r="V2777" s="1"/>
      <c r="W2777" s="1"/>
      <c r="X2777" s="1"/>
    </row>
    <row r="2778" spans="1:24" ht="15.75" customHeight="1" x14ac:dyDescent="0.2">
      <c r="A2778" s="1"/>
      <c r="B2778" s="1"/>
      <c r="C2778" s="31" t="str">
        <f>IF('Style Screener'!$S2778&lt;(AVERAGE('Style Screener'!$S$9:$S$6415)), "Value", "Growth")</f>
        <v>Value</v>
      </c>
      <c r="D2778" s="31" t="str">
        <f>IF('Style Screener'!$R2778&gt;2000, "Large Cap", "Small Cap")</f>
        <v>Large Cap</v>
      </c>
      <c r="E2778" s="31" t="s">
        <v>14</v>
      </c>
      <c r="F2778" s="31" t="s">
        <v>37</v>
      </c>
      <c r="G2778" s="1" t="s">
        <v>1020</v>
      </c>
      <c r="H2778" s="1" t="s">
        <v>11871</v>
      </c>
      <c r="I2778" s="1" t="s">
        <v>11872</v>
      </c>
      <c r="J2778" s="1" t="s">
        <v>10766</v>
      </c>
      <c r="K2778" s="1" t="s">
        <v>11873</v>
      </c>
      <c r="L2778" s="1" t="s">
        <v>11874</v>
      </c>
      <c r="M2778" s="1" t="s">
        <v>86</v>
      </c>
      <c r="N2778" s="1" t="s">
        <v>172</v>
      </c>
      <c r="O2778" s="1" t="s">
        <v>172</v>
      </c>
      <c r="P2778" s="1" t="s">
        <v>1497</v>
      </c>
      <c r="Q2778" s="29" t="s">
        <v>61</v>
      </c>
      <c r="R2778" s="30">
        <v>176055.84294355824</v>
      </c>
      <c r="S2778" s="5">
        <v>10.885566619799695</v>
      </c>
      <c r="T2778" s="4" t="s">
        <v>61</v>
      </c>
      <c r="U2778" s="1"/>
      <c r="V2778" s="1"/>
      <c r="W2778" s="1"/>
      <c r="X2778" s="1"/>
    </row>
    <row r="2779" spans="1:24" ht="15.75" customHeight="1" x14ac:dyDescent="0.2">
      <c r="A2779" s="1"/>
      <c r="B2779" s="1"/>
      <c r="C2779" s="31" t="str">
        <f>IF('Style Screener'!$S2779&lt;(AVERAGE('Style Screener'!$S$9:$S$6415)), "Value", "Growth")</f>
        <v>Value</v>
      </c>
      <c r="D2779" s="31" t="str">
        <f>IF('Style Screener'!$R2779&gt;2000, "Large Cap", "Small Cap")</f>
        <v>Large Cap</v>
      </c>
      <c r="E2779" s="31" t="s">
        <v>14</v>
      </c>
      <c r="F2779" s="31" t="s">
        <v>37</v>
      </c>
      <c r="G2779" s="1" t="s">
        <v>259</v>
      </c>
      <c r="H2779" s="1" t="s">
        <v>11875</v>
      </c>
      <c r="I2779" s="1" t="s">
        <v>11876</v>
      </c>
      <c r="J2779" s="1" t="s">
        <v>10766</v>
      </c>
      <c r="K2779" s="1" t="s">
        <v>11877</v>
      </c>
      <c r="L2779" s="1" t="s">
        <v>11878</v>
      </c>
      <c r="M2779" s="1" t="s">
        <v>86</v>
      </c>
      <c r="N2779" s="1" t="s">
        <v>251</v>
      </c>
      <c r="O2779" s="1" t="s">
        <v>251</v>
      </c>
      <c r="P2779" s="1" t="s">
        <v>252</v>
      </c>
      <c r="Q2779" s="29" t="s">
        <v>61</v>
      </c>
      <c r="R2779" s="30">
        <v>3554.7974141883897</v>
      </c>
      <c r="S2779" s="5">
        <v>14.901433691756271</v>
      </c>
      <c r="T2779" s="4" t="s">
        <v>61</v>
      </c>
      <c r="U2779" s="1"/>
      <c r="V2779" s="1"/>
      <c r="W2779" s="1"/>
      <c r="X2779" s="1"/>
    </row>
    <row r="2780" spans="1:24" ht="15.75" customHeight="1" x14ac:dyDescent="0.2">
      <c r="A2780" s="1"/>
      <c r="B2780" s="1"/>
      <c r="C2780" s="31" t="str">
        <f>IF('Style Screener'!$S2780&lt;(AVERAGE('Style Screener'!$S$9:$S$6415)), "Value", "Growth")</f>
        <v>Value</v>
      </c>
      <c r="D2780" s="31" t="str">
        <f>IF('Style Screener'!$R2780&gt;2000, "Large Cap", "Small Cap")</f>
        <v>Large Cap</v>
      </c>
      <c r="E2780" s="31" t="s">
        <v>15</v>
      </c>
      <c r="F2780" s="31" t="s">
        <v>37</v>
      </c>
      <c r="G2780" s="1" t="s">
        <v>8239</v>
      </c>
      <c r="H2780" s="1" t="s">
        <v>11879</v>
      </c>
      <c r="I2780" s="1" t="s">
        <v>11880</v>
      </c>
      <c r="J2780" s="1" t="s">
        <v>10897</v>
      </c>
      <c r="K2780" s="1" t="s">
        <v>11881</v>
      </c>
      <c r="L2780" s="1" t="s">
        <v>11882</v>
      </c>
      <c r="M2780" s="1" t="s">
        <v>1279</v>
      </c>
      <c r="N2780" s="1" t="s">
        <v>1280</v>
      </c>
      <c r="O2780" s="1" t="s">
        <v>1279</v>
      </c>
      <c r="P2780" s="1" t="s">
        <v>1281</v>
      </c>
      <c r="Q2780" s="29" t="s">
        <v>61</v>
      </c>
      <c r="R2780" s="30">
        <v>3637.3815284907332</v>
      </c>
      <c r="S2780" s="5">
        <v>9.624478442280946</v>
      </c>
      <c r="T2780" s="4">
        <v>27.268783176806856</v>
      </c>
      <c r="U2780" s="1"/>
      <c r="V2780" s="1"/>
      <c r="W2780" s="1"/>
      <c r="X2780" s="1"/>
    </row>
    <row r="2781" spans="1:24" ht="15.75" customHeight="1" x14ac:dyDescent="0.2">
      <c r="A2781" s="1"/>
      <c r="B2781" s="1"/>
      <c r="C2781" s="31" t="str">
        <f>IF('Style Screener'!$S2781&lt;(AVERAGE('Style Screener'!$S$9:$S$6415)), "Value", "Growth")</f>
        <v>Value</v>
      </c>
      <c r="D2781" s="31" t="str">
        <f>IF('Style Screener'!$R2781&gt;2000, "Large Cap", "Small Cap")</f>
        <v>Large Cap</v>
      </c>
      <c r="E2781" s="31" t="s">
        <v>14</v>
      </c>
      <c r="F2781" s="31" t="s">
        <v>37</v>
      </c>
      <c r="G2781" s="1" t="s">
        <v>10908</v>
      </c>
      <c r="H2781" s="1" t="s">
        <v>11883</v>
      </c>
      <c r="I2781" s="1" t="s">
        <v>11884</v>
      </c>
      <c r="J2781" s="1" t="s">
        <v>10911</v>
      </c>
      <c r="K2781" s="1" t="s">
        <v>11885</v>
      </c>
      <c r="L2781" s="1" t="s">
        <v>11886</v>
      </c>
      <c r="M2781" s="1" t="s">
        <v>54</v>
      </c>
      <c r="N2781" s="1" t="s">
        <v>471</v>
      </c>
      <c r="O2781" s="1" t="s">
        <v>54</v>
      </c>
      <c r="P2781" s="1" t="s">
        <v>472</v>
      </c>
      <c r="Q2781" s="29" t="s">
        <v>61</v>
      </c>
      <c r="R2781" s="30">
        <v>3575.4006712364885</v>
      </c>
      <c r="S2781" s="5">
        <v>19.788325849903785</v>
      </c>
      <c r="T2781" s="4" t="s">
        <v>61</v>
      </c>
      <c r="U2781" s="1"/>
      <c r="V2781" s="1"/>
      <c r="W2781" s="1"/>
      <c r="X2781" s="1"/>
    </row>
    <row r="2782" spans="1:24" ht="15.75" customHeight="1" x14ac:dyDescent="0.2">
      <c r="A2782" s="1"/>
      <c r="B2782" s="1"/>
      <c r="C2782" s="31" t="str">
        <f>IF('Style Screener'!$S2782&lt;(AVERAGE('Style Screener'!$S$9:$S$6415)), "Value", "Growth")</f>
        <v>Value</v>
      </c>
      <c r="D2782" s="31" t="str">
        <f>IF('Style Screener'!$R2782&gt;2000, "Large Cap", "Small Cap")</f>
        <v>Large Cap</v>
      </c>
      <c r="E2782" s="31" t="s">
        <v>14</v>
      </c>
      <c r="F2782" s="31" t="s">
        <v>37</v>
      </c>
      <c r="G2782" s="1" t="s">
        <v>10885</v>
      </c>
      <c r="H2782" s="1" t="s">
        <v>11887</v>
      </c>
      <c r="I2782" s="1" t="s">
        <v>11888</v>
      </c>
      <c r="J2782" s="1" t="s">
        <v>10888</v>
      </c>
      <c r="K2782" s="1" t="s">
        <v>11889</v>
      </c>
      <c r="L2782" s="1" t="s">
        <v>11890</v>
      </c>
      <c r="M2782" s="1" t="s">
        <v>98</v>
      </c>
      <c r="N2782" s="1" t="s">
        <v>2119</v>
      </c>
      <c r="O2782" s="1" t="s">
        <v>232</v>
      </c>
      <c r="P2782" s="1" t="s">
        <v>5585</v>
      </c>
      <c r="Q2782" s="29" t="s">
        <v>61</v>
      </c>
      <c r="R2782" s="30">
        <v>4178.1288667877734</v>
      </c>
      <c r="S2782" s="5">
        <v>17.666103603603602</v>
      </c>
      <c r="T2782" s="4" t="s">
        <v>61</v>
      </c>
      <c r="U2782" s="1"/>
      <c r="V2782" s="1"/>
      <c r="W2782" s="1"/>
      <c r="X2782" s="1"/>
    </row>
    <row r="2783" spans="1:24" ht="15.75" customHeight="1" x14ac:dyDescent="0.2">
      <c r="A2783" s="1"/>
      <c r="B2783" s="1"/>
      <c r="C2783" s="31" t="str">
        <f>IF('Style Screener'!$S2783&lt;(AVERAGE('Style Screener'!$S$9:$S$6415)), "Value", "Growth")</f>
        <v>Value</v>
      </c>
      <c r="D2783" s="31" t="str">
        <f>IF('Style Screener'!$R2783&gt;2000, "Large Cap", "Small Cap")</f>
        <v>Large Cap</v>
      </c>
      <c r="E2783" s="31" t="s">
        <v>14</v>
      </c>
      <c r="F2783" s="31" t="s">
        <v>37</v>
      </c>
      <c r="G2783" s="1" t="s">
        <v>1020</v>
      </c>
      <c r="H2783" s="1" t="s">
        <v>11891</v>
      </c>
      <c r="I2783" s="1" t="s">
        <v>11892</v>
      </c>
      <c r="J2783" s="1" t="s">
        <v>10766</v>
      </c>
      <c r="K2783" s="1" t="s">
        <v>11893</v>
      </c>
      <c r="L2783" s="1" t="s">
        <v>11894</v>
      </c>
      <c r="M2783" s="1" t="s">
        <v>98</v>
      </c>
      <c r="N2783" s="1" t="s">
        <v>99</v>
      </c>
      <c r="O2783" s="1" t="s">
        <v>100</v>
      </c>
      <c r="P2783" s="1" t="s">
        <v>101</v>
      </c>
      <c r="Q2783" s="29" t="s">
        <v>61</v>
      </c>
      <c r="R2783" s="30">
        <v>4465.990985497072</v>
      </c>
      <c r="S2783" s="5">
        <v>17.996047430830039</v>
      </c>
      <c r="T2783" s="4">
        <v>1.4026402640263986</v>
      </c>
      <c r="U2783" s="1"/>
      <c r="V2783" s="1"/>
      <c r="W2783" s="1"/>
      <c r="X2783" s="1"/>
    </row>
    <row r="2784" spans="1:24" ht="15.75" customHeight="1" x14ac:dyDescent="0.2">
      <c r="A2784" s="1"/>
      <c r="B2784" s="1"/>
      <c r="C2784" s="31" t="str">
        <f>IF('Style Screener'!$S2784&lt;(AVERAGE('Style Screener'!$S$9:$S$6415)), "Value", "Growth")</f>
        <v>Value</v>
      </c>
      <c r="D2784" s="31" t="str">
        <f>IF('Style Screener'!$R2784&gt;2000, "Large Cap", "Small Cap")</f>
        <v>Large Cap</v>
      </c>
      <c r="E2784" s="31" t="s">
        <v>14</v>
      </c>
      <c r="F2784" s="31" t="s">
        <v>37</v>
      </c>
      <c r="G2784" s="1" t="s">
        <v>1020</v>
      </c>
      <c r="H2784" s="1" t="s">
        <v>11895</v>
      </c>
      <c r="I2784" s="1" t="s">
        <v>11896</v>
      </c>
      <c r="J2784" s="1" t="s">
        <v>10766</v>
      </c>
      <c r="K2784" s="1" t="s">
        <v>11897</v>
      </c>
      <c r="L2784" s="1" t="s">
        <v>11898</v>
      </c>
      <c r="M2784" s="1" t="s">
        <v>74</v>
      </c>
      <c r="N2784" s="1" t="s">
        <v>75</v>
      </c>
      <c r="O2784" s="1" t="s">
        <v>76</v>
      </c>
      <c r="P2784" s="1" t="s">
        <v>75</v>
      </c>
      <c r="Q2784" s="29" t="s">
        <v>61</v>
      </c>
      <c r="R2784" s="30">
        <v>17879.675061232665</v>
      </c>
      <c r="S2784" s="5">
        <v>11.697500698808058</v>
      </c>
      <c r="T2784" s="4">
        <v>65.6370847793753</v>
      </c>
      <c r="U2784" s="1"/>
      <c r="V2784" s="1"/>
      <c r="W2784" s="1"/>
      <c r="X2784" s="1"/>
    </row>
    <row r="2785" spans="1:24" ht="15.75" customHeight="1" x14ac:dyDescent="0.2">
      <c r="A2785" s="1"/>
      <c r="B2785" s="1"/>
      <c r="C2785" s="31" t="str">
        <f>IF('Style Screener'!$S2785&lt;(AVERAGE('Style Screener'!$S$9:$S$6415)), "Value", "Growth")</f>
        <v>Value</v>
      </c>
      <c r="D2785" s="31" t="str">
        <f>IF('Style Screener'!$R2785&gt;2000, "Large Cap", "Small Cap")</f>
        <v>Large Cap</v>
      </c>
      <c r="E2785" s="31" t="s">
        <v>14</v>
      </c>
      <c r="F2785" s="31" t="s">
        <v>37</v>
      </c>
      <c r="G2785" s="1" t="s">
        <v>1020</v>
      </c>
      <c r="H2785" s="1" t="s">
        <v>11899</v>
      </c>
      <c r="I2785" s="1" t="s">
        <v>11900</v>
      </c>
      <c r="J2785" s="1" t="s">
        <v>10766</v>
      </c>
      <c r="K2785" s="1" t="s">
        <v>11901</v>
      </c>
      <c r="L2785" s="1" t="s">
        <v>11902</v>
      </c>
      <c r="M2785" s="1" t="s">
        <v>86</v>
      </c>
      <c r="N2785" s="1" t="s">
        <v>606</v>
      </c>
      <c r="O2785" s="1" t="s">
        <v>607</v>
      </c>
      <c r="P2785" s="1" t="s">
        <v>921</v>
      </c>
      <c r="Q2785" s="29" t="s">
        <v>61</v>
      </c>
      <c r="R2785" s="30">
        <v>5383.7419485101309</v>
      </c>
      <c r="S2785" s="5">
        <v>20.695488721804509</v>
      </c>
      <c r="T2785" s="4" t="s">
        <v>61</v>
      </c>
      <c r="U2785" s="1"/>
      <c r="V2785" s="1"/>
      <c r="W2785" s="1"/>
      <c r="X2785" s="1"/>
    </row>
    <row r="2786" spans="1:24" ht="15.75" customHeight="1" x14ac:dyDescent="0.2">
      <c r="A2786" s="1"/>
      <c r="B2786" s="1"/>
      <c r="C2786" s="31" t="str">
        <f>IF('Style Screener'!$S2786&lt;(AVERAGE('Style Screener'!$S$9:$S$6415)), "Value", "Growth")</f>
        <v>Value</v>
      </c>
      <c r="D2786" s="31" t="str">
        <f>IF('Style Screener'!$R2786&gt;2000, "Large Cap", "Small Cap")</f>
        <v>Large Cap</v>
      </c>
      <c r="E2786" s="31" t="s">
        <v>15</v>
      </c>
      <c r="F2786" s="31" t="s">
        <v>37</v>
      </c>
      <c r="G2786" s="1" t="s">
        <v>214</v>
      </c>
      <c r="H2786" s="1" t="s">
        <v>11903</v>
      </c>
      <c r="I2786" s="1" t="s">
        <v>11904</v>
      </c>
      <c r="J2786" s="1" t="s">
        <v>10785</v>
      </c>
      <c r="K2786" s="1" t="s">
        <v>11905</v>
      </c>
      <c r="L2786" s="1" t="s">
        <v>11906</v>
      </c>
      <c r="M2786" s="1" t="s">
        <v>219</v>
      </c>
      <c r="N2786" s="1" t="s">
        <v>466</v>
      </c>
      <c r="O2786" s="1" t="s">
        <v>219</v>
      </c>
      <c r="P2786" s="1" t="s">
        <v>466</v>
      </c>
      <c r="Q2786" s="29" t="s">
        <v>61</v>
      </c>
      <c r="R2786" s="30">
        <v>41121.818588423819</v>
      </c>
      <c r="S2786" s="5">
        <v>16.002673796791445</v>
      </c>
      <c r="T2786" s="4" t="s">
        <v>61</v>
      </c>
      <c r="U2786" s="1"/>
      <c r="V2786" s="1"/>
      <c r="W2786" s="1"/>
      <c r="X2786" s="1"/>
    </row>
    <row r="2787" spans="1:24" ht="15.75" customHeight="1" x14ac:dyDescent="0.2">
      <c r="A2787" s="1"/>
      <c r="B2787" s="1"/>
      <c r="C2787" s="31" t="str">
        <f>IF('Style Screener'!$S2787&lt;(AVERAGE('Style Screener'!$S$9:$S$6415)), "Value", "Growth")</f>
        <v>Value</v>
      </c>
      <c r="D2787" s="31" t="str">
        <f>IF('Style Screener'!$R2787&gt;2000, "Large Cap", "Small Cap")</f>
        <v>Large Cap</v>
      </c>
      <c r="E2787" s="31" t="s">
        <v>15</v>
      </c>
      <c r="F2787" s="31" t="s">
        <v>37</v>
      </c>
      <c r="G2787" s="1" t="s">
        <v>10885</v>
      </c>
      <c r="H2787" s="1" t="s">
        <v>11907</v>
      </c>
      <c r="I2787" s="1" t="s">
        <v>11908</v>
      </c>
      <c r="J2787" s="1" t="s">
        <v>10888</v>
      </c>
      <c r="K2787" s="1" t="s">
        <v>11909</v>
      </c>
      <c r="L2787" s="1" t="s">
        <v>11910</v>
      </c>
      <c r="M2787" s="1" t="s">
        <v>368</v>
      </c>
      <c r="N2787" s="1" t="s">
        <v>961</v>
      </c>
      <c r="O2787" s="1" t="s">
        <v>961</v>
      </c>
      <c r="P2787" s="1" t="s">
        <v>2234</v>
      </c>
      <c r="Q2787" s="29" t="s">
        <v>61</v>
      </c>
      <c r="R2787" s="30">
        <v>7333.634582691092</v>
      </c>
      <c r="S2787" s="5">
        <v>22.062014418702315</v>
      </c>
      <c r="T2787" s="4" t="s">
        <v>61</v>
      </c>
      <c r="U2787" s="1"/>
      <c r="V2787" s="1"/>
      <c r="W2787" s="1"/>
      <c r="X2787" s="1"/>
    </row>
    <row r="2788" spans="1:24" ht="15.75" customHeight="1" x14ac:dyDescent="0.2">
      <c r="A2788" s="1"/>
      <c r="B2788" s="1"/>
      <c r="C2788" s="31" t="str">
        <f>IF('Style Screener'!$S2788&lt;(AVERAGE('Style Screener'!$S$9:$S$6415)), "Value", "Growth")</f>
        <v>Value</v>
      </c>
      <c r="D2788" s="31" t="str">
        <f>IF('Style Screener'!$R2788&gt;2000, "Large Cap", "Small Cap")</f>
        <v>Large Cap</v>
      </c>
      <c r="E2788" s="31" t="s">
        <v>14</v>
      </c>
      <c r="F2788" s="31" t="s">
        <v>37</v>
      </c>
      <c r="G2788" s="1" t="s">
        <v>10804</v>
      </c>
      <c r="H2788" s="1" t="s">
        <v>11911</v>
      </c>
      <c r="I2788" s="1" t="s">
        <v>11912</v>
      </c>
      <c r="J2788" s="1" t="s">
        <v>10807</v>
      </c>
      <c r="K2788" s="1" t="s">
        <v>11913</v>
      </c>
      <c r="L2788" s="1" t="s">
        <v>11914</v>
      </c>
      <c r="M2788" s="1" t="s">
        <v>86</v>
      </c>
      <c r="N2788" s="1" t="s">
        <v>135</v>
      </c>
      <c r="O2788" s="1" t="s">
        <v>88</v>
      </c>
      <c r="P2788" s="1" t="s">
        <v>136</v>
      </c>
      <c r="Q2788" s="29" t="s">
        <v>61</v>
      </c>
      <c r="R2788" s="30">
        <v>6326.5797828429531</v>
      </c>
      <c r="S2788" s="5">
        <v>17.932746558338973</v>
      </c>
      <c r="T2788" s="4">
        <v>0.70316423907584247</v>
      </c>
      <c r="U2788" s="1"/>
      <c r="V2788" s="1"/>
      <c r="W2788" s="1"/>
      <c r="X2788" s="1"/>
    </row>
    <row r="2789" spans="1:24" ht="15.75" customHeight="1" x14ac:dyDescent="0.2">
      <c r="A2789" s="1"/>
      <c r="B2789" s="1"/>
      <c r="C2789" s="31" t="str">
        <f>IF('Style Screener'!$S2789&lt;(AVERAGE('Style Screener'!$S$9:$S$6415)), "Value", "Growth")</f>
        <v>Value</v>
      </c>
      <c r="D2789" s="31" t="str">
        <f>IF('Style Screener'!$R2789&gt;2000, "Large Cap", "Small Cap")</f>
        <v>Large Cap</v>
      </c>
      <c r="E2789" s="31" t="s">
        <v>14</v>
      </c>
      <c r="F2789" s="31" t="s">
        <v>37</v>
      </c>
      <c r="G2789" s="1" t="s">
        <v>1020</v>
      </c>
      <c r="H2789" s="1" t="s">
        <v>11915</v>
      </c>
      <c r="I2789" s="1" t="s">
        <v>11916</v>
      </c>
      <c r="J2789" s="1" t="s">
        <v>10766</v>
      </c>
      <c r="K2789" s="1" t="s">
        <v>11917</v>
      </c>
      <c r="L2789" s="1" t="s">
        <v>11918</v>
      </c>
      <c r="M2789" s="1" t="s">
        <v>86</v>
      </c>
      <c r="N2789" s="1" t="s">
        <v>606</v>
      </c>
      <c r="O2789" s="1" t="s">
        <v>607</v>
      </c>
      <c r="P2789" s="1" t="s">
        <v>608</v>
      </c>
      <c r="Q2789" s="29" t="s">
        <v>61</v>
      </c>
      <c r="R2789" s="30">
        <v>3106.6445931034009</v>
      </c>
      <c r="S2789" s="5">
        <v>15.662824207492793</v>
      </c>
      <c r="T2789" s="4" t="s">
        <v>61</v>
      </c>
      <c r="U2789" s="1"/>
      <c r="V2789" s="1"/>
      <c r="W2789" s="1"/>
      <c r="X2789" s="1"/>
    </row>
    <row r="2790" spans="1:24" ht="15.75" customHeight="1" x14ac:dyDescent="0.2">
      <c r="A2790" s="1"/>
      <c r="B2790" s="1"/>
      <c r="C2790" s="31" t="str">
        <f>IF('Style Screener'!$S2790&lt;(AVERAGE('Style Screener'!$S$9:$S$6415)), "Value", "Growth")</f>
        <v>Value</v>
      </c>
      <c r="D2790" s="31" t="str">
        <f>IF('Style Screener'!$R2790&gt;2000, "Large Cap", "Small Cap")</f>
        <v>Large Cap</v>
      </c>
      <c r="E2790" s="31" t="s">
        <v>14</v>
      </c>
      <c r="F2790" s="31" t="s">
        <v>37</v>
      </c>
      <c r="G2790" s="1" t="s">
        <v>10839</v>
      </c>
      <c r="H2790" s="1" t="s">
        <v>11919</v>
      </c>
      <c r="I2790" s="1" t="s">
        <v>11920</v>
      </c>
      <c r="J2790" s="1" t="s">
        <v>10842</v>
      </c>
      <c r="K2790" s="1" t="s">
        <v>11921</v>
      </c>
      <c r="L2790" s="1" t="s">
        <v>11922</v>
      </c>
      <c r="M2790" s="1" t="s">
        <v>108</v>
      </c>
      <c r="N2790" s="1" t="s">
        <v>294</v>
      </c>
      <c r="O2790" s="1" t="s">
        <v>294</v>
      </c>
      <c r="P2790" s="1" t="s">
        <v>363</v>
      </c>
      <c r="Q2790" s="29" t="s">
        <v>111</v>
      </c>
      <c r="R2790" s="30">
        <v>14205.069042005991</v>
      </c>
      <c r="S2790" s="5">
        <v>21.350364963503647</v>
      </c>
      <c r="T2790" s="4">
        <v>80.115740740740748</v>
      </c>
      <c r="U2790" s="1"/>
      <c r="V2790" s="1"/>
      <c r="W2790" s="1"/>
      <c r="X2790" s="1"/>
    </row>
    <row r="2791" spans="1:24" ht="15.75" customHeight="1" x14ac:dyDescent="0.2">
      <c r="A2791" s="1"/>
      <c r="B2791" s="1"/>
      <c r="C2791" s="31" t="str">
        <f>IF('Style Screener'!$S2791&lt;(AVERAGE('Style Screener'!$S$9:$S$6415)), "Value", "Growth")</f>
        <v>Value</v>
      </c>
      <c r="D2791" s="31" t="str">
        <f>IF('Style Screener'!$R2791&gt;2000, "Large Cap", "Small Cap")</f>
        <v>Large Cap</v>
      </c>
      <c r="E2791" s="31" t="s">
        <v>14</v>
      </c>
      <c r="F2791" s="31" t="s">
        <v>37</v>
      </c>
      <c r="G2791" s="1" t="s">
        <v>1020</v>
      </c>
      <c r="H2791" s="1" t="s">
        <v>11923</v>
      </c>
      <c r="I2791" s="1" t="s">
        <v>11924</v>
      </c>
      <c r="J2791" s="1" t="s">
        <v>10766</v>
      </c>
      <c r="K2791" s="1" t="s">
        <v>11925</v>
      </c>
      <c r="L2791" s="1" t="s">
        <v>11926</v>
      </c>
      <c r="M2791" s="1" t="s">
        <v>86</v>
      </c>
      <c r="N2791" s="1" t="s">
        <v>2006</v>
      </c>
      <c r="O2791" s="1" t="s">
        <v>607</v>
      </c>
      <c r="P2791" s="1" t="s">
        <v>2294</v>
      </c>
      <c r="Q2791" s="29" t="s">
        <v>61</v>
      </c>
      <c r="R2791" s="30">
        <v>4015.593299962612</v>
      </c>
      <c r="S2791" s="5">
        <v>20.236111111111111</v>
      </c>
      <c r="T2791" s="4">
        <v>47.978175417377592</v>
      </c>
      <c r="U2791" s="1"/>
      <c r="V2791" s="1"/>
      <c r="W2791" s="1"/>
      <c r="X2791" s="1"/>
    </row>
    <row r="2792" spans="1:24" ht="15.75" customHeight="1" x14ac:dyDescent="0.2">
      <c r="A2792" s="1"/>
      <c r="B2792" s="1"/>
      <c r="C2792" s="31" t="str">
        <f>IF('Style Screener'!$S2792&lt;(AVERAGE('Style Screener'!$S$9:$S$6415)), "Value", "Growth")</f>
        <v>Value</v>
      </c>
      <c r="D2792" s="31" t="str">
        <f>IF('Style Screener'!$R2792&gt;2000, "Large Cap", "Small Cap")</f>
        <v>Large Cap</v>
      </c>
      <c r="E2792" s="31" t="s">
        <v>14</v>
      </c>
      <c r="F2792" s="31" t="s">
        <v>37</v>
      </c>
      <c r="G2792" s="1" t="s">
        <v>1020</v>
      </c>
      <c r="H2792" s="1" t="s">
        <v>6042</v>
      </c>
      <c r="I2792" s="1" t="s">
        <v>11927</v>
      </c>
      <c r="J2792" s="1" t="s">
        <v>10766</v>
      </c>
      <c r="K2792" s="1" t="s">
        <v>11928</v>
      </c>
      <c r="L2792" s="1" t="s">
        <v>11929</v>
      </c>
      <c r="M2792" s="1" t="s">
        <v>98</v>
      </c>
      <c r="N2792" s="1" t="s">
        <v>1141</v>
      </c>
      <c r="O2792" s="1" t="s">
        <v>1062</v>
      </c>
      <c r="P2792" s="1" t="s">
        <v>1681</v>
      </c>
      <c r="Q2792" s="29" t="s">
        <v>61</v>
      </c>
      <c r="R2792" s="30">
        <v>10148.123488368174</v>
      </c>
      <c r="S2792" s="5">
        <v>24.25622073510273</v>
      </c>
      <c r="T2792" s="4" t="s">
        <v>61</v>
      </c>
      <c r="U2792" s="1"/>
      <c r="V2792" s="1"/>
      <c r="W2792" s="1"/>
      <c r="X2792" s="1"/>
    </row>
    <row r="2793" spans="1:24" ht="15.75" customHeight="1" x14ac:dyDescent="0.2">
      <c r="A2793" s="1"/>
      <c r="B2793" s="1"/>
      <c r="C2793" s="31" t="str">
        <f>IF('Style Screener'!$S2793&lt;(AVERAGE('Style Screener'!$S$9:$S$6415)), "Value", "Growth")</f>
        <v>Growth</v>
      </c>
      <c r="D2793" s="31" t="str">
        <f>IF('Style Screener'!$R2793&gt;2000, "Large Cap", "Small Cap")</f>
        <v>Large Cap</v>
      </c>
      <c r="E2793" s="31" t="s">
        <v>14</v>
      </c>
      <c r="F2793" s="31" t="s">
        <v>37</v>
      </c>
      <c r="G2793" s="1" t="s">
        <v>10922</v>
      </c>
      <c r="H2793" s="1" t="s">
        <v>11930</v>
      </c>
      <c r="I2793" s="1" t="s">
        <v>11931</v>
      </c>
      <c r="J2793" s="1" t="s">
        <v>10933</v>
      </c>
      <c r="K2793" s="1" t="s">
        <v>11932</v>
      </c>
      <c r="L2793" s="1" t="s">
        <v>11933</v>
      </c>
      <c r="M2793" s="1" t="s">
        <v>86</v>
      </c>
      <c r="N2793" s="1" t="s">
        <v>87</v>
      </c>
      <c r="O2793" s="1" t="s">
        <v>88</v>
      </c>
      <c r="P2793" s="1" t="s">
        <v>4499</v>
      </c>
      <c r="Q2793" s="29" t="s">
        <v>61</v>
      </c>
      <c r="R2793" s="30">
        <v>3277.1985140440961</v>
      </c>
      <c r="S2793" s="5">
        <v>29.5625</v>
      </c>
      <c r="T2793" s="4" t="s">
        <v>61</v>
      </c>
      <c r="U2793" s="1"/>
      <c r="V2793" s="1"/>
      <c r="W2793" s="1"/>
      <c r="X2793" s="1"/>
    </row>
    <row r="2794" spans="1:24" ht="15.75" customHeight="1" x14ac:dyDescent="0.2">
      <c r="A2794" s="1"/>
      <c r="B2794" s="1"/>
      <c r="C2794" s="31" t="str">
        <f>IF('Style Screener'!$S2794&lt;(AVERAGE('Style Screener'!$S$9:$S$6415)), "Value", "Growth")</f>
        <v>Value</v>
      </c>
      <c r="D2794" s="31" t="str">
        <f>IF('Style Screener'!$R2794&gt;2000, "Large Cap", "Small Cap")</f>
        <v>Large Cap</v>
      </c>
      <c r="E2794" s="31" t="s">
        <v>14</v>
      </c>
      <c r="F2794" s="31" t="s">
        <v>37</v>
      </c>
      <c r="G2794" s="1" t="s">
        <v>1020</v>
      </c>
      <c r="H2794" s="1" t="s">
        <v>11934</v>
      </c>
      <c r="I2794" s="1" t="s">
        <v>11935</v>
      </c>
      <c r="J2794" s="1" t="s">
        <v>10766</v>
      </c>
      <c r="K2794" s="1" t="s">
        <v>11936</v>
      </c>
      <c r="L2794" s="1" t="s">
        <v>11937</v>
      </c>
      <c r="M2794" s="1" t="s">
        <v>86</v>
      </c>
      <c r="N2794" s="1" t="s">
        <v>606</v>
      </c>
      <c r="O2794" s="1" t="s">
        <v>607</v>
      </c>
      <c r="P2794" s="1" t="s">
        <v>608</v>
      </c>
      <c r="Q2794" s="29" t="s">
        <v>61</v>
      </c>
      <c r="R2794" s="30">
        <v>7385.5366911643096</v>
      </c>
      <c r="S2794" s="5">
        <v>9.8058252427184467</v>
      </c>
      <c r="T2794" s="4">
        <v>65.934065934065927</v>
      </c>
      <c r="U2794" s="1"/>
      <c r="V2794" s="1"/>
      <c r="W2794" s="1"/>
      <c r="X2794" s="1"/>
    </row>
    <row r="2795" spans="1:24" ht="15.75" customHeight="1" x14ac:dyDescent="0.2">
      <c r="A2795" s="1"/>
      <c r="B2795" s="1"/>
      <c r="C2795" s="31" t="str">
        <f>IF('Style Screener'!$S2795&lt;(AVERAGE('Style Screener'!$S$9:$S$6415)), "Value", "Growth")</f>
        <v>Value</v>
      </c>
      <c r="D2795" s="31" t="str">
        <f>IF('Style Screener'!$R2795&gt;2000, "Large Cap", "Small Cap")</f>
        <v>Large Cap</v>
      </c>
      <c r="E2795" s="31" t="s">
        <v>14</v>
      </c>
      <c r="F2795" s="31" t="s">
        <v>37</v>
      </c>
      <c r="G2795" s="1" t="s">
        <v>10885</v>
      </c>
      <c r="H2795" s="1" t="s">
        <v>11938</v>
      </c>
      <c r="I2795" s="1" t="s">
        <v>11939</v>
      </c>
      <c r="J2795" s="1" t="s">
        <v>10888</v>
      </c>
      <c r="K2795" s="1" t="s">
        <v>11940</v>
      </c>
      <c r="L2795" s="1" t="s">
        <v>11941</v>
      </c>
      <c r="M2795" s="1" t="s">
        <v>74</v>
      </c>
      <c r="N2795" s="1" t="s">
        <v>201</v>
      </c>
      <c r="O2795" s="1" t="s">
        <v>180</v>
      </c>
      <c r="P2795" s="1" t="s">
        <v>3011</v>
      </c>
      <c r="Q2795" s="29" t="s">
        <v>61</v>
      </c>
      <c r="R2795" s="30">
        <v>2153.9860748449846</v>
      </c>
      <c r="S2795" s="5">
        <v>16.694409765570811</v>
      </c>
      <c r="T2795" s="4" t="s">
        <v>61</v>
      </c>
      <c r="U2795" s="1"/>
      <c r="V2795" s="1"/>
      <c r="W2795" s="1"/>
      <c r="X2795" s="1"/>
    </row>
    <row r="2796" spans="1:24" ht="15.75" customHeight="1" x14ac:dyDescent="0.2">
      <c r="A2796" s="1"/>
      <c r="B2796" s="1"/>
      <c r="C2796" s="31" t="str">
        <f>IF('Style Screener'!$S2796&lt;(AVERAGE('Style Screener'!$S$9:$S$6415)), "Value", "Growth")</f>
        <v>Growth</v>
      </c>
      <c r="D2796" s="31" t="str">
        <f>IF('Style Screener'!$R2796&gt;2000, "Large Cap", "Small Cap")</f>
        <v>Large Cap</v>
      </c>
      <c r="E2796" s="31" t="s">
        <v>15</v>
      </c>
      <c r="F2796" s="31" t="s">
        <v>37</v>
      </c>
      <c r="G2796" s="1" t="s">
        <v>10804</v>
      </c>
      <c r="H2796" s="1" t="s">
        <v>11942</v>
      </c>
      <c r="I2796" s="1" t="s">
        <v>11943</v>
      </c>
      <c r="J2796" s="1" t="s">
        <v>10807</v>
      </c>
      <c r="K2796" s="1" t="s">
        <v>11944</v>
      </c>
      <c r="L2796" s="1" t="s">
        <v>11945</v>
      </c>
      <c r="M2796" s="1" t="s">
        <v>1279</v>
      </c>
      <c r="N2796" s="1" t="s">
        <v>1280</v>
      </c>
      <c r="O2796" s="1" t="s">
        <v>1279</v>
      </c>
      <c r="P2796" s="1" t="s">
        <v>2180</v>
      </c>
      <c r="Q2796" s="29" t="s">
        <v>61</v>
      </c>
      <c r="R2796" s="30">
        <v>13740.315433504773</v>
      </c>
      <c r="S2796" s="5">
        <v>33.960211377059373</v>
      </c>
      <c r="T2796" s="4">
        <v>0</v>
      </c>
      <c r="U2796" s="1"/>
      <c r="V2796" s="1"/>
      <c r="W2796" s="1"/>
      <c r="X2796" s="1"/>
    </row>
    <row r="2797" spans="1:24" ht="15.75" customHeight="1" x14ac:dyDescent="0.2">
      <c r="A2797" s="1"/>
      <c r="B2797" s="1"/>
      <c r="C2797" s="31" t="str">
        <f>IF('Style Screener'!$S2797&lt;(AVERAGE('Style Screener'!$S$9:$S$6415)), "Value", "Growth")</f>
        <v>Value</v>
      </c>
      <c r="D2797" s="31" t="str">
        <f>IF('Style Screener'!$R2797&gt;2000, "Large Cap", "Small Cap")</f>
        <v>Large Cap</v>
      </c>
      <c r="E2797" s="31" t="s">
        <v>14</v>
      </c>
      <c r="F2797" s="31" t="s">
        <v>37</v>
      </c>
      <c r="G2797" s="1" t="s">
        <v>1020</v>
      </c>
      <c r="H2797" s="1" t="s">
        <v>11946</v>
      </c>
      <c r="I2797" s="1" t="s">
        <v>11947</v>
      </c>
      <c r="J2797" s="1" t="s">
        <v>10766</v>
      </c>
      <c r="K2797" s="1" t="s">
        <v>11948</v>
      </c>
      <c r="L2797" s="1" t="s">
        <v>11949</v>
      </c>
      <c r="M2797" s="1" t="s">
        <v>74</v>
      </c>
      <c r="N2797" s="1" t="s">
        <v>342</v>
      </c>
      <c r="O2797" s="1" t="s">
        <v>117</v>
      </c>
      <c r="P2797" s="1" t="s">
        <v>618</v>
      </c>
      <c r="Q2797" s="29" t="s">
        <v>61</v>
      </c>
      <c r="R2797" s="30">
        <v>5087.8142742079845</v>
      </c>
      <c r="S2797" s="5">
        <v>15.814249363867683</v>
      </c>
      <c r="T2797" s="4">
        <v>94.187425860023723</v>
      </c>
      <c r="U2797" s="1"/>
      <c r="V2797" s="1"/>
      <c r="W2797" s="1"/>
      <c r="X2797" s="1"/>
    </row>
    <row r="2798" spans="1:24" ht="15.75" customHeight="1" x14ac:dyDescent="0.2">
      <c r="A2798" s="1"/>
      <c r="B2798" s="1"/>
      <c r="C2798" s="31" t="str">
        <f>IF('Style Screener'!$S2798&lt;(AVERAGE('Style Screener'!$S$9:$S$6415)), "Value", "Growth")</f>
        <v>Value</v>
      </c>
      <c r="D2798" s="31" t="str">
        <f>IF('Style Screener'!$R2798&gt;2000, "Large Cap", "Small Cap")</f>
        <v>Large Cap</v>
      </c>
      <c r="E2798" s="31" t="s">
        <v>15</v>
      </c>
      <c r="F2798" s="31" t="s">
        <v>37</v>
      </c>
      <c r="G2798" s="1" t="s">
        <v>1020</v>
      </c>
      <c r="H2798" s="1" t="s">
        <v>11950</v>
      </c>
      <c r="I2798" s="1" t="s">
        <v>11951</v>
      </c>
      <c r="J2798" s="1" t="s">
        <v>10766</v>
      </c>
      <c r="K2798" s="1" t="s">
        <v>11952</v>
      </c>
      <c r="L2798" s="1" t="s">
        <v>11953</v>
      </c>
      <c r="M2798" s="1" t="s">
        <v>368</v>
      </c>
      <c r="N2798" s="1" t="s">
        <v>1014</v>
      </c>
      <c r="O2798" s="1" t="s">
        <v>370</v>
      </c>
      <c r="P2798" s="1" t="s">
        <v>1014</v>
      </c>
      <c r="Q2798" s="29" t="s">
        <v>61</v>
      </c>
      <c r="R2798" s="30">
        <v>47402.469930687774</v>
      </c>
      <c r="S2798" s="5">
        <v>16.21488417939872</v>
      </c>
      <c r="T2798" s="4" t="s">
        <v>61</v>
      </c>
      <c r="U2798" s="1"/>
      <c r="V2798" s="1"/>
      <c r="W2798" s="1"/>
      <c r="X2798" s="1"/>
    </row>
    <row r="2799" spans="1:24" ht="15.75" customHeight="1" x14ac:dyDescent="0.2">
      <c r="A2799" s="1"/>
      <c r="B2799" s="1"/>
      <c r="C2799" s="31" t="str">
        <f>IF('Style Screener'!$S2799&lt;(AVERAGE('Style Screener'!$S$9:$S$6415)), "Value", "Growth")</f>
        <v>Value</v>
      </c>
      <c r="D2799" s="31" t="str">
        <f>IF('Style Screener'!$R2799&gt;2000, "Large Cap", "Small Cap")</f>
        <v>Large Cap</v>
      </c>
      <c r="E2799" s="31" t="s">
        <v>14</v>
      </c>
      <c r="F2799" s="31" t="s">
        <v>37</v>
      </c>
      <c r="G2799" s="1" t="s">
        <v>1020</v>
      </c>
      <c r="H2799" s="1" t="s">
        <v>11954</v>
      </c>
      <c r="I2799" s="1" t="s">
        <v>11955</v>
      </c>
      <c r="J2799" s="1" t="s">
        <v>10766</v>
      </c>
      <c r="K2799" s="1" t="s">
        <v>11956</v>
      </c>
      <c r="L2799" s="1" t="s">
        <v>11957</v>
      </c>
      <c r="M2799" s="1" t="s">
        <v>98</v>
      </c>
      <c r="N2799" s="1" t="s">
        <v>2942</v>
      </c>
      <c r="O2799" s="1" t="s">
        <v>100</v>
      </c>
      <c r="P2799" s="1" t="s">
        <v>2942</v>
      </c>
      <c r="Q2799" s="29" t="s">
        <v>61</v>
      </c>
      <c r="R2799" s="30">
        <v>5552.3818178365782</v>
      </c>
      <c r="S2799" s="5">
        <v>16.294117647058822</v>
      </c>
      <c r="T2799" s="4">
        <v>63.10740447879212</v>
      </c>
      <c r="U2799" s="1"/>
      <c r="V2799" s="1"/>
      <c r="W2799" s="1"/>
      <c r="X2799" s="1"/>
    </row>
    <row r="2800" spans="1:24" ht="15.75" customHeight="1" x14ac:dyDescent="0.2">
      <c r="A2800" s="1"/>
      <c r="B2800" s="1"/>
      <c r="C2800" s="31" t="str">
        <f>IF('Style Screener'!$S2800&lt;(AVERAGE('Style Screener'!$S$9:$S$6415)), "Value", "Growth")</f>
        <v>Value</v>
      </c>
      <c r="D2800" s="31" t="str">
        <f>IF('Style Screener'!$R2800&gt;2000, "Large Cap", "Small Cap")</f>
        <v>Large Cap</v>
      </c>
      <c r="E2800" s="31" t="s">
        <v>14</v>
      </c>
      <c r="F2800" s="31" t="s">
        <v>37</v>
      </c>
      <c r="G2800" s="1" t="s">
        <v>10885</v>
      </c>
      <c r="H2800" s="1" t="s">
        <v>11958</v>
      </c>
      <c r="I2800" s="1" t="s">
        <v>11959</v>
      </c>
      <c r="J2800" s="1" t="s">
        <v>10888</v>
      </c>
      <c r="K2800" s="1" t="s">
        <v>11960</v>
      </c>
      <c r="L2800" s="1" t="s">
        <v>11961</v>
      </c>
      <c r="M2800" s="1" t="s">
        <v>86</v>
      </c>
      <c r="N2800" s="1" t="s">
        <v>2006</v>
      </c>
      <c r="O2800" s="1" t="s">
        <v>607</v>
      </c>
      <c r="P2800" s="1" t="s">
        <v>2007</v>
      </c>
      <c r="Q2800" s="29" t="s">
        <v>61</v>
      </c>
      <c r="R2800" s="30">
        <v>8621.4466452480301</v>
      </c>
      <c r="S2800" s="5">
        <v>16.012773722627735</v>
      </c>
      <c r="T2800" s="4" t="s">
        <v>61</v>
      </c>
      <c r="U2800" s="1"/>
      <c r="V2800" s="1"/>
      <c r="W2800" s="1"/>
      <c r="X2800" s="1"/>
    </row>
    <row r="2801" spans="1:24" ht="15.75" customHeight="1" x14ac:dyDescent="0.2">
      <c r="A2801" s="1"/>
      <c r="B2801" s="1"/>
      <c r="C2801" s="31" t="str">
        <f>IF('Style Screener'!$S2801&lt;(AVERAGE('Style Screener'!$S$9:$S$6415)), "Value", "Growth")</f>
        <v>Value</v>
      </c>
      <c r="D2801" s="31" t="str">
        <f>IF('Style Screener'!$R2801&gt;2000, "Large Cap", "Small Cap")</f>
        <v>Large Cap</v>
      </c>
      <c r="E2801" s="31" t="s">
        <v>14</v>
      </c>
      <c r="F2801" s="31" t="s">
        <v>37</v>
      </c>
      <c r="G2801" s="1" t="s">
        <v>1020</v>
      </c>
      <c r="H2801" s="1" t="s">
        <v>11962</v>
      </c>
      <c r="I2801" s="1" t="s">
        <v>11963</v>
      </c>
      <c r="J2801" s="1" t="s">
        <v>10766</v>
      </c>
      <c r="K2801" s="1" t="s">
        <v>11964</v>
      </c>
      <c r="L2801" s="1" t="s">
        <v>11965</v>
      </c>
      <c r="M2801" s="1" t="s">
        <v>98</v>
      </c>
      <c r="N2801" s="1" t="s">
        <v>578</v>
      </c>
      <c r="O2801" s="1" t="s">
        <v>578</v>
      </c>
      <c r="P2801" s="1" t="s">
        <v>579</v>
      </c>
      <c r="Q2801" s="29" t="s">
        <v>61</v>
      </c>
      <c r="R2801" s="30">
        <v>5680.7673381787099</v>
      </c>
      <c r="S2801" s="5">
        <v>14.21760391198044</v>
      </c>
      <c r="T2801" s="4">
        <v>86.89533861037819</v>
      </c>
      <c r="U2801" s="1"/>
      <c r="V2801" s="1"/>
      <c r="W2801" s="1"/>
      <c r="X2801" s="1"/>
    </row>
    <row r="2802" spans="1:24" ht="15.75" customHeight="1" x14ac:dyDescent="0.2">
      <c r="A2802" s="1"/>
      <c r="B2802" s="1"/>
      <c r="C2802" s="31" t="str">
        <f>IF('Style Screener'!$S2802&lt;(AVERAGE('Style Screener'!$S$9:$S$6415)), "Value", "Growth")</f>
        <v>Value</v>
      </c>
      <c r="D2802" s="31" t="str">
        <f>IF('Style Screener'!$R2802&gt;2000, "Large Cap", "Small Cap")</f>
        <v>Large Cap</v>
      </c>
      <c r="E2802" s="31" t="s">
        <v>14</v>
      </c>
      <c r="F2802" s="31" t="s">
        <v>37</v>
      </c>
      <c r="G2802" s="1" t="s">
        <v>10804</v>
      </c>
      <c r="H2802" s="1" t="s">
        <v>11966</v>
      </c>
      <c r="I2802" s="1" t="s">
        <v>11967</v>
      </c>
      <c r="J2802" s="1" t="s">
        <v>10807</v>
      </c>
      <c r="K2802" s="1" t="s">
        <v>11968</v>
      </c>
      <c r="L2802" s="1" t="s">
        <v>11969</v>
      </c>
      <c r="M2802" s="1" t="s">
        <v>108</v>
      </c>
      <c r="N2802" s="1" t="s">
        <v>571</v>
      </c>
      <c r="O2802" s="1" t="s">
        <v>110</v>
      </c>
      <c r="P2802" s="1" t="s">
        <v>1878</v>
      </c>
      <c r="Q2802" s="29" t="s">
        <v>61</v>
      </c>
      <c r="R2802" s="30">
        <v>7049.8141851911687</v>
      </c>
      <c r="S2802" s="5">
        <v>25.642537137467581</v>
      </c>
      <c r="T2802" s="4" t="s">
        <v>61</v>
      </c>
      <c r="U2802" s="1"/>
      <c r="V2802" s="1"/>
      <c r="W2802" s="1"/>
      <c r="X2802" s="1"/>
    </row>
    <row r="2803" spans="1:24" ht="15.75" customHeight="1" x14ac:dyDescent="0.2">
      <c r="A2803" s="1"/>
      <c r="B2803" s="1"/>
      <c r="C2803" s="31" t="str">
        <f>IF('Style Screener'!$S2803&lt;(AVERAGE('Style Screener'!$S$9:$S$6415)), "Value", "Growth")</f>
        <v>Value</v>
      </c>
      <c r="D2803" s="31" t="str">
        <f>IF('Style Screener'!$R2803&gt;2000, "Large Cap", "Small Cap")</f>
        <v>Large Cap</v>
      </c>
      <c r="E2803" s="31" t="s">
        <v>14</v>
      </c>
      <c r="F2803" s="31" t="s">
        <v>37</v>
      </c>
      <c r="G2803" s="1" t="s">
        <v>1359</v>
      </c>
      <c r="H2803" s="1" t="s">
        <v>11970</v>
      </c>
      <c r="I2803" s="1" t="s">
        <v>11971</v>
      </c>
      <c r="J2803" s="1" t="s">
        <v>10775</v>
      </c>
      <c r="K2803" s="1" t="s">
        <v>11972</v>
      </c>
      <c r="L2803" s="1" t="s">
        <v>11973</v>
      </c>
      <c r="M2803" s="1" t="s">
        <v>86</v>
      </c>
      <c r="N2803" s="1" t="s">
        <v>172</v>
      </c>
      <c r="O2803" s="1" t="s">
        <v>172</v>
      </c>
      <c r="P2803" s="1" t="s">
        <v>1497</v>
      </c>
      <c r="Q2803" s="29" t="s">
        <v>61</v>
      </c>
      <c r="R2803" s="30">
        <v>57504.807211943313</v>
      </c>
      <c r="S2803" s="5">
        <v>12.341659232827833</v>
      </c>
      <c r="T2803" s="4">
        <v>69.247574375120479</v>
      </c>
      <c r="U2803" s="1"/>
      <c r="V2803" s="1"/>
      <c r="W2803" s="1"/>
      <c r="X2803" s="1"/>
    </row>
    <row r="2804" spans="1:24" ht="15.75" customHeight="1" x14ac:dyDescent="0.2">
      <c r="A2804" s="1"/>
      <c r="B2804" s="1"/>
      <c r="C2804" s="31" t="str">
        <f>IF('Style Screener'!$S2804&lt;(AVERAGE('Style Screener'!$S$9:$S$6415)), "Value", "Growth")</f>
        <v>Value</v>
      </c>
      <c r="D2804" s="31" t="str">
        <f>IF('Style Screener'!$R2804&gt;2000, "Large Cap", "Small Cap")</f>
        <v>Large Cap</v>
      </c>
      <c r="E2804" s="31" t="s">
        <v>14</v>
      </c>
      <c r="F2804" s="31" t="s">
        <v>37</v>
      </c>
      <c r="G2804" s="1" t="s">
        <v>1020</v>
      </c>
      <c r="H2804" s="1" t="s">
        <v>11974</v>
      </c>
      <c r="I2804" s="1" t="s">
        <v>11975</v>
      </c>
      <c r="J2804" s="1" t="s">
        <v>10766</v>
      </c>
      <c r="K2804" s="1" t="s">
        <v>11976</v>
      </c>
      <c r="L2804" s="1" t="s">
        <v>11977</v>
      </c>
      <c r="M2804" s="1" t="s">
        <v>86</v>
      </c>
      <c r="N2804" s="1" t="s">
        <v>135</v>
      </c>
      <c r="O2804" s="1" t="s">
        <v>88</v>
      </c>
      <c r="P2804" s="1" t="s">
        <v>358</v>
      </c>
      <c r="Q2804" s="29" t="s">
        <v>61</v>
      </c>
      <c r="R2804" s="30">
        <v>6903.5019583594394</v>
      </c>
      <c r="S2804" s="5">
        <v>25.043165467625901</v>
      </c>
      <c r="T2804" s="4">
        <v>0.68978374347502691</v>
      </c>
      <c r="U2804" s="1"/>
      <c r="V2804" s="1"/>
      <c r="W2804" s="1"/>
      <c r="X2804" s="1"/>
    </row>
    <row r="2805" spans="1:24" ht="15.75" customHeight="1" x14ac:dyDescent="0.2">
      <c r="A2805" s="1"/>
      <c r="B2805" s="1"/>
      <c r="C2805" s="31" t="str">
        <f>IF('Style Screener'!$S2805&lt;(AVERAGE('Style Screener'!$S$9:$S$6415)), "Value", "Growth")</f>
        <v>Value</v>
      </c>
      <c r="D2805" s="31" t="str">
        <f>IF('Style Screener'!$R2805&gt;2000, "Large Cap", "Small Cap")</f>
        <v>Large Cap</v>
      </c>
      <c r="E2805" s="31" t="s">
        <v>14</v>
      </c>
      <c r="F2805" s="31" t="s">
        <v>37</v>
      </c>
      <c r="G2805" s="1" t="s">
        <v>10885</v>
      </c>
      <c r="H2805" s="1" t="s">
        <v>11978</v>
      </c>
      <c r="I2805" s="1" t="s">
        <v>11979</v>
      </c>
      <c r="J2805" s="1" t="s">
        <v>10888</v>
      </c>
      <c r="K2805" s="1" t="s">
        <v>11980</v>
      </c>
      <c r="L2805" s="1" t="s">
        <v>11981</v>
      </c>
      <c r="M2805" s="1" t="s">
        <v>86</v>
      </c>
      <c r="N2805" s="1" t="s">
        <v>2006</v>
      </c>
      <c r="O2805" s="1" t="s">
        <v>607</v>
      </c>
      <c r="P2805" s="1" t="s">
        <v>2007</v>
      </c>
      <c r="Q2805" s="29" t="s">
        <v>61</v>
      </c>
      <c r="R2805" s="30">
        <v>31350.508854919339</v>
      </c>
      <c r="S2805" s="5">
        <v>11.672131147540984</v>
      </c>
      <c r="T2805" s="4" t="s">
        <v>61</v>
      </c>
      <c r="U2805" s="1"/>
      <c r="V2805" s="1"/>
      <c r="W2805" s="1"/>
      <c r="X2805" s="1"/>
    </row>
    <row r="2806" spans="1:24" ht="15.75" customHeight="1" x14ac:dyDescent="0.2">
      <c r="A2806" s="1"/>
      <c r="B2806" s="1"/>
      <c r="C2806" s="31" t="str">
        <f>IF('Style Screener'!$S2806&lt;(AVERAGE('Style Screener'!$S$9:$S$6415)), "Value", "Growth")</f>
        <v>Value</v>
      </c>
      <c r="D2806" s="31" t="str">
        <f>IF('Style Screener'!$R2806&gt;2000, "Large Cap", "Small Cap")</f>
        <v>Large Cap</v>
      </c>
      <c r="E2806" s="31" t="s">
        <v>14</v>
      </c>
      <c r="F2806" s="31" t="s">
        <v>37</v>
      </c>
      <c r="G2806" s="1" t="s">
        <v>11982</v>
      </c>
      <c r="H2806" s="1" t="s">
        <v>11983</v>
      </c>
      <c r="I2806" s="1" t="s">
        <v>11984</v>
      </c>
      <c r="J2806" s="1" t="s">
        <v>10766</v>
      </c>
      <c r="K2806" s="1" t="s">
        <v>11985</v>
      </c>
      <c r="L2806" s="1" t="s">
        <v>11986</v>
      </c>
      <c r="M2806" s="1" t="s">
        <v>86</v>
      </c>
      <c r="N2806" s="1" t="s">
        <v>606</v>
      </c>
      <c r="O2806" s="1" t="s">
        <v>607</v>
      </c>
      <c r="P2806" s="1" t="s">
        <v>5608</v>
      </c>
      <c r="Q2806" s="29" t="s">
        <v>61</v>
      </c>
      <c r="R2806" s="30">
        <v>8295.0807259277335</v>
      </c>
      <c r="S2806" s="5">
        <v>15.110837438423644</v>
      </c>
      <c r="T2806" s="4" t="s">
        <v>61</v>
      </c>
      <c r="U2806" s="1"/>
      <c r="V2806" s="1"/>
      <c r="W2806" s="1"/>
      <c r="X2806" s="1"/>
    </row>
    <row r="2807" spans="1:24" ht="15.75" customHeight="1" x14ac:dyDescent="0.2">
      <c r="A2807" s="1"/>
      <c r="B2807" s="1"/>
      <c r="C2807" s="31" t="str">
        <f>IF('Style Screener'!$S2807&lt;(AVERAGE('Style Screener'!$S$9:$S$6415)), "Value", "Growth")</f>
        <v>Value</v>
      </c>
      <c r="D2807" s="31" t="str">
        <f>IF('Style Screener'!$R2807&gt;2000, "Large Cap", "Small Cap")</f>
        <v>Small Cap</v>
      </c>
      <c r="E2807" s="31" t="s">
        <v>14</v>
      </c>
      <c r="F2807" s="31" t="s">
        <v>37</v>
      </c>
      <c r="G2807" s="1" t="s">
        <v>1020</v>
      </c>
      <c r="H2807" s="1" t="s">
        <v>11987</v>
      </c>
      <c r="I2807" s="1" t="s">
        <v>11988</v>
      </c>
      <c r="J2807" s="1" t="s">
        <v>10766</v>
      </c>
      <c r="K2807" s="1" t="s">
        <v>11989</v>
      </c>
      <c r="L2807" s="1" t="s">
        <v>11990</v>
      </c>
      <c r="M2807" s="1" t="s">
        <v>86</v>
      </c>
      <c r="N2807" s="1" t="s">
        <v>771</v>
      </c>
      <c r="O2807" s="1" t="s">
        <v>607</v>
      </c>
      <c r="P2807" s="1" t="s">
        <v>771</v>
      </c>
      <c r="Q2807" s="29" t="s">
        <v>61</v>
      </c>
      <c r="R2807" s="30">
        <v>1749.2985663831798</v>
      </c>
      <c r="S2807" s="5">
        <v>12.690355329949238</v>
      </c>
      <c r="T2807" s="4" t="s">
        <v>61</v>
      </c>
      <c r="U2807" s="1"/>
      <c r="V2807" s="1"/>
      <c r="W2807" s="1"/>
      <c r="X2807" s="1"/>
    </row>
    <row r="2808" spans="1:24" ht="15.75" customHeight="1" x14ac:dyDescent="0.2">
      <c r="A2808" s="1"/>
      <c r="B2808" s="1"/>
      <c r="C2808" s="31" t="str">
        <f>IF('Style Screener'!$S2808&lt;(AVERAGE('Style Screener'!$S$9:$S$6415)), "Value", "Growth")</f>
        <v>Growth</v>
      </c>
      <c r="D2808" s="31" t="str">
        <f>IF('Style Screener'!$R2808&gt;2000, "Large Cap", "Small Cap")</f>
        <v>Large Cap</v>
      </c>
      <c r="E2808" s="31" t="s">
        <v>15</v>
      </c>
      <c r="F2808" s="31" t="s">
        <v>37</v>
      </c>
      <c r="G2808" s="1" t="s">
        <v>1020</v>
      </c>
      <c r="H2808" s="1" t="s">
        <v>11991</v>
      </c>
      <c r="I2808" s="1" t="s">
        <v>11992</v>
      </c>
      <c r="J2808" s="1" t="s">
        <v>10766</v>
      </c>
      <c r="K2808" s="1" t="s">
        <v>11993</v>
      </c>
      <c r="L2808" s="1" t="s">
        <v>11994</v>
      </c>
      <c r="M2808" s="1" t="s">
        <v>1279</v>
      </c>
      <c r="N2808" s="1" t="s">
        <v>1280</v>
      </c>
      <c r="O2808" s="1" t="s">
        <v>1279</v>
      </c>
      <c r="P2808" s="1" t="s">
        <v>2180</v>
      </c>
      <c r="Q2808" s="29" t="s">
        <v>61</v>
      </c>
      <c r="R2808" s="30">
        <v>6769.5903459268411</v>
      </c>
      <c r="S2808" s="5">
        <v>35.264637994035432</v>
      </c>
      <c r="T2808" s="4">
        <v>93.592036705809164</v>
      </c>
      <c r="U2808" s="1"/>
      <c r="V2808" s="1"/>
      <c r="W2808" s="1"/>
      <c r="X2808" s="1"/>
    </row>
    <row r="2809" spans="1:24" ht="15.75" customHeight="1" x14ac:dyDescent="0.2">
      <c r="A2809" s="1"/>
      <c r="B2809" s="1"/>
      <c r="C2809" s="31" t="str">
        <f>IF('Style Screener'!$S2809&lt;(AVERAGE('Style Screener'!$S$9:$S$6415)), "Value", "Growth")</f>
        <v>Value</v>
      </c>
      <c r="D2809" s="31" t="str">
        <f>IF('Style Screener'!$R2809&gt;2000, "Large Cap", "Small Cap")</f>
        <v>Large Cap</v>
      </c>
      <c r="E2809" s="31" t="s">
        <v>14</v>
      </c>
      <c r="F2809" s="31" t="s">
        <v>37</v>
      </c>
      <c r="G2809" s="1" t="s">
        <v>10984</v>
      </c>
      <c r="H2809" s="1" t="s">
        <v>11995</v>
      </c>
      <c r="I2809" s="1" t="s">
        <v>11996</v>
      </c>
      <c r="J2809" s="1" t="s">
        <v>10987</v>
      </c>
      <c r="K2809" s="1" t="s">
        <v>11997</v>
      </c>
      <c r="L2809" s="1" t="s">
        <v>11998</v>
      </c>
      <c r="M2809" s="1" t="s">
        <v>86</v>
      </c>
      <c r="N2809" s="1" t="s">
        <v>172</v>
      </c>
      <c r="O2809" s="1" t="s">
        <v>172</v>
      </c>
      <c r="P2809" s="1" t="s">
        <v>1497</v>
      </c>
      <c r="Q2809" s="29" t="s">
        <v>61</v>
      </c>
      <c r="R2809" s="30">
        <v>55587.399994035579</v>
      </c>
      <c r="S2809" s="5">
        <v>17</v>
      </c>
      <c r="T2809" s="4">
        <v>20.90188187951237</v>
      </c>
      <c r="U2809" s="1"/>
      <c r="V2809" s="1"/>
      <c r="W2809" s="1"/>
      <c r="X2809" s="1"/>
    </row>
    <row r="2810" spans="1:24" ht="15.75" customHeight="1" x14ac:dyDescent="0.2">
      <c r="A2810" s="1"/>
      <c r="B2810" s="1"/>
      <c r="C2810" s="31" t="str">
        <f>IF('Style Screener'!$S2810&lt;(AVERAGE('Style Screener'!$S$9:$S$6415)), "Value", "Growth")</f>
        <v>Value</v>
      </c>
      <c r="D2810" s="31" t="str">
        <f>IF('Style Screener'!$R2810&gt;2000, "Large Cap", "Small Cap")</f>
        <v>Large Cap</v>
      </c>
      <c r="E2810" s="31" t="s">
        <v>14</v>
      </c>
      <c r="F2810" s="31" t="s">
        <v>37</v>
      </c>
      <c r="G2810" s="1" t="s">
        <v>11238</v>
      </c>
      <c r="H2810" s="1" t="s">
        <v>11999</v>
      </c>
      <c r="I2810" s="1" t="s">
        <v>12000</v>
      </c>
      <c r="J2810" s="1" t="s">
        <v>11241</v>
      </c>
      <c r="K2810" s="1" t="s">
        <v>12001</v>
      </c>
      <c r="L2810" s="1" t="s">
        <v>12002</v>
      </c>
      <c r="M2810" s="1" t="s">
        <v>74</v>
      </c>
      <c r="N2810" s="1" t="s">
        <v>201</v>
      </c>
      <c r="O2810" s="1" t="s">
        <v>180</v>
      </c>
      <c r="P2810" s="1" t="s">
        <v>3011</v>
      </c>
      <c r="Q2810" s="29" t="s">
        <v>61</v>
      </c>
      <c r="R2810" s="30">
        <v>6214.1974676255777</v>
      </c>
      <c r="S2810" s="5">
        <v>16.738785518534545</v>
      </c>
      <c r="T2810" s="4" t="s">
        <v>61</v>
      </c>
      <c r="U2810" s="1"/>
      <c r="V2810" s="1"/>
      <c r="W2810" s="1"/>
      <c r="X2810" s="1"/>
    </row>
    <row r="2811" spans="1:24" ht="15.75" customHeight="1" x14ac:dyDescent="0.2">
      <c r="A2811" s="1"/>
      <c r="B2811" s="1"/>
      <c r="C2811" s="31" t="str">
        <f>IF('Style Screener'!$S2811&lt;(AVERAGE('Style Screener'!$S$9:$S$6415)), "Value", "Growth")</f>
        <v>Value</v>
      </c>
      <c r="D2811" s="31" t="str">
        <f>IF('Style Screener'!$R2811&gt;2000, "Large Cap", "Small Cap")</f>
        <v>Large Cap</v>
      </c>
      <c r="E2811" s="31" t="s">
        <v>14</v>
      </c>
      <c r="F2811" s="31" t="s">
        <v>37</v>
      </c>
      <c r="G2811" s="1" t="s">
        <v>1020</v>
      </c>
      <c r="H2811" s="1" t="s">
        <v>12003</v>
      </c>
      <c r="I2811" s="1" t="s">
        <v>12004</v>
      </c>
      <c r="J2811" s="1" t="s">
        <v>10766</v>
      </c>
      <c r="K2811" s="1" t="s">
        <v>12005</v>
      </c>
      <c r="L2811" s="1" t="s">
        <v>12006</v>
      </c>
      <c r="M2811" s="1" t="s">
        <v>74</v>
      </c>
      <c r="N2811" s="1" t="s">
        <v>179</v>
      </c>
      <c r="O2811" s="1" t="s">
        <v>180</v>
      </c>
      <c r="P2811" s="1" t="s">
        <v>181</v>
      </c>
      <c r="Q2811" s="29" t="s">
        <v>61</v>
      </c>
      <c r="R2811" s="30">
        <v>6448.651264772725</v>
      </c>
      <c r="S2811" s="5">
        <v>19.717682020802375</v>
      </c>
      <c r="T2811" s="4" t="s">
        <v>61</v>
      </c>
      <c r="U2811" s="1"/>
      <c r="V2811" s="1"/>
      <c r="W2811" s="1"/>
      <c r="X2811" s="1"/>
    </row>
    <row r="2812" spans="1:24" ht="15.75" customHeight="1" x14ac:dyDescent="0.2">
      <c r="A2812" s="1"/>
      <c r="B2812" s="1"/>
      <c r="C2812" s="31" t="str">
        <f>IF('Style Screener'!$S2812&lt;(AVERAGE('Style Screener'!$S$9:$S$6415)), "Value", "Growth")</f>
        <v>Value</v>
      </c>
      <c r="D2812" s="31" t="str">
        <f>IF('Style Screener'!$R2812&gt;2000, "Large Cap", "Small Cap")</f>
        <v>Large Cap</v>
      </c>
      <c r="E2812" s="31" t="s">
        <v>14</v>
      </c>
      <c r="F2812" s="31" t="s">
        <v>37</v>
      </c>
      <c r="G2812" s="1" t="s">
        <v>1020</v>
      </c>
      <c r="H2812" s="1" t="s">
        <v>12007</v>
      </c>
      <c r="I2812" s="1" t="s">
        <v>12008</v>
      </c>
      <c r="J2812" s="1" t="s">
        <v>10766</v>
      </c>
      <c r="K2812" s="1" t="s">
        <v>12009</v>
      </c>
      <c r="L2812" s="1" t="s">
        <v>12010</v>
      </c>
      <c r="M2812" s="1" t="s">
        <v>98</v>
      </c>
      <c r="N2812" s="1" t="s">
        <v>578</v>
      </c>
      <c r="O2812" s="1" t="s">
        <v>578</v>
      </c>
      <c r="P2812" s="1" t="s">
        <v>2313</v>
      </c>
      <c r="Q2812" s="29" t="s">
        <v>61</v>
      </c>
      <c r="R2812" s="30">
        <v>16222.220813517797</v>
      </c>
      <c r="S2812" s="5">
        <v>17.270967741935483</v>
      </c>
      <c r="T2812" s="4">
        <v>18.030888030888025</v>
      </c>
      <c r="U2812" s="1"/>
      <c r="V2812" s="1"/>
      <c r="W2812" s="1"/>
      <c r="X2812" s="1"/>
    </row>
    <row r="2813" spans="1:24" ht="15.75" customHeight="1" x14ac:dyDescent="0.2">
      <c r="A2813" s="1"/>
      <c r="B2813" s="1"/>
      <c r="C2813" s="31" t="str">
        <f>IF('Style Screener'!$S2813&lt;(AVERAGE('Style Screener'!$S$9:$S$6415)), "Value", "Growth")</f>
        <v>Growth</v>
      </c>
      <c r="D2813" s="31" t="str">
        <f>IF('Style Screener'!$R2813&gt;2000, "Large Cap", "Small Cap")</f>
        <v>Large Cap</v>
      </c>
      <c r="E2813" s="31" t="s">
        <v>14</v>
      </c>
      <c r="F2813" s="31" t="s">
        <v>37</v>
      </c>
      <c r="G2813" s="1" t="s">
        <v>214</v>
      </c>
      <c r="H2813" s="1" t="s">
        <v>12011</v>
      </c>
      <c r="I2813" s="1" t="s">
        <v>12012</v>
      </c>
      <c r="J2813" s="1" t="s">
        <v>10785</v>
      </c>
      <c r="K2813" s="1" t="s">
        <v>12013</v>
      </c>
      <c r="L2813" s="1" t="s">
        <v>12014</v>
      </c>
      <c r="M2813" s="1" t="s">
        <v>98</v>
      </c>
      <c r="N2813" s="1" t="s">
        <v>99</v>
      </c>
      <c r="O2813" s="1" t="s">
        <v>100</v>
      </c>
      <c r="P2813" s="1" t="s">
        <v>460</v>
      </c>
      <c r="Q2813" s="29" t="s">
        <v>61</v>
      </c>
      <c r="R2813" s="30">
        <v>97609.052640757174</v>
      </c>
      <c r="S2813" s="5">
        <v>31.278195488721803</v>
      </c>
      <c r="T2813" s="4">
        <v>78.899059035702194</v>
      </c>
      <c r="U2813" s="1"/>
      <c r="V2813" s="1"/>
      <c r="W2813" s="1"/>
      <c r="X2813" s="1"/>
    </row>
    <row r="2814" spans="1:24" ht="15.75" customHeight="1" x14ac:dyDescent="0.2">
      <c r="A2814" s="1"/>
      <c r="B2814" s="1"/>
      <c r="C2814" s="31" t="str">
        <f>IF('Style Screener'!$S2814&lt;(AVERAGE('Style Screener'!$S$9:$S$6415)), "Value", "Growth")</f>
        <v>Growth</v>
      </c>
      <c r="D2814" s="31" t="str">
        <f>IF('Style Screener'!$R2814&gt;2000, "Large Cap", "Small Cap")</f>
        <v>Large Cap</v>
      </c>
      <c r="E2814" s="31" t="s">
        <v>15</v>
      </c>
      <c r="F2814" s="31" t="s">
        <v>37</v>
      </c>
      <c r="G2814" s="1" t="s">
        <v>1020</v>
      </c>
      <c r="H2814" s="1" t="s">
        <v>12015</v>
      </c>
      <c r="I2814" s="1" t="s">
        <v>12016</v>
      </c>
      <c r="J2814" s="1" t="s">
        <v>10785</v>
      </c>
      <c r="K2814" s="1" t="s">
        <v>12017</v>
      </c>
      <c r="L2814" s="1" t="s">
        <v>12018</v>
      </c>
      <c r="M2814" s="1" t="s">
        <v>1279</v>
      </c>
      <c r="N2814" s="1" t="s">
        <v>1280</v>
      </c>
      <c r="O2814" s="1" t="s">
        <v>1279</v>
      </c>
      <c r="P2814" s="1" t="s">
        <v>1281</v>
      </c>
      <c r="Q2814" s="29" t="s">
        <v>61</v>
      </c>
      <c r="R2814" s="30">
        <v>3533.4398535011214</v>
      </c>
      <c r="S2814" s="5">
        <v>36.377840909090914</v>
      </c>
      <c r="T2814" s="4" t="s">
        <v>61</v>
      </c>
      <c r="U2814" s="1"/>
      <c r="V2814" s="1"/>
      <c r="W2814" s="1"/>
      <c r="X2814" s="1"/>
    </row>
    <row r="2815" spans="1:24" ht="15.75" customHeight="1" x14ac:dyDescent="0.2">
      <c r="A2815" s="1"/>
      <c r="B2815" s="1"/>
      <c r="C2815" s="31" t="str">
        <f>IF('Style Screener'!$S2815&lt;(AVERAGE('Style Screener'!$S$9:$S$6415)), "Value", "Growth")</f>
        <v>Value</v>
      </c>
      <c r="D2815" s="31" t="str">
        <f>IF('Style Screener'!$R2815&gt;2000, "Large Cap", "Small Cap")</f>
        <v>Large Cap</v>
      </c>
      <c r="E2815" s="31" t="s">
        <v>14</v>
      </c>
      <c r="F2815" s="31" t="s">
        <v>37</v>
      </c>
      <c r="G2815" s="1" t="s">
        <v>10885</v>
      </c>
      <c r="H2815" s="1" t="s">
        <v>12019</v>
      </c>
      <c r="I2815" s="1" t="s">
        <v>12020</v>
      </c>
      <c r="J2815" s="1" t="s">
        <v>10888</v>
      </c>
      <c r="K2815" s="1" t="s">
        <v>12021</v>
      </c>
      <c r="L2815" s="1" t="s">
        <v>12022</v>
      </c>
      <c r="M2815" s="1" t="s">
        <v>98</v>
      </c>
      <c r="N2815" s="1" t="s">
        <v>2119</v>
      </c>
      <c r="O2815" s="1" t="s">
        <v>232</v>
      </c>
      <c r="P2815" s="1" t="s">
        <v>2120</v>
      </c>
      <c r="Q2815" s="29" t="s">
        <v>61</v>
      </c>
      <c r="R2815" s="30">
        <v>2338.6977424764864</v>
      </c>
      <c r="S2815" s="5">
        <v>14.061327329259141</v>
      </c>
      <c r="T2815" s="4">
        <v>23.13590320765335</v>
      </c>
      <c r="U2815" s="1"/>
      <c r="V2815" s="1"/>
      <c r="W2815" s="1"/>
      <c r="X2815" s="1"/>
    </row>
    <row r="2816" spans="1:24" ht="15.75" customHeight="1" x14ac:dyDescent="0.2">
      <c r="A2816" s="1"/>
      <c r="B2816" s="1"/>
      <c r="C2816" s="31" t="str">
        <f>IF('Style Screener'!$S2816&lt;(AVERAGE('Style Screener'!$S$9:$S$6415)), "Value", "Growth")</f>
        <v>Value</v>
      </c>
      <c r="D2816" s="31" t="str">
        <f>IF('Style Screener'!$R2816&gt;2000, "Large Cap", "Small Cap")</f>
        <v>Large Cap</v>
      </c>
      <c r="E2816" s="31" t="s">
        <v>14</v>
      </c>
      <c r="F2816" s="31" t="s">
        <v>37</v>
      </c>
      <c r="G2816" s="1" t="s">
        <v>1020</v>
      </c>
      <c r="H2816" s="1" t="s">
        <v>12023</v>
      </c>
      <c r="I2816" s="1" t="s">
        <v>12024</v>
      </c>
      <c r="J2816" s="1" t="s">
        <v>10766</v>
      </c>
      <c r="K2816" s="1" t="s">
        <v>12025</v>
      </c>
      <c r="L2816" s="1" t="s">
        <v>12026</v>
      </c>
      <c r="M2816" s="1" t="s">
        <v>54</v>
      </c>
      <c r="N2816" s="1" t="s">
        <v>705</v>
      </c>
      <c r="O2816" s="1" t="s">
        <v>54</v>
      </c>
      <c r="P2816" s="1" t="s">
        <v>706</v>
      </c>
      <c r="Q2816" s="29" t="s">
        <v>61</v>
      </c>
      <c r="R2816" s="30">
        <v>10738.067398228417</v>
      </c>
      <c r="S2816" s="5">
        <v>19.627749576988151</v>
      </c>
      <c r="T2816" s="4" t="s">
        <v>61</v>
      </c>
      <c r="U2816" s="1"/>
      <c r="V2816" s="1"/>
      <c r="W2816" s="1"/>
      <c r="X2816" s="1"/>
    </row>
    <row r="2817" spans="1:24" ht="15.75" customHeight="1" x14ac:dyDescent="0.2">
      <c r="A2817" s="1"/>
      <c r="B2817" s="1"/>
      <c r="C2817" s="31" t="str">
        <f>IF('Style Screener'!$S2817&lt;(AVERAGE('Style Screener'!$S$9:$S$6415)), "Value", "Growth")</f>
        <v>Value</v>
      </c>
      <c r="D2817" s="31" t="str">
        <f>IF('Style Screener'!$R2817&gt;2000, "Large Cap", "Small Cap")</f>
        <v>Large Cap</v>
      </c>
      <c r="E2817" s="31" t="s">
        <v>15</v>
      </c>
      <c r="F2817" s="31" t="s">
        <v>37</v>
      </c>
      <c r="G2817" s="1" t="s">
        <v>11066</v>
      </c>
      <c r="H2817" s="1" t="s">
        <v>12027</v>
      </c>
      <c r="I2817" s="1" t="s">
        <v>12028</v>
      </c>
      <c r="J2817" s="1" t="s">
        <v>11069</v>
      </c>
      <c r="K2817" s="1" t="s">
        <v>12029</v>
      </c>
      <c r="L2817" s="1" t="s">
        <v>12030</v>
      </c>
      <c r="M2817" s="1" t="s">
        <v>368</v>
      </c>
      <c r="N2817" s="1" t="s">
        <v>961</v>
      </c>
      <c r="O2817" s="1" t="s">
        <v>961</v>
      </c>
      <c r="P2817" s="1" t="s">
        <v>2234</v>
      </c>
      <c r="Q2817" s="29" t="s">
        <v>61</v>
      </c>
      <c r="R2817" s="30">
        <v>7928.7689111045802</v>
      </c>
      <c r="S2817" s="5">
        <v>23.198019801980198</v>
      </c>
      <c r="T2817" s="4">
        <v>67.645407139991974</v>
      </c>
      <c r="U2817" s="1"/>
      <c r="V2817" s="1"/>
      <c r="W2817" s="1"/>
      <c r="X2817" s="1"/>
    </row>
    <row r="2818" spans="1:24" ht="15.75" customHeight="1" x14ac:dyDescent="0.2">
      <c r="A2818" s="1"/>
      <c r="B2818" s="1"/>
      <c r="C2818" s="31" t="str">
        <f>IF('Style Screener'!$S2818&lt;(AVERAGE('Style Screener'!$S$9:$S$6415)), "Value", "Growth")</f>
        <v>Value</v>
      </c>
      <c r="D2818" s="31" t="str">
        <f>IF('Style Screener'!$R2818&gt;2000, "Large Cap", "Small Cap")</f>
        <v>Large Cap</v>
      </c>
      <c r="E2818" s="31" t="s">
        <v>14</v>
      </c>
      <c r="F2818" s="31" t="s">
        <v>37</v>
      </c>
      <c r="G2818" s="1" t="s">
        <v>1020</v>
      </c>
      <c r="H2818" s="1" t="s">
        <v>12031</v>
      </c>
      <c r="I2818" s="1" t="s">
        <v>12032</v>
      </c>
      <c r="J2818" s="1" t="s">
        <v>10766</v>
      </c>
      <c r="K2818" s="1" t="s">
        <v>12033</v>
      </c>
      <c r="L2818" s="1" t="s">
        <v>12034</v>
      </c>
      <c r="M2818" s="1" t="s">
        <v>86</v>
      </c>
      <c r="N2818" s="1" t="s">
        <v>606</v>
      </c>
      <c r="O2818" s="1" t="s">
        <v>607</v>
      </c>
      <c r="P2818" s="1" t="s">
        <v>608</v>
      </c>
      <c r="Q2818" s="29" t="s">
        <v>61</v>
      </c>
      <c r="R2818" s="30">
        <v>2946.9446995555336</v>
      </c>
      <c r="S2818" s="5">
        <v>15.384892086330934</v>
      </c>
      <c r="T2818" s="4">
        <v>11.254125412541256</v>
      </c>
      <c r="U2818" s="1"/>
      <c r="V2818" s="1"/>
      <c r="W2818" s="1"/>
      <c r="X2818" s="1"/>
    </row>
    <row r="2819" spans="1:24" ht="15.75" customHeight="1" x14ac:dyDescent="0.2">
      <c r="A2819" s="1"/>
      <c r="B2819" s="1"/>
      <c r="C2819" s="31" t="str">
        <f>IF('Style Screener'!$S2819&lt;(AVERAGE('Style Screener'!$S$9:$S$6415)), "Value", "Growth")</f>
        <v>Value</v>
      </c>
      <c r="D2819" s="31" t="str">
        <f>IF('Style Screener'!$R2819&gt;2000, "Large Cap", "Small Cap")</f>
        <v>Large Cap</v>
      </c>
      <c r="E2819" s="31" t="s">
        <v>14</v>
      </c>
      <c r="F2819" s="31" t="s">
        <v>37</v>
      </c>
      <c r="G2819" s="1" t="s">
        <v>11238</v>
      </c>
      <c r="H2819" s="1" t="s">
        <v>12035</v>
      </c>
      <c r="I2819" s="1" t="s">
        <v>12036</v>
      </c>
      <c r="J2819" s="1" t="s">
        <v>11241</v>
      </c>
      <c r="K2819" s="1" t="s">
        <v>12037</v>
      </c>
      <c r="L2819" s="1" t="s">
        <v>12038</v>
      </c>
      <c r="M2819" s="1" t="s">
        <v>86</v>
      </c>
      <c r="N2819" s="1" t="s">
        <v>172</v>
      </c>
      <c r="O2819" s="1" t="s">
        <v>172</v>
      </c>
      <c r="P2819" s="1" t="s">
        <v>1497</v>
      </c>
      <c r="Q2819" s="29" t="s">
        <v>61</v>
      </c>
      <c r="R2819" s="30">
        <v>4501.6423310126129</v>
      </c>
      <c r="S2819" s="5">
        <v>13.701371805028563</v>
      </c>
      <c r="T2819" s="4">
        <v>1.9867549668874127</v>
      </c>
      <c r="U2819" s="1"/>
      <c r="V2819" s="1"/>
      <c r="W2819" s="1"/>
      <c r="X2819" s="1"/>
    </row>
    <row r="2820" spans="1:24" ht="15.75" customHeight="1" x14ac:dyDescent="0.2">
      <c r="A2820" s="1"/>
      <c r="B2820" s="1"/>
      <c r="C2820" s="31" t="str">
        <f>IF('Style Screener'!$S2820&lt;(AVERAGE('Style Screener'!$S$9:$S$6415)), "Value", "Growth")</f>
        <v>Value</v>
      </c>
      <c r="D2820" s="31" t="str">
        <f>IF('Style Screener'!$R2820&gt;2000, "Large Cap", "Small Cap")</f>
        <v>Large Cap</v>
      </c>
      <c r="E2820" s="31" t="s">
        <v>14</v>
      </c>
      <c r="F2820" s="31" t="s">
        <v>37</v>
      </c>
      <c r="G2820" s="1" t="s">
        <v>246</v>
      </c>
      <c r="H2820" s="1" t="s">
        <v>12039</v>
      </c>
      <c r="I2820" s="1" t="s">
        <v>12040</v>
      </c>
      <c r="J2820" s="1" t="s">
        <v>10780</v>
      </c>
      <c r="K2820" s="1" t="s">
        <v>12041</v>
      </c>
      <c r="L2820" s="1" t="s">
        <v>12042</v>
      </c>
      <c r="M2820" s="1" t="s">
        <v>74</v>
      </c>
      <c r="N2820" s="1" t="s">
        <v>201</v>
      </c>
      <c r="O2820" s="1" t="s">
        <v>180</v>
      </c>
      <c r="P2820" s="1" t="s">
        <v>406</v>
      </c>
      <c r="Q2820" s="29" t="s">
        <v>61</v>
      </c>
      <c r="R2820" s="30">
        <v>2319.5709659865688</v>
      </c>
      <c r="S2820" s="5">
        <v>22.009007986071687</v>
      </c>
      <c r="T2820" s="4">
        <v>85.939212755356252</v>
      </c>
      <c r="U2820" s="1"/>
      <c r="V2820" s="1"/>
      <c r="W2820" s="1"/>
      <c r="X2820" s="1"/>
    </row>
    <row r="2821" spans="1:24" ht="15.75" customHeight="1" x14ac:dyDescent="0.2">
      <c r="A2821" s="1"/>
      <c r="B2821" s="1"/>
      <c r="C2821" s="31" t="str">
        <f>IF('Style Screener'!$S2821&lt;(AVERAGE('Style Screener'!$S$9:$S$6415)), "Value", "Growth")</f>
        <v>Value</v>
      </c>
      <c r="D2821" s="31" t="str">
        <f>IF('Style Screener'!$R2821&gt;2000, "Large Cap", "Small Cap")</f>
        <v>Large Cap</v>
      </c>
      <c r="E2821" s="31" t="s">
        <v>14</v>
      </c>
      <c r="F2821" s="31" t="s">
        <v>37</v>
      </c>
      <c r="G2821" s="1" t="s">
        <v>10798</v>
      </c>
      <c r="H2821" s="1" t="s">
        <v>12043</v>
      </c>
      <c r="I2821" s="1" t="s">
        <v>12044</v>
      </c>
      <c r="J2821" s="1" t="s">
        <v>10801</v>
      </c>
      <c r="K2821" s="1" t="s">
        <v>12045</v>
      </c>
      <c r="L2821" s="1" t="s">
        <v>12046</v>
      </c>
      <c r="M2821" s="1" t="s">
        <v>86</v>
      </c>
      <c r="N2821" s="1" t="s">
        <v>172</v>
      </c>
      <c r="O2821" s="1" t="s">
        <v>172</v>
      </c>
      <c r="P2821" s="1" t="s">
        <v>1497</v>
      </c>
      <c r="Q2821" s="29" t="s">
        <v>61</v>
      </c>
      <c r="R2821" s="30">
        <v>25920.013062802675</v>
      </c>
      <c r="S2821" s="5">
        <v>12.260259408887942</v>
      </c>
      <c r="T2821" s="4" t="s">
        <v>61</v>
      </c>
      <c r="U2821" s="1"/>
      <c r="V2821" s="1"/>
      <c r="W2821" s="1"/>
      <c r="X2821" s="1"/>
    </row>
    <row r="2822" spans="1:24" ht="15.75" customHeight="1" x14ac:dyDescent="0.2">
      <c r="A2822" s="1"/>
      <c r="B2822" s="1"/>
      <c r="C2822" s="31" t="str">
        <f>IF('Style Screener'!$S2822&lt;(AVERAGE('Style Screener'!$S$9:$S$6415)), "Value", "Growth")</f>
        <v>Growth</v>
      </c>
      <c r="D2822" s="31" t="str">
        <f>IF('Style Screener'!$R2822&gt;2000, "Large Cap", "Small Cap")</f>
        <v>Large Cap</v>
      </c>
      <c r="E2822" s="31" t="s">
        <v>14</v>
      </c>
      <c r="F2822" s="31" t="s">
        <v>37</v>
      </c>
      <c r="G2822" s="1" t="s">
        <v>10839</v>
      </c>
      <c r="H2822" s="1" t="s">
        <v>12047</v>
      </c>
      <c r="I2822" s="1" t="s">
        <v>12048</v>
      </c>
      <c r="J2822" s="1" t="s">
        <v>10842</v>
      </c>
      <c r="K2822" s="1" t="s">
        <v>12049</v>
      </c>
      <c r="L2822" s="1" t="s">
        <v>12050</v>
      </c>
      <c r="M2822" s="1" t="s">
        <v>98</v>
      </c>
      <c r="N2822" s="1" t="s">
        <v>578</v>
      </c>
      <c r="O2822" s="1" t="s">
        <v>578</v>
      </c>
      <c r="P2822" s="1" t="s">
        <v>836</v>
      </c>
      <c r="Q2822" s="29" t="s">
        <v>61</v>
      </c>
      <c r="R2822" s="30">
        <v>11624.703988793344</v>
      </c>
      <c r="S2822" s="5">
        <v>39.578606158833061</v>
      </c>
      <c r="T2822" s="4">
        <v>0</v>
      </c>
      <c r="U2822" s="1"/>
      <c r="V2822" s="1"/>
      <c r="W2822" s="1"/>
      <c r="X2822" s="1"/>
    </row>
    <row r="2823" spans="1:24" ht="15.75" customHeight="1" x14ac:dyDescent="0.2">
      <c r="A2823" s="1"/>
      <c r="B2823" s="1"/>
      <c r="C2823" s="31" t="str">
        <f>IF('Style Screener'!$S2823&lt;(AVERAGE('Style Screener'!$S$9:$S$6415)), "Value", "Growth")</f>
        <v>Value</v>
      </c>
      <c r="D2823" s="31" t="str">
        <f>IF('Style Screener'!$R2823&gt;2000, "Large Cap", "Small Cap")</f>
        <v>Large Cap</v>
      </c>
      <c r="E2823" s="31" t="s">
        <v>14</v>
      </c>
      <c r="F2823" s="31" t="s">
        <v>37</v>
      </c>
      <c r="G2823" s="1" t="s">
        <v>10804</v>
      </c>
      <c r="H2823" s="1" t="s">
        <v>12051</v>
      </c>
      <c r="I2823" s="1" t="s">
        <v>12052</v>
      </c>
      <c r="J2823" s="1" t="s">
        <v>10807</v>
      </c>
      <c r="K2823" s="1" t="s">
        <v>12053</v>
      </c>
      <c r="L2823" s="1" t="s">
        <v>12054</v>
      </c>
      <c r="M2823" s="1" t="s">
        <v>98</v>
      </c>
      <c r="N2823" s="1" t="s">
        <v>2498</v>
      </c>
      <c r="O2823" s="1" t="s">
        <v>232</v>
      </c>
      <c r="P2823" s="1" t="s">
        <v>2885</v>
      </c>
      <c r="Q2823" s="29" t="s">
        <v>61</v>
      </c>
      <c r="R2823" s="30">
        <v>22910.016529772598</v>
      </c>
      <c r="S2823" s="5">
        <v>16.007023538344725</v>
      </c>
      <c r="T2823" s="4" t="s">
        <v>61</v>
      </c>
      <c r="U2823" s="1"/>
      <c r="V2823" s="1"/>
      <c r="W2823" s="1"/>
      <c r="X2823" s="1"/>
    </row>
    <row r="2824" spans="1:24" ht="15.75" customHeight="1" x14ac:dyDescent="0.2">
      <c r="A2824" s="1"/>
      <c r="B2824" s="1"/>
      <c r="C2824" s="31" t="str">
        <f>IF('Style Screener'!$S2824&lt;(AVERAGE('Style Screener'!$S$9:$S$6415)), "Value", "Growth")</f>
        <v>Value</v>
      </c>
      <c r="D2824" s="31" t="str">
        <f>IF('Style Screener'!$R2824&gt;2000, "Large Cap", "Small Cap")</f>
        <v>Large Cap</v>
      </c>
      <c r="E2824" s="31" t="s">
        <v>15</v>
      </c>
      <c r="F2824" s="31" t="s">
        <v>37</v>
      </c>
      <c r="G2824" s="1" t="s">
        <v>10908</v>
      </c>
      <c r="H2824" s="1" t="s">
        <v>12055</v>
      </c>
      <c r="I2824" s="1" t="s">
        <v>12056</v>
      </c>
      <c r="J2824" s="1" t="s">
        <v>10911</v>
      </c>
      <c r="K2824" s="1" t="s">
        <v>12057</v>
      </c>
      <c r="L2824" s="1" t="s">
        <v>12058</v>
      </c>
      <c r="M2824" s="1" t="s">
        <v>368</v>
      </c>
      <c r="N2824" s="1" t="s">
        <v>961</v>
      </c>
      <c r="O2824" s="1" t="s">
        <v>961</v>
      </c>
      <c r="P2824" s="1" t="s">
        <v>2234</v>
      </c>
      <c r="Q2824" s="29" t="s">
        <v>61</v>
      </c>
      <c r="R2824" s="30">
        <v>4110.948943274384</v>
      </c>
      <c r="S2824" s="5">
        <v>17.943327239488116</v>
      </c>
      <c r="T2824" s="4">
        <v>18.401323042998897</v>
      </c>
      <c r="U2824" s="1"/>
      <c r="V2824" s="1"/>
      <c r="W2824" s="1"/>
      <c r="X2824" s="1"/>
    </row>
    <row r="2825" spans="1:24" ht="15.75" customHeight="1" x14ac:dyDescent="0.2">
      <c r="A2825" s="1"/>
      <c r="B2825" s="1"/>
      <c r="C2825" s="31" t="str">
        <f>IF('Style Screener'!$S2825&lt;(AVERAGE('Style Screener'!$S$9:$S$6415)), "Value", "Growth")</f>
        <v>Value</v>
      </c>
      <c r="D2825" s="31" t="str">
        <f>IF('Style Screener'!$R2825&gt;2000, "Large Cap", "Small Cap")</f>
        <v>Large Cap</v>
      </c>
      <c r="E2825" s="31" t="s">
        <v>14</v>
      </c>
      <c r="F2825" s="31" t="s">
        <v>37</v>
      </c>
      <c r="G2825" s="1" t="s">
        <v>1020</v>
      </c>
      <c r="H2825" s="1" t="s">
        <v>12059</v>
      </c>
      <c r="I2825" s="1" t="s">
        <v>12060</v>
      </c>
      <c r="J2825" s="1" t="s">
        <v>10766</v>
      </c>
      <c r="K2825" s="1" t="s">
        <v>12061</v>
      </c>
      <c r="L2825" s="1" t="s">
        <v>12062</v>
      </c>
      <c r="M2825" s="1" t="s">
        <v>98</v>
      </c>
      <c r="N2825" s="1" t="s">
        <v>99</v>
      </c>
      <c r="O2825" s="1" t="s">
        <v>100</v>
      </c>
      <c r="P2825" s="1" t="s">
        <v>5553</v>
      </c>
      <c r="Q2825" s="29" t="s">
        <v>61</v>
      </c>
      <c r="R2825" s="30">
        <v>12228.957838605615</v>
      </c>
      <c r="S2825" s="5">
        <v>15.876712328767123</v>
      </c>
      <c r="T2825" s="4">
        <v>60.782022471910103</v>
      </c>
      <c r="U2825" s="1"/>
      <c r="V2825" s="1"/>
      <c r="W2825" s="1"/>
      <c r="X2825" s="1"/>
    </row>
    <row r="2826" spans="1:24" ht="15.75" customHeight="1" x14ac:dyDescent="0.2">
      <c r="A2826" s="1"/>
      <c r="B2826" s="1"/>
      <c r="C2826" s="31" t="str">
        <f>IF('Style Screener'!$S2826&lt;(AVERAGE('Style Screener'!$S$9:$S$6415)), "Value", "Growth")</f>
        <v>Growth</v>
      </c>
      <c r="D2826" s="31" t="str">
        <f>IF('Style Screener'!$R2826&gt;2000, "Large Cap", "Small Cap")</f>
        <v>Large Cap</v>
      </c>
      <c r="E2826" s="31" t="s">
        <v>14</v>
      </c>
      <c r="F2826" s="31" t="s">
        <v>37</v>
      </c>
      <c r="G2826" s="1" t="s">
        <v>10885</v>
      </c>
      <c r="H2826" s="1" t="s">
        <v>12063</v>
      </c>
      <c r="I2826" s="1" t="s">
        <v>12064</v>
      </c>
      <c r="J2826" s="1" t="s">
        <v>10888</v>
      </c>
      <c r="K2826" s="1" t="s">
        <v>12065</v>
      </c>
      <c r="L2826" s="1" t="s">
        <v>12066</v>
      </c>
      <c r="M2826" s="1" t="s">
        <v>86</v>
      </c>
      <c r="N2826" s="1" t="s">
        <v>2006</v>
      </c>
      <c r="O2826" s="1" t="s">
        <v>607</v>
      </c>
      <c r="P2826" s="1" t="s">
        <v>2007</v>
      </c>
      <c r="Q2826" s="29" t="s">
        <v>61</v>
      </c>
      <c r="R2826" s="30">
        <v>9450.4616558340113</v>
      </c>
      <c r="S2826" s="5">
        <v>45.571583682332871</v>
      </c>
      <c r="T2826" s="4" t="s">
        <v>61</v>
      </c>
      <c r="U2826" s="1"/>
      <c r="V2826" s="1"/>
      <c r="W2826" s="1"/>
      <c r="X2826" s="1"/>
    </row>
    <row r="2827" spans="1:24" ht="15.75" customHeight="1" x14ac:dyDescent="0.2">
      <c r="A2827" s="1"/>
      <c r="B2827" s="1"/>
      <c r="C2827" s="31" t="str">
        <f>IF('Style Screener'!$S2827&lt;(AVERAGE('Style Screener'!$S$9:$S$6415)), "Value", "Growth")</f>
        <v>Value</v>
      </c>
      <c r="D2827" s="31" t="str">
        <f>IF('Style Screener'!$R2827&gt;2000, "Large Cap", "Small Cap")</f>
        <v>Large Cap</v>
      </c>
      <c r="E2827" s="31" t="s">
        <v>14</v>
      </c>
      <c r="F2827" s="31" t="s">
        <v>37</v>
      </c>
      <c r="G2827" s="1" t="s">
        <v>10804</v>
      </c>
      <c r="H2827" s="1" t="s">
        <v>12067</v>
      </c>
      <c r="I2827" s="1" t="s">
        <v>12068</v>
      </c>
      <c r="J2827" s="1" t="s">
        <v>10807</v>
      </c>
      <c r="K2827" s="1" t="s">
        <v>12069</v>
      </c>
      <c r="L2827" s="1" t="s">
        <v>12070</v>
      </c>
      <c r="M2827" s="1" t="s">
        <v>86</v>
      </c>
      <c r="N2827" s="1" t="s">
        <v>172</v>
      </c>
      <c r="O2827" s="1" t="s">
        <v>172</v>
      </c>
      <c r="P2827" s="1" t="s">
        <v>1497</v>
      </c>
      <c r="Q2827" s="29" t="s">
        <v>61</v>
      </c>
      <c r="R2827" s="30">
        <v>24905.419748576522</v>
      </c>
      <c r="S2827" s="5">
        <v>16.917995444191344</v>
      </c>
      <c r="T2827" s="4" t="s">
        <v>61</v>
      </c>
      <c r="U2827" s="1"/>
      <c r="V2827" s="1"/>
      <c r="W2827" s="1"/>
      <c r="X2827" s="1"/>
    </row>
    <row r="2828" spans="1:24" ht="15.75" customHeight="1" x14ac:dyDescent="0.2">
      <c r="A2828" s="1"/>
      <c r="B2828" s="1"/>
      <c r="C2828" s="31" t="str">
        <f>IF('Style Screener'!$S2828&lt;(AVERAGE('Style Screener'!$S$9:$S$6415)), "Value", "Growth")</f>
        <v>Value</v>
      </c>
      <c r="D2828" s="31" t="str">
        <f>IF('Style Screener'!$R2828&gt;2000, "Large Cap", "Small Cap")</f>
        <v>Large Cap</v>
      </c>
      <c r="E2828" s="31" t="s">
        <v>14</v>
      </c>
      <c r="F2828" s="31" t="s">
        <v>37</v>
      </c>
      <c r="G2828" s="1" t="s">
        <v>10908</v>
      </c>
      <c r="H2828" s="1" t="s">
        <v>12071</v>
      </c>
      <c r="I2828" s="1" t="s">
        <v>12072</v>
      </c>
      <c r="J2828" s="1" t="s">
        <v>10911</v>
      </c>
      <c r="K2828" s="1" t="s">
        <v>12073</v>
      </c>
      <c r="L2828" s="1" t="s">
        <v>12074</v>
      </c>
      <c r="M2828" s="1" t="s">
        <v>74</v>
      </c>
      <c r="N2828" s="1" t="s">
        <v>342</v>
      </c>
      <c r="O2828" s="1" t="s">
        <v>117</v>
      </c>
      <c r="P2828" s="1" t="s">
        <v>618</v>
      </c>
      <c r="Q2828" s="29" t="s">
        <v>61</v>
      </c>
      <c r="R2828" s="30">
        <v>23627.027527931627</v>
      </c>
      <c r="S2828" s="5">
        <v>23.814667424673107</v>
      </c>
      <c r="T2828" s="4" t="s">
        <v>61</v>
      </c>
      <c r="U2828" s="1"/>
      <c r="V2828" s="1"/>
      <c r="W2828" s="1"/>
      <c r="X2828" s="1"/>
    </row>
    <row r="2829" spans="1:24" ht="15.75" customHeight="1" x14ac:dyDescent="0.2">
      <c r="A2829" s="1"/>
      <c r="B2829" s="1"/>
      <c r="C2829" s="31" t="str">
        <f>IF('Style Screener'!$S2829&lt;(AVERAGE('Style Screener'!$S$9:$S$6415)), "Value", "Growth")</f>
        <v>Value</v>
      </c>
      <c r="D2829" s="31" t="str">
        <f>IF('Style Screener'!$R2829&gt;2000, "Large Cap", "Small Cap")</f>
        <v>Large Cap</v>
      </c>
      <c r="E2829" s="31" t="s">
        <v>14</v>
      </c>
      <c r="F2829" s="31" t="s">
        <v>37</v>
      </c>
      <c r="G2829" s="1" t="s">
        <v>246</v>
      </c>
      <c r="H2829" s="1" t="s">
        <v>12075</v>
      </c>
      <c r="I2829" s="1" t="s">
        <v>12076</v>
      </c>
      <c r="J2829" s="1" t="s">
        <v>10780</v>
      </c>
      <c r="K2829" s="1" t="s">
        <v>12077</v>
      </c>
      <c r="L2829" s="1" t="s">
        <v>12078</v>
      </c>
      <c r="M2829" s="1" t="s">
        <v>74</v>
      </c>
      <c r="N2829" s="1" t="s">
        <v>1507</v>
      </c>
      <c r="O2829" s="1" t="s">
        <v>76</v>
      </c>
      <c r="P2829" s="1" t="s">
        <v>1507</v>
      </c>
      <c r="Q2829" s="29" t="s">
        <v>61</v>
      </c>
      <c r="R2829" s="30">
        <v>17841.907577025639</v>
      </c>
      <c r="S2829" s="5">
        <v>26.096531473664893</v>
      </c>
      <c r="T2829" s="4" t="s">
        <v>61</v>
      </c>
      <c r="U2829" s="1"/>
      <c r="V2829" s="1"/>
      <c r="W2829" s="1"/>
      <c r="X2829" s="1"/>
    </row>
    <row r="2830" spans="1:24" ht="15.75" customHeight="1" x14ac:dyDescent="0.2">
      <c r="A2830" s="1"/>
      <c r="B2830" s="1"/>
      <c r="C2830" s="31" t="str">
        <f>IF('Style Screener'!$S2830&lt;(AVERAGE('Style Screener'!$S$9:$S$6415)), "Value", "Growth")</f>
        <v>Value</v>
      </c>
      <c r="D2830" s="31" t="str">
        <f>IF('Style Screener'!$R2830&gt;2000, "Large Cap", "Small Cap")</f>
        <v>Large Cap</v>
      </c>
      <c r="E2830" s="31" t="s">
        <v>14</v>
      </c>
      <c r="F2830" s="31" t="s">
        <v>37</v>
      </c>
      <c r="G2830" s="1" t="s">
        <v>11268</v>
      </c>
      <c r="H2830" s="1" t="s">
        <v>12079</v>
      </c>
      <c r="I2830" s="1" t="s">
        <v>12080</v>
      </c>
      <c r="J2830" s="1" t="s">
        <v>11271</v>
      </c>
      <c r="K2830" s="1" t="s">
        <v>12081</v>
      </c>
      <c r="L2830" s="1" t="s">
        <v>12082</v>
      </c>
      <c r="M2830" s="1" t="s">
        <v>86</v>
      </c>
      <c r="N2830" s="1" t="s">
        <v>172</v>
      </c>
      <c r="O2830" s="1" t="s">
        <v>172</v>
      </c>
      <c r="P2830" s="1" t="s">
        <v>1497</v>
      </c>
      <c r="Q2830" s="29" t="s">
        <v>61</v>
      </c>
      <c r="R2830" s="30">
        <v>8005.930121215757</v>
      </c>
      <c r="S2830" s="5">
        <v>15.823772156518769</v>
      </c>
      <c r="T2830" s="4" t="s">
        <v>61</v>
      </c>
      <c r="U2830" s="1"/>
      <c r="V2830" s="1"/>
      <c r="W2830" s="1"/>
      <c r="X2830" s="1"/>
    </row>
    <row r="2831" spans="1:24" ht="15.75" customHeight="1" x14ac:dyDescent="0.2">
      <c r="A2831" s="1"/>
      <c r="B2831" s="1"/>
      <c r="C2831" s="31" t="str">
        <f>IF('Style Screener'!$S2831&lt;(AVERAGE('Style Screener'!$S$9:$S$6415)), "Value", "Growth")</f>
        <v>Growth</v>
      </c>
      <c r="D2831" s="31" t="str">
        <f>IF('Style Screener'!$R2831&gt;2000, "Large Cap", "Small Cap")</f>
        <v>Large Cap</v>
      </c>
      <c r="E2831" s="31" t="s">
        <v>15</v>
      </c>
      <c r="F2831" s="31" t="s">
        <v>37</v>
      </c>
      <c r="G2831" s="1" t="s">
        <v>1359</v>
      </c>
      <c r="H2831" s="1" t="s">
        <v>12083</v>
      </c>
      <c r="I2831" s="1" t="s">
        <v>12084</v>
      </c>
      <c r="J2831" s="1" t="s">
        <v>10775</v>
      </c>
      <c r="K2831" s="1" t="s">
        <v>12085</v>
      </c>
      <c r="L2831" s="1" t="s">
        <v>12086</v>
      </c>
      <c r="M2831" s="1" t="s">
        <v>1279</v>
      </c>
      <c r="N2831" s="1" t="s">
        <v>1280</v>
      </c>
      <c r="O2831" s="1" t="s">
        <v>1279</v>
      </c>
      <c r="P2831" s="1" t="s">
        <v>1281</v>
      </c>
      <c r="Q2831" s="29" t="s">
        <v>61</v>
      </c>
      <c r="R2831" s="30">
        <v>15127.843243315554</v>
      </c>
      <c r="S2831" s="5">
        <v>65.86</v>
      </c>
      <c r="T2831" s="4">
        <v>33.238516645596285</v>
      </c>
      <c r="U2831" s="1"/>
      <c r="V2831" s="1"/>
      <c r="W2831" s="1"/>
      <c r="X2831" s="1"/>
    </row>
    <row r="2832" spans="1:24" ht="15.75" customHeight="1" x14ac:dyDescent="0.2">
      <c r="A2832" s="1"/>
      <c r="B2832" s="1"/>
      <c r="C2832" s="31" t="str">
        <f>IF('Style Screener'!$S2832&lt;(AVERAGE('Style Screener'!$S$9:$S$6415)), "Value", "Growth")</f>
        <v>Value</v>
      </c>
      <c r="D2832" s="31" t="str">
        <f>IF('Style Screener'!$R2832&gt;2000, "Large Cap", "Small Cap")</f>
        <v>Large Cap</v>
      </c>
      <c r="E2832" s="31" t="s">
        <v>14</v>
      </c>
      <c r="F2832" s="31" t="s">
        <v>37</v>
      </c>
      <c r="G2832" s="1" t="s">
        <v>303</v>
      </c>
      <c r="H2832" s="1" t="s">
        <v>12087</v>
      </c>
      <c r="I2832" s="1" t="s">
        <v>12088</v>
      </c>
      <c r="J2832" s="1" t="s">
        <v>11110</v>
      </c>
      <c r="K2832" s="1" t="s">
        <v>12089</v>
      </c>
      <c r="L2832" s="1" t="s">
        <v>12090</v>
      </c>
      <c r="M2832" s="1" t="s">
        <v>74</v>
      </c>
      <c r="N2832" s="1" t="s">
        <v>116</v>
      </c>
      <c r="O2832" s="1" t="s">
        <v>117</v>
      </c>
      <c r="P2832" s="1" t="s">
        <v>116</v>
      </c>
      <c r="Q2832" s="29" t="s">
        <v>61</v>
      </c>
      <c r="R2832" s="30">
        <v>3521.8900028516769</v>
      </c>
      <c r="S2832" s="5">
        <v>22.169249106078667</v>
      </c>
      <c r="T2832" s="4">
        <v>95.711717428087994</v>
      </c>
      <c r="U2832" s="1"/>
      <c r="V2832" s="1"/>
      <c r="W2832" s="1"/>
      <c r="X2832" s="1"/>
    </row>
    <row r="2833" spans="1:24" ht="15.75" customHeight="1" x14ac:dyDescent="0.2">
      <c r="A2833" s="1"/>
      <c r="B2833" s="1"/>
      <c r="C2833" s="31" t="str">
        <f>IF('Style Screener'!$S2833&lt;(AVERAGE('Style Screener'!$S$9:$S$6415)), "Value", "Growth")</f>
        <v>Value</v>
      </c>
      <c r="D2833" s="31" t="str">
        <f>IF('Style Screener'!$R2833&gt;2000, "Large Cap", "Small Cap")</f>
        <v>Large Cap</v>
      </c>
      <c r="E2833" s="31" t="s">
        <v>15</v>
      </c>
      <c r="F2833" s="31" t="s">
        <v>37</v>
      </c>
      <c r="G2833" s="1" t="s">
        <v>303</v>
      </c>
      <c r="H2833" s="1" t="s">
        <v>12091</v>
      </c>
      <c r="I2833" s="1" t="s">
        <v>12092</v>
      </c>
      <c r="J2833" s="1" t="s">
        <v>11110</v>
      </c>
      <c r="K2833" s="1" t="s">
        <v>12093</v>
      </c>
      <c r="L2833" s="1" t="s">
        <v>12094</v>
      </c>
      <c r="M2833" s="1" t="s">
        <v>368</v>
      </c>
      <c r="N2833" s="1" t="s">
        <v>369</v>
      </c>
      <c r="O2833" s="1" t="s">
        <v>370</v>
      </c>
      <c r="P2833" s="1" t="s">
        <v>1627</v>
      </c>
      <c r="Q2833" s="29" t="s">
        <v>61</v>
      </c>
      <c r="R2833" s="30">
        <v>12639.031844860281</v>
      </c>
      <c r="S2833" s="5">
        <v>22.133156674395494</v>
      </c>
      <c r="T2833" s="4" t="s">
        <v>61</v>
      </c>
      <c r="U2833" s="1"/>
      <c r="V2833" s="1"/>
      <c r="W2833" s="1"/>
      <c r="X2833" s="1"/>
    </row>
    <row r="2834" spans="1:24" ht="15.75" customHeight="1" x14ac:dyDescent="0.2">
      <c r="A2834" s="1"/>
      <c r="B2834" s="1"/>
      <c r="C2834" s="31" t="str">
        <f>IF('Style Screener'!$S2834&lt;(AVERAGE('Style Screener'!$S$9:$S$6415)), "Value", "Growth")</f>
        <v>Value</v>
      </c>
      <c r="D2834" s="31" t="str">
        <f>IF('Style Screener'!$R2834&gt;2000, "Large Cap", "Small Cap")</f>
        <v>Small Cap</v>
      </c>
      <c r="E2834" s="31" t="s">
        <v>14</v>
      </c>
      <c r="F2834" s="31" t="s">
        <v>37</v>
      </c>
      <c r="G2834" s="1" t="s">
        <v>1020</v>
      </c>
      <c r="H2834" s="1" t="s">
        <v>12095</v>
      </c>
      <c r="I2834" s="1" t="s">
        <v>12096</v>
      </c>
      <c r="J2834" s="1" t="s">
        <v>10766</v>
      </c>
      <c r="K2834" s="1" t="s">
        <v>12097</v>
      </c>
      <c r="L2834" s="1" t="s">
        <v>12098</v>
      </c>
      <c r="M2834" s="1" t="s">
        <v>98</v>
      </c>
      <c r="N2834" s="1" t="s">
        <v>1141</v>
      </c>
      <c r="O2834" s="1" t="s">
        <v>1062</v>
      </c>
      <c r="P2834" s="1" t="s">
        <v>2113</v>
      </c>
      <c r="Q2834" s="29" t="s">
        <v>61</v>
      </c>
      <c r="R2834" s="30">
        <v>1438.0441228806883</v>
      </c>
      <c r="S2834" s="5">
        <v>13.986486486486486</v>
      </c>
      <c r="T2834" s="4">
        <v>30.912651115273288</v>
      </c>
      <c r="U2834" s="1"/>
      <c r="V2834" s="1"/>
      <c r="W2834" s="1"/>
      <c r="X2834" s="1"/>
    </row>
    <row r="2835" spans="1:24" ht="15.75" customHeight="1" x14ac:dyDescent="0.2">
      <c r="A2835" s="1"/>
      <c r="B2835" s="1"/>
      <c r="C2835" s="31" t="str">
        <f>IF('Style Screener'!$S2835&lt;(AVERAGE('Style Screener'!$S$9:$S$6415)), "Value", "Growth")</f>
        <v>Growth</v>
      </c>
      <c r="D2835" s="31" t="str">
        <f>IF('Style Screener'!$R2835&gt;2000, "Large Cap", "Small Cap")</f>
        <v>Large Cap</v>
      </c>
      <c r="E2835" s="31" t="s">
        <v>14</v>
      </c>
      <c r="F2835" s="31" t="s">
        <v>37</v>
      </c>
      <c r="G2835" s="1" t="s">
        <v>1020</v>
      </c>
      <c r="H2835" s="1" t="s">
        <v>12099</v>
      </c>
      <c r="I2835" s="1" t="s">
        <v>12100</v>
      </c>
      <c r="J2835" s="1" t="s">
        <v>10766</v>
      </c>
      <c r="K2835" s="1" t="s">
        <v>12101</v>
      </c>
      <c r="L2835" s="1" t="s">
        <v>12102</v>
      </c>
      <c r="M2835" s="1" t="s">
        <v>86</v>
      </c>
      <c r="N2835" s="1" t="s">
        <v>135</v>
      </c>
      <c r="O2835" s="1" t="s">
        <v>88</v>
      </c>
      <c r="P2835" s="1" t="s">
        <v>136</v>
      </c>
      <c r="Q2835" s="29" t="s">
        <v>61</v>
      </c>
      <c r="R2835" s="30">
        <v>15133.895106572065</v>
      </c>
      <c r="S2835" s="5">
        <v>30.479616306954441</v>
      </c>
      <c r="T2835" s="4">
        <v>0</v>
      </c>
      <c r="U2835" s="1"/>
      <c r="V2835" s="1"/>
      <c r="W2835" s="1"/>
      <c r="X2835" s="1"/>
    </row>
    <row r="2836" spans="1:24" ht="15.75" customHeight="1" x14ac:dyDescent="0.2">
      <c r="A2836" s="1"/>
      <c r="B2836" s="1"/>
      <c r="C2836" s="31" t="str">
        <f>IF('Style Screener'!$S2836&lt;(AVERAGE('Style Screener'!$S$9:$S$6415)), "Value", "Growth")</f>
        <v>Value</v>
      </c>
      <c r="D2836" s="31" t="str">
        <f>IF('Style Screener'!$R2836&gt;2000, "Large Cap", "Small Cap")</f>
        <v>Large Cap</v>
      </c>
      <c r="E2836" s="31" t="s">
        <v>14</v>
      </c>
      <c r="F2836" s="31" t="s">
        <v>37</v>
      </c>
      <c r="G2836" s="1" t="s">
        <v>10839</v>
      </c>
      <c r="H2836" s="1" t="s">
        <v>12103</v>
      </c>
      <c r="I2836" s="1" t="s">
        <v>12104</v>
      </c>
      <c r="J2836" s="1" t="s">
        <v>10842</v>
      </c>
      <c r="K2836" s="1" t="s">
        <v>12105</v>
      </c>
      <c r="L2836" s="1" t="s">
        <v>12106</v>
      </c>
      <c r="M2836" s="1" t="s">
        <v>86</v>
      </c>
      <c r="N2836" s="1" t="s">
        <v>87</v>
      </c>
      <c r="O2836" s="1" t="s">
        <v>88</v>
      </c>
      <c r="P2836" s="1" t="s">
        <v>4499</v>
      </c>
      <c r="Q2836" s="29" t="s">
        <v>61</v>
      </c>
      <c r="R2836" s="30">
        <v>4500.389254894405</v>
      </c>
      <c r="S2836" s="5">
        <v>18.616400101548617</v>
      </c>
      <c r="T2836" s="4" t="s">
        <v>61</v>
      </c>
      <c r="U2836" s="1"/>
      <c r="V2836" s="1"/>
      <c r="W2836" s="1"/>
      <c r="X2836" s="1"/>
    </row>
    <row r="2837" spans="1:24" ht="15.75" customHeight="1" x14ac:dyDescent="0.2">
      <c r="A2837" s="1"/>
      <c r="B2837" s="1"/>
      <c r="C2837" s="31" t="str">
        <f>IF('Style Screener'!$S2837&lt;(AVERAGE('Style Screener'!$S$9:$S$6415)), "Value", "Growth")</f>
        <v>Value</v>
      </c>
      <c r="D2837" s="31" t="str">
        <f>IF('Style Screener'!$R2837&gt;2000, "Large Cap", "Small Cap")</f>
        <v>Large Cap</v>
      </c>
      <c r="E2837" s="31" t="s">
        <v>14</v>
      </c>
      <c r="F2837" s="31" t="s">
        <v>37</v>
      </c>
      <c r="G2837" s="1" t="s">
        <v>10839</v>
      </c>
      <c r="H2837" s="1" t="s">
        <v>12107</v>
      </c>
      <c r="I2837" s="1" t="s">
        <v>12108</v>
      </c>
      <c r="J2837" s="1" t="s">
        <v>10842</v>
      </c>
      <c r="K2837" s="1" t="s">
        <v>12109</v>
      </c>
      <c r="L2837" s="1" t="s">
        <v>12110</v>
      </c>
      <c r="M2837" s="1" t="s">
        <v>98</v>
      </c>
      <c r="N2837" s="1" t="s">
        <v>1434</v>
      </c>
      <c r="O2837" s="1" t="s">
        <v>1435</v>
      </c>
      <c r="P2837" s="1" t="s">
        <v>1436</v>
      </c>
      <c r="Q2837" s="29" t="s">
        <v>61</v>
      </c>
      <c r="R2837" s="30">
        <v>2145.7255647173665</v>
      </c>
      <c r="S2837" s="5">
        <v>14.377793460362266</v>
      </c>
      <c r="T2837" s="4">
        <v>72.989720317178239</v>
      </c>
      <c r="U2837" s="1"/>
      <c r="V2837" s="1"/>
      <c r="W2837" s="1"/>
      <c r="X2837" s="1"/>
    </row>
    <row r="2838" spans="1:24" ht="15.75" customHeight="1" x14ac:dyDescent="0.2">
      <c r="A2838" s="1"/>
      <c r="B2838" s="1"/>
      <c r="C2838" s="31" t="str">
        <f>IF('Style Screener'!$S2838&lt;(AVERAGE('Style Screener'!$S$9:$S$6415)), "Value", "Growth")</f>
        <v>Value</v>
      </c>
      <c r="D2838" s="31" t="str">
        <f>IF('Style Screener'!$R2838&gt;2000, "Large Cap", "Small Cap")</f>
        <v>Large Cap</v>
      </c>
      <c r="E2838" s="31" t="s">
        <v>14</v>
      </c>
      <c r="F2838" s="31" t="s">
        <v>37</v>
      </c>
      <c r="G2838" s="1" t="s">
        <v>10804</v>
      </c>
      <c r="H2838" s="1" t="s">
        <v>12111</v>
      </c>
      <c r="I2838" s="1" t="s">
        <v>12112</v>
      </c>
      <c r="J2838" s="1" t="s">
        <v>10807</v>
      </c>
      <c r="K2838" s="1" t="s">
        <v>12113</v>
      </c>
      <c r="L2838" s="1" t="s">
        <v>12114</v>
      </c>
      <c r="M2838" s="1" t="s">
        <v>54</v>
      </c>
      <c r="N2838" s="1" t="s">
        <v>4381</v>
      </c>
      <c r="O2838" s="1" t="s">
        <v>54</v>
      </c>
      <c r="P2838" s="1" t="s">
        <v>4381</v>
      </c>
      <c r="Q2838" s="29" t="s">
        <v>61</v>
      </c>
      <c r="R2838" s="30">
        <v>20130.134191375579</v>
      </c>
      <c r="S2838" s="5">
        <v>23.61555232558139</v>
      </c>
      <c r="T2838" s="4">
        <v>90.608208528638386</v>
      </c>
      <c r="U2838" s="1"/>
      <c r="V2838" s="1"/>
      <c r="W2838" s="1"/>
      <c r="X2838" s="1"/>
    </row>
    <row r="2839" spans="1:24" ht="15.75" customHeight="1" x14ac:dyDescent="0.2">
      <c r="A2839" s="1"/>
      <c r="B2839" s="1"/>
      <c r="C2839" s="31" t="str">
        <f>IF('Style Screener'!$S2839&lt;(AVERAGE('Style Screener'!$S$9:$S$6415)), "Value", "Growth")</f>
        <v>Value</v>
      </c>
      <c r="D2839" s="31" t="str">
        <f>IF('Style Screener'!$R2839&gt;2000, "Large Cap", "Small Cap")</f>
        <v>Large Cap</v>
      </c>
      <c r="E2839" s="31" t="s">
        <v>14</v>
      </c>
      <c r="F2839" s="31" t="s">
        <v>37</v>
      </c>
      <c r="G2839" s="1" t="s">
        <v>1020</v>
      </c>
      <c r="H2839" s="1" t="s">
        <v>12115</v>
      </c>
      <c r="I2839" s="1" t="s">
        <v>12116</v>
      </c>
      <c r="J2839" s="1" t="s">
        <v>10766</v>
      </c>
      <c r="K2839" s="1" t="s">
        <v>12117</v>
      </c>
      <c r="L2839" s="1" t="s">
        <v>12118</v>
      </c>
      <c r="M2839" s="1" t="s">
        <v>86</v>
      </c>
      <c r="N2839" s="1" t="s">
        <v>251</v>
      </c>
      <c r="O2839" s="1" t="s">
        <v>251</v>
      </c>
      <c r="P2839" s="1" t="s">
        <v>454</v>
      </c>
      <c r="Q2839" s="29" t="s">
        <v>61</v>
      </c>
      <c r="R2839" s="30">
        <v>24701.877078738504</v>
      </c>
      <c r="S2839" s="5">
        <v>14.680851063829786</v>
      </c>
      <c r="T2839" s="4">
        <v>2.5428499330318104</v>
      </c>
      <c r="U2839" s="1"/>
      <c r="V2839" s="1"/>
      <c r="W2839" s="1"/>
      <c r="X2839" s="1"/>
    </row>
    <row r="2840" spans="1:24" ht="15.75" customHeight="1" x14ac:dyDescent="0.2">
      <c r="A2840" s="1"/>
      <c r="B2840" s="1"/>
      <c r="C2840" s="31" t="str">
        <f>IF('Style Screener'!$S2840&lt;(AVERAGE('Style Screener'!$S$9:$S$6415)), "Value", "Growth")</f>
        <v>Value</v>
      </c>
      <c r="D2840" s="31" t="str">
        <f>IF('Style Screener'!$R2840&gt;2000, "Large Cap", "Small Cap")</f>
        <v>Large Cap</v>
      </c>
      <c r="E2840" s="31" t="s">
        <v>14</v>
      </c>
      <c r="F2840" s="31" t="s">
        <v>37</v>
      </c>
      <c r="G2840" s="1" t="s">
        <v>10839</v>
      </c>
      <c r="H2840" s="1" t="s">
        <v>12119</v>
      </c>
      <c r="I2840" s="1" t="s">
        <v>12120</v>
      </c>
      <c r="J2840" s="1" t="s">
        <v>10842</v>
      </c>
      <c r="K2840" s="1" t="s">
        <v>12121</v>
      </c>
      <c r="L2840" s="1" t="s">
        <v>12122</v>
      </c>
      <c r="M2840" s="1" t="s">
        <v>74</v>
      </c>
      <c r="N2840" s="1" t="s">
        <v>75</v>
      </c>
      <c r="O2840" s="1" t="s">
        <v>76</v>
      </c>
      <c r="P2840" s="1" t="s">
        <v>75</v>
      </c>
      <c r="Q2840" s="29" t="s">
        <v>61</v>
      </c>
      <c r="R2840" s="30">
        <v>6166.6463768219073</v>
      </c>
      <c r="S2840" s="5">
        <v>6.762138570649209</v>
      </c>
      <c r="T2840" s="4" t="s">
        <v>61</v>
      </c>
      <c r="U2840" s="1"/>
      <c r="V2840" s="1"/>
      <c r="W2840" s="1"/>
      <c r="X2840" s="1"/>
    </row>
    <row r="2841" spans="1:24" ht="15.75" customHeight="1" x14ac:dyDescent="0.2">
      <c r="A2841" s="1"/>
      <c r="B2841" s="1"/>
      <c r="C2841" s="31" t="str">
        <f>IF('Style Screener'!$S2841&lt;(AVERAGE('Style Screener'!$S$9:$S$6415)), "Value", "Growth")</f>
        <v>Value</v>
      </c>
      <c r="D2841" s="31" t="str">
        <f>IF('Style Screener'!$R2841&gt;2000, "Large Cap", "Small Cap")</f>
        <v>Large Cap</v>
      </c>
      <c r="E2841" s="31" t="s">
        <v>14</v>
      </c>
      <c r="F2841" s="31" t="s">
        <v>37</v>
      </c>
      <c r="G2841" s="1" t="s">
        <v>10804</v>
      </c>
      <c r="H2841" s="1" t="s">
        <v>12123</v>
      </c>
      <c r="I2841" s="1" t="s">
        <v>12124</v>
      </c>
      <c r="J2841" s="1" t="s">
        <v>10807</v>
      </c>
      <c r="K2841" s="1" t="s">
        <v>12125</v>
      </c>
      <c r="L2841" s="1" t="s">
        <v>12126</v>
      </c>
      <c r="M2841" s="1" t="s">
        <v>86</v>
      </c>
      <c r="N2841" s="1" t="s">
        <v>135</v>
      </c>
      <c r="O2841" s="1" t="s">
        <v>88</v>
      </c>
      <c r="P2841" s="1" t="s">
        <v>358</v>
      </c>
      <c r="Q2841" s="29" t="s">
        <v>61</v>
      </c>
      <c r="R2841" s="30">
        <v>15121.336872191647</v>
      </c>
      <c r="S2841" s="5">
        <v>20.366742596810933</v>
      </c>
      <c r="T2841" s="4">
        <v>54.329917621056858</v>
      </c>
      <c r="U2841" s="1"/>
      <c r="V2841" s="1"/>
      <c r="W2841" s="1"/>
      <c r="X2841" s="1"/>
    </row>
    <row r="2842" spans="1:24" ht="15.75" customHeight="1" x14ac:dyDescent="0.2">
      <c r="A2842" s="1"/>
      <c r="B2842" s="1"/>
      <c r="C2842" s="31" t="str">
        <f>IF('Style Screener'!$S2842&lt;(AVERAGE('Style Screener'!$S$9:$S$6415)), "Value", "Growth")</f>
        <v>Value</v>
      </c>
      <c r="D2842" s="31" t="str">
        <f>IF('Style Screener'!$R2842&gt;2000, "Large Cap", "Small Cap")</f>
        <v>Large Cap</v>
      </c>
      <c r="E2842" s="31" t="s">
        <v>14</v>
      </c>
      <c r="F2842" s="31" t="s">
        <v>37</v>
      </c>
      <c r="G2842" s="1" t="s">
        <v>10839</v>
      </c>
      <c r="H2842" s="1" t="s">
        <v>12127</v>
      </c>
      <c r="I2842" s="1" t="s">
        <v>12128</v>
      </c>
      <c r="J2842" s="1" t="s">
        <v>10842</v>
      </c>
      <c r="K2842" s="1" t="s">
        <v>12129</v>
      </c>
      <c r="L2842" s="1" t="s">
        <v>12130</v>
      </c>
      <c r="M2842" s="1" t="s">
        <v>54</v>
      </c>
      <c r="N2842" s="1" t="s">
        <v>705</v>
      </c>
      <c r="O2842" s="1" t="s">
        <v>54</v>
      </c>
      <c r="P2842" s="1" t="s">
        <v>1055</v>
      </c>
      <c r="Q2842" s="29" t="s">
        <v>61</v>
      </c>
      <c r="R2842" s="30">
        <v>37044.756699712358</v>
      </c>
      <c r="S2842" s="5">
        <v>21.913762551683401</v>
      </c>
      <c r="T2842" s="4">
        <v>92.602804012436209</v>
      </c>
      <c r="U2842" s="1"/>
      <c r="V2842" s="1"/>
      <c r="W2842" s="1"/>
      <c r="X2842" s="1"/>
    </row>
    <row r="2843" spans="1:24" ht="15.75" customHeight="1" x14ac:dyDescent="0.2">
      <c r="A2843" s="1"/>
      <c r="B2843" s="1"/>
      <c r="C2843" s="31" t="str">
        <f>IF('Style Screener'!$S2843&lt;(AVERAGE('Style Screener'!$S$9:$S$6415)), "Value", "Growth")</f>
        <v>Growth</v>
      </c>
      <c r="D2843" s="31" t="str">
        <f>IF('Style Screener'!$R2843&gt;2000, "Large Cap", "Small Cap")</f>
        <v>Large Cap</v>
      </c>
      <c r="E2843" s="31" t="s">
        <v>15</v>
      </c>
      <c r="F2843" s="31" t="s">
        <v>37</v>
      </c>
      <c r="G2843" s="1" t="s">
        <v>246</v>
      </c>
      <c r="H2843" s="1" t="s">
        <v>12131</v>
      </c>
      <c r="I2843" s="1" t="s">
        <v>12132</v>
      </c>
      <c r="J2843" s="1" t="s">
        <v>10780</v>
      </c>
      <c r="K2843" s="1" t="s">
        <v>12133</v>
      </c>
      <c r="L2843" s="1" t="s">
        <v>12134</v>
      </c>
      <c r="M2843" s="1" t="s">
        <v>368</v>
      </c>
      <c r="N2843" s="1" t="s">
        <v>369</v>
      </c>
      <c r="O2843" s="1" t="s">
        <v>370</v>
      </c>
      <c r="P2843" s="1" t="s">
        <v>1627</v>
      </c>
      <c r="Q2843" s="29" t="s">
        <v>61</v>
      </c>
      <c r="R2843" s="30">
        <v>13922.069379300867</v>
      </c>
      <c r="S2843" s="5">
        <v>37.224235180311616</v>
      </c>
      <c r="T2843" s="4" t="s">
        <v>61</v>
      </c>
      <c r="U2843" s="1"/>
      <c r="V2843" s="1"/>
      <c r="W2843" s="1"/>
      <c r="X2843" s="1"/>
    </row>
    <row r="2844" spans="1:24" ht="15.75" customHeight="1" x14ac:dyDescent="0.2">
      <c r="A2844" s="1"/>
      <c r="B2844" s="1"/>
      <c r="C2844" s="31" t="str">
        <f>IF('Style Screener'!$S2844&lt;(AVERAGE('Style Screener'!$S$9:$S$6415)), "Value", "Growth")</f>
        <v>Value</v>
      </c>
      <c r="D2844" s="31" t="str">
        <f>IF('Style Screener'!$R2844&gt;2000, "Large Cap", "Small Cap")</f>
        <v>Large Cap</v>
      </c>
      <c r="E2844" s="31" t="s">
        <v>14</v>
      </c>
      <c r="F2844" s="31" t="s">
        <v>37</v>
      </c>
      <c r="G2844" s="1" t="s">
        <v>1020</v>
      </c>
      <c r="H2844" s="1" t="s">
        <v>12135</v>
      </c>
      <c r="I2844" s="1" t="s">
        <v>12136</v>
      </c>
      <c r="J2844" s="1" t="s">
        <v>10766</v>
      </c>
      <c r="K2844" s="1" t="s">
        <v>12137</v>
      </c>
      <c r="L2844" s="1" t="s">
        <v>12138</v>
      </c>
      <c r="M2844" s="1" t="s">
        <v>86</v>
      </c>
      <c r="N2844" s="1" t="s">
        <v>172</v>
      </c>
      <c r="O2844" s="1" t="s">
        <v>172</v>
      </c>
      <c r="P2844" s="1" t="s">
        <v>1497</v>
      </c>
      <c r="Q2844" s="29" t="s">
        <v>61</v>
      </c>
      <c r="R2844" s="30">
        <v>83802.025985731656</v>
      </c>
      <c r="S2844" s="5">
        <v>9.8531645569620245</v>
      </c>
      <c r="T2844" s="4" t="s">
        <v>61</v>
      </c>
      <c r="U2844" s="1"/>
      <c r="V2844" s="1"/>
      <c r="W2844" s="1"/>
      <c r="X2844" s="1"/>
    </row>
    <row r="2845" spans="1:24" ht="15.75" customHeight="1" x14ac:dyDescent="0.2">
      <c r="A2845" s="1"/>
      <c r="B2845" s="1"/>
      <c r="C2845" s="31" t="str">
        <f>IF('Style Screener'!$S2845&lt;(AVERAGE('Style Screener'!$S$9:$S$6415)), "Value", "Growth")</f>
        <v>Value</v>
      </c>
      <c r="D2845" s="31" t="str">
        <f>IF('Style Screener'!$R2845&gt;2000, "Large Cap", "Small Cap")</f>
        <v>Large Cap</v>
      </c>
      <c r="E2845" s="31" t="s">
        <v>14</v>
      </c>
      <c r="F2845" s="31" t="s">
        <v>37</v>
      </c>
      <c r="G2845" s="1" t="s">
        <v>246</v>
      </c>
      <c r="H2845" s="1" t="s">
        <v>12139</v>
      </c>
      <c r="I2845" s="1" t="s">
        <v>12140</v>
      </c>
      <c r="J2845" s="1" t="s">
        <v>10780</v>
      </c>
      <c r="K2845" s="1" t="s">
        <v>12141</v>
      </c>
      <c r="L2845" s="1" t="s">
        <v>12142</v>
      </c>
      <c r="M2845" s="1" t="s">
        <v>108</v>
      </c>
      <c r="N2845" s="1" t="s">
        <v>129</v>
      </c>
      <c r="O2845" s="1" t="s">
        <v>110</v>
      </c>
      <c r="P2845" s="1" t="s">
        <v>129</v>
      </c>
      <c r="Q2845" s="29" t="s">
        <v>61</v>
      </c>
      <c r="R2845" s="30">
        <v>2470.4566032754101</v>
      </c>
      <c r="S2845" s="5">
        <v>16.095546209332685</v>
      </c>
      <c r="T2845" s="4" t="s">
        <v>61</v>
      </c>
      <c r="U2845" s="1"/>
      <c r="V2845" s="1"/>
      <c r="W2845" s="1"/>
      <c r="X2845" s="1"/>
    </row>
    <row r="2846" spans="1:24" ht="15.75" customHeight="1" x14ac:dyDescent="0.2">
      <c r="A2846" s="1"/>
      <c r="B2846" s="1"/>
      <c r="C2846" s="31" t="str">
        <f>IF('Style Screener'!$S2846&lt;(AVERAGE('Style Screener'!$S$9:$S$6415)), "Value", "Growth")</f>
        <v>Value</v>
      </c>
      <c r="D2846" s="31" t="str">
        <f>IF('Style Screener'!$R2846&gt;2000, "Large Cap", "Small Cap")</f>
        <v>Large Cap</v>
      </c>
      <c r="E2846" s="31" t="s">
        <v>15</v>
      </c>
      <c r="F2846" s="31" t="s">
        <v>37</v>
      </c>
      <c r="G2846" s="1" t="s">
        <v>246</v>
      </c>
      <c r="H2846" s="1" t="s">
        <v>12143</v>
      </c>
      <c r="I2846" s="1" t="s">
        <v>12144</v>
      </c>
      <c r="J2846" s="1" t="s">
        <v>10780</v>
      </c>
      <c r="K2846" s="1" t="s">
        <v>12145</v>
      </c>
      <c r="L2846" s="1" t="s">
        <v>12146</v>
      </c>
      <c r="M2846" s="1" t="s">
        <v>44</v>
      </c>
      <c r="N2846" s="1" t="s">
        <v>45</v>
      </c>
      <c r="O2846" s="1" t="s">
        <v>46</v>
      </c>
      <c r="P2846" s="1" t="s">
        <v>45</v>
      </c>
      <c r="Q2846" s="29" t="s">
        <v>61</v>
      </c>
      <c r="R2846" s="30">
        <v>7106.1973962010134</v>
      </c>
      <c r="S2846" s="5">
        <v>19.717444717444717</v>
      </c>
      <c r="T2846" s="4">
        <v>89.807692307692307</v>
      </c>
      <c r="U2846" s="1"/>
      <c r="V2846" s="1"/>
      <c r="W2846" s="1"/>
      <c r="X2846" s="1"/>
    </row>
    <row r="2847" spans="1:24" ht="15.75" customHeight="1" x14ac:dyDescent="0.2">
      <c r="A2847" s="1"/>
      <c r="B2847" s="1"/>
      <c r="C2847" s="31" t="str">
        <f>IF('Style Screener'!$S2847&lt;(AVERAGE('Style Screener'!$S$9:$S$6415)), "Value", "Growth")</f>
        <v>Value</v>
      </c>
      <c r="D2847" s="31" t="str">
        <f>IF('Style Screener'!$R2847&gt;2000, "Large Cap", "Small Cap")</f>
        <v>Large Cap</v>
      </c>
      <c r="E2847" s="31" t="s">
        <v>14</v>
      </c>
      <c r="F2847" s="31" t="s">
        <v>37</v>
      </c>
      <c r="G2847" s="1" t="s">
        <v>10804</v>
      </c>
      <c r="H2847" s="1" t="s">
        <v>12147</v>
      </c>
      <c r="I2847" s="1" t="s">
        <v>12148</v>
      </c>
      <c r="J2847" s="1" t="s">
        <v>10807</v>
      </c>
      <c r="K2847" s="1" t="s">
        <v>12149</v>
      </c>
      <c r="L2847" s="1" t="s">
        <v>12150</v>
      </c>
      <c r="M2847" s="1" t="s">
        <v>74</v>
      </c>
      <c r="N2847" s="1" t="s">
        <v>846</v>
      </c>
      <c r="O2847" s="1" t="s">
        <v>117</v>
      </c>
      <c r="P2847" s="1" t="s">
        <v>847</v>
      </c>
      <c r="Q2847" s="29" t="s">
        <v>61</v>
      </c>
      <c r="R2847" s="30">
        <v>14954.828629375712</v>
      </c>
      <c r="S2847" s="5">
        <v>23.300580616346586</v>
      </c>
      <c r="T2847" s="4">
        <v>76.372074253430185</v>
      </c>
      <c r="U2847" s="1"/>
      <c r="V2847" s="1"/>
      <c r="W2847" s="1"/>
      <c r="X2847" s="1"/>
    </row>
    <row r="2848" spans="1:24" ht="15.75" customHeight="1" x14ac:dyDescent="0.2">
      <c r="A2848" s="1"/>
      <c r="B2848" s="1"/>
      <c r="C2848" s="31" t="str">
        <f>IF('Style Screener'!$S2848&lt;(AVERAGE('Style Screener'!$S$9:$S$6415)), "Value", "Growth")</f>
        <v>Value</v>
      </c>
      <c r="D2848" s="31" t="str">
        <f>IF('Style Screener'!$R2848&gt;2000, "Large Cap", "Small Cap")</f>
        <v>Small Cap</v>
      </c>
      <c r="E2848" s="31" t="s">
        <v>14</v>
      </c>
      <c r="F2848" s="31" t="s">
        <v>37</v>
      </c>
      <c r="G2848" s="1" t="s">
        <v>1020</v>
      </c>
      <c r="H2848" s="1" t="s">
        <v>12151</v>
      </c>
      <c r="I2848" s="1" t="s">
        <v>12152</v>
      </c>
      <c r="J2848" s="1" t="s">
        <v>10766</v>
      </c>
      <c r="K2848" s="1" t="s">
        <v>12153</v>
      </c>
      <c r="L2848" s="1" t="s">
        <v>12154</v>
      </c>
      <c r="M2848" s="1" t="s">
        <v>86</v>
      </c>
      <c r="N2848" s="1" t="s">
        <v>251</v>
      </c>
      <c r="O2848" s="1" t="s">
        <v>251</v>
      </c>
      <c r="P2848" s="1" t="s">
        <v>252</v>
      </c>
      <c r="Q2848" s="29" t="s">
        <v>61</v>
      </c>
      <c r="R2848" s="30">
        <v>1902.3436961772463</v>
      </c>
      <c r="S2848" s="5">
        <v>10.223320493391238</v>
      </c>
      <c r="T2848" s="4" t="s">
        <v>61</v>
      </c>
      <c r="U2848" s="1"/>
      <c r="V2848" s="1"/>
      <c r="W2848" s="1"/>
      <c r="X2848" s="1"/>
    </row>
    <row r="2849" spans="1:24" ht="15.75" customHeight="1" x14ac:dyDescent="0.2">
      <c r="A2849" s="1"/>
      <c r="B2849" s="1"/>
      <c r="C2849" s="31" t="str">
        <f>IF('Style Screener'!$S2849&lt;(AVERAGE('Style Screener'!$S$9:$S$6415)), "Value", "Growth")</f>
        <v>Value</v>
      </c>
      <c r="D2849" s="31" t="str">
        <f>IF('Style Screener'!$R2849&gt;2000, "Large Cap", "Small Cap")</f>
        <v>Large Cap</v>
      </c>
      <c r="E2849" s="31" t="s">
        <v>14</v>
      </c>
      <c r="F2849" s="31" t="s">
        <v>37</v>
      </c>
      <c r="G2849" s="1" t="s">
        <v>1020</v>
      </c>
      <c r="H2849" s="1" t="s">
        <v>12155</v>
      </c>
      <c r="I2849" s="1" t="s">
        <v>12156</v>
      </c>
      <c r="J2849" s="1" t="s">
        <v>10766</v>
      </c>
      <c r="K2849" s="1" t="s">
        <v>12157</v>
      </c>
      <c r="L2849" s="1" t="s">
        <v>12158</v>
      </c>
      <c r="M2849" s="1" t="s">
        <v>86</v>
      </c>
      <c r="N2849" s="1" t="s">
        <v>2006</v>
      </c>
      <c r="O2849" s="1" t="s">
        <v>607</v>
      </c>
      <c r="P2849" s="1" t="s">
        <v>2294</v>
      </c>
      <c r="Q2849" s="29" t="s">
        <v>61</v>
      </c>
      <c r="R2849" s="30">
        <v>13189.16319955188</v>
      </c>
      <c r="S2849" s="5">
        <v>20.86021505376344</v>
      </c>
      <c r="T2849" s="4" t="s">
        <v>61</v>
      </c>
      <c r="U2849" s="1"/>
      <c r="V2849" s="1"/>
      <c r="W2849" s="1"/>
      <c r="X2849" s="1"/>
    </row>
    <row r="2850" spans="1:24" ht="15.75" customHeight="1" x14ac:dyDescent="0.2">
      <c r="A2850" s="1"/>
      <c r="B2850" s="1"/>
      <c r="C2850" s="31" t="str">
        <f>IF('Style Screener'!$S2850&lt;(AVERAGE('Style Screener'!$S$9:$S$6415)), "Value", "Growth")</f>
        <v>Growth</v>
      </c>
      <c r="D2850" s="31" t="str">
        <f>IF('Style Screener'!$R2850&gt;2000, "Large Cap", "Small Cap")</f>
        <v>Large Cap</v>
      </c>
      <c r="E2850" s="31" t="s">
        <v>14</v>
      </c>
      <c r="F2850" s="31" t="s">
        <v>37</v>
      </c>
      <c r="G2850" s="1" t="s">
        <v>10885</v>
      </c>
      <c r="H2850" s="1" t="s">
        <v>12159</v>
      </c>
      <c r="I2850" s="1" t="s">
        <v>12160</v>
      </c>
      <c r="J2850" s="1" t="s">
        <v>10888</v>
      </c>
      <c r="K2850" s="1" t="s">
        <v>12161</v>
      </c>
      <c r="L2850" s="1" t="s">
        <v>12162</v>
      </c>
      <c r="M2850" s="1" t="s">
        <v>278</v>
      </c>
      <c r="N2850" s="1" t="s">
        <v>279</v>
      </c>
      <c r="O2850" s="1" t="s">
        <v>278</v>
      </c>
      <c r="P2850" s="1" t="s">
        <v>937</v>
      </c>
      <c r="Q2850" s="29" t="s">
        <v>61</v>
      </c>
      <c r="R2850" s="30">
        <v>4867.8945286455073</v>
      </c>
      <c r="S2850" s="5" t="s">
        <v>61</v>
      </c>
      <c r="T2850" s="4" t="s">
        <v>61</v>
      </c>
      <c r="U2850" s="1"/>
      <c r="V2850" s="1"/>
      <c r="W2850" s="1"/>
      <c r="X2850" s="1"/>
    </row>
    <row r="2851" spans="1:24" ht="15.75" customHeight="1" x14ac:dyDescent="0.2">
      <c r="A2851" s="1"/>
      <c r="B2851" s="1"/>
      <c r="C2851" s="31" t="str">
        <f>IF('Style Screener'!$S2851&lt;(AVERAGE('Style Screener'!$S$9:$S$6415)), "Value", "Growth")</f>
        <v>Growth</v>
      </c>
      <c r="D2851" s="31" t="str">
        <f>IF('Style Screener'!$R2851&gt;2000, "Large Cap", "Small Cap")</f>
        <v>Large Cap</v>
      </c>
      <c r="E2851" s="31" t="s">
        <v>14</v>
      </c>
      <c r="F2851" s="31" t="s">
        <v>37</v>
      </c>
      <c r="G2851" s="1" t="s">
        <v>10984</v>
      </c>
      <c r="H2851" s="1" t="s">
        <v>12163</v>
      </c>
      <c r="I2851" s="1" t="s">
        <v>12164</v>
      </c>
      <c r="J2851" s="1" t="s">
        <v>10987</v>
      </c>
      <c r="K2851" s="1" t="s">
        <v>12165</v>
      </c>
      <c r="L2851" s="1" t="s">
        <v>12166</v>
      </c>
      <c r="M2851" s="1" t="s">
        <v>98</v>
      </c>
      <c r="N2851" s="1" t="s">
        <v>2498</v>
      </c>
      <c r="O2851" s="1" t="s">
        <v>232</v>
      </c>
      <c r="P2851" s="1" t="s">
        <v>2885</v>
      </c>
      <c r="Q2851" s="29" t="s">
        <v>61</v>
      </c>
      <c r="R2851" s="30">
        <v>31629.515880783067</v>
      </c>
      <c r="S2851" s="5">
        <v>33.38806787082649</v>
      </c>
      <c r="T2851" s="4">
        <v>93.387492964549168</v>
      </c>
      <c r="U2851" s="1"/>
      <c r="V2851" s="1"/>
      <c r="W2851" s="1"/>
      <c r="X2851" s="1"/>
    </row>
    <row r="2852" spans="1:24" ht="15.75" customHeight="1" x14ac:dyDescent="0.2">
      <c r="A2852" s="1"/>
      <c r="B2852" s="1"/>
      <c r="C2852" s="31" t="str">
        <f>IF('Style Screener'!$S2852&lt;(AVERAGE('Style Screener'!$S$9:$S$6415)), "Value", "Growth")</f>
        <v>Value</v>
      </c>
      <c r="D2852" s="31" t="str">
        <f>IF('Style Screener'!$R2852&gt;2000, "Large Cap", "Small Cap")</f>
        <v>Large Cap</v>
      </c>
      <c r="E2852" s="31" t="s">
        <v>14</v>
      </c>
      <c r="F2852" s="31" t="s">
        <v>37</v>
      </c>
      <c r="G2852" s="1" t="s">
        <v>10839</v>
      </c>
      <c r="H2852" s="1" t="s">
        <v>12167</v>
      </c>
      <c r="I2852" s="1" t="s">
        <v>12168</v>
      </c>
      <c r="J2852" s="1" t="s">
        <v>10842</v>
      </c>
      <c r="K2852" s="1" t="s">
        <v>12169</v>
      </c>
      <c r="L2852" s="1" t="s">
        <v>12170</v>
      </c>
      <c r="M2852" s="1" t="s">
        <v>54</v>
      </c>
      <c r="N2852" s="1" t="s">
        <v>705</v>
      </c>
      <c r="O2852" s="1" t="s">
        <v>54</v>
      </c>
      <c r="P2852" s="1" t="s">
        <v>3514</v>
      </c>
      <c r="Q2852" s="29" t="s">
        <v>61</v>
      </c>
      <c r="R2852" s="30">
        <v>4881.7805507260409</v>
      </c>
      <c r="S2852" s="5">
        <v>24.105928085519924</v>
      </c>
      <c r="T2852" s="4">
        <v>82.013489882588061</v>
      </c>
      <c r="U2852" s="1"/>
      <c r="V2852" s="1"/>
      <c r="W2852" s="1"/>
      <c r="X2852" s="1"/>
    </row>
    <row r="2853" spans="1:24" ht="15.75" customHeight="1" x14ac:dyDescent="0.2">
      <c r="A2853" s="1"/>
      <c r="B2853" s="1"/>
      <c r="C2853" s="31" t="str">
        <f>IF('Style Screener'!$S2853&lt;(AVERAGE('Style Screener'!$S$9:$S$6415)), "Value", "Growth")</f>
        <v>Value</v>
      </c>
      <c r="D2853" s="31" t="str">
        <f>IF('Style Screener'!$R2853&gt;2000, "Large Cap", "Small Cap")</f>
        <v>Large Cap</v>
      </c>
      <c r="E2853" s="31" t="s">
        <v>14</v>
      </c>
      <c r="F2853" s="31" t="s">
        <v>37</v>
      </c>
      <c r="G2853" s="1" t="s">
        <v>11238</v>
      </c>
      <c r="H2853" s="1" t="s">
        <v>12171</v>
      </c>
      <c r="I2853" s="1" t="s">
        <v>12172</v>
      </c>
      <c r="J2853" s="1" t="s">
        <v>11241</v>
      </c>
      <c r="K2853" s="1" t="s">
        <v>12173</v>
      </c>
      <c r="L2853" s="1" t="s">
        <v>12174</v>
      </c>
      <c r="M2853" s="1" t="s">
        <v>74</v>
      </c>
      <c r="N2853" s="1" t="s">
        <v>1507</v>
      </c>
      <c r="O2853" s="1" t="s">
        <v>76</v>
      </c>
      <c r="P2853" s="1" t="s">
        <v>1507</v>
      </c>
      <c r="Q2853" s="29" t="s">
        <v>61</v>
      </c>
      <c r="R2853" s="30">
        <v>43808.334538353542</v>
      </c>
      <c r="S2853" s="5">
        <v>10.584315693223083</v>
      </c>
      <c r="T2853" s="4">
        <v>94.017111984695916</v>
      </c>
      <c r="U2853" s="1"/>
      <c r="V2853" s="1"/>
      <c r="W2853" s="1"/>
      <c r="X2853" s="1"/>
    </row>
    <row r="2854" spans="1:24" ht="15.75" customHeight="1" x14ac:dyDescent="0.2">
      <c r="A2854" s="1"/>
      <c r="B2854" s="1"/>
      <c r="C2854" s="31" t="str">
        <f>IF('Style Screener'!$S2854&lt;(AVERAGE('Style Screener'!$S$9:$S$6415)), "Value", "Growth")</f>
        <v>Growth</v>
      </c>
      <c r="D2854" s="31" t="str">
        <f>IF('Style Screener'!$R2854&gt;2000, "Large Cap", "Small Cap")</f>
        <v>Large Cap</v>
      </c>
      <c r="E2854" s="31" t="s">
        <v>14</v>
      </c>
      <c r="F2854" s="31" t="s">
        <v>37</v>
      </c>
      <c r="G2854" s="1" t="s">
        <v>10839</v>
      </c>
      <c r="H2854" s="1" t="s">
        <v>12175</v>
      </c>
      <c r="I2854" s="1" t="s">
        <v>12176</v>
      </c>
      <c r="J2854" s="1" t="s">
        <v>10842</v>
      </c>
      <c r="K2854" s="1" t="s">
        <v>12177</v>
      </c>
      <c r="L2854" s="1" t="s">
        <v>12178</v>
      </c>
      <c r="M2854" s="1" t="s">
        <v>74</v>
      </c>
      <c r="N2854" s="1" t="s">
        <v>342</v>
      </c>
      <c r="O2854" s="1" t="s">
        <v>117</v>
      </c>
      <c r="P2854" s="1" t="s">
        <v>343</v>
      </c>
      <c r="Q2854" s="29" t="s">
        <v>61</v>
      </c>
      <c r="R2854" s="30">
        <v>15557.258649675503</v>
      </c>
      <c r="S2854" s="5">
        <v>79.187449718423167</v>
      </c>
      <c r="T2854" s="4">
        <v>79.65840683186336</v>
      </c>
      <c r="U2854" s="1"/>
      <c r="V2854" s="1"/>
      <c r="W2854" s="1"/>
      <c r="X2854" s="1"/>
    </row>
    <row r="2855" spans="1:24" ht="15.75" customHeight="1" x14ac:dyDescent="0.2">
      <c r="A2855" s="1"/>
      <c r="B2855" s="1"/>
      <c r="C2855" s="31" t="str">
        <f>IF('Style Screener'!$S2855&lt;(AVERAGE('Style Screener'!$S$9:$S$6415)), "Value", "Growth")</f>
        <v>Value</v>
      </c>
      <c r="D2855" s="31" t="str">
        <f>IF('Style Screener'!$R2855&gt;2000, "Large Cap", "Small Cap")</f>
        <v>Large Cap</v>
      </c>
      <c r="E2855" s="31" t="s">
        <v>14</v>
      </c>
      <c r="F2855" s="31" t="s">
        <v>37</v>
      </c>
      <c r="G2855" s="1" t="s">
        <v>214</v>
      </c>
      <c r="H2855" s="1" t="s">
        <v>12179</v>
      </c>
      <c r="I2855" s="1" t="s">
        <v>12180</v>
      </c>
      <c r="J2855" s="1" t="s">
        <v>10785</v>
      </c>
      <c r="K2855" s="1" t="s">
        <v>12181</v>
      </c>
      <c r="L2855" s="1" t="s">
        <v>12182</v>
      </c>
      <c r="M2855" s="1" t="s">
        <v>86</v>
      </c>
      <c r="N2855" s="1" t="s">
        <v>251</v>
      </c>
      <c r="O2855" s="1" t="s">
        <v>251</v>
      </c>
      <c r="P2855" s="1" t="s">
        <v>508</v>
      </c>
      <c r="Q2855" s="29" t="s">
        <v>61</v>
      </c>
      <c r="R2855" s="30">
        <v>11284.186867840814</v>
      </c>
      <c r="S2855" s="5">
        <v>10.954983922829582</v>
      </c>
      <c r="T2855" s="4">
        <v>65.945313328288208</v>
      </c>
      <c r="U2855" s="1"/>
      <c r="V2855" s="1"/>
      <c r="W2855" s="1"/>
      <c r="X2855" s="1"/>
    </row>
    <row r="2856" spans="1:24" ht="15.75" customHeight="1" x14ac:dyDescent="0.2">
      <c r="A2856" s="1"/>
      <c r="B2856" s="1"/>
      <c r="C2856" s="31" t="str">
        <f>IF('Style Screener'!$S2856&lt;(AVERAGE('Style Screener'!$S$9:$S$6415)), "Value", "Growth")</f>
        <v>Value</v>
      </c>
      <c r="D2856" s="31" t="str">
        <f>IF('Style Screener'!$R2856&gt;2000, "Large Cap", "Small Cap")</f>
        <v>Large Cap</v>
      </c>
      <c r="E2856" s="31" t="s">
        <v>14</v>
      </c>
      <c r="F2856" s="31" t="s">
        <v>37</v>
      </c>
      <c r="G2856" s="1" t="s">
        <v>10984</v>
      </c>
      <c r="H2856" s="1" t="s">
        <v>12183</v>
      </c>
      <c r="I2856" s="1" t="s">
        <v>12184</v>
      </c>
      <c r="J2856" s="1" t="s">
        <v>10987</v>
      </c>
      <c r="K2856" s="1" t="s">
        <v>12185</v>
      </c>
      <c r="L2856" s="1" t="s">
        <v>12186</v>
      </c>
      <c r="M2856" s="1" t="s">
        <v>86</v>
      </c>
      <c r="N2856" s="1" t="s">
        <v>606</v>
      </c>
      <c r="O2856" s="1" t="s">
        <v>607</v>
      </c>
      <c r="P2856" s="1" t="s">
        <v>921</v>
      </c>
      <c r="Q2856" s="29" t="s">
        <v>61</v>
      </c>
      <c r="R2856" s="30">
        <v>7999.2654440316001</v>
      </c>
      <c r="S2856" s="5">
        <v>13.952922077922079</v>
      </c>
      <c r="T2856" s="4">
        <v>8.8105969000769502</v>
      </c>
      <c r="U2856" s="1"/>
      <c r="V2856" s="1"/>
      <c r="W2856" s="1"/>
      <c r="X2856" s="1"/>
    </row>
    <row r="2857" spans="1:24" ht="15.75" customHeight="1" x14ac:dyDescent="0.2">
      <c r="A2857" s="1"/>
      <c r="B2857" s="1"/>
      <c r="C2857" s="31" t="str">
        <f>IF('Style Screener'!$S2857&lt;(AVERAGE('Style Screener'!$S$9:$S$6415)), "Value", "Growth")</f>
        <v>Value</v>
      </c>
      <c r="D2857" s="31" t="str">
        <f>IF('Style Screener'!$R2857&gt;2000, "Large Cap", "Small Cap")</f>
        <v>Large Cap</v>
      </c>
      <c r="E2857" s="31" t="s">
        <v>14</v>
      </c>
      <c r="F2857" s="31" t="s">
        <v>37</v>
      </c>
      <c r="G2857" s="1" t="s">
        <v>10804</v>
      </c>
      <c r="H2857" s="1" t="s">
        <v>12187</v>
      </c>
      <c r="I2857" s="1" t="s">
        <v>12188</v>
      </c>
      <c r="J2857" s="1" t="s">
        <v>10807</v>
      </c>
      <c r="K2857" s="1" t="s">
        <v>12189</v>
      </c>
      <c r="L2857" s="1" t="s">
        <v>12190</v>
      </c>
      <c r="M2857" s="1" t="s">
        <v>98</v>
      </c>
      <c r="N2857" s="1" t="s">
        <v>2498</v>
      </c>
      <c r="O2857" s="1" t="s">
        <v>232</v>
      </c>
      <c r="P2857" s="1" t="s">
        <v>2885</v>
      </c>
      <c r="Q2857" s="29" t="s">
        <v>61</v>
      </c>
      <c r="R2857" s="30">
        <v>87740.843663945285</v>
      </c>
      <c r="S2857" s="5">
        <v>20.178302360622801</v>
      </c>
      <c r="T2857" s="4">
        <v>89.516286963901038</v>
      </c>
      <c r="U2857" s="1"/>
      <c r="V2857" s="1"/>
      <c r="W2857" s="1"/>
      <c r="X2857" s="1"/>
    </row>
    <row r="2858" spans="1:24" ht="15.75" customHeight="1" x14ac:dyDescent="0.2">
      <c r="A2858" s="1"/>
      <c r="B2858" s="1"/>
      <c r="C2858" s="31" t="str">
        <f>IF('Style Screener'!$S2858&lt;(AVERAGE('Style Screener'!$S$9:$S$6415)), "Value", "Growth")</f>
        <v>Value</v>
      </c>
      <c r="D2858" s="31" t="str">
        <f>IF('Style Screener'!$R2858&gt;2000, "Large Cap", "Small Cap")</f>
        <v>Large Cap</v>
      </c>
      <c r="E2858" s="31" t="s">
        <v>14</v>
      </c>
      <c r="F2858" s="31" t="s">
        <v>37</v>
      </c>
      <c r="G2858" s="1" t="s">
        <v>1020</v>
      </c>
      <c r="H2858" s="1" t="s">
        <v>12191</v>
      </c>
      <c r="I2858" s="1" t="s">
        <v>12192</v>
      </c>
      <c r="J2858" s="1" t="s">
        <v>10766</v>
      </c>
      <c r="K2858" s="1" t="s">
        <v>12193</v>
      </c>
      <c r="L2858" s="1" t="s">
        <v>12194</v>
      </c>
      <c r="M2858" s="1" t="s">
        <v>108</v>
      </c>
      <c r="N2858" s="1" t="s">
        <v>286</v>
      </c>
      <c r="O2858" s="1" t="s">
        <v>287</v>
      </c>
      <c r="P2858" s="1" t="s">
        <v>288</v>
      </c>
      <c r="Q2858" s="29" t="s">
        <v>61</v>
      </c>
      <c r="R2858" s="30">
        <v>4018.2332316748752</v>
      </c>
      <c r="S2858" s="5">
        <v>15.304048139322246</v>
      </c>
      <c r="T2858" s="4" t="s">
        <v>61</v>
      </c>
      <c r="U2858" s="1"/>
      <c r="V2858" s="1"/>
      <c r="W2858" s="1"/>
      <c r="X2858" s="1"/>
    </row>
    <row r="2859" spans="1:24" ht="15.75" customHeight="1" x14ac:dyDescent="0.2">
      <c r="A2859" s="1"/>
      <c r="B2859" s="1"/>
      <c r="C2859" s="31" t="str">
        <f>IF('Style Screener'!$S2859&lt;(AVERAGE('Style Screener'!$S$9:$S$6415)), "Value", "Growth")</f>
        <v>Growth</v>
      </c>
      <c r="D2859" s="31" t="str">
        <f>IF('Style Screener'!$R2859&gt;2000, "Large Cap", "Small Cap")</f>
        <v>Large Cap</v>
      </c>
      <c r="E2859" s="31" t="s">
        <v>15</v>
      </c>
      <c r="F2859" s="31" t="s">
        <v>37</v>
      </c>
      <c r="G2859" s="1" t="s">
        <v>10885</v>
      </c>
      <c r="H2859" s="1" t="s">
        <v>12195</v>
      </c>
      <c r="I2859" s="1" t="s">
        <v>12196</v>
      </c>
      <c r="J2859" s="1" t="s">
        <v>10888</v>
      </c>
      <c r="K2859" s="1" t="s">
        <v>12197</v>
      </c>
      <c r="L2859" s="1" t="s">
        <v>12198</v>
      </c>
      <c r="M2859" s="1" t="s">
        <v>44</v>
      </c>
      <c r="N2859" s="1" t="s">
        <v>160</v>
      </c>
      <c r="O2859" s="1" t="s">
        <v>46</v>
      </c>
      <c r="P2859" s="1" t="s">
        <v>160</v>
      </c>
      <c r="Q2859" s="29" t="s">
        <v>61</v>
      </c>
      <c r="R2859" s="30">
        <v>6244.1617543846205</v>
      </c>
      <c r="S2859" s="5">
        <v>31.094736842105259</v>
      </c>
      <c r="T2859" s="4" t="s">
        <v>61</v>
      </c>
      <c r="U2859" s="1"/>
      <c r="V2859" s="1"/>
      <c r="W2859" s="1"/>
      <c r="X2859" s="1"/>
    </row>
    <row r="2860" spans="1:24" ht="15.75" customHeight="1" x14ac:dyDescent="0.2">
      <c r="A2860" s="1"/>
      <c r="B2860" s="1"/>
      <c r="C2860" s="31" t="str">
        <f>IF('Style Screener'!$S2860&lt;(AVERAGE('Style Screener'!$S$9:$S$6415)), "Value", "Growth")</f>
        <v>Value</v>
      </c>
      <c r="D2860" s="31" t="str">
        <f>IF('Style Screener'!$R2860&gt;2000, "Large Cap", "Small Cap")</f>
        <v>Large Cap</v>
      </c>
      <c r="E2860" s="31" t="s">
        <v>15</v>
      </c>
      <c r="F2860" s="31" t="s">
        <v>37</v>
      </c>
      <c r="G2860" s="1" t="s">
        <v>10839</v>
      </c>
      <c r="H2860" s="1" t="s">
        <v>12199</v>
      </c>
      <c r="I2860" s="1" t="s">
        <v>12200</v>
      </c>
      <c r="J2860" s="1" t="s">
        <v>10842</v>
      </c>
      <c r="K2860" s="1" t="s">
        <v>12201</v>
      </c>
      <c r="L2860" s="1" t="s">
        <v>12202</v>
      </c>
      <c r="M2860" s="1" t="s">
        <v>368</v>
      </c>
      <c r="N2860" s="1" t="s">
        <v>961</v>
      </c>
      <c r="O2860" s="1" t="s">
        <v>961</v>
      </c>
      <c r="P2860" s="1" t="s">
        <v>2956</v>
      </c>
      <c r="Q2860" s="29" t="s">
        <v>61</v>
      </c>
      <c r="R2860" s="30">
        <v>11600.922646096857</v>
      </c>
      <c r="S2860" s="5">
        <v>18.851851851851851</v>
      </c>
      <c r="T2860" s="4">
        <v>59.580543833486686</v>
      </c>
      <c r="U2860" s="1"/>
      <c r="V2860" s="1"/>
      <c r="W2860" s="1"/>
      <c r="X2860" s="1"/>
    </row>
    <row r="2861" spans="1:24" ht="15.75" customHeight="1" x14ac:dyDescent="0.2">
      <c r="A2861" s="1"/>
      <c r="B2861" s="1"/>
      <c r="C2861" s="31" t="str">
        <f>IF('Style Screener'!$S2861&lt;(AVERAGE('Style Screener'!$S$9:$S$6415)), "Value", "Growth")</f>
        <v>Value</v>
      </c>
      <c r="D2861" s="31" t="str">
        <f>IF('Style Screener'!$R2861&gt;2000, "Large Cap", "Small Cap")</f>
        <v>Large Cap</v>
      </c>
      <c r="E2861" s="31" t="s">
        <v>14</v>
      </c>
      <c r="F2861" s="31" t="s">
        <v>37</v>
      </c>
      <c r="G2861" s="1" t="s">
        <v>10908</v>
      </c>
      <c r="H2861" s="1" t="s">
        <v>12203</v>
      </c>
      <c r="I2861" s="1" t="s">
        <v>12204</v>
      </c>
      <c r="J2861" s="1" t="s">
        <v>10911</v>
      </c>
      <c r="K2861" s="1" t="s">
        <v>12205</v>
      </c>
      <c r="L2861" s="1" t="s">
        <v>12206</v>
      </c>
      <c r="M2861" s="1" t="s">
        <v>74</v>
      </c>
      <c r="N2861" s="1" t="s">
        <v>342</v>
      </c>
      <c r="O2861" s="1" t="s">
        <v>117</v>
      </c>
      <c r="P2861" s="1" t="s">
        <v>618</v>
      </c>
      <c r="Q2861" s="29" t="s">
        <v>61</v>
      </c>
      <c r="R2861" s="30">
        <v>4405.9240580780497</v>
      </c>
      <c r="S2861" s="5">
        <v>16.565349544072948</v>
      </c>
      <c r="T2861" s="4">
        <v>95.54401312192455</v>
      </c>
      <c r="U2861" s="1"/>
      <c r="V2861" s="1"/>
      <c r="W2861" s="1"/>
      <c r="X2861" s="1"/>
    </row>
    <row r="2862" spans="1:24" ht="15.75" customHeight="1" x14ac:dyDescent="0.2">
      <c r="A2862" s="1"/>
      <c r="B2862" s="1"/>
      <c r="C2862" s="31" t="str">
        <f>IF('Style Screener'!$S2862&lt;(AVERAGE('Style Screener'!$S$9:$S$6415)), "Value", "Growth")</f>
        <v>Value</v>
      </c>
      <c r="D2862" s="31" t="str">
        <f>IF('Style Screener'!$R2862&gt;2000, "Large Cap", "Small Cap")</f>
        <v>Large Cap</v>
      </c>
      <c r="E2862" s="31" t="s">
        <v>14</v>
      </c>
      <c r="F2862" s="31" t="s">
        <v>37</v>
      </c>
      <c r="G2862" s="1" t="s">
        <v>1020</v>
      </c>
      <c r="H2862" s="1" t="s">
        <v>12207</v>
      </c>
      <c r="I2862" s="1" t="s">
        <v>12208</v>
      </c>
      <c r="J2862" s="1" t="s">
        <v>10766</v>
      </c>
      <c r="K2862" s="1" t="s">
        <v>12209</v>
      </c>
      <c r="L2862" s="1" t="s">
        <v>12210</v>
      </c>
      <c r="M2862" s="1" t="s">
        <v>98</v>
      </c>
      <c r="N2862" s="1" t="s">
        <v>1141</v>
      </c>
      <c r="O2862" s="1" t="s">
        <v>1062</v>
      </c>
      <c r="P2862" s="1" t="s">
        <v>6361</v>
      </c>
      <c r="Q2862" s="29" t="s">
        <v>61</v>
      </c>
      <c r="R2862" s="30">
        <v>6875.0500773705799</v>
      </c>
      <c r="S2862" s="5">
        <v>23.22164948453608</v>
      </c>
      <c r="T2862" s="4">
        <v>60.768614891913529</v>
      </c>
      <c r="U2862" s="1"/>
      <c r="V2862" s="1"/>
      <c r="W2862" s="1"/>
      <c r="X2862" s="1"/>
    </row>
    <row r="2863" spans="1:24" ht="15.75" customHeight="1" x14ac:dyDescent="0.2">
      <c r="A2863" s="1"/>
      <c r="B2863" s="1"/>
      <c r="C2863" s="31" t="str">
        <f>IF('Style Screener'!$S2863&lt;(AVERAGE('Style Screener'!$S$9:$S$6415)), "Value", "Growth")</f>
        <v>Value</v>
      </c>
      <c r="D2863" s="31" t="str">
        <f>IF('Style Screener'!$R2863&gt;2000, "Large Cap", "Small Cap")</f>
        <v>Large Cap</v>
      </c>
      <c r="E2863" s="31" t="s">
        <v>14</v>
      </c>
      <c r="F2863" s="31" t="s">
        <v>37</v>
      </c>
      <c r="G2863" s="1" t="s">
        <v>10804</v>
      </c>
      <c r="H2863" s="1" t="s">
        <v>12211</v>
      </c>
      <c r="I2863" s="1" t="s">
        <v>12212</v>
      </c>
      <c r="J2863" s="1" t="s">
        <v>10807</v>
      </c>
      <c r="K2863" s="1" t="s">
        <v>12213</v>
      </c>
      <c r="L2863" s="1" t="s">
        <v>12214</v>
      </c>
      <c r="M2863" s="1" t="s">
        <v>86</v>
      </c>
      <c r="N2863" s="1" t="s">
        <v>2006</v>
      </c>
      <c r="O2863" s="1" t="s">
        <v>607</v>
      </c>
      <c r="P2863" s="1" t="s">
        <v>2007</v>
      </c>
      <c r="Q2863" s="29" t="s">
        <v>61</v>
      </c>
      <c r="R2863" s="30">
        <v>5732.0941831810569</v>
      </c>
      <c r="S2863" s="5">
        <v>14.462917261982074</v>
      </c>
      <c r="T2863" s="4" t="s">
        <v>61</v>
      </c>
      <c r="U2863" s="1"/>
      <c r="V2863" s="1"/>
      <c r="W2863" s="1"/>
      <c r="X2863" s="1"/>
    </row>
    <row r="2864" spans="1:24" ht="15.75" customHeight="1" x14ac:dyDescent="0.2">
      <c r="A2864" s="1"/>
      <c r="B2864" s="1"/>
      <c r="C2864" s="31" t="str">
        <f>IF('Style Screener'!$S2864&lt;(AVERAGE('Style Screener'!$S$9:$S$6415)), "Value", "Growth")</f>
        <v>Value</v>
      </c>
      <c r="D2864" s="31" t="str">
        <f>IF('Style Screener'!$R2864&gt;2000, "Large Cap", "Small Cap")</f>
        <v>Large Cap</v>
      </c>
      <c r="E2864" s="31" t="s">
        <v>14</v>
      </c>
      <c r="F2864" s="31" t="s">
        <v>37</v>
      </c>
      <c r="G2864" s="1" t="s">
        <v>1020</v>
      </c>
      <c r="H2864" s="1" t="s">
        <v>12215</v>
      </c>
      <c r="I2864" s="1" t="s">
        <v>12216</v>
      </c>
      <c r="J2864" s="1" t="s">
        <v>10766</v>
      </c>
      <c r="K2864" s="1" t="s">
        <v>12217</v>
      </c>
      <c r="L2864" s="1" t="s">
        <v>12218</v>
      </c>
      <c r="M2864" s="1" t="s">
        <v>74</v>
      </c>
      <c r="N2864" s="1" t="s">
        <v>638</v>
      </c>
      <c r="O2864" s="1" t="s">
        <v>117</v>
      </c>
      <c r="P2864" s="1" t="s">
        <v>638</v>
      </c>
      <c r="Q2864" s="29" t="s">
        <v>61</v>
      </c>
      <c r="R2864" s="30">
        <v>6539.2740682168824</v>
      </c>
      <c r="S2864" s="5">
        <v>15.151933701657461</v>
      </c>
      <c r="T2864" s="4">
        <v>90.191156593937066</v>
      </c>
      <c r="U2864" s="1"/>
      <c r="V2864" s="1"/>
      <c r="W2864" s="1"/>
      <c r="X2864" s="1"/>
    </row>
    <row r="2865" spans="1:24" ht="15.75" customHeight="1" x14ac:dyDescent="0.2">
      <c r="A2865" s="1"/>
      <c r="B2865" s="1"/>
      <c r="C2865" s="31" t="str">
        <f>IF('Style Screener'!$S2865&lt;(AVERAGE('Style Screener'!$S$9:$S$6415)), "Value", "Growth")</f>
        <v>Value</v>
      </c>
      <c r="D2865" s="31" t="str">
        <f>IF('Style Screener'!$R2865&gt;2000, "Large Cap", "Small Cap")</f>
        <v>Large Cap</v>
      </c>
      <c r="E2865" s="31" t="s">
        <v>15</v>
      </c>
      <c r="F2865" s="31" t="s">
        <v>37</v>
      </c>
      <c r="G2865" s="1" t="s">
        <v>7991</v>
      </c>
      <c r="H2865" s="1" t="s">
        <v>12219</v>
      </c>
      <c r="I2865" s="1" t="s">
        <v>12220</v>
      </c>
      <c r="J2865" s="1" t="s">
        <v>11440</v>
      </c>
      <c r="K2865" s="1" t="s">
        <v>12221</v>
      </c>
      <c r="L2865" s="1" t="s">
        <v>12222</v>
      </c>
      <c r="M2865" s="1" t="s">
        <v>368</v>
      </c>
      <c r="N2865" s="1" t="s">
        <v>369</v>
      </c>
      <c r="O2865" s="1" t="s">
        <v>370</v>
      </c>
      <c r="P2865" s="1" t="s">
        <v>1627</v>
      </c>
      <c r="Q2865" s="29" t="s">
        <v>61</v>
      </c>
      <c r="R2865" s="30">
        <v>5349.2213307930278</v>
      </c>
      <c r="S2865" s="5">
        <v>12.943951165371809</v>
      </c>
      <c r="T2865" s="4">
        <v>95.313222140359599</v>
      </c>
      <c r="U2865" s="1"/>
      <c r="V2865" s="1"/>
      <c r="W2865" s="1"/>
      <c r="X2865" s="1"/>
    </row>
    <row r="2866" spans="1:24" ht="15.75" customHeight="1" x14ac:dyDescent="0.2">
      <c r="A2866" s="1"/>
      <c r="B2866" s="1"/>
      <c r="C2866" s="31" t="str">
        <f>IF('Style Screener'!$S2866&lt;(AVERAGE('Style Screener'!$S$9:$S$6415)), "Value", "Growth")</f>
        <v>Value</v>
      </c>
      <c r="D2866" s="31" t="str">
        <f>IF('Style Screener'!$R2866&gt;2000, "Large Cap", "Small Cap")</f>
        <v>Large Cap</v>
      </c>
      <c r="E2866" s="31" t="s">
        <v>14</v>
      </c>
      <c r="F2866" s="31" t="s">
        <v>37</v>
      </c>
      <c r="G2866" s="1" t="s">
        <v>1020</v>
      </c>
      <c r="H2866" s="1" t="s">
        <v>12223</v>
      </c>
      <c r="I2866" s="1" t="s">
        <v>12224</v>
      </c>
      <c r="J2866" s="1" t="s">
        <v>10766</v>
      </c>
      <c r="K2866" s="1" t="s">
        <v>12225</v>
      </c>
      <c r="L2866" s="1" t="s">
        <v>12226</v>
      </c>
      <c r="M2866" s="1" t="s">
        <v>98</v>
      </c>
      <c r="N2866" s="1" t="s">
        <v>1776</v>
      </c>
      <c r="O2866" s="1" t="s">
        <v>100</v>
      </c>
      <c r="P2866" s="1" t="s">
        <v>1940</v>
      </c>
      <c r="Q2866" s="29" t="s">
        <v>61</v>
      </c>
      <c r="R2866" s="30">
        <v>13866.667311687959</v>
      </c>
      <c r="S2866" s="5">
        <v>17.094801223241589</v>
      </c>
      <c r="T2866" s="4">
        <v>11.193342192304335</v>
      </c>
      <c r="U2866" s="1"/>
      <c r="V2866" s="1"/>
      <c r="W2866" s="1"/>
      <c r="X2866" s="1"/>
    </row>
    <row r="2867" spans="1:24" ht="15.75" customHeight="1" x14ac:dyDescent="0.2">
      <c r="A2867" s="1"/>
      <c r="B2867" s="1"/>
      <c r="C2867" s="31" t="str">
        <f>IF('Style Screener'!$S2867&lt;(AVERAGE('Style Screener'!$S$9:$S$6415)), "Value", "Growth")</f>
        <v>Value</v>
      </c>
      <c r="D2867" s="31" t="str">
        <f>IF('Style Screener'!$R2867&gt;2000, "Large Cap", "Small Cap")</f>
        <v>Large Cap</v>
      </c>
      <c r="E2867" s="31" t="s">
        <v>14</v>
      </c>
      <c r="F2867" s="31" t="s">
        <v>37</v>
      </c>
      <c r="G2867" s="1" t="s">
        <v>10804</v>
      </c>
      <c r="H2867" s="1" t="s">
        <v>12227</v>
      </c>
      <c r="I2867" s="1" t="s">
        <v>12228</v>
      </c>
      <c r="J2867" s="1" t="s">
        <v>10807</v>
      </c>
      <c r="K2867" s="1" t="s">
        <v>12229</v>
      </c>
      <c r="L2867" s="1" t="s">
        <v>12230</v>
      </c>
      <c r="M2867" s="1" t="s">
        <v>98</v>
      </c>
      <c r="N2867" s="1" t="s">
        <v>1434</v>
      </c>
      <c r="O2867" s="1" t="s">
        <v>1435</v>
      </c>
      <c r="P2867" s="1" t="s">
        <v>3211</v>
      </c>
      <c r="Q2867" s="29" t="s">
        <v>61</v>
      </c>
      <c r="R2867" s="30">
        <v>18922.400252747517</v>
      </c>
      <c r="S2867" s="5">
        <v>12.632982269030796</v>
      </c>
      <c r="T2867" s="4" t="s">
        <v>61</v>
      </c>
      <c r="U2867" s="1"/>
      <c r="V2867" s="1"/>
      <c r="W2867" s="1"/>
      <c r="X2867" s="1"/>
    </row>
    <row r="2868" spans="1:24" ht="15.75" customHeight="1" x14ac:dyDescent="0.2">
      <c r="A2868" s="1"/>
      <c r="B2868" s="1"/>
      <c r="C2868" s="31" t="str">
        <f>IF('Style Screener'!$S2868&lt;(AVERAGE('Style Screener'!$S$9:$S$6415)), "Value", "Growth")</f>
        <v>Value</v>
      </c>
      <c r="D2868" s="31" t="str">
        <f>IF('Style Screener'!$R2868&gt;2000, "Large Cap", "Small Cap")</f>
        <v>Large Cap</v>
      </c>
      <c r="E2868" s="31" t="s">
        <v>14</v>
      </c>
      <c r="F2868" s="31" t="s">
        <v>37</v>
      </c>
      <c r="G2868" s="1" t="s">
        <v>10804</v>
      </c>
      <c r="H2868" s="1" t="s">
        <v>12231</v>
      </c>
      <c r="I2868" s="1" t="s">
        <v>12232</v>
      </c>
      <c r="J2868" s="1" t="s">
        <v>10807</v>
      </c>
      <c r="K2868" s="1" t="s">
        <v>12233</v>
      </c>
      <c r="L2868" s="1" t="s">
        <v>12234</v>
      </c>
      <c r="M2868" s="1" t="s">
        <v>98</v>
      </c>
      <c r="N2868" s="1" t="s">
        <v>578</v>
      </c>
      <c r="O2868" s="1" t="s">
        <v>578</v>
      </c>
      <c r="P2868" s="1" t="s">
        <v>579</v>
      </c>
      <c r="Q2868" s="29" t="s">
        <v>61</v>
      </c>
      <c r="R2868" s="30">
        <v>4031.4525754823785</v>
      </c>
      <c r="S2868" s="5">
        <v>16.104225352112675</v>
      </c>
      <c r="T2868" s="4">
        <v>65.313807531380746</v>
      </c>
      <c r="U2868" s="1"/>
      <c r="V2868" s="1"/>
      <c r="W2868" s="1"/>
      <c r="X2868" s="1"/>
    </row>
    <row r="2869" spans="1:24" ht="15.75" customHeight="1" x14ac:dyDescent="0.2">
      <c r="A2869" s="1"/>
      <c r="B2869" s="1"/>
      <c r="C2869" s="31" t="str">
        <f>IF('Style Screener'!$S2869&lt;(AVERAGE('Style Screener'!$S$9:$S$6415)), "Value", "Growth")</f>
        <v>Value</v>
      </c>
      <c r="D2869" s="31" t="str">
        <f>IF('Style Screener'!$R2869&gt;2000, "Large Cap", "Small Cap")</f>
        <v>Large Cap</v>
      </c>
      <c r="E2869" s="31" t="s">
        <v>14</v>
      </c>
      <c r="F2869" s="31" t="s">
        <v>37</v>
      </c>
      <c r="G2869" s="1" t="s">
        <v>11982</v>
      </c>
      <c r="H2869" s="1" t="s">
        <v>12235</v>
      </c>
      <c r="I2869" s="1" t="s">
        <v>12236</v>
      </c>
      <c r="J2869" s="1" t="s">
        <v>10766</v>
      </c>
      <c r="K2869" s="1" t="s">
        <v>12237</v>
      </c>
      <c r="L2869" s="1" t="s">
        <v>12238</v>
      </c>
      <c r="M2869" s="1" t="s">
        <v>54</v>
      </c>
      <c r="N2869" s="1" t="s">
        <v>1589</v>
      </c>
      <c r="O2869" s="1" t="s">
        <v>54</v>
      </c>
      <c r="P2869" s="1" t="s">
        <v>2732</v>
      </c>
      <c r="Q2869" s="29" t="s">
        <v>61</v>
      </c>
      <c r="R2869" s="30">
        <v>9767.7841391769452</v>
      </c>
      <c r="S2869" s="5">
        <v>16.191001802699255</v>
      </c>
      <c r="T2869" s="4">
        <v>93.455170259293965</v>
      </c>
      <c r="U2869" s="1"/>
      <c r="V2869" s="1"/>
      <c r="W2869" s="1"/>
      <c r="X2869" s="1"/>
    </row>
    <row r="2870" spans="1:24" ht="15.75" customHeight="1" x14ac:dyDescent="0.2">
      <c r="A2870" s="1"/>
      <c r="B2870" s="1"/>
      <c r="C2870" s="31" t="str">
        <f>IF('Style Screener'!$S2870&lt;(AVERAGE('Style Screener'!$S$9:$S$6415)), "Value", "Growth")</f>
        <v>Growth</v>
      </c>
      <c r="D2870" s="31" t="str">
        <f>IF('Style Screener'!$R2870&gt;2000, "Large Cap", "Small Cap")</f>
        <v>Small Cap</v>
      </c>
      <c r="E2870" s="31" t="s">
        <v>15</v>
      </c>
      <c r="F2870" s="31" t="s">
        <v>37</v>
      </c>
      <c r="G2870" s="1" t="s">
        <v>10839</v>
      </c>
      <c r="H2870" s="1" t="s">
        <v>12239</v>
      </c>
      <c r="I2870" s="1" t="s">
        <v>12240</v>
      </c>
      <c r="J2870" s="1" t="s">
        <v>10842</v>
      </c>
      <c r="K2870" s="1" t="s">
        <v>12241</v>
      </c>
      <c r="L2870" s="1" t="s">
        <v>12242</v>
      </c>
      <c r="M2870" s="1" t="s">
        <v>44</v>
      </c>
      <c r="N2870" s="1" t="s">
        <v>45</v>
      </c>
      <c r="O2870" s="1" t="s">
        <v>46</v>
      </c>
      <c r="P2870" s="1" t="s">
        <v>45</v>
      </c>
      <c r="Q2870" s="29" t="s">
        <v>61</v>
      </c>
      <c r="R2870" s="30">
        <v>1862.7579175515486</v>
      </c>
      <c r="S2870" s="5">
        <v>178.82513661202188</v>
      </c>
      <c r="T2870" s="4">
        <v>98.854293663446825</v>
      </c>
      <c r="U2870" s="1"/>
      <c r="V2870" s="1"/>
      <c r="W2870" s="1"/>
      <c r="X2870" s="1"/>
    </row>
    <row r="2871" spans="1:24" ht="15.75" customHeight="1" x14ac:dyDescent="0.2">
      <c r="A2871" s="1"/>
      <c r="B2871" s="1"/>
      <c r="C2871" s="31" t="str">
        <f>IF('Style Screener'!$S2871&lt;(AVERAGE('Style Screener'!$S$9:$S$6415)), "Value", "Growth")</f>
        <v>Value</v>
      </c>
      <c r="D2871" s="31" t="str">
        <f>IF('Style Screener'!$R2871&gt;2000, "Large Cap", "Small Cap")</f>
        <v>Large Cap</v>
      </c>
      <c r="E2871" s="31" t="s">
        <v>14</v>
      </c>
      <c r="F2871" s="31" t="s">
        <v>37</v>
      </c>
      <c r="G2871" s="1" t="s">
        <v>1020</v>
      </c>
      <c r="H2871" s="1" t="s">
        <v>12243</v>
      </c>
      <c r="I2871" s="1" t="s">
        <v>12244</v>
      </c>
      <c r="J2871" s="1" t="s">
        <v>10766</v>
      </c>
      <c r="K2871" s="1" t="s">
        <v>12245</v>
      </c>
      <c r="L2871" s="1" t="s">
        <v>12246</v>
      </c>
      <c r="M2871" s="1" t="s">
        <v>74</v>
      </c>
      <c r="N2871" s="1" t="s">
        <v>179</v>
      </c>
      <c r="O2871" s="1" t="s">
        <v>180</v>
      </c>
      <c r="P2871" s="1" t="s">
        <v>1217</v>
      </c>
      <c r="Q2871" s="29" t="s">
        <v>61</v>
      </c>
      <c r="R2871" s="30">
        <v>2673.6303335799435</v>
      </c>
      <c r="S2871" s="5">
        <v>26.148325358851675</v>
      </c>
      <c r="T2871" s="4">
        <v>70.305479253149173</v>
      </c>
      <c r="U2871" s="1"/>
      <c r="V2871" s="1"/>
      <c r="W2871" s="1"/>
      <c r="X2871" s="1"/>
    </row>
    <row r="2872" spans="1:24" ht="15.75" customHeight="1" x14ac:dyDescent="0.2">
      <c r="A2872" s="1"/>
      <c r="B2872" s="1"/>
      <c r="C2872" s="31" t="str">
        <f>IF('Style Screener'!$S2872&lt;(AVERAGE('Style Screener'!$S$9:$S$6415)), "Value", "Growth")</f>
        <v>Value</v>
      </c>
      <c r="D2872" s="31" t="str">
        <f>IF('Style Screener'!$R2872&gt;2000, "Large Cap", "Small Cap")</f>
        <v>Large Cap</v>
      </c>
      <c r="E2872" s="31" t="s">
        <v>15</v>
      </c>
      <c r="F2872" s="31" t="s">
        <v>37</v>
      </c>
      <c r="G2872" s="1" t="s">
        <v>10839</v>
      </c>
      <c r="H2872" s="1" t="s">
        <v>12247</v>
      </c>
      <c r="I2872" s="1" t="s">
        <v>12248</v>
      </c>
      <c r="J2872" s="1" t="s">
        <v>10842</v>
      </c>
      <c r="K2872" s="1" t="s">
        <v>12249</v>
      </c>
      <c r="L2872" s="1" t="s">
        <v>12250</v>
      </c>
      <c r="M2872" s="1" t="s">
        <v>44</v>
      </c>
      <c r="N2872" s="1" t="s">
        <v>160</v>
      </c>
      <c r="O2872" s="1" t="s">
        <v>46</v>
      </c>
      <c r="P2872" s="1" t="s">
        <v>160</v>
      </c>
      <c r="Q2872" s="29" t="s">
        <v>61</v>
      </c>
      <c r="R2872" s="30">
        <v>49285.418891936271</v>
      </c>
      <c r="S2872" s="5">
        <v>21.021140805743919</v>
      </c>
      <c r="T2872" s="4">
        <v>92.650946021146368</v>
      </c>
      <c r="U2872" s="1"/>
      <c r="V2872" s="1"/>
      <c r="W2872" s="1"/>
      <c r="X2872" s="1"/>
    </row>
    <row r="2873" spans="1:24" ht="15.75" customHeight="1" x14ac:dyDescent="0.2">
      <c r="A2873" s="1"/>
      <c r="B2873" s="1"/>
      <c r="C2873" s="31" t="str">
        <f>IF('Style Screener'!$S2873&lt;(AVERAGE('Style Screener'!$S$9:$S$6415)), "Value", "Growth")</f>
        <v>Value</v>
      </c>
      <c r="D2873" s="31" t="str">
        <f>IF('Style Screener'!$R2873&gt;2000, "Large Cap", "Small Cap")</f>
        <v>Large Cap</v>
      </c>
      <c r="E2873" s="31" t="s">
        <v>14</v>
      </c>
      <c r="F2873" s="31" t="s">
        <v>37</v>
      </c>
      <c r="G2873" s="1" t="s">
        <v>1020</v>
      </c>
      <c r="H2873" s="1" t="s">
        <v>12251</v>
      </c>
      <c r="I2873" s="1" t="s">
        <v>12252</v>
      </c>
      <c r="J2873" s="1" t="s">
        <v>10766</v>
      </c>
      <c r="K2873" s="1" t="s">
        <v>12253</v>
      </c>
      <c r="L2873" s="1" t="s">
        <v>12254</v>
      </c>
      <c r="M2873" s="1" t="s">
        <v>74</v>
      </c>
      <c r="N2873" s="1" t="s">
        <v>342</v>
      </c>
      <c r="O2873" s="1" t="s">
        <v>117</v>
      </c>
      <c r="P2873" s="1" t="s">
        <v>618</v>
      </c>
      <c r="Q2873" s="29" t="s">
        <v>61</v>
      </c>
      <c r="R2873" s="30">
        <v>4025.1931094902743</v>
      </c>
      <c r="S2873" s="5">
        <v>16.6832298136646</v>
      </c>
      <c r="T2873" s="4">
        <v>88.442831215970955</v>
      </c>
      <c r="U2873" s="1"/>
      <c r="V2873" s="1"/>
      <c r="W2873" s="1"/>
      <c r="X2873" s="1"/>
    </row>
    <row r="2874" spans="1:24" ht="15.75" customHeight="1" x14ac:dyDescent="0.2">
      <c r="A2874" s="1"/>
      <c r="B2874" s="1"/>
      <c r="C2874" s="31" t="str">
        <f>IF('Style Screener'!$S2874&lt;(AVERAGE('Style Screener'!$S$9:$S$6415)), "Value", "Growth")</f>
        <v>Value</v>
      </c>
      <c r="D2874" s="31" t="str">
        <f>IF('Style Screener'!$R2874&gt;2000, "Large Cap", "Small Cap")</f>
        <v>Large Cap</v>
      </c>
      <c r="E2874" s="31" t="s">
        <v>15</v>
      </c>
      <c r="F2874" s="31" t="s">
        <v>37</v>
      </c>
      <c r="G2874" s="1" t="s">
        <v>1020</v>
      </c>
      <c r="H2874" s="1" t="s">
        <v>12255</v>
      </c>
      <c r="I2874" s="1" t="s">
        <v>12256</v>
      </c>
      <c r="J2874" s="1" t="s">
        <v>10766</v>
      </c>
      <c r="K2874" s="1" t="s">
        <v>12257</v>
      </c>
      <c r="L2874" s="1" t="s">
        <v>12258</v>
      </c>
      <c r="M2874" s="1" t="s">
        <v>368</v>
      </c>
      <c r="N2874" s="1" t="s">
        <v>961</v>
      </c>
      <c r="O2874" s="1" t="s">
        <v>961</v>
      </c>
      <c r="P2874" s="1" t="s">
        <v>2234</v>
      </c>
      <c r="Q2874" s="29" t="s">
        <v>61</v>
      </c>
      <c r="R2874" s="30">
        <v>6882.8476295707505</v>
      </c>
      <c r="S2874" s="5">
        <v>15.918699186991871</v>
      </c>
      <c r="T2874" s="4" t="s">
        <v>61</v>
      </c>
      <c r="U2874" s="1"/>
      <c r="V2874" s="1"/>
      <c r="W2874" s="1"/>
      <c r="X2874" s="1"/>
    </row>
    <row r="2875" spans="1:24" ht="15.75" customHeight="1" x14ac:dyDescent="0.2">
      <c r="A2875" s="1"/>
      <c r="B2875" s="1"/>
      <c r="C2875" s="31" t="str">
        <f>IF('Style Screener'!$S2875&lt;(AVERAGE('Style Screener'!$S$9:$S$6415)), "Value", "Growth")</f>
        <v>Growth</v>
      </c>
      <c r="D2875" s="31" t="str">
        <f>IF('Style Screener'!$R2875&gt;2000, "Large Cap", "Small Cap")</f>
        <v>Large Cap</v>
      </c>
      <c r="E2875" s="31" t="s">
        <v>14</v>
      </c>
      <c r="F2875" s="31" t="s">
        <v>37</v>
      </c>
      <c r="G2875" s="1" t="s">
        <v>10984</v>
      </c>
      <c r="H2875" s="1" t="s">
        <v>12259</v>
      </c>
      <c r="I2875" s="1" t="s">
        <v>12260</v>
      </c>
      <c r="J2875" s="1" t="s">
        <v>10987</v>
      </c>
      <c r="K2875" s="1" t="s">
        <v>12261</v>
      </c>
      <c r="L2875" s="1" t="s">
        <v>12262</v>
      </c>
      <c r="M2875" s="1" t="s">
        <v>98</v>
      </c>
      <c r="N2875" s="1" t="s">
        <v>578</v>
      </c>
      <c r="O2875" s="1" t="s">
        <v>578</v>
      </c>
      <c r="P2875" s="1" t="s">
        <v>2313</v>
      </c>
      <c r="Q2875" s="29" t="s">
        <v>61</v>
      </c>
      <c r="R2875" s="30">
        <v>5582.1826157257738</v>
      </c>
      <c r="S2875" s="5">
        <v>48.285714285714292</v>
      </c>
      <c r="T2875" s="4">
        <v>27.735293242479244</v>
      </c>
      <c r="U2875" s="1"/>
      <c r="V2875" s="1"/>
      <c r="W2875" s="1"/>
      <c r="X2875" s="1"/>
    </row>
    <row r="2876" spans="1:24" ht="15.75" customHeight="1" x14ac:dyDescent="0.2">
      <c r="A2876" s="1"/>
      <c r="B2876" s="1"/>
      <c r="C2876" s="31" t="str">
        <f>IF('Style Screener'!$S2876&lt;(AVERAGE('Style Screener'!$S$9:$S$6415)), "Value", "Growth")</f>
        <v>Growth</v>
      </c>
      <c r="D2876" s="31" t="str">
        <f>IF('Style Screener'!$R2876&gt;2000, "Large Cap", "Small Cap")</f>
        <v>Large Cap</v>
      </c>
      <c r="E2876" s="31" t="s">
        <v>14</v>
      </c>
      <c r="F2876" s="31" t="s">
        <v>37</v>
      </c>
      <c r="G2876" s="1" t="s">
        <v>1233</v>
      </c>
      <c r="H2876" s="1" t="s">
        <v>12263</v>
      </c>
      <c r="I2876" s="1" t="s">
        <v>12264</v>
      </c>
      <c r="J2876" s="1" t="s">
        <v>10775</v>
      </c>
      <c r="K2876" s="1" t="s">
        <v>12265</v>
      </c>
      <c r="L2876" s="1" t="s">
        <v>12266</v>
      </c>
      <c r="M2876" s="1" t="s">
        <v>54</v>
      </c>
      <c r="N2876" s="1" t="s">
        <v>55</v>
      </c>
      <c r="O2876" s="1" t="s">
        <v>54</v>
      </c>
      <c r="P2876" s="1" t="s">
        <v>694</v>
      </c>
      <c r="Q2876" s="29" t="s">
        <v>61</v>
      </c>
      <c r="R2876" s="30">
        <v>16036.870755468752</v>
      </c>
      <c r="S2876" s="5">
        <v>31.062855222746567</v>
      </c>
      <c r="T2876" s="4" t="s">
        <v>61</v>
      </c>
      <c r="U2876" s="1"/>
      <c r="V2876" s="1"/>
      <c r="W2876" s="1"/>
      <c r="X2876" s="1"/>
    </row>
    <row r="2877" spans="1:24" ht="15.75" customHeight="1" x14ac:dyDescent="0.2">
      <c r="A2877" s="1"/>
      <c r="B2877" s="1"/>
      <c r="C2877" s="31" t="str">
        <f>IF('Style Screener'!$S2877&lt;(AVERAGE('Style Screener'!$S$9:$S$6415)), "Value", "Growth")</f>
        <v>Value</v>
      </c>
      <c r="D2877" s="31" t="str">
        <f>IF('Style Screener'!$R2877&gt;2000, "Large Cap", "Small Cap")</f>
        <v>Large Cap</v>
      </c>
      <c r="E2877" s="31" t="s">
        <v>14</v>
      </c>
      <c r="F2877" s="31" t="s">
        <v>37</v>
      </c>
      <c r="G2877" s="1" t="s">
        <v>10885</v>
      </c>
      <c r="H2877" s="1" t="s">
        <v>12267</v>
      </c>
      <c r="I2877" s="1" t="s">
        <v>12268</v>
      </c>
      <c r="J2877" s="1" t="s">
        <v>10888</v>
      </c>
      <c r="K2877" s="1" t="s">
        <v>12269</v>
      </c>
      <c r="L2877" s="1" t="s">
        <v>12270</v>
      </c>
      <c r="M2877" s="1" t="s">
        <v>98</v>
      </c>
      <c r="N2877" s="1" t="s">
        <v>578</v>
      </c>
      <c r="O2877" s="1" t="s">
        <v>578</v>
      </c>
      <c r="P2877" s="1" t="s">
        <v>2313</v>
      </c>
      <c r="Q2877" s="29" t="s">
        <v>61</v>
      </c>
      <c r="R2877" s="30">
        <v>2134.5558640958538</v>
      </c>
      <c r="S2877" s="5">
        <v>16.019303201506588</v>
      </c>
      <c r="T2877" s="4">
        <v>67.230518791138792</v>
      </c>
      <c r="U2877" s="1"/>
      <c r="V2877" s="1"/>
      <c r="W2877" s="1"/>
      <c r="X2877" s="1"/>
    </row>
    <row r="2878" spans="1:24" ht="15.75" customHeight="1" x14ac:dyDescent="0.2">
      <c r="A2878" s="1"/>
      <c r="B2878" s="1"/>
      <c r="C2878" s="31" t="str">
        <f>IF('Style Screener'!$S2878&lt;(AVERAGE('Style Screener'!$S$9:$S$6415)), "Value", "Growth")</f>
        <v>Value</v>
      </c>
      <c r="D2878" s="31" t="str">
        <f>IF('Style Screener'!$R2878&gt;2000, "Large Cap", "Small Cap")</f>
        <v>Small Cap</v>
      </c>
      <c r="E2878" s="31" t="s">
        <v>14</v>
      </c>
      <c r="F2878" s="31" t="s">
        <v>37</v>
      </c>
      <c r="G2878" s="1" t="s">
        <v>1020</v>
      </c>
      <c r="H2878" s="1" t="s">
        <v>12271</v>
      </c>
      <c r="I2878" s="1" t="s">
        <v>12272</v>
      </c>
      <c r="J2878" s="1" t="s">
        <v>10766</v>
      </c>
      <c r="K2878" s="1" t="s">
        <v>12273</v>
      </c>
      <c r="L2878" s="1" t="s">
        <v>12274</v>
      </c>
      <c r="M2878" s="1" t="s">
        <v>74</v>
      </c>
      <c r="N2878" s="1" t="s">
        <v>201</v>
      </c>
      <c r="O2878" s="1" t="s">
        <v>180</v>
      </c>
      <c r="P2878" s="1" t="s">
        <v>202</v>
      </c>
      <c r="Q2878" s="29" t="s">
        <v>61</v>
      </c>
      <c r="R2878" s="30">
        <v>1582.8990068180785</v>
      </c>
      <c r="S2878" s="5">
        <v>12.126050420168067</v>
      </c>
      <c r="T2878" s="4">
        <v>3.3417343414543037</v>
      </c>
      <c r="U2878" s="1"/>
      <c r="V2878" s="1"/>
      <c r="W2878" s="1"/>
      <c r="X2878" s="1"/>
    </row>
    <row r="2879" spans="1:24" ht="15.75" customHeight="1" x14ac:dyDescent="0.2">
      <c r="A2879" s="1"/>
      <c r="B2879" s="1"/>
      <c r="C2879" s="31" t="str">
        <f>IF('Style Screener'!$S2879&lt;(AVERAGE('Style Screener'!$S$9:$S$6415)), "Value", "Growth")</f>
        <v>Value</v>
      </c>
      <c r="D2879" s="31" t="str">
        <f>IF('Style Screener'!$R2879&gt;2000, "Large Cap", "Small Cap")</f>
        <v>Large Cap</v>
      </c>
      <c r="E2879" s="31" t="s">
        <v>14</v>
      </c>
      <c r="F2879" s="31" t="s">
        <v>37</v>
      </c>
      <c r="G2879" s="1" t="s">
        <v>10839</v>
      </c>
      <c r="H2879" s="1" t="s">
        <v>12275</v>
      </c>
      <c r="I2879" s="1" t="s">
        <v>12276</v>
      </c>
      <c r="J2879" s="1" t="s">
        <v>10842</v>
      </c>
      <c r="K2879" s="1" t="s">
        <v>12277</v>
      </c>
      <c r="L2879" s="1" t="s">
        <v>12278</v>
      </c>
      <c r="M2879" s="1" t="s">
        <v>74</v>
      </c>
      <c r="N2879" s="1" t="s">
        <v>638</v>
      </c>
      <c r="O2879" s="1" t="s">
        <v>117</v>
      </c>
      <c r="P2879" s="1" t="s">
        <v>638</v>
      </c>
      <c r="Q2879" s="29" t="s">
        <v>61</v>
      </c>
      <c r="R2879" s="30">
        <v>5211.1846789128622</v>
      </c>
      <c r="S2879" s="5">
        <v>17.345495160089353</v>
      </c>
      <c r="T2879" s="4">
        <v>87.516288101382258</v>
      </c>
      <c r="U2879" s="1"/>
      <c r="V2879" s="1"/>
      <c r="W2879" s="1"/>
      <c r="X2879" s="1"/>
    </row>
    <row r="2880" spans="1:24" ht="15.75" customHeight="1" x14ac:dyDescent="0.2">
      <c r="A2880" s="1"/>
      <c r="B2880" s="1"/>
      <c r="C2880" s="31" t="str">
        <f>IF('Style Screener'!$S2880&lt;(AVERAGE('Style Screener'!$S$9:$S$6415)), "Value", "Growth")</f>
        <v>Value</v>
      </c>
      <c r="D2880" s="31" t="str">
        <f>IF('Style Screener'!$R2880&gt;2000, "Large Cap", "Small Cap")</f>
        <v>Large Cap</v>
      </c>
      <c r="E2880" s="31" t="s">
        <v>14</v>
      </c>
      <c r="F2880" s="31" t="s">
        <v>37</v>
      </c>
      <c r="G2880" s="1" t="s">
        <v>10839</v>
      </c>
      <c r="H2880" s="1" t="s">
        <v>12279</v>
      </c>
      <c r="I2880" s="1" t="s">
        <v>12280</v>
      </c>
      <c r="J2880" s="1" t="s">
        <v>10842</v>
      </c>
      <c r="K2880" s="1" t="s">
        <v>12281</v>
      </c>
      <c r="L2880" s="1" t="s">
        <v>12282</v>
      </c>
      <c r="M2880" s="1" t="s">
        <v>86</v>
      </c>
      <c r="N2880" s="1" t="s">
        <v>251</v>
      </c>
      <c r="O2880" s="1" t="s">
        <v>251</v>
      </c>
      <c r="P2880" s="1" t="s">
        <v>4097</v>
      </c>
      <c r="Q2880" s="29" t="s">
        <v>61</v>
      </c>
      <c r="R2880" s="30">
        <v>36335.05812090556</v>
      </c>
      <c r="S2880" s="5">
        <v>11.612289772389611</v>
      </c>
      <c r="T2880" s="4" t="s">
        <v>61</v>
      </c>
      <c r="U2880" s="1"/>
      <c r="V2880" s="1"/>
      <c r="W2880" s="1"/>
      <c r="X2880" s="1"/>
    </row>
    <row r="2881" spans="1:24" ht="15.75" customHeight="1" x14ac:dyDescent="0.2">
      <c r="A2881" s="1"/>
      <c r="B2881" s="1"/>
      <c r="C2881" s="31" t="str">
        <f>IF('Style Screener'!$S2881&lt;(AVERAGE('Style Screener'!$S$9:$S$6415)), "Value", "Growth")</f>
        <v>Value</v>
      </c>
      <c r="D2881" s="31" t="str">
        <f>IF('Style Screener'!$R2881&gt;2000, "Large Cap", "Small Cap")</f>
        <v>Large Cap</v>
      </c>
      <c r="E2881" s="31" t="s">
        <v>14</v>
      </c>
      <c r="F2881" s="31" t="s">
        <v>37</v>
      </c>
      <c r="G2881" s="1" t="s">
        <v>10885</v>
      </c>
      <c r="H2881" s="1" t="s">
        <v>12283</v>
      </c>
      <c r="I2881" s="1" t="s">
        <v>12284</v>
      </c>
      <c r="J2881" s="1" t="s">
        <v>10888</v>
      </c>
      <c r="K2881" s="1" t="s">
        <v>12285</v>
      </c>
      <c r="L2881" s="1" t="s">
        <v>12286</v>
      </c>
      <c r="M2881" s="1" t="s">
        <v>74</v>
      </c>
      <c r="N2881" s="1" t="s">
        <v>301</v>
      </c>
      <c r="O2881" s="1" t="s">
        <v>117</v>
      </c>
      <c r="P2881" s="1" t="s">
        <v>301</v>
      </c>
      <c r="Q2881" s="29" t="s">
        <v>61</v>
      </c>
      <c r="R2881" s="30">
        <v>3676.397972735499</v>
      </c>
      <c r="S2881" s="5">
        <v>15.254942767950052</v>
      </c>
      <c r="T2881" s="4">
        <v>52.817149087328097</v>
      </c>
      <c r="U2881" s="1"/>
      <c r="V2881" s="1"/>
      <c r="W2881" s="1"/>
      <c r="X2881" s="1"/>
    </row>
    <row r="2882" spans="1:24" ht="15.75" customHeight="1" x14ac:dyDescent="0.2">
      <c r="A2882" s="1"/>
      <c r="B2882" s="1"/>
      <c r="C2882" s="31" t="str">
        <f>IF('Style Screener'!$S2882&lt;(AVERAGE('Style Screener'!$S$9:$S$6415)), "Value", "Growth")</f>
        <v>Value</v>
      </c>
      <c r="D2882" s="31" t="str">
        <f>IF('Style Screener'!$R2882&gt;2000, "Large Cap", "Small Cap")</f>
        <v>Large Cap</v>
      </c>
      <c r="E2882" s="31" t="s">
        <v>14</v>
      </c>
      <c r="F2882" s="31" t="s">
        <v>37</v>
      </c>
      <c r="G2882" s="1" t="s">
        <v>10885</v>
      </c>
      <c r="H2882" s="1" t="s">
        <v>12287</v>
      </c>
      <c r="I2882" s="1" t="s">
        <v>12288</v>
      </c>
      <c r="J2882" s="1" t="s">
        <v>10888</v>
      </c>
      <c r="K2882" s="1" t="s">
        <v>12289</v>
      </c>
      <c r="L2882" s="1" t="s">
        <v>12290</v>
      </c>
      <c r="M2882" s="1" t="s">
        <v>86</v>
      </c>
      <c r="N2882" s="1" t="s">
        <v>172</v>
      </c>
      <c r="O2882" s="1" t="s">
        <v>172</v>
      </c>
      <c r="P2882" s="1" t="s">
        <v>1497</v>
      </c>
      <c r="Q2882" s="29" t="s">
        <v>61</v>
      </c>
      <c r="R2882" s="30">
        <v>51039.179816492724</v>
      </c>
      <c r="S2882" s="5">
        <v>12.899293752549806</v>
      </c>
      <c r="T2882" s="4">
        <v>74.815354207843541</v>
      </c>
      <c r="U2882" s="1"/>
      <c r="V2882" s="1"/>
      <c r="W2882" s="1"/>
      <c r="X2882" s="1"/>
    </row>
    <row r="2883" spans="1:24" ht="15.75" customHeight="1" x14ac:dyDescent="0.2">
      <c r="A2883" s="1"/>
      <c r="B2883" s="1"/>
      <c r="C2883" s="31" t="str">
        <f>IF('Style Screener'!$S2883&lt;(AVERAGE('Style Screener'!$S$9:$S$6415)), "Value", "Growth")</f>
        <v>Value</v>
      </c>
      <c r="D2883" s="31" t="str">
        <f>IF('Style Screener'!$R2883&gt;2000, "Large Cap", "Small Cap")</f>
        <v>Small Cap</v>
      </c>
      <c r="E2883" s="31" t="s">
        <v>14</v>
      </c>
      <c r="F2883" s="31" t="s">
        <v>37</v>
      </c>
      <c r="G2883" s="1" t="s">
        <v>10804</v>
      </c>
      <c r="H2883" s="1" t="s">
        <v>12291</v>
      </c>
      <c r="I2883" s="1" t="s">
        <v>12292</v>
      </c>
      <c r="J2883" s="1" t="s">
        <v>10807</v>
      </c>
      <c r="K2883" s="1" t="s">
        <v>12293</v>
      </c>
      <c r="L2883" s="1" t="s">
        <v>12294</v>
      </c>
      <c r="M2883" s="1" t="s">
        <v>108</v>
      </c>
      <c r="N2883" s="1" t="s">
        <v>129</v>
      </c>
      <c r="O2883" s="1" t="s">
        <v>110</v>
      </c>
      <c r="P2883" s="1" t="s">
        <v>129</v>
      </c>
      <c r="Q2883" s="29" t="s">
        <v>61</v>
      </c>
      <c r="R2883" s="30">
        <v>1679.6204616509738</v>
      </c>
      <c r="S2883" s="5">
        <v>11.154036040483831</v>
      </c>
      <c r="T2883" s="4">
        <v>78.557736193518934</v>
      </c>
      <c r="U2883" s="1"/>
      <c r="V2883" s="1"/>
      <c r="W2883" s="1"/>
      <c r="X2883" s="1"/>
    </row>
    <row r="2884" spans="1:24" ht="15.75" customHeight="1" x14ac:dyDescent="0.2">
      <c r="A2884" s="1"/>
      <c r="B2884" s="1"/>
      <c r="C2884" s="31" t="str">
        <f>IF('Style Screener'!$S2884&lt;(AVERAGE('Style Screener'!$S$9:$S$6415)), "Value", "Growth")</f>
        <v>Value</v>
      </c>
      <c r="D2884" s="31" t="str">
        <f>IF('Style Screener'!$R2884&gt;2000, "Large Cap", "Small Cap")</f>
        <v>Large Cap</v>
      </c>
      <c r="E2884" s="31" t="s">
        <v>14</v>
      </c>
      <c r="F2884" s="31" t="s">
        <v>37</v>
      </c>
      <c r="G2884" s="1" t="s">
        <v>10908</v>
      </c>
      <c r="H2884" s="1" t="s">
        <v>12295</v>
      </c>
      <c r="I2884" s="1" t="s">
        <v>12296</v>
      </c>
      <c r="J2884" s="1" t="s">
        <v>10911</v>
      </c>
      <c r="K2884" s="1" t="s">
        <v>12297</v>
      </c>
      <c r="L2884" s="1" t="s">
        <v>12298</v>
      </c>
      <c r="M2884" s="1" t="s">
        <v>278</v>
      </c>
      <c r="N2884" s="1" t="s">
        <v>279</v>
      </c>
      <c r="O2884" s="1" t="s">
        <v>278</v>
      </c>
      <c r="P2884" s="1" t="s">
        <v>426</v>
      </c>
      <c r="Q2884" s="29" t="s">
        <v>61</v>
      </c>
      <c r="R2884" s="30">
        <v>6996.0861066539119</v>
      </c>
      <c r="S2884" s="5">
        <v>14.985233313644418</v>
      </c>
      <c r="T2884" s="4">
        <v>61.03524082339618</v>
      </c>
      <c r="U2884" s="1"/>
      <c r="V2884" s="1"/>
      <c r="W2884" s="1"/>
      <c r="X2884" s="1"/>
    </row>
    <row r="2885" spans="1:24" ht="15.75" customHeight="1" x14ac:dyDescent="0.2">
      <c r="A2885" s="1"/>
      <c r="B2885" s="1"/>
      <c r="C2885" s="31" t="str">
        <f>IF('Style Screener'!$S2885&lt;(AVERAGE('Style Screener'!$S$9:$S$6415)), "Value", "Growth")</f>
        <v>Value</v>
      </c>
      <c r="D2885" s="31" t="str">
        <f>IF('Style Screener'!$R2885&gt;2000, "Large Cap", "Small Cap")</f>
        <v>Large Cap</v>
      </c>
      <c r="E2885" s="31" t="s">
        <v>15</v>
      </c>
      <c r="F2885" s="31" t="s">
        <v>37</v>
      </c>
      <c r="G2885" s="1" t="s">
        <v>246</v>
      </c>
      <c r="H2885" s="1" t="s">
        <v>12299</v>
      </c>
      <c r="I2885" s="1" t="s">
        <v>12300</v>
      </c>
      <c r="J2885" s="1" t="s">
        <v>10780</v>
      </c>
      <c r="K2885" s="1" t="s">
        <v>12301</v>
      </c>
      <c r="L2885" s="1" t="s">
        <v>12302</v>
      </c>
      <c r="M2885" s="1" t="s">
        <v>368</v>
      </c>
      <c r="N2885" s="1" t="s">
        <v>369</v>
      </c>
      <c r="O2885" s="1" t="s">
        <v>370</v>
      </c>
      <c r="P2885" s="1" t="s">
        <v>1627</v>
      </c>
      <c r="Q2885" s="29" t="s">
        <v>61</v>
      </c>
      <c r="R2885" s="30">
        <v>249345.42626859524</v>
      </c>
      <c r="S2885" s="5">
        <v>21.783926994406826</v>
      </c>
      <c r="T2885" s="4" t="s">
        <v>61</v>
      </c>
      <c r="U2885" s="1"/>
      <c r="V2885" s="1"/>
      <c r="W2885" s="1"/>
      <c r="X2885" s="1"/>
    </row>
    <row r="2886" spans="1:24" ht="15.75" customHeight="1" x14ac:dyDescent="0.2">
      <c r="A2886" s="1"/>
      <c r="B2886" s="1"/>
      <c r="C2886" s="31" t="str">
        <f>IF('Style Screener'!$S2886&lt;(AVERAGE('Style Screener'!$S$9:$S$6415)), "Value", "Growth")</f>
        <v>Value</v>
      </c>
      <c r="D2886" s="31" t="str">
        <f>IF('Style Screener'!$R2886&gt;2000, "Large Cap", "Small Cap")</f>
        <v>Large Cap</v>
      </c>
      <c r="E2886" s="31" t="s">
        <v>15</v>
      </c>
      <c r="F2886" s="31" t="s">
        <v>37</v>
      </c>
      <c r="G2886" s="1" t="s">
        <v>1020</v>
      </c>
      <c r="H2886" s="1" t="s">
        <v>12303</v>
      </c>
      <c r="I2886" s="1" t="s">
        <v>12304</v>
      </c>
      <c r="J2886" s="1" t="s">
        <v>10766</v>
      </c>
      <c r="K2886" s="1" t="s">
        <v>12305</v>
      </c>
      <c r="L2886" s="1" t="s">
        <v>12306</v>
      </c>
      <c r="M2886" s="1" t="s">
        <v>219</v>
      </c>
      <c r="N2886" s="1" t="s">
        <v>436</v>
      </c>
      <c r="O2886" s="1" t="s">
        <v>219</v>
      </c>
      <c r="P2886" s="1" t="s">
        <v>436</v>
      </c>
      <c r="Q2886" s="29" t="s">
        <v>61</v>
      </c>
      <c r="R2886" s="30">
        <v>49779.714216273758</v>
      </c>
      <c r="S2886" s="5">
        <v>15.815742397137747</v>
      </c>
      <c r="T2886" s="4">
        <v>54.358835843068398</v>
      </c>
      <c r="U2886" s="1"/>
      <c r="V2886" s="1"/>
      <c r="W2886" s="1"/>
      <c r="X2886" s="1"/>
    </row>
    <row r="2887" spans="1:24" ht="15.75" customHeight="1" x14ac:dyDescent="0.2">
      <c r="A2887" s="1"/>
      <c r="B2887" s="1"/>
      <c r="C2887" s="31" t="str">
        <f>IF('Style Screener'!$S2887&lt;(AVERAGE('Style Screener'!$S$9:$S$6415)), "Value", "Growth")</f>
        <v>Value</v>
      </c>
      <c r="D2887" s="31" t="str">
        <f>IF('Style Screener'!$R2887&gt;2000, "Large Cap", "Small Cap")</f>
        <v>Large Cap</v>
      </c>
      <c r="E2887" s="31" t="s">
        <v>14</v>
      </c>
      <c r="F2887" s="31" t="s">
        <v>37</v>
      </c>
      <c r="G2887" s="1" t="s">
        <v>7991</v>
      </c>
      <c r="H2887" s="1" t="s">
        <v>12307</v>
      </c>
      <c r="I2887" s="1" t="s">
        <v>12308</v>
      </c>
      <c r="J2887" s="1" t="s">
        <v>11440</v>
      </c>
      <c r="K2887" s="1" t="s">
        <v>12309</v>
      </c>
      <c r="L2887" s="1" t="s">
        <v>12310</v>
      </c>
      <c r="M2887" s="1" t="s">
        <v>54</v>
      </c>
      <c r="N2887" s="1" t="s">
        <v>55</v>
      </c>
      <c r="O2887" s="1" t="s">
        <v>54</v>
      </c>
      <c r="P2887" s="1" t="s">
        <v>56</v>
      </c>
      <c r="Q2887" s="29" t="s">
        <v>61</v>
      </c>
      <c r="R2887" s="30">
        <v>11079.118077953992</v>
      </c>
      <c r="S2887" s="5">
        <v>12.387267904509283</v>
      </c>
      <c r="T2887" s="4">
        <v>94.195871810321876</v>
      </c>
      <c r="U2887" s="1"/>
      <c r="V2887" s="1"/>
      <c r="W2887" s="1"/>
      <c r="X2887" s="1"/>
    </row>
    <row r="2888" spans="1:24" ht="15.75" customHeight="1" x14ac:dyDescent="0.2">
      <c r="A2888" s="1"/>
      <c r="B2888" s="1"/>
      <c r="C2888" s="31" t="str">
        <f>IF('Style Screener'!$S2888&lt;(AVERAGE('Style Screener'!$S$9:$S$6415)), "Value", "Growth")</f>
        <v>Value</v>
      </c>
      <c r="D2888" s="31" t="str">
        <f>IF('Style Screener'!$R2888&gt;2000, "Large Cap", "Small Cap")</f>
        <v>Large Cap</v>
      </c>
      <c r="E2888" s="31" t="s">
        <v>14</v>
      </c>
      <c r="F2888" s="31" t="s">
        <v>37</v>
      </c>
      <c r="G2888" s="1" t="s">
        <v>10804</v>
      </c>
      <c r="H2888" s="1" t="s">
        <v>12311</v>
      </c>
      <c r="I2888" s="1" t="s">
        <v>12312</v>
      </c>
      <c r="J2888" s="1" t="s">
        <v>10807</v>
      </c>
      <c r="K2888" s="1" t="s">
        <v>12313</v>
      </c>
      <c r="L2888" s="1" t="s">
        <v>12314</v>
      </c>
      <c r="M2888" s="1" t="s">
        <v>54</v>
      </c>
      <c r="N2888" s="1" t="s">
        <v>4381</v>
      </c>
      <c r="O2888" s="1" t="s">
        <v>54</v>
      </c>
      <c r="P2888" s="1" t="s">
        <v>4381</v>
      </c>
      <c r="Q2888" s="29" t="s">
        <v>61</v>
      </c>
      <c r="R2888" s="30">
        <v>6172.055954318108</v>
      </c>
      <c r="S2888" s="5">
        <v>15.828924162257493</v>
      </c>
      <c r="T2888" s="4">
        <v>87.253945013827888</v>
      </c>
      <c r="U2888" s="1"/>
      <c r="V2888" s="1"/>
      <c r="W2888" s="1"/>
      <c r="X2888" s="1"/>
    </row>
    <row r="2889" spans="1:24" ht="15.75" customHeight="1" x14ac:dyDescent="0.2">
      <c r="A2889" s="1"/>
      <c r="B2889" s="1"/>
      <c r="C2889" s="31" t="str">
        <f>IF('Style Screener'!$S2889&lt;(AVERAGE('Style Screener'!$S$9:$S$6415)), "Value", "Growth")</f>
        <v>Value</v>
      </c>
      <c r="D2889" s="31" t="str">
        <f>IF('Style Screener'!$R2889&gt;2000, "Large Cap", "Small Cap")</f>
        <v>Large Cap</v>
      </c>
      <c r="E2889" s="31" t="s">
        <v>14</v>
      </c>
      <c r="F2889" s="31" t="s">
        <v>37</v>
      </c>
      <c r="G2889" s="1" t="s">
        <v>1359</v>
      </c>
      <c r="H2889" s="1" t="s">
        <v>12315</v>
      </c>
      <c r="I2889" s="1" t="s">
        <v>12316</v>
      </c>
      <c r="J2889" s="1" t="s">
        <v>10775</v>
      </c>
      <c r="K2889" s="1" t="s">
        <v>12317</v>
      </c>
      <c r="L2889" s="1" t="s">
        <v>12318</v>
      </c>
      <c r="M2889" s="1" t="s">
        <v>86</v>
      </c>
      <c r="N2889" s="1" t="s">
        <v>251</v>
      </c>
      <c r="O2889" s="1" t="s">
        <v>251</v>
      </c>
      <c r="P2889" s="1" t="s">
        <v>454</v>
      </c>
      <c r="Q2889" s="29" t="s">
        <v>61</v>
      </c>
      <c r="R2889" s="30">
        <v>9870.6506726965108</v>
      </c>
      <c r="S2889" s="5">
        <v>11.13994045087197</v>
      </c>
      <c r="T2889" s="4">
        <v>39.65276245126168</v>
      </c>
      <c r="U2889" s="1"/>
      <c r="V2889" s="1"/>
      <c r="W2889" s="1"/>
      <c r="X2889" s="1"/>
    </row>
    <row r="2890" spans="1:24" ht="15.75" customHeight="1" x14ac:dyDescent="0.2">
      <c r="A2890" s="1"/>
      <c r="B2890" s="1"/>
      <c r="C2890" s="31" t="str">
        <f>IF('Style Screener'!$S2890&lt;(AVERAGE('Style Screener'!$S$9:$S$6415)), "Value", "Growth")</f>
        <v>Value</v>
      </c>
      <c r="D2890" s="31" t="str">
        <f>IF('Style Screener'!$R2890&gt;2000, "Large Cap", "Small Cap")</f>
        <v>Large Cap</v>
      </c>
      <c r="E2890" s="31" t="s">
        <v>14</v>
      </c>
      <c r="F2890" s="31" t="s">
        <v>37</v>
      </c>
      <c r="G2890" s="1" t="s">
        <v>10908</v>
      </c>
      <c r="H2890" s="1" t="s">
        <v>12319</v>
      </c>
      <c r="I2890" s="1" t="s">
        <v>12320</v>
      </c>
      <c r="J2890" s="1" t="s">
        <v>10911</v>
      </c>
      <c r="K2890" s="1" t="s">
        <v>12321</v>
      </c>
      <c r="L2890" s="1" t="s">
        <v>12322</v>
      </c>
      <c r="M2890" s="1" t="s">
        <v>108</v>
      </c>
      <c r="N2890" s="1" t="s">
        <v>109</v>
      </c>
      <c r="O2890" s="1" t="s">
        <v>110</v>
      </c>
      <c r="P2890" s="1" t="s">
        <v>109</v>
      </c>
      <c r="Q2890" s="29" t="s">
        <v>61</v>
      </c>
      <c r="R2890" s="30">
        <v>29618.050901906554</v>
      </c>
      <c r="S2890" s="5">
        <v>23.761904761904763</v>
      </c>
      <c r="T2890" s="4" t="s">
        <v>61</v>
      </c>
      <c r="U2890" s="1"/>
      <c r="V2890" s="1"/>
      <c r="W2890" s="1"/>
      <c r="X2890" s="1"/>
    </row>
    <row r="2891" spans="1:24" ht="15.75" customHeight="1" x14ac:dyDescent="0.2">
      <c r="A2891" s="1"/>
      <c r="B2891" s="1"/>
      <c r="C2891" s="31" t="str">
        <f>IF('Style Screener'!$S2891&lt;(AVERAGE('Style Screener'!$S$9:$S$6415)), "Value", "Growth")</f>
        <v>Value</v>
      </c>
      <c r="D2891" s="31" t="str">
        <f>IF('Style Screener'!$R2891&gt;2000, "Large Cap", "Small Cap")</f>
        <v>Large Cap</v>
      </c>
      <c r="E2891" s="31" t="s">
        <v>15</v>
      </c>
      <c r="F2891" s="31" t="s">
        <v>37</v>
      </c>
      <c r="G2891" s="1" t="s">
        <v>246</v>
      </c>
      <c r="H2891" s="1" t="s">
        <v>12323</v>
      </c>
      <c r="I2891" s="1" t="s">
        <v>12324</v>
      </c>
      <c r="J2891" s="1" t="s">
        <v>10780</v>
      </c>
      <c r="K2891" s="1" t="s">
        <v>12325</v>
      </c>
      <c r="L2891" s="1" t="s">
        <v>12326</v>
      </c>
      <c r="M2891" s="1" t="s">
        <v>44</v>
      </c>
      <c r="N2891" s="1" t="s">
        <v>160</v>
      </c>
      <c r="O2891" s="1" t="s">
        <v>46</v>
      </c>
      <c r="P2891" s="1" t="s">
        <v>160</v>
      </c>
      <c r="Q2891" s="29" t="s">
        <v>61</v>
      </c>
      <c r="R2891" s="30">
        <v>280663.19638243422</v>
      </c>
      <c r="S2891" s="5">
        <v>19.770719340214978</v>
      </c>
      <c r="T2891" s="4">
        <v>98.738980452280572</v>
      </c>
      <c r="U2891" s="1"/>
      <c r="V2891" s="1"/>
      <c r="W2891" s="1"/>
      <c r="X2891" s="1"/>
    </row>
    <row r="2892" spans="1:24" ht="15.75" customHeight="1" x14ac:dyDescent="0.2">
      <c r="A2892" s="1"/>
      <c r="B2892" s="1"/>
      <c r="C2892" s="31" t="str">
        <f>IF('Style Screener'!$S2892&lt;(AVERAGE('Style Screener'!$S$9:$S$6415)), "Value", "Growth")</f>
        <v>Growth</v>
      </c>
      <c r="D2892" s="31" t="str">
        <f>IF('Style Screener'!$R2892&gt;2000, "Large Cap", "Small Cap")</f>
        <v>Large Cap</v>
      </c>
      <c r="E2892" s="31" t="s">
        <v>15</v>
      </c>
      <c r="F2892" s="31" t="s">
        <v>37</v>
      </c>
      <c r="G2892" s="1" t="s">
        <v>11238</v>
      </c>
      <c r="H2892" s="1" t="s">
        <v>12327</v>
      </c>
      <c r="I2892" s="1" t="s">
        <v>12328</v>
      </c>
      <c r="J2892" s="1" t="s">
        <v>11241</v>
      </c>
      <c r="K2892" s="1" t="s">
        <v>12329</v>
      </c>
      <c r="L2892" s="1" t="s">
        <v>12330</v>
      </c>
      <c r="M2892" s="1" t="s">
        <v>44</v>
      </c>
      <c r="N2892" s="1" t="s">
        <v>160</v>
      </c>
      <c r="O2892" s="1" t="s">
        <v>46</v>
      </c>
      <c r="P2892" s="1" t="s">
        <v>160</v>
      </c>
      <c r="Q2892" s="29" t="s">
        <v>61</v>
      </c>
      <c r="R2892" s="30">
        <v>148230.63552166871</v>
      </c>
      <c r="S2892" s="5">
        <v>32.007591385427837</v>
      </c>
      <c r="T2892" s="4" t="s">
        <v>61</v>
      </c>
      <c r="U2892" s="1"/>
      <c r="V2892" s="1"/>
      <c r="W2892" s="1"/>
      <c r="X2892" s="1"/>
    </row>
    <row r="2893" spans="1:24" ht="15.75" customHeight="1" x14ac:dyDescent="0.2">
      <c r="A2893" s="1"/>
      <c r="B2893" s="1"/>
      <c r="C2893" s="31" t="str">
        <f>IF('Style Screener'!$S2893&lt;(AVERAGE('Style Screener'!$S$9:$S$6415)), "Value", "Growth")</f>
        <v>Value</v>
      </c>
      <c r="D2893" s="31" t="str">
        <f>IF('Style Screener'!$R2893&gt;2000, "Large Cap", "Small Cap")</f>
        <v>Large Cap</v>
      </c>
      <c r="E2893" s="31" t="s">
        <v>14</v>
      </c>
      <c r="F2893" s="31" t="s">
        <v>37</v>
      </c>
      <c r="G2893" s="1" t="s">
        <v>10908</v>
      </c>
      <c r="H2893" s="1" t="s">
        <v>12331</v>
      </c>
      <c r="I2893" s="1" t="s">
        <v>12332</v>
      </c>
      <c r="J2893" s="1" t="s">
        <v>10911</v>
      </c>
      <c r="K2893" s="1" t="s">
        <v>12333</v>
      </c>
      <c r="L2893" s="1" t="s">
        <v>12334</v>
      </c>
      <c r="M2893" s="1" t="s">
        <v>98</v>
      </c>
      <c r="N2893" s="1" t="s">
        <v>1434</v>
      </c>
      <c r="O2893" s="1" t="s">
        <v>1435</v>
      </c>
      <c r="P2893" s="1" t="s">
        <v>3211</v>
      </c>
      <c r="Q2893" s="29" t="s">
        <v>61</v>
      </c>
      <c r="R2893" s="30">
        <v>4152.8401933247442</v>
      </c>
      <c r="S2893" s="5">
        <v>19.521240728253538</v>
      </c>
      <c r="T2893" s="4">
        <v>84.637535094665623</v>
      </c>
      <c r="U2893" s="1"/>
      <c r="V2893" s="1"/>
      <c r="W2893" s="1"/>
      <c r="X2893" s="1"/>
    </row>
    <row r="2894" spans="1:24" ht="15.75" customHeight="1" x14ac:dyDescent="0.2">
      <c r="A2894" s="1"/>
      <c r="B2894" s="1"/>
      <c r="C2894" s="31" t="str">
        <f>IF('Style Screener'!$S2894&lt;(AVERAGE('Style Screener'!$S$9:$S$6415)), "Value", "Growth")</f>
        <v>Growth</v>
      </c>
      <c r="D2894" s="31" t="str">
        <f>IF('Style Screener'!$R2894&gt;2000, "Large Cap", "Small Cap")</f>
        <v>Large Cap</v>
      </c>
      <c r="E2894" s="31" t="s">
        <v>14</v>
      </c>
      <c r="F2894" s="31" t="s">
        <v>37</v>
      </c>
      <c r="G2894" s="1" t="s">
        <v>10804</v>
      </c>
      <c r="H2894" s="1" t="s">
        <v>12335</v>
      </c>
      <c r="I2894" s="1" t="s">
        <v>12336</v>
      </c>
      <c r="J2894" s="1" t="s">
        <v>10807</v>
      </c>
      <c r="K2894" s="1" t="s">
        <v>12337</v>
      </c>
      <c r="L2894" s="1" t="s">
        <v>12338</v>
      </c>
      <c r="M2894" s="1" t="s">
        <v>98</v>
      </c>
      <c r="N2894" s="1" t="s">
        <v>578</v>
      </c>
      <c r="O2894" s="1" t="s">
        <v>578</v>
      </c>
      <c r="P2894" s="1" t="s">
        <v>836</v>
      </c>
      <c r="Q2894" s="29" t="s">
        <v>61</v>
      </c>
      <c r="R2894" s="30">
        <v>26782.178394383551</v>
      </c>
      <c r="S2894" s="5">
        <v>42.194719471947195</v>
      </c>
      <c r="T2894" s="4" t="s">
        <v>61</v>
      </c>
      <c r="U2894" s="1"/>
      <c r="V2894" s="1"/>
      <c r="W2894" s="1"/>
      <c r="X2894" s="1"/>
    </row>
    <row r="2895" spans="1:24" ht="15.75" customHeight="1" x14ac:dyDescent="0.2">
      <c r="A2895" s="1"/>
      <c r="B2895" s="1"/>
      <c r="C2895" s="31" t="str">
        <f>IF('Style Screener'!$S2895&lt;(AVERAGE('Style Screener'!$S$9:$S$6415)), "Value", "Growth")</f>
        <v>Value</v>
      </c>
      <c r="D2895" s="31" t="str">
        <f>IF('Style Screener'!$R2895&gt;2000, "Large Cap", "Small Cap")</f>
        <v>Large Cap</v>
      </c>
      <c r="E2895" s="31" t="s">
        <v>14</v>
      </c>
      <c r="F2895" s="31" t="s">
        <v>37</v>
      </c>
      <c r="G2895" s="1" t="s">
        <v>1020</v>
      </c>
      <c r="H2895" s="1" t="s">
        <v>12339</v>
      </c>
      <c r="I2895" s="1" t="s">
        <v>12340</v>
      </c>
      <c r="J2895" s="1" t="s">
        <v>10766</v>
      </c>
      <c r="K2895" s="1" t="s">
        <v>12341</v>
      </c>
      <c r="L2895" s="1" t="s">
        <v>12342</v>
      </c>
      <c r="M2895" s="1" t="s">
        <v>98</v>
      </c>
      <c r="N2895" s="1" t="s">
        <v>1776</v>
      </c>
      <c r="O2895" s="1" t="s">
        <v>100</v>
      </c>
      <c r="P2895" s="1" t="s">
        <v>1940</v>
      </c>
      <c r="Q2895" s="29" t="s">
        <v>61</v>
      </c>
      <c r="R2895" s="30">
        <v>16420.192664228602</v>
      </c>
      <c r="S2895" s="5">
        <v>16.585309158530912</v>
      </c>
      <c r="T2895" s="4">
        <v>7.8342245989304766</v>
      </c>
      <c r="U2895" s="1"/>
      <c r="V2895" s="1"/>
      <c r="W2895" s="1"/>
      <c r="X2895" s="1"/>
    </row>
    <row r="2896" spans="1:24" ht="15.75" customHeight="1" x14ac:dyDescent="0.2">
      <c r="A2896" s="1"/>
      <c r="B2896" s="1"/>
      <c r="C2896" s="31" t="str">
        <f>IF('Style Screener'!$S2896&lt;(AVERAGE('Style Screener'!$S$9:$S$6415)), "Value", "Growth")</f>
        <v>Growth</v>
      </c>
      <c r="D2896" s="31" t="str">
        <f>IF('Style Screener'!$R2896&gt;2000, "Large Cap", "Small Cap")</f>
        <v>Large Cap</v>
      </c>
      <c r="E2896" s="31" t="s">
        <v>14</v>
      </c>
      <c r="F2896" s="31" t="s">
        <v>37</v>
      </c>
      <c r="G2896" s="1" t="s">
        <v>11238</v>
      </c>
      <c r="H2896" s="1" t="s">
        <v>12343</v>
      </c>
      <c r="I2896" s="1" t="s">
        <v>12344</v>
      </c>
      <c r="J2896" s="1" t="s">
        <v>11241</v>
      </c>
      <c r="K2896" s="1" t="s">
        <v>12345</v>
      </c>
      <c r="L2896" s="1" t="s">
        <v>12346</v>
      </c>
      <c r="M2896" s="1" t="s">
        <v>54</v>
      </c>
      <c r="N2896" s="1" t="s">
        <v>705</v>
      </c>
      <c r="O2896" s="1" t="s">
        <v>54</v>
      </c>
      <c r="P2896" s="1" t="s">
        <v>706</v>
      </c>
      <c r="Q2896" s="29" t="s">
        <v>61</v>
      </c>
      <c r="R2896" s="30">
        <v>15198.512118803885</v>
      </c>
      <c r="S2896" s="5">
        <v>36.466002598527503</v>
      </c>
      <c r="T2896" s="4">
        <v>98.611445541375716</v>
      </c>
      <c r="U2896" s="1"/>
      <c r="V2896" s="1"/>
      <c r="W2896" s="1"/>
      <c r="X2896" s="1"/>
    </row>
    <row r="2897" spans="1:24" ht="15.75" customHeight="1" x14ac:dyDescent="0.2">
      <c r="A2897" s="1"/>
      <c r="B2897" s="1"/>
      <c r="C2897" s="31" t="str">
        <f>IF('Style Screener'!$S2897&lt;(AVERAGE('Style Screener'!$S$9:$S$6415)), "Value", "Growth")</f>
        <v>Growth</v>
      </c>
      <c r="D2897" s="31" t="str">
        <f>IF('Style Screener'!$R2897&gt;2000, "Large Cap", "Small Cap")</f>
        <v>Large Cap</v>
      </c>
      <c r="E2897" s="31" t="s">
        <v>15</v>
      </c>
      <c r="F2897" s="31" t="s">
        <v>37</v>
      </c>
      <c r="G2897" s="1" t="s">
        <v>10839</v>
      </c>
      <c r="H2897" s="1" t="s">
        <v>12347</v>
      </c>
      <c r="I2897" s="1" t="s">
        <v>12348</v>
      </c>
      <c r="J2897" s="1" t="s">
        <v>10842</v>
      </c>
      <c r="K2897" s="1" t="s">
        <v>12349</v>
      </c>
      <c r="L2897" s="1" t="s">
        <v>12350</v>
      </c>
      <c r="M2897" s="1" t="s">
        <v>1279</v>
      </c>
      <c r="N2897" s="1" t="s">
        <v>1280</v>
      </c>
      <c r="O2897" s="1" t="s">
        <v>1279</v>
      </c>
      <c r="P2897" s="1" t="s">
        <v>1281</v>
      </c>
      <c r="Q2897" s="29" t="s">
        <v>61</v>
      </c>
      <c r="R2897" s="30">
        <v>17390.49184943713</v>
      </c>
      <c r="S2897" s="5" t="s">
        <v>61</v>
      </c>
      <c r="T2897" s="4" t="s">
        <v>61</v>
      </c>
      <c r="U2897" s="1"/>
      <c r="V2897" s="1"/>
      <c r="W2897" s="1"/>
      <c r="X2897" s="1"/>
    </row>
    <row r="2898" spans="1:24" ht="15.75" customHeight="1" x14ac:dyDescent="0.2">
      <c r="A2898" s="1"/>
      <c r="B2898" s="1"/>
      <c r="C2898" s="31" t="str">
        <f>IF('Style Screener'!$S2898&lt;(AVERAGE('Style Screener'!$S$9:$S$6415)), "Value", "Growth")</f>
        <v>Growth</v>
      </c>
      <c r="D2898" s="31" t="str">
        <f>IF('Style Screener'!$R2898&gt;2000, "Large Cap", "Small Cap")</f>
        <v>Large Cap</v>
      </c>
      <c r="E2898" s="31" t="s">
        <v>14</v>
      </c>
      <c r="F2898" s="31" t="s">
        <v>37</v>
      </c>
      <c r="G2898" s="1" t="s">
        <v>1020</v>
      </c>
      <c r="H2898" s="1" t="s">
        <v>12351</v>
      </c>
      <c r="I2898" s="1" t="s">
        <v>12352</v>
      </c>
      <c r="J2898" s="1" t="s">
        <v>10766</v>
      </c>
      <c r="K2898" s="1" t="s">
        <v>12353</v>
      </c>
      <c r="L2898" s="1" t="s">
        <v>12354</v>
      </c>
      <c r="M2898" s="1" t="s">
        <v>98</v>
      </c>
      <c r="N2898" s="1" t="s">
        <v>942</v>
      </c>
      <c r="O2898" s="1" t="s">
        <v>100</v>
      </c>
      <c r="P2898" s="1" t="s">
        <v>943</v>
      </c>
      <c r="Q2898" s="29" t="s">
        <v>61</v>
      </c>
      <c r="R2898" s="30">
        <v>3070.8621527001987</v>
      </c>
      <c r="S2898" s="5">
        <v>145</v>
      </c>
      <c r="T2898" s="4" t="s">
        <v>61</v>
      </c>
      <c r="U2898" s="1"/>
      <c r="V2898" s="1"/>
      <c r="W2898" s="1"/>
      <c r="X2898" s="1"/>
    </row>
    <row r="2899" spans="1:24" ht="15.75" customHeight="1" x14ac:dyDescent="0.2">
      <c r="A2899" s="1"/>
      <c r="B2899" s="1"/>
      <c r="C2899" s="31" t="str">
        <f>IF('Style Screener'!$S2899&lt;(AVERAGE('Style Screener'!$S$9:$S$6415)), "Value", "Growth")</f>
        <v>Growth</v>
      </c>
      <c r="D2899" s="31" t="str">
        <f>IF('Style Screener'!$R2899&gt;2000, "Large Cap", "Small Cap")</f>
        <v>Large Cap</v>
      </c>
      <c r="E2899" s="31" t="s">
        <v>14</v>
      </c>
      <c r="F2899" s="31" t="s">
        <v>37</v>
      </c>
      <c r="G2899" s="1" t="s">
        <v>1359</v>
      </c>
      <c r="H2899" s="1" t="s">
        <v>12355</v>
      </c>
      <c r="I2899" s="1" t="s">
        <v>12356</v>
      </c>
      <c r="J2899" s="1" t="s">
        <v>10775</v>
      </c>
      <c r="K2899" s="1" t="s">
        <v>12357</v>
      </c>
      <c r="L2899" s="1" t="s">
        <v>12358</v>
      </c>
      <c r="M2899" s="1" t="s">
        <v>54</v>
      </c>
      <c r="N2899" s="1" t="s">
        <v>705</v>
      </c>
      <c r="O2899" s="1" t="s">
        <v>54</v>
      </c>
      <c r="P2899" s="1" t="s">
        <v>1357</v>
      </c>
      <c r="Q2899" s="29" t="s">
        <v>61</v>
      </c>
      <c r="R2899" s="30">
        <v>6569.1644694609558</v>
      </c>
      <c r="S2899" s="5">
        <v>32.368212620150622</v>
      </c>
      <c r="T2899" s="4" t="s">
        <v>61</v>
      </c>
      <c r="U2899" s="1"/>
      <c r="V2899" s="1"/>
      <c r="W2899" s="1"/>
      <c r="X2899" s="1"/>
    </row>
    <row r="2900" spans="1:24" ht="15.75" customHeight="1" x14ac:dyDescent="0.2">
      <c r="A2900" s="1"/>
      <c r="B2900" s="1"/>
      <c r="C2900" s="31" t="str">
        <f>IF('Style Screener'!$S2900&lt;(AVERAGE('Style Screener'!$S$9:$S$6415)), "Value", "Growth")</f>
        <v>Value</v>
      </c>
      <c r="D2900" s="31" t="str">
        <f>IF('Style Screener'!$R2900&gt;2000, "Large Cap", "Small Cap")</f>
        <v>Large Cap</v>
      </c>
      <c r="E2900" s="31" t="s">
        <v>14</v>
      </c>
      <c r="F2900" s="31" t="s">
        <v>37</v>
      </c>
      <c r="G2900" s="1" t="s">
        <v>246</v>
      </c>
      <c r="H2900" s="1" t="s">
        <v>12359</v>
      </c>
      <c r="I2900" s="1" t="s">
        <v>12360</v>
      </c>
      <c r="J2900" s="1" t="s">
        <v>10780</v>
      </c>
      <c r="K2900" s="1" t="s">
        <v>12361</v>
      </c>
      <c r="L2900" s="1" t="s">
        <v>12362</v>
      </c>
      <c r="M2900" s="1" t="s">
        <v>74</v>
      </c>
      <c r="N2900" s="1" t="s">
        <v>342</v>
      </c>
      <c r="O2900" s="1" t="s">
        <v>117</v>
      </c>
      <c r="P2900" s="1" t="s">
        <v>618</v>
      </c>
      <c r="Q2900" s="29" t="s">
        <v>61</v>
      </c>
      <c r="R2900" s="30">
        <v>4227.4436958964325</v>
      </c>
      <c r="S2900" s="5">
        <v>16.436464088397791</v>
      </c>
      <c r="T2900" s="4" t="s">
        <v>61</v>
      </c>
      <c r="U2900" s="1"/>
      <c r="V2900" s="1"/>
      <c r="W2900" s="1"/>
      <c r="X2900" s="1"/>
    </row>
    <row r="2901" spans="1:24" ht="15.75" customHeight="1" x14ac:dyDescent="0.2">
      <c r="A2901" s="1"/>
      <c r="B2901" s="1"/>
      <c r="C2901" s="31" t="str">
        <f>IF('Style Screener'!$S2901&lt;(AVERAGE('Style Screener'!$S$9:$S$6415)), "Value", "Growth")</f>
        <v>Value</v>
      </c>
      <c r="D2901" s="31" t="str">
        <f>IF('Style Screener'!$R2901&gt;2000, "Large Cap", "Small Cap")</f>
        <v>Large Cap</v>
      </c>
      <c r="E2901" s="31" t="s">
        <v>14</v>
      </c>
      <c r="F2901" s="31" t="s">
        <v>37</v>
      </c>
      <c r="G2901" s="1" t="s">
        <v>1020</v>
      </c>
      <c r="H2901" s="1" t="s">
        <v>12363</v>
      </c>
      <c r="I2901" s="1" t="s">
        <v>12364</v>
      </c>
      <c r="J2901" s="1" t="s">
        <v>10766</v>
      </c>
      <c r="K2901" s="1" t="s">
        <v>12365</v>
      </c>
      <c r="L2901" s="1" t="s">
        <v>12366</v>
      </c>
      <c r="M2901" s="1" t="s">
        <v>86</v>
      </c>
      <c r="N2901" s="1" t="s">
        <v>251</v>
      </c>
      <c r="O2901" s="1" t="s">
        <v>251</v>
      </c>
      <c r="P2901" s="1" t="s">
        <v>454</v>
      </c>
      <c r="Q2901" s="29" t="s">
        <v>61</v>
      </c>
      <c r="R2901" s="30">
        <v>17590.726101536831</v>
      </c>
      <c r="S2901" s="5">
        <v>11.737623762376236</v>
      </c>
      <c r="T2901" s="4">
        <v>80.513654096228862</v>
      </c>
      <c r="U2901" s="1"/>
      <c r="V2901" s="1"/>
      <c r="W2901" s="1"/>
      <c r="X2901" s="1"/>
    </row>
    <row r="2902" spans="1:24" ht="15.75" customHeight="1" x14ac:dyDescent="0.2">
      <c r="A2902" s="1"/>
      <c r="B2902" s="1"/>
      <c r="C2902" s="31" t="str">
        <f>IF('Style Screener'!$S2902&lt;(AVERAGE('Style Screener'!$S$9:$S$6415)), "Value", "Growth")</f>
        <v>Value</v>
      </c>
      <c r="D2902" s="31" t="str">
        <f>IF('Style Screener'!$R2902&gt;2000, "Large Cap", "Small Cap")</f>
        <v>Large Cap</v>
      </c>
      <c r="E2902" s="31" t="s">
        <v>14</v>
      </c>
      <c r="F2902" s="31" t="s">
        <v>37</v>
      </c>
      <c r="G2902" s="1" t="s">
        <v>10922</v>
      </c>
      <c r="H2902" s="1" t="s">
        <v>12367</v>
      </c>
      <c r="I2902" s="1" t="s">
        <v>12368</v>
      </c>
      <c r="J2902" s="1" t="s">
        <v>10933</v>
      </c>
      <c r="K2902" s="1" t="s">
        <v>12369</v>
      </c>
      <c r="L2902" s="1" t="s">
        <v>12370</v>
      </c>
      <c r="M2902" s="1" t="s">
        <v>278</v>
      </c>
      <c r="N2902" s="1" t="s">
        <v>279</v>
      </c>
      <c r="O2902" s="1" t="s">
        <v>278</v>
      </c>
      <c r="P2902" s="1" t="s">
        <v>3374</v>
      </c>
      <c r="Q2902" s="29" t="s">
        <v>61</v>
      </c>
      <c r="R2902" s="30">
        <v>10024.442171373217</v>
      </c>
      <c r="S2902" s="5">
        <v>16.044481981981981</v>
      </c>
      <c r="T2902" s="4">
        <v>74.924816217420357</v>
      </c>
      <c r="U2902" s="1"/>
      <c r="V2902" s="1"/>
      <c r="W2902" s="1"/>
      <c r="X2902" s="1"/>
    </row>
    <row r="2903" spans="1:24" ht="15.75" customHeight="1" x14ac:dyDescent="0.2">
      <c r="A2903" s="1"/>
      <c r="B2903" s="1"/>
      <c r="C2903" s="31" t="str">
        <f>IF('Style Screener'!$S2903&lt;(AVERAGE('Style Screener'!$S$9:$S$6415)), "Value", "Growth")</f>
        <v>Value</v>
      </c>
      <c r="D2903" s="31" t="str">
        <f>IF('Style Screener'!$R2903&gt;2000, "Large Cap", "Small Cap")</f>
        <v>Large Cap</v>
      </c>
      <c r="E2903" s="31" t="s">
        <v>14</v>
      </c>
      <c r="F2903" s="31" t="s">
        <v>37</v>
      </c>
      <c r="G2903" s="1" t="s">
        <v>8239</v>
      </c>
      <c r="H2903" s="1" t="s">
        <v>12371</v>
      </c>
      <c r="I2903" s="1" t="s">
        <v>12372</v>
      </c>
      <c r="J2903" s="1" t="s">
        <v>10897</v>
      </c>
      <c r="K2903" s="1" t="s">
        <v>12373</v>
      </c>
      <c r="L2903" s="1" t="s">
        <v>12374</v>
      </c>
      <c r="M2903" s="1" t="s">
        <v>98</v>
      </c>
      <c r="N2903" s="1" t="s">
        <v>1141</v>
      </c>
      <c r="O2903" s="1" t="s">
        <v>1062</v>
      </c>
      <c r="P2903" s="1" t="s">
        <v>2113</v>
      </c>
      <c r="Q2903" s="29" t="s">
        <v>61</v>
      </c>
      <c r="R2903" s="30">
        <v>2521.6710744739385</v>
      </c>
      <c r="S2903" s="5">
        <v>11.204268292682926</v>
      </c>
      <c r="T2903" s="4">
        <v>4.8749461941211623</v>
      </c>
      <c r="U2903" s="1"/>
      <c r="V2903" s="1"/>
      <c r="W2903" s="1"/>
      <c r="X2903" s="1"/>
    </row>
    <row r="2904" spans="1:24" ht="15.75" customHeight="1" x14ac:dyDescent="0.2">
      <c r="A2904" s="1"/>
      <c r="B2904" s="1"/>
      <c r="C2904" s="31" t="str">
        <f>IF('Style Screener'!$S2904&lt;(AVERAGE('Style Screener'!$S$9:$S$6415)), "Value", "Growth")</f>
        <v>Value</v>
      </c>
      <c r="D2904" s="31" t="str">
        <f>IF('Style Screener'!$R2904&gt;2000, "Large Cap", "Small Cap")</f>
        <v>Large Cap</v>
      </c>
      <c r="E2904" s="31" t="s">
        <v>15</v>
      </c>
      <c r="F2904" s="31" t="s">
        <v>37</v>
      </c>
      <c r="G2904" s="1" t="s">
        <v>10804</v>
      </c>
      <c r="H2904" s="1" t="s">
        <v>12375</v>
      </c>
      <c r="I2904" s="1" t="s">
        <v>12376</v>
      </c>
      <c r="J2904" s="1" t="s">
        <v>10807</v>
      </c>
      <c r="K2904" s="1" t="s">
        <v>12377</v>
      </c>
      <c r="L2904" s="1" t="s">
        <v>12378</v>
      </c>
      <c r="M2904" s="1" t="s">
        <v>368</v>
      </c>
      <c r="N2904" s="1" t="s">
        <v>1378</v>
      </c>
      <c r="O2904" s="1" t="s">
        <v>1379</v>
      </c>
      <c r="P2904" s="1" t="s">
        <v>1378</v>
      </c>
      <c r="Q2904" s="29" t="s">
        <v>61</v>
      </c>
      <c r="R2904" s="30">
        <v>106234.1778508698</v>
      </c>
      <c r="S2904" s="5">
        <v>28.150991682661548</v>
      </c>
      <c r="T2904" s="4" t="s">
        <v>61</v>
      </c>
      <c r="U2904" s="1"/>
      <c r="V2904" s="1"/>
      <c r="W2904" s="1"/>
      <c r="X2904" s="1"/>
    </row>
    <row r="2905" spans="1:24" ht="15.75" customHeight="1" x14ac:dyDescent="0.2">
      <c r="A2905" s="1"/>
      <c r="B2905" s="1"/>
      <c r="C2905" s="31" t="str">
        <f>IF('Style Screener'!$S2905&lt;(AVERAGE('Style Screener'!$S$9:$S$6415)), "Value", "Growth")</f>
        <v>Value</v>
      </c>
      <c r="D2905" s="31" t="str">
        <f>IF('Style Screener'!$R2905&gt;2000, "Large Cap", "Small Cap")</f>
        <v>Large Cap</v>
      </c>
      <c r="E2905" s="31" t="s">
        <v>15</v>
      </c>
      <c r="F2905" s="31" t="s">
        <v>37</v>
      </c>
      <c r="G2905" s="1" t="s">
        <v>10804</v>
      </c>
      <c r="H2905" s="1" t="s">
        <v>12379</v>
      </c>
      <c r="I2905" s="1" t="s">
        <v>12380</v>
      </c>
      <c r="J2905" s="1" t="s">
        <v>10807</v>
      </c>
      <c r="K2905" s="1" t="s">
        <v>12381</v>
      </c>
      <c r="L2905" s="1" t="s">
        <v>12382</v>
      </c>
      <c r="M2905" s="1" t="s">
        <v>1279</v>
      </c>
      <c r="N2905" s="1" t="s">
        <v>1280</v>
      </c>
      <c r="O2905" s="1" t="s">
        <v>1279</v>
      </c>
      <c r="P2905" s="1" t="s">
        <v>1281</v>
      </c>
      <c r="Q2905" s="29" t="s">
        <v>61</v>
      </c>
      <c r="R2905" s="30">
        <v>43382.208286830661</v>
      </c>
      <c r="S2905" s="5">
        <v>15.992647058823527</v>
      </c>
      <c r="T2905" s="4">
        <v>51.430368599823879</v>
      </c>
      <c r="U2905" s="1"/>
      <c r="V2905" s="1"/>
      <c r="W2905" s="1"/>
      <c r="X2905" s="1"/>
    </row>
    <row r="2906" spans="1:24" ht="15.75" customHeight="1" x14ac:dyDescent="0.2">
      <c r="A2906" s="1"/>
      <c r="B2906" s="1"/>
      <c r="C2906" s="31" t="str">
        <f>IF('Style Screener'!$S2906&lt;(AVERAGE('Style Screener'!$S$9:$S$6415)), "Value", "Growth")</f>
        <v>Value</v>
      </c>
      <c r="D2906" s="31" t="str">
        <f>IF('Style Screener'!$R2906&gt;2000, "Large Cap", "Small Cap")</f>
        <v>Large Cap</v>
      </c>
      <c r="E2906" s="31" t="s">
        <v>15</v>
      </c>
      <c r="F2906" s="31" t="s">
        <v>37</v>
      </c>
      <c r="G2906" s="1" t="s">
        <v>7991</v>
      </c>
      <c r="H2906" s="1" t="s">
        <v>12383</v>
      </c>
      <c r="I2906" s="1" t="s">
        <v>12384</v>
      </c>
      <c r="J2906" s="1" t="s">
        <v>11440</v>
      </c>
      <c r="K2906" s="1" t="s">
        <v>12385</v>
      </c>
      <c r="L2906" s="1" t="s">
        <v>12386</v>
      </c>
      <c r="M2906" s="1" t="s">
        <v>368</v>
      </c>
      <c r="N2906" s="1" t="s">
        <v>369</v>
      </c>
      <c r="O2906" s="1" t="s">
        <v>370</v>
      </c>
      <c r="P2906" s="1" t="s">
        <v>1627</v>
      </c>
      <c r="Q2906" s="29" t="s">
        <v>61</v>
      </c>
      <c r="R2906" s="30">
        <v>7865.5870575912777</v>
      </c>
      <c r="S2906" s="5">
        <v>22.100656455142232</v>
      </c>
      <c r="T2906" s="4" t="s">
        <v>61</v>
      </c>
      <c r="U2906" s="1"/>
      <c r="V2906" s="1"/>
      <c r="W2906" s="1"/>
      <c r="X2906" s="1"/>
    </row>
    <row r="2907" spans="1:24" ht="15.75" customHeight="1" x14ac:dyDescent="0.2">
      <c r="A2907" s="1"/>
      <c r="B2907" s="1"/>
      <c r="C2907" s="31" t="str">
        <f>IF('Style Screener'!$S2907&lt;(AVERAGE('Style Screener'!$S$9:$S$6415)), "Value", "Growth")</f>
        <v>Value</v>
      </c>
      <c r="D2907" s="31" t="str">
        <f>IF('Style Screener'!$R2907&gt;2000, "Large Cap", "Small Cap")</f>
        <v>Large Cap</v>
      </c>
      <c r="E2907" s="31" t="s">
        <v>15</v>
      </c>
      <c r="F2907" s="31" t="s">
        <v>37</v>
      </c>
      <c r="G2907" s="1" t="s">
        <v>10908</v>
      </c>
      <c r="H2907" s="1" t="s">
        <v>12387</v>
      </c>
      <c r="I2907" s="1" t="s">
        <v>12388</v>
      </c>
      <c r="J2907" s="1" t="s">
        <v>10911</v>
      </c>
      <c r="K2907" s="1" t="s">
        <v>12389</v>
      </c>
      <c r="L2907" s="1" t="s">
        <v>12390</v>
      </c>
      <c r="M2907" s="1" t="s">
        <v>44</v>
      </c>
      <c r="N2907" s="1" t="s">
        <v>160</v>
      </c>
      <c r="O2907" s="1" t="s">
        <v>46</v>
      </c>
      <c r="P2907" s="1" t="s">
        <v>160</v>
      </c>
      <c r="Q2907" s="29" t="s">
        <v>61</v>
      </c>
      <c r="R2907" s="30">
        <v>4177.6366174796922</v>
      </c>
      <c r="S2907" s="5">
        <v>22.281553398058254</v>
      </c>
      <c r="T2907" s="4">
        <v>70.903899172902712</v>
      </c>
      <c r="U2907" s="1"/>
      <c r="V2907" s="1"/>
      <c r="W2907" s="1"/>
      <c r="X2907" s="1"/>
    </row>
    <row r="2908" spans="1:24" ht="15.75" customHeight="1" x14ac:dyDescent="0.2">
      <c r="A2908" s="1"/>
      <c r="B2908" s="1"/>
      <c r="C2908" s="31" t="str">
        <f>IF('Style Screener'!$S2908&lt;(AVERAGE('Style Screener'!$S$9:$S$6415)), "Value", "Growth")</f>
        <v>Value</v>
      </c>
      <c r="D2908" s="31" t="str">
        <f>IF('Style Screener'!$R2908&gt;2000, "Large Cap", "Small Cap")</f>
        <v>Large Cap</v>
      </c>
      <c r="E2908" s="31" t="s">
        <v>15</v>
      </c>
      <c r="F2908" s="31" t="s">
        <v>37</v>
      </c>
      <c r="G2908" s="1" t="s">
        <v>10804</v>
      </c>
      <c r="H2908" s="1" t="s">
        <v>12391</v>
      </c>
      <c r="I2908" s="1" t="s">
        <v>12392</v>
      </c>
      <c r="J2908" s="1" t="s">
        <v>10807</v>
      </c>
      <c r="K2908" s="1" t="s">
        <v>12393</v>
      </c>
      <c r="L2908" s="1" t="s">
        <v>12394</v>
      </c>
      <c r="M2908" s="1" t="s">
        <v>44</v>
      </c>
      <c r="N2908" s="1" t="s">
        <v>63</v>
      </c>
      <c r="O2908" s="1" t="s">
        <v>64</v>
      </c>
      <c r="P2908" s="1" t="s">
        <v>65</v>
      </c>
      <c r="Q2908" s="29" t="s">
        <v>61</v>
      </c>
      <c r="R2908" s="30">
        <v>3823.607841621033</v>
      </c>
      <c r="S2908" s="5">
        <v>22.599085365853657</v>
      </c>
      <c r="T2908" s="4">
        <v>16.521572563843261</v>
      </c>
      <c r="U2908" s="1"/>
      <c r="V2908" s="1"/>
      <c r="W2908" s="1"/>
      <c r="X2908" s="1"/>
    </row>
    <row r="2909" spans="1:24" ht="15.75" customHeight="1" x14ac:dyDescent="0.2">
      <c r="A2909" s="1"/>
      <c r="B2909" s="1"/>
      <c r="C2909" s="31" t="str">
        <f>IF('Style Screener'!$S2909&lt;(AVERAGE('Style Screener'!$S$9:$S$6415)), "Value", "Growth")</f>
        <v>Value</v>
      </c>
      <c r="D2909" s="31" t="str">
        <f>IF('Style Screener'!$R2909&gt;2000, "Large Cap", "Small Cap")</f>
        <v>Large Cap</v>
      </c>
      <c r="E2909" s="31" t="s">
        <v>14</v>
      </c>
      <c r="F2909" s="31" t="s">
        <v>37</v>
      </c>
      <c r="G2909" s="1" t="s">
        <v>10839</v>
      </c>
      <c r="H2909" s="1" t="s">
        <v>12395</v>
      </c>
      <c r="I2909" s="1" t="s">
        <v>12396</v>
      </c>
      <c r="J2909" s="1" t="s">
        <v>10842</v>
      </c>
      <c r="K2909" s="1" t="s">
        <v>12397</v>
      </c>
      <c r="L2909" s="1" t="s">
        <v>12398</v>
      </c>
      <c r="M2909" s="1" t="s">
        <v>74</v>
      </c>
      <c r="N2909" s="1" t="s">
        <v>846</v>
      </c>
      <c r="O2909" s="1" t="s">
        <v>117</v>
      </c>
      <c r="P2909" s="1" t="s">
        <v>847</v>
      </c>
      <c r="Q2909" s="29" t="s">
        <v>61</v>
      </c>
      <c r="R2909" s="30">
        <v>5699.4804226249953</v>
      </c>
      <c r="S2909" s="5">
        <v>22.962794918330307</v>
      </c>
      <c r="T2909" s="4" t="s">
        <v>61</v>
      </c>
      <c r="U2909" s="1"/>
      <c r="V2909" s="1"/>
      <c r="W2909" s="1"/>
      <c r="X2909" s="1"/>
    </row>
    <row r="2910" spans="1:24" ht="15.75" customHeight="1" x14ac:dyDescent="0.2">
      <c r="A2910" s="1"/>
      <c r="B2910" s="1"/>
      <c r="C2910" s="31" t="str">
        <f>IF('Style Screener'!$S2910&lt;(AVERAGE('Style Screener'!$S$9:$S$6415)), "Value", "Growth")</f>
        <v>Growth</v>
      </c>
      <c r="D2910" s="31" t="str">
        <f>IF('Style Screener'!$R2910&gt;2000, "Large Cap", "Small Cap")</f>
        <v>Large Cap</v>
      </c>
      <c r="E2910" s="31" t="s">
        <v>14</v>
      </c>
      <c r="F2910" s="31" t="s">
        <v>37</v>
      </c>
      <c r="G2910" s="1" t="s">
        <v>10908</v>
      </c>
      <c r="H2910" s="1" t="s">
        <v>12399</v>
      </c>
      <c r="I2910" s="1" t="s">
        <v>12400</v>
      </c>
      <c r="J2910" s="1" t="s">
        <v>10911</v>
      </c>
      <c r="K2910" s="1" t="s">
        <v>12401</v>
      </c>
      <c r="L2910" s="1" t="s">
        <v>12402</v>
      </c>
      <c r="M2910" s="1" t="s">
        <v>54</v>
      </c>
      <c r="N2910" s="1" t="s">
        <v>55</v>
      </c>
      <c r="O2910" s="1" t="s">
        <v>54</v>
      </c>
      <c r="P2910" s="1" t="s">
        <v>694</v>
      </c>
      <c r="Q2910" s="29" t="s">
        <v>61</v>
      </c>
      <c r="R2910" s="30">
        <v>3110.0454415838735</v>
      </c>
      <c r="S2910" s="5">
        <v>50.362318840579704</v>
      </c>
      <c r="T2910" s="4">
        <v>96.683226183518414</v>
      </c>
      <c r="U2910" s="1"/>
      <c r="V2910" s="1"/>
      <c r="W2910" s="1"/>
      <c r="X2910" s="1"/>
    </row>
    <row r="2911" spans="1:24" ht="15.75" customHeight="1" x14ac:dyDescent="0.2">
      <c r="A2911" s="1"/>
      <c r="B2911" s="1"/>
      <c r="C2911" s="31" t="str">
        <f>IF('Style Screener'!$S2911&lt;(AVERAGE('Style Screener'!$S$9:$S$6415)), "Value", "Growth")</f>
        <v>Value</v>
      </c>
      <c r="D2911" s="31" t="str">
        <f>IF('Style Screener'!$R2911&gt;2000, "Large Cap", "Small Cap")</f>
        <v>Large Cap</v>
      </c>
      <c r="E2911" s="31" t="s">
        <v>14</v>
      </c>
      <c r="F2911" s="31" t="s">
        <v>37</v>
      </c>
      <c r="G2911" s="1" t="s">
        <v>10839</v>
      </c>
      <c r="H2911" s="1" t="s">
        <v>12403</v>
      </c>
      <c r="I2911" s="1" t="s">
        <v>12404</v>
      </c>
      <c r="J2911" s="1" t="s">
        <v>10842</v>
      </c>
      <c r="K2911" s="1" t="s">
        <v>12405</v>
      </c>
      <c r="L2911" s="1" t="s">
        <v>12406</v>
      </c>
      <c r="M2911" s="1" t="s">
        <v>98</v>
      </c>
      <c r="N2911" s="1" t="s">
        <v>4426</v>
      </c>
      <c r="O2911" s="1" t="s">
        <v>1435</v>
      </c>
      <c r="P2911" s="1" t="s">
        <v>4427</v>
      </c>
      <c r="Q2911" s="29" t="s">
        <v>61</v>
      </c>
      <c r="R2911" s="30">
        <v>28046.015150399144</v>
      </c>
      <c r="S2911" s="5">
        <v>7.5404903088768922</v>
      </c>
      <c r="T2911" s="4" t="s">
        <v>61</v>
      </c>
      <c r="U2911" s="1"/>
      <c r="V2911" s="1"/>
      <c r="W2911" s="1"/>
      <c r="X2911" s="1"/>
    </row>
    <row r="2912" spans="1:24" ht="15.75" customHeight="1" x14ac:dyDescent="0.2">
      <c r="A2912" s="1"/>
      <c r="B2912" s="1"/>
      <c r="C2912" s="31" t="str">
        <f>IF('Style Screener'!$S2912&lt;(AVERAGE('Style Screener'!$S$9:$S$6415)), "Value", "Growth")</f>
        <v>Value</v>
      </c>
      <c r="D2912" s="31" t="str">
        <f>IF('Style Screener'!$R2912&gt;2000, "Large Cap", "Small Cap")</f>
        <v>Large Cap</v>
      </c>
      <c r="E2912" s="31" t="s">
        <v>14</v>
      </c>
      <c r="F2912" s="31" t="s">
        <v>37</v>
      </c>
      <c r="G2912" s="1" t="s">
        <v>246</v>
      </c>
      <c r="H2912" s="1" t="s">
        <v>12407</v>
      </c>
      <c r="I2912" s="1" t="s">
        <v>12408</v>
      </c>
      <c r="J2912" s="1" t="s">
        <v>10780</v>
      </c>
      <c r="K2912" s="1" t="s">
        <v>12409</v>
      </c>
      <c r="L2912" s="1" t="s">
        <v>12410</v>
      </c>
      <c r="M2912" s="1" t="s">
        <v>86</v>
      </c>
      <c r="N2912" s="1" t="s">
        <v>2006</v>
      </c>
      <c r="O2912" s="1" t="s">
        <v>607</v>
      </c>
      <c r="P2912" s="1" t="s">
        <v>2007</v>
      </c>
      <c r="Q2912" s="29" t="s">
        <v>61</v>
      </c>
      <c r="R2912" s="30">
        <v>5998.3672981528262</v>
      </c>
      <c r="S2912" s="5">
        <v>14.662470154113304</v>
      </c>
      <c r="T2912" s="4">
        <v>99.392729565034657</v>
      </c>
      <c r="U2912" s="1"/>
      <c r="V2912" s="1"/>
      <c r="W2912" s="1"/>
      <c r="X2912" s="1"/>
    </row>
    <row r="2913" spans="1:24" ht="15.75" customHeight="1" x14ac:dyDescent="0.2">
      <c r="A2913" s="1"/>
      <c r="B2913" s="1"/>
      <c r="C2913" s="31" t="str">
        <f>IF('Style Screener'!$S2913&lt;(AVERAGE('Style Screener'!$S$9:$S$6415)), "Value", "Growth")</f>
        <v>Value</v>
      </c>
      <c r="D2913" s="31" t="str">
        <f>IF('Style Screener'!$R2913&gt;2000, "Large Cap", "Small Cap")</f>
        <v>Large Cap</v>
      </c>
      <c r="E2913" s="31" t="s">
        <v>14</v>
      </c>
      <c r="F2913" s="31" t="s">
        <v>37</v>
      </c>
      <c r="G2913" s="1" t="s">
        <v>10984</v>
      </c>
      <c r="H2913" s="1" t="s">
        <v>12411</v>
      </c>
      <c r="I2913" s="1" t="s">
        <v>12412</v>
      </c>
      <c r="J2913" s="1" t="s">
        <v>10987</v>
      </c>
      <c r="K2913" s="1" t="s">
        <v>12413</v>
      </c>
      <c r="L2913" s="1" t="s">
        <v>12414</v>
      </c>
      <c r="M2913" s="1" t="s">
        <v>98</v>
      </c>
      <c r="N2913" s="1" t="s">
        <v>1434</v>
      </c>
      <c r="O2913" s="1" t="s">
        <v>1435</v>
      </c>
      <c r="P2913" s="1" t="s">
        <v>3211</v>
      </c>
      <c r="Q2913" s="29" t="s">
        <v>61</v>
      </c>
      <c r="R2913" s="30">
        <v>8082.8519929890508</v>
      </c>
      <c r="S2913" s="5">
        <v>15.492957746478874</v>
      </c>
      <c r="T2913" s="4">
        <v>93.826210186522971</v>
      </c>
      <c r="U2913" s="1"/>
      <c r="V2913" s="1"/>
      <c r="W2913" s="1"/>
      <c r="X2913" s="1"/>
    </row>
    <row r="2914" spans="1:24" ht="15.75" customHeight="1" x14ac:dyDescent="0.2">
      <c r="A2914" s="1"/>
      <c r="B2914" s="1"/>
      <c r="C2914" s="31" t="str">
        <f>IF('Style Screener'!$S2914&lt;(AVERAGE('Style Screener'!$S$9:$S$6415)), "Value", "Growth")</f>
        <v>Value</v>
      </c>
      <c r="D2914" s="31" t="str">
        <f>IF('Style Screener'!$R2914&gt;2000, "Large Cap", "Small Cap")</f>
        <v>Large Cap</v>
      </c>
      <c r="E2914" s="31" t="s">
        <v>14</v>
      </c>
      <c r="F2914" s="31" t="s">
        <v>37</v>
      </c>
      <c r="G2914" s="1" t="s">
        <v>1020</v>
      </c>
      <c r="H2914" s="1" t="s">
        <v>12415</v>
      </c>
      <c r="I2914" s="1" t="s">
        <v>12416</v>
      </c>
      <c r="J2914" s="1" t="s">
        <v>10766</v>
      </c>
      <c r="K2914" s="1" t="s">
        <v>12417</v>
      </c>
      <c r="L2914" s="1" t="s">
        <v>12418</v>
      </c>
      <c r="M2914" s="1" t="s">
        <v>278</v>
      </c>
      <c r="N2914" s="1" t="s">
        <v>1230</v>
      </c>
      <c r="O2914" s="1" t="s">
        <v>278</v>
      </c>
      <c r="P2914" s="1" t="s">
        <v>1231</v>
      </c>
      <c r="Q2914" s="29" t="s">
        <v>61</v>
      </c>
      <c r="R2914" s="30">
        <v>4509.582759604491</v>
      </c>
      <c r="S2914" s="5">
        <v>9.5443846534407957</v>
      </c>
      <c r="T2914" s="4">
        <v>77.551674411152064</v>
      </c>
      <c r="U2914" s="1"/>
      <c r="V2914" s="1"/>
      <c r="W2914" s="1"/>
      <c r="X2914" s="1"/>
    </row>
    <row r="2915" spans="1:24" ht="15.75" customHeight="1" x14ac:dyDescent="0.2">
      <c r="A2915" s="1"/>
      <c r="B2915" s="1"/>
      <c r="C2915" s="31" t="str">
        <f>IF('Style Screener'!$S2915&lt;(AVERAGE('Style Screener'!$S$9:$S$6415)), "Value", "Growth")</f>
        <v>Value</v>
      </c>
      <c r="D2915" s="31" t="str">
        <f>IF('Style Screener'!$R2915&gt;2000, "Large Cap", "Small Cap")</f>
        <v>Large Cap</v>
      </c>
      <c r="E2915" s="31" t="s">
        <v>14</v>
      </c>
      <c r="F2915" s="31" t="s">
        <v>37</v>
      </c>
      <c r="G2915" s="1" t="s">
        <v>1020</v>
      </c>
      <c r="H2915" s="1" t="s">
        <v>12419</v>
      </c>
      <c r="I2915" s="1" t="s">
        <v>12420</v>
      </c>
      <c r="J2915" s="1" t="s">
        <v>10766</v>
      </c>
      <c r="K2915" s="1" t="s">
        <v>12421</v>
      </c>
      <c r="L2915" s="1" t="s">
        <v>12422</v>
      </c>
      <c r="M2915" s="1" t="s">
        <v>86</v>
      </c>
      <c r="N2915" s="1" t="s">
        <v>771</v>
      </c>
      <c r="O2915" s="1" t="s">
        <v>607</v>
      </c>
      <c r="P2915" s="1" t="s">
        <v>771</v>
      </c>
      <c r="Q2915" s="29" t="s">
        <v>61</v>
      </c>
      <c r="R2915" s="30">
        <v>6616.7451170335562</v>
      </c>
      <c r="S2915" s="5">
        <v>19.359223300970875</v>
      </c>
      <c r="T2915" s="4">
        <v>3.9108996880420005E-15</v>
      </c>
      <c r="U2915" s="1"/>
      <c r="V2915" s="1"/>
      <c r="W2915" s="1"/>
      <c r="X2915" s="1"/>
    </row>
    <row r="2916" spans="1:24" ht="15.75" customHeight="1" x14ac:dyDescent="0.2">
      <c r="A2916" s="1"/>
      <c r="B2916" s="1"/>
      <c r="C2916" s="31" t="str">
        <f>IF('Style Screener'!$S2916&lt;(AVERAGE('Style Screener'!$S$9:$S$6415)), "Value", "Growth")</f>
        <v>Value</v>
      </c>
      <c r="D2916" s="31" t="str">
        <f>IF('Style Screener'!$R2916&gt;2000, "Large Cap", "Small Cap")</f>
        <v>Large Cap</v>
      </c>
      <c r="E2916" s="31" t="s">
        <v>14</v>
      </c>
      <c r="F2916" s="31" t="s">
        <v>37</v>
      </c>
      <c r="G2916" s="1" t="s">
        <v>246</v>
      </c>
      <c r="H2916" s="1" t="s">
        <v>12423</v>
      </c>
      <c r="I2916" s="1" t="s">
        <v>12424</v>
      </c>
      <c r="J2916" s="1" t="s">
        <v>10780</v>
      </c>
      <c r="K2916" s="1" t="s">
        <v>12425</v>
      </c>
      <c r="L2916" s="1" t="s">
        <v>12426</v>
      </c>
      <c r="M2916" s="1" t="s">
        <v>86</v>
      </c>
      <c r="N2916" s="1" t="s">
        <v>606</v>
      </c>
      <c r="O2916" s="1" t="s">
        <v>607</v>
      </c>
      <c r="P2916" s="1" t="s">
        <v>608</v>
      </c>
      <c r="Q2916" s="29" t="s">
        <v>61</v>
      </c>
      <c r="R2916" s="30">
        <v>8361.19844267593</v>
      </c>
      <c r="S2916" s="5">
        <v>22.682557699583807</v>
      </c>
      <c r="T2916" s="4">
        <v>50.462883639728098</v>
      </c>
      <c r="U2916" s="1"/>
      <c r="V2916" s="1"/>
      <c r="W2916" s="1"/>
      <c r="X2916" s="1"/>
    </row>
    <row r="2917" spans="1:24" ht="15.75" customHeight="1" x14ac:dyDescent="0.2">
      <c r="A2917" s="1"/>
      <c r="B2917" s="1"/>
      <c r="C2917" s="31" t="str">
        <f>IF('Style Screener'!$S2917&lt;(AVERAGE('Style Screener'!$S$9:$S$6415)), "Value", "Growth")</f>
        <v>Value</v>
      </c>
      <c r="D2917" s="31" t="str">
        <f>IF('Style Screener'!$R2917&gt;2000, "Large Cap", "Small Cap")</f>
        <v>Large Cap</v>
      </c>
      <c r="E2917" s="31" t="s">
        <v>14</v>
      </c>
      <c r="F2917" s="31" t="s">
        <v>37</v>
      </c>
      <c r="G2917" s="1" t="s">
        <v>1020</v>
      </c>
      <c r="H2917" s="1" t="s">
        <v>12427</v>
      </c>
      <c r="I2917" s="1" t="s">
        <v>12428</v>
      </c>
      <c r="J2917" s="1" t="s">
        <v>10766</v>
      </c>
      <c r="K2917" s="1" t="s">
        <v>12429</v>
      </c>
      <c r="L2917" s="1" t="s">
        <v>12430</v>
      </c>
      <c r="M2917" s="1" t="s">
        <v>54</v>
      </c>
      <c r="N2917" s="1" t="s">
        <v>55</v>
      </c>
      <c r="O2917" s="1" t="s">
        <v>54</v>
      </c>
      <c r="P2917" s="1" t="s">
        <v>5271</v>
      </c>
      <c r="Q2917" s="29" t="s">
        <v>61</v>
      </c>
      <c r="R2917" s="30">
        <v>8695.5600741096714</v>
      </c>
      <c r="S2917" s="5">
        <v>14.340839165734108</v>
      </c>
      <c r="T2917" s="4" t="s">
        <v>61</v>
      </c>
      <c r="U2917" s="1"/>
      <c r="V2917" s="1"/>
      <c r="W2917" s="1"/>
      <c r="X2917" s="1"/>
    </row>
    <row r="2918" spans="1:24" ht="15.75" customHeight="1" x14ac:dyDescent="0.2">
      <c r="A2918" s="1"/>
      <c r="B2918" s="1"/>
      <c r="C2918" s="31" t="str">
        <f>IF('Style Screener'!$S2918&lt;(AVERAGE('Style Screener'!$S$9:$S$6415)), "Value", "Growth")</f>
        <v>Value</v>
      </c>
      <c r="D2918" s="31" t="str">
        <f>IF('Style Screener'!$R2918&gt;2000, "Large Cap", "Small Cap")</f>
        <v>Large Cap</v>
      </c>
      <c r="E2918" s="31" t="s">
        <v>14</v>
      </c>
      <c r="F2918" s="31" t="s">
        <v>37</v>
      </c>
      <c r="G2918" s="1" t="s">
        <v>1359</v>
      </c>
      <c r="H2918" s="1" t="s">
        <v>12431</v>
      </c>
      <c r="I2918" s="1" t="s">
        <v>12432</v>
      </c>
      <c r="J2918" s="1" t="s">
        <v>10775</v>
      </c>
      <c r="K2918" s="1" t="s">
        <v>12433</v>
      </c>
      <c r="L2918" s="1" t="s">
        <v>12434</v>
      </c>
      <c r="M2918" s="1" t="s">
        <v>74</v>
      </c>
      <c r="N2918" s="1" t="s">
        <v>3167</v>
      </c>
      <c r="O2918" s="1" t="s">
        <v>117</v>
      </c>
      <c r="P2918" s="1" t="s">
        <v>3167</v>
      </c>
      <c r="Q2918" s="29" t="s">
        <v>61</v>
      </c>
      <c r="R2918" s="30">
        <v>27455.027237516526</v>
      </c>
      <c r="S2918" s="5">
        <v>20.357941834451903</v>
      </c>
      <c r="T2918" s="4" t="s">
        <v>61</v>
      </c>
      <c r="U2918" s="1"/>
      <c r="V2918" s="1"/>
      <c r="W2918" s="1"/>
      <c r="X2918" s="1"/>
    </row>
    <row r="2919" spans="1:24" ht="15.75" customHeight="1" x14ac:dyDescent="0.2">
      <c r="A2919" s="1"/>
      <c r="B2919" s="1"/>
      <c r="C2919" s="31" t="str">
        <f>IF('Style Screener'!$S2919&lt;(AVERAGE('Style Screener'!$S$9:$S$6415)), "Value", "Growth")</f>
        <v>Growth</v>
      </c>
      <c r="D2919" s="31" t="str">
        <f>IF('Style Screener'!$R2919&gt;2000, "Large Cap", "Small Cap")</f>
        <v>Large Cap</v>
      </c>
      <c r="E2919" s="31" t="s">
        <v>14</v>
      </c>
      <c r="F2919" s="31" t="s">
        <v>37</v>
      </c>
      <c r="G2919" s="1" t="s">
        <v>12435</v>
      </c>
      <c r="H2919" s="1" t="s">
        <v>12436</v>
      </c>
      <c r="I2919" s="1" t="s">
        <v>12437</v>
      </c>
      <c r="J2919" s="1" t="s">
        <v>10766</v>
      </c>
      <c r="K2919" s="1" t="s">
        <v>12438</v>
      </c>
      <c r="L2919" s="1" t="s">
        <v>12439</v>
      </c>
      <c r="M2919" s="1" t="s">
        <v>86</v>
      </c>
      <c r="N2919" s="1" t="s">
        <v>251</v>
      </c>
      <c r="O2919" s="1" t="s">
        <v>251</v>
      </c>
      <c r="P2919" s="1" t="s">
        <v>454</v>
      </c>
      <c r="Q2919" s="29" t="s">
        <v>61</v>
      </c>
      <c r="R2919" s="30">
        <v>2847.526570555146</v>
      </c>
      <c r="S2919" s="5">
        <v>53.164556962025316</v>
      </c>
      <c r="T2919" s="4" t="s">
        <v>61</v>
      </c>
      <c r="U2919" s="1"/>
      <c r="V2919" s="1"/>
      <c r="W2919" s="1"/>
      <c r="X2919" s="1"/>
    </row>
    <row r="2920" spans="1:24" ht="15.75" customHeight="1" x14ac:dyDescent="0.2">
      <c r="A2920" s="1"/>
      <c r="B2920" s="1"/>
      <c r="C2920" s="31" t="str">
        <f>IF('Style Screener'!$S2920&lt;(AVERAGE('Style Screener'!$S$9:$S$6415)), "Value", "Growth")</f>
        <v>Value</v>
      </c>
      <c r="D2920" s="31" t="str">
        <f>IF('Style Screener'!$R2920&gt;2000, "Large Cap", "Small Cap")</f>
        <v>Large Cap</v>
      </c>
      <c r="E2920" s="31" t="s">
        <v>14</v>
      </c>
      <c r="F2920" s="31" t="s">
        <v>37</v>
      </c>
      <c r="G2920" s="1" t="s">
        <v>10984</v>
      </c>
      <c r="H2920" s="1" t="s">
        <v>12440</v>
      </c>
      <c r="I2920" s="1" t="s">
        <v>12441</v>
      </c>
      <c r="J2920" s="1" t="s">
        <v>10987</v>
      </c>
      <c r="K2920" s="1" t="s">
        <v>12442</v>
      </c>
      <c r="L2920" s="1" t="s">
        <v>12443</v>
      </c>
      <c r="M2920" s="1" t="s">
        <v>86</v>
      </c>
      <c r="N2920" s="1" t="s">
        <v>172</v>
      </c>
      <c r="O2920" s="1" t="s">
        <v>172</v>
      </c>
      <c r="P2920" s="1" t="s">
        <v>1497</v>
      </c>
      <c r="Q2920" s="29" t="s">
        <v>61</v>
      </c>
      <c r="R2920" s="30">
        <v>4343.1333757146431</v>
      </c>
      <c r="S2920" s="5">
        <v>19.989130434782609</v>
      </c>
      <c r="T2920" s="4" t="s">
        <v>61</v>
      </c>
      <c r="U2920" s="1"/>
      <c r="V2920" s="1"/>
      <c r="W2920" s="1"/>
      <c r="X2920" s="1"/>
    </row>
    <row r="2921" spans="1:24" ht="15.75" customHeight="1" x14ac:dyDescent="0.2">
      <c r="A2921" s="1"/>
      <c r="B2921" s="1"/>
      <c r="C2921" s="31" t="str">
        <f>IF('Style Screener'!$S2921&lt;(AVERAGE('Style Screener'!$S$9:$S$6415)), "Value", "Growth")</f>
        <v>Value</v>
      </c>
      <c r="D2921" s="31" t="str">
        <f>IF('Style Screener'!$R2921&gt;2000, "Large Cap", "Small Cap")</f>
        <v>Large Cap</v>
      </c>
      <c r="E2921" s="31" t="s">
        <v>14</v>
      </c>
      <c r="F2921" s="31" t="s">
        <v>37</v>
      </c>
      <c r="G2921" s="1" t="s">
        <v>11238</v>
      </c>
      <c r="H2921" s="1" t="s">
        <v>12444</v>
      </c>
      <c r="I2921" s="1" t="s">
        <v>12445</v>
      </c>
      <c r="J2921" s="1" t="s">
        <v>11241</v>
      </c>
      <c r="K2921" s="1" t="s">
        <v>12446</v>
      </c>
      <c r="L2921" s="1" t="s">
        <v>12447</v>
      </c>
      <c r="M2921" s="1" t="s">
        <v>98</v>
      </c>
      <c r="N2921" s="1" t="s">
        <v>2498</v>
      </c>
      <c r="O2921" s="1" t="s">
        <v>232</v>
      </c>
      <c r="P2921" s="1" t="s">
        <v>2885</v>
      </c>
      <c r="Q2921" s="29" t="s">
        <v>61</v>
      </c>
      <c r="R2921" s="30">
        <v>12825.063006774124</v>
      </c>
      <c r="S2921" s="5">
        <v>19.687384755042412</v>
      </c>
      <c r="T2921" s="4" t="s">
        <v>61</v>
      </c>
      <c r="U2921" s="1"/>
      <c r="V2921" s="1"/>
      <c r="W2921" s="1"/>
      <c r="X2921" s="1"/>
    </row>
    <row r="2922" spans="1:24" ht="15.75" customHeight="1" x14ac:dyDescent="0.2">
      <c r="A2922" s="1"/>
      <c r="B2922" s="1"/>
      <c r="C2922" s="31" t="str">
        <f>IF('Style Screener'!$S2922&lt;(AVERAGE('Style Screener'!$S$9:$S$6415)), "Value", "Growth")</f>
        <v>Value</v>
      </c>
      <c r="D2922" s="31" t="str">
        <f>IF('Style Screener'!$R2922&gt;2000, "Large Cap", "Small Cap")</f>
        <v>Large Cap</v>
      </c>
      <c r="E2922" s="31" t="s">
        <v>14</v>
      </c>
      <c r="F2922" s="31" t="s">
        <v>37</v>
      </c>
      <c r="G2922" s="1" t="s">
        <v>1359</v>
      </c>
      <c r="H2922" s="1" t="s">
        <v>12448</v>
      </c>
      <c r="I2922" s="1" t="s">
        <v>12449</v>
      </c>
      <c r="J2922" s="1" t="s">
        <v>10775</v>
      </c>
      <c r="K2922" s="1" t="s">
        <v>12450</v>
      </c>
      <c r="L2922" s="1" t="s">
        <v>12451</v>
      </c>
      <c r="M2922" s="1" t="s">
        <v>74</v>
      </c>
      <c r="N2922" s="1" t="s">
        <v>148</v>
      </c>
      <c r="O2922" s="1" t="s">
        <v>76</v>
      </c>
      <c r="P2922" s="1" t="s">
        <v>148</v>
      </c>
      <c r="Q2922" s="29" t="s">
        <v>61</v>
      </c>
      <c r="R2922" s="30">
        <v>2127.3075016953021</v>
      </c>
      <c r="S2922" s="5">
        <v>8.9007936507936503</v>
      </c>
      <c r="T2922" s="4">
        <v>39.528301886792455</v>
      </c>
      <c r="U2922" s="1"/>
      <c r="V2922" s="1"/>
      <c r="W2922" s="1"/>
      <c r="X2922" s="1"/>
    </row>
    <row r="2923" spans="1:24" ht="15.75" customHeight="1" x14ac:dyDescent="0.2">
      <c r="A2923" s="1"/>
      <c r="B2923" s="1"/>
      <c r="C2923" s="31" t="str">
        <f>IF('Style Screener'!$S2923&lt;(AVERAGE('Style Screener'!$S$9:$S$6415)), "Value", "Growth")</f>
        <v>Value</v>
      </c>
      <c r="D2923" s="31" t="str">
        <f>IF('Style Screener'!$R2923&gt;2000, "Large Cap", "Small Cap")</f>
        <v>Large Cap</v>
      </c>
      <c r="E2923" s="31" t="s">
        <v>15</v>
      </c>
      <c r="F2923" s="31" t="s">
        <v>37</v>
      </c>
      <c r="G2923" s="1" t="s">
        <v>1020</v>
      </c>
      <c r="H2923" s="1" t="s">
        <v>12452</v>
      </c>
      <c r="I2923" s="1" t="s">
        <v>12453</v>
      </c>
      <c r="J2923" s="1" t="s">
        <v>10766</v>
      </c>
      <c r="K2923" s="1" t="s">
        <v>12454</v>
      </c>
      <c r="L2923" s="1" t="s">
        <v>12455</v>
      </c>
      <c r="M2923" s="1" t="s">
        <v>219</v>
      </c>
      <c r="N2923" s="1" t="s">
        <v>1177</v>
      </c>
      <c r="O2923" s="1" t="s">
        <v>219</v>
      </c>
      <c r="P2923" s="1" t="s">
        <v>1177</v>
      </c>
      <c r="Q2923" s="29" t="s">
        <v>61</v>
      </c>
      <c r="R2923" s="30">
        <v>5275.1099584494659</v>
      </c>
      <c r="S2923" s="5">
        <v>22.978436657681943</v>
      </c>
      <c r="T2923" s="4">
        <v>4.2385709960641842</v>
      </c>
      <c r="U2923" s="1"/>
      <c r="V2923" s="1"/>
      <c r="W2923" s="1"/>
      <c r="X2923" s="1"/>
    </row>
    <row r="2924" spans="1:24" ht="15.75" customHeight="1" x14ac:dyDescent="0.2">
      <c r="A2924" s="1"/>
      <c r="B2924" s="1"/>
      <c r="C2924" s="31" t="str">
        <f>IF('Style Screener'!$S2924&lt;(AVERAGE('Style Screener'!$S$9:$S$6415)), "Value", "Growth")</f>
        <v>Value</v>
      </c>
      <c r="D2924" s="31" t="str">
        <f>IF('Style Screener'!$R2924&gt;2000, "Large Cap", "Small Cap")</f>
        <v>Large Cap</v>
      </c>
      <c r="E2924" s="31" t="s">
        <v>14</v>
      </c>
      <c r="F2924" s="31" t="s">
        <v>37</v>
      </c>
      <c r="G2924" s="1" t="s">
        <v>214</v>
      </c>
      <c r="H2924" s="1" t="s">
        <v>12456</v>
      </c>
      <c r="I2924" s="1" t="s">
        <v>12457</v>
      </c>
      <c r="J2924" s="1" t="s">
        <v>10785</v>
      </c>
      <c r="K2924" s="1" t="s">
        <v>12458</v>
      </c>
      <c r="L2924" s="1" t="s">
        <v>12459</v>
      </c>
      <c r="M2924" s="1" t="s">
        <v>86</v>
      </c>
      <c r="N2924" s="1" t="s">
        <v>172</v>
      </c>
      <c r="O2924" s="1" t="s">
        <v>172</v>
      </c>
      <c r="P2924" s="1" t="s">
        <v>1497</v>
      </c>
      <c r="Q2924" s="29" t="s">
        <v>61</v>
      </c>
      <c r="R2924" s="30">
        <v>9908.877824906871</v>
      </c>
      <c r="S2924" s="5">
        <v>20.392523364485982</v>
      </c>
      <c r="T2924" s="4" t="s">
        <v>61</v>
      </c>
      <c r="U2924" s="1"/>
      <c r="V2924" s="1"/>
      <c r="W2924" s="1"/>
      <c r="X2924" s="1"/>
    </row>
    <row r="2925" spans="1:24" ht="15.75" customHeight="1" x14ac:dyDescent="0.2">
      <c r="A2925" s="1"/>
      <c r="B2925" s="1"/>
      <c r="C2925" s="31" t="str">
        <f>IF('Style Screener'!$S2925&lt;(AVERAGE('Style Screener'!$S$9:$S$6415)), "Value", "Growth")</f>
        <v>Value</v>
      </c>
      <c r="D2925" s="31" t="str">
        <f>IF('Style Screener'!$R2925&gt;2000, "Large Cap", "Small Cap")</f>
        <v>Large Cap</v>
      </c>
      <c r="E2925" s="31" t="s">
        <v>14</v>
      </c>
      <c r="F2925" s="31" t="s">
        <v>37</v>
      </c>
      <c r="G2925" s="1" t="s">
        <v>1020</v>
      </c>
      <c r="H2925" s="1" t="s">
        <v>12460</v>
      </c>
      <c r="I2925" s="1" t="s">
        <v>12461</v>
      </c>
      <c r="J2925" s="1" t="s">
        <v>10766</v>
      </c>
      <c r="K2925" s="1" t="s">
        <v>12462</v>
      </c>
      <c r="L2925" s="1" t="s">
        <v>12463</v>
      </c>
      <c r="M2925" s="1" t="s">
        <v>86</v>
      </c>
      <c r="N2925" s="1" t="s">
        <v>251</v>
      </c>
      <c r="O2925" s="1" t="s">
        <v>251</v>
      </c>
      <c r="P2925" s="1" t="s">
        <v>454</v>
      </c>
      <c r="Q2925" s="29" t="s">
        <v>61</v>
      </c>
      <c r="R2925" s="30">
        <v>63304.45246519574</v>
      </c>
      <c r="S2925" s="5">
        <v>14.917883211678832</v>
      </c>
      <c r="T2925" s="4">
        <v>75.220594659133923</v>
      </c>
      <c r="U2925" s="1"/>
      <c r="V2925" s="1"/>
      <c r="W2925" s="1"/>
      <c r="X2925" s="1"/>
    </row>
    <row r="2926" spans="1:24" ht="15.75" customHeight="1" x14ac:dyDescent="0.2">
      <c r="A2926" s="1"/>
      <c r="B2926" s="1"/>
      <c r="C2926" s="31" t="str">
        <f>IF('Style Screener'!$S2926&lt;(AVERAGE('Style Screener'!$S$9:$S$6415)), "Value", "Growth")</f>
        <v>Value</v>
      </c>
      <c r="D2926" s="31" t="str">
        <f>IF('Style Screener'!$R2926&gt;2000, "Large Cap", "Small Cap")</f>
        <v>Large Cap</v>
      </c>
      <c r="E2926" s="31" t="s">
        <v>14</v>
      </c>
      <c r="F2926" s="31" t="s">
        <v>37</v>
      </c>
      <c r="G2926" s="1" t="s">
        <v>10984</v>
      </c>
      <c r="H2926" s="1" t="s">
        <v>12464</v>
      </c>
      <c r="I2926" s="1" t="s">
        <v>12465</v>
      </c>
      <c r="J2926" s="1" t="s">
        <v>10987</v>
      </c>
      <c r="K2926" s="1" t="s">
        <v>12466</v>
      </c>
      <c r="L2926" s="1" t="s">
        <v>12467</v>
      </c>
      <c r="M2926" s="1" t="s">
        <v>74</v>
      </c>
      <c r="N2926" s="1" t="s">
        <v>846</v>
      </c>
      <c r="O2926" s="1" t="s">
        <v>117</v>
      </c>
      <c r="P2926" s="1" t="s">
        <v>847</v>
      </c>
      <c r="Q2926" s="29" t="s">
        <v>61</v>
      </c>
      <c r="R2926" s="30">
        <v>4313.2445009097282</v>
      </c>
      <c r="S2926" s="5">
        <v>16.270888302550571</v>
      </c>
      <c r="T2926" s="4" t="s">
        <v>61</v>
      </c>
      <c r="U2926" s="1"/>
      <c r="V2926" s="1"/>
      <c r="W2926" s="1"/>
      <c r="X2926" s="1"/>
    </row>
    <row r="2927" spans="1:24" ht="15.75" customHeight="1" x14ac:dyDescent="0.2">
      <c r="A2927" s="1"/>
      <c r="B2927" s="1"/>
      <c r="C2927" s="31" t="str">
        <f>IF('Style Screener'!$S2927&lt;(AVERAGE('Style Screener'!$S$9:$S$6415)), "Value", "Growth")</f>
        <v>Value</v>
      </c>
      <c r="D2927" s="31" t="str">
        <f>IF('Style Screener'!$R2927&gt;2000, "Large Cap", "Small Cap")</f>
        <v>Large Cap</v>
      </c>
      <c r="E2927" s="31" t="s">
        <v>14</v>
      </c>
      <c r="F2927" s="31" t="s">
        <v>37</v>
      </c>
      <c r="G2927" s="1" t="s">
        <v>10839</v>
      </c>
      <c r="H2927" s="1" t="s">
        <v>12468</v>
      </c>
      <c r="I2927" s="1" t="s">
        <v>12469</v>
      </c>
      <c r="J2927" s="1" t="s">
        <v>10842</v>
      </c>
      <c r="K2927" s="1" t="s">
        <v>12470</v>
      </c>
      <c r="L2927" s="1" t="s">
        <v>12471</v>
      </c>
      <c r="M2927" s="1" t="s">
        <v>98</v>
      </c>
      <c r="N2927" s="1" t="s">
        <v>578</v>
      </c>
      <c r="O2927" s="1" t="s">
        <v>578</v>
      </c>
      <c r="P2927" s="1" t="s">
        <v>2313</v>
      </c>
      <c r="Q2927" s="29" t="s">
        <v>61</v>
      </c>
      <c r="R2927" s="30">
        <v>11166.939606445312</v>
      </c>
      <c r="S2927" s="5">
        <v>21.376126126126124</v>
      </c>
      <c r="T2927" s="4">
        <v>13.040272462343317</v>
      </c>
      <c r="U2927" s="1"/>
      <c r="V2927" s="1"/>
      <c r="W2927" s="1"/>
      <c r="X2927" s="1"/>
    </row>
    <row r="2928" spans="1:24" ht="15.75" customHeight="1" x14ac:dyDescent="0.2">
      <c r="A2928" s="1"/>
      <c r="B2928" s="1"/>
      <c r="C2928" s="31" t="str">
        <f>IF('Style Screener'!$S2928&lt;(AVERAGE('Style Screener'!$S$9:$S$6415)), "Value", "Growth")</f>
        <v>Value</v>
      </c>
      <c r="D2928" s="31" t="str">
        <f>IF('Style Screener'!$R2928&gt;2000, "Large Cap", "Small Cap")</f>
        <v>Large Cap</v>
      </c>
      <c r="E2928" s="31" t="s">
        <v>14</v>
      </c>
      <c r="F2928" s="31" t="s">
        <v>37</v>
      </c>
      <c r="G2928" s="1" t="s">
        <v>1020</v>
      </c>
      <c r="H2928" s="1" t="s">
        <v>12472</v>
      </c>
      <c r="I2928" s="1" t="s">
        <v>12473</v>
      </c>
      <c r="J2928" s="1" t="s">
        <v>10766</v>
      </c>
      <c r="K2928" s="1" t="s">
        <v>12474</v>
      </c>
      <c r="L2928" s="1" t="s">
        <v>12475</v>
      </c>
      <c r="M2928" s="1" t="s">
        <v>98</v>
      </c>
      <c r="N2928" s="1" t="s">
        <v>2119</v>
      </c>
      <c r="O2928" s="1" t="s">
        <v>232</v>
      </c>
      <c r="P2928" s="1" t="s">
        <v>2120</v>
      </c>
      <c r="Q2928" s="29" t="s">
        <v>61</v>
      </c>
      <c r="R2928" s="30">
        <v>8112.5717157488407</v>
      </c>
      <c r="S2928" s="5">
        <v>11.974132062627637</v>
      </c>
      <c r="T2928" s="4" t="s">
        <v>61</v>
      </c>
      <c r="U2928" s="1"/>
      <c r="V2928" s="1"/>
      <c r="W2928" s="1"/>
      <c r="X2928" s="1"/>
    </row>
    <row r="2929" spans="1:24" ht="15.75" customHeight="1" x14ac:dyDescent="0.2">
      <c r="A2929" s="1"/>
      <c r="B2929" s="1"/>
      <c r="C2929" s="31" t="str">
        <f>IF('Style Screener'!$S2929&lt;(AVERAGE('Style Screener'!$S$9:$S$6415)), "Value", "Growth")</f>
        <v>Value</v>
      </c>
      <c r="D2929" s="31" t="str">
        <f>IF('Style Screener'!$R2929&gt;2000, "Large Cap", "Small Cap")</f>
        <v>Large Cap</v>
      </c>
      <c r="E2929" s="31" t="s">
        <v>14</v>
      </c>
      <c r="F2929" s="31" t="s">
        <v>37</v>
      </c>
      <c r="G2929" s="1" t="s">
        <v>1020</v>
      </c>
      <c r="H2929" s="1" t="s">
        <v>12476</v>
      </c>
      <c r="I2929" s="1" t="s">
        <v>12477</v>
      </c>
      <c r="J2929" s="1" t="s">
        <v>10766</v>
      </c>
      <c r="K2929" s="1" t="s">
        <v>12478</v>
      </c>
      <c r="L2929" s="1" t="s">
        <v>12479</v>
      </c>
      <c r="M2929" s="1" t="s">
        <v>98</v>
      </c>
      <c r="N2929" s="1" t="s">
        <v>578</v>
      </c>
      <c r="O2929" s="1" t="s">
        <v>578</v>
      </c>
      <c r="P2929" s="1" t="s">
        <v>579</v>
      </c>
      <c r="Q2929" s="29" t="s">
        <v>61</v>
      </c>
      <c r="R2929" s="30">
        <v>17201.588416143648</v>
      </c>
      <c r="S2929" s="5">
        <v>17.951030927835049</v>
      </c>
      <c r="T2929" s="4" t="s">
        <v>61</v>
      </c>
      <c r="U2929" s="1"/>
      <c r="V2929" s="1"/>
      <c r="W2929" s="1"/>
      <c r="X2929" s="1"/>
    </row>
    <row r="2930" spans="1:24" ht="15.75" customHeight="1" x14ac:dyDescent="0.2">
      <c r="A2930" s="1"/>
      <c r="B2930" s="1"/>
      <c r="C2930" s="31" t="str">
        <f>IF('Style Screener'!$S2930&lt;(AVERAGE('Style Screener'!$S$9:$S$6415)), "Value", "Growth")</f>
        <v>Value</v>
      </c>
      <c r="D2930" s="31" t="str">
        <f>IF('Style Screener'!$R2930&gt;2000, "Large Cap", "Small Cap")</f>
        <v>Large Cap</v>
      </c>
      <c r="E2930" s="31" t="s">
        <v>14</v>
      </c>
      <c r="F2930" s="31" t="s">
        <v>37</v>
      </c>
      <c r="G2930" s="1" t="s">
        <v>246</v>
      </c>
      <c r="H2930" s="1" t="s">
        <v>12480</v>
      </c>
      <c r="I2930" s="1" t="s">
        <v>12481</v>
      </c>
      <c r="J2930" s="1" t="s">
        <v>10780</v>
      </c>
      <c r="K2930" s="1" t="s">
        <v>12482</v>
      </c>
      <c r="L2930" s="1" t="s">
        <v>12483</v>
      </c>
      <c r="M2930" s="1" t="s">
        <v>86</v>
      </c>
      <c r="N2930" s="1" t="s">
        <v>87</v>
      </c>
      <c r="O2930" s="1" t="s">
        <v>88</v>
      </c>
      <c r="P2930" s="1" t="s">
        <v>4499</v>
      </c>
      <c r="Q2930" s="29" t="s">
        <v>61</v>
      </c>
      <c r="R2930" s="30">
        <v>4261.1482773667594</v>
      </c>
      <c r="S2930" s="5">
        <v>24.901960784313726</v>
      </c>
      <c r="T2930" s="4">
        <v>0</v>
      </c>
      <c r="U2930" s="1"/>
      <c r="V2930" s="1"/>
      <c r="W2930" s="1"/>
      <c r="X2930" s="1"/>
    </row>
    <row r="2931" spans="1:24" ht="15.75" customHeight="1" x14ac:dyDescent="0.2">
      <c r="A2931" s="1"/>
      <c r="B2931" s="1"/>
      <c r="C2931" s="31" t="str">
        <f>IF('Style Screener'!$S2931&lt;(AVERAGE('Style Screener'!$S$9:$S$6415)), "Value", "Growth")</f>
        <v>Value</v>
      </c>
      <c r="D2931" s="31" t="str">
        <f>IF('Style Screener'!$R2931&gt;2000, "Large Cap", "Small Cap")</f>
        <v>Large Cap</v>
      </c>
      <c r="E2931" s="31" t="s">
        <v>14</v>
      </c>
      <c r="F2931" s="31" t="s">
        <v>37</v>
      </c>
      <c r="G2931" s="1" t="s">
        <v>10804</v>
      </c>
      <c r="H2931" s="1" t="s">
        <v>12484</v>
      </c>
      <c r="I2931" s="1" t="s">
        <v>12485</v>
      </c>
      <c r="J2931" s="1" t="s">
        <v>10807</v>
      </c>
      <c r="K2931" s="1" t="s">
        <v>12486</v>
      </c>
      <c r="L2931" s="1" t="s">
        <v>12487</v>
      </c>
      <c r="M2931" s="1" t="s">
        <v>98</v>
      </c>
      <c r="N2931" s="1" t="s">
        <v>578</v>
      </c>
      <c r="O2931" s="1" t="s">
        <v>578</v>
      </c>
      <c r="P2931" s="1" t="s">
        <v>2381</v>
      </c>
      <c r="Q2931" s="29" t="s">
        <v>61</v>
      </c>
      <c r="R2931" s="30">
        <v>18608.841589954991</v>
      </c>
      <c r="S2931" s="5">
        <v>18.034642032332563</v>
      </c>
      <c r="T2931" s="4" t="s">
        <v>61</v>
      </c>
      <c r="U2931" s="1"/>
      <c r="V2931" s="1"/>
      <c r="W2931" s="1"/>
      <c r="X2931" s="1"/>
    </row>
    <row r="2932" spans="1:24" ht="15.75" customHeight="1" x14ac:dyDescent="0.2">
      <c r="A2932" s="1"/>
      <c r="B2932" s="1"/>
      <c r="C2932" s="31" t="str">
        <f>IF('Style Screener'!$S2932&lt;(AVERAGE('Style Screener'!$S$9:$S$6415)), "Value", "Growth")</f>
        <v>Value</v>
      </c>
      <c r="D2932" s="31" t="str">
        <f>IF('Style Screener'!$R2932&gt;2000, "Large Cap", "Small Cap")</f>
        <v>Large Cap</v>
      </c>
      <c r="E2932" s="31" t="s">
        <v>14</v>
      </c>
      <c r="F2932" s="31" t="s">
        <v>37</v>
      </c>
      <c r="G2932" s="1" t="s">
        <v>303</v>
      </c>
      <c r="H2932" s="1" t="s">
        <v>12488</v>
      </c>
      <c r="I2932" s="1" t="s">
        <v>12489</v>
      </c>
      <c r="J2932" s="1" t="s">
        <v>11110</v>
      </c>
      <c r="K2932" s="1" t="s">
        <v>12490</v>
      </c>
      <c r="L2932" s="1" t="s">
        <v>12491</v>
      </c>
      <c r="M2932" s="1" t="s">
        <v>98</v>
      </c>
      <c r="N2932" s="1" t="s">
        <v>1141</v>
      </c>
      <c r="O2932" s="1" t="s">
        <v>1062</v>
      </c>
      <c r="P2932" s="1" t="s">
        <v>2113</v>
      </c>
      <c r="Q2932" s="29" t="s">
        <v>61</v>
      </c>
      <c r="R2932" s="30">
        <v>4331.3440409888517</v>
      </c>
      <c r="S2932" s="5">
        <v>28.178705922629234</v>
      </c>
      <c r="T2932" s="4">
        <v>74.518397531872424</v>
      </c>
      <c r="U2932" s="1"/>
      <c r="V2932" s="1"/>
      <c r="W2932" s="1"/>
      <c r="X2932" s="1"/>
    </row>
    <row r="2933" spans="1:24" ht="15.75" customHeight="1" x14ac:dyDescent="0.2">
      <c r="A2933" s="1"/>
      <c r="B2933" s="1"/>
      <c r="C2933" s="31" t="str">
        <f>IF('Style Screener'!$S2933&lt;(AVERAGE('Style Screener'!$S$9:$S$6415)), "Value", "Growth")</f>
        <v>Value</v>
      </c>
      <c r="D2933" s="31" t="str">
        <f>IF('Style Screener'!$R2933&gt;2000, "Large Cap", "Small Cap")</f>
        <v>Large Cap</v>
      </c>
      <c r="E2933" s="31" t="s">
        <v>15</v>
      </c>
      <c r="F2933" s="31" t="s">
        <v>37</v>
      </c>
      <c r="G2933" s="1" t="s">
        <v>1359</v>
      </c>
      <c r="H2933" s="1" t="s">
        <v>9569</v>
      </c>
      <c r="I2933" s="1" t="s">
        <v>12492</v>
      </c>
      <c r="J2933" s="1" t="s">
        <v>10842</v>
      </c>
      <c r="K2933" s="1" t="s">
        <v>9571</v>
      </c>
      <c r="L2933" s="1" t="s">
        <v>9572</v>
      </c>
      <c r="M2933" s="1" t="s">
        <v>44</v>
      </c>
      <c r="N2933" s="1" t="s">
        <v>45</v>
      </c>
      <c r="O2933" s="1" t="s">
        <v>46</v>
      </c>
      <c r="P2933" s="1" t="s">
        <v>45</v>
      </c>
      <c r="Q2933" s="29" t="s">
        <v>6185</v>
      </c>
      <c r="R2933" s="30">
        <v>5816.7928367780769</v>
      </c>
      <c r="S2933" s="5">
        <v>22.567270130905868</v>
      </c>
      <c r="T2933" s="4" t="s">
        <v>61</v>
      </c>
      <c r="U2933" s="1"/>
      <c r="V2933" s="1"/>
      <c r="W2933" s="1"/>
      <c r="X2933" s="1"/>
    </row>
    <row r="2934" spans="1:24" ht="15.75" customHeight="1" x14ac:dyDescent="0.2">
      <c r="A2934" s="1"/>
      <c r="B2934" s="1"/>
      <c r="C2934" s="31" t="str">
        <f>IF('Style Screener'!$S2934&lt;(AVERAGE('Style Screener'!$S$9:$S$6415)), "Value", "Growth")</f>
        <v>Value</v>
      </c>
      <c r="D2934" s="31" t="str">
        <f>IF('Style Screener'!$R2934&gt;2000, "Large Cap", "Small Cap")</f>
        <v>Small Cap</v>
      </c>
      <c r="E2934" s="31" t="s">
        <v>14</v>
      </c>
      <c r="F2934" s="31" t="s">
        <v>37</v>
      </c>
      <c r="G2934" s="1" t="s">
        <v>1020</v>
      </c>
      <c r="H2934" s="1" t="s">
        <v>12493</v>
      </c>
      <c r="I2934" s="1" t="s">
        <v>12494</v>
      </c>
      <c r="J2934" s="1" t="s">
        <v>10766</v>
      </c>
      <c r="K2934" s="1" t="s">
        <v>12495</v>
      </c>
      <c r="L2934" s="1" t="s">
        <v>12496</v>
      </c>
      <c r="M2934" s="1" t="s">
        <v>74</v>
      </c>
      <c r="N2934" s="1" t="s">
        <v>638</v>
      </c>
      <c r="O2934" s="1" t="s">
        <v>117</v>
      </c>
      <c r="P2934" s="1" t="s">
        <v>638</v>
      </c>
      <c r="Q2934" s="29" t="s">
        <v>61</v>
      </c>
      <c r="R2934" s="30">
        <v>1844.1819803764338</v>
      </c>
      <c r="S2934" s="5">
        <v>14.288732394366194</v>
      </c>
      <c r="T2934" s="4">
        <v>51.418499244586208</v>
      </c>
      <c r="U2934" s="1"/>
      <c r="V2934" s="1"/>
      <c r="W2934" s="1"/>
      <c r="X2934" s="1"/>
    </row>
    <row r="2935" spans="1:24" ht="15.75" customHeight="1" x14ac:dyDescent="0.2">
      <c r="A2935" s="1"/>
      <c r="B2935" s="1"/>
      <c r="C2935" s="31" t="str">
        <f>IF('Style Screener'!$S2935&lt;(AVERAGE('Style Screener'!$S$9:$S$6415)), "Value", "Growth")</f>
        <v>Value</v>
      </c>
      <c r="D2935" s="31" t="str">
        <f>IF('Style Screener'!$R2935&gt;2000, "Large Cap", "Small Cap")</f>
        <v>Large Cap</v>
      </c>
      <c r="E2935" s="31" t="s">
        <v>14</v>
      </c>
      <c r="F2935" s="31" t="s">
        <v>37</v>
      </c>
      <c r="G2935" s="1" t="s">
        <v>1359</v>
      </c>
      <c r="H2935" s="1" t="s">
        <v>12497</v>
      </c>
      <c r="I2935" s="1" t="s">
        <v>12498</v>
      </c>
      <c r="J2935" s="1" t="s">
        <v>10775</v>
      </c>
      <c r="K2935" s="1" t="s">
        <v>12499</v>
      </c>
      <c r="L2935" s="1" t="s">
        <v>12500</v>
      </c>
      <c r="M2935" s="1" t="s">
        <v>74</v>
      </c>
      <c r="N2935" s="1" t="s">
        <v>179</v>
      </c>
      <c r="O2935" s="1" t="s">
        <v>180</v>
      </c>
      <c r="P2935" s="1" t="s">
        <v>1217</v>
      </c>
      <c r="Q2935" s="29" t="s">
        <v>61</v>
      </c>
      <c r="R2935" s="30">
        <v>10756.044579982296</v>
      </c>
      <c r="S2935" s="5">
        <v>17.112893275755706</v>
      </c>
      <c r="T2935" s="4">
        <v>83.798652738002744</v>
      </c>
      <c r="U2935" s="1"/>
      <c r="V2935" s="1"/>
      <c r="W2935" s="1"/>
      <c r="X2935" s="1"/>
    </row>
    <row r="2936" spans="1:24" ht="15.75" customHeight="1" x14ac:dyDescent="0.2">
      <c r="A2936" s="1"/>
      <c r="B2936" s="1"/>
      <c r="C2936" s="31" t="str">
        <f>IF('Style Screener'!$S2936&lt;(AVERAGE('Style Screener'!$S$9:$S$6415)), "Value", "Growth")</f>
        <v>Value</v>
      </c>
      <c r="D2936" s="31" t="str">
        <f>IF('Style Screener'!$R2936&gt;2000, "Large Cap", "Small Cap")</f>
        <v>Large Cap</v>
      </c>
      <c r="E2936" s="31" t="s">
        <v>15</v>
      </c>
      <c r="F2936" s="31" t="s">
        <v>37</v>
      </c>
      <c r="G2936" s="1" t="s">
        <v>1020</v>
      </c>
      <c r="H2936" s="1" t="s">
        <v>12501</v>
      </c>
      <c r="I2936" s="1" t="s">
        <v>12502</v>
      </c>
      <c r="J2936" s="1" t="s">
        <v>10766</v>
      </c>
      <c r="K2936" s="1" t="s">
        <v>12503</v>
      </c>
      <c r="L2936" s="1" t="s">
        <v>12504</v>
      </c>
      <c r="M2936" s="1" t="s">
        <v>368</v>
      </c>
      <c r="N2936" s="1" t="s">
        <v>2458</v>
      </c>
      <c r="O2936" s="1" t="s">
        <v>1379</v>
      </c>
      <c r="P2936" s="1" t="s">
        <v>2458</v>
      </c>
      <c r="Q2936" s="29" t="s">
        <v>61</v>
      </c>
      <c r="R2936" s="30">
        <v>64262.819106570169</v>
      </c>
      <c r="S2936" s="5">
        <v>24.850124895920064</v>
      </c>
      <c r="T2936" s="4" t="s">
        <v>61</v>
      </c>
      <c r="U2936" s="1"/>
      <c r="V2936" s="1"/>
      <c r="W2936" s="1"/>
      <c r="X2936" s="1"/>
    </row>
    <row r="2937" spans="1:24" ht="15.75" customHeight="1" x14ac:dyDescent="0.2">
      <c r="A2937" s="1"/>
      <c r="B2937" s="1"/>
      <c r="C2937" s="31" t="str">
        <f>IF('Style Screener'!$S2937&lt;(AVERAGE('Style Screener'!$S$9:$S$6415)), "Value", "Growth")</f>
        <v>Value</v>
      </c>
      <c r="D2937" s="31" t="str">
        <f>IF('Style Screener'!$R2937&gt;2000, "Large Cap", "Small Cap")</f>
        <v>Large Cap</v>
      </c>
      <c r="E2937" s="31" t="s">
        <v>14</v>
      </c>
      <c r="F2937" s="31" t="s">
        <v>37</v>
      </c>
      <c r="G2937" s="1" t="s">
        <v>10922</v>
      </c>
      <c r="H2937" s="1" t="s">
        <v>12505</v>
      </c>
      <c r="I2937" s="1" t="s">
        <v>12506</v>
      </c>
      <c r="J2937" s="1" t="s">
        <v>10933</v>
      </c>
      <c r="K2937" s="1" t="s">
        <v>12507</v>
      </c>
      <c r="L2937" s="1" t="s">
        <v>12508</v>
      </c>
      <c r="M2937" s="1" t="s">
        <v>86</v>
      </c>
      <c r="N2937" s="1" t="s">
        <v>172</v>
      </c>
      <c r="O2937" s="1" t="s">
        <v>172</v>
      </c>
      <c r="P2937" s="1" t="s">
        <v>1497</v>
      </c>
      <c r="Q2937" s="29" t="s">
        <v>61</v>
      </c>
      <c r="R2937" s="30">
        <v>4761.7821941325265</v>
      </c>
      <c r="S2937" s="5">
        <v>12.566555740432612</v>
      </c>
      <c r="T2937" s="4" t="s">
        <v>61</v>
      </c>
      <c r="U2937" s="1"/>
      <c r="V2937" s="1"/>
      <c r="W2937" s="1"/>
      <c r="X2937" s="1"/>
    </row>
    <row r="2938" spans="1:24" ht="15.75" customHeight="1" x14ac:dyDescent="0.2">
      <c r="A2938" s="1"/>
      <c r="B2938" s="1"/>
      <c r="C2938" s="31" t="str">
        <f>IF('Style Screener'!$S2938&lt;(AVERAGE('Style Screener'!$S$9:$S$6415)), "Value", "Growth")</f>
        <v>Value</v>
      </c>
      <c r="D2938" s="31" t="str">
        <f>IF('Style Screener'!$R2938&gt;2000, "Large Cap", "Small Cap")</f>
        <v>Large Cap</v>
      </c>
      <c r="E2938" s="31" t="s">
        <v>14</v>
      </c>
      <c r="F2938" s="31" t="s">
        <v>37</v>
      </c>
      <c r="G2938" s="1" t="s">
        <v>1020</v>
      </c>
      <c r="H2938" s="1" t="s">
        <v>12509</v>
      </c>
      <c r="I2938" s="1" t="s">
        <v>12510</v>
      </c>
      <c r="J2938" s="1" t="s">
        <v>10766</v>
      </c>
      <c r="K2938" s="1" t="s">
        <v>12511</v>
      </c>
      <c r="L2938" s="1" t="s">
        <v>12512</v>
      </c>
      <c r="M2938" s="1" t="s">
        <v>86</v>
      </c>
      <c r="N2938" s="1" t="s">
        <v>172</v>
      </c>
      <c r="O2938" s="1" t="s">
        <v>172</v>
      </c>
      <c r="P2938" s="1" t="s">
        <v>1497</v>
      </c>
      <c r="Q2938" s="29" t="s">
        <v>61</v>
      </c>
      <c r="R2938" s="30">
        <v>60487.709603314652</v>
      </c>
      <c r="S2938" s="5">
        <v>12.501792114695339</v>
      </c>
      <c r="T2938" s="4" t="s">
        <v>61</v>
      </c>
      <c r="U2938" s="1"/>
      <c r="V2938" s="1"/>
      <c r="W2938" s="1"/>
      <c r="X2938" s="1"/>
    </row>
    <row r="2939" spans="1:24" ht="15.75" customHeight="1" x14ac:dyDescent="0.2">
      <c r="A2939" s="1"/>
      <c r="B2939" s="1"/>
      <c r="C2939" s="31" t="str">
        <f>IF('Style Screener'!$S2939&lt;(AVERAGE('Style Screener'!$S$9:$S$6415)), "Value", "Growth")</f>
        <v>Value</v>
      </c>
      <c r="D2939" s="31" t="str">
        <f>IF('Style Screener'!$R2939&gt;2000, "Large Cap", "Small Cap")</f>
        <v>Large Cap</v>
      </c>
      <c r="E2939" s="31" t="s">
        <v>14</v>
      </c>
      <c r="F2939" s="31" t="s">
        <v>37</v>
      </c>
      <c r="G2939" s="1" t="s">
        <v>10804</v>
      </c>
      <c r="H2939" s="1" t="s">
        <v>12513</v>
      </c>
      <c r="I2939" s="1" t="s">
        <v>12514</v>
      </c>
      <c r="J2939" s="1" t="s">
        <v>10807</v>
      </c>
      <c r="K2939" s="1" t="s">
        <v>12515</v>
      </c>
      <c r="L2939" s="1" t="s">
        <v>12516</v>
      </c>
      <c r="M2939" s="1" t="s">
        <v>74</v>
      </c>
      <c r="N2939" s="1" t="s">
        <v>179</v>
      </c>
      <c r="O2939" s="1" t="s">
        <v>180</v>
      </c>
      <c r="P2939" s="1" t="s">
        <v>181</v>
      </c>
      <c r="Q2939" s="29" t="s">
        <v>61</v>
      </c>
      <c r="R2939" s="30">
        <v>4281.8210637187412</v>
      </c>
      <c r="S2939" s="5">
        <v>17.887432536622974</v>
      </c>
      <c r="T2939" s="4" t="s">
        <v>61</v>
      </c>
      <c r="U2939" s="1"/>
      <c r="V2939" s="1"/>
      <c r="W2939" s="1"/>
      <c r="X2939" s="1"/>
    </row>
    <row r="2940" spans="1:24" ht="15.75" customHeight="1" x14ac:dyDescent="0.2">
      <c r="A2940" s="1"/>
      <c r="B2940" s="1"/>
      <c r="C2940" s="31" t="str">
        <f>IF('Style Screener'!$S2940&lt;(AVERAGE('Style Screener'!$S$9:$S$6415)), "Value", "Growth")</f>
        <v>Growth</v>
      </c>
      <c r="D2940" s="31" t="str">
        <f>IF('Style Screener'!$R2940&gt;2000, "Large Cap", "Small Cap")</f>
        <v>Large Cap</v>
      </c>
      <c r="E2940" s="31" t="s">
        <v>15</v>
      </c>
      <c r="F2940" s="31" t="s">
        <v>37</v>
      </c>
      <c r="G2940" s="1" t="s">
        <v>10804</v>
      </c>
      <c r="H2940" s="1" t="s">
        <v>12517</v>
      </c>
      <c r="I2940" s="1" t="s">
        <v>12518</v>
      </c>
      <c r="J2940" s="1" t="s">
        <v>10807</v>
      </c>
      <c r="K2940" s="1" t="s">
        <v>12519</v>
      </c>
      <c r="L2940" s="1" t="s">
        <v>12520</v>
      </c>
      <c r="M2940" s="1" t="s">
        <v>368</v>
      </c>
      <c r="N2940" s="1" t="s">
        <v>1700</v>
      </c>
      <c r="O2940" s="1" t="s">
        <v>370</v>
      </c>
      <c r="P2940" s="1" t="s">
        <v>1701</v>
      </c>
      <c r="Q2940" s="29" t="s">
        <v>61</v>
      </c>
      <c r="R2940" s="30">
        <v>3742.5899393503946</v>
      </c>
      <c r="S2940" s="5">
        <v>40.067302299495225</v>
      </c>
      <c r="T2940" s="4" t="s">
        <v>61</v>
      </c>
      <c r="U2940" s="1"/>
      <c r="V2940" s="1"/>
      <c r="W2940" s="1"/>
      <c r="X2940" s="1"/>
    </row>
    <row r="2941" spans="1:24" ht="15.75" customHeight="1" x14ac:dyDescent="0.2">
      <c r="A2941" s="1"/>
      <c r="B2941" s="1"/>
      <c r="C2941" s="31" t="str">
        <f>IF('Style Screener'!$S2941&lt;(AVERAGE('Style Screener'!$S$9:$S$6415)), "Value", "Growth")</f>
        <v>Value</v>
      </c>
      <c r="D2941" s="31" t="str">
        <f>IF('Style Screener'!$R2941&gt;2000, "Large Cap", "Small Cap")</f>
        <v>Large Cap</v>
      </c>
      <c r="E2941" s="31" t="s">
        <v>14</v>
      </c>
      <c r="F2941" s="31" t="s">
        <v>37</v>
      </c>
      <c r="G2941" s="1" t="s">
        <v>1359</v>
      </c>
      <c r="H2941" s="1" t="s">
        <v>12521</v>
      </c>
      <c r="I2941" s="1" t="s">
        <v>12522</v>
      </c>
      <c r="J2941" s="1" t="s">
        <v>10775</v>
      </c>
      <c r="K2941" s="1" t="s">
        <v>12523</v>
      </c>
      <c r="L2941" s="1" t="s">
        <v>12524</v>
      </c>
      <c r="M2941" s="1" t="s">
        <v>278</v>
      </c>
      <c r="N2941" s="1" t="s">
        <v>279</v>
      </c>
      <c r="O2941" s="1" t="s">
        <v>278</v>
      </c>
      <c r="P2941" s="1" t="s">
        <v>3374</v>
      </c>
      <c r="Q2941" s="29" t="s">
        <v>61</v>
      </c>
      <c r="R2941" s="30">
        <v>199740.28940366852</v>
      </c>
      <c r="S2941" s="5">
        <v>16.178401132556079</v>
      </c>
      <c r="T2941" s="4" t="s">
        <v>61</v>
      </c>
      <c r="U2941" s="1"/>
      <c r="V2941" s="1"/>
      <c r="W2941" s="1"/>
      <c r="X2941" s="1"/>
    </row>
    <row r="2942" spans="1:24" ht="15.75" customHeight="1" x14ac:dyDescent="0.2">
      <c r="A2942" s="1"/>
      <c r="B2942" s="1"/>
      <c r="C2942" s="31" t="str">
        <f>IF('Style Screener'!$S2942&lt;(AVERAGE('Style Screener'!$S$9:$S$6415)), "Value", "Growth")</f>
        <v>Value</v>
      </c>
      <c r="D2942" s="31" t="str">
        <f>IF('Style Screener'!$R2942&gt;2000, "Large Cap", "Small Cap")</f>
        <v>Large Cap</v>
      </c>
      <c r="E2942" s="31" t="s">
        <v>15</v>
      </c>
      <c r="F2942" s="31" t="s">
        <v>37</v>
      </c>
      <c r="G2942" s="1" t="s">
        <v>214</v>
      </c>
      <c r="H2942" s="1" t="s">
        <v>12525</v>
      </c>
      <c r="I2942" s="1" t="s">
        <v>12526</v>
      </c>
      <c r="J2942" s="1" t="s">
        <v>10785</v>
      </c>
      <c r="K2942" s="1" t="s">
        <v>12527</v>
      </c>
      <c r="L2942" s="1" t="s">
        <v>12528</v>
      </c>
      <c r="M2942" s="1" t="s">
        <v>219</v>
      </c>
      <c r="N2942" s="1" t="s">
        <v>466</v>
      </c>
      <c r="O2942" s="1" t="s">
        <v>219</v>
      </c>
      <c r="P2942" s="1" t="s">
        <v>466</v>
      </c>
      <c r="Q2942" s="29" t="s">
        <v>61</v>
      </c>
      <c r="R2942" s="30">
        <v>11290.926702494529</v>
      </c>
      <c r="S2942" s="5">
        <v>17.151381215469613</v>
      </c>
      <c r="T2942" s="4">
        <v>2.5648565120408393</v>
      </c>
      <c r="U2942" s="1"/>
      <c r="V2942" s="1"/>
      <c r="W2942" s="1"/>
      <c r="X2942" s="1"/>
    </row>
    <row r="2943" spans="1:24" ht="15.75" customHeight="1" x14ac:dyDescent="0.2">
      <c r="A2943" s="1"/>
      <c r="B2943" s="1"/>
      <c r="C2943" s="31" t="str">
        <f>IF('Style Screener'!$S2943&lt;(AVERAGE('Style Screener'!$S$9:$S$6415)), "Value", "Growth")</f>
        <v>Value</v>
      </c>
      <c r="D2943" s="31" t="str">
        <f>IF('Style Screener'!$R2943&gt;2000, "Large Cap", "Small Cap")</f>
        <v>Large Cap</v>
      </c>
      <c r="E2943" s="31" t="s">
        <v>14</v>
      </c>
      <c r="F2943" s="31" t="s">
        <v>37</v>
      </c>
      <c r="G2943" s="1" t="s">
        <v>1020</v>
      </c>
      <c r="H2943" s="1" t="s">
        <v>12529</v>
      </c>
      <c r="I2943" s="1" t="s">
        <v>12530</v>
      </c>
      <c r="J2943" s="1" t="s">
        <v>10766</v>
      </c>
      <c r="K2943" s="1" t="s">
        <v>12531</v>
      </c>
      <c r="L2943" s="1" t="s">
        <v>12532</v>
      </c>
      <c r="M2943" s="1" t="s">
        <v>98</v>
      </c>
      <c r="N2943" s="1" t="s">
        <v>578</v>
      </c>
      <c r="O2943" s="1" t="s">
        <v>578</v>
      </c>
      <c r="P2943" s="1" t="s">
        <v>579</v>
      </c>
      <c r="Q2943" s="29" t="s">
        <v>61</v>
      </c>
      <c r="R2943" s="30">
        <v>34933.712906140958</v>
      </c>
      <c r="S2943" s="5">
        <v>18.077544426494345</v>
      </c>
      <c r="T2943" s="4">
        <v>92.118482591373635</v>
      </c>
      <c r="U2943" s="1"/>
      <c r="V2943" s="1"/>
      <c r="W2943" s="1"/>
      <c r="X2943" s="1"/>
    </row>
    <row r="2944" spans="1:24" ht="15.75" customHeight="1" x14ac:dyDescent="0.2">
      <c r="A2944" s="1"/>
      <c r="B2944" s="1"/>
      <c r="C2944" s="31" t="str">
        <f>IF('Style Screener'!$S2944&lt;(AVERAGE('Style Screener'!$S$9:$S$6415)), "Value", "Growth")</f>
        <v>Value</v>
      </c>
      <c r="D2944" s="31" t="str">
        <f>IF('Style Screener'!$R2944&gt;2000, "Large Cap", "Small Cap")</f>
        <v>Large Cap</v>
      </c>
      <c r="E2944" s="31" t="s">
        <v>14</v>
      </c>
      <c r="F2944" s="31" t="s">
        <v>37</v>
      </c>
      <c r="G2944" s="1" t="s">
        <v>1020</v>
      </c>
      <c r="H2944" s="1" t="s">
        <v>12533</v>
      </c>
      <c r="I2944" s="1" t="s">
        <v>12534</v>
      </c>
      <c r="J2944" s="1" t="s">
        <v>10775</v>
      </c>
      <c r="K2944" s="1" t="s">
        <v>12531</v>
      </c>
      <c r="L2944" s="1" t="s">
        <v>12535</v>
      </c>
      <c r="M2944" s="1" t="s">
        <v>98</v>
      </c>
      <c r="N2944" s="1" t="s">
        <v>578</v>
      </c>
      <c r="O2944" s="1" t="s">
        <v>578</v>
      </c>
      <c r="P2944" s="1" t="s">
        <v>579</v>
      </c>
      <c r="Q2944" s="29" t="s">
        <v>61</v>
      </c>
      <c r="R2944" s="30">
        <v>36085.107610413121</v>
      </c>
      <c r="S2944" s="5">
        <v>18.279871692060947</v>
      </c>
      <c r="T2944" s="4">
        <v>92.121804721329795</v>
      </c>
      <c r="U2944" s="1"/>
      <c r="V2944" s="1"/>
      <c r="W2944" s="1"/>
      <c r="X2944" s="1"/>
    </row>
    <row r="2945" spans="1:24" ht="15.75" customHeight="1" x14ac:dyDescent="0.2">
      <c r="A2945" s="1"/>
      <c r="B2945" s="1"/>
      <c r="C2945" s="31" t="str">
        <f>IF('Style Screener'!$S2945&lt;(AVERAGE('Style Screener'!$S$9:$S$6415)), "Value", "Growth")</f>
        <v>Value</v>
      </c>
      <c r="D2945" s="31" t="str">
        <f>IF('Style Screener'!$R2945&gt;2000, "Large Cap", "Small Cap")</f>
        <v>Large Cap</v>
      </c>
      <c r="E2945" s="31" t="s">
        <v>14</v>
      </c>
      <c r="F2945" s="31" t="s">
        <v>37</v>
      </c>
      <c r="G2945" s="1" t="s">
        <v>214</v>
      </c>
      <c r="H2945" s="1" t="s">
        <v>12536</v>
      </c>
      <c r="I2945" s="1" t="s">
        <v>12537</v>
      </c>
      <c r="J2945" s="1" t="s">
        <v>10785</v>
      </c>
      <c r="K2945" s="1" t="s">
        <v>12538</v>
      </c>
      <c r="L2945" s="1" t="s">
        <v>12539</v>
      </c>
      <c r="M2945" s="1" t="s">
        <v>278</v>
      </c>
      <c r="N2945" s="1" t="s">
        <v>279</v>
      </c>
      <c r="O2945" s="1" t="s">
        <v>278</v>
      </c>
      <c r="P2945" s="1" t="s">
        <v>3374</v>
      </c>
      <c r="Q2945" s="29" t="s">
        <v>61</v>
      </c>
      <c r="R2945" s="30">
        <v>26516.603905396274</v>
      </c>
      <c r="S2945" s="5">
        <v>16.956521739130434</v>
      </c>
      <c r="T2945" s="4">
        <v>46.15200034902491</v>
      </c>
      <c r="U2945" s="1"/>
      <c r="V2945" s="1"/>
      <c r="W2945" s="1"/>
      <c r="X2945" s="1"/>
    </row>
    <row r="2946" spans="1:24" ht="15.75" customHeight="1" x14ac:dyDescent="0.2">
      <c r="A2946" s="1"/>
      <c r="B2946" s="1"/>
      <c r="C2946" s="31" t="str">
        <f>IF('Style Screener'!$S2946&lt;(AVERAGE('Style Screener'!$S$9:$S$6415)), "Value", "Growth")</f>
        <v>Value</v>
      </c>
      <c r="D2946" s="31" t="str">
        <f>IF('Style Screener'!$R2946&gt;2000, "Large Cap", "Small Cap")</f>
        <v>Large Cap</v>
      </c>
      <c r="E2946" s="31" t="s">
        <v>14</v>
      </c>
      <c r="F2946" s="31" t="s">
        <v>37</v>
      </c>
      <c r="G2946" s="1" t="s">
        <v>1020</v>
      </c>
      <c r="H2946" s="1" t="s">
        <v>12540</v>
      </c>
      <c r="I2946" s="1" t="s">
        <v>12541</v>
      </c>
      <c r="J2946" s="1" t="s">
        <v>10766</v>
      </c>
      <c r="K2946" s="1" t="s">
        <v>12542</v>
      </c>
      <c r="L2946" s="1" t="s">
        <v>12543</v>
      </c>
      <c r="M2946" s="1" t="s">
        <v>54</v>
      </c>
      <c r="N2946" s="1" t="s">
        <v>471</v>
      </c>
      <c r="O2946" s="1" t="s">
        <v>54</v>
      </c>
      <c r="P2946" s="1" t="s">
        <v>1296</v>
      </c>
      <c r="Q2946" s="29" t="s">
        <v>61</v>
      </c>
      <c r="R2946" s="30">
        <v>6152.4847701962526</v>
      </c>
      <c r="S2946" s="5">
        <v>16.79710144927536</v>
      </c>
      <c r="T2946" s="4" t="s">
        <v>61</v>
      </c>
      <c r="U2946" s="1"/>
      <c r="V2946" s="1"/>
      <c r="W2946" s="1"/>
      <c r="X2946" s="1"/>
    </row>
    <row r="2947" spans="1:24" ht="15.75" customHeight="1" x14ac:dyDescent="0.2">
      <c r="A2947" s="1"/>
      <c r="B2947" s="1"/>
      <c r="C2947" s="31" t="str">
        <f>IF('Style Screener'!$S2947&lt;(AVERAGE('Style Screener'!$S$9:$S$6415)), "Value", "Growth")</f>
        <v>Value</v>
      </c>
      <c r="D2947" s="31" t="str">
        <f>IF('Style Screener'!$R2947&gt;2000, "Large Cap", "Small Cap")</f>
        <v>Large Cap</v>
      </c>
      <c r="E2947" s="31" t="s">
        <v>14</v>
      </c>
      <c r="F2947" s="31" t="s">
        <v>37</v>
      </c>
      <c r="G2947" s="1" t="s">
        <v>10804</v>
      </c>
      <c r="H2947" s="1" t="s">
        <v>12544</v>
      </c>
      <c r="I2947" s="1" t="s">
        <v>12545</v>
      </c>
      <c r="J2947" s="1" t="s">
        <v>10807</v>
      </c>
      <c r="K2947" s="1" t="s">
        <v>12546</v>
      </c>
      <c r="L2947" s="1" t="s">
        <v>12547</v>
      </c>
      <c r="M2947" s="1" t="s">
        <v>86</v>
      </c>
      <c r="N2947" s="1" t="s">
        <v>2006</v>
      </c>
      <c r="O2947" s="1" t="s">
        <v>607</v>
      </c>
      <c r="P2947" s="1" t="s">
        <v>2007</v>
      </c>
      <c r="Q2947" s="29" t="s">
        <v>61</v>
      </c>
      <c r="R2947" s="30">
        <v>4810.9036235810545</v>
      </c>
      <c r="S2947" s="5">
        <v>26.915070774354707</v>
      </c>
      <c r="T2947" s="4" t="s">
        <v>61</v>
      </c>
      <c r="U2947" s="1"/>
      <c r="V2947" s="1"/>
      <c r="W2947" s="1"/>
      <c r="X2947" s="1"/>
    </row>
    <row r="2948" spans="1:24" ht="15.75" customHeight="1" x14ac:dyDescent="0.2">
      <c r="A2948" s="1"/>
      <c r="B2948" s="1"/>
      <c r="C2948" s="31" t="str">
        <f>IF('Style Screener'!$S2948&lt;(AVERAGE('Style Screener'!$S$9:$S$6415)), "Value", "Growth")</f>
        <v>Value</v>
      </c>
      <c r="D2948" s="31" t="str">
        <f>IF('Style Screener'!$R2948&gt;2000, "Large Cap", "Small Cap")</f>
        <v>Small Cap</v>
      </c>
      <c r="E2948" s="31" t="s">
        <v>14</v>
      </c>
      <c r="F2948" s="31" t="s">
        <v>37</v>
      </c>
      <c r="G2948" s="1" t="s">
        <v>10839</v>
      </c>
      <c r="H2948" s="1" t="s">
        <v>12548</v>
      </c>
      <c r="I2948" s="1" t="s">
        <v>12549</v>
      </c>
      <c r="J2948" s="1" t="s">
        <v>10842</v>
      </c>
      <c r="K2948" s="1" t="s">
        <v>12550</v>
      </c>
      <c r="L2948" s="1" t="s">
        <v>12551</v>
      </c>
      <c r="M2948" s="1" t="s">
        <v>74</v>
      </c>
      <c r="N2948" s="1" t="s">
        <v>3167</v>
      </c>
      <c r="O2948" s="1" t="s">
        <v>117</v>
      </c>
      <c r="P2948" s="1" t="s">
        <v>3167</v>
      </c>
      <c r="Q2948" s="29" t="s">
        <v>61</v>
      </c>
      <c r="R2948" s="30">
        <v>1951.8412434278137</v>
      </c>
      <c r="S2948" s="5">
        <v>13.475448397530137</v>
      </c>
      <c r="T2948" s="4">
        <v>75.12798634812286</v>
      </c>
      <c r="U2948" s="1"/>
      <c r="V2948" s="1"/>
      <c r="W2948" s="1"/>
      <c r="X2948" s="1"/>
    </row>
    <row r="2949" spans="1:24" ht="15.75" customHeight="1" x14ac:dyDescent="0.2">
      <c r="A2949" s="1"/>
      <c r="B2949" s="1"/>
      <c r="C2949" s="31" t="str">
        <f>IF('Style Screener'!$S2949&lt;(AVERAGE('Style Screener'!$S$9:$S$6415)), "Value", "Growth")</f>
        <v>Value</v>
      </c>
      <c r="D2949" s="31" t="str">
        <f>IF('Style Screener'!$R2949&gt;2000, "Large Cap", "Small Cap")</f>
        <v>Large Cap</v>
      </c>
      <c r="E2949" s="31" t="s">
        <v>15</v>
      </c>
      <c r="F2949" s="31" t="s">
        <v>37</v>
      </c>
      <c r="G2949" s="1" t="s">
        <v>10804</v>
      </c>
      <c r="H2949" s="1" t="s">
        <v>12552</v>
      </c>
      <c r="I2949" s="1" t="s">
        <v>12553</v>
      </c>
      <c r="J2949" s="1" t="s">
        <v>10807</v>
      </c>
      <c r="K2949" s="1" t="s">
        <v>12554</v>
      </c>
      <c r="L2949" s="1" t="s">
        <v>12555</v>
      </c>
      <c r="M2949" s="1" t="s">
        <v>368</v>
      </c>
      <c r="N2949" s="1" t="s">
        <v>1700</v>
      </c>
      <c r="O2949" s="1" t="s">
        <v>370</v>
      </c>
      <c r="P2949" s="1" t="s">
        <v>1701</v>
      </c>
      <c r="Q2949" s="29" t="s">
        <v>61</v>
      </c>
      <c r="R2949" s="30">
        <v>32171.445924777709</v>
      </c>
      <c r="S2949" s="5">
        <v>22.666934835076425</v>
      </c>
      <c r="T2949" s="4">
        <v>91.001761892776244</v>
      </c>
      <c r="U2949" s="1"/>
      <c r="V2949" s="1"/>
      <c r="W2949" s="1"/>
      <c r="X2949" s="1"/>
    </row>
    <row r="2950" spans="1:24" ht="15.75" customHeight="1" x14ac:dyDescent="0.2">
      <c r="A2950" s="1"/>
      <c r="B2950" s="1"/>
      <c r="C2950" s="31" t="str">
        <f>IF('Style Screener'!$S2950&lt;(AVERAGE('Style Screener'!$S$9:$S$6415)), "Value", "Growth")</f>
        <v>Value</v>
      </c>
      <c r="D2950" s="31" t="str">
        <f>IF('Style Screener'!$R2950&gt;2000, "Large Cap", "Small Cap")</f>
        <v>Large Cap</v>
      </c>
      <c r="E2950" s="31" t="s">
        <v>14</v>
      </c>
      <c r="F2950" s="31" t="s">
        <v>37</v>
      </c>
      <c r="G2950" s="1" t="s">
        <v>1020</v>
      </c>
      <c r="H2950" s="1" t="s">
        <v>12556</v>
      </c>
      <c r="I2950" s="1" t="s">
        <v>12557</v>
      </c>
      <c r="J2950" s="1" t="s">
        <v>10766</v>
      </c>
      <c r="K2950" s="1" t="s">
        <v>12558</v>
      </c>
      <c r="L2950" s="1" t="s">
        <v>12559</v>
      </c>
      <c r="M2950" s="1" t="s">
        <v>54</v>
      </c>
      <c r="N2950" s="1" t="s">
        <v>55</v>
      </c>
      <c r="O2950" s="1" t="s">
        <v>54</v>
      </c>
      <c r="P2950" s="1" t="s">
        <v>2785</v>
      </c>
      <c r="Q2950" s="29" t="s">
        <v>61</v>
      </c>
      <c r="R2950" s="30">
        <v>79111.993625780218</v>
      </c>
      <c r="S2950" s="5">
        <v>15.256343611658098</v>
      </c>
      <c r="T2950" s="4">
        <v>99.038788193681185</v>
      </c>
      <c r="U2950" s="1"/>
      <c r="V2950" s="1"/>
      <c r="W2950" s="1"/>
      <c r="X2950" s="1"/>
    </row>
    <row r="2951" spans="1:24" ht="15.75" customHeight="1" x14ac:dyDescent="0.2">
      <c r="A2951" s="1"/>
      <c r="B2951" s="1"/>
      <c r="C2951" s="31" t="str">
        <f>IF('Style Screener'!$S2951&lt;(AVERAGE('Style Screener'!$S$9:$S$6415)), "Value", "Growth")</f>
        <v>Value</v>
      </c>
      <c r="D2951" s="31" t="str">
        <f>IF('Style Screener'!$R2951&gt;2000, "Large Cap", "Small Cap")</f>
        <v>Large Cap</v>
      </c>
      <c r="E2951" s="31" t="s">
        <v>14</v>
      </c>
      <c r="F2951" s="31" t="s">
        <v>37</v>
      </c>
      <c r="G2951" s="1" t="s">
        <v>1020</v>
      </c>
      <c r="H2951" s="1" t="s">
        <v>12560</v>
      </c>
      <c r="I2951" s="1" t="s">
        <v>12561</v>
      </c>
      <c r="J2951" s="1" t="s">
        <v>10766</v>
      </c>
      <c r="K2951" s="1" t="s">
        <v>12562</v>
      </c>
      <c r="L2951" s="1" t="s">
        <v>12563</v>
      </c>
      <c r="M2951" s="1" t="s">
        <v>74</v>
      </c>
      <c r="N2951" s="1" t="s">
        <v>148</v>
      </c>
      <c r="O2951" s="1" t="s">
        <v>76</v>
      </c>
      <c r="P2951" s="1" t="s">
        <v>148</v>
      </c>
      <c r="Q2951" s="29" t="s">
        <v>61</v>
      </c>
      <c r="R2951" s="30">
        <v>6669.1883875473904</v>
      </c>
      <c r="S2951" s="5">
        <v>13.797507788161992</v>
      </c>
      <c r="T2951" s="4">
        <v>17.459813874788487</v>
      </c>
      <c r="U2951" s="1"/>
      <c r="V2951" s="1"/>
      <c r="W2951" s="1"/>
      <c r="X2951" s="1"/>
    </row>
    <row r="2952" spans="1:24" ht="15.75" customHeight="1" x14ac:dyDescent="0.2">
      <c r="A2952" s="1"/>
      <c r="B2952" s="1"/>
      <c r="C2952" s="31" t="str">
        <f>IF('Style Screener'!$S2952&lt;(AVERAGE('Style Screener'!$S$9:$S$6415)), "Value", "Growth")</f>
        <v>Growth</v>
      </c>
      <c r="D2952" s="31" t="str">
        <f>IF('Style Screener'!$R2952&gt;2000, "Large Cap", "Small Cap")</f>
        <v>Large Cap</v>
      </c>
      <c r="E2952" s="31" t="s">
        <v>14</v>
      </c>
      <c r="F2952" s="31" t="s">
        <v>37</v>
      </c>
      <c r="G2952" s="1" t="s">
        <v>10804</v>
      </c>
      <c r="H2952" s="1" t="s">
        <v>12564</v>
      </c>
      <c r="I2952" s="1" t="s">
        <v>12565</v>
      </c>
      <c r="J2952" s="1" t="s">
        <v>10807</v>
      </c>
      <c r="K2952" s="1" t="s">
        <v>12566</v>
      </c>
      <c r="L2952" s="1" t="s">
        <v>12567</v>
      </c>
      <c r="M2952" s="1" t="s">
        <v>98</v>
      </c>
      <c r="N2952" s="1" t="s">
        <v>2498</v>
      </c>
      <c r="O2952" s="1" t="s">
        <v>232</v>
      </c>
      <c r="P2952" s="1" t="s">
        <v>2885</v>
      </c>
      <c r="Q2952" s="29" t="s">
        <v>61</v>
      </c>
      <c r="R2952" s="30">
        <v>38455.965004629659</v>
      </c>
      <c r="S2952" s="5">
        <v>34.631901840490798</v>
      </c>
      <c r="T2952" s="4">
        <v>84.366426299560544</v>
      </c>
      <c r="U2952" s="1"/>
      <c r="V2952" s="1"/>
      <c r="W2952" s="1"/>
      <c r="X2952" s="1"/>
    </row>
    <row r="2953" spans="1:24" ht="15.75" customHeight="1" x14ac:dyDescent="0.2">
      <c r="A2953" s="1"/>
      <c r="B2953" s="1"/>
      <c r="C2953" s="31" t="str">
        <f>IF('Style Screener'!$S2953&lt;(AVERAGE('Style Screener'!$S$9:$S$6415)), "Value", "Growth")</f>
        <v>Value</v>
      </c>
      <c r="D2953" s="31" t="str">
        <f>IF('Style Screener'!$R2953&gt;2000, "Large Cap", "Small Cap")</f>
        <v>Large Cap</v>
      </c>
      <c r="E2953" s="31" t="s">
        <v>14</v>
      </c>
      <c r="F2953" s="31" t="s">
        <v>37</v>
      </c>
      <c r="G2953" s="1" t="s">
        <v>1020</v>
      </c>
      <c r="H2953" s="1" t="s">
        <v>12568</v>
      </c>
      <c r="I2953" s="1" t="s">
        <v>12569</v>
      </c>
      <c r="J2953" s="1" t="s">
        <v>10766</v>
      </c>
      <c r="K2953" s="1" t="s">
        <v>12570</v>
      </c>
      <c r="L2953" s="1" t="s">
        <v>12571</v>
      </c>
      <c r="M2953" s="1" t="s">
        <v>98</v>
      </c>
      <c r="N2953" s="1" t="s">
        <v>578</v>
      </c>
      <c r="O2953" s="1" t="s">
        <v>578</v>
      </c>
      <c r="P2953" s="1" t="s">
        <v>579</v>
      </c>
      <c r="Q2953" s="29" t="s">
        <v>61</v>
      </c>
      <c r="R2953" s="30">
        <v>4602.4017036323967</v>
      </c>
      <c r="S2953" s="5">
        <v>28.155080213903741</v>
      </c>
      <c r="T2953" s="4">
        <v>1.5747371446363061</v>
      </c>
      <c r="U2953" s="1"/>
      <c r="V2953" s="1"/>
      <c r="W2953" s="1"/>
      <c r="X2953" s="1"/>
    </row>
    <row r="2954" spans="1:24" ht="15.75" customHeight="1" x14ac:dyDescent="0.2">
      <c r="A2954" s="1"/>
      <c r="B2954" s="1"/>
      <c r="C2954" s="31" t="str">
        <f>IF('Style Screener'!$S2954&lt;(AVERAGE('Style Screener'!$S$9:$S$6415)), "Value", "Growth")</f>
        <v>Value</v>
      </c>
      <c r="D2954" s="31" t="str">
        <f>IF('Style Screener'!$R2954&gt;2000, "Large Cap", "Small Cap")</f>
        <v>Large Cap</v>
      </c>
      <c r="E2954" s="31" t="s">
        <v>14</v>
      </c>
      <c r="F2954" s="31" t="s">
        <v>37</v>
      </c>
      <c r="G2954" s="1" t="s">
        <v>10804</v>
      </c>
      <c r="H2954" s="1" t="s">
        <v>12572</v>
      </c>
      <c r="I2954" s="1" t="s">
        <v>12573</v>
      </c>
      <c r="J2954" s="1" t="s">
        <v>10807</v>
      </c>
      <c r="K2954" s="1" t="s">
        <v>12574</v>
      </c>
      <c r="L2954" s="1" t="s">
        <v>12575</v>
      </c>
      <c r="M2954" s="1" t="s">
        <v>98</v>
      </c>
      <c r="N2954" s="1" t="s">
        <v>4426</v>
      </c>
      <c r="O2954" s="1" t="s">
        <v>1435</v>
      </c>
      <c r="P2954" s="1" t="s">
        <v>4427</v>
      </c>
      <c r="Q2954" s="29" t="s">
        <v>61</v>
      </c>
      <c r="R2954" s="30">
        <v>30259.211959979315</v>
      </c>
      <c r="S2954" s="5">
        <v>10.333152468800868</v>
      </c>
      <c r="T2954" s="4">
        <v>76.041895018877113</v>
      </c>
      <c r="U2954" s="1"/>
      <c r="V2954" s="1"/>
      <c r="W2954" s="1"/>
      <c r="X2954" s="1"/>
    </row>
    <row r="2955" spans="1:24" ht="15.75" customHeight="1" x14ac:dyDescent="0.2">
      <c r="A2955" s="1"/>
      <c r="B2955" s="1"/>
      <c r="C2955" s="31" t="str">
        <f>IF('Style Screener'!$S2955&lt;(AVERAGE('Style Screener'!$S$9:$S$6415)), "Value", "Growth")</f>
        <v>Value</v>
      </c>
      <c r="D2955" s="31" t="str">
        <f>IF('Style Screener'!$R2955&gt;2000, "Large Cap", "Small Cap")</f>
        <v>Large Cap</v>
      </c>
      <c r="E2955" s="31" t="s">
        <v>15</v>
      </c>
      <c r="F2955" s="31" t="s">
        <v>37</v>
      </c>
      <c r="G2955" s="1" t="s">
        <v>246</v>
      </c>
      <c r="H2955" s="1" t="s">
        <v>12576</v>
      </c>
      <c r="I2955" s="1" t="s">
        <v>12577</v>
      </c>
      <c r="J2955" s="1" t="s">
        <v>10780</v>
      </c>
      <c r="K2955" s="1" t="s">
        <v>12578</v>
      </c>
      <c r="L2955" s="1" t="s">
        <v>12579</v>
      </c>
      <c r="M2955" s="1" t="s">
        <v>44</v>
      </c>
      <c r="N2955" s="1" t="s">
        <v>160</v>
      </c>
      <c r="O2955" s="1" t="s">
        <v>46</v>
      </c>
      <c r="P2955" s="1" t="s">
        <v>160</v>
      </c>
      <c r="Q2955" s="29" t="s">
        <v>61</v>
      </c>
      <c r="R2955" s="30">
        <v>250732.63320884711</v>
      </c>
      <c r="S2955" s="5">
        <v>19.688534986963568</v>
      </c>
      <c r="T2955" s="4">
        <v>98.891744974927306</v>
      </c>
      <c r="U2955" s="1"/>
      <c r="V2955" s="1"/>
      <c r="W2955" s="1"/>
      <c r="X2955" s="1"/>
    </row>
    <row r="2956" spans="1:24" ht="15.75" customHeight="1" x14ac:dyDescent="0.2">
      <c r="A2956" s="1"/>
      <c r="B2956" s="1"/>
      <c r="C2956" s="31" t="str">
        <f>IF('Style Screener'!$S2956&lt;(AVERAGE('Style Screener'!$S$9:$S$6415)), "Value", "Growth")</f>
        <v>Value</v>
      </c>
      <c r="D2956" s="31" t="str">
        <f>IF('Style Screener'!$R2956&gt;2000, "Large Cap", "Small Cap")</f>
        <v>Large Cap</v>
      </c>
      <c r="E2956" s="31" t="s">
        <v>14</v>
      </c>
      <c r="F2956" s="31" t="s">
        <v>37</v>
      </c>
      <c r="G2956" s="1" t="s">
        <v>1020</v>
      </c>
      <c r="H2956" s="1" t="s">
        <v>12580</v>
      </c>
      <c r="I2956" s="1" t="s">
        <v>12581</v>
      </c>
      <c r="J2956" s="1" t="s">
        <v>10766</v>
      </c>
      <c r="K2956" s="1" t="s">
        <v>12582</v>
      </c>
      <c r="L2956" s="1" t="s">
        <v>12583</v>
      </c>
      <c r="M2956" s="1" t="s">
        <v>74</v>
      </c>
      <c r="N2956" s="1" t="s">
        <v>342</v>
      </c>
      <c r="O2956" s="1" t="s">
        <v>117</v>
      </c>
      <c r="P2956" s="1" t="s">
        <v>618</v>
      </c>
      <c r="Q2956" s="29" t="s">
        <v>61</v>
      </c>
      <c r="R2956" s="30">
        <v>3245.7326151676384</v>
      </c>
      <c r="S2956" s="5">
        <v>18.830675778283979</v>
      </c>
      <c r="T2956" s="4" t="s">
        <v>61</v>
      </c>
      <c r="U2956" s="1"/>
      <c r="V2956" s="1"/>
      <c r="W2956" s="1"/>
      <c r="X2956" s="1"/>
    </row>
    <row r="2957" spans="1:24" ht="15.75" customHeight="1" x14ac:dyDescent="0.2">
      <c r="A2957" s="1"/>
      <c r="B2957" s="1"/>
      <c r="C2957" s="31" t="str">
        <f>IF('Style Screener'!$S2957&lt;(AVERAGE('Style Screener'!$S$9:$S$6415)), "Value", "Growth")</f>
        <v>Value</v>
      </c>
      <c r="D2957" s="31" t="str">
        <f>IF('Style Screener'!$R2957&gt;2000, "Large Cap", "Small Cap")</f>
        <v>Large Cap</v>
      </c>
      <c r="E2957" s="31" t="s">
        <v>14</v>
      </c>
      <c r="F2957" s="31" t="s">
        <v>37</v>
      </c>
      <c r="G2957" s="1" t="s">
        <v>1020</v>
      </c>
      <c r="H2957" s="1" t="s">
        <v>12584</v>
      </c>
      <c r="I2957" s="1" t="s">
        <v>12585</v>
      </c>
      <c r="J2957" s="1" t="s">
        <v>10766</v>
      </c>
      <c r="K2957" s="1" t="s">
        <v>12586</v>
      </c>
      <c r="L2957" s="1" t="s">
        <v>12587</v>
      </c>
      <c r="M2957" s="1" t="s">
        <v>74</v>
      </c>
      <c r="N2957" s="1" t="s">
        <v>638</v>
      </c>
      <c r="O2957" s="1" t="s">
        <v>117</v>
      </c>
      <c r="P2957" s="1" t="s">
        <v>638</v>
      </c>
      <c r="Q2957" s="29" t="s">
        <v>61</v>
      </c>
      <c r="R2957" s="30">
        <v>28794.701833417363</v>
      </c>
      <c r="S2957" s="5">
        <v>17.357859531772576</v>
      </c>
      <c r="T2957" s="4">
        <v>88.35905649388468</v>
      </c>
      <c r="U2957" s="1"/>
      <c r="V2957" s="1"/>
      <c r="W2957" s="1"/>
      <c r="X2957" s="1"/>
    </row>
    <row r="2958" spans="1:24" ht="15.75" customHeight="1" x14ac:dyDescent="0.2">
      <c r="A2958" s="1"/>
      <c r="B2958" s="1"/>
      <c r="C2958" s="31" t="str">
        <f>IF('Style Screener'!$S2958&lt;(AVERAGE('Style Screener'!$S$9:$S$6415)), "Value", "Growth")</f>
        <v>Value</v>
      </c>
      <c r="D2958" s="31" t="str">
        <f>IF('Style Screener'!$R2958&gt;2000, "Large Cap", "Small Cap")</f>
        <v>Large Cap</v>
      </c>
      <c r="E2958" s="31" t="s">
        <v>14</v>
      </c>
      <c r="F2958" s="31" t="s">
        <v>37</v>
      </c>
      <c r="G2958" s="1" t="s">
        <v>12435</v>
      </c>
      <c r="H2958" s="1" t="s">
        <v>12588</v>
      </c>
      <c r="I2958" s="1" t="s">
        <v>12589</v>
      </c>
      <c r="J2958" s="1" t="s">
        <v>10766</v>
      </c>
      <c r="K2958" s="1" t="s">
        <v>12590</v>
      </c>
      <c r="L2958" s="1" t="s">
        <v>12591</v>
      </c>
      <c r="M2958" s="1" t="s">
        <v>54</v>
      </c>
      <c r="N2958" s="1" t="s">
        <v>55</v>
      </c>
      <c r="O2958" s="1" t="s">
        <v>54</v>
      </c>
      <c r="P2958" s="1" t="s">
        <v>5271</v>
      </c>
      <c r="Q2958" s="29" t="s">
        <v>61</v>
      </c>
      <c r="R2958" s="30">
        <v>7081.0895677147282</v>
      </c>
      <c r="S2958" s="5">
        <v>27.155830379211672</v>
      </c>
      <c r="T2958" s="4" t="s">
        <v>61</v>
      </c>
      <c r="U2958" s="1"/>
      <c r="V2958" s="1"/>
      <c r="W2958" s="1"/>
      <c r="X2958" s="1"/>
    </row>
    <row r="2959" spans="1:24" ht="15.75" customHeight="1" x14ac:dyDescent="0.2">
      <c r="A2959" s="1"/>
      <c r="B2959" s="1"/>
      <c r="C2959" s="31" t="str">
        <f>IF('Style Screener'!$S2959&lt;(AVERAGE('Style Screener'!$S$9:$S$6415)), "Value", "Growth")</f>
        <v>Value</v>
      </c>
      <c r="D2959" s="31" t="str">
        <f>IF('Style Screener'!$R2959&gt;2000, "Large Cap", "Small Cap")</f>
        <v>Large Cap</v>
      </c>
      <c r="E2959" s="31" t="s">
        <v>14</v>
      </c>
      <c r="F2959" s="31" t="s">
        <v>37</v>
      </c>
      <c r="G2959" s="1" t="s">
        <v>1233</v>
      </c>
      <c r="H2959" s="1" t="s">
        <v>12592</v>
      </c>
      <c r="I2959" s="1" t="s">
        <v>12593</v>
      </c>
      <c r="J2959" s="1" t="s">
        <v>10842</v>
      </c>
      <c r="K2959" s="1" t="s">
        <v>12594</v>
      </c>
      <c r="L2959" s="1" t="s">
        <v>12595</v>
      </c>
      <c r="M2959" s="1" t="s">
        <v>98</v>
      </c>
      <c r="N2959" s="1" t="s">
        <v>578</v>
      </c>
      <c r="O2959" s="1" t="s">
        <v>578</v>
      </c>
      <c r="P2959" s="1" t="s">
        <v>2313</v>
      </c>
      <c r="Q2959" s="29" t="s">
        <v>61</v>
      </c>
      <c r="R2959" s="30">
        <v>14653.042738005675</v>
      </c>
      <c r="S2959" s="5">
        <v>18.795643818065344</v>
      </c>
      <c r="T2959" s="4" t="s">
        <v>61</v>
      </c>
      <c r="U2959" s="1"/>
      <c r="V2959" s="1"/>
      <c r="W2959" s="1"/>
      <c r="X2959" s="1"/>
    </row>
    <row r="2960" spans="1:24" ht="15.75" customHeight="1" x14ac:dyDescent="0.2">
      <c r="A2960" s="1"/>
      <c r="B2960" s="1"/>
      <c r="C2960" s="31" t="str">
        <f>IF('Style Screener'!$S2960&lt;(AVERAGE('Style Screener'!$S$9:$S$6415)), "Value", "Growth")</f>
        <v>Value</v>
      </c>
      <c r="D2960" s="31" t="str">
        <f>IF('Style Screener'!$R2960&gt;2000, "Large Cap", "Small Cap")</f>
        <v>Large Cap</v>
      </c>
      <c r="E2960" s="31" t="s">
        <v>14</v>
      </c>
      <c r="F2960" s="31" t="s">
        <v>37</v>
      </c>
      <c r="G2960" s="1" t="s">
        <v>1020</v>
      </c>
      <c r="H2960" s="1" t="s">
        <v>12596</v>
      </c>
      <c r="I2960" s="1" t="s">
        <v>12597</v>
      </c>
      <c r="J2960" s="1" t="s">
        <v>10766</v>
      </c>
      <c r="K2960" s="1" t="s">
        <v>12598</v>
      </c>
      <c r="L2960" s="1" t="s">
        <v>12599</v>
      </c>
      <c r="M2960" s="1" t="s">
        <v>86</v>
      </c>
      <c r="N2960" s="1" t="s">
        <v>251</v>
      </c>
      <c r="O2960" s="1" t="s">
        <v>251</v>
      </c>
      <c r="P2960" s="1" t="s">
        <v>252</v>
      </c>
      <c r="Q2960" s="29" t="s">
        <v>61</v>
      </c>
      <c r="R2960" s="30">
        <v>6396.4856085918764</v>
      </c>
      <c r="S2960" s="5">
        <v>13.753289473684211</v>
      </c>
      <c r="T2960" s="4" t="s">
        <v>61</v>
      </c>
      <c r="U2960" s="1"/>
      <c r="V2960" s="1"/>
      <c r="W2960" s="1"/>
      <c r="X2960" s="1"/>
    </row>
    <row r="2961" spans="1:24" ht="15.75" customHeight="1" x14ac:dyDescent="0.2">
      <c r="A2961" s="1"/>
      <c r="B2961" s="1"/>
      <c r="C2961" s="31" t="str">
        <f>IF('Style Screener'!$S2961&lt;(AVERAGE('Style Screener'!$S$9:$S$6415)), "Value", "Growth")</f>
        <v>Value</v>
      </c>
      <c r="D2961" s="31" t="str">
        <f>IF('Style Screener'!$R2961&gt;2000, "Large Cap", "Small Cap")</f>
        <v>Large Cap</v>
      </c>
      <c r="E2961" s="31" t="s">
        <v>14</v>
      </c>
      <c r="F2961" s="31" t="s">
        <v>37</v>
      </c>
      <c r="G2961" s="1" t="s">
        <v>1020</v>
      </c>
      <c r="H2961" s="1" t="s">
        <v>12600</v>
      </c>
      <c r="I2961" s="1" t="s">
        <v>12601</v>
      </c>
      <c r="J2961" s="1" t="s">
        <v>10766</v>
      </c>
      <c r="K2961" s="1" t="s">
        <v>12602</v>
      </c>
      <c r="L2961" s="1" t="s">
        <v>12603</v>
      </c>
      <c r="M2961" s="1" t="s">
        <v>98</v>
      </c>
      <c r="N2961" s="1" t="s">
        <v>1141</v>
      </c>
      <c r="O2961" s="1" t="s">
        <v>1062</v>
      </c>
      <c r="P2961" s="1" t="s">
        <v>1142</v>
      </c>
      <c r="Q2961" s="29" t="s">
        <v>61</v>
      </c>
      <c r="R2961" s="30">
        <v>2069.1607793876906</v>
      </c>
      <c r="S2961" s="5">
        <v>20.20648967551622</v>
      </c>
      <c r="T2961" s="4">
        <v>5.5177314094161557E-15</v>
      </c>
      <c r="U2961" s="1"/>
      <c r="V2961" s="1"/>
      <c r="W2961" s="1"/>
      <c r="X2961" s="1"/>
    </row>
    <row r="2962" spans="1:24" ht="15.75" customHeight="1" x14ac:dyDescent="0.2">
      <c r="A2962" s="1"/>
      <c r="B2962" s="1"/>
      <c r="C2962" s="31" t="str">
        <f>IF('Style Screener'!$S2962&lt;(AVERAGE('Style Screener'!$S$9:$S$6415)), "Value", "Growth")</f>
        <v>Value</v>
      </c>
      <c r="D2962" s="31" t="str">
        <f>IF('Style Screener'!$R2962&gt;2000, "Large Cap", "Small Cap")</f>
        <v>Large Cap</v>
      </c>
      <c r="E2962" s="31" t="s">
        <v>14</v>
      </c>
      <c r="F2962" s="31" t="s">
        <v>37</v>
      </c>
      <c r="G2962" s="1" t="s">
        <v>1020</v>
      </c>
      <c r="H2962" s="1" t="s">
        <v>12604</v>
      </c>
      <c r="I2962" s="1" t="s">
        <v>12605</v>
      </c>
      <c r="J2962" s="1" t="s">
        <v>10766</v>
      </c>
      <c r="K2962" s="1" t="s">
        <v>12606</v>
      </c>
      <c r="L2962" s="1" t="s">
        <v>12607</v>
      </c>
      <c r="M2962" s="1" t="s">
        <v>74</v>
      </c>
      <c r="N2962" s="1" t="s">
        <v>201</v>
      </c>
      <c r="O2962" s="1" t="s">
        <v>180</v>
      </c>
      <c r="P2962" s="1" t="s">
        <v>202</v>
      </c>
      <c r="Q2962" s="29" t="s">
        <v>61</v>
      </c>
      <c r="R2962" s="30">
        <v>3756.6628956084132</v>
      </c>
      <c r="S2962" s="5">
        <v>16.105882352941176</v>
      </c>
      <c r="T2962" s="4" t="s">
        <v>61</v>
      </c>
      <c r="U2962" s="1"/>
      <c r="V2962" s="1"/>
      <c r="W2962" s="1"/>
      <c r="X2962" s="1"/>
    </row>
    <row r="2963" spans="1:24" ht="15.75" customHeight="1" x14ac:dyDescent="0.2">
      <c r="A2963" s="1"/>
      <c r="B2963" s="1"/>
      <c r="C2963" s="31" t="str">
        <f>IF('Style Screener'!$S2963&lt;(AVERAGE('Style Screener'!$S$9:$S$6415)), "Value", "Growth")</f>
        <v>Value</v>
      </c>
      <c r="D2963" s="31" t="str">
        <f>IF('Style Screener'!$R2963&gt;2000, "Large Cap", "Small Cap")</f>
        <v>Large Cap</v>
      </c>
      <c r="E2963" s="31" t="s">
        <v>15</v>
      </c>
      <c r="F2963" s="31" t="s">
        <v>37</v>
      </c>
      <c r="G2963" s="1" t="s">
        <v>10804</v>
      </c>
      <c r="H2963" s="1" t="s">
        <v>12608</v>
      </c>
      <c r="I2963" s="1" t="s">
        <v>12609</v>
      </c>
      <c r="J2963" s="1" t="s">
        <v>10807</v>
      </c>
      <c r="K2963" s="1" t="s">
        <v>12610</v>
      </c>
      <c r="L2963" s="1" t="s">
        <v>12611</v>
      </c>
      <c r="M2963" s="1" t="s">
        <v>219</v>
      </c>
      <c r="N2963" s="1" t="s">
        <v>1291</v>
      </c>
      <c r="O2963" s="1" t="s">
        <v>219</v>
      </c>
      <c r="P2963" s="1" t="s">
        <v>1291</v>
      </c>
      <c r="Q2963" s="29" t="s">
        <v>61</v>
      </c>
      <c r="R2963" s="30">
        <v>2579.3135622446634</v>
      </c>
      <c r="S2963" s="5">
        <v>18.522966076253379</v>
      </c>
      <c r="T2963" s="4" t="s">
        <v>61</v>
      </c>
      <c r="U2963" s="1"/>
      <c r="V2963" s="1"/>
      <c r="W2963" s="1"/>
      <c r="X2963" s="1"/>
    </row>
    <row r="2964" spans="1:24" ht="15.75" customHeight="1" x14ac:dyDescent="0.2">
      <c r="A2964" s="1"/>
      <c r="B2964" s="1"/>
      <c r="C2964" s="31" t="str">
        <f>IF('Style Screener'!$S2964&lt;(AVERAGE('Style Screener'!$S$9:$S$6415)), "Value", "Growth")</f>
        <v>Value</v>
      </c>
      <c r="D2964" s="31" t="str">
        <f>IF('Style Screener'!$R2964&gt;2000, "Large Cap", "Small Cap")</f>
        <v>Large Cap</v>
      </c>
      <c r="E2964" s="31" t="s">
        <v>15</v>
      </c>
      <c r="F2964" s="31" t="s">
        <v>37</v>
      </c>
      <c r="G2964" s="1" t="s">
        <v>10839</v>
      </c>
      <c r="H2964" s="1" t="s">
        <v>12612</v>
      </c>
      <c r="I2964" s="1" t="s">
        <v>12613</v>
      </c>
      <c r="J2964" s="1" t="s">
        <v>10842</v>
      </c>
      <c r="K2964" s="1" t="s">
        <v>12614</v>
      </c>
      <c r="L2964" s="1" t="s">
        <v>12615</v>
      </c>
      <c r="M2964" s="1" t="s">
        <v>219</v>
      </c>
      <c r="N2964" s="1" t="s">
        <v>436</v>
      </c>
      <c r="O2964" s="1" t="s">
        <v>219</v>
      </c>
      <c r="P2964" s="1" t="s">
        <v>436</v>
      </c>
      <c r="Q2964" s="29" t="s">
        <v>61</v>
      </c>
      <c r="R2964" s="30">
        <v>15722.843491562791</v>
      </c>
      <c r="S2964" s="5">
        <v>12.190187152250886</v>
      </c>
      <c r="T2964" s="4">
        <v>43.164532275888959</v>
      </c>
      <c r="U2964" s="1"/>
      <c r="V2964" s="1"/>
      <c r="W2964" s="1"/>
      <c r="X2964" s="1"/>
    </row>
    <row r="2965" spans="1:24" ht="15.75" customHeight="1" x14ac:dyDescent="0.2">
      <c r="A2965" s="1"/>
      <c r="B2965" s="1"/>
      <c r="C2965" s="31" t="str">
        <f>IF('Style Screener'!$S2965&lt;(AVERAGE('Style Screener'!$S$9:$S$6415)), "Value", "Growth")</f>
        <v>Value</v>
      </c>
      <c r="D2965" s="31" t="str">
        <f>IF('Style Screener'!$R2965&gt;2000, "Large Cap", "Small Cap")</f>
        <v>Large Cap</v>
      </c>
      <c r="E2965" s="31" t="s">
        <v>14</v>
      </c>
      <c r="F2965" s="31" t="s">
        <v>37</v>
      </c>
      <c r="G2965" s="1" t="s">
        <v>10804</v>
      </c>
      <c r="H2965" s="1" t="s">
        <v>12616</v>
      </c>
      <c r="I2965" s="1" t="s">
        <v>12617</v>
      </c>
      <c r="J2965" s="1" t="s">
        <v>10807</v>
      </c>
      <c r="K2965" s="1" t="s">
        <v>12618</v>
      </c>
      <c r="L2965" s="1" t="s">
        <v>12619</v>
      </c>
      <c r="M2965" s="1" t="s">
        <v>74</v>
      </c>
      <c r="N2965" s="1" t="s">
        <v>649</v>
      </c>
      <c r="O2965" s="1" t="s">
        <v>117</v>
      </c>
      <c r="P2965" s="1" t="s">
        <v>649</v>
      </c>
      <c r="Q2965" s="29" t="s">
        <v>61</v>
      </c>
      <c r="R2965" s="30">
        <v>5260.2672075955606</v>
      </c>
      <c r="S2965" s="5">
        <v>14.727352682497802</v>
      </c>
      <c r="T2965" s="4">
        <v>81.834859580192941</v>
      </c>
      <c r="U2965" s="1"/>
      <c r="V2965" s="1"/>
      <c r="W2965" s="1"/>
      <c r="X2965" s="1"/>
    </row>
    <row r="2966" spans="1:24" ht="15.75" customHeight="1" x14ac:dyDescent="0.2">
      <c r="A2966" s="1"/>
      <c r="B2966" s="1"/>
      <c r="C2966" s="31" t="str">
        <f>IF('Style Screener'!$S2966&lt;(AVERAGE('Style Screener'!$S$9:$S$6415)), "Value", "Growth")</f>
        <v>Value</v>
      </c>
      <c r="D2966" s="31" t="str">
        <f>IF('Style Screener'!$R2966&gt;2000, "Large Cap", "Small Cap")</f>
        <v>Large Cap</v>
      </c>
      <c r="E2966" s="31" t="s">
        <v>14</v>
      </c>
      <c r="F2966" s="31" t="s">
        <v>37</v>
      </c>
      <c r="G2966" s="1" t="s">
        <v>303</v>
      </c>
      <c r="H2966" s="1" t="s">
        <v>12620</v>
      </c>
      <c r="I2966" s="1" t="s">
        <v>12621</v>
      </c>
      <c r="J2966" s="1" t="s">
        <v>11110</v>
      </c>
      <c r="K2966" s="1" t="s">
        <v>12622</v>
      </c>
      <c r="L2966" s="1" t="s">
        <v>12623</v>
      </c>
      <c r="M2966" s="1" t="s">
        <v>74</v>
      </c>
      <c r="N2966" s="1" t="s">
        <v>75</v>
      </c>
      <c r="O2966" s="1" t="s">
        <v>76</v>
      </c>
      <c r="P2966" s="1" t="s">
        <v>75</v>
      </c>
      <c r="Q2966" s="29" t="s">
        <v>61</v>
      </c>
      <c r="R2966" s="30">
        <v>16833.887296642122</v>
      </c>
      <c r="S2966" s="5">
        <v>18.379032258064516</v>
      </c>
      <c r="T2966" s="4">
        <v>89.429586832648368</v>
      </c>
      <c r="U2966" s="1"/>
      <c r="V2966" s="1"/>
      <c r="W2966" s="1"/>
      <c r="X2966" s="1"/>
    </row>
    <row r="2967" spans="1:24" ht="15.75" customHeight="1" x14ac:dyDescent="0.2">
      <c r="A2967" s="1"/>
      <c r="B2967" s="1"/>
      <c r="C2967" s="31" t="str">
        <f>IF('Style Screener'!$S2967&lt;(AVERAGE('Style Screener'!$S$9:$S$6415)), "Value", "Growth")</f>
        <v>Value</v>
      </c>
      <c r="D2967" s="31" t="str">
        <f>IF('Style Screener'!$R2967&gt;2000, "Large Cap", "Small Cap")</f>
        <v>Large Cap</v>
      </c>
      <c r="E2967" s="31" t="s">
        <v>15</v>
      </c>
      <c r="F2967" s="31" t="s">
        <v>37</v>
      </c>
      <c r="G2967" s="1" t="s">
        <v>1020</v>
      </c>
      <c r="H2967" s="1" t="s">
        <v>12624</v>
      </c>
      <c r="I2967" s="1" t="s">
        <v>12625</v>
      </c>
      <c r="J2967" s="1" t="s">
        <v>10766</v>
      </c>
      <c r="K2967" s="1" t="s">
        <v>12626</v>
      </c>
      <c r="L2967" s="1" t="s">
        <v>12627</v>
      </c>
      <c r="M2967" s="1" t="s">
        <v>368</v>
      </c>
      <c r="N2967" s="1" t="s">
        <v>1700</v>
      </c>
      <c r="O2967" s="1" t="s">
        <v>370</v>
      </c>
      <c r="P2967" s="1" t="s">
        <v>2000</v>
      </c>
      <c r="Q2967" s="29" t="s">
        <v>61</v>
      </c>
      <c r="R2967" s="30">
        <v>86634.296691173906</v>
      </c>
      <c r="S2967" s="5">
        <v>22.383003322902116</v>
      </c>
      <c r="T2967" s="4" t="s">
        <v>61</v>
      </c>
      <c r="U2967" s="1"/>
      <c r="V2967" s="1"/>
      <c r="W2967" s="1"/>
      <c r="X2967" s="1"/>
    </row>
    <row r="2968" spans="1:24" ht="15.75" customHeight="1" x14ac:dyDescent="0.2">
      <c r="A2968" s="1"/>
      <c r="B2968" s="1"/>
      <c r="C2968" s="31" t="str">
        <f>IF('Style Screener'!$S2968&lt;(AVERAGE('Style Screener'!$S$9:$S$6415)), "Value", "Growth")</f>
        <v>Value</v>
      </c>
      <c r="D2968" s="31" t="str">
        <f>IF('Style Screener'!$R2968&gt;2000, "Large Cap", "Small Cap")</f>
        <v>Large Cap</v>
      </c>
      <c r="E2968" s="31" t="s">
        <v>14</v>
      </c>
      <c r="F2968" s="31" t="s">
        <v>37</v>
      </c>
      <c r="G2968" s="1" t="s">
        <v>214</v>
      </c>
      <c r="H2968" s="1" t="s">
        <v>12628</v>
      </c>
      <c r="I2968" s="1" t="s">
        <v>12629</v>
      </c>
      <c r="J2968" s="1" t="s">
        <v>10785</v>
      </c>
      <c r="K2968" s="1" t="s">
        <v>12630</v>
      </c>
      <c r="L2968" s="1" t="s">
        <v>12631</v>
      </c>
      <c r="M2968" s="1" t="s">
        <v>86</v>
      </c>
      <c r="N2968" s="1" t="s">
        <v>172</v>
      </c>
      <c r="O2968" s="1" t="s">
        <v>172</v>
      </c>
      <c r="P2968" s="1" t="s">
        <v>1497</v>
      </c>
      <c r="Q2968" s="29" t="s">
        <v>61</v>
      </c>
      <c r="R2968" s="30">
        <v>12229.146393027264</v>
      </c>
      <c r="S2968" s="5">
        <v>15.669014084507042</v>
      </c>
      <c r="T2968" s="4" t="s">
        <v>61</v>
      </c>
      <c r="U2968" s="1"/>
      <c r="V2968" s="1"/>
      <c r="W2968" s="1"/>
      <c r="X2968" s="1"/>
    </row>
    <row r="2969" spans="1:24" ht="15.75" customHeight="1" x14ac:dyDescent="0.2">
      <c r="A2969" s="1"/>
      <c r="B2969" s="1"/>
      <c r="C2969" s="31" t="str">
        <f>IF('Style Screener'!$S2969&lt;(AVERAGE('Style Screener'!$S$9:$S$6415)), "Value", "Growth")</f>
        <v>Value</v>
      </c>
      <c r="D2969" s="31" t="str">
        <f>IF('Style Screener'!$R2969&gt;2000, "Large Cap", "Small Cap")</f>
        <v>Large Cap</v>
      </c>
      <c r="E2969" s="31" t="s">
        <v>14</v>
      </c>
      <c r="F2969" s="31" t="s">
        <v>37</v>
      </c>
      <c r="G2969" s="1" t="s">
        <v>10804</v>
      </c>
      <c r="H2969" s="1" t="s">
        <v>12632</v>
      </c>
      <c r="I2969" s="1" t="s">
        <v>12633</v>
      </c>
      <c r="J2969" s="1" t="s">
        <v>10807</v>
      </c>
      <c r="K2969" s="1" t="s">
        <v>12634</v>
      </c>
      <c r="L2969" s="1" t="s">
        <v>12635</v>
      </c>
      <c r="M2969" s="1" t="s">
        <v>74</v>
      </c>
      <c r="N2969" s="1" t="s">
        <v>638</v>
      </c>
      <c r="O2969" s="1" t="s">
        <v>117</v>
      </c>
      <c r="P2969" s="1" t="s">
        <v>638</v>
      </c>
      <c r="Q2969" s="29" t="s">
        <v>61</v>
      </c>
      <c r="R2969" s="30">
        <v>31225.371548892188</v>
      </c>
      <c r="S2969" s="5">
        <v>20.440528634361229</v>
      </c>
      <c r="T2969" s="4">
        <v>77.645457638652601</v>
      </c>
      <c r="U2969" s="1"/>
      <c r="V2969" s="1"/>
      <c r="W2969" s="1"/>
      <c r="X2969" s="1"/>
    </row>
    <row r="2970" spans="1:24" ht="15.75" customHeight="1" x14ac:dyDescent="0.2">
      <c r="A2970" s="1"/>
      <c r="B2970" s="1"/>
      <c r="C2970" s="31" t="str">
        <f>IF('Style Screener'!$S2970&lt;(AVERAGE('Style Screener'!$S$9:$S$6415)), "Value", "Growth")</f>
        <v>Value</v>
      </c>
      <c r="D2970" s="31" t="str">
        <f>IF('Style Screener'!$R2970&gt;2000, "Large Cap", "Small Cap")</f>
        <v>Large Cap</v>
      </c>
      <c r="E2970" s="31" t="s">
        <v>14</v>
      </c>
      <c r="F2970" s="31" t="s">
        <v>37</v>
      </c>
      <c r="G2970" s="1" t="s">
        <v>10908</v>
      </c>
      <c r="H2970" s="1" t="s">
        <v>12636</v>
      </c>
      <c r="I2970" s="1" t="s">
        <v>12637</v>
      </c>
      <c r="J2970" s="1" t="s">
        <v>10911</v>
      </c>
      <c r="K2970" s="1" t="s">
        <v>12638</v>
      </c>
      <c r="L2970" s="1" t="s">
        <v>12639</v>
      </c>
      <c r="M2970" s="1" t="s">
        <v>86</v>
      </c>
      <c r="N2970" s="1" t="s">
        <v>251</v>
      </c>
      <c r="O2970" s="1" t="s">
        <v>251</v>
      </c>
      <c r="P2970" s="1" t="s">
        <v>508</v>
      </c>
      <c r="Q2970" s="29" t="s">
        <v>61</v>
      </c>
      <c r="R2970" s="30">
        <v>27187.505767476559</v>
      </c>
      <c r="S2970" s="5">
        <v>16.079828937990019</v>
      </c>
      <c r="T2970" s="4" t="s">
        <v>61</v>
      </c>
      <c r="U2970" s="1"/>
      <c r="V2970" s="1"/>
      <c r="W2970" s="1"/>
      <c r="X2970" s="1"/>
    </row>
    <row r="2971" spans="1:24" ht="15.75" customHeight="1" x14ac:dyDescent="0.2">
      <c r="A2971" s="1"/>
      <c r="B2971" s="1"/>
      <c r="C2971" s="31" t="str">
        <f>IF('Style Screener'!$S2971&lt;(AVERAGE('Style Screener'!$S$9:$S$6415)), "Value", "Growth")</f>
        <v>Value</v>
      </c>
      <c r="D2971" s="31" t="str">
        <f>IF('Style Screener'!$R2971&gt;2000, "Large Cap", "Small Cap")</f>
        <v>Large Cap</v>
      </c>
      <c r="E2971" s="31" t="s">
        <v>15</v>
      </c>
      <c r="F2971" s="31" t="s">
        <v>37</v>
      </c>
      <c r="G2971" s="1" t="s">
        <v>10804</v>
      </c>
      <c r="H2971" s="1" t="s">
        <v>12640</v>
      </c>
      <c r="I2971" s="1" t="s">
        <v>12641</v>
      </c>
      <c r="J2971" s="1" t="s">
        <v>10807</v>
      </c>
      <c r="K2971" s="1" t="s">
        <v>12642</v>
      </c>
      <c r="L2971" s="1" t="s">
        <v>12643</v>
      </c>
      <c r="M2971" s="1" t="s">
        <v>44</v>
      </c>
      <c r="N2971" s="1" t="s">
        <v>160</v>
      </c>
      <c r="O2971" s="1" t="s">
        <v>46</v>
      </c>
      <c r="P2971" s="1" t="s">
        <v>160</v>
      </c>
      <c r="Q2971" s="29" t="s">
        <v>61</v>
      </c>
      <c r="R2971" s="30">
        <v>136733.59573426613</v>
      </c>
      <c r="S2971" s="5">
        <v>17.10897092919565</v>
      </c>
      <c r="T2971" s="4" t="s">
        <v>61</v>
      </c>
      <c r="U2971" s="1"/>
      <c r="V2971" s="1"/>
      <c r="W2971" s="1"/>
      <c r="X2971" s="1"/>
    </row>
    <row r="2972" spans="1:24" ht="15.75" customHeight="1" x14ac:dyDescent="0.2">
      <c r="A2972" s="1"/>
      <c r="B2972" s="1"/>
      <c r="C2972" s="31" t="str">
        <f>IF('Style Screener'!$S2972&lt;(AVERAGE('Style Screener'!$S$9:$S$6415)), "Value", "Growth")</f>
        <v>Value</v>
      </c>
      <c r="D2972" s="31" t="str">
        <f>IF('Style Screener'!$R2972&gt;2000, "Large Cap", "Small Cap")</f>
        <v>Large Cap</v>
      </c>
      <c r="E2972" s="31" t="s">
        <v>14</v>
      </c>
      <c r="F2972" s="31" t="s">
        <v>37</v>
      </c>
      <c r="G2972" s="1" t="s">
        <v>214</v>
      </c>
      <c r="H2972" s="1" t="s">
        <v>12644</v>
      </c>
      <c r="I2972" s="1" t="s">
        <v>12645</v>
      </c>
      <c r="J2972" s="1" t="s">
        <v>10785</v>
      </c>
      <c r="K2972" s="1" t="s">
        <v>12646</v>
      </c>
      <c r="L2972" s="1" t="s">
        <v>12647</v>
      </c>
      <c r="M2972" s="1" t="s">
        <v>86</v>
      </c>
      <c r="N2972" s="1" t="s">
        <v>172</v>
      </c>
      <c r="O2972" s="1" t="s">
        <v>172</v>
      </c>
      <c r="P2972" s="1" t="s">
        <v>1497</v>
      </c>
      <c r="Q2972" s="29" t="s">
        <v>61</v>
      </c>
      <c r="R2972" s="30">
        <v>98415.018042986674</v>
      </c>
      <c r="S2972" s="5">
        <v>11.944954128440365</v>
      </c>
      <c r="T2972" s="4">
        <v>76.071511492918489</v>
      </c>
      <c r="U2972" s="1"/>
      <c r="V2972" s="1"/>
      <c r="W2972" s="1"/>
      <c r="X2972" s="1"/>
    </row>
    <row r="2973" spans="1:24" ht="15.75" customHeight="1" x14ac:dyDescent="0.2">
      <c r="A2973" s="1"/>
      <c r="B2973" s="1"/>
      <c r="C2973" s="31" t="str">
        <f>IF('Style Screener'!$S2973&lt;(AVERAGE('Style Screener'!$S$9:$S$6415)), "Value", "Growth")</f>
        <v>Value</v>
      </c>
      <c r="D2973" s="31" t="str">
        <f>IF('Style Screener'!$R2973&gt;2000, "Large Cap", "Small Cap")</f>
        <v>Large Cap</v>
      </c>
      <c r="E2973" s="31" t="s">
        <v>14</v>
      </c>
      <c r="F2973" s="31" t="s">
        <v>37</v>
      </c>
      <c r="G2973" s="1" t="s">
        <v>10885</v>
      </c>
      <c r="H2973" s="1" t="s">
        <v>12648</v>
      </c>
      <c r="I2973" s="1" t="s">
        <v>12649</v>
      </c>
      <c r="J2973" s="1" t="s">
        <v>10888</v>
      </c>
      <c r="K2973" s="1" t="s">
        <v>12650</v>
      </c>
      <c r="L2973" s="1" t="s">
        <v>12651</v>
      </c>
      <c r="M2973" s="1" t="s">
        <v>74</v>
      </c>
      <c r="N2973" s="1" t="s">
        <v>342</v>
      </c>
      <c r="O2973" s="1" t="s">
        <v>117</v>
      </c>
      <c r="P2973" s="1" t="s">
        <v>618</v>
      </c>
      <c r="Q2973" s="29" t="s">
        <v>61</v>
      </c>
      <c r="R2973" s="30">
        <v>14143.717291344745</v>
      </c>
      <c r="S2973" s="5">
        <v>17.650787900742621</v>
      </c>
      <c r="T2973" s="4" t="s">
        <v>61</v>
      </c>
      <c r="U2973" s="1"/>
      <c r="V2973" s="1"/>
      <c r="W2973" s="1"/>
      <c r="X2973" s="1"/>
    </row>
    <row r="2974" spans="1:24" ht="15.75" customHeight="1" x14ac:dyDescent="0.2">
      <c r="A2974" s="1"/>
      <c r="B2974" s="1"/>
      <c r="C2974" s="31" t="str">
        <f>IF('Style Screener'!$S2974&lt;(AVERAGE('Style Screener'!$S$9:$S$6415)), "Value", "Growth")</f>
        <v>Value</v>
      </c>
      <c r="D2974" s="31" t="str">
        <f>IF('Style Screener'!$R2974&gt;2000, "Large Cap", "Small Cap")</f>
        <v>Large Cap</v>
      </c>
      <c r="E2974" s="31" t="s">
        <v>14</v>
      </c>
      <c r="F2974" s="31" t="s">
        <v>37</v>
      </c>
      <c r="G2974" s="1" t="s">
        <v>10839</v>
      </c>
      <c r="H2974" s="1" t="s">
        <v>12652</v>
      </c>
      <c r="I2974" s="1" t="s">
        <v>12653</v>
      </c>
      <c r="J2974" s="1" t="s">
        <v>10842</v>
      </c>
      <c r="K2974" s="1" t="s">
        <v>12654</v>
      </c>
      <c r="L2974" s="1" t="s">
        <v>12655</v>
      </c>
      <c r="M2974" s="1" t="s">
        <v>108</v>
      </c>
      <c r="N2974" s="1" t="s">
        <v>286</v>
      </c>
      <c r="O2974" s="1" t="s">
        <v>287</v>
      </c>
      <c r="P2974" s="1" t="s">
        <v>288</v>
      </c>
      <c r="Q2974" s="29" t="s">
        <v>61</v>
      </c>
      <c r="R2974" s="30">
        <v>90506.05663496496</v>
      </c>
      <c r="S2974" s="5">
        <v>18.37939361416689</v>
      </c>
      <c r="T2974" s="4">
        <v>85.364464692482912</v>
      </c>
      <c r="U2974" s="1"/>
      <c r="V2974" s="1"/>
      <c r="W2974" s="1"/>
      <c r="X2974" s="1"/>
    </row>
    <row r="2975" spans="1:24" ht="15.75" customHeight="1" x14ac:dyDescent="0.2">
      <c r="A2975" s="1"/>
      <c r="B2975" s="1"/>
      <c r="C2975" s="31" t="str">
        <f>IF('Style Screener'!$S2975&lt;(AVERAGE('Style Screener'!$S$9:$S$6415)), "Value", "Growth")</f>
        <v>Value</v>
      </c>
      <c r="D2975" s="31" t="str">
        <f>IF('Style Screener'!$R2975&gt;2000, "Large Cap", "Small Cap")</f>
        <v>Large Cap</v>
      </c>
      <c r="E2975" s="31" t="s">
        <v>15</v>
      </c>
      <c r="F2975" s="31" t="s">
        <v>37</v>
      </c>
      <c r="G2975" s="1" t="s">
        <v>10839</v>
      </c>
      <c r="H2975" s="1" t="s">
        <v>12656</v>
      </c>
      <c r="I2975" s="1" t="s">
        <v>12657</v>
      </c>
      <c r="J2975" s="1" t="s">
        <v>10842</v>
      </c>
      <c r="K2975" s="1" t="s">
        <v>12658</v>
      </c>
      <c r="L2975" s="1" t="s">
        <v>12659</v>
      </c>
      <c r="M2975" s="1" t="s">
        <v>44</v>
      </c>
      <c r="N2975" s="1" t="s">
        <v>160</v>
      </c>
      <c r="O2975" s="1" t="s">
        <v>46</v>
      </c>
      <c r="P2975" s="1" t="s">
        <v>160</v>
      </c>
      <c r="Q2975" s="29" t="s">
        <v>61</v>
      </c>
      <c r="R2975" s="30">
        <v>2209.9520745213681</v>
      </c>
      <c r="S2975" s="5">
        <v>12.228654124457305</v>
      </c>
      <c r="T2975" s="4">
        <v>78.309572301425675</v>
      </c>
      <c r="U2975" s="1"/>
      <c r="V2975" s="1"/>
      <c r="W2975" s="1"/>
      <c r="X2975" s="1"/>
    </row>
    <row r="2976" spans="1:24" ht="15.75" customHeight="1" x14ac:dyDescent="0.2">
      <c r="A2976" s="1"/>
      <c r="B2976" s="1"/>
      <c r="C2976" s="31" t="str">
        <f>IF('Style Screener'!$S2976&lt;(AVERAGE('Style Screener'!$S$9:$S$6415)), "Value", "Growth")</f>
        <v>Value</v>
      </c>
      <c r="D2976" s="31" t="str">
        <f>IF('Style Screener'!$R2976&gt;2000, "Large Cap", "Small Cap")</f>
        <v>Large Cap</v>
      </c>
      <c r="E2976" s="31" t="s">
        <v>14</v>
      </c>
      <c r="F2976" s="31" t="s">
        <v>37</v>
      </c>
      <c r="G2976" s="1" t="s">
        <v>1359</v>
      </c>
      <c r="H2976" s="1" t="s">
        <v>12660</v>
      </c>
      <c r="I2976" s="1" t="s">
        <v>12661</v>
      </c>
      <c r="J2976" s="1" t="s">
        <v>10775</v>
      </c>
      <c r="K2976" s="1" t="s">
        <v>12662</v>
      </c>
      <c r="L2976" s="1" t="s">
        <v>12663</v>
      </c>
      <c r="M2976" s="1" t="s">
        <v>278</v>
      </c>
      <c r="N2976" s="1" t="s">
        <v>1230</v>
      </c>
      <c r="O2976" s="1" t="s">
        <v>278</v>
      </c>
      <c r="P2976" s="1" t="s">
        <v>1231</v>
      </c>
      <c r="Q2976" s="29" t="s">
        <v>61</v>
      </c>
      <c r="R2976" s="30">
        <v>2623.9723240632961</v>
      </c>
      <c r="S2976" s="5">
        <v>8.7500703682873642</v>
      </c>
      <c r="T2976" s="4">
        <v>100</v>
      </c>
      <c r="U2976" s="1"/>
      <c r="V2976" s="1"/>
      <c r="W2976" s="1"/>
      <c r="X2976" s="1"/>
    </row>
    <row r="2977" spans="1:24" ht="15.75" customHeight="1" x14ac:dyDescent="0.2">
      <c r="A2977" s="1"/>
      <c r="B2977" s="1"/>
      <c r="C2977" s="31" t="str">
        <f>IF('Style Screener'!$S2977&lt;(AVERAGE('Style Screener'!$S$9:$S$6415)), "Value", "Growth")</f>
        <v>Value</v>
      </c>
      <c r="D2977" s="31" t="str">
        <f>IF('Style Screener'!$R2977&gt;2000, "Large Cap", "Small Cap")</f>
        <v>Large Cap</v>
      </c>
      <c r="E2977" s="31" t="s">
        <v>15</v>
      </c>
      <c r="F2977" s="31" t="s">
        <v>37</v>
      </c>
      <c r="G2977" s="1" t="s">
        <v>1020</v>
      </c>
      <c r="H2977" s="1" t="s">
        <v>12664</v>
      </c>
      <c r="I2977" s="1" t="s">
        <v>12665</v>
      </c>
      <c r="J2977" s="1" t="s">
        <v>10766</v>
      </c>
      <c r="K2977" s="1" t="s">
        <v>12666</v>
      </c>
      <c r="L2977" s="1" t="s">
        <v>12667</v>
      </c>
      <c r="M2977" s="1" t="s">
        <v>368</v>
      </c>
      <c r="N2977" s="1" t="s">
        <v>961</v>
      </c>
      <c r="O2977" s="1" t="s">
        <v>961</v>
      </c>
      <c r="P2977" s="1" t="s">
        <v>2234</v>
      </c>
      <c r="Q2977" s="29" t="s">
        <v>61</v>
      </c>
      <c r="R2977" s="30">
        <v>7761.0482123026813</v>
      </c>
      <c r="S2977" s="5">
        <v>10.459143968871595</v>
      </c>
      <c r="T2977" s="4" t="s">
        <v>61</v>
      </c>
      <c r="U2977" s="1"/>
      <c r="V2977" s="1"/>
      <c r="W2977" s="1"/>
      <c r="X2977" s="1"/>
    </row>
    <row r="2978" spans="1:24" ht="15.75" customHeight="1" x14ac:dyDescent="0.2">
      <c r="A2978" s="1"/>
      <c r="B2978" s="1"/>
      <c r="C2978" s="31" t="str">
        <f>IF('Style Screener'!$S2978&lt;(AVERAGE('Style Screener'!$S$9:$S$6415)), "Value", "Growth")</f>
        <v>Value</v>
      </c>
      <c r="D2978" s="31" t="str">
        <f>IF('Style Screener'!$R2978&gt;2000, "Large Cap", "Small Cap")</f>
        <v>Large Cap</v>
      </c>
      <c r="E2978" s="31" t="s">
        <v>15</v>
      </c>
      <c r="F2978" s="31" t="s">
        <v>37</v>
      </c>
      <c r="G2978" s="1" t="s">
        <v>10885</v>
      </c>
      <c r="H2978" s="1" t="s">
        <v>12668</v>
      </c>
      <c r="I2978" s="1" t="s">
        <v>12669</v>
      </c>
      <c r="J2978" s="1" t="s">
        <v>10888</v>
      </c>
      <c r="K2978" s="1" t="s">
        <v>12670</v>
      </c>
      <c r="L2978" s="1" t="s">
        <v>12671</v>
      </c>
      <c r="M2978" s="1" t="s">
        <v>368</v>
      </c>
      <c r="N2978" s="1" t="s">
        <v>2458</v>
      </c>
      <c r="O2978" s="1" t="s">
        <v>1379</v>
      </c>
      <c r="P2978" s="1" t="s">
        <v>2458</v>
      </c>
      <c r="Q2978" s="29" t="s">
        <v>61</v>
      </c>
      <c r="R2978" s="30">
        <v>16699.537077099885</v>
      </c>
      <c r="S2978" s="5">
        <v>17.243411635935001</v>
      </c>
      <c r="T2978" s="4">
        <v>94.691218021411956</v>
      </c>
      <c r="U2978" s="1"/>
      <c r="V2978" s="1"/>
      <c r="W2978" s="1"/>
      <c r="X2978" s="1"/>
    </row>
    <row r="2979" spans="1:24" ht="15.75" customHeight="1" x14ac:dyDescent="0.2">
      <c r="A2979" s="1"/>
      <c r="B2979" s="1"/>
      <c r="C2979" s="31" t="str">
        <f>IF('Style Screener'!$S2979&lt;(AVERAGE('Style Screener'!$S$9:$S$6415)), "Value", "Growth")</f>
        <v>Growth</v>
      </c>
      <c r="D2979" s="31" t="str">
        <f>IF('Style Screener'!$R2979&gt;2000, "Large Cap", "Small Cap")</f>
        <v>Large Cap</v>
      </c>
      <c r="E2979" s="31" t="s">
        <v>14</v>
      </c>
      <c r="F2979" s="31" t="s">
        <v>37</v>
      </c>
      <c r="G2979" s="1" t="s">
        <v>7991</v>
      </c>
      <c r="H2979" s="1" t="s">
        <v>12672</v>
      </c>
      <c r="I2979" s="1" t="s">
        <v>12673</v>
      </c>
      <c r="J2979" s="1" t="s">
        <v>11440</v>
      </c>
      <c r="K2979" s="1" t="s">
        <v>12674</v>
      </c>
      <c r="L2979" s="1" t="s">
        <v>12675</v>
      </c>
      <c r="M2979" s="1" t="s">
        <v>98</v>
      </c>
      <c r="N2979" s="1" t="s">
        <v>578</v>
      </c>
      <c r="O2979" s="1" t="s">
        <v>578</v>
      </c>
      <c r="P2979" s="1" t="s">
        <v>579</v>
      </c>
      <c r="Q2979" s="29" t="s">
        <v>61</v>
      </c>
      <c r="R2979" s="30">
        <v>6766.13364737965</v>
      </c>
      <c r="S2979" s="5">
        <v>70.076944998575101</v>
      </c>
      <c r="T2979" s="4">
        <v>47.906510851419029</v>
      </c>
      <c r="U2979" s="1"/>
      <c r="V2979" s="1"/>
      <c r="W2979" s="1"/>
      <c r="X2979" s="1"/>
    </row>
    <row r="2980" spans="1:24" ht="15.75" customHeight="1" x14ac:dyDescent="0.2">
      <c r="A2980" s="1"/>
      <c r="B2980" s="1"/>
      <c r="C2980" s="31" t="str">
        <f>IF('Style Screener'!$S2980&lt;(AVERAGE('Style Screener'!$S$9:$S$6415)), "Value", "Growth")</f>
        <v>Value</v>
      </c>
      <c r="D2980" s="31" t="str">
        <f>IF('Style Screener'!$R2980&gt;2000, "Large Cap", "Small Cap")</f>
        <v>Large Cap</v>
      </c>
      <c r="E2980" s="31" t="s">
        <v>14</v>
      </c>
      <c r="F2980" s="31" t="s">
        <v>37</v>
      </c>
      <c r="G2980" s="1" t="s">
        <v>246</v>
      </c>
      <c r="H2980" s="1" t="s">
        <v>12676</v>
      </c>
      <c r="I2980" s="1" t="s">
        <v>12677</v>
      </c>
      <c r="J2980" s="1" t="s">
        <v>10780</v>
      </c>
      <c r="K2980" s="1" t="s">
        <v>12678</v>
      </c>
      <c r="L2980" s="1" t="s">
        <v>12679</v>
      </c>
      <c r="M2980" s="1" t="s">
        <v>74</v>
      </c>
      <c r="N2980" s="1" t="s">
        <v>342</v>
      </c>
      <c r="O2980" s="1" t="s">
        <v>117</v>
      </c>
      <c r="P2980" s="1" t="s">
        <v>618</v>
      </c>
      <c r="Q2980" s="29" t="s">
        <v>61</v>
      </c>
      <c r="R2980" s="30">
        <v>18861.419253970849</v>
      </c>
      <c r="S2980" s="5">
        <v>25.667938931297709</v>
      </c>
      <c r="T2980" s="4" t="s">
        <v>61</v>
      </c>
      <c r="U2980" s="1"/>
      <c r="V2980" s="1"/>
      <c r="W2980" s="1"/>
      <c r="X2980" s="1"/>
    </row>
    <row r="2981" spans="1:24" ht="15.75" customHeight="1" x14ac:dyDescent="0.2">
      <c r="A2981" s="1"/>
      <c r="B2981" s="1"/>
      <c r="C2981" s="31" t="str">
        <f>IF('Style Screener'!$S2981&lt;(AVERAGE('Style Screener'!$S$9:$S$6415)), "Value", "Growth")</f>
        <v>Value</v>
      </c>
      <c r="D2981" s="31" t="str">
        <f>IF('Style Screener'!$R2981&gt;2000, "Large Cap", "Small Cap")</f>
        <v>Large Cap</v>
      </c>
      <c r="E2981" s="31" t="s">
        <v>15</v>
      </c>
      <c r="F2981" s="31" t="s">
        <v>37</v>
      </c>
      <c r="G2981" s="1" t="s">
        <v>246</v>
      </c>
      <c r="H2981" s="1" t="s">
        <v>12680</v>
      </c>
      <c r="I2981" s="1" t="s">
        <v>12681</v>
      </c>
      <c r="J2981" s="1" t="s">
        <v>10780</v>
      </c>
      <c r="K2981" s="1" t="s">
        <v>12682</v>
      </c>
      <c r="L2981" s="1" t="s">
        <v>12683</v>
      </c>
      <c r="M2981" s="1" t="s">
        <v>1279</v>
      </c>
      <c r="N2981" s="1" t="s">
        <v>1280</v>
      </c>
      <c r="O2981" s="1" t="s">
        <v>1279</v>
      </c>
      <c r="P2981" s="1" t="s">
        <v>1281</v>
      </c>
      <c r="Q2981" s="29" t="s">
        <v>61</v>
      </c>
      <c r="R2981" s="30">
        <v>29654.500698880787</v>
      </c>
      <c r="S2981" s="5">
        <v>17.221855242049635</v>
      </c>
      <c r="T2981" s="4">
        <v>18.089378791762798</v>
      </c>
      <c r="U2981" s="1"/>
      <c r="V2981" s="1"/>
      <c r="W2981" s="1"/>
      <c r="X2981" s="1"/>
    </row>
    <row r="2982" spans="1:24" ht="15.75" customHeight="1" x14ac:dyDescent="0.2">
      <c r="A2982" s="1"/>
      <c r="B2982" s="1"/>
      <c r="C2982" s="31" t="str">
        <f>IF('Style Screener'!$S2982&lt;(AVERAGE('Style Screener'!$S$9:$S$6415)), "Value", "Growth")</f>
        <v>Value</v>
      </c>
      <c r="D2982" s="31" t="str">
        <f>IF('Style Screener'!$R2982&gt;2000, "Large Cap", "Small Cap")</f>
        <v>Large Cap</v>
      </c>
      <c r="E2982" s="31" t="s">
        <v>14</v>
      </c>
      <c r="F2982" s="31" t="s">
        <v>37</v>
      </c>
      <c r="G2982" s="1" t="s">
        <v>10804</v>
      </c>
      <c r="H2982" s="1" t="s">
        <v>12684</v>
      </c>
      <c r="I2982" s="1" t="s">
        <v>12685</v>
      </c>
      <c r="J2982" s="1" t="s">
        <v>10807</v>
      </c>
      <c r="K2982" s="1" t="s">
        <v>12686</v>
      </c>
      <c r="L2982" s="1" t="s">
        <v>12687</v>
      </c>
      <c r="M2982" s="1" t="s">
        <v>86</v>
      </c>
      <c r="N2982" s="1" t="s">
        <v>251</v>
      </c>
      <c r="O2982" s="1" t="s">
        <v>251</v>
      </c>
      <c r="P2982" s="1" t="s">
        <v>4097</v>
      </c>
      <c r="Q2982" s="29" t="s">
        <v>61</v>
      </c>
      <c r="R2982" s="30">
        <v>6887.7026003243436</v>
      </c>
      <c r="S2982" s="5">
        <v>12.569050321604236</v>
      </c>
      <c r="T2982" s="4" t="s">
        <v>61</v>
      </c>
      <c r="U2982" s="1"/>
      <c r="V2982" s="1"/>
      <c r="W2982" s="1"/>
      <c r="X2982" s="1"/>
    </row>
    <row r="2983" spans="1:24" ht="15.75" customHeight="1" x14ac:dyDescent="0.2">
      <c r="A2983" s="1"/>
      <c r="B2983" s="1"/>
      <c r="C2983" s="31" t="str">
        <f>IF('Style Screener'!$S2983&lt;(AVERAGE('Style Screener'!$S$9:$S$6415)), "Value", "Growth")</f>
        <v>Value</v>
      </c>
      <c r="D2983" s="31" t="str">
        <f>IF('Style Screener'!$R2983&gt;2000, "Large Cap", "Small Cap")</f>
        <v>Large Cap</v>
      </c>
      <c r="E2983" s="31" t="s">
        <v>14</v>
      </c>
      <c r="F2983" s="31" t="s">
        <v>37</v>
      </c>
      <c r="G2983" s="1" t="s">
        <v>10839</v>
      </c>
      <c r="H2983" s="1" t="s">
        <v>12688</v>
      </c>
      <c r="I2983" s="1" t="s">
        <v>12689</v>
      </c>
      <c r="J2983" s="1" t="s">
        <v>10842</v>
      </c>
      <c r="K2983" s="1" t="s">
        <v>12690</v>
      </c>
      <c r="L2983" s="1" t="s">
        <v>12691</v>
      </c>
      <c r="M2983" s="1" t="s">
        <v>54</v>
      </c>
      <c r="N2983" s="1" t="s">
        <v>705</v>
      </c>
      <c r="O2983" s="1" t="s">
        <v>54</v>
      </c>
      <c r="P2983" s="1" t="s">
        <v>1357</v>
      </c>
      <c r="Q2983" s="29" t="s">
        <v>61</v>
      </c>
      <c r="R2983" s="30">
        <v>6521.3501746395395</v>
      </c>
      <c r="S2983" s="5">
        <v>12.825910931174088</v>
      </c>
      <c r="T2983" s="4">
        <v>85.132270978883753</v>
      </c>
      <c r="U2983" s="1"/>
      <c r="V2983" s="1"/>
      <c r="W2983" s="1"/>
      <c r="X2983" s="1"/>
    </row>
    <row r="2984" spans="1:24" ht="15.75" customHeight="1" x14ac:dyDescent="0.2">
      <c r="A2984" s="1"/>
      <c r="B2984" s="1"/>
      <c r="C2984" s="31" t="str">
        <f>IF('Style Screener'!$S2984&lt;(AVERAGE('Style Screener'!$S$9:$S$6415)), "Value", "Growth")</f>
        <v>Value</v>
      </c>
      <c r="D2984" s="31" t="str">
        <f>IF('Style Screener'!$R2984&gt;2000, "Large Cap", "Small Cap")</f>
        <v>Large Cap</v>
      </c>
      <c r="E2984" s="31" t="s">
        <v>14</v>
      </c>
      <c r="F2984" s="31" t="s">
        <v>37</v>
      </c>
      <c r="G2984" s="1" t="s">
        <v>1020</v>
      </c>
      <c r="H2984" s="1" t="s">
        <v>12692</v>
      </c>
      <c r="I2984" s="1" t="s">
        <v>12693</v>
      </c>
      <c r="J2984" s="1" t="s">
        <v>10766</v>
      </c>
      <c r="K2984" s="1" t="s">
        <v>12694</v>
      </c>
      <c r="L2984" s="1" t="s">
        <v>12695</v>
      </c>
      <c r="M2984" s="1" t="s">
        <v>86</v>
      </c>
      <c r="N2984" s="1" t="s">
        <v>606</v>
      </c>
      <c r="O2984" s="1" t="s">
        <v>607</v>
      </c>
      <c r="P2984" s="1" t="s">
        <v>608</v>
      </c>
      <c r="Q2984" s="29" t="s">
        <v>61</v>
      </c>
      <c r="R2984" s="30">
        <v>13271.00430863952</v>
      </c>
      <c r="S2984" s="5">
        <v>18.275669642857142</v>
      </c>
      <c r="T2984" s="4" t="s">
        <v>61</v>
      </c>
      <c r="U2984" s="1"/>
      <c r="V2984" s="1"/>
      <c r="W2984" s="1"/>
      <c r="X2984" s="1"/>
    </row>
    <row r="2985" spans="1:24" ht="15.75" customHeight="1" x14ac:dyDescent="0.2">
      <c r="A2985" s="1"/>
      <c r="B2985" s="1"/>
      <c r="C2985" s="31" t="str">
        <f>IF('Style Screener'!$S2985&lt;(AVERAGE('Style Screener'!$S$9:$S$6415)), "Value", "Growth")</f>
        <v>Value</v>
      </c>
      <c r="D2985" s="31" t="str">
        <f>IF('Style Screener'!$R2985&gt;2000, "Large Cap", "Small Cap")</f>
        <v>Large Cap</v>
      </c>
      <c r="E2985" s="31" t="s">
        <v>14</v>
      </c>
      <c r="F2985" s="31" t="s">
        <v>37</v>
      </c>
      <c r="G2985" s="1" t="s">
        <v>259</v>
      </c>
      <c r="H2985" s="1" t="s">
        <v>10346</v>
      </c>
      <c r="I2985" s="1" t="s">
        <v>12696</v>
      </c>
      <c r="J2985" s="1" t="s">
        <v>11440</v>
      </c>
      <c r="K2985" s="1" t="s">
        <v>10348</v>
      </c>
      <c r="L2985" s="1" t="s">
        <v>10349</v>
      </c>
      <c r="M2985" s="1" t="s">
        <v>278</v>
      </c>
      <c r="N2985" s="1" t="s">
        <v>1230</v>
      </c>
      <c r="O2985" s="1" t="s">
        <v>278</v>
      </c>
      <c r="P2985" s="1" t="s">
        <v>1338</v>
      </c>
      <c r="Q2985" s="29" t="s">
        <v>61</v>
      </c>
      <c r="R2985" s="30">
        <v>5436.2203987187131</v>
      </c>
      <c r="S2985" s="5">
        <v>4.7164940683712135</v>
      </c>
      <c r="T2985" s="4" t="s">
        <v>61</v>
      </c>
      <c r="U2985" s="1"/>
      <c r="V2985" s="1"/>
      <c r="W2985" s="1"/>
      <c r="X2985" s="1"/>
    </row>
    <row r="2986" spans="1:24" ht="15.75" customHeight="1" x14ac:dyDescent="0.2">
      <c r="A2986" s="1"/>
      <c r="B2986" s="1"/>
      <c r="C2986" s="31" t="str">
        <f>IF('Style Screener'!$S2986&lt;(AVERAGE('Style Screener'!$S$9:$S$6415)), "Value", "Growth")</f>
        <v>Value</v>
      </c>
      <c r="D2986" s="31" t="str">
        <f>IF('Style Screener'!$R2986&gt;2000, "Large Cap", "Small Cap")</f>
        <v>Large Cap</v>
      </c>
      <c r="E2986" s="31" t="s">
        <v>14</v>
      </c>
      <c r="F2986" s="31" t="s">
        <v>37</v>
      </c>
      <c r="G2986" s="1" t="s">
        <v>10885</v>
      </c>
      <c r="H2986" s="1" t="s">
        <v>12697</v>
      </c>
      <c r="I2986" s="1" t="s">
        <v>12698</v>
      </c>
      <c r="J2986" s="1" t="s">
        <v>10888</v>
      </c>
      <c r="K2986" s="1" t="s">
        <v>12699</v>
      </c>
      <c r="L2986" s="1" t="s">
        <v>12700</v>
      </c>
      <c r="M2986" s="1" t="s">
        <v>86</v>
      </c>
      <c r="N2986" s="1" t="s">
        <v>172</v>
      </c>
      <c r="O2986" s="1" t="s">
        <v>172</v>
      </c>
      <c r="P2986" s="1" t="s">
        <v>1497</v>
      </c>
      <c r="Q2986" s="29" t="s">
        <v>61</v>
      </c>
      <c r="R2986" s="30">
        <v>26351.233555564733</v>
      </c>
      <c r="S2986" s="5">
        <v>13.336759604265707</v>
      </c>
      <c r="T2986" s="4">
        <v>37.589443674430647</v>
      </c>
      <c r="U2986" s="1"/>
      <c r="V2986" s="1"/>
      <c r="W2986" s="1"/>
      <c r="X2986" s="1"/>
    </row>
    <row r="2987" spans="1:24" ht="15.75" customHeight="1" x14ac:dyDescent="0.2">
      <c r="A2987" s="1"/>
      <c r="B2987" s="1"/>
      <c r="C2987" s="31" t="str">
        <f>IF('Style Screener'!$S2987&lt;(AVERAGE('Style Screener'!$S$9:$S$6415)), "Value", "Growth")</f>
        <v>Value</v>
      </c>
      <c r="D2987" s="31" t="str">
        <f>IF('Style Screener'!$R2987&gt;2000, "Large Cap", "Small Cap")</f>
        <v>Large Cap</v>
      </c>
      <c r="E2987" s="31" t="s">
        <v>14</v>
      </c>
      <c r="F2987" s="31" t="s">
        <v>37</v>
      </c>
      <c r="G2987" s="1" t="s">
        <v>10885</v>
      </c>
      <c r="H2987" s="1" t="s">
        <v>12701</v>
      </c>
      <c r="I2987" s="1" t="s">
        <v>12702</v>
      </c>
      <c r="J2987" s="1" t="s">
        <v>10888</v>
      </c>
      <c r="K2987" s="1" t="s">
        <v>12703</v>
      </c>
      <c r="L2987" s="1" t="s">
        <v>12704</v>
      </c>
      <c r="M2987" s="1" t="s">
        <v>74</v>
      </c>
      <c r="N2987" s="1" t="s">
        <v>201</v>
      </c>
      <c r="O2987" s="1" t="s">
        <v>180</v>
      </c>
      <c r="P2987" s="1" t="s">
        <v>406</v>
      </c>
      <c r="Q2987" s="29" t="s">
        <v>61</v>
      </c>
      <c r="R2987" s="30">
        <v>5423.5487066448222</v>
      </c>
      <c r="S2987" s="5">
        <v>17.840766986244269</v>
      </c>
      <c r="T2987" s="4">
        <v>93.572298325722983</v>
      </c>
      <c r="U2987" s="1"/>
      <c r="V2987" s="1"/>
      <c r="W2987" s="1"/>
      <c r="X2987" s="1"/>
    </row>
    <row r="2988" spans="1:24" ht="15.75" customHeight="1" x14ac:dyDescent="0.2">
      <c r="A2988" s="1"/>
      <c r="B2988" s="1"/>
      <c r="C2988" s="31" t="str">
        <f>IF('Style Screener'!$S2988&lt;(AVERAGE('Style Screener'!$S$9:$S$6415)), "Value", "Growth")</f>
        <v>Value</v>
      </c>
      <c r="D2988" s="31" t="str">
        <f>IF('Style Screener'!$R2988&gt;2000, "Large Cap", "Small Cap")</f>
        <v>Large Cap</v>
      </c>
      <c r="E2988" s="31" t="s">
        <v>14</v>
      </c>
      <c r="F2988" s="31" t="s">
        <v>37</v>
      </c>
      <c r="G2988" s="1" t="s">
        <v>1233</v>
      </c>
      <c r="H2988" s="1" t="s">
        <v>12705</v>
      </c>
      <c r="I2988" s="1" t="s">
        <v>12706</v>
      </c>
      <c r="J2988" s="1" t="s">
        <v>10807</v>
      </c>
      <c r="K2988" s="1" t="s">
        <v>12707</v>
      </c>
      <c r="L2988" s="1" t="s">
        <v>12708</v>
      </c>
      <c r="M2988" s="1" t="s">
        <v>98</v>
      </c>
      <c r="N2988" s="1" t="s">
        <v>578</v>
      </c>
      <c r="O2988" s="1" t="s">
        <v>578</v>
      </c>
      <c r="P2988" s="1" t="s">
        <v>836</v>
      </c>
      <c r="Q2988" s="29" t="s">
        <v>61</v>
      </c>
      <c r="R2988" s="30">
        <v>17529.01953834316</v>
      </c>
      <c r="S2988" s="5">
        <v>21.272306675479179</v>
      </c>
      <c r="T2988" s="4" t="s">
        <v>61</v>
      </c>
      <c r="U2988" s="1"/>
      <c r="V2988" s="1"/>
      <c r="W2988" s="1"/>
      <c r="X2988" s="1"/>
    </row>
    <row r="2989" spans="1:24" ht="15.75" customHeight="1" x14ac:dyDescent="0.2">
      <c r="A2989" s="1"/>
      <c r="B2989" s="1"/>
      <c r="C2989" s="31" t="str">
        <f>IF('Style Screener'!$S2989&lt;(AVERAGE('Style Screener'!$S$9:$S$6415)), "Value", "Growth")</f>
        <v>Value</v>
      </c>
      <c r="D2989" s="31" t="str">
        <f>IF('Style Screener'!$R2989&gt;2000, "Large Cap", "Small Cap")</f>
        <v>Large Cap</v>
      </c>
      <c r="E2989" s="31" t="s">
        <v>15</v>
      </c>
      <c r="F2989" s="31" t="s">
        <v>37</v>
      </c>
      <c r="G2989" s="1" t="s">
        <v>10804</v>
      </c>
      <c r="H2989" s="1" t="s">
        <v>12709</v>
      </c>
      <c r="I2989" s="1" t="s">
        <v>12710</v>
      </c>
      <c r="J2989" s="1" t="s">
        <v>10807</v>
      </c>
      <c r="K2989" s="1" t="s">
        <v>12711</v>
      </c>
      <c r="L2989" s="1" t="s">
        <v>12712</v>
      </c>
      <c r="M2989" s="1" t="s">
        <v>219</v>
      </c>
      <c r="N2989" s="1" t="s">
        <v>436</v>
      </c>
      <c r="O2989" s="1" t="s">
        <v>219</v>
      </c>
      <c r="P2989" s="1" t="s">
        <v>436</v>
      </c>
      <c r="Q2989" s="29" t="s">
        <v>61</v>
      </c>
      <c r="R2989" s="30">
        <v>10204.013771031348</v>
      </c>
      <c r="S2989" s="5">
        <v>22.268106734434557</v>
      </c>
      <c r="T2989" s="4">
        <v>63.788300835654596</v>
      </c>
      <c r="U2989" s="1"/>
      <c r="V2989" s="1"/>
      <c r="W2989" s="1"/>
      <c r="X2989" s="1"/>
    </row>
    <row r="2990" spans="1:24" ht="15.75" customHeight="1" x14ac:dyDescent="0.2">
      <c r="A2990" s="1"/>
      <c r="B2990" s="1"/>
      <c r="C2990" s="31" t="str">
        <f>IF('Style Screener'!$S2990&lt;(AVERAGE('Style Screener'!$S$9:$S$6415)), "Value", "Growth")</f>
        <v>Value</v>
      </c>
      <c r="D2990" s="31" t="str">
        <f>IF('Style Screener'!$R2990&gt;2000, "Large Cap", "Small Cap")</f>
        <v>Large Cap</v>
      </c>
      <c r="E2990" s="31" t="s">
        <v>14</v>
      </c>
      <c r="F2990" s="31" t="s">
        <v>37</v>
      </c>
      <c r="G2990" s="1" t="s">
        <v>1020</v>
      </c>
      <c r="H2990" s="1" t="s">
        <v>12713</v>
      </c>
      <c r="I2990" s="1" t="s">
        <v>12714</v>
      </c>
      <c r="J2990" s="1" t="s">
        <v>10766</v>
      </c>
      <c r="K2990" s="1" t="s">
        <v>12715</v>
      </c>
      <c r="L2990" s="1" t="s">
        <v>12716</v>
      </c>
      <c r="M2990" s="1" t="s">
        <v>74</v>
      </c>
      <c r="N2990" s="1" t="s">
        <v>1095</v>
      </c>
      <c r="O2990" s="1" t="s">
        <v>76</v>
      </c>
      <c r="P2990" s="1" t="s">
        <v>1096</v>
      </c>
      <c r="Q2990" s="29" t="s">
        <v>61</v>
      </c>
      <c r="R2990" s="30">
        <v>3237.5634231003178</v>
      </c>
      <c r="S2990" s="5">
        <v>14.503875968992247</v>
      </c>
      <c r="T2990" s="4">
        <v>14.57503659076211</v>
      </c>
      <c r="U2990" s="1"/>
      <c r="V2990" s="1"/>
      <c r="W2990" s="1"/>
      <c r="X2990" s="1"/>
    </row>
    <row r="2991" spans="1:24" ht="15.75" customHeight="1" x14ac:dyDescent="0.2">
      <c r="A2991" s="1"/>
      <c r="B2991" s="1"/>
      <c r="C2991" s="31" t="str">
        <f>IF('Style Screener'!$S2991&lt;(AVERAGE('Style Screener'!$S$9:$S$6415)), "Value", "Growth")</f>
        <v>Value</v>
      </c>
      <c r="D2991" s="31" t="str">
        <f>IF('Style Screener'!$R2991&gt;2000, "Large Cap", "Small Cap")</f>
        <v>Large Cap</v>
      </c>
      <c r="E2991" s="31" t="s">
        <v>14</v>
      </c>
      <c r="F2991" s="31" t="s">
        <v>37</v>
      </c>
      <c r="G2991" s="1" t="s">
        <v>1020</v>
      </c>
      <c r="H2991" s="1" t="s">
        <v>12717</v>
      </c>
      <c r="I2991" s="1" t="s">
        <v>12718</v>
      </c>
      <c r="J2991" s="1" t="s">
        <v>10766</v>
      </c>
      <c r="K2991" s="1" t="s">
        <v>12719</v>
      </c>
      <c r="L2991" s="1" t="s">
        <v>12720</v>
      </c>
      <c r="M2991" s="1" t="s">
        <v>108</v>
      </c>
      <c r="N2991" s="1" t="s">
        <v>286</v>
      </c>
      <c r="O2991" s="1" t="s">
        <v>287</v>
      </c>
      <c r="P2991" s="1" t="s">
        <v>288</v>
      </c>
      <c r="Q2991" s="29" t="s">
        <v>61</v>
      </c>
      <c r="R2991" s="30">
        <v>7770.6278635698054</v>
      </c>
      <c r="S2991" s="5">
        <v>19.011904761904763</v>
      </c>
      <c r="T2991" s="4" t="s">
        <v>61</v>
      </c>
      <c r="U2991" s="1"/>
      <c r="V2991" s="1"/>
      <c r="W2991" s="1"/>
      <c r="X2991" s="1"/>
    </row>
    <row r="2992" spans="1:24" ht="15.75" customHeight="1" x14ac:dyDescent="0.2">
      <c r="A2992" s="1"/>
      <c r="B2992" s="1"/>
      <c r="C2992" s="31" t="str">
        <f>IF('Style Screener'!$S2992&lt;(AVERAGE('Style Screener'!$S$9:$S$6415)), "Value", "Growth")</f>
        <v>Value</v>
      </c>
      <c r="D2992" s="31" t="str">
        <f>IF('Style Screener'!$R2992&gt;2000, "Large Cap", "Small Cap")</f>
        <v>Large Cap</v>
      </c>
      <c r="E2992" s="31" t="s">
        <v>14</v>
      </c>
      <c r="F2992" s="31" t="s">
        <v>37</v>
      </c>
      <c r="G2992" s="1" t="s">
        <v>10804</v>
      </c>
      <c r="H2992" s="1" t="s">
        <v>12721</v>
      </c>
      <c r="I2992" s="1" t="s">
        <v>12722</v>
      </c>
      <c r="J2992" s="1" t="s">
        <v>10807</v>
      </c>
      <c r="K2992" s="1" t="s">
        <v>12723</v>
      </c>
      <c r="L2992" s="1" t="s">
        <v>12724</v>
      </c>
      <c r="M2992" s="1" t="s">
        <v>74</v>
      </c>
      <c r="N2992" s="1" t="s">
        <v>116</v>
      </c>
      <c r="O2992" s="1" t="s">
        <v>117</v>
      </c>
      <c r="P2992" s="1" t="s">
        <v>116</v>
      </c>
      <c r="Q2992" s="29" t="s">
        <v>61</v>
      </c>
      <c r="R2992" s="30">
        <v>24785.765688140618</v>
      </c>
      <c r="S2992" s="5">
        <v>15.35982008995502</v>
      </c>
      <c r="T2992" s="4">
        <v>73.196229257492405</v>
      </c>
      <c r="U2992" s="1"/>
      <c r="V2992" s="1"/>
      <c r="W2992" s="1"/>
      <c r="X2992" s="1"/>
    </row>
    <row r="2993" spans="1:24" ht="15.75" customHeight="1" x14ac:dyDescent="0.2">
      <c r="A2993" s="1"/>
      <c r="B2993" s="1"/>
      <c r="C2993" s="31" t="str">
        <f>IF('Style Screener'!$S2993&lt;(AVERAGE('Style Screener'!$S$9:$S$6415)), "Value", "Growth")</f>
        <v>Value</v>
      </c>
      <c r="D2993" s="31" t="str">
        <f>IF('Style Screener'!$R2993&gt;2000, "Large Cap", "Small Cap")</f>
        <v>Large Cap</v>
      </c>
      <c r="E2993" s="31" t="s">
        <v>14</v>
      </c>
      <c r="F2993" s="31" t="s">
        <v>37</v>
      </c>
      <c r="G2993" s="1" t="s">
        <v>1020</v>
      </c>
      <c r="H2993" s="1" t="s">
        <v>12725</v>
      </c>
      <c r="I2993" s="1" t="s">
        <v>12726</v>
      </c>
      <c r="J2993" s="1" t="s">
        <v>10766</v>
      </c>
      <c r="K2993" s="1" t="s">
        <v>12727</v>
      </c>
      <c r="L2993" s="1" t="s">
        <v>12728</v>
      </c>
      <c r="M2993" s="1" t="s">
        <v>86</v>
      </c>
      <c r="N2993" s="1" t="s">
        <v>135</v>
      </c>
      <c r="O2993" s="1" t="s">
        <v>88</v>
      </c>
      <c r="P2993" s="1" t="s">
        <v>3509</v>
      </c>
      <c r="Q2993" s="29" t="s">
        <v>61</v>
      </c>
      <c r="R2993" s="30">
        <v>4793.3228581789972</v>
      </c>
      <c r="S2993" s="5">
        <v>23.57692307692308</v>
      </c>
      <c r="T2993" s="4">
        <v>27.615062761506277</v>
      </c>
      <c r="U2993" s="1"/>
      <c r="V2993" s="1"/>
      <c r="W2993" s="1"/>
      <c r="X2993" s="1"/>
    </row>
    <row r="2994" spans="1:24" ht="15.75" customHeight="1" x14ac:dyDescent="0.2">
      <c r="A2994" s="1"/>
      <c r="B2994" s="1"/>
      <c r="C2994" s="31" t="str">
        <f>IF('Style Screener'!$S2994&lt;(AVERAGE('Style Screener'!$S$9:$S$6415)), "Value", "Growth")</f>
        <v>Value</v>
      </c>
      <c r="D2994" s="31" t="str">
        <f>IF('Style Screener'!$R2994&gt;2000, "Large Cap", "Small Cap")</f>
        <v>Large Cap</v>
      </c>
      <c r="E2994" s="31" t="s">
        <v>14</v>
      </c>
      <c r="F2994" s="31" t="s">
        <v>37</v>
      </c>
      <c r="G2994" s="1" t="s">
        <v>246</v>
      </c>
      <c r="H2994" s="1" t="s">
        <v>12729</v>
      </c>
      <c r="I2994" s="1" t="s">
        <v>12730</v>
      </c>
      <c r="J2994" s="1" t="s">
        <v>10780</v>
      </c>
      <c r="K2994" s="1" t="s">
        <v>12731</v>
      </c>
      <c r="L2994" s="1" t="s">
        <v>12732</v>
      </c>
      <c r="M2994" s="1" t="s">
        <v>74</v>
      </c>
      <c r="N2994" s="1" t="s">
        <v>179</v>
      </c>
      <c r="O2994" s="1" t="s">
        <v>180</v>
      </c>
      <c r="P2994" s="1" t="s">
        <v>181</v>
      </c>
      <c r="Q2994" s="29" t="s">
        <v>61</v>
      </c>
      <c r="R2994" s="30">
        <v>15368.420738487648</v>
      </c>
      <c r="S2994" s="5">
        <v>24.098703364071255</v>
      </c>
      <c r="T2994" s="4" t="s">
        <v>61</v>
      </c>
      <c r="U2994" s="1"/>
      <c r="V2994" s="1"/>
      <c r="W2994" s="1"/>
      <c r="X2994" s="1"/>
    </row>
    <row r="2995" spans="1:24" ht="15.75" customHeight="1" x14ac:dyDescent="0.2">
      <c r="A2995" s="1"/>
      <c r="B2995" s="1"/>
      <c r="C2995" s="31" t="str">
        <f>IF('Style Screener'!$S2995&lt;(AVERAGE('Style Screener'!$S$9:$S$6415)), "Value", "Growth")</f>
        <v>Growth</v>
      </c>
      <c r="D2995" s="31" t="str">
        <f>IF('Style Screener'!$R2995&gt;2000, "Large Cap", "Small Cap")</f>
        <v>Large Cap</v>
      </c>
      <c r="E2995" s="31" t="s">
        <v>14</v>
      </c>
      <c r="F2995" s="31" t="s">
        <v>37</v>
      </c>
      <c r="G2995" s="1" t="s">
        <v>1020</v>
      </c>
      <c r="H2995" s="1" t="s">
        <v>12733</v>
      </c>
      <c r="I2995" s="1" t="s">
        <v>12734</v>
      </c>
      <c r="J2995" s="1" t="s">
        <v>10766</v>
      </c>
      <c r="K2995" s="1" t="s">
        <v>12735</v>
      </c>
      <c r="L2995" s="1" t="s">
        <v>12736</v>
      </c>
      <c r="M2995" s="1" t="s">
        <v>86</v>
      </c>
      <c r="N2995" s="1" t="s">
        <v>135</v>
      </c>
      <c r="O2995" s="1" t="s">
        <v>88</v>
      </c>
      <c r="P2995" s="1" t="s">
        <v>136</v>
      </c>
      <c r="Q2995" s="29" t="s">
        <v>61</v>
      </c>
      <c r="R2995" s="30">
        <v>3557.163710868424</v>
      </c>
      <c r="S2995" s="5">
        <v>61.115107913669057</v>
      </c>
      <c r="T2995" s="4">
        <v>7.0518822336696887E-15</v>
      </c>
      <c r="U2995" s="1"/>
      <c r="V2995" s="1"/>
      <c r="W2995" s="1"/>
      <c r="X2995" s="1"/>
    </row>
    <row r="2996" spans="1:24" ht="15.75" customHeight="1" x14ac:dyDescent="0.2">
      <c r="A2996" s="1"/>
      <c r="B2996" s="1"/>
      <c r="C2996" s="31" t="str">
        <f>IF('Style Screener'!$S2996&lt;(AVERAGE('Style Screener'!$S$9:$S$6415)), "Value", "Growth")</f>
        <v>Value</v>
      </c>
      <c r="D2996" s="31" t="str">
        <f>IF('Style Screener'!$R2996&gt;2000, "Large Cap", "Small Cap")</f>
        <v>Large Cap</v>
      </c>
      <c r="E2996" s="31" t="s">
        <v>14</v>
      </c>
      <c r="F2996" s="31" t="s">
        <v>37</v>
      </c>
      <c r="G2996" s="1" t="s">
        <v>10885</v>
      </c>
      <c r="H2996" s="1" t="s">
        <v>12737</v>
      </c>
      <c r="I2996" s="1" t="s">
        <v>12738</v>
      </c>
      <c r="J2996" s="1" t="s">
        <v>10888</v>
      </c>
      <c r="K2996" s="1" t="s">
        <v>12739</v>
      </c>
      <c r="L2996" s="1" t="s">
        <v>12740</v>
      </c>
      <c r="M2996" s="1" t="s">
        <v>86</v>
      </c>
      <c r="N2996" s="1" t="s">
        <v>172</v>
      </c>
      <c r="O2996" s="1" t="s">
        <v>172</v>
      </c>
      <c r="P2996" s="1" t="s">
        <v>1497</v>
      </c>
      <c r="Q2996" s="29" t="s">
        <v>61</v>
      </c>
      <c r="R2996" s="30">
        <v>28175.86566445429</v>
      </c>
      <c r="S2996" s="5">
        <v>15.583940121221982</v>
      </c>
      <c r="T2996" s="4">
        <v>37.984352861455051</v>
      </c>
      <c r="U2996" s="1"/>
      <c r="V2996" s="1"/>
      <c r="W2996" s="1"/>
      <c r="X2996" s="1"/>
    </row>
    <row r="2997" spans="1:24" ht="15.75" customHeight="1" x14ac:dyDescent="0.2">
      <c r="A2997" s="1"/>
      <c r="B2997" s="1"/>
      <c r="C2997" s="31" t="str">
        <f>IF('Style Screener'!$S2997&lt;(AVERAGE('Style Screener'!$S$9:$S$6415)), "Value", "Growth")</f>
        <v>Value</v>
      </c>
      <c r="D2997" s="31" t="str">
        <f>IF('Style Screener'!$R2997&gt;2000, "Large Cap", "Small Cap")</f>
        <v>Large Cap</v>
      </c>
      <c r="E2997" s="31" t="s">
        <v>15</v>
      </c>
      <c r="F2997" s="31" t="s">
        <v>37</v>
      </c>
      <c r="G2997" s="1" t="s">
        <v>303</v>
      </c>
      <c r="H2997" s="1" t="s">
        <v>12741</v>
      </c>
      <c r="I2997" s="1" t="s">
        <v>12742</v>
      </c>
      <c r="J2997" s="1" t="s">
        <v>10766</v>
      </c>
      <c r="K2997" s="1" t="s">
        <v>12743</v>
      </c>
      <c r="L2997" s="1" t="s">
        <v>12744</v>
      </c>
      <c r="M2997" s="1" t="s">
        <v>44</v>
      </c>
      <c r="N2997" s="1" t="s">
        <v>160</v>
      </c>
      <c r="O2997" s="1" t="s">
        <v>46</v>
      </c>
      <c r="P2997" s="1" t="s">
        <v>160</v>
      </c>
      <c r="Q2997" s="29" t="s">
        <v>61</v>
      </c>
      <c r="R2997" s="30">
        <v>49609.664999041583</v>
      </c>
      <c r="S2997" s="5">
        <v>22.288881838595252</v>
      </c>
      <c r="T2997" s="4">
        <v>99.692798193321281</v>
      </c>
      <c r="U2997" s="1"/>
      <c r="V2997" s="1"/>
      <c r="W2997" s="1"/>
      <c r="X2997" s="1"/>
    </row>
    <row r="2998" spans="1:24" ht="15.75" customHeight="1" x14ac:dyDescent="0.2">
      <c r="A2998" s="1"/>
      <c r="B2998" s="1"/>
      <c r="C2998" s="31" t="str">
        <f>IF('Style Screener'!$S2998&lt;(AVERAGE('Style Screener'!$S$9:$S$6415)), "Value", "Growth")</f>
        <v>Value</v>
      </c>
      <c r="D2998" s="31" t="str">
        <f>IF('Style Screener'!$R2998&gt;2000, "Large Cap", "Small Cap")</f>
        <v>Large Cap</v>
      </c>
      <c r="E2998" s="31" t="s">
        <v>14</v>
      </c>
      <c r="F2998" s="31" t="s">
        <v>37</v>
      </c>
      <c r="G2998" s="1" t="s">
        <v>10839</v>
      </c>
      <c r="H2998" s="1" t="s">
        <v>12745</v>
      </c>
      <c r="I2998" s="1" t="s">
        <v>12746</v>
      </c>
      <c r="J2998" s="1" t="s">
        <v>10842</v>
      </c>
      <c r="K2998" s="1" t="s">
        <v>12747</v>
      </c>
      <c r="L2998" s="1" t="s">
        <v>12748</v>
      </c>
      <c r="M2998" s="1" t="s">
        <v>74</v>
      </c>
      <c r="N2998" s="1" t="s">
        <v>3167</v>
      </c>
      <c r="O2998" s="1" t="s">
        <v>117</v>
      </c>
      <c r="P2998" s="1" t="s">
        <v>3167</v>
      </c>
      <c r="Q2998" s="29" t="s">
        <v>61</v>
      </c>
      <c r="R2998" s="30">
        <v>94438.869865298519</v>
      </c>
      <c r="S2998" s="5">
        <v>15.544122232616154</v>
      </c>
      <c r="T2998" s="4">
        <v>81.297157622739022</v>
      </c>
      <c r="U2998" s="1"/>
      <c r="V2998" s="1"/>
      <c r="W2998" s="1"/>
      <c r="X2998" s="1"/>
    </row>
    <row r="2999" spans="1:24" ht="15.75" customHeight="1" x14ac:dyDescent="0.2">
      <c r="A2999" s="1"/>
      <c r="B2999" s="1"/>
      <c r="C2999" s="31" t="str">
        <f>IF('Style Screener'!$S2999&lt;(AVERAGE('Style Screener'!$S$9:$S$6415)), "Value", "Growth")</f>
        <v>Value</v>
      </c>
      <c r="D2999" s="31" t="str">
        <f>IF('Style Screener'!$R2999&gt;2000, "Large Cap", "Small Cap")</f>
        <v>Large Cap</v>
      </c>
      <c r="E2999" s="31" t="s">
        <v>14</v>
      </c>
      <c r="F2999" s="31" t="s">
        <v>37</v>
      </c>
      <c r="G2999" s="1" t="s">
        <v>246</v>
      </c>
      <c r="H2999" s="1" t="s">
        <v>12749</v>
      </c>
      <c r="I2999" s="1" t="s">
        <v>12750</v>
      </c>
      <c r="J2999" s="1" t="s">
        <v>10780</v>
      </c>
      <c r="K2999" s="1" t="s">
        <v>12751</v>
      </c>
      <c r="L2999" s="1" t="s">
        <v>12752</v>
      </c>
      <c r="M2999" s="1" t="s">
        <v>54</v>
      </c>
      <c r="N2999" s="1" t="s">
        <v>705</v>
      </c>
      <c r="O2999" s="1" t="s">
        <v>54</v>
      </c>
      <c r="P2999" s="1" t="s">
        <v>706</v>
      </c>
      <c r="Q2999" s="29" t="s">
        <v>61</v>
      </c>
      <c r="R2999" s="30">
        <v>8851.1145686182281</v>
      </c>
      <c r="S2999" s="5">
        <v>17.347573620904189</v>
      </c>
      <c r="T2999" s="4" t="s">
        <v>61</v>
      </c>
      <c r="U2999" s="1"/>
      <c r="V2999" s="1"/>
      <c r="W2999" s="1"/>
      <c r="X2999" s="1"/>
    </row>
    <row r="3000" spans="1:24" ht="15.75" customHeight="1" x14ac:dyDescent="0.2">
      <c r="A3000" s="1"/>
      <c r="B3000" s="1"/>
      <c r="C3000" s="31" t="str">
        <f>IF('Style Screener'!$S3000&lt;(AVERAGE('Style Screener'!$S$9:$S$6415)), "Value", "Growth")</f>
        <v>Value</v>
      </c>
      <c r="D3000" s="31" t="str">
        <f>IF('Style Screener'!$R3000&gt;2000, "Large Cap", "Small Cap")</f>
        <v>Large Cap</v>
      </c>
      <c r="E3000" s="31" t="s">
        <v>14</v>
      </c>
      <c r="F3000" s="31" t="s">
        <v>37</v>
      </c>
      <c r="G3000" s="1" t="s">
        <v>10804</v>
      </c>
      <c r="H3000" s="1" t="s">
        <v>12753</v>
      </c>
      <c r="I3000" s="1" t="s">
        <v>12754</v>
      </c>
      <c r="J3000" s="1" t="s">
        <v>10807</v>
      </c>
      <c r="K3000" s="1" t="s">
        <v>12755</v>
      </c>
      <c r="L3000" s="1" t="s">
        <v>12756</v>
      </c>
      <c r="M3000" s="1" t="s">
        <v>98</v>
      </c>
      <c r="N3000" s="1" t="s">
        <v>2119</v>
      </c>
      <c r="O3000" s="1" t="s">
        <v>232</v>
      </c>
      <c r="P3000" s="1" t="s">
        <v>5585</v>
      </c>
      <c r="Q3000" s="29" t="s">
        <v>61</v>
      </c>
      <c r="R3000" s="30">
        <v>3767.2646269831766</v>
      </c>
      <c r="S3000" s="5">
        <v>17.533902561526869</v>
      </c>
      <c r="T3000" s="4">
        <v>76.094409509863027</v>
      </c>
      <c r="U3000" s="1"/>
      <c r="V3000" s="1"/>
      <c r="W3000" s="1"/>
      <c r="X3000" s="1"/>
    </row>
    <row r="3001" spans="1:24" ht="15.75" customHeight="1" x14ac:dyDescent="0.2">
      <c r="A3001" s="1"/>
      <c r="B3001" s="1"/>
      <c r="C3001" s="31" t="str">
        <f>IF('Style Screener'!$S3001&lt;(AVERAGE('Style Screener'!$S$9:$S$6415)), "Value", "Growth")</f>
        <v>Value</v>
      </c>
      <c r="D3001" s="31" t="str">
        <f>IF('Style Screener'!$R3001&gt;2000, "Large Cap", "Small Cap")</f>
        <v>Large Cap</v>
      </c>
      <c r="E3001" s="31" t="s">
        <v>14</v>
      </c>
      <c r="F3001" s="31" t="s">
        <v>37</v>
      </c>
      <c r="G3001" s="1" t="s">
        <v>10885</v>
      </c>
      <c r="H3001" s="1" t="s">
        <v>12757</v>
      </c>
      <c r="I3001" s="1" t="s">
        <v>12758</v>
      </c>
      <c r="J3001" s="1" t="s">
        <v>10888</v>
      </c>
      <c r="K3001" s="1" t="s">
        <v>12759</v>
      </c>
      <c r="L3001" s="1" t="s">
        <v>12760</v>
      </c>
      <c r="M3001" s="1" t="s">
        <v>74</v>
      </c>
      <c r="N3001" s="1" t="s">
        <v>301</v>
      </c>
      <c r="O3001" s="1" t="s">
        <v>117</v>
      </c>
      <c r="P3001" s="1" t="s">
        <v>301</v>
      </c>
      <c r="Q3001" s="29" t="s">
        <v>61</v>
      </c>
      <c r="R3001" s="30">
        <v>9183.2511730515944</v>
      </c>
      <c r="S3001" s="5">
        <v>17.563423473654865</v>
      </c>
      <c r="T3001" s="4">
        <v>76.651952781193103</v>
      </c>
      <c r="U3001" s="1"/>
      <c r="V3001" s="1"/>
      <c r="W3001" s="1"/>
      <c r="X3001" s="1"/>
    </row>
    <row r="3002" spans="1:24" ht="15.75" customHeight="1" x14ac:dyDescent="0.2">
      <c r="A3002" s="1"/>
      <c r="B3002" s="1"/>
      <c r="C3002" s="31" t="str">
        <f>IF('Style Screener'!$S3002&lt;(AVERAGE('Style Screener'!$S$9:$S$6415)), "Value", "Growth")</f>
        <v>Value</v>
      </c>
      <c r="D3002" s="31" t="str">
        <f>IF('Style Screener'!$R3002&gt;2000, "Large Cap", "Small Cap")</f>
        <v>Large Cap</v>
      </c>
      <c r="E3002" s="31" t="s">
        <v>14</v>
      </c>
      <c r="F3002" s="31" t="s">
        <v>37</v>
      </c>
      <c r="G3002" s="1" t="s">
        <v>10885</v>
      </c>
      <c r="H3002" s="1" t="s">
        <v>12761</v>
      </c>
      <c r="I3002" s="1" t="s">
        <v>12762</v>
      </c>
      <c r="J3002" s="1" t="s">
        <v>10888</v>
      </c>
      <c r="K3002" s="1" t="s">
        <v>12763</v>
      </c>
      <c r="L3002" s="1" t="s">
        <v>12764</v>
      </c>
      <c r="M3002" s="1" t="s">
        <v>74</v>
      </c>
      <c r="N3002" s="1" t="s">
        <v>342</v>
      </c>
      <c r="O3002" s="1" t="s">
        <v>117</v>
      </c>
      <c r="P3002" s="1" t="s">
        <v>618</v>
      </c>
      <c r="Q3002" s="29" t="s">
        <v>61</v>
      </c>
      <c r="R3002" s="30">
        <v>11273.509328649228</v>
      </c>
      <c r="S3002" s="5">
        <v>15.271533575965176</v>
      </c>
      <c r="T3002" s="4">
        <v>97.539978865797821</v>
      </c>
      <c r="U3002" s="1"/>
      <c r="V3002" s="1"/>
      <c r="W3002" s="1"/>
      <c r="X3002" s="1"/>
    </row>
    <row r="3003" spans="1:24" ht="15.75" customHeight="1" x14ac:dyDescent="0.2">
      <c r="A3003" s="1"/>
      <c r="B3003" s="1"/>
      <c r="C3003" s="31" t="str">
        <f>IF('Style Screener'!$S3003&lt;(AVERAGE('Style Screener'!$S$9:$S$6415)), "Value", "Growth")</f>
        <v>Value</v>
      </c>
      <c r="D3003" s="31" t="str">
        <f>IF('Style Screener'!$R3003&gt;2000, "Large Cap", "Small Cap")</f>
        <v>Large Cap</v>
      </c>
      <c r="E3003" s="31" t="s">
        <v>14</v>
      </c>
      <c r="F3003" s="31" t="s">
        <v>37</v>
      </c>
      <c r="G3003" s="1" t="s">
        <v>303</v>
      </c>
      <c r="H3003" s="1" t="s">
        <v>12765</v>
      </c>
      <c r="I3003" s="1" t="s">
        <v>12766</v>
      </c>
      <c r="J3003" s="1" t="s">
        <v>11110</v>
      </c>
      <c r="K3003" s="1" t="s">
        <v>12767</v>
      </c>
      <c r="L3003" s="1" t="s">
        <v>12768</v>
      </c>
      <c r="M3003" s="1" t="s">
        <v>54</v>
      </c>
      <c r="N3003" s="1" t="s">
        <v>471</v>
      </c>
      <c r="O3003" s="1" t="s">
        <v>54</v>
      </c>
      <c r="P3003" s="1" t="s">
        <v>472</v>
      </c>
      <c r="Q3003" s="29" t="s">
        <v>61</v>
      </c>
      <c r="R3003" s="30">
        <v>7102.6667804541421</v>
      </c>
      <c r="S3003" s="5">
        <v>15.205294435440303</v>
      </c>
      <c r="T3003" s="4" t="s">
        <v>61</v>
      </c>
      <c r="U3003" s="1"/>
      <c r="V3003" s="1"/>
      <c r="W3003" s="1"/>
      <c r="X3003" s="1"/>
    </row>
    <row r="3004" spans="1:24" ht="15.75" customHeight="1" x14ac:dyDescent="0.2">
      <c r="A3004" s="1"/>
      <c r="B3004" s="1"/>
      <c r="C3004" s="31" t="str">
        <f>IF('Style Screener'!$S3004&lt;(AVERAGE('Style Screener'!$S$9:$S$6415)), "Value", "Growth")</f>
        <v>Value</v>
      </c>
      <c r="D3004" s="31" t="str">
        <f>IF('Style Screener'!$R3004&gt;2000, "Large Cap", "Small Cap")</f>
        <v>Large Cap</v>
      </c>
      <c r="E3004" s="31" t="s">
        <v>14</v>
      </c>
      <c r="F3004" s="31" t="s">
        <v>37</v>
      </c>
      <c r="G3004" s="1" t="s">
        <v>1020</v>
      </c>
      <c r="H3004" s="1" t="s">
        <v>12769</v>
      </c>
      <c r="I3004" s="1" t="s">
        <v>12770</v>
      </c>
      <c r="J3004" s="1" t="s">
        <v>10766</v>
      </c>
      <c r="K3004" s="1" t="s">
        <v>12771</v>
      </c>
      <c r="L3004" s="1" t="s">
        <v>12772</v>
      </c>
      <c r="M3004" s="1" t="s">
        <v>98</v>
      </c>
      <c r="N3004" s="1" t="s">
        <v>578</v>
      </c>
      <c r="O3004" s="1" t="s">
        <v>578</v>
      </c>
      <c r="P3004" s="1" t="s">
        <v>836</v>
      </c>
      <c r="Q3004" s="29" t="s">
        <v>61</v>
      </c>
      <c r="R3004" s="30">
        <v>28103.600177051849</v>
      </c>
      <c r="S3004" s="5">
        <v>20.223463687150836</v>
      </c>
      <c r="T3004" s="4">
        <v>6.2631027253668714</v>
      </c>
      <c r="U3004" s="1"/>
      <c r="V3004" s="1"/>
      <c r="W3004" s="1"/>
      <c r="X3004" s="1"/>
    </row>
    <row r="3005" spans="1:24" ht="15.75" customHeight="1" x14ac:dyDescent="0.2">
      <c r="A3005" s="1"/>
      <c r="B3005" s="1"/>
      <c r="C3005" s="31" t="str">
        <f>IF('Style Screener'!$S3005&lt;(AVERAGE('Style Screener'!$S$9:$S$6415)), "Value", "Growth")</f>
        <v>Value</v>
      </c>
      <c r="D3005" s="31" t="str">
        <f>IF('Style Screener'!$R3005&gt;2000, "Large Cap", "Small Cap")</f>
        <v>Large Cap</v>
      </c>
      <c r="E3005" s="31" t="s">
        <v>14</v>
      </c>
      <c r="F3005" s="31" t="s">
        <v>37</v>
      </c>
      <c r="G3005" s="1" t="s">
        <v>1020</v>
      </c>
      <c r="H3005" s="1" t="s">
        <v>12773</v>
      </c>
      <c r="I3005" s="1" t="s">
        <v>12774</v>
      </c>
      <c r="J3005" s="1" t="s">
        <v>10766</v>
      </c>
      <c r="K3005" s="1" t="s">
        <v>12775</v>
      </c>
      <c r="L3005" s="1" t="s">
        <v>12776</v>
      </c>
      <c r="M3005" s="1" t="s">
        <v>86</v>
      </c>
      <c r="N3005" s="1" t="s">
        <v>251</v>
      </c>
      <c r="O3005" s="1" t="s">
        <v>251</v>
      </c>
      <c r="P3005" s="1" t="s">
        <v>454</v>
      </c>
      <c r="Q3005" s="29" t="s">
        <v>61</v>
      </c>
      <c r="R3005" s="30">
        <v>13716.102077343861</v>
      </c>
      <c r="S3005" s="5">
        <v>18.649193548387096</v>
      </c>
      <c r="T3005" s="4">
        <v>23.197492163009397</v>
      </c>
      <c r="U3005" s="1"/>
      <c r="V3005" s="1"/>
      <c r="W3005" s="1"/>
      <c r="X3005" s="1"/>
    </row>
    <row r="3006" spans="1:24" ht="15.75" customHeight="1" x14ac:dyDescent="0.2">
      <c r="A3006" s="1"/>
      <c r="B3006" s="1"/>
      <c r="C3006" s="31" t="str">
        <f>IF('Style Screener'!$S3006&lt;(AVERAGE('Style Screener'!$S$9:$S$6415)), "Value", "Growth")</f>
        <v>Value</v>
      </c>
      <c r="D3006" s="31" t="str">
        <f>IF('Style Screener'!$R3006&gt;2000, "Large Cap", "Small Cap")</f>
        <v>Large Cap</v>
      </c>
      <c r="E3006" s="31" t="s">
        <v>14</v>
      </c>
      <c r="F3006" s="31" t="s">
        <v>37</v>
      </c>
      <c r="G3006" s="1" t="s">
        <v>246</v>
      </c>
      <c r="H3006" s="1" t="s">
        <v>12777</v>
      </c>
      <c r="I3006" s="1" t="s">
        <v>12778</v>
      </c>
      <c r="J3006" s="1" t="s">
        <v>10780</v>
      </c>
      <c r="K3006" s="1" t="s">
        <v>12779</v>
      </c>
      <c r="L3006" s="1" t="s">
        <v>12780</v>
      </c>
      <c r="M3006" s="1" t="s">
        <v>86</v>
      </c>
      <c r="N3006" s="1" t="s">
        <v>251</v>
      </c>
      <c r="O3006" s="1" t="s">
        <v>251</v>
      </c>
      <c r="P3006" s="1" t="s">
        <v>454</v>
      </c>
      <c r="Q3006" s="29" t="s">
        <v>61</v>
      </c>
      <c r="R3006" s="30">
        <v>7876.0264102016135</v>
      </c>
      <c r="S3006" s="5">
        <v>9.4119533410830964</v>
      </c>
      <c r="T3006" s="4">
        <v>35.391227898798469</v>
      </c>
      <c r="U3006" s="1"/>
      <c r="V3006" s="1"/>
      <c r="W3006" s="1"/>
      <c r="X3006" s="1"/>
    </row>
    <row r="3007" spans="1:24" ht="15.75" customHeight="1" x14ac:dyDescent="0.2">
      <c r="A3007" s="1"/>
      <c r="B3007" s="1"/>
      <c r="C3007" s="31" t="str">
        <f>IF('Style Screener'!$S3007&lt;(AVERAGE('Style Screener'!$S$9:$S$6415)), "Value", "Growth")</f>
        <v>Value</v>
      </c>
      <c r="D3007" s="31" t="str">
        <f>IF('Style Screener'!$R3007&gt;2000, "Large Cap", "Small Cap")</f>
        <v>Large Cap</v>
      </c>
      <c r="E3007" s="31" t="s">
        <v>14</v>
      </c>
      <c r="F3007" s="31" t="s">
        <v>37</v>
      </c>
      <c r="G3007" s="1" t="s">
        <v>1020</v>
      </c>
      <c r="H3007" s="1" t="s">
        <v>12781</v>
      </c>
      <c r="I3007" s="1" t="s">
        <v>12782</v>
      </c>
      <c r="J3007" s="1" t="s">
        <v>10766</v>
      </c>
      <c r="K3007" s="1" t="s">
        <v>12783</v>
      </c>
      <c r="L3007" s="1" t="s">
        <v>12784</v>
      </c>
      <c r="M3007" s="1" t="s">
        <v>54</v>
      </c>
      <c r="N3007" s="1" t="s">
        <v>471</v>
      </c>
      <c r="O3007" s="1" t="s">
        <v>54</v>
      </c>
      <c r="P3007" s="1" t="s">
        <v>472</v>
      </c>
      <c r="Q3007" s="29" t="s">
        <v>61</v>
      </c>
      <c r="R3007" s="30">
        <v>5302.155092891172</v>
      </c>
      <c r="S3007" s="5">
        <v>15.261224489795918</v>
      </c>
      <c r="T3007" s="4">
        <v>76.877323420074347</v>
      </c>
      <c r="U3007" s="1"/>
      <c r="V3007" s="1"/>
      <c r="W3007" s="1"/>
      <c r="X3007" s="1"/>
    </row>
    <row r="3008" spans="1:24" ht="15.75" customHeight="1" x14ac:dyDescent="0.2">
      <c r="A3008" s="1"/>
      <c r="B3008" s="1"/>
      <c r="C3008" s="31" t="str">
        <f>IF('Style Screener'!$S3008&lt;(AVERAGE('Style Screener'!$S$9:$S$6415)), "Value", "Growth")</f>
        <v>Value</v>
      </c>
      <c r="D3008" s="31" t="str">
        <f>IF('Style Screener'!$R3008&gt;2000, "Large Cap", "Small Cap")</f>
        <v>Large Cap</v>
      </c>
      <c r="E3008" s="31" t="s">
        <v>14</v>
      </c>
      <c r="F3008" s="31" t="s">
        <v>37</v>
      </c>
      <c r="G3008" s="1" t="s">
        <v>1020</v>
      </c>
      <c r="H3008" s="1" t="s">
        <v>12785</v>
      </c>
      <c r="I3008" s="1" t="s">
        <v>12786</v>
      </c>
      <c r="J3008" s="1" t="s">
        <v>10766</v>
      </c>
      <c r="K3008" s="1" t="s">
        <v>12787</v>
      </c>
      <c r="L3008" s="1" t="s">
        <v>12788</v>
      </c>
      <c r="M3008" s="1" t="s">
        <v>74</v>
      </c>
      <c r="N3008" s="1" t="s">
        <v>3167</v>
      </c>
      <c r="O3008" s="1" t="s">
        <v>117</v>
      </c>
      <c r="P3008" s="1" t="s">
        <v>3167</v>
      </c>
      <c r="Q3008" s="29" t="s">
        <v>61</v>
      </c>
      <c r="R3008" s="30">
        <v>6800.5661699215434</v>
      </c>
      <c r="S3008" s="5">
        <v>14.193548387096772</v>
      </c>
      <c r="T3008" s="4">
        <v>95.968288385960165</v>
      </c>
      <c r="U3008" s="1"/>
      <c r="V3008" s="1"/>
      <c r="W3008" s="1"/>
      <c r="X3008" s="1"/>
    </row>
    <row r="3009" spans="1:24" ht="15.75" customHeight="1" x14ac:dyDescent="0.2">
      <c r="A3009" s="1"/>
      <c r="B3009" s="1"/>
      <c r="C3009" s="31" t="str">
        <f>IF('Style Screener'!$S3009&lt;(AVERAGE('Style Screener'!$S$9:$S$6415)), "Value", "Growth")</f>
        <v>Value</v>
      </c>
      <c r="D3009" s="31" t="str">
        <f>IF('Style Screener'!$R3009&gt;2000, "Large Cap", "Small Cap")</f>
        <v>Large Cap</v>
      </c>
      <c r="E3009" s="31" t="s">
        <v>14</v>
      </c>
      <c r="F3009" s="31" t="s">
        <v>37</v>
      </c>
      <c r="G3009" s="1" t="s">
        <v>1020</v>
      </c>
      <c r="H3009" s="1" t="s">
        <v>12789</v>
      </c>
      <c r="I3009" s="1" t="s">
        <v>12790</v>
      </c>
      <c r="J3009" s="1" t="s">
        <v>10766</v>
      </c>
      <c r="K3009" s="1" t="s">
        <v>12791</v>
      </c>
      <c r="L3009" s="1" t="s">
        <v>12792</v>
      </c>
      <c r="M3009" s="1" t="s">
        <v>98</v>
      </c>
      <c r="N3009" s="1" t="s">
        <v>99</v>
      </c>
      <c r="O3009" s="1" t="s">
        <v>100</v>
      </c>
      <c r="P3009" s="1" t="s">
        <v>1568</v>
      </c>
      <c r="Q3009" s="29" t="s">
        <v>61</v>
      </c>
      <c r="R3009" s="30">
        <v>2499.7333341798717</v>
      </c>
      <c r="S3009" s="5">
        <v>16.565420560747665</v>
      </c>
      <c r="T3009" s="4" t="s">
        <v>61</v>
      </c>
      <c r="U3009" s="1"/>
      <c r="V3009" s="1"/>
      <c r="W3009" s="1"/>
      <c r="X3009" s="1"/>
    </row>
    <row r="3010" spans="1:24" ht="15.75" customHeight="1" x14ac:dyDescent="0.2">
      <c r="A3010" s="1"/>
      <c r="B3010" s="1"/>
      <c r="C3010" s="31" t="str">
        <f>IF('Style Screener'!$S3010&lt;(AVERAGE('Style Screener'!$S$9:$S$6415)), "Value", "Growth")</f>
        <v>Value</v>
      </c>
      <c r="D3010" s="31" t="str">
        <f>IF('Style Screener'!$R3010&gt;2000, "Large Cap", "Small Cap")</f>
        <v>Large Cap</v>
      </c>
      <c r="E3010" s="31" t="s">
        <v>15</v>
      </c>
      <c r="F3010" s="31" t="s">
        <v>37</v>
      </c>
      <c r="G3010" s="1" t="s">
        <v>1020</v>
      </c>
      <c r="H3010" s="1" t="s">
        <v>12793</v>
      </c>
      <c r="I3010" s="1" t="s">
        <v>12794</v>
      </c>
      <c r="J3010" s="1" t="s">
        <v>10766</v>
      </c>
      <c r="K3010" s="1" t="s">
        <v>12795</v>
      </c>
      <c r="L3010" s="1" t="s">
        <v>12796</v>
      </c>
      <c r="M3010" s="1" t="s">
        <v>44</v>
      </c>
      <c r="N3010" s="1" t="s">
        <v>153</v>
      </c>
      <c r="O3010" s="1" t="s">
        <v>64</v>
      </c>
      <c r="P3010" s="1" t="s">
        <v>154</v>
      </c>
      <c r="Q3010" s="29" t="s">
        <v>61</v>
      </c>
      <c r="R3010" s="30">
        <v>15772.170534748637</v>
      </c>
      <c r="S3010" s="5">
        <v>20.327911891068432</v>
      </c>
      <c r="T3010" s="4" t="s">
        <v>61</v>
      </c>
      <c r="U3010" s="1"/>
      <c r="V3010" s="1"/>
      <c r="W3010" s="1"/>
      <c r="X3010" s="1"/>
    </row>
    <row r="3011" spans="1:24" ht="15.75" customHeight="1" x14ac:dyDescent="0.2">
      <c r="A3011" s="1"/>
      <c r="B3011" s="1"/>
      <c r="C3011" s="31" t="str">
        <f>IF('Style Screener'!$S3011&lt;(AVERAGE('Style Screener'!$S$9:$S$6415)), "Value", "Growth")</f>
        <v>Value</v>
      </c>
      <c r="D3011" s="31" t="str">
        <f>IF('Style Screener'!$R3011&gt;2000, "Large Cap", "Small Cap")</f>
        <v>Large Cap</v>
      </c>
      <c r="E3011" s="31" t="s">
        <v>14</v>
      </c>
      <c r="F3011" s="31" t="s">
        <v>37</v>
      </c>
      <c r="G3011" s="1" t="s">
        <v>10798</v>
      </c>
      <c r="H3011" s="1" t="s">
        <v>12797</v>
      </c>
      <c r="I3011" s="1" t="s">
        <v>12798</v>
      </c>
      <c r="J3011" s="1" t="s">
        <v>10801</v>
      </c>
      <c r="K3011" s="1" t="s">
        <v>12799</v>
      </c>
      <c r="L3011" s="1" t="s">
        <v>12800</v>
      </c>
      <c r="M3011" s="1" t="s">
        <v>54</v>
      </c>
      <c r="N3011" s="1" t="s">
        <v>705</v>
      </c>
      <c r="O3011" s="1" t="s">
        <v>54</v>
      </c>
      <c r="P3011" s="1" t="s">
        <v>3514</v>
      </c>
      <c r="Q3011" s="29" t="s">
        <v>61</v>
      </c>
      <c r="R3011" s="30">
        <v>12283.174484608644</v>
      </c>
      <c r="S3011" s="5">
        <v>16.932546162542394</v>
      </c>
      <c r="T3011" s="4">
        <v>98.609479044261647</v>
      </c>
      <c r="U3011" s="1"/>
      <c r="V3011" s="1"/>
      <c r="W3011" s="1"/>
      <c r="X3011" s="1"/>
    </row>
    <row r="3012" spans="1:24" ht="15.75" customHeight="1" x14ac:dyDescent="0.2">
      <c r="A3012" s="1"/>
      <c r="B3012" s="1"/>
      <c r="C3012" s="31" t="str">
        <f>IF('Style Screener'!$S3012&lt;(AVERAGE('Style Screener'!$S$9:$S$6415)), "Value", "Growth")</f>
        <v>Value</v>
      </c>
      <c r="D3012" s="31" t="str">
        <f>IF('Style Screener'!$R3012&gt;2000, "Large Cap", "Small Cap")</f>
        <v>Large Cap</v>
      </c>
      <c r="E3012" s="31" t="s">
        <v>15</v>
      </c>
      <c r="F3012" s="31" t="s">
        <v>37</v>
      </c>
      <c r="G3012" s="1" t="s">
        <v>246</v>
      </c>
      <c r="H3012" s="1" t="s">
        <v>12801</v>
      </c>
      <c r="I3012" s="1" t="s">
        <v>12802</v>
      </c>
      <c r="J3012" s="1" t="s">
        <v>10780</v>
      </c>
      <c r="K3012" s="1" t="s">
        <v>12803</v>
      </c>
      <c r="L3012" s="1" t="s">
        <v>12804</v>
      </c>
      <c r="M3012" s="1" t="s">
        <v>44</v>
      </c>
      <c r="N3012" s="1" t="s">
        <v>153</v>
      </c>
      <c r="O3012" s="1" t="s">
        <v>64</v>
      </c>
      <c r="P3012" s="1" t="s">
        <v>154</v>
      </c>
      <c r="Q3012" s="29" t="s">
        <v>61</v>
      </c>
      <c r="R3012" s="30">
        <v>9369.4235668711299</v>
      </c>
      <c r="S3012" s="5">
        <v>23.297240656653862</v>
      </c>
      <c r="T3012" s="4">
        <v>98.645782939888647</v>
      </c>
      <c r="U3012" s="1"/>
      <c r="V3012" s="1"/>
      <c r="W3012" s="1"/>
      <c r="X3012" s="1"/>
    </row>
    <row r="3013" spans="1:24" ht="15.75" customHeight="1" x14ac:dyDescent="0.2">
      <c r="A3013" s="1"/>
      <c r="B3013" s="1"/>
      <c r="C3013" s="31" t="str">
        <f>IF('Style Screener'!$S3013&lt;(AVERAGE('Style Screener'!$S$9:$S$6415)), "Value", "Growth")</f>
        <v>Value</v>
      </c>
      <c r="D3013" s="31" t="str">
        <f>IF('Style Screener'!$R3013&gt;2000, "Large Cap", "Small Cap")</f>
        <v>Large Cap</v>
      </c>
      <c r="E3013" s="31" t="s">
        <v>14</v>
      </c>
      <c r="F3013" s="31" t="s">
        <v>37</v>
      </c>
      <c r="G3013" s="1" t="s">
        <v>1020</v>
      </c>
      <c r="H3013" s="1" t="s">
        <v>12805</v>
      </c>
      <c r="I3013" s="1" t="s">
        <v>12806</v>
      </c>
      <c r="J3013" s="1" t="s">
        <v>10766</v>
      </c>
      <c r="K3013" s="1" t="s">
        <v>12807</v>
      </c>
      <c r="L3013" s="1" t="s">
        <v>12808</v>
      </c>
      <c r="M3013" s="1" t="s">
        <v>98</v>
      </c>
      <c r="N3013" s="1" t="s">
        <v>99</v>
      </c>
      <c r="O3013" s="1" t="s">
        <v>100</v>
      </c>
      <c r="P3013" s="1" t="s">
        <v>1568</v>
      </c>
      <c r="Q3013" s="29" t="s">
        <v>61</v>
      </c>
      <c r="R3013" s="30">
        <v>5756.9362093149812</v>
      </c>
      <c r="S3013" s="5">
        <v>17.651933701657459</v>
      </c>
      <c r="T3013" s="4">
        <v>23.734071260529547</v>
      </c>
      <c r="U3013" s="1"/>
      <c r="V3013" s="1"/>
      <c r="W3013" s="1"/>
      <c r="X3013" s="1"/>
    </row>
    <row r="3014" spans="1:24" ht="15.75" customHeight="1" x14ac:dyDescent="0.2">
      <c r="A3014" s="1"/>
      <c r="B3014" s="1"/>
      <c r="C3014" s="31" t="str">
        <f>IF('Style Screener'!$S3014&lt;(AVERAGE('Style Screener'!$S$9:$S$6415)), "Value", "Growth")</f>
        <v>Value</v>
      </c>
      <c r="D3014" s="31" t="str">
        <f>IF('Style Screener'!$R3014&gt;2000, "Large Cap", "Small Cap")</f>
        <v>Large Cap</v>
      </c>
      <c r="E3014" s="31" t="s">
        <v>14</v>
      </c>
      <c r="F3014" s="31" t="s">
        <v>37</v>
      </c>
      <c r="G3014" s="1" t="s">
        <v>10984</v>
      </c>
      <c r="H3014" s="1" t="s">
        <v>12809</v>
      </c>
      <c r="I3014" s="1" t="s">
        <v>12810</v>
      </c>
      <c r="J3014" s="1" t="s">
        <v>10987</v>
      </c>
      <c r="K3014" s="1" t="s">
        <v>12811</v>
      </c>
      <c r="L3014" s="1" t="s">
        <v>12812</v>
      </c>
      <c r="M3014" s="1" t="s">
        <v>278</v>
      </c>
      <c r="N3014" s="1" t="s">
        <v>1230</v>
      </c>
      <c r="O3014" s="1" t="s">
        <v>278</v>
      </c>
      <c r="P3014" s="1" t="s">
        <v>1231</v>
      </c>
      <c r="Q3014" s="29" t="s">
        <v>61</v>
      </c>
      <c r="R3014" s="30">
        <v>5474.4714707912453</v>
      </c>
      <c r="S3014" s="5">
        <v>20.03478260869565</v>
      </c>
      <c r="T3014" s="4">
        <v>95.308009011108524</v>
      </c>
      <c r="U3014" s="1"/>
      <c r="V3014" s="1"/>
      <c r="W3014" s="1"/>
      <c r="X3014" s="1"/>
    </row>
    <row r="3015" spans="1:24" ht="15.75" customHeight="1" x14ac:dyDescent="0.2">
      <c r="A3015" s="1"/>
      <c r="B3015" s="1"/>
      <c r="C3015" s="31" t="str">
        <f>IF('Style Screener'!$S3015&lt;(AVERAGE('Style Screener'!$S$9:$S$6415)), "Value", "Growth")</f>
        <v>Value</v>
      </c>
      <c r="D3015" s="31" t="str">
        <f>IF('Style Screener'!$R3015&gt;2000, "Large Cap", "Small Cap")</f>
        <v>Large Cap</v>
      </c>
      <c r="E3015" s="31" t="s">
        <v>14</v>
      </c>
      <c r="F3015" s="31" t="s">
        <v>37</v>
      </c>
      <c r="G3015" s="1" t="s">
        <v>10839</v>
      </c>
      <c r="H3015" s="1" t="s">
        <v>12813</v>
      </c>
      <c r="I3015" s="1" t="s">
        <v>12814</v>
      </c>
      <c r="J3015" s="1" t="s">
        <v>10842</v>
      </c>
      <c r="K3015" s="1" t="s">
        <v>12815</v>
      </c>
      <c r="L3015" s="1" t="s">
        <v>12816</v>
      </c>
      <c r="M3015" s="1" t="s">
        <v>98</v>
      </c>
      <c r="N3015" s="1" t="s">
        <v>578</v>
      </c>
      <c r="O3015" s="1" t="s">
        <v>578</v>
      </c>
      <c r="P3015" s="1" t="s">
        <v>579</v>
      </c>
      <c r="Q3015" s="29" t="s">
        <v>61</v>
      </c>
      <c r="R3015" s="30">
        <v>5563.1132304394441</v>
      </c>
      <c r="S3015" s="5">
        <v>21.692946058091284</v>
      </c>
      <c r="T3015" s="4">
        <v>43.09743252139566</v>
      </c>
      <c r="U3015" s="1"/>
      <c r="V3015" s="1"/>
      <c r="W3015" s="1"/>
      <c r="X3015" s="1"/>
    </row>
    <row r="3016" spans="1:24" ht="15.75" customHeight="1" x14ac:dyDescent="0.2">
      <c r="A3016" s="1"/>
      <c r="B3016" s="1"/>
      <c r="C3016" s="31" t="str">
        <f>IF('Style Screener'!$S3016&lt;(AVERAGE('Style Screener'!$S$9:$S$6415)), "Value", "Growth")</f>
        <v>Value</v>
      </c>
      <c r="D3016" s="31" t="str">
        <f>IF('Style Screener'!$R3016&gt;2000, "Large Cap", "Small Cap")</f>
        <v>Large Cap</v>
      </c>
      <c r="E3016" s="31" t="s">
        <v>14</v>
      </c>
      <c r="F3016" s="31" t="s">
        <v>37</v>
      </c>
      <c r="G3016" s="1" t="s">
        <v>246</v>
      </c>
      <c r="H3016" s="1" t="s">
        <v>12817</v>
      </c>
      <c r="I3016" s="1" t="s">
        <v>12818</v>
      </c>
      <c r="J3016" s="1" t="s">
        <v>10780</v>
      </c>
      <c r="K3016" s="1" t="s">
        <v>12819</v>
      </c>
      <c r="L3016" s="1" t="s">
        <v>12820</v>
      </c>
      <c r="M3016" s="1" t="s">
        <v>86</v>
      </c>
      <c r="N3016" s="1" t="s">
        <v>87</v>
      </c>
      <c r="O3016" s="1" t="s">
        <v>88</v>
      </c>
      <c r="P3016" s="1" t="s">
        <v>4499</v>
      </c>
      <c r="Q3016" s="29" t="s">
        <v>61</v>
      </c>
      <c r="R3016" s="30">
        <v>5566.4633886191723</v>
      </c>
      <c r="S3016" s="5">
        <v>22.281449893390189</v>
      </c>
      <c r="T3016" s="4">
        <v>0</v>
      </c>
      <c r="U3016" s="1"/>
      <c r="V3016" s="1"/>
      <c r="W3016" s="1"/>
      <c r="X3016" s="1"/>
    </row>
    <row r="3017" spans="1:24" ht="15.75" customHeight="1" x14ac:dyDescent="0.2">
      <c r="A3017" s="1"/>
      <c r="B3017" s="1"/>
      <c r="C3017" s="31" t="str">
        <f>IF('Style Screener'!$S3017&lt;(AVERAGE('Style Screener'!$S$9:$S$6415)), "Value", "Growth")</f>
        <v>Value</v>
      </c>
      <c r="D3017" s="31" t="str">
        <f>IF('Style Screener'!$R3017&gt;2000, "Large Cap", "Small Cap")</f>
        <v>Large Cap</v>
      </c>
      <c r="E3017" s="31" t="s">
        <v>14</v>
      </c>
      <c r="F3017" s="31" t="s">
        <v>37</v>
      </c>
      <c r="G3017" s="1" t="s">
        <v>1020</v>
      </c>
      <c r="H3017" s="1" t="s">
        <v>12821</v>
      </c>
      <c r="I3017" s="1" t="s">
        <v>12822</v>
      </c>
      <c r="J3017" s="1" t="s">
        <v>10766</v>
      </c>
      <c r="K3017" s="1" t="s">
        <v>12823</v>
      </c>
      <c r="L3017" s="1" t="s">
        <v>12824</v>
      </c>
      <c r="M3017" s="1" t="s">
        <v>74</v>
      </c>
      <c r="N3017" s="1" t="s">
        <v>342</v>
      </c>
      <c r="O3017" s="1" t="s">
        <v>117</v>
      </c>
      <c r="P3017" s="1" t="s">
        <v>618</v>
      </c>
      <c r="Q3017" s="29" t="s">
        <v>61</v>
      </c>
      <c r="R3017" s="30">
        <v>3993.6088856527299</v>
      </c>
      <c r="S3017" s="5">
        <v>23.600809170600133</v>
      </c>
      <c r="T3017" s="4" t="s">
        <v>61</v>
      </c>
      <c r="U3017" s="1"/>
      <c r="V3017" s="1"/>
      <c r="W3017" s="1"/>
      <c r="X3017" s="1"/>
    </row>
    <row r="3018" spans="1:24" ht="15.75" customHeight="1" x14ac:dyDescent="0.2">
      <c r="A3018" s="1"/>
      <c r="B3018" s="1"/>
      <c r="C3018" s="31" t="str">
        <f>IF('Style Screener'!$S3018&lt;(AVERAGE('Style Screener'!$S$9:$S$6415)), "Value", "Growth")</f>
        <v>Value</v>
      </c>
      <c r="D3018" s="31" t="str">
        <f>IF('Style Screener'!$R3018&gt;2000, "Large Cap", "Small Cap")</f>
        <v>Large Cap</v>
      </c>
      <c r="E3018" s="31" t="s">
        <v>14</v>
      </c>
      <c r="F3018" s="31" t="s">
        <v>37</v>
      </c>
      <c r="G3018" s="1" t="s">
        <v>246</v>
      </c>
      <c r="H3018" s="1" t="s">
        <v>12825</v>
      </c>
      <c r="I3018" s="1" t="s">
        <v>12826</v>
      </c>
      <c r="J3018" s="1" t="s">
        <v>10780</v>
      </c>
      <c r="K3018" s="1" t="s">
        <v>12827</v>
      </c>
      <c r="L3018" s="1" t="s">
        <v>12828</v>
      </c>
      <c r="M3018" s="1" t="s">
        <v>86</v>
      </c>
      <c r="N3018" s="1" t="s">
        <v>251</v>
      </c>
      <c r="O3018" s="1" t="s">
        <v>251</v>
      </c>
      <c r="P3018" s="1" t="s">
        <v>4097</v>
      </c>
      <c r="Q3018" s="29" t="s">
        <v>61</v>
      </c>
      <c r="R3018" s="30">
        <v>36609.442144899927</v>
      </c>
      <c r="S3018" s="5">
        <v>11.572954443419087</v>
      </c>
      <c r="T3018" s="4" t="s">
        <v>61</v>
      </c>
      <c r="U3018" s="1"/>
      <c r="V3018" s="1"/>
      <c r="W3018" s="1"/>
      <c r="X3018" s="1"/>
    </row>
    <row r="3019" spans="1:24" ht="15.75" customHeight="1" x14ac:dyDescent="0.2">
      <c r="A3019" s="1"/>
      <c r="B3019" s="1"/>
      <c r="C3019" s="31" t="str">
        <f>IF('Style Screener'!$S3019&lt;(AVERAGE('Style Screener'!$S$9:$S$6415)), "Value", "Growth")</f>
        <v>Value</v>
      </c>
      <c r="D3019" s="31" t="str">
        <f>IF('Style Screener'!$R3019&gt;2000, "Large Cap", "Small Cap")</f>
        <v>Large Cap</v>
      </c>
      <c r="E3019" s="31" t="s">
        <v>15</v>
      </c>
      <c r="F3019" s="31" t="s">
        <v>37</v>
      </c>
      <c r="G3019" s="1" t="s">
        <v>10984</v>
      </c>
      <c r="H3019" s="1" t="s">
        <v>12829</v>
      </c>
      <c r="I3019" s="1" t="s">
        <v>12830</v>
      </c>
      <c r="J3019" s="1" t="s">
        <v>10987</v>
      </c>
      <c r="K3019" s="1" t="s">
        <v>12831</v>
      </c>
      <c r="L3019" s="1" t="s">
        <v>12832</v>
      </c>
      <c r="M3019" s="1" t="s">
        <v>219</v>
      </c>
      <c r="N3019" s="1" t="s">
        <v>1291</v>
      </c>
      <c r="O3019" s="1" t="s">
        <v>219</v>
      </c>
      <c r="P3019" s="1" t="s">
        <v>1291</v>
      </c>
      <c r="Q3019" s="29" t="s">
        <v>61</v>
      </c>
      <c r="R3019" s="30">
        <v>17876.694631484537</v>
      </c>
      <c r="S3019" s="5">
        <v>14.252252252252253</v>
      </c>
      <c r="T3019" s="4">
        <v>0</v>
      </c>
      <c r="U3019" s="1"/>
      <c r="V3019" s="1"/>
      <c r="W3019" s="1"/>
      <c r="X3019" s="1"/>
    </row>
    <row r="3020" spans="1:24" ht="15.75" customHeight="1" x14ac:dyDescent="0.2">
      <c r="A3020" s="1"/>
      <c r="B3020" s="1"/>
      <c r="C3020" s="31" t="str">
        <f>IF('Style Screener'!$S3020&lt;(AVERAGE('Style Screener'!$S$9:$S$6415)), "Value", "Growth")</f>
        <v>Value</v>
      </c>
      <c r="D3020" s="31" t="str">
        <f>IF('Style Screener'!$R3020&gt;2000, "Large Cap", "Small Cap")</f>
        <v>Large Cap</v>
      </c>
      <c r="E3020" s="31" t="s">
        <v>14</v>
      </c>
      <c r="F3020" s="31" t="s">
        <v>37</v>
      </c>
      <c r="G3020" s="1" t="s">
        <v>1020</v>
      </c>
      <c r="H3020" s="1" t="s">
        <v>12833</v>
      </c>
      <c r="I3020" s="1" t="s">
        <v>12834</v>
      </c>
      <c r="J3020" s="1" t="s">
        <v>10766</v>
      </c>
      <c r="K3020" s="1" t="s">
        <v>12835</v>
      </c>
      <c r="L3020" s="1" t="s">
        <v>12836</v>
      </c>
      <c r="M3020" s="1" t="s">
        <v>74</v>
      </c>
      <c r="N3020" s="1" t="s">
        <v>201</v>
      </c>
      <c r="O3020" s="1" t="s">
        <v>180</v>
      </c>
      <c r="P3020" s="1" t="s">
        <v>202</v>
      </c>
      <c r="Q3020" s="29" t="s">
        <v>61</v>
      </c>
      <c r="R3020" s="30">
        <v>2219.3038842304518</v>
      </c>
      <c r="S3020" s="5">
        <v>26.313725490196074</v>
      </c>
      <c r="T3020" s="4" t="s">
        <v>61</v>
      </c>
      <c r="U3020" s="1"/>
      <c r="V3020" s="1"/>
      <c r="W3020" s="1"/>
      <c r="X3020" s="1"/>
    </row>
    <row r="3021" spans="1:24" ht="15.75" customHeight="1" x14ac:dyDescent="0.2">
      <c r="A3021" s="1"/>
      <c r="B3021" s="1"/>
      <c r="C3021" s="31" t="str">
        <f>IF('Style Screener'!$S3021&lt;(AVERAGE('Style Screener'!$S$9:$S$6415)), "Value", "Growth")</f>
        <v>Value</v>
      </c>
      <c r="D3021" s="31" t="str">
        <f>IF('Style Screener'!$R3021&gt;2000, "Large Cap", "Small Cap")</f>
        <v>Large Cap</v>
      </c>
      <c r="E3021" s="31" t="s">
        <v>15</v>
      </c>
      <c r="F3021" s="31" t="s">
        <v>37</v>
      </c>
      <c r="G3021" s="1" t="s">
        <v>1020</v>
      </c>
      <c r="H3021" s="1" t="s">
        <v>12837</v>
      </c>
      <c r="I3021" s="1" t="s">
        <v>12838</v>
      </c>
      <c r="J3021" s="1" t="s">
        <v>10766</v>
      </c>
      <c r="K3021" s="1" t="s">
        <v>12839</v>
      </c>
      <c r="L3021" s="1" t="s">
        <v>12840</v>
      </c>
      <c r="M3021" s="1" t="s">
        <v>219</v>
      </c>
      <c r="N3021" s="1" t="s">
        <v>466</v>
      </c>
      <c r="O3021" s="1" t="s">
        <v>219</v>
      </c>
      <c r="P3021" s="1" t="s">
        <v>466</v>
      </c>
      <c r="Q3021" s="29" t="s">
        <v>61</v>
      </c>
      <c r="R3021" s="30">
        <v>23300.369713176642</v>
      </c>
      <c r="S3021" s="5">
        <v>13.136593591905566</v>
      </c>
      <c r="T3021" s="4">
        <v>2.8023540951446817</v>
      </c>
      <c r="U3021" s="1"/>
      <c r="V3021" s="1"/>
      <c r="W3021" s="1"/>
      <c r="X3021" s="1"/>
    </row>
    <row r="3022" spans="1:24" ht="15.75" customHeight="1" x14ac:dyDescent="0.2">
      <c r="A3022" s="1"/>
      <c r="B3022" s="1"/>
      <c r="C3022" s="31" t="str">
        <f>IF('Style Screener'!$S3022&lt;(AVERAGE('Style Screener'!$S$9:$S$6415)), "Value", "Growth")</f>
        <v>Value</v>
      </c>
      <c r="D3022" s="31" t="str">
        <f>IF('Style Screener'!$R3022&gt;2000, "Large Cap", "Small Cap")</f>
        <v>Large Cap</v>
      </c>
      <c r="E3022" s="31" t="s">
        <v>14</v>
      </c>
      <c r="F3022" s="31" t="s">
        <v>37</v>
      </c>
      <c r="G3022" s="1" t="s">
        <v>1020</v>
      </c>
      <c r="H3022" s="1" t="s">
        <v>12841</v>
      </c>
      <c r="I3022" s="1" t="s">
        <v>12842</v>
      </c>
      <c r="J3022" s="1" t="s">
        <v>10766</v>
      </c>
      <c r="K3022" s="1" t="s">
        <v>12843</v>
      </c>
      <c r="L3022" s="1" t="s">
        <v>12844</v>
      </c>
      <c r="M3022" s="1" t="s">
        <v>86</v>
      </c>
      <c r="N3022" s="1" t="s">
        <v>172</v>
      </c>
      <c r="O3022" s="1" t="s">
        <v>172</v>
      </c>
      <c r="P3022" s="1" t="s">
        <v>1497</v>
      </c>
      <c r="Q3022" s="29" t="s">
        <v>61</v>
      </c>
      <c r="R3022" s="30">
        <v>39056.372946883006</v>
      </c>
      <c r="S3022" s="5">
        <v>10.962717822047182</v>
      </c>
      <c r="T3022" s="4" t="s">
        <v>61</v>
      </c>
      <c r="U3022" s="1"/>
      <c r="V3022" s="1"/>
      <c r="W3022" s="1"/>
      <c r="X3022" s="1"/>
    </row>
    <row r="3023" spans="1:24" ht="15.75" customHeight="1" x14ac:dyDescent="0.2">
      <c r="A3023" s="1"/>
      <c r="B3023" s="1"/>
      <c r="C3023" s="31" t="str">
        <f>IF('Style Screener'!$S3023&lt;(AVERAGE('Style Screener'!$S$9:$S$6415)), "Value", "Growth")</f>
        <v>Value</v>
      </c>
      <c r="D3023" s="31" t="str">
        <f>IF('Style Screener'!$R3023&gt;2000, "Large Cap", "Small Cap")</f>
        <v>Small Cap</v>
      </c>
      <c r="E3023" s="31" t="s">
        <v>14</v>
      </c>
      <c r="F3023" s="31" t="s">
        <v>37</v>
      </c>
      <c r="G3023" s="1" t="s">
        <v>7991</v>
      </c>
      <c r="H3023" s="1" t="s">
        <v>12845</v>
      </c>
      <c r="I3023" s="1" t="s">
        <v>12846</v>
      </c>
      <c r="J3023" s="1" t="s">
        <v>11440</v>
      </c>
      <c r="K3023" s="1" t="s">
        <v>12847</v>
      </c>
      <c r="L3023" s="1" t="s">
        <v>12848</v>
      </c>
      <c r="M3023" s="1" t="s">
        <v>86</v>
      </c>
      <c r="N3023" s="1" t="s">
        <v>251</v>
      </c>
      <c r="O3023" s="1" t="s">
        <v>251</v>
      </c>
      <c r="P3023" s="1" t="s">
        <v>454</v>
      </c>
      <c r="Q3023" s="29" t="s">
        <v>61</v>
      </c>
      <c r="R3023" s="30">
        <v>1758.8798956274886</v>
      </c>
      <c r="S3023" s="5">
        <v>7.2837165205024883</v>
      </c>
      <c r="T3023" s="4" t="s">
        <v>61</v>
      </c>
      <c r="U3023" s="1"/>
      <c r="V3023" s="1"/>
      <c r="W3023" s="1"/>
      <c r="X3023" s="1"/>
    </row>
    <row r="3024" spans="1:24" ht="15.75" customHeight="1" x14ac:dyDescent="0.2">
      <c r="A3024" s="1"/>
      <c r="B3024" s="1"/>
      <c r="C3024" s="31" t="str">
        <f>IF('Style Screener'!$S3024&lt;(AVERAGE('Style Screener'!$S$9:$S$6415)), "Value", "Growth")</f>
        <v>Value</v>
      </c>
      <c r="D3024" s="31" t="str">
        <f>IF('Style Screener'!$R3024&gt;2000, "Large Cap", "Small Cap")</f>
        <v>Large Cap</v>
      </c>
      <c r="E3024" s="31" t="s">
        <v>14</v>
      </c>
      <c r="F3024" s="31" t="s">
        <v>37</v>
      </c>
      <c r="G3024" s="1" t="s">
        <v>10908</v>
      </c>
      <c r="H3024" s="1" t="s">
        <v>12849</v>
      </c>
      <c r="I3024" s="1" t="s">
        <v>12850</v>
      </c>
      <c r="J3024" s="1" t="s">
        <v>10911</v>
      </c>
      <c r="K3024" s="1" t="s">
        <v>12851</v>
      </c>
      <c r="L3024" s="1" t="s">
        <v>12852</v>
      </c>
      <c r="M3024" s="1" t="s">
        <v>54</v>
      </c>
      <c r="N3024" s="1" t="s">
        <v>1589</v>
      </c>
      <c r="O3024" s="1" t="s">
        <v>54</v>
      </c>
      <c r="P3024" s="1" t="s">
        <v>2732</v>
      </c>
      <c r="Q3024" s="29" t="s">
        <v>61</v>
      </c>
      <c r="R3024" s="30">
        <v>8871.6348212378452</v>
      </c>
      <c r="S3024" s="5">
        <v>15.248538011695905</v>
      </c>
      <c r="T3024" s="4" t="s">
        <v>61</v>
      </c>
      <c r="U3024" s="1"/>
      <c r="V3024" s="1"/>
      <c r="W3024" s="1"/>
      <c r="X3024" s="1"/>
    </row>
    <row r="3025" spans="1:24" ht="15.75" customHeight="1" x14ac:dyDescent="0.2">
      <c r="A3025" s="1"/>
      <c r="B3025" s="1"/>
      <c r="C3025" s="31" t="str">
        <f>IF('Style Screener'!$S3025&lt;(AVERAGE('Style Screener'!$S$9:$S$6415)), "Value", "Growth")</f>
        <v>Value</v>
      </c>
      <c r="D3025" s="31" t="str">
        <f>IF('Style Screener'!$R3025&gt;2000, "Large Cap", "Small Cap")</f>
        <v>Large Cap</v>
      </c>
      <c r="E3025" s="31" t="s">
        <v>14</v>
      </c>
      <c r="F3025" s="31" t="s">
        <v>37</v>
      </c>
      <c r="G3025" s="1" t="s">
        <v>1020</v>
      </c>
      <c r="H3025" s="1" t="s">
        <v>12853</v>
      </c>
      <c r="I3025" s="1" t="s">
        <v>12854</v>
      </c>
      <c r="J3025" s="1" t="s">
        <v>10766</v>
      </c>
      <c r="K3025" s="1" t="s">
        <v>12855</v>
      </c>
      <c r="L3025" s="1" t="s">
        <v>12856</v>
      </c>
      <c r="M3025" s="1" t="s">
        <v>86</v>
      </c>
      <c r="N3025" s="1" t="s">
        <v>251</v>
      </c>
      <c r="O3025" s="1" t="s">
        <v>251</v>
      </c>
      <c r="P3025" s="1" t="s">
        <v>454</v>
      </c>
      <c r="Q3025" s="29" t="s">
        <v>61</v>
      </c>
      <c r="R3025" s="30">
        <v>7152.738459598082</v>
      </c>
      <c r="S3025" s="5">
        <v>26.686217008797652</v>
      </c>
      <c r="T3025" s="4">
        <v>0</v>
      </c>
      <c r="U3025" s="1"/>
      <c r="V3025" s="1"/>
      <c r="W3025" s="1"/>
      <c r="X3025" s="1"/>
    </row>
    <row r="3026" spans="1:24" ht="15.75" customHeight="1" x14ac:dyDescent="0.2">
      <c r="A3026" s="1"/>
      <c r="B3026" s="1"/>
      <c r="C3026" s="31" t="str">
        <f>IF('Style Screener'!$S3026&lt;(AVERAGE('Style Screener'!$S$9:$S$6415)), "Value", "Growth")</f>
        <v>Value</v>
      </c>
      <c r="D3026" s="31" t="str">
        <f>IF('Style Screener'!$R3026&gt;2000, "Large Cap", "Small Cap")</f>
        <v>Large Cap</v>
      </c>
      <c r="E3026" s="31" t="s">
        <v>14</v>
      </c>
      <c r="F3026" s="31" t="s">
        <v>37</v>
      </c>
      <c r="G3026" s="1" t="s">
        <v>7991</v>
      </c>
      <c r="H3026" s="1" t="s">
        <v>12857</v>
      </c>
      <c r="I3026" s="1" t="s">
        <v>12858</v>
      </c>
      <c r="J3026" s="1" t="s">
        <v>11440</v>
      </c>
      <c r="K3026" s="1" t="s">
        <v>12859</v>
      </c>
      <c r="L3026" s="1" t="s">
        <v>12860</v>
      </c>
      <c r="M3026" s="1" t="s">
        <v>278</v>
      </c>
      <c r="N3026" s="1" t="s">
        <v>279</v>
      </c>
      <c r="O3026" s="1" t="s">
        <v>278</v>
      </c>
      <c r="P3026" s="1" t="s">
        <v>3374</v>
      </c>
      <c r="Q3026" s="29" t="s">
        <v>61</v>
      </c>
      <c r="R3026" s="30">
        <v>61698.980308189319</v>
      </c>
      <c r="S3026" s="5">
        <v>23.729873378146007</v>
      </c>
      <c r="T3026" s="4" t="s">
        <v>61</v>
      </c>
      <c r="U3026" s="1"/>
      <c r="V3026" s="1"/>
      <c r="W3026" s="1"/>
      <c r="X3026" s="1"/>
    </row>
    <row r="3027" spans="1:24" ht="15.75" customHeight="1" x14ac:dyDescent="0.2">
      <c r="A3027" s="1"/>
      <c r="B3027" s="1"/>
      <c r="C3027" s="31" t="str">
        <f>IF('Style Screener'!$S3027&lt;(AVERAGE('Style Screener'!$S$9:$S$6415)), "Value", "Growth")</f>
        <v>Value</v>
      </c>
      <c r="D3027" s="31" t="str">
        <f>IF('Style Screener'!$R3027&gt;2000, "Large Cap", "Small Cap")</f>
        <v>Large Cap</v>
      </c>
      <c r="E3027" s="31" t="s">
        <v>14</v>
      </c>
      <c r="F3027" s="31" t="s">
        <v>37</v>
      </c>
      <c r="G3027" s="1" t="s">
        <v>246</v>
      </c>
      <c r="H3027" s="1" t="s">
        <v>12861</v>
      </c>
      <c r="I3027" s="1" t="s">
        <v>12862</v>
      </c>
      <c r="J3027" s="1" t="s">
        <v>10987</v>
      </c>
      <c r="K3027" s="1" t="s">
        <v>12863</v>
      </c>
      <c r="L3027" s="1" t="s">
        <v>12864</v>
      </c>
      <c r="M3027" s="1" t="s">
        <v>108</v>
      </c>
      <c r="N3027" s="1" t="s">
        <v>294</v>
      </c>
      <c r="O3027" s="1" t="s">
        <v>294</v>
      </c>
      <c r="P3027" s="1" t="s">
        <v>363</v>
      </c>
      <c r="Q3027" s="29" t="s">
        <v>61</v>
      </c>
      <c r="R3027" s="30">
        <v>8836.1447785558357</v>
      </c>
      <c r="S3027" s="5">
        <v>25.890918169125001</v>
      </c>
      <c r="T3027" s="4" t="s">
        <v>61</v>
      </c>
      <c r="U3027" s="1"/>
      <c r="V3027" s="1"/>
      <c r="W3027" s="1"/>
      <c r="X3027" s="1"/>
    </row>
    <row r="3028" spans="1:24" ht="15.75" customHeight="1" x14ac:dyDescent="0.2">
      <c r="A3028" s="1"/>
      <c r="B3028" s="1"/>
      <c r="C3028" s="31" t="str">
        <f>IF('Style Screener'!$S3028&lt;(AVERAGE('Style Screener'!$S$9:$S$6415)), "Value", "Growth")</f>
        <v>Value</v>
      </c>
      <c r="D3028" s="31" t="str">
        <f>IF('Style Screener'!$R3028&gt;2000, "Large Cap", "Small Cap")</f>
        <v>Large Cap</v>
      </c>
      <c r="E3028" s="31" t="s">
        <v>14</v>
      </c>
      <c r="F3028" s="31" t="s">
        <v>37</v>
      </c>
      <c r="G3028" s="1" t="s">
        <v>10804</v>
      </c>
      <c r="H3028" s="1" t="s">
        <v>12865</v>
      </c>
      <c r="I3028" s="1" t="s">
        <v>12866</v>
      </c>
      <c r="J3028" s="1" t="s">
        <v>10807</v>
      </c>
      <c r="K3028" s="1" t="s">
        <v>12867</v>
      </c>
      <c r="L3028" s="1" t="s">
        <v>12868</v>
      </c>
      <c r="M3028" s="1" t="s">
        <v>74</v>
      </c>
      <c r="N3028" s="1" t="s">
        <v>846</v>
      </c>
      <c r="O3028" s="1" t="s">
        <v>117</v>
      </c>
      <c r="P3028" s="1" t="s">
        <v>847</v>
      </c>
      <c r="Q3028" s="29" t="s">
        <v>61</v>
      </c>
      <c r="R3028" s="30">
        <v>44233.636891306509</v>
      </c>
      <c r="S3028" s="5">
        <v>16.744462967373185</v>
      </c>
      <c r="T3028" s="4">
        <v>93.407915313364612</v>
      </c>
      <c r="U3028" s="1"/>
      <c r="V3028" s="1"/>
      <c r="W3028" s="1"/>
      <c r="X3028" s="1"/>
    </row>
    <row r="3029" spans="1:24" ht="15.75" customHeight="1" x14ac:dyDescent="0.2">
      <c r="A3029" s="1"/>
      <c r="B3029" s="1"/>
      <c r="C3029" s="31" t="str">
        <f>IF('Style Screener'!$S3029&lt;(AVERAGE('Style Screener'!$S$9:$S$6415)), "Value", "Growth")</f>
        <v>Value</v>
      </c>
      <c r="D3029" s="31" t="str">
        <f>IF('Style Screener'!$R3029&gt;2000, "Large Cap", "Small Cap")</f>
        <v>Large Cap</v>
      </c>
      <c r="E3029" s="31" t="s">
        <v>14</v>
      </c>
      <c r="F3029" s="31" t="s">
        <v>37</v>
      </c>
      <c r="G3029" s="1" t="s">
        <v>1020</v>
      </c>
      <c r="H3029" s="1" t="s">
        <v>12869</v>
      </c>
      <c r="I3029" s="1" t="s">
        <v>12870</v>
      </c>
      <c r="J3029" s="1" t="s">
        <v>11440</v>
      </c>
      <c r="K3029" s="1" t="s">
        <v>12871</v>
      </c>
      <c r="L3029" s="1" t="s">
        <v>12872</v>
      </c>
      <c r="M3029" s="1" t="s">
        <v>278</v>
      </c>
      <c r="N3029" s="1" t="s">
        <v>1230</v>
      </c>
      <c r="O3029" s="1" t="s">
        <v>278</v>
      </c>
      <c r="P3029" s="1" t="s">
        <v>1231</v>
      </c>
      <c r="Q3029" s="29" t="s">
        <v>1525</v>
      </c>
      <c r="R3029" s="30">
        <v>3414.6316535182036</v>
      </c>
      <c r="S3029" s="5">
        <v>9.3852943390357666</v>
      </c>
      <c r="T3029" s="4" t="s">
        <v>61</v>
      </c>
      <c r="U3029" s="1"/>
      <c r="V3029" s="1"/>
      <c r="W3029" s="1"/>
      <c r="X3029" s="1"/>
    </row>
    <row r="3030" spans="1:24" ht="15.75" customHeight="1" x14ac:dyDescent="0.2">
      <c r="A3030" s="1"/>
      <c r="B3030" s="1"/>
      <c r="C3030" s="31" t="str">
        <f>IF('Style Screener'!$S3030&lt;(AVERAGE('Style Screener'!$S$9:$S$6415)), "Value", "Growth")</f>
        <v>Value</v>
      </c>
      <c r="D3030" s="31" t="str">
        <f>IF('Style Screener'!$R3030&gt;2000, "Large Cap", "Small Cap")</f>
        <v>Large Cap</v>
      </c>
      <c r="E3030" s="31" t="s">
        <v>14</v>
      </c>
      <c r="F3030" s="31" t="s">
        <v>37</v>
      </c>
      <c r="G3030" s="1" t="s">
        <v>246</v>
      </c>
      <c r="H3030" s="1" t="s">
        <v>12873</v>
      </c>
      <c r="I3030" s="1" t="s">
        <v>12874</v>
      </c>
      <c r="J3030" s="1" t="s">
        <v>10780</v>
      </c>
      <c r="K3030" s="1" t="s">
        <v>12875</v>
      </c>
      <c r="L3030" s="1" t="s">
        <v>12876</v>
      </c>
      <c r="M3030" s="1" t="s">
        <v>74</v>
      </c>
      <c r="N3030" s="1" t="s">
        <v>342</v>
      </c>
      <c r="O3030" s="1" t="s">
        <v>117</v>
      </c>
      <c r="P3030" s="1" t="s">
        <v>618</v>
      </c>
      <c r="Q3030" s="29" t="s">
        <v>61</v>
      </c>
      <c r="R3030" s="30">
        <v>3736.0849076419795</v>
      </c>
      <c r="S3030" s="5">
        <v>19.923591212989493</v>
      </c>
      <c r="T3030" s="4" t="s">
        <v>61</v>
      </c>
      <c r="U3030" s="1"/>
      <c r="V3030" s="1"/>
      <c r="W3030" s="1"/>
      <c r="X3030" s="1"/>
    </row>
    <row r="3031" spans="1:24" ht="15.75" customHeight="1" x14ac:dyDescent="0.2">
      <c r="A3031" s="1"/>
      <c r="B3031" s="1"/>
      <c r="C3031" s="31" t="str">
        <f>IF('Style Screener'!$S3031&lt;(AVERAGE('Style Screener'!$S$9:$S$6415)), "Value", "Growth")</f>
        <v>Value</v>
      </c>
      <c r="D3031" s="31" t="str">
        <f>IF('Style Screener'!$R3031&gt;2000, "Large Cap", "Small Cap")</f>
        <v>Large Cap</v>
      </c>
      <c r="E3031" s="31" t="s">
        <v>15</v>
      </c>
      <c r="F3031" s="31" t="s">
        <v>37</v>
      </c>
      <c r="G3031" s="1" t="s">
        <v>1020</v>
      </c>
      <c r="H3031" s="1" t="s">
        <v>12877</v>
      </c>
      <c r="I3031" s="1" t="s">
        <v>12878</v>
      </c>
      <c r="J3031" s="1" t="s">
        <v>10766</v>
      </c>
      <c r="K3031" s="1" t="s">
        <v>12879</v>
      </c>
      <c r="L3031" s="1" t="s">
        <v>12880</v>
      </c>
      <c r="M3031" s="1" t="s">
        <v>219</v>
      </c>
      <c r="N3031" s="1" t="s">
        <v>1177</v>
      </c>
      <c r="O3031" s="1" t="s">
        <v>219</v>
      </c>
      <c r="P3031" s="1" t="s">
        <v>1177</v>
      </c>
      <c r="Q3031" s="29" t="s">
        <v>61</v>
      </c>
      <c r="R3031" s="30">
        <v>7693.1793992210405</v>
      </c>
      <c r="S3031" s="5">
        <v>22.895299145299145</v>
      </c>
      <c r="T3031" s="4">
        <v>12.915387515484461</v>
      </c>
      <c r="U3031" s="1"/>
      <c r="V3031" s="1"/>
      <c r="W3031" s="1"/>
      <c r="X3031" s="1"/>
    </row>
    <row r="3032" spans="1:24" ht="15.75" customHeight="1" x14ac:dyDescent="0.2">
      <c r="A3032" s="1"/>
      <c r="B3032" s="1"/>
      <c r="C3032" s="31" t="str">
        <f>IF('Style Screener'!$S3032&lt;(AVERAGE('Style Screener'!$S$9:$S$6415)), "Value", "Growth")</f>
        <v>Value</v>
      </c>
      <c r="D3032" s="31" t="str">
        <f>IF('Style Screener'!$R3032&gt;2000, "Large Cap", "Small Cap")</f>
        <v>Large Cap</v>
      </c>
      <c r="E3032" s="31" t="s">
        <v>14</v>
      </c>
      <c r="F3032" s="31" t="s">
        <v>37</v>
      </c>
      <c r="G3032" s="1" t="s">
        <v>10804</v>
      </c>
      <c r="H3032" s="1" t="s">
        <v>12881</v>
      </c>
      <c r="I3032" s="1" t="s">
        <v>12882</v>
      </c>
      <c r="J3032" s="1" t="s">
        <v>10807</v>
      </c>
      <c r="K3032" s="1" t="s">
        <v>12883</v>
      </c>
      <c r="L3032" s="1" t="s">
        <v>12884</v>
      </c>
      <c r="M3032" s="1" t="s">
        <v>98</v>
      </c>
      <c r="N3032" s="1" t="s">
        <v>1141</v>
      </c>
      <c r="O3032" s="1" t="s">
        <v>1062</v>
      </c>
      <c r="P3032" s="1" t="s">
        <v>1142</v>
      </c>
      <c r="Q3032" s="29" t="s">
        <v>61</v>
      </c>
      <c r="R3032" s="30">
        <v>15528.995838192774</v>
      </c>
      <c r="S3032" s="5">
        <v>22.926646706586826</v>
      </c>
      <c r="T3032" s="4" t="s">
        <v>61</v>
      </c>
      <c r="U3032" s="1"/>
      <c r="V3032" s="1"/>
      <c r="W3032" s="1"/>
      <c r="X3032" s="1"/>
    </row>
    <row r="3033" spans="1:24" ht="15.75" customHeight="1" x14ac:dyDescent="0.2">
      <c r="A3033" s="1"/>
      <c r="B3033" s="1"/>
      <c r="C3033" s="31" t="str">
        <f>IF('Style Screener'!$S3033&lt;(AVERAGE('Style Screener'!$S$9:$S$6415)), "Value", "Growth")</f>
        <v>Value</v>
      </c>
      <c r="D3033" s="31" t="str">
        <f>IF('Style Screener'!$R3033&gt;2000, "Large Cap", "Small Cap")</f>
        <v>Large Cap</v>
      </c>
      <c r="E3033" s="31" t="s">
        <v>14</v>
      </c>
      <c r="F3033" s="31" t="s">
        <v>37</v>
      </c>
      <c r="G3033" s="1" t="s">
        <v>10885</v>
      </c>
      <c r="H3033" s="1" t="s">
        <v>12885</v>
      </c>
      <c r="I3033" s="1" t="s">
        <v>12886</v>
      </c>
      <c r="J3033" s="1" t="s">
        <v>10888</v>
      </c>
      <c r="K3033" s="1" t="s">
        <v>12887</v>
      </c>
      <c r="L3033" s="1" t="s">
        <v>12888</v>
      </c>
      <c r="M3033" s="1" t="s">
        <v>86</v>
      </c>
      <c r="N3033" s="1" t="s">
        <v>172</v>
      </c>
      <c r="O3033" s="1" t="s">
        <v>172</v>
      </c>
      <c r="P3033" s="1" t="s">
        <v>1497</v>
      </c>
      <c r="Q3033" s="29" t="s">
        <v>61</v>
      </c>
      <c r="R3033" s="30">
        <v>26120.991061436725</v>
      </c>
      <c r="S3033" s="5">
        <v>13.000391185291432</v>
      </c>
      <c r="T3033" s="4">
        <v>25.245159668091521</v>
      </c>
      <c r="U3033" s="1"/>
      <c r="V3033" s="1"/>
      <c r="W3033" s="1"/>
      <c r="X3033" s="1"/>
    </row>
    <row r="3034" spans="1:24" ht="15.75" customHeight="1" x14ac:dyDescent="0.2">
      <c r="A3034" s="1"/>
      <c r="B3034" s="1"/>
      <c r="C3034" s="31" t="str">
        <f>IF('Style Screener'!$S3034&lt;(AVERAGE('Style Screener'!$S$9:$S$6415)), "Value", "Growth")</f>
        <v>Value</v>
      </c>
      <c r="D3034" s="31" t="str">
        <f>IF('Style Screener'!$R3034&gt;2000, "Large Cap", "Small Cap")</f>
        <v>Large Cap</v>
      </c>
      <c r="E3034" s="31" t="s">
        <v>15</v>
      </c>
      <c r="F3034" s="31" t="s">
        <v>37</v>
      </c>
      <c r="G3034" s="1" t="s">
        <v>10885</v>
      </c>
      <c r="H3034" s="1" t="s">
        <v>12889</v>
      </c>
      <c r="I3034" s="1" t="s">
        <v>12890</v>
      </c>
      <c r="J3034" s="1" t="s">
        <v>10888</v>
      </c>
      <c r="K3034" s="1" t="s">
        <v>12891</v>
      </c>
      <c r="L3034" s="1" t="s">
        <v>12892</v>
      </c>
      <c r="M3034" s="1" t="s">
        <v>368</v>
      </c>
      <c r="N3034" s="1" t="s">
        <v>1014</v>
      </c>
      <c r="O3034" s="1" t="s">
        <v>370</v>
      </c>
      <c r="P3034" s="1" t="s">
        <v>1014</v>
      </c>
      <c r="Q3034" s="29" t="s">
        <v>61</v>
      </c>
      <c r="R3034" s="30">
        <v>6262.1458951342174</v>
      </c>
      <c r="S3034" s="5">
        <v>18.203883495145629</v>
      </c>
      <c r="T3034" s="4">
        <v>44.742577978203684</v>
      </c>
      <c r="U3034" s="1"/>
      <c r="V3034" s="1"/>
      <c r="W3034" s="1"/>
      <c r="X3034" s="1"/>
    </row>
    <row r="3035" spans="1:24" ht="15.75" customHeight="1" x14ac:dyDescent="0.2">
      <c r="A3035" s="1"/>
      <c r="B3035" s="1"/>
      <c r="C3035" s="31" t="str">
        <f>IF('Style Screener'!$S3035&lt;(AVERAGE('Style Screener'!$S$9:$S$6415)), "Value", "Growth")</f>
        <v>Value</v>
      </c>
      <c r="D3035" s="31" t="str">
        <f>IF('Style Screener'!$R3035&gt;2000, "Large Cap", "Small Cap")</f>
        <v>Large Cap</v>
      </c>
      <c r="E3035" s="31" t="s">
        <v>14</v>
      </c>
      <c r="F3035" s="31" t="s">
        <v>37</v>
      </c>
      <c r="G3035" s="1" t="s">
        <v>1020</v>
      </c>
      <c r="H3035" s="1" t="s">
        <v>12893</v>
      </c>
      <c r="I3035" s="1" t="s">
        <v>12894</v>
      </c>
      <c r="J3035" s="1" t="s">
        <v>10766</v>
      </c>
      <c r="K3035" s="1" t="s">
        <v>12895</v>
      </c>
      <c r="L3035" s="1" t="s">
        <v>12896</v>
      </c>
      <c r="M3035" s="1" t="s">
        <v>108</v>
      </c>
      <c r="N3035" s="1" t="s">
        <v>571</v>
      </c>
      <c r="O3035" s="1" t="s">
        <v>110</v>
      </c>
      <c r="P3035" s="1" t="s">
        <v>1878</v>
      </c>
      <c r="Q3035" s="29" t="s">
        <v>61</v>
      </c>
      <c r="R3035" s="30">
        <v>4070.597467644363</v>
      </c>
      <c r="S3035" s="5">
        <v>17.069872276483846</v>
      </c>
      <c r="T3035" s="4">
        <v>96.2170912498935</v>
      </c>
      <c r="U3035" s="1"/>
      <c r="V3035" s="1"/>
      <c r="W3035" s="1"/>
      <c r="X3035" s="1"/>
    </row>
    <row r="3036" spans="1:24" ht="15.75" customHeight="1" x14ac:dyDescent="0.2">
      <c r="A3036" s="1"/>
      <c r="B3036" s="1"/>
      <c r="C3036" s="31" t="str">
        <f>IF('Style Screener'!$S3036&lt;(AVERAGE('Style Screener'!$S$9:$S$6415)), "Value", "Growth")</f>
        <v>Value</v>
      </c>
      <c r="D3036" s="31" t="str">
        <f>IF('Style Screener'!$R3036&gt;2000, "Large Cap", "Small Cap")</f>
        <v>Large Cap</v>
      </c>
      <c r="E3036" s="31" t="s">
        <v>14</v>
      </c>
      <c r="F3036" s="31" t="s">
        <v>37</v>
      </c>
      <c r="G3036" s="1" t="s">
        <v>10839</v>
      </c>
      <c r="H3036" s="1" t="s">
        <v>12897</v>
      </c>
      <c r="I3036" s="1" t="s">
        <v>12898</v>
      </c>
      <c r="J3036" s="1" t="s">
        <v>10842</v>
      </c>
      <c r="K3036" s="1" t="s">
        <v>12899</v>
      </c>
      <c r="L3036" s="1" t="s">
        <v>12900</v>
      </c>
      <c r="M3036" s="1" t="s">
        <v>54</v>
      </c>
      <c r="N3036" s="1" t="s">
        <v>705</v>
      </c>
      <c r="O3036" s="1" t="s">
        <v>54</v>
      </c>
      <c r="P3036" s="1" t="s">
        <v>706</v>
      </c>
      <c r="Q3036" s="29" t="s">
        <v>61</v>
      </c>
      <c r="R3036" s="30">
        <v>8108.7476257213439</v>
      </c>
      <c r="S3036" s="5">
        <v>25.974955277280856</v>
      </c>
      <c r="T3036" s="4" t="s">
        <v>61</v>
      </c>
      <c r="U3036" s="1"/>
      <c r="V3036" s="1"/>
      <c r="W3036" s="1"/>
      <c r="X3036" s="1"/>
    </row>
    <row r="3037" spans="1:24" ht="15.75" customHeight="1" x14ac:dyDescent="0.2">
      <c r="A3037" s="1"/>
      <c r="B3037" s="1"/>
      <c r="C3037" s="31" t="str">
        <f>IF('Style Screener'!$S3037&lt;(AVERAGE('Style Screener'!$S$9:$S$6415)), "Value", "Growth")</f>
        <v>Value</v>
      </c>
      <c r="D3037" s="31" t="str">
        <f>IF('Style Screener'!$R3037&gt;2000, "Large Cap", "Small Cap")</f>
        <v>Large Cap</v>
      </c>
      <c r="E3037" s="31" t="s">
        <v>14</v>
      </c>
      <c r="F3037" s="31" t="s">
        <v>37</v>
      </c>
      <c r="G3037" s="1" t="s">
        <v>11238</v>
      </c>
      <c r="H3037" s="1" t="s">
        <v>12901</v>
      </c>
      <c r="I3037" s="1" t="s">
        <v>12902</v>
      </c>
      <c r="J3037" s="1" t="s">
        <v>11241</v>
      </c>
      <c r="K3037" s="1" t="s">
        <v>12903</v>
      </c>
      <c r="L3037" s="1" t="s">
        <v>12904</v>
      </c>
      <c r="M3037" s="1" t="s">
        <v>86</v>
      </c>
      <c r="N3037" s="1" t="s">
        <v>172</v>
      </c>
      <c r="O3037" s="1" t="s">
        <v>172</v>
      </c>
      <c r="P3037" s="1" t="s">
        <v>1497</v>
      </c>
      <c r="Q3037" s="29" t="s">
        <v>61</v>
      </c>
      <c r="R3037" s="30">
        <v>2736.6022321424721</v>
      </c>
      <c r="S3037" s="5">
        <v>14.496857126677616</v>
      </c>
      <c r="T3037" s="4">
        <v>4.0753045404208157</v>
      </c>
      <c r="U3037" s="1"/>
      <c r="V3037" s="1"/>
      <c r="W3037" s="1"/>
      <c r="X3037" s="1"/>
    </row>
    <row r="3038" spans="1:24" ht="15.75" customHeight="1" x14ac:dyDescent="0.2">
      <c r="A3038" s="1"/>
      <c r="B3038" s="1"/>
      <c r="C3038" s="31" t="str">
        <f>IF('Style Screener'!$S3038&lt;(AVERAGE('Style Screener'!$S$9:$S$6415)), "Value", "Growth")</f>
        <v>Value</v>
      </c>
      <c r="D3038" s="31" t="str">
        <f>IF('Style Screener'!$R3038&gt;2000, "Large Cap", "Small Cap")</f>
        <v>Large Cap</v>
      </c>
      <c r="E3038" s="31" t="s">
        <v>14</v>
      </c>
      <c r="F3038" s="31" t="s">
        <v>37</v>
      </c>
      <c r="G3038" s="1" t="s">
        <v>246</v>
      </c>
      <c r="H3038" s="1" t="s">
        <v>12905</v>
      </c>
      <c r="I3038" s="1" t="s">
        <v>12906</v>
      </c>
      <c r="J3038" s="1" t="s">
        <v>10780</v>
      </c>
      <c r="K3038" s="1" t="s">
        <v>12907</v>
      </c>
      <c r="L3038" s="1" t="s">
        <v>12908</v>
      </c>
      <c r="M3038" s="1" t="s">
        <v>54</v>
      </c>
      <c r="N3038" s="1" t="s">
        <v>705</v>
      </c>
      <c r="O3038" s="1" t="s">
        <v>54</v>
      </c>
      <c r="P3038" s="1" t="s">
        <v>1357</v>
      </c>
      <c r="Q3038" s="29" t="s">
        <v>61</v>
      </c>
      <c r="R3038" s="30">
        <v>31658.852734395743</v>
      </c>
      <c r="S3038" s="5">
        <v>18.591391694308097</v>
      </c>
      <c r="T3038" s="4" t="s">
        <v>61</v>
      </c>
      <c r="U3038" s="1"/>
      <c r="V3038" s="1"/>
      <c r="W3038" s="1"/>
      <c r="X3038" s="1"/>
    </row>
    <row r="3039" spans="1:24" ht="15.75" customHeight="1" x14ac:dyDescent="0.2">
      <c r="A3039" s="1"/>
      <c r="B3039" s="1"/>
      <c r="C3039" s="31" t="str">
        <f>IF('Style Screener'!$S3039&lt;(AVERAGE('Style Screener'!$S$9:$S$6415)), "Value", "Growth")</f>
        <v>Growth</v>
      </c>
      <c r="D3039" s="31" t="str">
        <f>IF('Style Screener'!$R3039&gt;2000, "Large Cap", "Small Cap")</f>
        <v>Large Cap</v>
      </c>
      <c r="E3039" s="31" t="s">
        <v>15</v>
      </c>
      <c r="F3039" s="31" t="s">
        <v>37</v>
      </c>
      <c r="G3039" s="1" t="s">
        <v>1020</v>
      </c>
      <c r="H3039" s="1" t="s">
        <v>12909</v>
      </c>
      <c r="I3039" s="1" t="s">
        <v>12910</v>
      </c>
      <c r="J3039" s="1" t="s">
        <v>10766</v>
      </c>
      <c r="K3039" s="1" t="s">
        <v>12911</v>
      </c>
      <c r="L3039" s="1" t="s">
        <v>12912</v>
      </c>
      <c r="M3039" s="1" t="s">
        <v>1279</v>
      </c>
      <c r="N3039" s="1" t="s">
        <v>1280</v>
      </c>
      <c r="O3039" s="1" t="s">
        <v>1279</v>
      </c>
      <c r="P3039" s="1" t="s">
        <v>2180</v>
      </c>
      <c r="Q3039" s="29" t="s">
        <v>61</v>
      </c>
      <c r="R3039" s="30">
        <v>5069.5682242303747</v>
      </c>
      <c r="S3039" s="5">
        <v>36.360824742268036</v>
      </c>
      <c r="T3039" s="4" t="s">
        <v>61</v>
      </c>
      <c r="U3039" s="1"/>
      <c r="V3039" s="1"/>
      <c r="W3039" s="1"/>
      <c r="X3039" s="1"/>
    </row>
    <row r="3040" spans="1:24" ht="15.75" customHeight="1" x14ac:dyDescent="0.2">
      <c r="A3040" s="1"/>
      <c r="B3040" s="1"/>
      <c r="C3040" s="31" t="str">
        <f>IF('Style Screener'!$S3040&lt;(AVERAGE('Style Screener'!$S$9:$S$6415)), "Value", "Growth")</f>
        <v>Value</v>
      </c>
      <c r="D3040" s="31" t="str">
        <f>IF('Style Screener'!$R3040&gt;2000, "Large Cap", "Small Cap")</f>
        <v>Large Cap</v>
      </c>
      <c r="E3040" s="31" t="s">
        <v>15</v>
      </c>
      <c r="F3040" s="31" t="s">
        <v>37</v>
      </c>
      <c r="G3040" s="1" t="s">
        <v>1020</v>
      </c>
      <c r="H3040" s="1" t="s">
        <v>12913</v>
      </c>
      <c r="I3040" s="1" t="s">
        <v>12914</v>
      </c>
      <c r="J3040" s="1" t="s">
        <v>10766</v>
      </c>
      <c r="K3040" s="1" t="s">
        <v>12915</v>
      </c>
      <c r="L3040" s="1" t="s">
        <v>12916</v>
      </c>
      <c r="M3040" s="1" t="s">
        <v>368</v>
      </c>
      <c r="N3040" s="1" t="s">
        <v>369</v>
      </c>
      <c r="O3040" s="1" t="s">
        <v>370</v>
      </c>
      <c r="P3040" s="1" t="s">
        <v>1627</v>
      </c>
      <c r="Q3040" s="29" t="s">
        <v>61</v>
      </c>
      <c r="R3040" s="30">
        <v>4350.2841040035728</v>
      </c>
      <c r="S3040" s="5">
        <v>16.711590296495956</v>
      </c>
      <c r="T3040" s="4">
        <v>97.997457088366176</v>
      </c>
      <c r="U3040" s="1"/>
      <c r="V3040" s="1"/>
      <c r="W3040" s="1"/>
      <c r="X3040" s="1"/>
    </row>
    <row r="3041" spans="1:24" ht="15.75" customHeight="1" x14ac:dyDescent="0.2">
      <c r="A3041" s="1"/>
      <c r="B3041" s="1"/>
      <c r="C3041" s="31" t="str">
        <f>IF('Style Screener'!$S3041&lt;(AVERAGE('Style Screener'!$S$9:$S$6415)), "Value", "Growth")</f>
        <v>Value</v>
      </c>
      <c r="D3041" s="31" t="str">
        <f>IF('Style Screener'!$R3041&gt;2000, "Large Cap", "Small Cap")</f>
        <v>Large Cap</v>
      </c>
      <c r="E3041" s="31" t="s">
        <v>14</v>
      </c>
      <c r="F3041" s="31" t="s">
        <v>37</v>
      </c>
      <c r="G3041" s="1" t="s">
        <v>1020</v>
      </c>
      <c r="H3041" s="1" t="s">
        <v>12917</v>
      </c>
      <c r="I3041" s="1" t="s">
        <v>12918</v>
      </c>
      <c r="J3041" s="1" t="s">
        <v>10766</v>
      </c>
      <c r="K3041" s="1" t="s">
        <v>12919</v>
      </c>
      <c r="L3041" s="1" t="s">
        <v>12920</v>
      </c>
      <c r="M3041" s="1" t="s">
        <v>98</v>
      </c>
      <c r="N3041" s="1" t="s">
        <v>1141</v>
      </c>
      <c r="O3041" s="1" t="s">
        <v>1062</v>
      </c>
      <c r="P3041" s="1" t="s">
        <v>1681</v>
      </c>
      <c r="Q3041" s="29" t="s">
        <v>61</v>
      </c>
      <c r="R3041" s="30">
        <v>3373.3108976970484</v>
      </c>
      <c r="S3041" s="5">
        <v>11.959016393442624</v>
      </c>
      <c r="T3041" s="4">
        <v>70.551932929669306</v>
      </c>
      <c r="U3041" s="1"/>
      <c r="V3041" s="1"/>
      <c r="W3041" s="1"/>
      <c r="X3041" s="1"/>
    </row>
    <row r="3042" spans="1:24" ht="15.75" customHeight="1" x14ac:dyDescent="0.2">
      <c r="A3042" s="1"/>
      <c r="B3042" s="1"/>
      <c r="C3042" s="31" t="str">
        <f>IF('Style Screener'!$S3042&lt;(AVERAGE('Style Screener'!$S$9:$S$6415)), "Value", "Growth")</f>
        <v>Value</v>
      </c>
      <c r="D3042" s="31" t="str">
        <f>IF('Style Screener'!$R3042&gt;2000, "Large Cap", "Small Cap")</f>
        <v>Large Cap</v>
      </c>
      <c r="E3042" s="31" t="s">
        <v>14</v>
      </c>
      <c r="F3042" s="31" t="s">
        <v>37</v>
      </c>
      <c r="G3042" s="1" t="s">
        <v>1020</v>
      </c>
      <c r="H3042" s="1" t="s">
        <v>12921</v>
      </c>
      <c r="I3042" s="1" t="s">
        <v>12922</v>
      </c>
      <c r="J3042" s="1" t="s">
        <v>10766</v>
      </c>
      <c r="K3042" s="1" t="s">
        <v>12923</v>
      </c>
      <c r="L3042" s="1" t="s">
        <v>12924</v>
      </c>
      <c r="M3042" s="1" t="s">
        <v>108</v>
      </c>
      <c r="N3042" s="1" t="s">
        <v>332</v>
      </c>
      <c r="O3042" s="1" t="s">
        <v>287</v>
      </c>
      <c r="P3042" s="1" t="s">
        <v>332</v>
      </c>
      <c r="Q3042" s="29" t="s">
        <v>61</v>
      </c>
      <c r="R3042" s="30">
        <v>2813.8612010097236</v>
      </c>
      <c r="S3042" s="5">
        <v>23.025000000000002</v>
      </c>
      <c r="T3042" s="4" t="s">
        <v>61</v>
      </c>
      <c r="U3042" s="1"/>
      <c r="V3042" s="1"/>
      <c r="W3042" s="1"/>
      <c r="X3042" s="1"/>
    </row>
    <row r="3043" spans="1:24" ht="15.75" customHeight="1" x14ac:dyDescent="0.2">
      <c r="A3043" s="1"/>
      <c r="B3043" s="1"/>
      <c r="C3043" s="31" t="str">
        <f>IF('Style Screener'!$S3043&lt;(AVERAGE('Style Screener'!$S$9:$S$6415)), "Value", "Growth")</f>
        <v>Value</v>
      </c>
      <c r="D3043" s="31" t="str">
        <f>IF('Style Screener'!$R3043&gt;2000, "Large Cap", "Small Cap")</f>
        <v>Large Cap</v>
      </c>
      <c r="E3043" s="31" t="s">
        <v>15</v>
      </c>
      <c r="F3043" s="31" t="s">
        <v>37</v>
      </c>
      <c r="G3043" s="1" t="s">
        <v>11238</v>
      </c>
      <c r="H3043" s="1" t="s">
        <v>12925</v>
      </c>
      <c r="I3043" s="1" t="s">
        <v>12926</v>
      </c>
      <c r="J3043" s="1" t="s">
        <v>11241</v>
      </c>
      <c r="K3043" s="1" t="s">
        <v>12927</v>
      </c>
      <c r="L3043" s="1" t="s">
        <v>12928</v>
      </c>
      <c r="M3043" s="1" t="s">
        <v>1279</v>
      </c>
      <c r="N3043" s="1" t="s">
        <v>1280</v>
      </c>
      <c r="O3043" s="1" t="s">
        <v>1279</v>
      </c>
      <c r="P3043" s="1" t="s">
        <v>1281</v>
      </c>
      <c r="Q3043" s="29" t="s">
        <v>61</v>
      </c>
      <c r="R3043" s="30">
        <v>5958.7952831750399</v>
      </c>
      <c r="S3043" s="5">
        <v>14.170378619153674</v>
      </c>
      <c r="T3043" s="4" t="s">
        <v>61</v>
      </c>
      <c r="U3043" s="1"/>
      <c r="V3043" s="1"/>
      <c r="W3043" s="1"/>
      <c r="X3043" s="1"/>
    </row>
    <row r="3044" spans="1:24" ht="15.75" customHeight="1" x14ac:dyDescent="0.2">
      <c r="A3044" s="1"/>
      <c r="B3044" s="1"/>
      <c r="C3044" s="31" t="str">
        <f>IF('Style Screener'!$S3044&lt;(AVERAGE('Style Screener'!$S$9:$S$6415)), "Value", "Growth")</f>
        <v>Value</v>
      </c>
      <c r="D3044" s="31" t="str">
        <f>IF('Style Screener'!$R3044&gt;2000, "Large Cap", "Small Cap")</f>
        <v>Large Cap</v>
      </c>
      <c r="E3044" s="31" t="s">
        <v>14</v>
      </c>
      <c r="F3044" s="31" t="s">
        <v>37</v>
      </c>
      <c r="G3044" s="1" t="s">
        <v>10804</v>
      </c>
      <c r="H3044" s="1" t="s">
        <v>12929</v>
      </c>
      <c r="I3044" s="1" t="s">
        <v>12930</v>
      </c>
      <c r="J3044" s="1" t="s">
        <v>10807</v>
      </c>
      <c r="K3044" s="1" t="s">
        <v>12931</v>
      </c>
      <c r="L3044" s="1" t="s">
        <v>12932</v>
      </c>
      <c r="M3044" s="1" t="s">
        <v>278</v>
      </c>
      <c r="N3044" s="1" t="s">
        <v>1230</v>
      </c>
      <c r="O3044" s="1" t="s">
        <v>278</v>
      </c>
      <c r="P3044" s="1" t="s">
        <v>1231</v>
      </c>
      <c r="Q3044" s="29" t="s">
        <v>61</v>
      </c>
      <c r="R3044" s="30">
        <v>7849.8604975126364</v>
      </c>
      <c r="S3044" s="5">
        <v>11.544144144144143</v>
      </c>
      <c r="T3044" s="4" t="s">
        <v>61</v>
      </c>
      <c r="U3044" s="1"/>
      <c r="V3044" s="1"/>
      <c r="W3044" s="1"/>
      <c r="X3044" s="1"/>
    </row>
    <row r="3045" spans="1:24" ht="15.75" customHeight="1" x14ac:dyDescent="0.2">
      <c r="A3045" s="1"/>
      <c r="B3045" s="1"/>
      <c r="C3045" s="31" t="str">
        <f>IF('Style Screener'!$S3045&lt;(AVERAGE('Style Screener'!$S$9:$S$6415)), "Value", "Growth")</f>
        <v>Value</v>
      </c>
      <c r="D3045" s="31" t="str">
        <f>IF('Style Screener'!$R3045&gt;2000, "Large Cap", "Small Cap")</f>
        <v>Large Cap</v>
      </c>
      <c r="E3045" s="31" t="s">
        <v>15</v>
      </c>
      <c r="F3045" s="31" t="s">
        <v>37</v>
      </c>
      <c r="G3045" s="1" t="s">
        <v>214</v>
      </c>
      <c r="H3045" s="1" t="s">
        <v>12933</v>
      </c>
      <c r="I3045" s="1" t="s">
        <v>12934</v>
      </c>
      <c r="J3045" s="1" t="s">
        <v>10785</v>
      </c>
      <c r="K3045" s="1" t="s">
        <v>12935</v>
      </c>
      <c r="L3045" s="1" t="s">
        <v>12936</v>
      </c>
      <c r="M3045" s="1" t="s">
        <v>1279</v>
      </c>
      <c r="N3045" s="1" t="s">
        <v>1280</v>
      </c>
      <c r="O3045" s="1" t="s">
        <v>1279</v>
      </c>
      <c r="P3045" s="1" t="s">
        <v>1281</v>
      </c>
      <c r="Q3045" s="29" t="s">
        <v>61</v>
      </c>
      <c r="R3045" s="30">
        <v>71755.231155538262</v>
      </c>
      <c r="S3045" s="5">
        <v>16.603194103194102</v>
      </c>
      <c r="T3045" s="4">
        <v>75.4597595574878</v>
      </c>
      <c r="U3045" s="1"/>
      <c r="V3045" s="1"/>
      <c r="W3045" s="1"/>
      <c r="X3045" s="1"/>
    </row>
    <row r="3046" spans="1:24" ht="15.75" customHeight="1" x14ac:dyDescent="0.2">
      <c r="A3046" s="1"/>
      <c r="B3046" s="1"/>
      <c r="C3046" s="31" t="str">
        <f>IF('Style Screener'!$S3046&lt;(AVERAGE('Style Screener'!$S$9:$S$6415)), "Value", "Growth")</f>
        <v>Value</v>
      </c>
      <c r="D3046" s="31" t="str">
        <f>IF('Style Screener'!$R3046&gt;2000, "Large Cap", "Small Cap")</f>
        <v>Large Cap</v>
      </c>
      <c r="E3046" s="31" t="s">
        <v>15</v>
      </c>
      <c r="F3046" s="31" t="s">
        <v>37</v>
      </c>
      <c r="G3046" s="1" t="s">
        <v>7991</v>
      </c>
      <c r="H3046" s="1" t="s">
        <v>12937</v>
      </c>
      <c r="I3046" s="1" t="s">
        <v>12938</v>
      </c>
      <c r="J3046" s="1" t="s">
        <v>11440</v>
      </c>
      <c r="K3046" s="1" t="s">
        <v>12939</v>
      </c>
      <c r="L3046" s="1" t="s">
        <v>12940</v>
      </c>
      <c r="M3046" s="1" t="s">
        <v>1279</v>
      </c>
      <c r="N3046" s="1" t="s">
        <v>1280</v>
      </c>
      <c r="O3046" s="1" t="s">
        <v>1279</v>
      </c>
      <c r="P3046" s="1" t="s">
        <v>1281</v>
      </c>
      <c r="Q3046" s="29" t="s">
        <v>61</v>
      </c>
      <c r="R3046" s="30">
        <v>32751.848903964245</v>
      </c>
      <c r="S3046" s="5">
        <v>17.954902988987939</v>
      </c>
      <c r="T3046" s="4">
        <v>75.138335217468907</v>
      </c>
      <c r="U3046" s="1"/>
      <c r="V3046" s="1"/>
      <c r="W3046" s="1"/>
      <c r="X3046" s="1"/>
    </row>
    <row r="3047" spans="1:24" ht="15.75" customHeight="1" x14ac:dyDescent="0.2">
      <c r="A3047" s="1"/>
      <c r="B3047" s="1"/>
      <c r="C3047" s="31" t="str">
        <f>IF('Style Screener'!$S3047&lt;(AVERAGE('Style Screener'!$S$9:$S$6415)), "Value", "Growth")</f>
        <v>Value</v>
      </c>
      <c r="D3047" s="31" t="str">
        <f>IF('Style Screener'!$R3047&gt;2000, "Large Cap", "Small Cap")</f>
        <v>Large Cap</v>
      </c>
      <c r="E3047" s="31" t="s">
        <v>15</v>
      </c>
      <c r="F3047" s="31" t="s">
        <v>37</v>
      </c>
      <c r="G3047" s="1" t="s">
        <v>10885</v>
      </c>
      <c r="H3047" s="1" t="s">
        <v>12941</v>
      </c>
      <c r="I3047" s="1" t="s">
        <v>12942</v>
      </c>
      <c r="J3047" s="1" t="s">
        <v>10888</v>
      </c>
      <c r="K3047" s="1" t="s">
        <v>12943</v>
      </c>
      <c r="L3047" s="1" t="s">
        <v>12944</v>
      </c>
      <c r="M3047" s="1" t="s">
        <v>1279</v>
      </c>
      <c r="N3047" s="1" t="s">
        <v>8387</v>
      </c>
      <c r="O3047" s="1" t="s">
        <v>1279</v>
      </c>
      <c r="P3047" s="1" t="s">
        <v>8387</v>
      </c>
      <c r="Q3047" s="29" t="s">
        <v>61</v>
      </c>
      <c r="R3047" s="30">
        <v>5826.5731273788788</v>
      </c>
      <c r="S3047" s="5">
        <v>23.593848746576786</v>
      </c>
      <c r="T3047" s="4">
        <v>51.092092014561217</v>
      </c>
      <c r="U3047" s="1"/>
      <c r="V3047" s="1"/>
      <c r="W3047" s="1"/>
      <c r="X3047" s="1"/>
    </row>
    <row r="3048" spans="1:24" ht="15.75" customHeight="1" x14ac:dyDescent="0.2">
      <c r="A3048" s="1"/>
      <c r="B3048" s="1"/>
      <c r="C3048" s="31" t="str">
        <f>IF('Style Screener'!$S3048&lt;(AVERAGE('Style Screener'!$S$9:$S$6415)), "Value", "Growth")</f>
        <v>Value</v>
      </c>
      <c r="D3048" s="31" t="str">
        <f>IF('Style Screener'!$R3048&gt;2000, "Large Cap", "Small Cap")</f>
        <v>Large Cap</v>
      </c>
      <c r="E3048" s="31" t="s">
        <v>14</v>
      </c>
      <c r="F3048" s="31" t="s">
        <v>37</v>
      </c>
      <c r="G3048" s="1" t="s">
        <v>1233</v>
      </c>
      <c r="H3048" s="1" t="s">
        <v>12945</v>
      </c>
      <c r="I3048" s="1" t="s">
        <v>12946</v>
      </c>
      <c r="J3048" s="1" t="s">
        <v>10987</v>
      </c>
      <c r="K3048" s="1" t="s">
        <v>12947</v>
      </c>
      <c r="L3048" s="1" t="s">
        <v>12948</v>
      </c>
      <c r="M3048" s="1" t="s">
        <v>278</v>
      </c>
      <c r="N3048" s="1" t="s">
        <v>1230</v>
      </c>
      <c r="O3048" s="1" t="s">
        <v>278</v>
      </c>
      <c r="P3048" s="1" t="s">
        <v>1231</v>
      </c>
      <c r="Q3048" s="29" t="s">
        <v>61</v>
      </c>
      <c r="R3048" s="30">
        <v>18333.996684177826</v>
      </c>
      <c r="S3048" s="5">
        <v>18.559797970698927</v>
      </c>
      <c r="T3048" s="4" t="s">
        <v>61</v>
      </c>
      <c r="U3048" s="1"/>
      <c r="V3048" s="1"/>
      <c r="W3048" s="1"/>
      <c r="X3048" s="1"/>
    </row>
    <row r="3049" spans="1:24" ht="15.75" customHeight="1" x14ac:dyDescent="0.2">
      <c r="A3049" s="1"/>
      <c r="B3049" s="1"/>
      <c r="C3049" s="31" t="str">
        <f>IF('Style Screener'!$S3049&lt;(AVERAGE('Style Screener'!$S$9:$S$6415)), "Value", "Growth")</f>
        <v>Value</v>
      </c>
      <c r="D3049" s="31" t="str">
        <f>IF('Style Screener'!$R3049&gt;2000, "Large Cap", "Small Cap")</f>
        <v>Large Cap</v>
      </c>
      <c r="E3049" s="31" t="s">
        <v>14</v>
      </c>
      <c r="F3049" s="31" t="s">
        <v>37</v>
      </c>
      <c r="G3049" s="1" t="s">
        <v>10804</v>
      </c>
      <c r="H3049" s="1" t="s">
        <v>12949</v>
      </c>
      <c r="I3049" s="1" t="s">
        <v>12950</v>
      </c>
      <c r="J3049" s="1" t="s">
        <v>10807</v>
      </c>
      <c r="K3049" s="1" t="s">
        <v>12951</v>
      </c>
      <c r="L3049" s="1" t="s">
        <v>12952</v>
      </c>
      <c r="M3049" s="1" t="s">
        <v>98</v>
      </c>
      <c r="N3049" s="1" t="s">
        <v>578</v>
      </c>
      <c r="O3049" s="1" t="s">
        <v>578</v>
      </c>
      <c r="P3049" s="1" t="s">
        <v>2313</v>
      </c>
      <c r="Q3049" s="29" t="s">
        <v>61</v>
      </c>
      <c r="R3049" s="30">
        <v>3903.1603989320365</v>
      </c>
      <c r="S3049" s="5">
        <v>25.766917293233085</v>
      </c>
      <c r="T3049" s="4">
        <v>3.0978104981355732</v>
      </c>
      <c r="U3049" s="1"/>
      <c r="V3049" s="1"/>
      <c r="W3049" s="1"/>
      <c r="X3049" s="1"/>
    </row>
    <row r="3050" spans="1:24" ht="15.75" customHeight="1" x14ac:dyDescent="0.2">
      <c r="A3050" s="1"/>
      <c r="B3050" s="1"/>
      <c r="C3050" s="31" t="str">
        <f>IF('Style Screener'!$S3050&lt;(AVERAGE('Style Screener'!$S$9:$S$6415)), "Value", "Growth")</f>
        <v>Value</v>
      </c>
      <c r="D3050" s="31" t="str">
        <f>IF('Style Screener'!$R3050&gt;2000, "Large Cap", "Small Cap")</f>
        <v>Large Cap</v>
      </c>
      <c r="E3050" s="31" t="s">
        <v>14</v>
      </c>
      <c r="F3050" s="31" t="s">
        <v>37</v>
      </c>
      <c r="G3050" s="1" t="s">
        <v>7991</v>
      </c>
      <c r="H3050" s="1" t="s">
        <v>12953</v>
      </c>
      <c r="I3050" s="1" t="s">
        <v>12954</v>
      </c>
      <c r="J3050" s="1" t="s">
        <v>11440</v>
      </c>
      <c r="K3050" s="1" t="s">
        <v>12955</v>
      </c>
      <c r="L3050" s="1" t="s">
        <v>12956</v>
      </c>
      <c r="M3050" s="1" t="s">
        <v>278</v>
      </c>
      <c r="N3050" s="1" t="s">
        <v>1230</v>
      </c>
      <c r="O3050" s="1" t="s">
        <v>278</v>
      </c>
      <c r="P3050" s="1" t="s">
        <v>1231</v>
      </c>
      <c r="Q3050" s="29" t="s">
        <v>61</v>
      </c>
      <c r="R3050" s="30">
        <v>2365.9187839816823</v>
      </c>
      <c r="S3050" s="5">
        <v>16.470481876589318</v>
      </c>
      <c r="T3050" s="4" t="s">
        <v>61</v>
      </c>
      <c r="U3050" s="1"/>
      <c r="V3050" s="1"/>
      <c r="W3050" s="1"/>
      <c r="X3050" s="1"/>
    </row>
    <row r="3051" spans="1:24" ht="15.75" customHeight="1" x14ac:dyDescent="0.2">
      <c r="A3051" s="1"/>
      <c r="B3051" s="1"/>
      <c r="C3051" s="31" t="str">
        <f>IF('Style Screener'!$S3051&lt;(AVERAGE('Style Screener'!$S$9:$S$6415)), "Value", "Growth")</f>
        <v>Value</v>
      </c>
      <c r="D3051" s="31" t="str">
        <f>IF('Style Screener'!$R3051&gt;2000, "Large Cap", "Small Cap")</f>
        <v>Large Cap</v>
      </c>
      <c r="E3051" s="31" t="s">
        <v>15</v>
      </c>
      <c r="F3051" s="31" t="s">
        <v>37</v>
      </c>
      <c r="G3051" s="1" t="s">
        <v>10984</v>
      </c>
      <c r="H3051" s="1" t="s">
        <v>12957</v>
      </c>
      <c r="I3051" s="1" t="s">
        <v>12958</v>
      </c>
      <c r="J3051" s="1" t="s">
        <v>10987</v>
      </c>
      <c r="K3051" s="1" t="s">
        <v>12959</v>
      </c>
      <c r="L3051" s="1" t="s">
        <v>12960</v>
      </c>
      <c r="M3051" s="1" t="s">
        <v>1279</v>
      </c>
      <c r="N3051" s="1" t="s">
        <v>1280</v>
      </c>
      <c r="O3051" s="1" t="s">
        <v>1279</v>
      </c>
      <c r="P3051" s="1" t="s">
        <v>1281</v>
      </c>
      <c r="Q3051" s="29" t="s">
        <v>61</v>
      </c>
      <c r="R3051" s="30">
        <v>21104.480827210617</v>
      </c>
      <c r="S3051" s="5">
        <v>15.507246376811594</v>
      </c>
      <c r="T3051" s="4">
        <v>30.394474574699849</v>
      </c>
      <c r="U3051" s="1"/>
      <c r="V3051" s="1"/>
      <c r="W3051" s="1"/>
      <c r="X3051" s="1"/>
    </row>
    <row r="3052" spans="1:24" ht="15.75" customHeight="1" x14ac:dyDescent="0.2">
      <c r="A3052" s="1"/>
      <c r="B3052" s="1"/>
      <c r="C3052" s="31" t="str">
        <f>IF('Style Screener'!$S3052&lt;(AVERAGE('Style Screener'!$S$9:$S$6415)), "Value", "Growth")</f>
        <v>Value</v>
      </c>
      <c r="D3052" s="31" t="str">
        <f>IF('Style Screener'!$R3052&gt;2000, "Large Cap", "Small Cap")</f>
        <v>Large Cap</v>
      </c>
      <c r="E3052" s="31" t="s">
        <v>14</v>
      </c>
      <c r="F3052" s="31" t="s">
        <v>37</v>
      </c>
      <c r="G3052" s="1" t="s">
        <v>10839</v>
      </c>
      <c r="H3052" s="1" t="s">
        <v>12961</v>
      </c>
      <c r="I3052" s="1" t="s">
        <v>12962</v>
      </c>
      <c r="J3052" s="1" t="s">
        <v>10842</v>
      </c>
      <c r="K3052" s="1" t="s">
        <v>12963</v>
      </c>
      <c r="L3052" s="1" t="s">
        <v>12964</v>
      </c>
      <c r="M3052" s="1" t="s">
        <v>54</v>
      </c>
      <c r="N3052" s="1" t="s">
        <v>55</v>
      </c>
      <c r="O3052" s="1" t="s">
        <v>54</v>
      </c>
      <c r="P3052" s="1" t="s">
        <v>694</v>
      </c>
      <c r="Q3052" s="29" t="s">
        <v>61</v>
      </c>
      <c r="R3052" s="30">
        <v>14930.583403708442</v>
      </c>
      <c r="S3052" s="5">
        <v>24.737903225806452</v>
      </c>
      <c r="T3052" s="4">
        <v>70.46048808832073</v>
      </c>
      <c r="U3052" s="1"/>
      <c r="V3052" s="1"/>
      <c r="W3052" s="1"/>
      <c r="X3052" s="1"/>
    </row>
    <row r="3053" spans="1:24" ht="15.75" customHeight="1" x14ac:dyDescent="0.2">
      <c r="A3053" s="1"/>
      <c r="B3053" s="1"/>
      <c r="C3053" s="31" t="str">
        <f>IF('Style Screener'!$S3053&lt;(AVERAGE('Style Screener'!$S$9:$S$6415)), "Value", "Growth")</f>
        <v>Value</v>
      </c>
      <c r="D3053" s="31" t="str">
        <f>IF('Style Screener'!$R3053&gt;2000, "Large Cap", "Small Cap")</f>
        <v>Large Cap</v>
      </c>
      <c r="E3053" s="31" t="s">
        <v>14</v>
      </c>
      <c r="F3053" s="31" t="s">
        <v>37</v>
      </c>
      <c r="G3053" s="1" t="s">
        <v>214</v>
      </c>
      <c r="H3053" s="1" t="s">
        <v>12965</v>
      </c>
      <c r="I3053" s="1" t="s">
        <v>12966</v>
      </c>
      <c r="J3053" s="1" t="s">
        <v>10785</v>
      </c>
      <c r="K3053" s="1" t="s">
        <v>12967</v>
      </c>
      <c r="L3053" s="1" t="s">
        <v>12968</v>
      </c>
      <c r="M3053" s="1" t="s">
        <v>98</v>
      </c>
      <c r="N3053" s="1" t="s">
        <v>578</v>
      </c>
      <c r="O3053" s="1" t="s">
        <v>578</v>
      </c>
      <c r="P3053" s="1" t="s">
        <v>2313</v>
      </c>
      <c r="Q3053" s="29" t="s">
        <v>61</v>
      </c>
      <c r="R3053" s="30">
        <v>5248.7656655427063</v>
      </c>
      <c r="S3053" s="5">
        <v>24.579918032786885</v>
      </c>
      <c r="T3053" s="4">
        <v>1.8581683706765328</v>
      </c>
      <c r="U3053" s="1"/>
      <c r="V3053" s="1"/>
      <c r="W3053" s="1"/>
      <c r="X3053" s="1"/>
    </row>
    <row r="3054" spans="1:24" ht="15.75" customHeight="1" x14ac:dyDescent="0.2">
      <c r="A3054" s="1"/>
      <c r="B3054" s="1"/>
      <c r="C3054" s="31" t="str">
        <f>IF('Style Screener'!$S3054&lt;(AVERAGE('Style Screener'!$S$9:$S$6415)), "Value", "Growth")</f>
        <v>Value</v>
      </c>
      <c r="D3054" s="31" t="str">
        <f>IF('Style Screener'!$R3054&gt;2000, "Large Cap", "Small Cap")</f>
        <v>Large Cap</v>
      </c>
      <c r="E3054" s="31" t="s">
        <v>15</v>
      </c>
      <c r="F3054" s="31" t="s">
        <v>37</v>
      </c>
      <c r="G3054" s="1" t="s">
        <v>10885</v>
      </c>
      <c r="H3054" s="1" t="s">
        <v>12969</v>
      </c>
      <c r="I3054" s="1" t="s">
        <v>12970</v>
      </c>
      <c r="J3054" s="1" t="s">
        <v>10888</v>
      </c>
      <c r="K3054" s="1" t="s">
        <v>12971</v>
      </c>
      <c r="L3054" s="1" t="s">
        <v>12972</v>
      </c>
      <c r="M3054" s="1" t="s">
        <v>1279</v>
      </c>
      <c r="N3054" s="1" t="s">
        <v>1280</v>
      </c>
      <c r="O3054" s="1" t="s">
        <v>1279</v>
      </c>
      <c r="P3054" s="1" t="s">
        <v>1281</v>
      </c>
      <c r="Q3054" s="29" t="s">
        <v>61</v>
      </c>
      <c r="R3054" s="30">
        <v>25096.567922583479</v>
      </c>
      <c r="S3054" s="5">
        <v>12.90239505536956</v>
      </c>
      <c r="T3054" s="4">
        <v>64.609261236773122</v>
      </c>
      <c r="U3054" s="1"/>
      <c r="V3054" s="1"/>
      <c r="W3054" s="1"/>
      <c r="X3054" s="1"/>
    </row>
    <row r="3055" spans="1:24" ht="15.75" customHeight="1" x14ac:dyDescent="0.2">
      <c r="A3055" s="1"/>
      <c r="B3055" s="1"/>
      <c r="C3055" s="31" t="str">
        <f>IF('Style Screener'!$S3055&lt;(AVERAGE('Style Screener'!$S$9:$S$6415)), "Value", "Growth")</f>
        <v>Growth</v>
      </c>
      <c r="D3055" s="31" t="str">
        <f>IF('Style Screener'!$R3055&gt;2000, "Large Cap", "Small Cap")</f>
        <v>Large Cap</v>
      </c>
      <c r="E3055" s="31" t="s">
        <v>14</v>
      </c>
      <c r="F3055" s="31" t="s">
        <v>37</v>
      </c>
      <c r="G3055" s="1" t="s">
        <v>1020</v>
      </c>
      <c r="H3055" s="1" t="s">
        <v>12973</v>
      </c>
      <c r="I3055" s="1" t="s">
        <v>12974</v>
      </c>
      <c r="J3055" s="1" t="s">
        <v>10766</v>
      </c>
      <c r="K3055" s="1" t="s">
        <v>12975</v>
      </c>
      <c r="L3055" s="1" t="s">
        <v>12976</v>
      </c>
      <c r="M3055" s="1" t="s">
        <v>278</v>
      </c>
      <c r="N3055" s="1" t="s">
        <v>279</v>
      </c>
      <c r="O3055" s="1" t="s">
        <v>278</v>
      </c>
      <c r="P3055" s="1" t="s">
        <v>937</v>
      </c>
      <c r="Q3055" s="29" t="s">
        <v>61</v>
      </c>
      <c r="R3055" s="30">
        <v>5434.5012795206458</v>
      </c>
      <c r="S3055" s="5">
        <v>74.597521776389868</v>
      </c>
      <c r="T3055" s="4">
        <v>92.995616611686017</v>
      </c>
      <c r="U3055" s="1"/>
      <c r="V3055" s="1"/>
      <c r="W3055" s="1"/>
      <c r="X3055" s="1"/>
    </row>
    <row r="3056" spans="1:24" ht="15.75" customHeight="1" x14ac:dyDescent="0.2">
      <c r="A3056" s="1"/>
      <c r="B3056" s="1"/>
      <c r="C3056" s="31" t="str">
        <f>IF('Style Screener'!$S3056&lt;(AVERAGE('Style Screener'!$S$9:$S$6415)), "Value", "Growth")</f>
        <v>Growth</v>
      </c>
      <c r="D3056" s="31" t="str">
        <f>IF('Style Screener'!$R3056&gt;2000, "Large Cap", "Small Cap")</f>
        <v>Large Cap</v>
      </c>
      <c r="E3056" s="31" t="s">
        <v>14</v>
      </c>
      <c r="F3056" s="31" t="s">
        <v>37</v>
      </c>
      <c r="G3056" s="1" t="s">
        <v>10798</v>
      </c>
      <c r="H3056" s="1" t="s">
        <v>12977</v>
      </c>
      <c r="I3056" s="1" t="s">
        <v>12978</v>
      </c>
      <c r="J3056" s="1" t="s">
        <v>10801</v>
      </c>
      <c r="K3056" s="1" t="s">
        <v>12979</v>
      </c>
      <c r="L3056" s="1" t="s">
        <v>12980</v>
      </c>
      <c r="M3056" s="1" t="s">
        <v>98</v>
      </c>
      <c r="N3056" s="1" t="s">
        <v>578</v>
      </c>
      <c r="O3056" s="1" t="s">
        <v>578</v>
      </c>
      <c r="P3056" s="1" t="s">
        <v>836</v>
      </c>
      <c r="Q3056" s="29" t="s">
        <v>61</v>
      </c>
      <c r="R3056" s="30">
        <v>6987.3009176761843</v>
      </c>
      <c r="S3056" s="5">
        <v>31.091825307950728</v>
      </c>
      <c r="T3056" s="4">
        <v>0</v>
      </c>
      <c r="U3056" s="1"/>
      <c r="V3056" s="1"/>
      <c r="W3056" s="1"/>
      <c r="X3056" s="1"/>
    </row>
    <row r="3057" spans="1:24" ht="15.75" customHeight="1" x14ac:dyDescent="0.2">
      <c r="A3057" s="1"/>
      <c r="B3057" s="1"/>
      <c r="C3057" s="31" t="str">
        <f>IF('Style Screener'!$S3057&lt;(AVERAGE('Style Screener'!$S$9:$S$6415)), "Value", "Growth")</f>
        <v>Value</v>
      </c>
      <c r="D3057" s="31" t="str">
        <f>IF('Style Screener'!$R3057&gt;2000, "Large Cap", "Small Cap")</f>
        <v>Large Cap</v>
      </c>
      <c r="E3057" s="31" t="s">
        <v>14</v>
      </c>
      <c r="F3057" s="31" t="s">
        <v>37</v>
      </c>
      <c r="G3057" s="1" t="s">
        <v>1359</v>
      </c>
      <c r="H3057" s="1" t="s">
        <v>12981</v>
      </c>
      <c r="I3057" s="1" t="s">
        <v>12982</v>
      </c>
      <c r="J3057" s="1" t="s">
        <v>10775</v>
      </c>
      <c r="K3057" s="1" t="s">
        <v>12983</v>
      </c>
      <c r="L3057" s="1" t="s">
        <v>12984</v>
      </c>
      <c r="M3057" s="1" t="s">
        <v>74</v>
      </c>
      <c r="N3057" s="1" t="s">
        <v>148</v>
      </c>
      <c r="O3057" s="1" t="s">
        <v>76</v>
      </c>
      <c r="P3057" s="1" t="s">
        <v>148</v>
      </c>
      <c r="Q3057" s="29" t="s">
        <v>61</v>
      </c>
      <c r="R3057" s="30">
        <v>4485.7325696829066</v>
      </c>
      <c r="S3057" s="5">
        <v>28.066420664206639</v>
      </c>
      <c r="T3057" s="4" t="s">
        <v>61</v>
      </c>
      <c r="U3057" s="1"/>
      <c r="V3057" s="1"/>
      <c r="W3057" s="1"/>
      <c r="X3057" s="1"/>
    </row>
    <row r="3058" spans="1:24" ht="15.75" customHeight="1" x14ac:dyDescent="0.2">
      <c r="A3058" s="1"/>
      <c r="B3058" s="1"/>
      <c r="C3058" s="31" t="str">
        <f>IF('Style Screener'!$S3058&lt;(AVERAGE('Style Screener'!$S$9:$S$6415)), "Value", "Growth")</f>
        <v>Value</v>
      </c>
      <c r="D3058" s="31" t="str">
        <f>IF('Style Screener'!$R3058&gt;2000, "Large Cap", "Small Cap")</f>
        <v>Large Cap</v>
      </c>
      <c r="E3058" s="31" t="s">
        <v>14</v>
      </c>
      <c r="F3058" s="31" t="s">
        <v>37</v>
      </c>
      <c r="G3058" s="1" t="s">
        <v>11238</v>
      </c>
      <c r="H3058" s="1" t="s">
        <v>12985</v>
      </c>
      <c r="I3058" s="1" t="s">
        <v>12986</v>
      </c>
      <c r="J3058" s="1" t="s">
        <v>11241</v>
      </c>
      <c r="K3058" s="1" t="s">
        <v>12987</v>
      </c>
      <c r="L3058" s="1" t="s">
        <v>12988</v>
      </c>
      <c r="M3058" s="1" t="s">
        <v>86</v>
      </c>
      <c r="N3058" s="1" t="s">
        <v>251</v>
      </c>
      <c r="O3058" s="1" t="s">
        <v>251</v>
      </c>
      <c r="P3058" s="1" t="s">
        <v>508</v>
      </c>
      <c r="Q3058" s="29" t="s">
        <v>61</v>
      </c>
      <c r="R3058" s="30">
        <v>3399.7579453903663</v>
      </c>
      <c r="S3058" s="5">
        <v>16.746879843380373</v>
      </c>
      <c r="T3058" s="4" t="s">
        <v>61</v>
      </c>
      <c r="U3058" s="1"/>
      <c r="V3058" s="1"/>
      <c r="W3058" s="1"/>
      <c r="X3058" s="1"/>
    </row>
    <row r="3059" spans="1:24" ht="15.75" customHeight="1" x14ac:dyDescent="0.2">
      <c r="A3059" s="1"/>
      <c r="B3059" s="1"/>
      <c r="C3059" s="31" t="str">
        <f>IF('Style Screener'!$S3059&lt;(AVERAGE('Style Screener'!$S$9:$S$6415)), "Value", "Growth")</f>
        <v>Value</v>
      </c>
      <c r="D3059" s="31" t="str">
        <f>IF('Style Screener'!$R3059&gt;2000, "Large Cap", "Small Cap")</f>
        <v>Large Cap</v>
      </c>
      <c r="E3059" s="31" t="s">
        <v>14</v>
      </c>
      <c r="F3059" s="31" t="s">
        <v>37</v>
      </c>
      <c r="G3059" s="1" t="s">
        <v>1020</v>
      </c>
      <c r="H3059" s="1" t="s">
        <v>12989</v>
      </c>
      <c r="I3059" s="1" t="s">
        <v>12990</v>
      </c>
      <c r="J3059" s="1" t="s">
        <v>10766</v>
      </c>
      <c r="K3059" s="1" t="s">
        <v>12991</v>
      </c>
      <c r="L3059" s="1" t="s">
        <v>12992</v>
      </c>
      <c r="M3059" s="1" t="s">
        <v>74</v>
      </c>
      <c r="N3059" s="1" t="s">
        <v>649</v>
      </c>
      <c r="O3059" s="1" t="s">
        <v>117</v>
      </c>
      <c r="P3059" s="1" t="s">
        <v>649</v>
      </c>
      <c r="Q3059" s="29" t="s">
        <v>61</v>
      </c>
      <c r="R3059" s="30">
        <v>7710.8220797381391</v>
      </c>
      <c r="S3059" s="5">
        <v>15.532075471698112</v>
      </c>
      <c r="T3059" s="4" t="s">
        <v>61</v>
      </c>
      <c r="U3059" s="1"/>
      <c r="V3059" s="1"/>
      <c r="W3059" s="1"/>
      <c r="X3059" s="1"/>
    </row>
    <row r="3060" spans="1:24" ht="15.75" customHeight="1" x14ac:dyDescent="0.2">
      <c r="A3060" s="1"/>
      <c r="B3060" s="1"/>
      <c r="C3060" s="31" t="str">
        <f>IF('Style Screener'!$S3060&lt;(AVERAGE('Style Screener'!$S$9:$S$6415)), "Value", "Growth")</f>
        <v>Value</v>
      </c>
      <c r="D3060" s="31" t="str">
        <f>IF('Style Screener'!$R3060&gt;2000, "Large Cap", "Small Cap")</f>
        <v>Large Cap</v>
      </c>
      <c r="E3060" s="31" t="s">
        <v>14</v>
      </c>
      <c r="F3060" s="31" t="s">
        <v>37</v>
      </c>
      <c r="G3060" s="1" t="s">
        <v>10885</v>
      </c>
      <c r="H3060" s="1" t="s">
        <v>12993</v>
      </c>
      <c r="I3060" s="1" t="s">
        <v>12994</v>
      </c>
      <c r="J3060" s="1" t="s">
        <v>10888</v>
      </c>
      <c r="K3060" s="1" t="s">
        <v>12995</v>
      </c>
      <c r="L3060" s="1" t="s">
        <v>12996</v>
      </c>
      <c r="M3060" s="1" t="s">
        <v>74</v>
      </c>
      <c r="N3060" s="1" t="s">
        <v>342</v>
      </c>
      <c r="O3060" s="1" t="s">
        <v>117</v>
      </c>
      <c r="P3060" s="1" t="s">
        <v>618</v>
      </c>
      <c r="Q3060" s="29" t="s">
        <v>61</v>
      </c>
      <c r="R3060" s="30">
        <v>5449.5931623508059</v>
      </c>
      <c r="S3060" s="5">
        <v>16.596638655462186</v>
      </c>
      <c r="T3060" s="4">
        <v>94.674661336886516</v>
      </c>
      <c r="U3060" s="1"/>
      <c r="V3060" s="1"/>
      <c r="W3060" s="1"/>
      <c r="X3060" s="1"/>
    </row>
    <row r="3061" spans="1:24" ht="15.75" customHeight="1" x14ac:dyDescent="0.2">
      <c r="A3061" s="1"/>
      <c r="B3061" s="1"/>
      <c r="C3061" s="31" t="str">
        <f>IF('Style Screener'!$S3061&lt;(AVERAGE('Style Screener'!$S$9:$S$6415)), "Value", "Growth")</f>
        <v>Value</v>
      </c>
      <c r="D3061" s="31" t="str">
        <f>IF('Style Screener'!$R3061&gt;2000, "Large Cap", "Small Cap")</f>
        <v>Large Cap</v>
      </c>
      <c r="E3061" s="31" t="s">
        <v>15</v>
      </c>
      <c r="F3061" s="31" t="s">
        <v>37</v>
      </c>
      <c r="G3061" s="1" t="s">
        <v>10984</v>
      </c>
      <c r="H3061" s="1" t="s">
        <v>12997</v>
      </c>
      <c r="I3061" s="1" t="s">
        <v>12998</v>
      </c>
      <c r="J3061" s="1" t="s">
        <v>10987</v>
      </c>
      <c r="K3061" s="1" t="s">
        <v>12999</v>
      </c>
      <c r="L3061" s="1" t="s">
        <v>13000</v>
      </c>
      <c r="M3061" s="1" t="s">
        <v>219</v>
      </c>
      <c r="N3061" s="1" t="s">
        <v>466</v>
      </c>
      <c r="O3061" s="1" t="s">
        <v>219</v>
      </c>
      <c r="P3061" s="1" t="s">
        <v>466</v>
      </c>
      <c r="Q3061" s="29" t="s">
        <v>61</v>
      </c>
      <c r="R3061" s="30">
        <v>9105.1828805633068</v>
      </c>
      <c r="S3061" s="5">
        <v>14.668989547038326</v>
      </c>
      <c r="T3061" s="4" t="s">
        <v>61</v>
      </c>
      <c r="U3061" s="1"/>
      <c r="V3061" s="1"/>
      <c r="W3061" s="1"/>
      <c r="X3061" s="1"/>
    </row>
    <row r="3062" spans="1:24" ht="15.75" customHeight="1" x14ac:dyDescent="0.2">
      <c r="A3062" s="1"/>
      <c r="B3062" s="1"/>
      <c r="C3062" s="31" t="str">
        <f>IF('Style Screener'!$S3062&lt;(AVERAGE('Style Screener'!$S$9:$S$6415)), "Value", "Growth")</f>
        <v>Value</v>
      </c>
      <c r="D3062" s="31" t="str">
        <f>IF('Style Screener'!$R3062&gt;2000, "Large Cap", "Small Cap")</f>
        <v>Large Cap</v>
      </c>
      <c r="E3062" s="31" t="s">
        <v>14</v>
      </c>
      <c r="F3062" s="31" t="s">
        <v>37</v>
      </c>
      <c r="G3062" s="1" t="s">
        <v>11238</v>
      </c>
      <c r="H3062" s="1" t="s">
        <v>13001</v>
      </c>
      <c r="I3062" s="1" t="s">
        <v>13002</v>
      </c>
      <c r="J3062" s="1" t="s">
        <v>11241</v>
      </c>
      <c r="K3062" s="1" t="s">
        <v>13003</v>
      </c>
      <c r="L3062" s="1" t="s">
        <v>13004</v>
      </c>
      <c r="M3062" s="1" t="s">
        <v>86</v>
      </c>
      <c r="N3062" s="1" t="s">
        <v>251</v>
      </c>
      <c r="O3062" s="1" t="s">
        <v>251</v>
      </c>
      <c r="P3062" s="1" t="s">
        <v>252</v>
      </c>
      <c r="Q3062" s="29" t="s">
        <v>61</v>
      </c>
      <c r="R3062" s="30">
        <v>6734.8742410836785</v>
      </c>
      <c r="S3062" s="5">
        <v>19.816648517233521</v>
      </c>
      <c r="T3062" s="4">
        <v>49.868794516146309</v>
      </c>
      <c r="U3062" s="1"/>
      <c r="V3062" s="1"/>
      <c r="W3062" s="1"/>
      <c r="X3062" s="1"/>
    </row>
    <row r="3063" spans="1:24" ht="15.75" customHeight="1" x14ac:dyDescent="0.2">
      <c r="A3063" s="1"/>
      <c r="B3063" s="1"/>
      <c r="C3063" s="31" t="str">
        <f>IF('Style Screener'!$S3063&lt;(AVERAGE('Style Screener'!$S$9:$S$6415)), "Value", "Growth")</f>
        <v>Value</v>
      </c>
      <c r="D3063" s="31" t="str">
        <f>IF('Style Screener'!$R3063&gt;2000, "Large Cap", "Small Cap")</f>
        <v>Large Cap</v>
      </c>
      <c r="E3063" s="31" t="s">
        <v>15</v>
      </c>
      <c r="F3063" s="31" t="s">
        <v>37</v>
      </c>
      <c r="G3063" s="1" t="s">
        <v>1020</v>
      </c>
      <c r="H3063" s="1" t="s">
        <v>13005</v>
      </c>
      <c r="I3063" s="1" t="s">
        <v>13006</v>
      </c>
      <c r="J3063" s="1" t="s">
        <v>10766</v>
      </c>
      <c r="K3063" s="1" t="s">
        <v>13007</v>
      </c>
      <c r="L3063" s="1" t="s">
        <v>13008</v>
      </c>
      <c r="M3063" s="1" t="s">
        <v>368</v>
      </c>
      <c r="N3063" s="1" t="s">
        <v>961</v>
      </c>
      <c r="O3063" s="1" t="s">
        <v>961</v>
      </c>
      <c r="P3063" s="1" t="s">
        <v>2234</v>
      </c>
      <c r="Q3063" s="29" t="s">
        <v>61</v>
      </c>
      <c r="R3063" s="30">
        <v>28119.106668601449</v>
      </c>
      <c r="S3063" s="5">
        <v>21.300925925925927</v>
      </c>
      <c r="T3063" s="4">
        <v>30.65348778645177</v>
      </c>
      <c r="U3063" s="1"/>
      <c r="V3063" s="1"/>
      <c r="W3063" s="1"/>
      <c r="X3063" s="1"/>
    </row>
    <row r="3064" spans="1:24" ht="15.75" customHeight="1" x14ac:dyDescent="0.2">
      <c r="A3064" s="1"/>
      <c r="B3064" s="1"/>
      <c r="C3064" s="31" t="str">
        <f>IF('Style Screener'!$S3064&lt;(AVERAGE('Style Screener'!$S$9:$S$6415)), "Value", "Growth")</f>
        <v>Value</v>
      </c>
      <c r="D3064" s="31" t="str">
        <f>IF('Style Screener'!$R3064&gt;2000, "Large Cap", "Small Cap")</f>
        <v>Large Cap</v>
      </c>
      <c r="E3064" s="31" t="s">
        <v>14</v>
      </c>
      <c r="F3064" s="31" t="s">
        <v>37</v>
      </c>
      <c r="G3064" s="1" t="s">
        <v>10839</v>
      </c>
      <c r="H3064" s="1" t="s">
        <v>13009</v>
      </c>
      <c r="I3064" s="1" t="s">
        <v>13010</v>
      </c>
      <c r="J3064" s="1" t="s">
        <v>10766</v>
      </c>
      <c r="K3064" s="1" t="s">
        <v>13011</v>
      </c>
      <c r="L3064" s="1" t="s">
        <v>13012</v>
      </c>
      <c r="M3064" s="1" t="s">
        <v>98</v>
      </c>
      <c r="N3064" s="1" t="s">
        <v>1141</v>
      </c>
      <c r="O3064" s="1" t="s">
        <v>1062</v>
      </c>
      <c r="P3064" s="1" t="s">
        <v>1681</v>
      </c>
      <c r="Q3064" s="29" t="s">
        <v>61</v>
      </c>
      <c r="R3064" s="30">
        <v>10665.390914247531</v>
      </c>
      <c r="S3064" s="5">
        <v>19.242076193809194</v>
      </c>
      <c r="T3064" s="4">
        <v>73.503716329943842</v>
      </c>
      <c r="U3064" s="1"/>
      <c r="V3064" s="1"/>
      <c r="W3064" s="1"/>
      <c r="X3064" s="1"/>
    </row>
    <row r="3065" spans="1:24" ht="15.75" customHeight="1" x14ac:dyDescent="0.2">
      <c r="A3065" s="1"/>
      <c r="B3065" s="1"/>
      <c r="C3065" s="31" t="str">
        <f>IF('Style Screener'!$S3065&lt;(AVERAGE('Style Screener'!$S$9:$S$6415)), "Value", "Growth")</f>
        <v>Value</v>
      </c>
      <c r="D3065" s="31" t="str">
        <f>IF('Style Screener'!$R3065&gt;2000, "Large Cap", "Small Cap")</f>
        <v>Large Cap</v>
      </c>
      <c r="E3065" s="31" t="s">
        <v>14</v>
      </c>
      <c r="F3065" s="31" t="s">
        <v>37</v>
      </c>
      <c r="G3065" s="1" t="s">
        <v>1020</v>
      </c>
      <c r="H3065" s="1" t="s">
        <v>13013</v>
      </c>
      <c r="I3065" s="1" t="s">
        <v>13014</v>
      </c>
      <c r="J3065" s="1" t="s">
        <v>10766</v>
      </c>
      <c r="K3065" s="1" t="s">
        <v>13015</v>
      </c>
      <c r="L3065" s="1" t="s">
        <v>13016</v>
      </c>
      <c r="M3065" s="1" t="s">
        <v>98</v>
      </c>
      <c r="N3065" s="1" t="s">
        <v>2119</v>
      </c>
      <c r="O3065" s="1" t="s">
        <v>232</v>
      </c>
      <c r="P3065" s="1" t="s">
        <v>2120</v>
      </c>
      <c r="Q3065" s="29" t="s">
        <v>61</v>
      </c>
      <c r="R3065" s="30">
        <v>8110.6920397990307</v>
      </c>
      <c r="S3065" s="5">
        <v>11.420689655172414</v>
      </c>
      <c r="T3065" s="4">
        <v>1.2546070511149927</v>
      </c>
      <c r="U3065" s="1"/>
      <c r="V3065" s="1"/>
      <c r="W3065" s="1"/>
      <c r="X3065" s="1"/>
    </row>
    <row r="3066" spans="1:24" ht="15.75" customHeight="1" x14ac:dyDescent="0.2">
      <c r="A3066" s="1"/>
      <c r="B3066" s="1"/>
      <c r="C3066" s="31" t="str">
        <f>IF('Style Screener'!$S3066&lt;(AVERAGE('Style Screener'!$S$9:$S$6415)), "Value", "Growth")</f>
        <v>Value</v>
      </c>
      <c r="D3066" s="31" t="str">
        <f>IF('Style Screener'!$R3066&gt;2000, "Large Cap", "Small Cap")</f>
        <v>Large Cap</v>
      </c>
      <c r="E3066" s="31" t="s">
        <v>14</v>
      </c>
      <c r="F3066" s="31" t="s">
        <v>37</v>
      </c>
      <c r="G3066" s="1" t="s">
        <v>10984</v>
      </c>
      <c r="H3066" s="1" t="s">
        <v>13017</v>
      </c>
      <c r="I3066" s="1" t="s">
        <v>13018</v>
      </c>
      <c r="J3066" s="1" t="s">
        <v>10987</v>
      </c>
      <c r="K3066" s="1" t="s">
        <v>13019</v>
      </c>
      <c r="L3066" s="1" t="s">
        <v>13020</v>
      </c>
      <c r="M3066" s="1" t="s">
        <v>86</v>
      </c>
      <c r="N3066" s="1" t="s">
        <v>172</v>
      </c>
      <c r="O3066" s="1" t="s">
        <v>172</v>
      </c>
      <c r="P3066" s="1" t="s">
        <v>1497</v>
      </c>
      <c r="Q3066" s="29" t="s">
        <v>61</v>
      </c>
      <c r="R3066" s="30">
        <v>7068.5000889506737</v>
      </c>
      <c r="S3066" s="5">
        <v>19.323607427055702</v>
      </c>
      <c r="T3066" s="4" t="s">
        <v>61</v>
      </c>
      <c r="U3066" s="1"/>
      <c r="V3066" s="1"/>
      <c r="W3066" s="1"/>
      <c r="X3066" s="1"/>
    </row>
    <row r="3067" spans="1:24" ht="15.75" customHeight="1" x14ac:dyDescent="0.2">
      <c r="A3067" s="1"/>
      <c r="B3067" s="1"/>
      <c r="C3067" s="31" t="str">
        <f>IF('Style Screener'!$S3067&lt;(AVERAGE('Style Screener'!$S$9:$S$6415)), "Value", "Growth")</f>
        <v>Value</v>
      </c>
      <c r="D3067" s="31" t="str">
        <f>IF('Style Screener'!$R3067&gt;2000, "Large Cap", "Small Cap")</f>
        <v>Large Cap</v>
      </c>
      <c r="E3067" s="31" t="s">
        <v>14</v>
      </c>
      <c r="F3067" s="31" t="s">
        <v>37</v>
      </c>
      <c r="G3067" s="1" t="s">
        <v>1020</v>
      </c>
      <c r="H3067" s="1" t="s">
        <v>13021</v>
      </c>
      <c r="I3067" s="1" t="s">
        <v>13022</v>
      </c>
      <c r="J3067" s="1" t="s">
        <v>10766</v>
      </c>
      <c r="K3067" s="1" t="s">
        <v>13023</v>
      </c>
      <c r="L3067" s="1" t="s">
        <v>13024</v>
      </c>
      <c r="M3067" s="1" t="s">
        <v>98</v>
      </c>
      <c r="N3067" s="1" t="s">
        <v>578</v>
      </c>
      <c r="O3067" s="1" t="s">
        <v>578</v>
      </c>
      <c r="P3067" s="1" t="s">
        <v>579</v>
      </c>
      <c r="Q3067" s="29" t="s">
        <v>61</v>
      </c>
      <c r="R3067" s="30">
        <v>3728.6108302820303</v>
      </c>
      <c r="S3067" s="5">
        <v>14.309462915601022</v>
      </c>
      <c r="T3067" s="4">
        <v>88.905265978828893</v>
      </c>
      <c r="U3067" s="1"/>
      <c r="V3067" s="1"/>
      <c r="W3067" s="1"/>
      <c r="X3067" s="1"/>
    </row>
    <row r="3068" spans="1:24" ht="15.75" customHeight="1" x14ac:dyDescent="0.2">
      <c r="A3068" s="1"/>
      <c r="B3068" s="1"/>
      <c r="C3068" s="31" t="str">
        <f>IF('Style Screener'!$S3068&lt;(AVERAGE('Style Screener'!$S$9:$S$6415)), "Value", "Growth")</f>
        <v>Value</v>
      </c>
      <c r="D3068" s="31" t="str">
        <f>IF('Style Screener'!$R3068&gt;2000, "Large Cap", "Small Cap")</f>
        <v>Large Cap</v>
      </c>
      <c r="E3068" s="31" t="s">
        <v>14</v>
      </c>
      <c r="F3068" s="31" t="s">
        <v>37</v>
      </c>
      <c r="G3068" s="1" t="s">
        <v>246</v>
      </c>
      <c r="H3068" s="1" t="s">
        <v>13025</v>
      </c>
      <c r="I3068" s="1" t="s">
        <v>13026</v>
      </c>
      <c r="J3068" s="1" t="s">
        <v>10780</v>
      </c>
      <c r="K3068" s="1" t="s">
        <v>13027</v>
      </c>
      <c r="L3068" s="1" t="s">
        <v>13028</v>
      </c>
      <c r="M3068" s="1" t="s">
        <v>86</v>
      </c>
      <c r="N3068" s="1" t="s">
        <v>606</v>
      </c>
      <c r="O3068" s="1" t="s">
        <v>607</v>
      </c>
      <c r="P3068" s="1" t="s">
        <v>5608</v>
      </c>
      <c r="Q3068" s="29" t="s">
        <v>61</v>
      </c>
      <c r="R3068" s="30">
        <v>76368.696100784757</v>
      </c>
      <c r="S3068" s="5">
        <v>15.864661654135336</v>
      </c>
      <c r="T3068" s="4">
        <v>60.693641618497111</v>
      </c>
      <c r="U3068" s="1"/>
      <c r="V3068" s="1"/>
      <c r="W3068" s="1"/>
      <c r="X3068" s="1"/>
    </row>
    <row r="3069" spans="1:24" ht="15.75" customHeight="1" x14ac:dyDescent="0.2">
      <c r="A3069" s="1"/>
      <c r="B3069" s="1"/>
      <c r="C3069" s="31" t="str">
        <f>IF('Style Screener'!$S3069&lt;(AVERAGE('Style Screener'!$S$9:$S$6415)), "Value", "Growth")</f>
        <v>Growth</v>
      </c>
      <c r="D3069" s="31" t="str">
        <f>IF('Style Screener'!$R3069&gt;2000, "Large Cap", "Small Cap")</f>
        <v>Large Cap</v>
      </c>
      <c r="E3069" s="31" t="s">
        <v>15</v>
      </c>
      <c r="F3069" s="31" t="s">
        <v>37</v>
      </c>
      <c r="G3069" s="1" t="s">
        <v>10798</v>
      </c>
      <c r="H3069" s="1" t="s">
        <v>13029</v>
      </c>
      <c r="I3069" s="1" t="s">
        <v>13030</v>
      </c>
      <c r="J3069" s="1" t="s">
        <v>10801</v>
      </c>
      <c r="K3069" s="1" t="s">
        <v>13031</v>
      </c>
      <c r="L3069" s="1" t="s">
        <v>13032</v>
      </c>
      <c r="M3069" s="1" t="s">
        <v>44</v>
      </c>
      <c r="N3069" s="1" t="s">
        <v>160</v>
      </c>
      <c r="O3069" s="1" t="s">
        <v>46</v>
      </c>
      <c r="P3069" s="1" t="s">
        <v>160</v>
      </c>
      <c r="Q3069" s="29" t="s">
        <v>61</v>
      </c>
      <c r="R3069" s="30">
        <v>14396.926815488961</v>
      </c>
      <c r="S3069" s="5">
        <v>34.360639360639361</v>
      </c>
      <c r="T3069" s="4" t="s">
        <v>61</v>
      </c>
      <c r="U3069" s="1"/>
      <c r="V3069" s="1"/>
      <c r="W3069" s="1"/>
      <c r="X3069" s="1"/>
    </row>
    <row r="3070" spans="1:24" ht="15.75" customHeight="1" x14ac:dyDescent="0.2">
      <c r="A3070" s="1"/>
      <c r="B3070" s="1"/>
      <c r="C3070" s="31" t="str">
        <f>IF('Style Screener'!$S3070&lt;(AVERAGE('Style Screener'!$S$9:$S$6415)), "Value", "Growth")</f>
        <v>Value</v>
      </c>
      <c r="D3070" s="31" t="str">
        <f>IF('Style Screener'!$R3070&gt;2000, "Large Cap", "Small Cap")</f>
        <v>Large Cap</v>
      </c>
      <c r="E3070" s="31" t="s">
        <v>14</v>
      </c>
      <c r="F3070" s="31" t="s">
        <v>37</v>
      </c>
      <c r="G3070" s="1" t="s">
        <v>10984</v>
      </c>
      <c r="H3070" s="1" t="s">
        <v>13033</v>
      </c>
      <c r="I3070" s="1" t="s">
        <v>13034</v>
      </c>
      <c r="J3070" s="1" t="s">
        <v>10987</v>
      </c>
      <c r="K3070" s="1" t="s">
        <v>13035</v>
      </c>
      <c r="L3070" s="1" t="s">
        <v>13036</v>
      </c>
      <c r="M3070" s="1" t="s">
        <v>86</v>
      </c>
      <c r="N3070" s="1" t="s">
        <v>172</v>
      </c>
      <c r="O3070" s="1" t="s">
        <v>172</v>
      </c>
      <c r="P3070" s="1" t="s">
        <v>1497</v>
      </c>
      <c r="Q3070" s="29" t="s">
        <v>61</v>
      </c>
      <c r="R3070" s="30">
        <v>39627.449978810291</v>
      </c>
      <c r="S3070" s="5">
        <v>13.433476394849784</v>
      </c>
      <c r="T3070" s="4">
        <v>58.062457480726408</v>
      </c>
      <c r="U3070" s="1"/>
      <c r="V3070" s="1"/>
      <c r="W3070" s="1"/>
      <c r="X3070" s="1"/>
    </row>
    <row r="3071" spans="1:24" ht="15.75" customHeight="1" x14ac:dyDescent="0.2">
      <c r="A3071" s="1"/>
      <c r="B3071" s="1"/>
      <c r="C3071" s="31" t="str">
        <f>IF('Style Screener'!$S3071&lt;(AVERAGE('Style Screener'!$S$9:$S$6415)), "Value", "Growth")</f>
        <v>Value</v>
      </c>
      <c r="D3071" s="31" t="str">
        <f>IF('Style Screener'!$R3071&gt;2000, "Large Cap", "Small Cap")</f>
        <v>Large Cap</v>
      </c>
      <c r="E3071" s="31" t="s">
        <v>14</v>
      </c>
      <c r="F3071" s="31" t="s">
        <v>37</v>
      </c>
      <c r="G3071" s="1" t="s">
        <v>10804</v>
      </c>
      <c r="H3071" s="1" t="s">
        <v>13037</v>
      </c>
      <c r="I3071" s="1" t="s">
        <v>13038</v>
      </c>
      <c r="J3071" s="1" t="s">
        <v>10807</v>
      </c>
      <c r="K3071" s="1" t="s">
        <v>13039</v>
      </c>
      <c r="L3071" s="1" t="s">
        <v>13040</v>
      </c>
      <c r="M3071" s="1" t="s">
        <v>98</v>
      </c>
      <c r="N3071" s="1" t="s">
        <v>4426</v>
      </c>
      <c r="O3071" s="1" t="s">
        <v>1435</v>
      </c>
      <c r="P3071" s="1" t="s">
        <v>4427</v>
      </c>
      <c r="Q3071" s="29" t="s">
        <v>61</v>
      </c>
      <c r="R3071" s="30">
        <v>14533.869239042318</v>
      </c>
      <c r="S3071" s="5">
        <v>19.539772727272727</v>
      </c>
      <c r="T3071" s="4" t="s">
        <v>61</v>
      </c>
      <c r="U3071" s="1"/>
      <c r="V3071" s="1"/>
      <c r="W3071" s="1"/>
      <c r="X3071" s="1"/>
    </row>
    <row r="3072" spans="1:24" ht="15.75" customHeight="1" x14ac:dyDescent="0.2">
      <c r="A3072" s="1"/>
      <c r="B3072" s="1"/>
      <c r="C3072" s="31" t="str">
        <f>IF('Style Screener'!$S3072&lt;(AVERAGE('Style Screener'!$S$9:$S$6415)), "Value", "Growth")</f>
        <v>Value</v>
      </c>
      <c r="D3072" s="31" t="str">
        <f>IF('Style Screener'!$R3072&gt;2000, "Large Cap", "Small Cap")</f>
        <v>Large Cap</v>
      </c>
      <c r="E3072" s="31" t="s">
        <v>14</v>
      </c>
      <c r="F3072" s="31" t="s">
        <v>37</v>
      </c>
      <c r="G3072" s="1" t="s">
        <v>246</v>
      </c>
      <c r="H3072" s="1" t="s">
        <v>13041</v>
      </c>
      <c r="I3072" s="1" t="s">
        <v>13042</v>
      </c>
      <c r="J3072" s="1" t="s">
        <v>10780</v>
      </c>
      <c r="K3072" s="1" t="s">
        <v>13043</v>
      </c>
      <c r="L3072" s="1" t="s">
        <v>13044</v>
      </c>
      <c r="M3072" s="1" t="s">
        <v>98</v>
      </c>
      <c r="N3072" s="1" t="s">
        <v>2498</v>
      </c>
      <c r="O3072" s="1" t="s">
        <v>232</v>
      </c>
      <c r="P3072" s="1" t="s">
        <v>2885</v>
      </c>
      <c r="Q3072" s="29" t="s">
        <v>61</v>
      </c>
      <c r="R3072" s="30">
        <v>24246.827219420196</v>
      </c>
      <c r="S3072" s="5">
        <v>16.233364283503562</v>
      </c>
      <c r="T3072" s="4">
        <v>88.850614307038697</v>
      </c>
      <c r="U3072" s="1"/>
      <c r="V3072" s="1"/>
      <c r="W3072" s="1"/>
      <c r="X3072" s="1"/>
    </row>
    <row r="3073" spans="1:24" ht="15.75" customHeight="1" x14ac:dyDescent="0.2">
      <c r="A3073" s="1"/>
      <c r="B3073" s="1"/>
      <c r="C3073" s="31" t="str">
        <f>IF('Style Screener'!$S3073&lt;(AVERAGE('Style Screener'!$S$9:$S$6415)), "Value", "Growth")</f>
        <v>Value</v>
      </c>
      <c r="D3073" s="31" t="str">
        <f>IF('Style Screener'!$R3073&gt;2000, "Large Cap", "Small Cap")</f>
        <v>Large Cap</v>
      </c>
      <c r="E3073" s="31" t="s">
        <v>14</v>
      </c>
      <c r="F3073" s="31" t="s">
        <v>37</v>
      </c>
      <c r="G3073" s="1" t="s">
        <v>10804</v>
      </c>
      <c r="H3073" s="1" t="s">
        <v>13045</v>
      </c>
      <c r="I3073" s="1" t="s">
        <v>13046</v>
      </c>
      <c r="J3073" s="1" t="s">
        <v>10775</v>
      </c>
      <c r="K3073" s="1" t="s">
        <v>13047</v>
      </c>
      <c r="L3073" s="1" t="s">
        <v>13048</v>
      </c>
      <c r="M3073" s="1" t="s">
        <v>86</v>
      </c>
      <c r="N3073" s="1" t="s">
        <v>135</v>
      </c>
      <c r="O3073" s="1" t="s">
        <v>88</v>
      </c>
      <c r="P3073" s="1" t="s">
        <v>358</v>
      </c>
      <c r="Q3073" s="29" t="s">
        <v>61</v>
      </c>
      <c r="R3073" s="30">
        <v>26689.345647598871</v>
      </c>
      <c r="S3073" s="5">
        <v>24.272683629380701</v>
      </c>
      <c r="T3073" s="4">
        <v>39.49451110543783</v>
      </c>
      <c r="U3073" s="1"/>
      <c r="V3073" s="1"/>
      <c r="W3073" s="1"/>
      <c r="X3073" s="1"/>
    </row>
    <row r="3074" spans="1:24" ht="15.75" customHeight="1" x14ac:dyDescent="0.2">
      <c r="A3074" s="1"/>
      <c r="B3074" s="1"/>
      <c r="C3074" s="31" t="str">
        <f>IF('Style Screener'!$S3074&lt;(AVERAGE('Style Screener'!$S$9:$S$6415)), "Value", "Growth")</f>
        <v>Value</v>
      </c>
      <c r="D3074" s="31" t="str">
        <f>IF('Style Screener'!$R3074&gt;2000, "Large Cap", "Small Cap")</f>
        <v>Small Cap</v>
      </c>
      <c r="E3074" s="31" t="s">
        <v>14</v>
      </c>
      <c r="F3074" s="31" t="s">
        <v>37</v>
      </c>
      <c r="G3074" s="1" t="s">
        <v>1020</v>
      </c>
      <c r="H3074" s="1" t="s">
        <v>13049</v>
      </c>
      <c r="I3074" s="1" t="s">
        <v>13050</v>
      </c>
      <c r="J3074" s="1" t="s">
        <v>10766</v>
      </c>
      <c r="K3074" s="1" t="s">
        <v>13051</v>
      </c>
      <c r="L3074" s="1" t="s">
        <v>13052</v>
      </c>
      <c r="M3074" s="1" t="s">
        <v>74</v>
      </c>
      <c r="N3074" s="1" t="s">
        <v>638</v>
      </c>
      <c r="O3074" s="1" t="s">
        <v>117</v>
      </c>
      <c r="P3074" s="1" t="s">
        <v>638</v>
      </c>
      <c r="Q3074" s="29" t="s">
        <v>61</v>
      </c>
      <c r="R3074" s="30">
        <v>1810.2046376091228</v>
      </c>
      <c r="S3074" s="5">
        <v>14.221854304635762</v>
      </c>
      <c r="T3074" s="4">
        <v>68.137041307701253</v>
      </c>
      <c r="U3074" s="1"/>
      <c r="V3074" s="1"/>
      <c r="W3074" s="1"/>
      <c r="X3074" s="1"/>
    </row>
    <row r="3075" spans="1:24" ht="15.75" customHeight="1" x14ac:dyDescent="0.2">
      <c r="A3075" s="1"/>
      <c r="B3075" s="1"/>
      <c r="C3075" s="31" t="str">
        <f>IF('Style Screener'!$S3075&lt;(AVERAGE('Style Screener'!$S$9:$S$6415)), "Value", "Growth")</f>
        <v>Value</v>
      </c>
      <c r="D3075" s="31" t="str">
        <f>IF('Style Screener'!$R3075&gt;2000, "Large Cap", "Small Cap")</f>
        <v>Large Cap</v>
      </c>
      <c r="E3075" s="31" t="s">
        <v>15</v>
      </c>
      <c r="F3075" s="31" t="s">
        <v>37</v>
      </c>
      <c r="G3075" s="1" t="s">
        <v>1020</v>
      </c>
      <c r="H3075" s="1" t="s">
        <v>13053</v>
      </c>
      <c r="I3075" s="1" t="s">
        <v>13054</v>
      </c>
      <c r="J3075" s="1" t="s">
        <v>10766</v>
      </c>
      <c r="K3075" s="1" t="s">
        <v>13055</v>
      </c>
      <c r="L3075" s="1" t="s">
        <v>13056</v>
      </c>
      <c r="M3075" s="1" t="s">
        <v>368</v>
      </c>
      <c r="N3075" s="1" t="s">
        <v>369</v>
      </c>
      <c r="O3075" s="1" t="s">
        <v>370</v>
      </c>
      <c r="P3075" s="1" t="s">
        <v>1627</v>
      </c>
      <c r="Q3075" s="29" t="s">
        <v>61</v>
      </c>
      <c r="R3075" s="30">
        <v>133341.386373658</v>
      </c>
      <c r="S3075" s="5">
        <v>22.752068702127335</v>
      </c>
      <c r="T3075" s="4" t="s">
        <v>61</v>
      </c>
      <c r="U3075" s="1"/>
      <c r="V3075" s="1"/>
      <c r="W3075" s="1"/>
      <c r="X3075" s="1"/>
    </row>
    <row r="3076" spans="1:24" ht="15.75" customHeight="1" x14ac:dyDescent="0.2">
      <c r="A3076" s="1"/>
      <c r="B3076" s="1"/>
      <c r="C3076" s="31" t="str">
        <f>IF('Style Screener'!$S3076&lt;(AVERAGE('Style Screener'!$S$9:$S$6415)), "Value", "Growth")</f>
        <v>Value</v>
      </c>
      <c r="D3076" s="31" t="str">
        <f>IF('Style Screener'!$R3076&gt;2000, "Large Cap", "Small Cap")</f>
        <v>Large Cap</v>
      </c>
      <c r="E3076" s="31" t="s">
        <v>14</v>
      </c>
      <c r="F3076" s="31" t="s">
        <v>37</v>
      </c>
      <c r="G3076" s="1" t="s">
        <v>10798</v>
      </c>
      <c r="H3076" s="1" t="s">
        <v>13057</v>
      </c>
      <c r="I3076" s="1" t="s">
        <v>13058</v>
      </c>
      <c r="J3076" s="1" t="s">
        <v>10801</v>
      </c>
      <c r="K3076" s="1" t="s">
        <v>13059</v>
      </c>
      <c r="L3076" s="1" t="s">
        <v>13060</v>
      </c>
      <c r="M3076" s="1" t="s">
        <v>54</v>
      </c>
      <c r="N3076" s="1" t="s">
        <v>705</v>
      </c>
      <c r="O3076" s="1" t="s">
        <v>54</v>
      </c>
      <c r="P3076" s="1" t="s">
        <v>706</v>
      </c>
      <c r="Q3076" s="29" t="s">
        <v>61</v>
      </c>
      <c r="R3076" s="30">
        <v>4959.954033257095</v>
      </c>
      <c r="S3076" s="5">
        <v>20.520937188434694</v>
      </c>
      <c r="T3076" s="4" t="s">
        <v>61</v>
      </c>
      <c r="U3076" s="1"/>
      <c r="V3076" s="1"/>
      <c r="W3076" s="1"/>
      <c r="X3076" s="1"/>
    </row>
    <row r="3077" spans="1:24" ht="15.75" customHeight="1" x14ac:dyDescent="0.2">
      <c r="A3077" s="1"/>
      <c r="B3077" s="1"/>
      <c r="C3077" s="31" t="str">
        <f>IF('Style Screener'!$S3077&lt;(AVERAGE('Style Screener'!$S$9:$S$6415)), "Value", "Growth")</f>
        <v>Value</v>
      </c>
      <c r="D3077" s="31" t="str">
        <f>IF('Style Screener'!$R3077&gt;2000, "Large Cap", "Small Cap")</f>
        <v>Large Cap</v>
      </c>
      <c r="E3077" s="31" t="s">
        <v>15</v>
      </c>
      <c r="F3077" s="31" t="s">
        <v>37</v>
      </c>
      <c r="G3077" s="1" t="s">
        <v>1020</v>
      </c>
      <c r="H3077" s="1" t="s">
        <v>13061</v>
      </c>
      <c r="I3077" s="1" t="s">
        <v>13062</v>
      </c>
      <c r="J3077" s="1" t="s">
        <v>10775</v>
      </c>
      <c r="K3077" s="1" t="s">
        <v>13055</v>
      </c>
      <c r="L3077" s="1" t="s">
        <v>13063</v>
      </c>
      <c r="M3077" s="1" t="s">
        <v>368</v>
      </c>
      <c r="N3077" s="1" t="s">
        <v>369</v>
      </c>
      <c r="O3077" s="1" t="s">
        <v>370</v>
      </c>
      <c r="P3077" s="1" t="s">
        <v>1627</v>
      </c>
      <c r="Q3077" s="29" t="s">
        <v>61</v>
      </c>
      <c r="R3077" s="30">
        <v>133683.08390445975</v>
      </c>
      <c r="S3077" s="5">
        <v>22.453703703703702</v>
      </c>
      <c r="T3077" s="4" t="s">
        <v>61</v>
      </c>
      <c r="U3077" s="1"/>
      <c r="V3077" s="1"/>
      <c r="W3077" s="1"/>
      <c r="X3077" s="1"/>
    </row>
    <row r="3078" spans="1:24" ht="15.75" customHeight="1" x14ac:dyDescent="0.2">
      <c r="A3078" s="1"/>
      <c r="B3078" s="1"/>
      <c r="C3078" s="31" t="str">
        <f>IF('Style Screener'!$S3078&lt;(AVERAGE('Style Screener'!$S$9:$S$6415)), "Value", "Growth")</f>
        <v>Value</v>
      </c>
      <c r="D3078" s="31" t="str">
        <f>IF('Style Screener'!$R3078&gt;2000, "Large Cap", "Small Cap")</f>
        <v>Large Cap</v>
      </c>
      <c r="E3078" s="31" t="s">
        <v>14</v>
      </c>
      <c r="F3078" s="31" t="s">
        <v>37</v>
      </c>
      <c r="G3078" s="1" t="s">
        <v>10908</v>
      </c>
      <c r="H3078" s="1" t="s">
        <v>13064</v>
      </c>
      <c r="I3078" s="1" t="s">
        <v>13065</v>
      </c>
      <c r="J3078" s="1" t="s">
        <v>10911</v>
      </c>
      <c r="K3078" s="1" t="s">
        <v>13066</v>
      </c>
      <c r="L3078" s="1" t="s">
        <v>13067</v>
      </c>
      <c r="M3078" s="1" t="s">
        <v>54</v>
      </c>
      <c r="N3078" s="1" t="s">
        <v>1589</v>
      </c>
      <c r="O3078" s="1" t="s">
        <v>54</v>
      </c>
      <c r="P3078" s="1" t="s">
        <v>2732</v>
      </c>
      <c r="Q3078" s="29" t="s">
        <v>61</v>
      </c>
      <c r="R3078" s="30">
        <v>10685.7284617152</v>
      </c>
      <c r="S3078" s="5">
        <v>15.056634304207119</v>
      </c>
      <c r="T3078" s="4">
        <v>90.068909606809896</v>
      </c>
      <c r="U3078" s="1"/>
      <c r="V3078" s="1"/>
      <c r="W3078" s="1"/>
      <c r="X3078" s="1"/>
    </row>
    <row r="3079" spans="1:24" ht="15.75" customHeight="1" x14ac:dyDescent="0.2">
      <c r="A3079" s="1"/>
      <c r="B3079" s="1"/>
      <c r="C3079" s="31" t="str">
        <f>IF('Style Screener'!$S3079&lt;(AVERAGE('Style Screener'!$S$9:$S$6415)), "Value", "Growth")</f>
        <v>Value</v>
      </c>
      <c r="D3079" s="31" t="str">
        <f>IF('Style Screener'!$R3079&gt;2000, "Large Cap", "Small Cap")</f>
        <v>Large Cap</v>
      </c>
      <c r="E3079" s="31" t="s">
        <v>14</v>
      </c>
      <c r="F3079" s="31" t="s">
        <v>37</v>
      </c>
      <c r="G3079" s="1" t="s">
        <v>10984</v>
      </c>
      <c r="H3079" s="1" t="s">
        <v>13068</v>
      </c>
      <c r="I3079" s="1" t="s">
        <v>13069</v>
      </c>
      <c r="J3079" s="1" t="s">
        <v>10987</v>
      </c>
      <c r="K3079" s="1" t="s">
        <v>13070</v>
      </c>
      <c r="L3079" s="1" t="s">
        <v>13071</v>
      </c>
      <c r="M3079" s="1" t="s">
        <v>86</v>
      </c>
      <c r="N3079" s="1" t="s">
        <v>251</v>
      </c>
      <c r="O3079" s="1" t="s">
        <v>251</v>
      </c>
      <c r="P3079" s="1" t="s">
        <v>508</v>
      </c>
      <c r="Q3079" s="29" t="s">
        <v>61</v>
      </c>
      <c r="R3079" s="30">
        <v>7791.49416478476</v>
      </c>
      <c r="S3079" s="5">
        <v>11.193133047210301</v>
      </c>
      <c r="T3079" s="4" t="s">
        <v>61</v>
      </c>
      <c r="U3079" s="1"/>
      <c r="V3079" s="1"/>
      <c r="W3079" s="1"/>
      <c r="X3079" s="1"/>
    </row>
    <row r="3080" spans="1:24" ht="15.75" customHeight="1" x14ac:dyDescent="0.2">
      <c r="A3080" s="1"/>
      <c r="B3080" s="1"/>
      <c r="C3080" s="31" t="str">
        <f>IF('Style Screener'!$S3080&lt;(AVERAGE('Style Screener'!$S$9:$S$6415)), "Value", "Growth")</f>
        <v>Value</v>
      </c>
      <c r="D3080" s="31" t="str">
        <f>IF('Style Screener'!$R3080&gt;2000, "Large Cap", "Small Cap")</f>
        <v>Large Cap</v>
      </c>
      <c r="E3080" s="31" t="s">
        <v>14</v>
      </c>
      <c r="F3080" s="31" t="s">
        <v>37</v>
      </c>
      <c r="G3080" s="1" t="s">
        <v>10839</v>
      </c>
      <c r="H3080" s="1" t="s">
        <v>13072</v>
      </c>
      <c r="I3080" s="1" t="s">
        <v>13073</v>
      </c>
      <c r="J3080" s="1" t="s">
        <v>10842</v>
      </c>
      <c r="K3080" s="1" t="s">
        <v>13074</v>
      </c>
      <c r="L3080" s="1" t="s">
        <v>13075</v>
      </c>
      <c r="M3080" s="1" t="s">
        <v>108</v>
      </c>
      <c r="N3080" s="1" t="s">
        <v>332</v>
      </c>
      <c r="O3080" s="1" t="s">
        <v>287</v>
      </c>
      <c r="P3080" s="1" t="s">
        <v>332</v>
      </c>
      <c r="Q3080" s="29" t="s">
        <v>61</v>
      </c>
      <c r="R3080" s="30">
        <v>9267.7717105665924</v>
      </c>
      <c r="S3080" s="5">
        <v>22.997811816192559</v>
      </c>
      <c r="T3080" s="4">
        <v>11.254136266616024</v>
      </c>
      <c r="U3080" s="1"/>
      <c r="V3080" s="1"/>
      <c r="W3080" s="1"/>
      <c r="X3080" s="1"/>
    </row>
    <row r="3081" spans="1:24" ht="15.75" customHeight="1" x14ac:dyDescent="0.2">
      <c r="A3081" s="1"/>
      <c r="B3081" s="1"/>
      <c r="C3081" s="31" t="str">
        <f>IF('Style Screener'!$S3081&lt;(AVERAGE('Style Screener'!$S$9:$S$6415)), "Value", "Growth")</f>
        <v>Value</v>
      </c>
      <c r="D3081" s="31" t="str">
        <f>IF('Style Screener'!$R3081&gt;2000, "Large Cap", "Small Cap")</f>
        <v>Large Cap</v>
      </c>
      <c r="E3081" s="31" t="s">
        <v>15</v>
      </c>
      <c r="F3081" s="31" t="s">
        <v>37</v>
      </c>
      <c r="G3081" s="1" t="s">
        <v>1020</v>
      </c>
      <c r="H3081" s="1" t="s">
        <v>13076</v>
      </c>
      <c r="I3081" s="1" t="s">
        <v>13077</v>
      </c>
      <c r="J3081" s="1" t="s">
        <v>10766</v>
      </c>
      <c r="K3081" s="1" t="s">
        <v>13078</v>
      </c>
      <c r="L3081" s="1" t="s">
        <v>13079</v>
      </c>
      <c r="M3081" s="1" t="s">
        <v>219</v>
      </c>
      <c r="N3081" s="1" t="s">
        <v>1177</v>
      </c>
      <c r="O3081" s="1" t="s">
        <v>219</v>
      </c>
      <c r="P3081" s="1" t="s">
        <v>1177</v>
      </c>
      <c r="Q3081" s="29" t="s">
        <v>61</v>
      </c>
      <c r="R3081" s="30">
        <v>9987.4986167034913</v>
      </c>
      <c r="S3081" s="5">
        <v>19.887525562372186</v>
      </c>
      <c r="T3081" s="4" t="s">
        <v>61</v>
      </c>
      <c r="U3081" s="1"/>
      <c r="V3081" s="1"/>
      <c r="W3081" s="1"/>
      <c r="X3081" s="1"/>
    </row>
    <row r="3082" spans="1:24" ht="15.75" customHeight="1" x14ac:dyDescent="0.2">
      <c r="A3082" s="1"/>
      <c r="B3082" s="1"/>
      <c r="C3082" s="31" t="str">
        <f>IF('Style Screener'!$S3082&lt;(AVERAGE('Style Screener'!$S$9:$S$6415)), "Value", "Growth")</f>
        <v>Value</v>
      </c>
      <c r="D3082" s="31" t="str">
        <f>IF('Style Screener'!$R3082&gt;2000, "Large Cap", "Small Cap")</f>
        <v>Large Cap</v>
      </c>
      <c r="E3082" s="31" t="s">
        <v>14</v>
      </c>
      <c r="F3082" s="31" t="s">
        <v>37</v>
      </c>
      <c r="G3082" s="1" t="s">
        <v>1020</v>
      </c>
      <c r="H3082" s="1" t="s">
        <v>13080</v>
      </c>
      <c r="I3082" s="1" t="s">
        <v>13081</v>
      </c>
      <c r="J3082" s="1" t="s">
        <v>10766</v>
      </c>
      <c r="K3082" s="1" t="s">
        <v>13082</v>
      </c>
      <c r="L3082" s="1" t="s">
        <v>13083</v>
      </c>
      <c r="M3082" s="1" t="s">
        <v>54</v>
      </c>
      <c r="N3082" s="1" t="s">
        <v>705</v>
      </c>
      <c r="O3082" s="1" t="s">
        <v>54</v>
      </c>
      <c r="P3082" s="1" t="s">
        <v>706</v>
      </c>
      <c r="Q3082" s="29" t="s">
        <v>61</v>
      </c>
      <c r="R3082" s="30">
        <v>2621.6240455788457</v>
      </c>
      <c r="S3082" s="5">
        <v>20.658561296859169</v>
      </c>
      <c r="T3082" s="4">
        <v>97.347585114806009</v>
      </c>
      <c r="U3082" s="1"/>
      <c r="V3082" s="1"/>
      <c r="W3082" s="1"/>
      <c r="X3082" s="1"/>
    </row>
    <row r="3083" spans="1:24" ht="15.75" customHeight="1" x14ac:dyDescent="0.2">
      <c r="A3083" s="1"/>
      <c r="B3083" s="1"/>
      <c r="C3083" s="31" t="str">
        <f>IF('Style Screener'!$S3083&lt;(AVERAGE('Style Screener'!$S$9:$S$6415)), "Value", "Growth")</f>
        <v>Value</v>
      </c>
      <c r="D3083" s="31" t="str">
        <f>IF('Style Screener'!$R3083&gt;2000, "Large Cap", "Small Cap")</f>
        <v>Large Cap</v>
      </c>
      <c r="E3083" s="31" t="s">
        <v>15</v>
      </c>
      <c r="F3083" s="31" t="s">
        <v>37</v>
      </c>
      <c r="G3083" s="1" t="s">
        <v>10804</v>
      </c>
      <c r="H3083" s="1" t="s">
        <v>13084</v>
      </c>
      <c r="I3083" s="1" t="s">
        <v>13085</v>
      </c>
      <c r="J3083" s="1" t="s">
        <v>10807</v>
      </c>
      <c r="K3083" s="1" t="s">
        <v>13086</v>
      </c>
      <c r="L3083" s="1" t="s">
        <v>13087</v>
      </c>
      <c r="M3083" s="1" t="s">
        <v>219</v>
      </c>
      <c r="N3083" s="1" t="s">
        <v>436</v>
      </c>
      <c r="O3083" s="1" t="s">
        <v>219</v>
      </c>
      <c r="P3083" s="1" t="s">
        <v>436</v>
      </c>
      <c r="Q3083" s="29" t="s">
        <v>61</v>
      </c>
      <c r="R3083" s="30">
        <v>11541.075166879609</v>
      </c>
      <c r="S3083" s="5">
        <v>25.535475234270415</v>
      </c>
      <c r="T3083" s="4">
        <v>73.903752858907339</v>
      </c>
      <c r="U3083" s="1"/>
      <c r="V3083" s="1"/>
      <c r="W3083" s="1"/>
      <c r="X3083" s="1"/>
    </row>
    <row r="3084" spans="1:24" ht="15.75" customHeight="1" x14ac:dyDescent="0.2">
      <c r="A3084" s="1"/>
      <c r="B3084" s="1"/>
      <c r="C3084" s="31" t="str">
        <f>IF('Style Screener'!$S3084&lt;(AVERAGE('Style Screener'!$S$9:$S$6415)), "Value", "Growth")</f>
        <v>Value</v>
      </c>
      <c r="D3084" s="31" t="str">
        <f>IF('Style Screener'!$R3084&gt;2000, "Large Cap", "Small Cap")</f>
        <v>Large Cap</v>
      </c>
      <c r="E3084" s="31" t="s">
        <v>14</v>
      </c>
      <c r="F3084" s="31" t="s">
        <v>37</v>
      </c>
      <c r="G3084" s="1" t="s">
        <v>10922</v>
      </c>
      <c r="H3084" s="1" t="s">
        <v>13088</v>
      </c>
      <c r="I3084" s="1" t="s">
        <v>13089</v>
      </c>
      <c r="J3084" s="1" t="s">
        <v>10933</v>
      </c>
      <c r="K3084" s="1" t="s">
        <v>13090</v>
      </c>
      <c r="L3084" s="1" t="s">
        <v>13091</v>
      </c>
      <c r="M3084" s="1" t="s">
        <v>86</v>
      </c>
      <c r="N3084" s="1" t="s">
        <v>251</v>
      </c>
      <c r="O3084" s="1" t="s">
        <v>251</v>
      </c>
      <c r="P3084" s="1" t="s">
        <v>508</v>
      </c>
      <c r="Q3084" s="29" t="s">
        <v>61</v>
      </c>
      <c r="R3084" s="30">
        <v>5297.3107188948943</v>
      </c>
      <c r="S3084" s="5">
        <v>11.64648910411622</v>
      </c>
      <c r="T3084" s="4">
        <v>50.862886821991943</v>
      </c>
      <c r="U3084" s="1"/>
      <c r="V3084" s="1"/>
      <c r="W3084" s="1"/>
      <c r="X3084" s="1"/>
    </row>
    <row r="3085" spans="1:24" ht="15.75" customHeight="1" x14ac:dyDescent="0.2">
      <c r="A3085" s="1"/>
      <c r="B3085" s="1"/>
      <c r="C3085" s="31" t="str">
        <f>IF('Style Screener'!$S3085&lt;(AVERAGE('Style Screener'!$S$9:$S$6415)), "Value", "Growth")</f>
        <v>Value</v>
      </c>
      <c r="D3085" s="31" t="str">
        <f>IF('Style Screener'!$R3085&gt;2000, "Large Cap", "Small Cap")</f>
        <v>Large Cap</v>
      </c>
      <c r="E3085" s="31" t="s">
        <v>15</v>
      </c>
      <c r="F3085" s="31" t="s">
        <v>37</v>
      </c>
      <c r="G3085" s="1" t="s">
        <v>214</v>
      </c>
      <c r="H3085" s="1" t="s">
        <v>13092</v>
      </c>
      <c r="I3085" s="1" t="s">
        <v>13093</v>
      </c>
      <c r="J3085" s="1" t="s">
        <v>10785</v>
      </c>
      <c r="K3085" s="1" t="s">
        <v>13094</v>
      </c>
      <c r="L3085" s="1" t="s">
        <v>13095</v>
      </c>
      <c r="M3085" s="1" t="s">
        <v>368</v>
      </c>
      <c r="N3085" s="1" t="s">
        <v>369</v>
      </c>
      <c r="O3085" s="1" t="s">
        <v>370</v>
      </c>
      <c r="P3085" s="1" t="s">
        <v>1627</v>
      </c>
      <c r="Q3085" s="29" t="s">
        <v>61</v>
      </c>
      <c r="R3085" s="30">
        <v>2993.3013660380684</v>
      </c>
      <c r="S3085" s="5">
        <v>23.255451713395637</v>
      </c>
      <c r="T3085" s="4">
        <v>72.572997254804093</v>
      </c>
      <c r="U3085" s="1"/>
      <c r="V3085" s="1"/>
      <c r="W3085" s="1"/>
      <c r="X3085" s="1"/>
    </row>
    <row r="3086" spans="1:24" ht="15.75" customHeight="1" x14ac:dyDescent="0.2">
      <c r="A3086" s="1"/>
      <c r="B3086" s="1"/>
      <c r="C3086" s="31" t="str">
        <f>IF('Style Screener'!$S3086&lt;(AVERAGE('Style Screener'!$S$9:$S$6415)), "Value", "Growth")</f>
        <v>Growth</v>
      </c>
      <c r="D3086" s="31" t="str">
        <f>IF('Style Screener'!$R3086&gt;2000, "Large Cap", "Small Cap")</f>
        <v>Large Cap</v>
      </c>
      <c r="E3086" s="31" t="s">
        <v>14</v>
      </c>
      <c r="F3086" s="31" t="s">
        <v>37</v>
      </c>
      <c r="G3086" s="1" t="s">
        <v>10804</v>
      </c>
      <c r="H3086" s="1" t="s">
        <v>13096</v>
      </c>
      <c r="I3086" s="1" t="s">
        <v>13097</v>
      </c>
      <c r="J3086" s="1" t="s">
        <v>10807</v>
      </c>
      <c r="K3086" s="1" t="s">
        <v>13098</v>
      </c>
      <c r="L3086" s="1" t="s">
        <v>13099</v>
      </c>
      <c r="M3086" s="1" t="s">
        <v>98</v>
      </c>
      <c r="N3086" s="1" t="s">
        <v>578</v>
      </c>
      <c r="O3086" s="1" t="s">
        <v>578</v>
      </c>
      <c r="P3086" s="1" t="s">
        <v>826</v>
      </c>
      <c r="Q3086" s="29" t="s">
        <v>61</v>
      </c>
      <c r="R3086" s="30">
        <v>33492.667811728126</v>
      </c>
      <c r="S3086" s="5">
        <v>42.167896678966791</v>
      </c>
      <c r="T3086" s="4" t="s">
        <v>61</v>
      </c>
      <c r="U3086" s="1"/>
      <c r="V3086" s="1"/>
      <c r="W3086" s="1"/>
      <c r="X3086" s="1"/>
    </row>
    <row r="3087" spans="1:24" ht="15.75" customHeight="1" x14ac:dyDescent="0.2">
      <c r="A3087" s="1"/>
      <c r="B3087" s="1"/>
      <c r="C3087" s="31" t="str">
        <f>IF('Style Screener'!$S3087&lt;(AVERAGE('Style Screener'!$S$9:$S$6415)), "Value", "Growth")</f>
        <v>Growth</v>
      </c>
      <c r="D3087" s="31" t="str">
        <f>IF('Style Screener'!$R3087&gt;2000, "Large Cap", "Small Cap")</f>
        <v>Large Cap</v>
      </c>
      <c r="E3087" s="31" t="s">
        <v>14</v>
      </c>
      <c r="F3087" s="31" t="s">
        <v>37</v>
      </c>
      <c r="G3087" s="1" t="s">
        <v>10804</v>
      </c>
      <c r="H3087" s="1" t="s">
        <v>13100</v>
      </c>
      <c r="I3087" s="1" t="s">
        <v>13101</v>
      </c>
      <c r="J3087" s="1" t="s">
        <v>10807</v>
      </c>
      <c r="K3087" s="1" t="s">
        <v>13102</v>
      </c>
      <c r="L3087" s="1" t="s">
        <v>13103</v>
      </c>
      <c r="M3087" s="1" t="s">
        <v>74</v>
      </c>
      <c r="N3087" s="1" t="s">
        <v>342</v>
      </c>
      <c r="O3087" s="1" t="s">
        <v>117</v>
      </c>
      <c r="P3087" s="1" t="s">
        <v>618</v>
      </c>
      <c r="Q3087" s="29" t="s">
        <v>61</v>
      </c>
      <c r="R3087" s="30">
        <v>3354.3728362275651</v>
      </c>
      <c r="S3087" s="5">
        <v>52.853982300884958</v>
      </c>
      <c r="T3087" s="4" t="s">
        <v>61</v>
      </c>
      <c r="U3087" s="1"/>
      <c r="V3087" s="1"/>
      <c r="W3087" s="1"/>
      <c r="X3087" s="1"/>
    </row>
    <row r="3088" spans="1:24" ht="15.75" customHeight="1" x14ac:dyDescent="0.2">
      <c r="A3088" s="1"/>
      <c r="B3088" s="1"/>
      <c r="C3088" s="31" t="str">
        <f>IF('Style Screener'!$S3088&lt;(AVERAGE('Style Screener'!$S$9:$S$6415)), "Value", "Growth")</f>
        <v>Growth</v>
      </c>
      <c r="D3088" s="31" t="str">
        <f>IF('Style Screener'!$R3088&gt;2000, "Large Cap", "Small Cap")</f>
        <v>Large Cap</v>
      </c>
      <c r="E3088" s="31" t="s">
        <v>15</v>
      </c>
      <c r="F3088" s="31" t="s">
        <v>37</v>
      </c>
      <c r="G3088" s="1" t="s">
        <v>1020</v>
      </c>
      <c r="H3088" s="1" t="s">
        <v>13104</v>
      </c>
      <c r="I3088" s="1" t="s">
        <v>13105</v>
      </c>
      <c r="J3088" s="1" t="s">
        <v>10766</v>
      </c>
      <c r="K3088" s="1" t="s">
        <v>13106</v>
      </c>
      <c r="L3088" s="1" t="s">
        <v>13107</v>
      </c>
      <c r="M3088" s="1" t="s">
        <v>1279</v>
      </c>
      <c r="N3088" s="1" t="s">
        <v>8387</v>
      </c>
      <c r="O3088" s="1" t="s">
        <v>1279</v>
      </c>
      <c r="P3088" s="1" t="s">
        <v>8387</v>
      </c>
      <c r="Q3088" s="29" t="s">
        <v>61</v>
      </c>
      <c r="R3088" s="30">
        <v>90283.214182687603</v>
      </c>
      <c r="S3088" s="5">
        <v>38.330508474576263</v>
      </c>
      <c r="T3088" s="4">
        <v>85.0625203365407</v>
      </c>
      <c r="U3088" s="1"/>
      <c r="V3088" s="1"/>
      <c r="W3088" s="1"/>
      <c r="X3088" s="1"/>
    </row>
    <row r="3089" spans="1:24" ht="15.75" customHeight="1" x14ac:dyDescent="0.2">
      <c r="A3089" s="1"/>
      <c r="B3089" s="1"/>
      <c r="C3089" s="31" t="str">
        <f>IF('Style Screener'!$S3089&lt;(AVERAGE('Style Screener'!$S$9:$S$6415)), "Value", "Growth")</f>
        <v>Value</v>
      </c>
      <c r="D3089" s="31" t="str">
        <f>IF('Style Screener'!$R3089&gt;2000, "Large Cap", "Small Cap")</f>
        <v>Large Cap</v>
      </c>
      <c r="E3089" s="31" t="s">
        <v>14</v>
      </c>
      <c r="F3089" s="31" t="s">
        <v>37</v>
      </c>
      <c r="G3089" s="1" t="s">
        <v>10922</v>
      </c>
      <c r="H3089" s="1" t="s">
        <v>13108</v>
      </c>
      <c r="I3089" s="1" t="s">
        <v>13109</v>
      </c>
      <c r="J3089" s="1" t="s">
        <v>10933</v>
      </c>
      <c r="K3089" s="1" t="s">
        <v>13110</v>
      </c>
      <c r="L3089" s="1" t="s">
        <v>13111</v>
      </c>
      <c r="M3089" s="1" t="s">
        <v>54</v>
      </c>
      <c r="N3089" s="1" t="s">
        <v>55</v>
      </c>
      <c r="O3089" s="1" t="s">
        <v>54</v>
      </c>
      <c r="P3089" s="1" t="s">
        <v>694</v>
      </c>
      <c r="Q3089" s="29" t="s">
        <v>61</v>
      </c>
      <c r="R3089" s="30">
        <v>6989.4960057378294</v>
      </c>
      <c r="S3089" s="5">
        <v>12.438098382304391</v>
      </c>
      <c r="T3089" s="4" t="s">
        <v>61</v>
      </c>
      <c r="U3089" s="1"/>
      <c r="V3089" s="1"/>
      <c r="W3089" s="1"/>
      <c r="X3089" s="1"/>
    </row>
    <row r="3090" spans="1:24" ht="15.75" customHeight="1" x14ac:dyDescent="0.2">
      <c r="A3090" s="1"/>
      <c r="B3090" s="1"/>
      <c r="C3090" s="31" t="str">
        <f>IF('Style Screener'!$S3090&lt;(AVERAGE('Style Screener'!$S$9:$S$6415)), "Value", "Growth")</f>
        <v>Value</v>
      </c>
      <c r="D3090" s="31" t="str">
        <f>IF('Style Screener'!$R3090&gt;2000, "Large Cap", "Small Cap")</f>
        <v>Large Cap</v>
      </c>
      <c r="E3090" s="31" t="s">
        <v>14</v>
      </c>
      <c r="F3090" s="31" t="s">
        <v>37</v>
      </c>
      <c r="G3090" s="1" t="s">
        <v>10885</v>
      </c>
      <c r="H3090" s="1" t="s">
        <v>13112</v>
      </c>
      <c r="I3090" s="1" t="s">
        <v>13113</v>
      </c>
      <c r="J3090" s="1" t="s">
        <v>10888</v>
      </c>
      <c r="K3090" s="1" t="s">
        <v>13114</v>
      </c>
      <c r="L3090" s="1" t="s">
        <v>13115</v>
      </c>
      <c r="M3090" s="1" t="s">
        <v>74</v>
      </c>
      <c r="N3090" s="1" t="s">
        <v>342</v>
      </c>
      <c r="O3090" s="1" t="s">
        <v>117</v>
      </c>
      <c r="P3090" s="1" t="s">
        <v>343</v>
      </c>
      <c r="Q3090" s="29" t="s">
        <v>61</v>
      </c>
      <c r="R3090" s="30">
        <v>28390.426868323415</v>
      </c>
      <c r="S3090" s="5">
        <v>19.476351351351351</v>
      </c>
      <c r="T3090" s="4" t="s">
        <v>61</v>
      </c>
      <c r="U3090" s="1"/>
      <c r="V3090" s="1"/>
      <c r="W3090" s="1"/>
      <c r="X3090" s="1"/>
    </row>
    <row r="3091" spans="1:24" ht="15.75" customHeight="1" x14ac:dyDescent="0.2">
      <c r="A3091" s="1"/>
      <c r="B3091" s="1"/>
      <c r="C3091" s="31" t="str">
        <f>IF('Style Screener'!$S3091&lt;(AVERAGE('Style Screener'!$S$9:$S$6415)), "Value", "Growth")</f>
        <v>Value</v>
      </c>
      <c r="D3091" s="31" t="str">
        <f>IF('Style Screener'!$R3091&gt;2000, "Large Cap", "Small Cap")</f>
        <v>Large Cap</v>
      </c>
      <c r="E3091" s="31" t="s">
        <v>14</v>
      </c>
      <c r="F3091" s="31" t="s">
        <v>37</v>
      </c>
      <c r="G3091" s="1" t="s">
        <v>10839</v>
      </c>
      <c r="H3091" s="1" t="s">
        <v>13116</v>
      </c>
      <c r="I3091" s="1" t="s">
        <v>13117</v>
      </c>
      <c r="J3091" s="1" t="s">
        <v>10842</v>
      </c>
      <c r="K3091" s="1" t="s">
        <v>13118</v>
      </c>
      <c r="L3091" s="1" t="s">
        <v>13119</v>
      </c>
      <c r="M3091" s="1" t="s">
        <v>98</v>
      </c>
      <c r="N3091" s="1" t="s">
        <v>4426</v>
      </c>
      <c r="O3091" s="1" t="s">
        <v>1435</v>
      </c>
      <c r="P3091" s="1" t="s">
        <v>4427</v>
      </c>
      <c r="Q3091" s="29" t="s">
        <v>61</v>
      </c>
      <c r="R3091" s="30">
        <v>115525.45445119019</v>
      </c>
      <c r="S3091" s="5">
        <v>9.4598534066300175</v>
      </c>
      <c r="T3091" s="4">
        <v>80.552509656323778</v>
      </c>
      <c r="U3091" s="1"/>
      <c r="V3091" s="1"/>
      <c r="W3091" s="1"/>
      <c r="X3091" s="1"/>
    </row>
    <row r="3092" spans="1:24" ht="15.75" customHeight="1" x14ac:dyDescent="0.2">
      <c r="A3092" s="1"/>
      <c r="B3092" s="1"/>
      <c r="C3092" s="31" t="str">
        <f>IF('Style Screener'!$S3092&lt;(AVERAGE('Style Screener'!$S$9:$S$6415)), "Value", "Growth")</f>
        <v>Value</v>
      </c>
      <c r="D3092" s="31" t="str">
        <f>IF('Style Screener'!$R3092&gt;2000, "Large Cap", "Small Cap")</f>
        <v>Large Cap</v>
      </c>
      <c r="E3092" s="31" t="s">
        <v>14</v>
      </c>
      <c r="F3092" s="31" t="s">
        <v>37</v>
      </c>
      <c r="G3092" s="1" t="s">
        <v>1359</v>
      </c>
      <c r="H3092" s="1" t="s">
        <v>13120</v>
      </c>
      <c r="I3092" s="1" t="s">
        <v>13121</v>
      </c>
      <c r="J3092" s="1" t="s">
        <v>10775</v>
      </c>
      <c r="K3092" s="1" t="s">
        <v>13122</v>
      </c>
      <c r="L3092" s="1" t="s">
        <v>13123</v>
      </c>
      <c r="M3092" s="1" t="s">
        <v>278</v>
      </c>
      <c r="N3092" s="1" t="s">
        <v>279</v>
      </c>
      <c r="O3092" s="1" t="s">
        <v>278</v>
      </c>
      <c r="P3092" s="1" t="s">
        <v>1201</v>
      </c>
      <c r="Q3092" s="29" t="s">
        <v>61</v>
      </c>
      <c r="R3092" s="30">
        <v>6659.8705191152421</v>
      </c>
      <c r="S3092" s="5">
        <v>19.555914412595882</v>
      </c>
      <c r="T3092" s="4">
        <v>66.415982983895475</v>
      </c>
      <c r="U3092" s="1"/>
      <c r="V3092" s="1"/>
      <c r="W3092" s="1"/>
      <c r="X3092" s="1"/>
    </row>
    <row r="3093" spans="1:24" ht="15.75" customHeight="1" x14ac:dyDescent="0.2">
      <c r="A3093" s="1"/>
      <c r="B3093" s="1"/>
      <c r="C3093" s="31" t="str">
        <f>IF('Style Screener'!$S3093&lt;(AVERAGE('Style Screener'!$S$9:$S$6415)), "Value", "Growth")</f>
        <v>Value</v>
      </c>
      <c r="D3093" s="31" t="str">
        <f>IF('Style Screener'!$R3093&gt;2000, "Large Cap", "Small Cap")</f>
        <v>Large Cap</v>
      </c>
      <c r="E3093" s="31" t="s">
        <v>14</v>
      </c>
      <c r="F3093" s="31" t="s">
        <v>37</v>
      </c>
      <c r="G3093" s="1" t="s">
        <v>11238</v>
      </c>
      <c r="H3093" s="1" t="s">
        <v>13124</v>
      </c>
      <c r="I3093" s="1" t="s">
        <v>13125</v>
      </c>
      <c r="J3093" s="1" t="s">
        <v>11241</v>
      </c>
      <c r="K3093" s="1" t="s">
        <v>13126</v>
      </c>
      <c r="L3093" s="1" t="s">
        <v>13127</v>
      </c>
      <c r="M3093" s="1" t="s">
        <v>74</v>
      </c>
      <c r="N3093" s="1" t="s">
        <v>846</v>
      </c>
      <c r="O3093" s="1" t="s">
        <v>117</v>
      </c>
      <c r="P3093" s="1" t="s">
        <v>1478</v>
      </c>
      <c r="Q3093" s="29" t="s">
        <v>61</v>
      </c>
      <c r="R3093" s="30">
        <v>10121.765933042021</v>
      </c>
      <c r="S3093" s="5">
        <v>20.080674049865195</v>
      </c>
      <c r="T3093" s="4" t="s">
        <v>61</v>
      </c>
      <c r="U3093" s="1"/>
      <c r="V3093" s="1"/>
      <c r="W3093" s="1"/>
      <c r="X3093" s="1"/>
    </row>
    <row r="3094" spans="1:24" ht="15.75" customHeight="1" x14ac:dyDescent="0.2">
      <c r="A3094" s="1"/>
      <c r="B3094" s="1"/>
      <c r="C3094" s="31" t="str">
        <f>IF('Style Screener'!$S3094&lt;(AVERAGE('Style Screener'!$S$9:$S$6415)), "Value", "Growth")</f>
        <v>Value</v>
      </c>
      <c r="D3094" s="31" t="str">
        <f>IF('Style Screener'!$R3094&gt;2000, "Large Cap", "Small Cap")</f>
        <v>Large Cap</v>
      </c>
      <c r="E3094" s="31" t="s">
        <v>15</v>
      </c>
      <c r="F3094" s="31" t="s">
        <v>37</v>
      </c>
      <c r="G3094" s="1" t="s">
        <v>11238</v>
      </c>
      <c r="H3094" s="1" t="s">
        <v>13128</v>
      </c>
      <c r="I3094" s="1" t="s">
        <v>13129</v>
      </c>
      <c r="J3094" s="1" t="s">
        <v>11241</v>
      </c>
      <c r="K3094" s="1" t="s">
        <v>13130</v>
      </c>
      <c r="L3094" s="1" t="s">
        <v>13131</v>
      </c>
      <c r="M3094" s="1" t="s">
        <v>44</v>
      </c>
      <c r="N3094" s="1" t="s">
        <v>153</v>
      </c>
      <c r="O3094" s="1" t="s">
        <v>64</v>
      </c>
      <c r="P3094" s="1" t="s">
        <v>154</v>
      </c>
      <c r="Q3094" s="29" t="s">
        <v>61</v>
      </c>
      <c r="R3094" s="30">
        <v>4685.9199872811841</v>
      </c>
      <c r="S3094" s="5">
        <v>20.993484149644921</v>
      </c>
      <c r="T3094" s="4">
        <v>98.480633426064628</v>
      </c>
      <c r="U3094" s="1"/>
      <c r="V3094" s="1"/>
      <c r="W3094" s="1"/>
      <c r="X3094" s="1"/>
    </row>
    <row r="3095" spans="1:24" ht="15.75" customHeight="1" x14ac:dyDescent="0.2">
      <c r="A3095" s="1"/>
      <c r="B3095" s="1"/>
      <c r="C3095" s="31" t="str">
        <f>IF('Style Screener'!$S3095&lt;(AVERAGE('Style Screener'!$S$9:$S$6415)), "Value", "Growth")</f>
        <v>Growth</v>
      </c>
      <c r="D3095" s="31" t="str">
        <f>IF('Style Screener'!$R3095&gt;2000, "Large Cap", "Small Cap")</f>
        <v>Large Cap</v>
      </c>
      <c r="E3095" s="31" t="s">
        <v>14</v>
      </c>
      <c r="F3095" s="31" t="s">
        <v>37</v>
      </c>
      <c r="G3095" s="1" t="s">
        <v>10839</v>
      </c>
      <c r="H3095" s="1" t="s">
        <v>13132</v>
      </c>
      <c r="I3095" s="1" t="s">
        <v>13133</v>
      </c>
      <c r="J3095" s="1" t="s">
        <v>10842</v>
      </c>
      <c r="K3095" s="1" t="s">
        <v>13134</v>
      </c>
      <c r="L3095" s="1" t="s">
        <v>13135</v>
      </c>
      <c r="M3095" s="1" t="s">
        <v>108</v>
      </c>
      <c r="N3095" s="1" t="s">
        <v>308</v>
      </c>
      <c r="O3095" s="1" t="s">
        <v>287</v>
      </c>
      <c r="P3095" s="1" t="s">
        <v>385</v>
      </c>
      <c r="Q3095" s="29" t="s">
        <v>61</v>
      </c>
      <c r="R3095" s="30">
        <v>5456.0042638442283</v>
      </c>
      <c r="S3095" s="5">
        <v>33.112903225806456</v>
      </c>
      <c r="T3095" s="4" t="s">
        <v>61</v>
      </c>
      <c r="U3095" s="1"/>
      <c r="V3095" s="1"/>
      <c r="W3095" s="1"/>
      <c r="X3095" s="1"/>
    </row>
    <row r="3096" spans="1:24" ht="15.75" customHeight="1" x14ac:dyDescent="0.2">
      <c r="A3096" s="1"/>
      <c r="B3096" s="1"/>
      <c r="C3096" s="31" t="str">
        <f>IF('Style Screener'!$S3096&lt;(AVERAGE('Style Screener'!$S$9:$S$6415)), "Value", "Growth")</f>
        <v>Value</v>
      </c>
      <c r="D3096" s="31" t="str">
        <f>IF('Style Screener'!$R3096&gt;2000, "Large Cap", "Small Cap")</f>
        <v>Large Cap</v>
      </c>
      <c r="E3096" s="31" t="s">
        <v>14</v>
      </c>
      <c r="F3096" s="31" t="s">
        <v>37</v>
      </c>
      <c r="G3096" s="1" t="s">
        <v>1020</v>
      </c>
      <c r="H3096" s="1" t="s">
        <v>13136</v>
      </c>
      <c r="I3096" s="1" t="s">
        <v>13137</v>
      </c>
      <c r="J3096" s="1" t="s">
        <v>10766</v>
      </c>
      <c r="K3096" s="1" t="s">
        <v>13138</v>
      </c>
      <c r="L3096" s="1" t="s">
        <v>13139</v>
      </c>
      <c r="M3096" s="1" t="s">
        <v>74</v>
      </c>
      <c r="N3096" s="1" t="s">
        <v>342</v>
      </c>
      <c r="O3096" s="1" t="s">
        <v>117</v>
      </c>
      <c r="P3096" s="1" t="s">
        <v>618</v>
      </c>
      <c r="Q3096" s="29" t="s">
        <v>61</v>
      </c>
      <c r="R3096" s="30">
        <v>5759.9248532815509</v>
      </c>
      <c r="S3096" s="5">
        <v>16.540590405904059</v>
      </c>
      <c r="T3096" s="4">
        <v>95.365433516528583</v>
      </c>
      <c r="U3096" s="1"/>
      <c r="V3096" s="1"/>
      <c r="W3096" s="1"/>
      <c r="X3096" s="1"/>
    </row>
    <row r="3097" spans="1:24" ht="15.75" customHeight="1" x14ac:dyDescent="0.2">
      <c r="A3097" s="1"/>
      <c r="B3097" s="1"/>
      <c r="C3097" s="31" t="str">
        <f>IF('Style Screener'!$S3097&lt;(AVERAGE('Style Screener'!$S$9:$S$6415)), "Value", "Growth")</f>
        <v>Value</v>
      </c>
      <c r="D3097" s="31" t="str">
        <f>IF('Style Screener'!$R3097&gt;2000, "Large Cap", "Small Cap")</f>
        <v>Large Cap</v>
      </c>
      <c r="E3097" s="31" t="s">
        <v>14</v>
      </c>
      <c r="F3097" s="31" t="s">
        <v>37</v>
      </c>
      <c r="G3097" s="1" t="s">
        <v>1020</v>
      </c>
      <c r="H3097" s="1" t="s">
        <v>13140</v>
      </c>
      <c r="I3097" s="1" t="s">
        <v>13141</v>
      </c>
      <c r="J3097" s="1" t="s">
        <v>10766</v>
      </c>
      <c r="K3097" s="1" t="s">
        <v>13142</v>
      </c>
      <c r="L3097" s="1" t="s">
        <v>13143</v>
      </c>
      <c r="M3097" s="1" t="s">
        <v>278</v>
      </c>
      <c r="N3097" s="1" t="s">
        <v>1230</v>
      </c>
      <c r="O3097" s="1" t="s">
        <v>278</v>
      </c>
      <c r="P3097" s="1" t="s">
        <v>1231</v>
      </c>
      <c r="Q3097" s="29" t="s">
        <v>61</v>
      </c>
      <c r="R3097" s="30">
        <v>3952.628668703645</v>
      </c>
      <c r="S3097" s="5">
        <v>12.038814060703752</v>
      </c>
      <c r="T3097" s="4" t="s">
        <v>61</v>
      </c>
      <c r="U3097" s="1"/>
      <c r="V3097" s="1"/>
      <c r="W3097" s="1"/>
      <c r="X3097" s="1"/>
    </row>
    <row r="3098" spans="1:24" ht="15.75" customHeight="1" x14ac:dyDescent="0.2">
      <c r="A3098" s="1"/>
      <c r="B3098" s="1"/>
      <c r="C3098" s="31" t="str">
        <f>IF('Style Screener'!$S3098&lt;(AVERAGE('Style Screener'!$S$9:$S$6415)), "Value", "Growth")</f>
        <v>Value</v>
      </c>
      <c r="D3098" s="31" t="str">
        <f>IF('Style Screener'!$R3098&gt;2000, "Large Cap", "Small Cap")</f>
        <v>Large Cap</v>
      </c>
      <c r="E3098" s="31" t="s">
        <v>14</v>
      </c>
      <c r="F3098" s="31" t="s">
        <v>37</v>
      </c>
      <c r="G3098" s="1" t="s">
        <v>1359</v>
      </c>
      <c r="H3098" s="1" t="s">
        <v>13144</v>
      </c>
      <c r="I3098" s="1" t="s">
        <v>13145</v>
      </c>
      <c r="J3098" s="1" t="s">
        <v>10775</v>
      </c>
      <c r="K3098" s="1" t="s">
        <v>13146</v>
      </c>
      <c r="L3098" s="1" t="s">
        <v>13147</v>
      </c>
      <c r="M3098" s="1" t="s">
        <v>86</v>
      </c>
      <c r="N3098" s="1" t="s">
        <v>135</v>
      </c>
      <c r="O3098" s="1" t="s">
        <v>88</v>
      </c>
      <c r="P3098" s="1" t="s">
        <v>136</v>
      </c>
      <c r="Q3098" s="29" t="s">
        <v>61</v>
      </c>
      <c r="R3098" s="30">
        <v>2338.6198827613212</v>
      </c>
      <c r="S3098" s="5">
        <v>18.457193816884661</v>
      </c>
      <c r="T3098" s="4">
        <v>68.95608351331893</v>
      </c>
      <c r="U3098" s="1"/>
      <c r="V3098" s="1"/>
      <c r="W3098" s="1"/>
      <c r="X3098" s="1"/>
    </row>
    <row r="3099" spans="1:24" ht="15.75" customHeight="1" x14ac:dyDescent="0.2">
      <c r="A3099" s="1"/>
      <c r="B3099" s="1"/>
      <c r="C3099" s="31" t="str">
        <f>IF('Style Screener'!$S3099&lt;(AVERAGE('Style Screener'!$S$9:$S$6415)), "Value", "Growth")</f>
        <v>Value</v>
      </c>
      <c r="D3099" s="31" t="str">
        <f>IF('Style Screener'!$R3099&gt;2000, "Large Cap", "Small Cap")</f>
        <v>Large Cap</v>
      </c>
      <c r="E3099" s="31" t="s">
        <v>14</v>
      </c>
      <c r="F3099" s="31" t="s">
        <v>37</v>
      </c>
      <c r="G3099" s="1" t="s">
        <v>1359</v>
      </c>
      <c r="H3099" s="1" t="s">
        <v>13148</v>
      </c>
      <c r="I3099" s="1" t="s">
        <v>13149</v>
      </c>
      <c r="J3099" s="1" t="s">
        <v>10775</v>
      </c>
      <c r="K3099" s="1" t="s">
        <v>13150</v>
      </c>
      <c r="L3099" s="1" t="s">
        <v>13151</v>
      </c>
      <c r="M3099" s="1" t="s">
        <v>98</v>
      </c>
      <c r="N3099" s="1" t="s">
        <v>578</v>
      </c>
      <c r="O3099" s="1" t="s">
        <v>578</v>
      </c>
      <c r="P3099" s="1" t="s">
        <v>579</v>
      </c>
      <c r="Q3099" s="29" t="s">
        <v>61</v>
      </c>
      <c r="R3099" s="30">
        <v>10107.597917084177</v>
      </c>
      <c r="S3099" s="5">
        <v>17.027322404371585</v>
      </c>
      <c r="T3099" s="4">
        <v>95.792349726775953</v>
      </c>
      <c r="U3099" s="1"/>
      <c r="V3099" s="1"/>
      <c r="W3099" s="1"/>
      <c r="X3099" s="1"/>
    </row>
    <row r="3100" spans="1:24" ht="15.75" customHeight="1" x14ac:dyDescent="0.2">
      <c r="A3100" s="1"/>
      <c r="B3100" s="1"/>
      <c r="C3100" s="31" t="str">
        <f>IF('Style Screener'!$S3100&lt;(AVERAGE('Style Screener'!$S$9:$S$6415)), "Value", "Growth")</f>
        <v>Value</v>
      </c>
      <c r="D3100" s="31" t="str">
        <f>IF('Style Screener'!$R3100&gt;2000, "Large Cap", "Small Cap")</f>
        <v>Large Cap</v>
      </c>
      <c r="E3100" s="31" t="s">
        <v>14</v>
      </c>
      <c r="F3100" s="31" t="s">
        <v>37</v>
      </c>
      <c r="G3100" s="1" t="s">
        <v>1020</v>
      </c>
      <c r="H3100" s="1" t="s">
        <v>13152</v>
      </c>
      <c r="I3100" s="1" t="s">
        <v>13153</v>
      </c>
      <c r="J3100" s="1" t="s">
        <v>10766</v>
      </c>
      <c r="K3100" s="1" t="s">
        <v>13154</v>
      </c>
      <c r="L3100" s="1" t="s">
        <v>13155</v>
      </c>
      <c r="M3100" s="1" t="s">
        <v>98</v>
      </c>
      <c r="N3100" s="1" t="s">
        <v>1141</v>
      </c>
      <c r="O3100" s="1" t="s">
        <v>1062</v>
      </c>
      <c r="P3100" s="1" t="s">
        <v>2113</v>
      </c>
      <c r="Q3100" s="29" t="s">
        <v>61</v>
      </c>
      <c r="R3100" s="30">
        <v>4955.4799245695604</v>
      </c>
      <c r="S3100" s="5">
        <v>14.94</v>
      </c>
      <c r="T3100" s="4">
        <v>17.827626918536016</v>
      </c>
      <c r="U3100" s="1"/>
      <c r="V3100" s="1"/>
      <c r="W3100" s="1"/>
      <c r="X3100" s="1"/>
    </row>
    <row r="3101" spans="1:24" ht="15.75" customHeight="1" x14ac:dyDescent="0.2">
      <c r="A3101" s="1"/>
      <c r="B3101" s="1"/>
      <c r="C3101" s="31" t="str">
        <f>IF('Style Screener'!$S3101&lt;(AVERAGE('Style Screener'!$S$9:$S$6415)), "Value", "Growth")</f>
        <v>Value</v>
      </c>
      <c r="D3101" s="31" t="str">
        <f>IF('Style Screener'!$R3101&gt;2000, "Large Cap", "Small Cap")</f>
        <v>Large Cap</v>
      </c>
      <c r="E3101" s="31" t="s">
        <v>14</v>
      </c>
      <c r="F3101" s="31" t="s">
        <v>37</v>
      </c>
      <c r="G3101" s="1" t="s">
        <v>246</v>
      </c>
      <c r="H3101" s="1" t="s">
        <v>13156</v>
      </c>
      <c r="I3101" s="1" t="s">
        <v>13157</v>
      </c>
      <c r="J3101" s="1" t="s">
        <v>10766</v>
      </c>
      <c r="K3101" s="1" t="s">
        <v>13158</v>
      </c>
      <c r="L3101" s="1" t="s">
        <v>13159</v>
      </c>
      <c r="M3101" s="1" t="s">
        <v>74</v>
      </c>
      <c r="N3101" s="1" t="s">
        <v>649</v>
      </c>
      <c r="O3101" s="1" t="s">
        <v>117</v>
      </c>
      <c r="P3101" s="1" t="s">
        <v>649</v>
      </c>
      <c r="Q3101" s="29" t="s">
        <v>61</v>
      </c>
      <c r="R3101" s="30">
        <v>15718.879765728339</v>
      </c>
      <c r="S3101" s="5">
        <v>17.318652849740932</v>
      </c>
      <c r="T3101" s="4" t="s">
        <v>61</v>
      </c>
      <c r="U3101" s="1"/>
      <c r="V3101" s="1"/>
      <c r="W3101" s="1"/>
      <c r="X3101" s="1"/>
    </row>
    <row r="3102" spans="1:24" ht="15.75" customHeight="1" x14ac:dyDescent="0.2">
      <c r="A3102" s="1"/>
      <c r="B3102" s="1"/>
      <c r="C3102" s="31" t="str">
        <f>IF('Style Screener'!$S3102&lt;(AVERAGE('Style Screener'!$S$9:$S$6415)), "Value", "Growth")</f>
        <v>Value</v>
      </c>
      <c r="D3102" s="31" t="str">
        <f>IF('Style Screener'!$R3102&gt;2000, "Large Cap", "Small Cap")</f>
        <v>Large Cap</v>
      </c>
      <c r="E3102" s="31" t="s">
        <v>14</v>
      </c>
      <c r="F3102" s="31" t="s">
        <v>37</v>
      </c>
      <c r="G3102" s="1" t="s">
        <v>1020</v>
      </c>
      <c r="H3102" s="1" t="s">
        <v>13160</v>
      </c>
      <c r="I3102" s="1" t="s">
        <v>13161</v>
      </c>
      <c r="J3102" s="1" t="s">
        <v>10766</v>
      </c>
      <c r="K3102" s="1" t="s">
        <v>13162</v>
      </c>
      <c r="L3102" s="1" t="s">
        <v>13163</v>
      </c>
      <c r="M3102" s="1" t="s">
        <v>98</v>
      </c>
      <c r="N3102" s="1" t="s">
        <v>578</v>
      </c>
      <c r="O3102" s="1" t="s">
        <v>578</v>
      </c>
      <c r="P3102" s="1" t="s">
        <v>2381</v>
      </c>
      <c r="Q3102" s="29" t="s">
        <v>61</v>
      </c>
      <c r="R3102" s="30">
        <v>31151.1148109348</v>
      </c>
      <c r="S3102" s="5">
        <v>16.819148936170212</v>
      </c>
      <c r="T3102" s="4">
        <v>87.168085376699281</v>
      </c>
      <c r="U3102" s="1"/>
      <c r="V3102" s="1"/>
      <c r="W3102" s="1"/>
      <c r="X3102" s="1"/>
    </row>
    <row r="3103" spans="1:24" ht="15.75" customHeight="1" x14ac:dyDescent="0.2">
      <c r="A3103" s="1"/>
      <c r="B3103" s="1"/>
      <c r="C3103" s="31" t="str">
        <f>IF('Style Screener'!$S3103&lt;(AVERAGE('Style Screener'!$S$9:$S$6415)), "Value", "Growth")</f>
        <v>Value</v>
      </c>
      <c r="D3103" s="31" t="str">
        <f>IF('Style Screener'!$R3103&gt;2000, "Large Cap", "Small Cap")</f>
        <v>Large Cap</v>
      </c>
      <c r="E3103" s="31" t="s">
        <v>14</v>
      </c>
      <c r="F3103" s="31" t="s">
        <v>37</v>
      </c>
      <c r="G3103" s="1" t="s">
        <v>10908</v>
      </c>
      <c r="H3103" s="1" t="s">
        <v>13164</v>
      </c>
      <c r="I3103" s="1" t="s">
        <v>13165</v>
      </c>
      <c r="J3103" s="1" t="s">
        <v>10911</v>
      </c>
      <c r="K3103" s="1" t="s">
        <v>13166</v>
      </c>
      <c r="L3103" s="1" t="s">
        <v>13167</v>
      </c>
      <c r="M3103" s="1" t="s">
        <v>74</v>
      </c>
      <c r="N3103" s="1" t="s">
        <v>342</v>
      </c>
      <c r="O3103" s="1" t="s">
        <v>117</v>
      </c>
      <c r="P3103" s="1" t="s">
        <v>618</v>
      </c>
      <c r="Q3103" s="29" t="s">
        <v>61</v>
      </c>
      <c r="R3103" s="30">
        <v>8962.9897694875817</v>
      </c>
      <c r="S3103" s="5">
        <v>17.025392986698915</v>
      </c>
      <c r="T3103" s="4">
        <v>98.870056497175142</v>
      </c>
      <c r="U3103" s="1"/>
      <c r="V3103" s="1"/>
      <c r="W3103" s="1"/>
      <c r="X3103" s="1"/>
    </row>
    <row r="3104" spans="1:24" ht="15.75" customHeight="1" x14ac:dyDescent="0.2">
      <c r="A3104" s="1"/>
      <c r="B3104" s="1"/>
      <c r="C3104" s="31" t="str">
        <f>IF('Style Screener'!$S3104&lt;(AVERAGE('Style Screener'!$S$9:$S$6415)), "Value", "Growth")</f>
        <v>Value</v>
      </c>
      <c r="D3104" s="31" t="str">
        <f>IF('Style Screener'!$R3104&gt;2000, "Large Cap", "Small Cap")</f>
        <v>Large Cap</v>
      </c>
      <c r="E3104" s="31" t="s">
        <v>14</v>
      </c>
      <c r="F3104" s="31" t="s">
        <v>37</v>
      </c>
      <c r="G3104" s="1" t="s">
        <v>1020</v>
      </c>
      <c r="H3104" s="1" t="s">
        <v>13168</v>
      </c>
      <c r="I3104" s="1" t="s">
        <v>13169</v>
      </c>
      <c r="J3104" s="1" t="s">
        <v>10766</v>
      </c>
      <c r="K3104" s="1" t="s">
        <v>13170</v>
      </c>
      <c r="L3104" s="1" t="s">
        <v>13171</v>
      </c>
      <c r="M3104" s="1" t="s">
        <v>98</v>
      </c>
      <c r="N3104" s="1" t="s">
        <v>1141</v>
      </c>
      <c r="O3104" s="1" t="s">
        <v>1062</v>
      </c>
      <c r="P3104" s="1" t="s">
        <v>1142</v>
      </c>
      <c r="Q3104" s="29" t="s">
        <v>61</v>
      </c>
      <c r="R3104" s="30">
        <v>14485.766990208256</v>
      </c>
      <c r="S3104" s="5">
        <v>25.67895247332687</v>
      </c>
      <c r="T3104" s="4">
        <v>3.5958680207470692</v>
      </c>
      <c r="U3104" s="1"/>
      <c r="V3104" s="1"/>
      <c r="W3104" s="1"/>
      <c r="X3104" s="1"/>
    </row>
    <row r="3105" spans="1:24" ht="15.75" customHeight="1" x14ac:dyDescent="0.2">
      <c r="A3105" s="1"/>
      <c r="B3105" s="1"/>
      <c r="C3105" s="31" t="str">
        <f>IF('Style Screener'!$S3105&lt;(AVERAGE('Style Screener'!$S$9:$S$6415)), "Value", "Growth")</f>
        <v>Value</v>
      </c>
      <c r="D3105" s="31" t="str">
        <f>IF('Style Screener'!$R3105&gt;2000, "Large Cap", "Small Cap")</f>
        <v>Large Cap</v>
      </c>
      <c r="E3105" s="31" t="s">
        <v>14</v>
      </c>
      <c r="F3105" s="31" t="s">
        <v>37</v>
      </c>
      <c r="G3105" s="1" t="s">
        <v>7991</v>
      </c>
      <c r="H3105" s="1" t="s">
        <v>13172</v>
      </c>
      <c r="I3105" s="1" t="s">
        <v>13173</v>
      </c>
      <c r="J3105" s="1" t="s">
        <v>11440</v>
      </c>
      <c r="K3105" s="1" t="s">
        <v>13174</v>
      </c>
      <c r="L3105" s="1" t="s">
        <v>13175</v>
      </c>
      <c r="M3105" s="1" t="s">
        <v>54</v>
      </c>
      <c r="N3105" s="1" t="s">
        <v>705</v>
      </c>
      <c r="O3105" s="1" t="s">
        <v>54</v>
      </c>
      <c r="P3105" s="1" t="s">
        <v>1357</v>
      </c>
      <c r="Q3105" s="29" t="s">
        <v>61</v>
      </c>
      <c r="R3105" s="30">
        <v>14506.445303481487</v>
      </c>
      <c r="S3105" s="5">
        <v>10.936297789923323</v>
      </c>
      <c r="T3105" s="4" t="s">
        <v>61</v>
      </c>
      <c r="U3105" s="1"/>
      <c r="V3105" s="1"/>
      <c r="W3105" s="1"/>
      <c r="X3105" s="1"/>
    </row>
    <row r="3106" spans="1:24" ht="15.75" customHeight="1" x14ac:dyDescent="0.2">
      <c r="A3106" s="1"/>
      <c r="B3106" s="1"/>
      <c r="C3106" s="31" t="str">
        <f>IF('Style Screener'!$S3106&lt;(AVERAGE('Style Screener'!$S$9:$S$6415)), "Value", "Growth")</f>
        <v>Value</v>
      </c>
      <c r="D3106" s="31" t="str">
        <f>IF('Style Screener'!$R3106&gt;2000, "Large Cap", "Small Cap")</f>
        <v>Large Cap</v>
      </c>
      <c r="E3106" s="31" t="s">
        <v>14</v>
      </c>
      <c r="F3106" s="31" t="s">
        <v>37</v>
      </c>
      <c r="G3106" s="1" t="s">
        <v>10804</v>
      </c>
      <c r="H3106" s="1" t="s">
        <v>13176</v>
      </c>
      <c r="I3106" s="1" t="s">
        <v>13177</v>
      </c>
      <c r="J3106" s="1" t="s">
        <v>10807</v>
      </c>
      <c r="K3106" s="1" t="s">
        <v>13178</v>
      </c>
      <c r="L3106" s="1" t="s">
        <v>13179</v>
      </c>
      <c r="M3106" s="1" t="s">
        <v>74</v>
      </c>
      <c r="N3106" s="1" t="s">
        <v>638</v>
      </c>
      <c r="O3106" s="1" t="s">
        <v>117</v>
      </c>
      <c r="P3106" s="1" t="s">
        <v>638</v>
      </c>
      <c r="Q3106" s="29" t="s">
        <v>61</v>
      </c>
      <c r="R3106" s="30">
        <v>10408.696081438222</v>
      </c>
      <c r="S3106" s="5">
        <v>25.970610982211909</v>
      </c>
      <c r="T3106" s="4" t="s">
        <v>61</v>
      </c>
      <c r="U3106" s="1"/>
      <c r="V3106" s="1"/>
      <c r="W3106" s="1"/>
      <c r="X3106" s="1"/>
    </row>
    <row r="3107" spans="1:24" ht="15.75" customHeight="1" x14ac:dyDescent="0.2">
      <c r="A3107" s="1"/>
      <c r="B3107" s="1"/>
      <c r="C3107" s="31" t="str">
        <f>IF('Style Screener'!$S3107&lt;(AVERAGE('Style Screener'!$S$9:$S$6415)), "Value", "Growth")</f>
        <v>Growth</v>
      </c>
      <c r="D3107" s="31" t="str">
        <f>IF('Style Screener'!$R3107&gt;2000, "Large Cap", "Small Cap")</f>
        <v>Large Cap</v>
      </c>
      <c r="E3107" s="31" t="s">
        <v>14</v>
      </c>
      <c r="F3107" s="31" t="s">
        <v>37</v>
      </c>
      <c r="G3107" s="1" t="s">
        <v>214</v>
      </c>
      <c r="H3107" s="1" t="s">
        <v>13180</v>
      </c>
      <c r="I3107" s="1" t="s">
        <v>13181</v>
      </c>
      <c r="J3107" s="1" t="s">
        <v>10785</v>
      </c>
      <c r="K3107" s="1" t="s">
        <v>13182</v>
      </c>
      <c r="L3107" s="1" t="s">
        <v>13183</v>
      </c>
      <c r="M3107" s="1" t="s">
        <v>74</v>
      </c>
      <c r="N3107" s="1" t="s">
        <v>342</v>
      </c>
      <c r="O3107" s="1" t="s">
        <v>117</v>
      </c>
      <c r="P3107" s="1" t="s">
        <v>618</v>
      </c>
      <c r="Q3107" s="29" t="s">
        <v>61</v>
      </c>
      <c r="R3107" s="30">
        <v>5529.525900658271</v>
      </c>
      <c r="S3107" s="5">
        <v>31.945945945945947</v>
      </c>
      <c r="T3107" s="4">
        <v>9.5826734705847816</v>
      </c>
      <c r="U3107" s="1"/>
      <c r="V3107" s="1"/>
      <c r="W3107" s="1"/>
      <c r="X3107" s="1"/>
    </row>
    <row r="3108" spans="1:24" ht="15.75" customHeight="1" x14ac:dyDescent="0.2">
      <c r="A3108" s="1"/>
      <c r="B3108" s="1"/>
      <c r="C3108" s="31" t="str">
        <f>IF('Style Screener'!$S3108&lt;(AVERAGE('Style Screener'!$S$9:$S$6415)), "Value", "Growth")</f>
        <v>Value</v>
      </c>
      <c r="D3108" s="31" t="str">
        <f>IF('Style Screener'!$R3108&gt;2000, "Large Cap", "Small Cap")</f>
        <v>Large Cap</v>
      </c>
      <c r="E3108" s="31" t="s">
        <v>14</v>
      </c>
      <c r="F3108" s="31" t="s">
        <v>37</v>
      </c>
      <c r="G3108" s="1" t="s">
        <v>246</v>
      </c>
      <c r="H3108" s="1" t="s">
        <v>13184</v>
      </c>
      <c r="I3108" s="1" t="s">
        <v>13185</v>
      </c>
      <c r="J3108" s="1" t="s">
        <v>10780</v>
      </c>
      <c r="K3108" s="1" t="s">
        <v>13186</v>
      </c>
      <c r="L3108" s="1" t="s">
        <v>13187</v>
      </c>
      <c r="M3108" s="1" t="s">
        <v>86</v>
      </c>
      <c r="N3108" s="1" t="s">
        <v>251</v>
      </c>
      <c r="O3108" s="1" t="s">
        <v>251</v>
      </c>
      <c r="P3108" s="1" t="s">
        <v>508</v>
      </c>
      <c r="Q3108" s="29" t="s">
        <v>61</v>
      </c>
      <c r="R3108" s="30">
        <v>47093.986521753002</v>
      </c>
      <c r="S3108" s="5">
        <v>11.663479168949545</v>
      </c>
      <c r="T3108" s="4">
        <v>92.509280861616119</v>
      </c>
      <c r="U3108" s="1"/>
      <c r="V3108" s="1"/>
      <c r="W3108" s="1"/>
      <c r="X3108" s="1"/>
    </row>
    <row r="3109" spans="1:24" ht="15.75" customHeight="1" x14ac:dyDescent="0.2">
      <c r="A3109" s="1"/>
      <c r="B3109" s="1"/>
      <c r="C3109" s="31" t="str">
        <f>IF('Style Screener'!$S3109&lt;(AVERAGE('Style Screener'!$S$9:$S$6415)), "Value", "Growth")</f>
        <v>Value</v>
      </c>
      <c r="D3109" s="31" t="str">
        <f>IF('Style Screener'!$R3109&gt;2000, "Large Cap", "Small Cap")</f>
        <v>Small Cap</v>
      </c>
      <c r="E3109" s="31" t="s">
        <v>15</v>
      </c>
      <c r="F3109" s="31" t="s">
        <v>37</v>
      </c>
      <c r="G3109" s="1" t="s">
        <v>13188</v>
      </c>
      <c r="H3109" s="1" t="s">
        <v>13189</v>
      </c>
      <c r="I3109" s="1" t="s">
        <v>13190</v>
      </c>
      <c r="J3109" s="1" t="s">
        <v>13191</v>
      </c>
      <c r="K3109" s="1" t="s">
        <v>13192</v>
      </c>
      <c r="L3109" s="1" t="s">
        <v>13193</v>
      </c>
      <c r="M3109" s="1" t="s">
        <v>368</v>
      </c>
      <c r="N3109" s="1" t="s">
        <v>369</v>
      </c>
      <c r="O3109" s="1" t="s">
        <v>370</v>
      </c>
      <c r="P3109" s="1" t="s">
        <v>1627</v>
      </c>
      <c r="Q3109" s="29" t="s">
        <v>61</v>
      </c>
      <c r="R3109" s="30">
        <v>850.92149327906554</v>
      </c>
      <c r="S3109" s="5">
        <v>8.4484346224677722</v>
      </c>
      <c r="T3109" s="4">
        <v>30.806390753465458</v>
      </c>
      <c r="U3109" s="1"/>
      <c r="V3109" s="1"/>
      <c r="W3109" s="1"/>
      <c r="X3109" s="1"/>
    </row>
    <row r="3110" spans="1:24" ht="15.75" customHeight="1" x14ac:dyDescent="0.2">
      <c r="A3110" s="1"/>
      <c r="B3110" s="1"/>
      <c r="C3110" s="31" t="str">
        <f>IF('Style Screener'!$S3110&lt;(AVERAGE('Style Screener'!$S$9:$S$6415)), "Value", "Growth")</f>
        <v>Value</v>
      </c>
      <c r="D3110" s="31" t="str">
        <f>IF('Style Screener'!$R3110&gt;2000, "Large Cap", "Small Cap")</f>
        <v>Small Cap</v>
      </c>
      <c r="E3110" s="31" t="s">
        <v>15</v>
      </c>
      <c r="F3110" s="31" t="s">
        <v>37</v>
      </c>
      <c r="G3110" s="1" t="s">
        <v>13188</v>
      </c>
      <c r="H3110" s="1" t="s">
        <v>13194</v>
      </c>
      <c r="I3110" s="1" t="s">
        <v>13195</v>
      </c>
      <c r="J3110" s="1" t="s">
        <v>13191</v>
      </c>
      <c r="K3110" s="1" t="s">
        <v>13196</v>
      </c>
      <c r="L3110" s="1" t="s">
        <v>13197</v>
      </c>
      <c r="M3110" s="1" t="s">
        <v>368</v>
      </c>
      <c r="N3110" s="1" t="s">
        <v>369</v>
      </c>
      <c r="O3110" s="1" t="s">
        <v>370</v>
      </c>
      <c r="P3110" s="1" t="s">
        <v>1627</v>
      </c>
      <c r="Q3110" s="29" t="s">
        <v>61</v>
      </c>
      <c r="R3110" s="30">
        <v>735.94595522535178</v>
      </c>
      <c r="S3110" s="5">
        <v>7.1994829814735031</v>
      </c>
      <c r="T3110" s="4">
        <v>24.971733466441282</v>
      </c>
      <c r="U3110" s="1"/>
      <c r="V3110" s="1"/>
      <c r="W3110" s="1"/>
      <c r="X3110" s="1"/>
    </row>
    <row r="3111" spans="1:24" ht="15.75" customHeight="1" x14ac:dyDescent="0.2">
      <c r="A3111" s="1"/>
      <c r="B3111" s="1"/>
      <c r="C3111" s="31" t="str">
        <f>IF('Style Screener'!$S3111&lt;(AVERAGE('Style Screener'!$S$9:$S$6415)), "Value", "Growth")</f>
        <v>Value</v>
      </c>
      <c r="D3111" s="31" t="str">
        <f>IF('Style Screener'!$R3111&gt;2000, "Large Cap", "Small Cap")</f>
        <v>Large Cap</v>
      </c>
      <c r="E3111" s="31" t="s">
        <v>14</v>
      </c>
      <c r="F3111" s="31" t="s">
        <v>37</v>
      </c>
      <c r="G3111" s="1" t="s">
        <v>13188</v>
      </c>
      <c r="H3111" s="1" t="s">
        <v>13198</v>
      </c>
      <c r="I3111" s="1" t="s">
        <v>13199</v>
      </c>
      <c r="J3111" s="1" t="s">
        <v>13191</v>
      </c>
      <c r="K3111" s="1" t="s">
        <v>13200</v>
      </c>
      <c r="L3111" s="1" t="s">
        <v>13201</v>
      </c>
      <c r="M3111" s="1" t="s">
        <v>278</v>
      </c>
      <c r="N3111" s="1" t="s">
        <v>279</v>
      </c>
      <c r="O3111" s="1" t="s">
        <v>278</v>
      </c>
      <c r="P3111" s="1" t="s">
        <v>937</v>
      </c>
      <c r="Q3111" s="29" t="s">
        <v>61</v>
      </c>
      <c r="R3111" s="30">
        <v>17490.153819844185</v>
      </c>
      <c r="S3111" s="5">
        <v>26.005673965228777</v>
      </c>
      <c r="T3111" s="4">
        <v>90.988623012923483</v>
      </c>
      <c r="U3111" s="1"/>
      <c r="V3111" s="1"/>
      <c r="W3111" s="1"/>
      <c r="X3111" s="1"/>
    </row>
    <row r="3112" spans="1:24" ht="15.75" customHeight="1" x14ac:dyDescent="0.2">
      <c r="A3112" s="1"/>
      <c r="B3112" s="1"/>
      <c r="C3112" s="31" t="str">
        <f>IF('Style Screener'!$S3112&lt;(AVERAGE('Style Screener'!$S$9:$S$6415)), "Value", "Growth")</f>
        <v>Value</v>
      </c>
      <c r="D3112" s="31" t="str">
        <f>IF('Style Screener'!$R3112&gt;2000, "Large Cap", "Small Cap")</f>
        <v>Large Cap</v>
      </c>
      <c r="E3112" s="31" t="s">
        <v>14</v>
      </c>
      <c r="F3112" s="31" t="s">
        <v>37</v>
      </c>
      <c r="G3112" s="1" t="s">
        <v>13188</v>
      </c>
      <c r="H3112" s="1" t="s">
        <v>13202</v>
      </c>
      <c r="I3112" s="1" t="s">
        <v>13203</v>
      </c>
      <c r="J3112" s="1" t="s">
        <v>13191</v>
      </c>
      <c r="K3112" s="1" t="s">
        <v>13204</v>
      </c>
      <c r="L3112" s="1" t="s">
        <v>13205</v>
      </c>
      <c r="M3112" s="1" t="s">
        <v>74</v>
      </c>
      <c r="N3112" s="1" t="s">
        <v>301</v>
      </c>
      <c r="O3112" s="1" t="s">
        <v>117</v>
      </c>
      <c r="P3112" s="1" t="s">
        <v>301</v>
      </c>
      <c r="Q3112" s="29" t="s">
        <v>61</v>
      </c>
      <c r="R3112" s="30">
        <v>2018.2456547788356</v>
      </c>
      <c r="S3112" s="5">
        <v>11.367856406024345</v>
      </c>
      <c r="T3112" s="4" t="s">
        <v>61</v>
      </c>
      <c r="U3112" s="1"/>
      <c r="V3112" s="1"/>
      <c r="W3112" s="1"/>
      <c r="X3112" s="1"/>
    </row>
    <row r="3113" spans="1:24" ht="15.75" customHeight="1" x14ac:dyDescent="0.2">
      <c r="A3113" s="1"/>
      <c r="B3113" s="1"/>
      <c r="C3113" s="31" t="str">
        <f>IF('Style Screener'!$S3113&lt;(AVERAGE('Style Screener'!$S$9:$S$6415)), "Value", "Growth")</f>
        <v>Value</v>
      </c>
      <c r="D3113" s="31" t="str">
        <f>IF('Style Screener'!$R3113&gt;2000, "Large Cap", "Small Cap")</f>
        <v>Large Cap</v>
      </c>
      <c r="E3113" s="31" t="s">
        <v>14</v>
      </c>
      <c r="F3113" s="31" t="s">
        <v>37</v>
      </c>
      <c r="G3113" s="1" t="s">
        <v>13188</v>
      </c>
      <c r="H3113" s="1" t="s">
        <v>13206</v>
      </c>
      <c r="I3113" s="1" t="s">
        <v>13207</v>
      </c>
      <c r="J3113" s="1" t="s">
        <v>13191</v>
      </c>
      <c r="K3113" s="1" t="s">
        <v>13208</v>
      </c>
      <c r="L3113" s="1" t="s">
        <v>13209</v>
      </c>
      <c r="M3113" s="1" t="s">
        <v>74</v>
      </c>
      <c r="N3113" s="1" t="s">
        <v>301</v>
      </c>
      <c r="O3113" s="1" t="s">
        <v>117</v>
      </c>
      <c r="P3113" s="1" t="s">
        <v>301</v>
      </c>
      <c r="Q3113" s="29" t="s">
        <v>61</v>
      </c>
      <c r="R3113" s="30">
        <v>6828.1566752283743</v>
      </c>
      <c r="S3113" s="5">
        <v>23.879676579416198</v>
      </c>
      <c r="T3113" s="4" t="s">
        <v>61</v>
      </c>
      <c r="U3113" s="1"/>
      <c r="V3113" s="1"/>
      <c r="W3113" s="1"/>
      <c r="X3113" s="1"/>
    </row>
    <row r="3114" spans="1:24" ht="15.75" customHeight="1" x14ac:dyDescent="0.2">
      <c r="A3114" s="1"/>
      <c r="B3114" s="1"/>
      <c r="C3114" s="31" t="str">
        <f>IF('Style Screener'!$S3114&lt;(AVERAGE('Style Screener'!$S$9:$S$6415)), "Value", "Growth")</f>
        <v>Value</v>
      </c>
      <c r="D3114" s="31" t="str">
        <f>IF('Style Screener'!$R3114&gt;2000, "Large Cap", "Small Cap")</f>
        <v>Large Cap</v>
      </c>
      <c r="E3114" s="31" t="s">
        <v>14</v>
      </c>
      <c r="F3114" s="31" t="s">
        <v>37</v>
      </c>
      <c r="G3114" s="1" t="s">
        <v>13188</v>
      </c>
      <c r="H3114" s="1" t="s">
        <v>13210</v>
      </c>
      <c r="I3114" s="1" t="s">
        <v>13211</v>
      </c>
      <c r="J3114" s="1" t="s">
        <v>13191</v>
      </c>
      <c r="K3114" s="1" t="s">
        <v>13212</v>
      </c>
      <c r="L3114" s="1" t="s">
        <v>13213</v>
      </c>
      <c r="M3114" s="1" t="s">
        <v>74</v>
      </c>
      <c r="N3114" s="1" t="s">
        <v>301</v>
      </c>
      <c r="O3114" s="1" t="s">
        <v>117</v>
      </c>
      <c r="P3114" s="1" t="s">
        <v>301</v>
      </c>
      <c r="Q3114" s="29" t="s">
        <v>61</v>
      </c>
      <c r="R3114" s="30">
        <v>4827.7662143404032</v>
      </c>
      <c r="S3114" s="5">
        <v>22.102500345351569</v>
      </c>
      <c r="T3114" s="4">
        <v>18.569502980950272</v>
      </c>
      <c r="U3114" s="1"/>
      <c r="V3114" s="1"/>
      <c r="W3114" s="1"/>
      <c r="X3114" s="1"/>
    </row>
    <row r="3115" spans="1:24" ht="15.75" customHeight="1" x14ac:dyDescent="0.2">
      <c r="A3115" s="1"/>
      <c r="B3115" s="1"/>
      <c r="C3115" s="31" t="str">
        <f>IF('Style Screener'!$S3115&lt;(AVERAGE('Style Screener'!$S$9:$S$6415)), "Value", "Growth")</f>
        <v>Value</v>
      </c>
      <c r="D3115" s="31" t="str">
        <f>IF('Style Screener'!$R3115&gt;2000, "Large Cap", "Small Cap")</f>
        <v>Large Cap</v>
      </c>
      <c r="E3115" s="31" t="s">
        <v>14</v>
      </c>
      <c r="F3115" s="31" t="s">
        <v>37</v>
      </c>
      <c r="G3115" s="1" t="s">
        <v>13188</v>
      </c>
      <c r="H3115" s="1" t="s">
        <v>13214</v>
      </c>
      <c r="I3115" s="1" t="s">
        <v>13215</v>
      </c>
      <c r="J3115" s="1" t="s">
        <v>13191</v>
      </c>
      <c r="K3115" s="1" t="s">
        <v>13216</v>
      </c>
      <c r="L3115" s="1" t="s">
        <v>13217</v>
      </c>
      <c r="M3115" s="1" t="s">
        <v>74</v>
      </c>
      <c r="N3115" s="1" t="s">
        <v>301</v>
      </c>
      <c r="O3115" s="1" t="s">
        <v>117</v>
      </c>
      <c r="P3115" s="1" t="s">
        <v>301</v>
      </c>
      <c r="Q3115" s="29" t="s">
        <v>61</v>
      </c>
      <c r="R3115" s="30">
        <v>5849.8868853542199</v>
      </c>
      <c r="S3115" s="5">
        <v>24.067943778151626</v>
      </c>
      <c r="T3115" s="4">
        <v>10.870366512283846</v>
      </c>
      <c r="U3115" s="1"/>
      <c r="V3115" s="1"/>
      <c r="W3115" s="1"/>
      <c r="X3115" s="1"/>
    </row>
    <row r="3116" spans="1:24" ht="15.75" customHeight="1" x14ac:dyDescent="0.2">
      <c r="A3116" s="1"/>
      <c r="B3116" s="1"/>
      <c r="C3116" s="31" t="str">
        <f>IF('Style Screener'!$S3116&lt;(AVERAGE('Style Screener'!$S$9:$S$6415)), "Value", "Growth")</f>
        <v>Growth</v>
      </c>
      <c r="D3116" s="31" t="str">
        <f>IF('Style Screener'!$R3116&gt;2000, "Large Cap", "Small Cap")</f>
        <v>Large Cap</v>
      </c>
      <c r="E3116" s="31" t="s">
        <v>14</v>
      </c>
      <c r="F3116" s="31" t="s">
        <v>37</v>
      </c>
      <c r="G3116" s="1" t="s">
        <v>13188</v>
      </c>
      <c r="H3116" s="1" t="s">
        <v>13218</v>
      </c>
      <c r="I3116" s="1" t="s">
        <v>13219</v>
      </c>
      <c r="J3116" s="1" t="s">
        <v>13191</v>
      </c>
      <c r="K3116" s="1" t="s">
        <v>13220</v>
      </c>
      <c r="L3116" s="1" t="s">
        <v>13221</v>
      </c>
      <c r="M3116" s="1" t="s">
        <v>74</v>
      </c>
      <c r="N3116" s="1" t="s">
        <v>301</v>
      </c>
      <c r="O3116" s="1" t="s">
        <v>117</v>
      </c>
      <c r="P3116" s="1" t="s">
        <v>301</v>
      </c>
      <c r="Q3116" s="29" t="s">
        <v>61</v>
      </c>
      <c r="R3116" s="30">
        <v>4943.4378752671473</v>
      </c>
      <c r="S3116" s="5">
        <v>33.557449873934445</v>
      </c>
      <c r="T3116" s="4">
        <v>18.452264345676735</v>
      </c>
      <c r="U3116" s="1"/>
      <c r="V3116" s="1"/>
      <c r="W3116" s="1"/>
      <c r="X3116" s="1"/>
    </row>
    <row r="3117" spans="1:24" ht="15.75" customHeight="1" x14ac:dyDescent="0.2">
      <c r="A3117" s="1"/>
      <c r="B3117" s="1"/>
      <c r="C3117" s="31" t="str">
        <f>IF('Style Screener'!$S3117&lt;(AVERAGE('Style Screener'!$S$9:$S$6415)), "Value", "Growth")</f>
        <v>Value</v>
      </c>
      <c r="D3117" s="31" t="str">
        <f>IF('Style Screener'!$R3117&gt;2000, "Large Cap", "Small Cap")</f>
        <v>Large Cap</v>
      </c>
      <c r="E3117" s="31" t="s">
        <v>14</v>
      </c>
      <c r="F3117" s="31" t="s">
        <v>37</v>
      </c>
      <c r="G3117" s="1" t="s">
        <v>13188</v>
      </c>
      <c r="H3117" s="1" t="s">
        <v>13222</v>
      </c>
      <c r="I3117" s="1" t="s">
        <v>13223</v>
      </c>
      <c r="J3117" s="1" t="s">
        <v>13191</v>
      </c>
      <c r="K3117" s="1" t="s">
        <v>13224</v>
      </c>
      <c r="L3117" s="1" t="s">
        <v>13225</v>
      </c>
      <c r="M3117" s="1" t="s">
        <v>86</v>
      </c>
      <c r="N3117" s="1" t="s">
        <v>87</v>
      </c>
      <c r="O3117" s="1" t="s">
        <v>88</v>
      </c>
      <c r="P3117" s="1" t="s">
        <v>725</v>
      </c>
      <c r="Q3117" s="29" t="s">
        <v>61</v>
      </c>
      <c r="R3117" s="30">
        <v>15347.793162208916</v>
      </c>
      <c r="S3117" s="5">
        <v>16.187102750380134</v>
      </c>
      <c r="T3117" s="4" t="s">
        <v>61</v>
      </c>
      <c r="U3117" s="1"/>
      <c r="V3117" s="1"/>
      <c r="W3117" s="1"/>
      <c r="X3117" s="1"/>
    </row>
    <row r="3118" spans="1:24" ht="15.75" customHeight="1" x14ac:dyDescent="0.2">
      <c r="A3118" s="1"/>
      <c r="B3118" s="1"/>
      <c r="C3118" s="31" t="str">
        <f>IF('Style Screener'!$S3118&lt;(AVERAGE('Style Screener'!$S$9:$S$6415)), "Value", "Growth")</f>
        <v>Value</v>
      </c>
      <c r="D3118" s="31" t="str">
        <f>IF('Style Screener'!$R3118&gt;2000, "Large Cap", "Small Cap")</f>
        <v>Large Cap</v>
      </c>
      <c r="E3118" s="31" t="s">
        <v>14</v>
      </c>
      <c r="F3118" s="31" t="s">
        <v>37</v>
      </c>
      <c r="G3118" s="1" t="s">
        <v>13188</v>
      </c>
      <c r="H3118" s="1" t="s">
        <v>13226</v>
      </c>
      <c r="I3118" s="1" t="s">
        <v>13227</v>
      </c>
      <c r="J3118" s="1" t="s">
        <v>13191</v>
      </c>
      <c r="K3118" s="1" t="s">
        <v>13228</v>
      </c>
      <c r="L3118" s="1" t="s">
        <v>13229</v>
      </c>
      <c r="M3118" s="1" t="s">
        <v>98</v>
      </c>
      <c r="N3118" s="1" t="s">
        <v>2119</v>
      </c>
      <c r="O3118" s="1" t="s">
        <v>232</v>
      </c>
      <c r="P3118" s="1" t="s">
        <v>2120</v>
      </c>
      <c r="Q3118" s="29" t="s">
        <v>61</v>
      </c>
      <c r="R3118" s="30">
        <v>11151.910510449516</v>
      </c>
      <c r="S3118" s="5">
        <v>14.005571276972056</v>
      </c>
      <c r="T3118" s="4" t="s">
        <v>61</v>
      </c>
      <c r="U3118" s="1"/>
      <c r="V3118" s="1"/>
      <c r="W3118" s="1"/>
      <c r="X3118" s="1"/>
    </row>
    <row r="3119" spans="1:24" ht="15.75" customHeight="1" x14ac:dyDescent="0.2">
      <c r="A3119" s="1"/>
      <c r="B3119" s="1"/>
      <c r="C3119" s="31" t="str">
        <f>IF('Style Screener'!$S3119&lt;(AVERAGE('Style Screener'!$S$9:$S$6415)), "Value", "Growth")</f>
        <v>Value</v>
      </c>
      <c r="D3119" s="31" t="str">
        <f>IF('Style Screener'!$R3119&gt;2000, "Large Cap", "Small Cap")</f>
        <v>Large Cap</v>
      </c>
      <c r="E3119" s="31" t="s">
        <v>14</v>
      </c>
      <c r="F3119" s="31" t="s">
        <v>37</v>
      </c>
      <c r="G3119" s="1" t="s">
        <v>13188</v>
      </c>
      <c r="H3119" s="1" t="s">
        <v>13230</v>
      </c>
      <c r="I3119" s="1" t="s">
        <v>13231</v>
      </c>
      <c r="J3119" s="1" t="s">
        <v>13191</v>
      </c>
      <c r="K3119" s="1" t="s">
        <v>13232</v>
      </c>
      <c r="L3119" s="1" t="s">
        <v>13233</v>
      </c>
      <c r="M3119" s="1" t="s">
        <v>74</v>
      </c>
      <c r="N3119" s="1" t="s">
        <v>301</v>
      </c>
      <c r="O3119" s="1" t="s">
        <v>117</v>
      </c>
      <c r="P3119" s="1" t="s">
        <v>301</v>
      </c>
      <c r="Q3119" s="29" t="s">
        <v>61</v>
      </c>
      <c r="R3119" s="30">
        <v>5254.2937910075761</v>
      </c>
      <c r="S3119" s="5">
        <v>17.217630853994493</v>
      </c>
      <c r="T3119" s="4">
        <v>83.229508536321916</v>
      </c>
      <c r="U3119" s="1"/>
      <c r="V3119" s="1"/>
      <c r="W3119" s="1"/>
      <c r="X3119" s="1"/>
    </row>
    <row r="3120" spans="1:24" ht="15.75" customHeight="1" x14ac:dyDescent="0.2">
      <c r="A3120" s="1"/>
      <c r="B3120" s="1"/>
      <c r="C3120" s="31" t="str">
        <f>IF('Style Screener'!$S3120&lt;(AVERAGE('Style Screener'!$S$9:$S$6415)), "Value", "Growth")</f>
        <v>Value</v>
      </c>
      <c r="D3120" s="31" t="str">
        <f>IF('Style Screener'!$R3120&gt;2000, "Large Cap", "Small Cap")</f>
        <v>Large Cap</v>
      </c>
      <c r="E3120" s="31" t="s">
        <v>15</v>
      </c>
      <c r="F3120" s="31" t="s">
        <v>37</v>
      </c>
      <c r="G3120" s="1" t="s">
        <v>13188</v>
      </c>
      <c r="H3120" s="1" t="s">
        <v>13234</v>
      </c>
      <c r="I3120" s="1" t="s">
        <v>13235</v>
      </c>
      <c r="J3120" s="1" t="s">
        <v>13191</v>
      </c>
      <c r="K3120" s="1" t="s">
        <v>13236</v>
      </c>
      <c r="L3120" s="1" t="s">
        <v>13237</v>
      </c>
      <c r="M3120" s="1" t="s">
        <v>368</v>
      </c>
      <c r="N3120" s="1" t="s">
        <v>369</v>
      </c>
      <c r="O3120" s="1" t="s">
        <v>370</v>
      </c>
      <c r="P3120" s="1" t="s">
        <v>1627</v>
      </c>
      <c r="Q3120" s="29" t="s">
        <v>61</v>
      </c>
      <c r="R3120" s="30">
        <v>3731.9226941881852</v>
      </c>
      <c r="S3120" s="5">
        <v>27.702191987906271</v>
      </c>
      <c r="T3120" s="4">
        <v>11.805093460770673</v>
      </c>
      <c r="U3120" s="1"/>
      <c r="V3120" s="1"/>
      <c r="W3120" s="1"/>
      <c r="X3120" s="1"/>
    </row>
    <row r="3121" spans="1:24" ht="15.75" customHeight="1" x14ac:dyDescent="0.2">
      <c r="A3121" s="1"/>
      <c r="B3121" s="1"/>
      <c r="C3121" s="31" t="str">
        <f>IF('Style Screener'!$S3121&lt;(AVERAGE('Style Screener'!$S$9:$S$6415)), "Value", "Growth")</f>
        <v>Growth</v>
      </c>
      <c r="D3121" s="31" t="str">
        <f>IF('Style Screener'!$R3121&gt;2000, "Large Cap", "Small Cap")</f>
        <v>Large Cap</v>
      </c>
      <c r="E3121" s="31" t="s">
        <v>15</v>
      </c>
      <c r="F3121" s="31" t="s">
        <v>37</v>
      </c>
      <c r="G3121" s="1" t="s">
        <v>13188</v>
      </c>
      <c r="H3121" s="1" t="s">
        <v>13238</v>
      </c>
      <c r="I3121" s="1" t="s">
        <v>13239</v>
      </c>
      <c r="J3121" s="1" t="s">
        <v>13191</v>
      </c>
      <c r="K3121" s="1" t="s">
        <v>13240</v>
      </c>
      <c r="L3121" s="1" t="s">
        <v>13241</v>
      </c>
      <c r="M3121" s="1" t="s">
        <v>368</v>
      </c>
      <c r="N3121" s="1" t="s">
        <v>369</v>
      </c>
      <c r="O3121" s="1" t="s">
        <v>370</v>
      </c>
      <c r="P3121" s="1" t="s">
        <v>1627</v>
      </c>
      <c r="Q3121" s="29" t="s">
        <v>61</v>
      </c>
      <c r="R3121" s="30">
        <v>9054.24329294987</v>
      </c>
      <c r="S3121" s="5">
        <v>34.924387961184181</v>
      </c>
      <c r="T3121" s="4">
        <v>0</v>
      </c>
      <c r="U3121" s="1"/>
      <c r="V3121" s="1"/>
      <c r="W3121" s="1"/>
      <c r="X3121" s="1"/>
    </row>
    <row r="3122" spans="1:24" ht="15.75" customHeight="1" x14ac:dyDescent="0.2">
      <c r="A3122" s="1"/>
      <c r="B3122" s="1"/>
      <c r="C3122" s="31" t="str">
        <f>IF('Style Screener'!$S3122&lt;(AVERAGE('Style Screener'!$S$9:$S$6415)), "Value", "Growth")</f>
        <v>Value</v>
      </c>
      <c r="D3122" s="31" t="str">
        <f>IF('Style Screener'!$R3122&gt;2000, "Large Cap", "Small Cap")</f>
        <v>Large Cap</v>
      </c>
      <c r="E3122" s="31" t="s">
        <v>15</v>
      </c>
      <c r="F3122" s="31" t="s">
        <v>37</v>
      </c>
      <c r="G3122" s="1" t="s">
        <v>13188</v>
      </c>
      <c r="H3122" s="1" t="s">
        <v>13242</v>
      </c>
      <c r="I3122" s="1" t="s">
        <v>13243</v>
      </c>
      <c r="J3122" s="1" t="s">
        <v>13191</v>
      </c>
      <c r="K3122" s="1" t="s">
        <v>13244</v>
      </c>
      <c r="L3122" s="1" t="s">
        <v>13245</v>
      </c>
      <c r="M3122" s="1" t="s">
        <v>368</v>
      </c>
      <c r="N3122" s="1" t="s">
        <v>369</v>
      </c>
      <c r="O3122" s="1" t="s">
        <v>370</v>
      </c>
      <c r="P3122" s="1" t="s">
        <v>1627</v>
      </c>
      <c r="Q3122" s="29" t="s">
        <v>61</v>
      </c>
      <c r="R3122" s="30">
        <v>4605.1857748672583</v>
      </c>
      <c r="S3122" s="5">
        <v>18.365041778939059</v>
      </c>
      <c r="T3122" s="4">
        <v>9.0088468287500998</v>
      </c>
      <c r="U3122" s="1"/>
      <c r="V3122" s="1"/>
      <c r="W3122" s="1"/>
      <c r="X3122" s="1"/>
    </row>
    <row r="3123" spans="1:24" ht="15.75" customHeight="1" x14ac:dyDescent="0.2">
      <c r="A3123" s="1"/>
      <c r="B3123" s="1"/>
      <c r="C3123" s="31" t="str">
        <f>IF('Style Screener'!$S3123&lt;(AVERAGE('Style Screener'!$S$9:$S$6415)), "Value", "Growth")</f>
        <v>Value</v>
      </c>
      <c r="D3123" s="31" t="str">
        <f>IF('Style Screener'!$R3123&gt;2000, "Large Cap", "Small Cap")</f>
        <v>Small Cap</v>
      </c>
      <c r="E3123" s="31" t="s">
        <v>15</v>
      </c>
      <c r="F3123" s="31" t="s">
        <v>37</v>
      </c>
      <c r="G3123" s="1" t="s">
        <v>13188</v>
      </c>
      <c r="H3123" s="1" t="s">
        <v>13246</v>
      </c>
      <c r="I3123" s="1" t="s">
        <v>13247</v>
      </c>
      <c r="J3123" s="1" t="s">
        <v>13191</v>
      </c>
      <c r="K3123" s="1" t="s">
        <v>13248</v>
      </c>
      <c r="L3123" s="1" t="s">
        <v>13249</v>
      </c>
      <c r="M3123" s="1" t="s">
        <v>368</v>
      </c>
      <c r="N3123" s="1" t="s">
        <v>1700</v>
      </c>
      <c r="O3123" s="1" t="s">
        <v>370</v>
      </c>
      <c r="P3123" s="1" t="s">
        <v>2000</v>
      </c>
      <c r="Q3123" s="29" t="s">
        <v>61</v>
      </c>
      <c r="R3123" s="30">
        <v>1604.7517648783121</v>
      </c>
      <c r="S3123" s="5">
        <v>21.084076543423674</v>
      </c>
      <c r="T3123" s="4">
        <v>14.894031283615236</v>
      </c>
      <c r="U3123" s="1"/>
      <c r="V3123" s="1"/>
      <c r="W3123" s="1"/>
      <c r="X3123" s="1"/>
    </row>
    <row r="3124" spans="1:24" ht="15.75" customHeight="1" x14ac:dyDescent="0.2">
      <c r="A3124" s="1"/>
      <c r="B3124" s="1"/>
      <c r="C3124" s="31" t="str">
        <f>IF('Style Screener'!$S3124&lt;(AVERAGE('Style Screener'!$S$9:$S$6415)), "Value", "Growth")</f>
        <v>Value</v>
      </c>
      <c r="D3124" s="31" t="str">
        <f>IF('Style Screener'!$R3124&gt;2000, "Large Cap", "Small Cap")</f>
        <v>Large Cap</v>
      </c>
      <c r="E3124" s="31" t="s">
        <v>15</v>
      </c>
      <c r="F3124" s="31" t="s">
        <v>37</v>
      </c>
      <c r="G3124" s="1" t="s">
        <v>13188</v>
      </c>
      <c r="H3124" s="1" t="s">
        <v>13250</v>
      </c>
      <c r="I3124" s="1" t="s">
        <v>13251</v>
      </c>
      <c r="J3124" s="1" t="s">
        <v>13191</v>
      </c>
      <c r="K3124" s="1" t="s">
        <v>13252</v>
      </c>
      <c r="L3124" s="1" t="s">
        <v>13253</v>
      </c>
      <c r="M3124" s="1" t="s">
        <v>368</v>
      </c>
      <c r="N3124" s="1" t="s">
        <v>1700</v>
      </c>
      <c r="O3124" s="1" t="s">
        <v>370</v>
      </c>
      <c r="P3124" s="1" t="s">
        <v>2000</v>
      </c>
      <c r="Q3124" s="29" t="s">
        <v>61</v>
      </c>
      <c r="R3124" s="30">
        <v>16453.891993866135</v>
      </c>
      <c r="S3124" s="5">
        <v>22.09572642144828</v>
      </c>
      <c r="T3124" s="4">
        <v>13.281653428381643</v>
      </c>
      <c r="U3124" s="1"/>
      <c r="V3124" s="1"/>
      <c r="W3124" s="1"/>
      <c r="X3124" s="1"/>
    </row>
    <row r="3125" spans="1:24" ht="15.75" customHeight="1" x14ac:dyDescent="0.2">
      <c r="A3125" s="1"/>
      <c r="B3125" s="1"/>
      <c r="C3125" s="31" t="str">
        <f>IF('Style Screener'!$S3125&lt;(AVERAGE('Style Screener'!$S$9:$S$6415)), "Value", "Growth")</f>
        <v>Growth</v>
      </c>
      <c r="D3125" s="31" t="str">
        <f>IF('Style Screener'!$R3125&gt;2000, "Large Cap", "Small Cap")</f>
        <v>Large Cap</v>
      </c>
      <c r="E3125" s="31" t="s">
        <v>15</v>
      </c>
      <c r="F3125" s="31" t="s">
        <v>37</v>
      </c>
      <c r="G3125" s="1" t="s">
        <v>13188</v>
      </c>
      <c r="H3125" s="1" t="s">
        <v>13254</v>
      </c>
      <c r="I3125" s="1" t="s">
        <v>13255</v>
      </c>
      <c r="J3125" s="1" t="s">
        <v>13191</v>
      </c>
      <c r="K3125" s="1" t="s">
        <v>13256</v>
      </c>
      <c r="L3125" s="1" t="s">
        <v>13257</v>
      </c>
      <c r="M3125" s="1" t="s">
        <v>368</v>
      </c>
      <c r="N3125" s="1" t="s">
        <v>1700</v>
      </c>
      <c r="O3125" s="1" t="s">
        <v>370</v>
      </c>
      <c r="P3125" s="1" t="s">
        <v>2000</v>
      </c>
      <c r="Q3125" s="29" t="s">
        <v>61</v>
      </c>
      <c r="R3125" s="30">
        <v>12575.527188875634</v>
      </c>
      <c r="S3125" s="5">
        <v>39.192795196797867</v>
      </c>
      <c r="T3125" s="4">
        <v>36.74497698782308</v>
      </c>
      <c r="U3125" s="1"/>
      <c r="V3125" s="1"/>
      <c r="W3125" s="1"/>
      <c r="X3125" s="1"/>
    </row>
    <row r="3126" spans="1:24" ht="15.75" customHeight="1" x14ac:dyDescent="0.2">
      <c r="A3126" s="1"/>
      <c r="B3126" s="1"/>
      <c r="C3126" s="31" t="str">
        <f>IF('Style Screener'!$S3126&lt;(AVERAGE('Style Screener'!$S$9:$S$6415)), "Value", "Growth")</f>
        <v>Growth</v>
      </c>
      <c r="D3126" s="31" t="str">
        <f>IF('Style Screener'!$R3126&gt;2000, "Large Cap", "Small Cap")</f>
        <v>Small Cap</v>
      </c>
      <c r="E3126" s="31" t="s">
        <v>15</v>
      </c>
      <c r="F3126" s="31" t="s">
        <v>37</v>
      </c>
      <c r="G3126" s="1" t="s">
        <v>13188</v>
      </c>
      <c r="H3126" s="1" t="s">
        <v>13258</v>
      </c>
      <c r="I3126" s="1" t="s">
        <v>13259</v>
      </c>
      <c r="J3126" s="1" t="s">
        <v>13191</v>
      </c>
      <c r="K3126" s="1" t="s">
        <v>13260</v>
      </c>
      <c r="L3126" s="1" t="s">
        <v>13261</v>
      </c>
      <c r="M3126" s="1" t="s">
        <v>368</v>
      </c>
      <c r="N3126" s="1" t="s">
        <v>1700</v>
      </c>
      <c r="O3126" s="1" t="s">
        <v>370</v>
      </c>
      <c r="P3126" s="1" t="s">
        <v>1701</v>
      </c>
      <c r="Q3126" s="29" t="s">
        <v>61</v>
      </c>
      <c r="R3126" s="30">
        <v>1717.0530431668121</v>
      </c>
      <c r="S3126" s="5">
        <v>36.692607003891048</v>
      </c>
      <c r="T3126" s="4" t="s">
        <v>61</v>
      </c>
      <c r="U3126" s="1"/>
      <c r="V3126" s="1"/>
      <c r="W3126" s="1"/>
      <c r="X3126" s="1"/>
    </row>
    <row r="3127" spans="1:24" ht="15.75" customHeight="1" x14ac:dyDescent="0.2">
      <c r="A3127" s="1"/>
      <c r="B3127" s="1"/>
      <c r="C3127" s="31" t="str">
        <f>IF('Style Screener'!$S3127&lt;(AVERAGE('Style Screener'!$S$9:$S$6415)), "Value", "Growth")</f>
        <v>Value</v>
      </c>
      <c r="D3127" s="31" t="str">
        <f>IF('Style Screener'!$R3127&gt;2000, "Large Cap", "Small Cap")</f>
        <v>Large Cap</v>
      </c>
      <c r="E3127" s="31" t="s">
        <v>14</v>
      </c>
      <c r="F3127" s="31" t="s">
        <v>37</v>
      </c>
      <c r="G3127" s="1" t="s">
        <v>13188</v>
      </c>
      <c r="H3127" s="1" t="s">
        <v>13262</v>
      </c>
      <c r="I3127" s="1" t="s">
        <v>13263</v>
      </c>
      <c r="J3127" s="1" t="s">
        <v>13191</v>
      </c>
      <c r="K3127" s="1" t="s">
        <v>13264</v>
      </c>
      <c r="L3127" s="1" t="s">
        <v>13265</v>
      </c>
      <c r="M3127" s="1" t="s">
        <v>74</v>
      </c>
      <c r="N3127" s="1" t="s">
        <v>649</v>
      </c>
      <c r="O3127" s="1" t="s">
        <v>117</v>
      </c>
      <c r="P3127" s="1" t="s">
        <v>649</v>
      </c>
      <c r="Q3127" s="29" t="s">
        <v>61</v>
      </c>
      <c r="R3127" s="30">
        <v>2355.1973358564192</v>
      </c>
      <c r="S3127" s="5">
        <v>8.8363507834897685</v>
      </c>
      <c r="T3127" s="4">
        <v>48.186208093722975</v>
      </c>
      <c r="U3127" s="1"/>
      <c r="V3127" s="1"/>
      <c r="W3127" s="1"/>
      <c r="X3127" s="1"/>
    </row>
    <row r="3128" spans="1:24" ht="15.75" customHeight="1" x14ac:dyDescent="0.2">
      <c r="A3128" s="1"/>
      <c r="B3128" s="1"/>
      <c r="C3128" s="31" t="str">
        <f>IF('Style Screener'!$S3128&lt;(AVERAGE('Style Screener'!$S$9:$S$6415)), "Value", "Growth")</f>
        <v>Growth</v>
      </c>
      <c r="D3128" s="31" t="str">
        <f>IF('Style Screener'!$R3128&gt;2000, "Large Cap", "Small Cap")</f>
        <v>Large Cap</v>
      </c>
      <c r="E3128" s="31" t="s">
        <v>15</v>
      </c>
      <c r="F3128" s="31" t="s">
        <v>37</v>
      </c>
      <c r="G3128" s="1" t="s">
        <v>13188</v>
      </c>
      <c r="H3128" s="1" t="s">
        <v>13266</v>
      </c>
      <c r="I3128" s="1" t="s">
        <v>13267</v>
      </c>
      <c r="J3128" s="1" t="s">
        <v>13191</v>
      </c>
      <c r="K3128" s="1" t="s">
        <v>13268</v>
      </c>
      <c r="L3128" s="1" t="s">
        <v>13269</v>
      </c>
      <c r="M3128" s="1" t="s">
        <v>368</v>
      </c>
      <c r="N3128" s="1" t="s">
        <v>369</v>
      </c>
      <c r="O3128" s="1" t="s">
        <v>370</v>
      </c>
      <c r="P3128" s="1" t="s">
        <v>1627</v>
      </c>
      <c r="Q3128" s="29" t="s">
        <v>61</v>
      </c>
      <c r="R3128" s="30">
        <v>6572.2756399765385</v>
      </c>
      <c r="S3128" s="5">
        <v>48.840767329645757</v>
      </c>
      <c r="T3128" s="4">
        <v>53.379376640258663</v>
      </c>
      <c r="U3128" s="1"/>
      <c r="V3128" s="1"/>
      <c r="W3128" s="1"/>
      <c r="X3128" s="1"/>
    </row>
    <row r="3129" spans="1:24" ht="15.75" customHeight="1" x14ac:dyDescent="0.2">
      <c r="A3129" s="1"/>
      <c r="B3129" s="1"/>
      <c r="C3129" s="31" t="str">
        <f>IF('Style Screener'!$S3129&lt;(AVERAGE('Style Screener'!$S$9:$S$6415)), "Value", "Growth")</f>
        <v>Growth</v>
      </c>
      <c r="D3129" s="31" t="str">
        <f>IF('Style Screener'!$R3129&gt;2000, "Large Cap", "Small Cap")</f>
        <v>Large Cap</v>
      </c>
      <c r="E3129" s="31" t="s">
        <v>15</v>
      </c>
      <c r="F3129" s="31" t="s">
        <v>37</v>
      </c>
      <c r="G3129" s="1" t="s">
        <v>13188</v>
      </c>
      <c r="H3129" s="1" t="s">
        <v>13270</v>
      </c>
      <c r="I3129" s="1" t="s">
        <v>13271</v>
      </c>
      <c r="J3129" s="1" t="s">
        <v>13191</v>
      </c>
      <c r="K3129" s="1" t="s">
        <v>13272</v>
      </c>
      <c r="L3129" s="1" t="s">
        <v>13273</v>
      </c>
      <c r="M3129" s="1" t="s">
        <v>368</v>
      </c>
      <c r="N3129" s="1" t="s">
        <v>369</v>
      </c>
      <c r="O3129" s="1" t="s">
        <v>370</v>
      </c>
      <c r="P3129" s="1" t="s">
        <v>1627</v>
      </c>
      <c r="Q3129" s="29" t="s">
        <v>61</v>
      </c>
      <c r="R3129" s="30">
        <v>13524.25737619778</v>
      </c>
      <c r="S3129" s="5">
        <v>34.721335750210621</v>
      </c>
      <c r="T3129" s="4">
        <v>50.714696417943564</v>
      </c>
      <c r="U3129" s="1"/>
      <c r="V3129" s="1"/>
      <c r="W3129" s="1"/>
      <c r="X3129" s="1"/>
    </row>
    <row r="3130" spans="1:24" ht="15.75" customHeight="1" x14ac:dyDescent="0.2">
      <c r="A3130" s="1"/>
      <c r="B3130" s="1"/>
      <c r="C3130" s="31" t="str">
        <f>IF('Style Screener'!$S3130&lt;(AVERAGE('Style Screener'!$S$9:$S$6415)), "Value", "Growth")</f>
        <v>Value</v>
      </c>
      <c r="D3130" s="31" t="str">
        <f>IF('Style Screener'!$R3130&gt;2000, "Large Cap", "Small Cap")</f>
        <v>Small Cap</v>
      </c>
      <c r="E3130" s="31" t="s">
        <v>15</v>
      </c>
      <c r="F3130" s="31" t="s">
        <v>37</v>
      </c>
      <c r="G3130" s="1" t="s">
        <v>13188</v>
      </c>
      <c r="H3130" s="1" t="s">
        <v>13274</v>
      </c>
      <c r="I3130" s="1" t="s">
        <v>13275</v>
      </c>
      <c r="J3130" s="1" t="s">
        <v>13191</v>
      </c>
      <c r="K3130" s="1" t="s">
        <v>13276</v>
      </c>
      <c r="L3130" s="1" t="s">
        <v>13277</v>
      </c>
      <c r="M3130" s="1" t="s">
        <v>368</v>
      </c>
      <c r="N3130" s="1" t="s">
        <v>369</v>
      </c>
      <c r="O3130" s="1" t="s">
        <v>370</v>
      </c>
      <c r="P3130" s="1" t="s">
        <v>1627</v>
      </c>
      <c r="Q3130" s="29" t="s">
        <v>61</v>
      </c>
      <c r="R3130" s="30">
        <v>1643.0671727282911</v>
      </c>
      <c r="S3130" s="5">
        <v>20.56364199442552</v>
      </c>
      <c r="T3130" s="4">
        <v>11.03390533424102</v>
      </c>
      <c r="U3130" s="1"/>
      <c r="V3130" s="1"/>
      <c r="W3130" s="1"/>
      <c r="X3130" s="1"/>
    </row>
    <row r="3131" spans="1:24" ht="15.75" customHeight="1" x14ac:dyDescent="0.2">
      <c r="A3131" s="1"/>
      <c r="B3131" s="1"/>
      <c r="C3131" s="31" t="str">
        <f>IF('Style Screener'!$S3131&lt;(AVERAGE('Style Screener'!$S$9:$S$6415)), "Value", "Growth")</f>
        <v>Value</v>
      </c>
      <c r="D3131" s="31" t="str">
        <f>IF('Style Screener'!$R3131&gt;2000, "Large Cap", "Small Cap")</f>
        <v>Large Cap</v>
      </c>
      <c r="E3131" s="31" t="s">
        <v>15</v>
      </c>
      <c r="F3131" s="31" t="s">
        <v>37</v>
      </c>
      <c r="G3131" s="1" t="s">
        <v>13188</v>
      </c>
      <c r="H3131" s="1" t="s">
        <v>13278</v>
      </c>
      <c r="I3131" s="1" t="s">
        <v>13279</v>
      </c>
      <c r="J3131" s="1" t="s">
        <v>13191</v>
      </c>
      <c r="K3131" s="1" t="s">
        <v>13280</v>
      </c>
      <c r="L3131" s="1" t="s">
        <v>13281</v>
      </c>
      <c r="M3131" s="1" t="s">
        <v>368</v>
      </c>
      <c r="N3131" s="1" t="s">
        <v>1014</v>
      </c>
      <c r="O3131" s="1" t="s">
        <v>370</v>
      </c>
      <c r="P3131" s="1" t="s">
        <v>1014</v>
      </c>
      <c r="Q3131" s="29" t="s">
        <v>61</v>
      </c>
      <c r="R3131" s="30">
        <v>71336.568870538191</v>
      </c>
      <c r="S3131" s="5">
        <v>18.822994553271126</v>
      </c>
      <c r="T3131" s="4">
        <v>54.127210927723965</v>
      </c>
      <c r="U3131" s="1"/>
      <c r="V3131" s="1"/>
      <c r="W3131" s="1"/>
      <c r="X3131" s="1"/>
    </row>
    <row r="3132" spans="1:24" ht="15.75" customHeight="1" x14ac:dyDescent="0.2">
      <c r="A3132" s="1"/>
      <c r="B3132" s="1"/>
      <c r="C3132" s="31" t="str">
        <f>IF('Style Screener'!$S3132&lt;(AVERAGE('Style Screener'!$S$9:$S$6415)), "Value", "Growth")</f>
        <v>Value</v>
      </c>
      <c r="D3132" s="31" t="str">
        <f>IF('Style Screener'!$R3132&gt;2000, "Large Cap", "Small Cap")</f>
        <v>Large Cap</v>
      </c>
      <c r="E3132" s="31" t="s">
        <v>14</v>
      </c>
      <c r="F3132" s="31" t="s">
        <v>37</v>
      </c>
      <c r="G3132" s="1" t="s">
        <v>13188</v>
      </c>
      <c r="H3132" s="1" t="s">
        <v>13282</v>
      </c>
      <c r="I3132" s="1" t="s">
        <v>13283</v>
      </c>
      <c r="J3132" s="1" t="s">
        <v>13191</v>
      </c>
      <c r="K3132" s="1" t="s">
        <v>13284</v>
      </c>
      <c r="L3132" s="1" t="s">
        <v>13285</v>
      </c>
      <c r="M3132" s="1" t="s">
        <v>98</v>
      </c>
      <c r="N3132" s="1" t="s">
        <v>1776</v>
      </c>
      <c r="O3132" s="1" t="s">
        <v>100</v>
      </c>
      <c r="P3132" s="1" t="s">
        <v>1940</v>
      </c>
      <c r="Q3132" s="29" t="s">
        <v>61</v>
      </c>
      <c r="R3132" s="30">
        <v>4341.5750426860868</v>
      </c>
      <c r="S3132" s="5">
        <v>20.46403467047196</v>
      </c>
      <c r="T3132" s="4" t="s">
        <v>61</v>
      </c>
      <c r="U3132" s="1"/>
      <c r="V3132" s="1"/>
      <c r="W3132" s="1"/>
      <c r="X3132" s="1"/>
    </row>
    <row r="3133" spans="1:24" ht="15.75" customHeight="1" x14ac:dyDescent="0.2">
      <c r="A3133" s="1"/>
      <c r="B3133" s="1"/>
      <c r="C3133" s="31" t="str">
        <f>IF('Style Screener'!$S3133&lt;(AVERAGE('Style Screener'!$S$9:$S$6415)), "Value", "Growth")</f>
        <v>Growth</v>
      </c>
      <c r="D3133" s="31" t="str">
        <f>IF('Style Screener'!$R3133&gt;2000, "Large Cap", "Small Cap")</f>
        <v>Large Cap</v>
      </c>
      <c r="E3133" s="31" t="s">
        <v>14</v>
      </c>
      <c r="F3133" s="31" t="s">
        <v>37</v>
      </c>
      <c r="G3133" s="1" t="s">
        <v>13188</v>
      </c>
      <c r="H3133" s="1" t="s">
        <v>13286</v>
      </c>
      <c r="I3133" s="1" t="s">
        <v>13287</v>
      </c>
      <c r="J3133" s="1" t="s">
        <v>13191</v>
      </c>
      <c r="K3133" s="1" t="s">
        <v>13288</v>
      </c>
      <c r="L3133" s="1" t="s">
        <v>13289</v>
      </c>
      <c r="M3133" s="1" t="s">
        <v>98</v>
      </c>
      <c r="N3133" s="1" t="s">
        <v>1776</v>
      </c>
      <c r="O3133" s="1" t="s">
        <v>100</v>
      </c>
      <c r="P3133" s="1" t="s">
        <v>1940</v>
      </c>
      <c r="Q3133" s="29" t="s">
        <v>61</v>
      </c>
      <c r="R3133" s="30">
        <v>6960.3324954081581</v>
      </c>
      <c r="S3133" s="5">
        <v>36.515831614703387</v>
      </c>
      <c r="T3133" s="4" t="s">
        <v>61</v>
      </c>
      <c r="U3133" s="1"/>
      <c r="V3133" s="1"/>
      <c r="W3133" s="1"/>
      <c r="X3133" s="1"/>
    </row>
    <row r="3134" spans="1:24" ht="15.75" customHeight="1" x14ac:dyDescent="0.2">
      <c r="A3134" s="1"/>
      <c r="B3134" s="1"/>
      <c r="C3134" s="31" t="str">
        <f>IF('Style Screener'!$S3134&lt;(AVERAGE('Style Screener'!$S$9:$S$6415)), "Value", "Growth")</f>
        <v>Value</v>
      </c>
      <c r="D3134" s="31" t="str">
        <f>IF('Style Screener'!$R3134&gt;2000, "Large Cap", "Small Cap")</f>
        <v>Small Cap</v>
      </c>
      <c r="E3134" s="31" t="s">
        <v>14</v>
      </c>
      <c r="F3134" s="31" t="s">
        <v>37</v>
      </c>
      <c r="G3134" s="1" t="s">
        <v>13188</v>
      </c>
      <c r="H3134" s="1" t="s">
        <v>13290</v>
      </c>
      <c r="I3134" s="1" t="s">
        <v>13291</v>
      </c>
      <c r="J3134" s="1" t="s">
        <v>13191</v>
      </c>
      <c r="K3134" s="1" t="s">
        <v>13292</v>
      </c>
      <c r="L3134" s="1" t="s">
        <v>13293</v>
      </c>
      <c r="M3134" s="1" t="s">
        <v>54</v>
      </c>
      <c r="N3134" s="1" t="s">
        <v>705</v>
      </c>
      <c r="O3134" s="1" t="s">
        <v>54</v>
      </c>
      <c r="P3134" s="1" t="s">
        <v>1442</v>
      </c>
      <c r="Q3134" s="29" t="s">
        <v>61</v>
      </c>
      <c r="R3134" s="30">
        <v>1333.1995758855956</v>
      </c>
      <c r="S3134" s="5">
        <v>21.334922526817639</v>
      </c>
      <c r="T3134" s="4">
        <v>26.617497731649106</v>
      </c>
      <c r="U3134" s="1"/>
      <c r="V3134" s="1"/>
      <c r="W3134" s="1"/>
      <c r="X3134" s="1"/>
    </row>
    <row r="3135" spans="1:24" ht="15.75" customHeight="1" x14ac:dyDescent="0.2">
      <c r="A3135" s="1"/>
      <c r="B3135" s="1"/>
      <c r="C3135" s="31" t="str">
        <f>IF('Style Screener'!$S3135&lt;(AVERAGE('Style Screener'!$S$9:$S$6415)), "Value", "Growth")</f>
        <v>Growth</v>
      </c>
      <c r="D3135" s="31" t="str">
        <f>IF('Style Screener'!$R3135&gt;2000, "Large Cap", "Small Cap")</f>
        <v>Small Cap</v>
      </c>
      <c r="E3135" s="31" t="s">
        <v>14</v>
      </c>
      <c r="F3135" s="31" t="s">
        <v>37</v>
      </c>
      <c r="G3135" s="1" t="s">
        <v>13188</v>
      </c>
      <c r="H3135" s="1" t="s">
        <v>13294</v>
      </c>
      <c r="I3135" s="1" t="s">
        <v>13295</v>
      </c>
      <c r="J3135" s="1" t="s">
        <v>13191</v>
      </c>
      <c r="K3135" s="1" t="s">
        <v>13296</v>
      </c>
      <c r="L3135" s="1" t="s">
        <v>13297</v>
      </c>
      <c r="M3135" s="1" t="s">
        <v>98</v>
      </c>
      <c r="N3135" s="1" t="s">
        <v>2498</v>
      </c>
      <c r="O3135" s="1" t="s">
        <v>232</v>
      </c>
      <c r="P3135" s="1" t="s">
        <v>2499</v>
      </c>
      <c r="Q3135" s="29" t="s">
        <v>61</v>
      </c>
      <c r="R3135" s="30">
        <v>289.82441190681777</v>
      </c>
      <c r="S3135" s="5" t="s">
        <v>61</v>
      </c>
      <c r="T3135" s="4">
        <v>19.960045486676705</v>
      </c>
      <c r="U3135" s="1"/>
      <c r="V3135" s="1"/>
      <c r="W3135" s="1"/>
      <c r="X3135" s="1"/>
    </row>
    <row r="3136" spans="1:24" ht="15.75" customHeight="1" x14ac:dyDescent="0.2">
      <c r="A3136" s="1"/>
      <c r="B3136" s="1"/>
      <c r="C3136" s="31" t="str">
        <f>IF('Style Screener'!$S3136&lt;(AVERAGE('Style Screener'!$S$9:$S$6415)), "Value", "Growth")</f>
        <v>Value</v>
      </c>
      <c r="D3136" s="31" t="str">
        <f>IF('Style Screener'!$R3136&gt;2000, "Large Cap", "Small Cap")</f>
        <v>Small Cap</v>
      </c>
      <c r="E3136" s="31" t="s">
        <v>14</v>
      </c>
      <c r="F3136" s="31" t="s">
        <v>37</v>
      </c>
      <c r="G3136" s="1" t="s">
        <v>13188</v>
      </c>
      <c r="H3136" s="1" t="s">
        <v>13298</v>
      </c>
      <c r="I3136" s="1" t="s">
        <v>13299</v>
      </c>
      <c r="J3136" s="1" t="s">
        <v>13191</v>
      </c>
      <c r="K3136" s="1" t="s">
        <v>13300</v>
      </c>
      <c r="L3136" s="1" t="s">
        <v>13301</v>
      </c>
      <c r="M3136" s="1" t="s">
        <v>74</v>
      </c>
      <c r="N3136" s="1" t="s">
        <v>3167</v>
      </c>
      <c r="O3136" s="1" t="s">
        <v>117</v>
      </c>
      <c r="P3136" s="1" t="s">
        <v>3167</v>
      </c>
      <c r="Q3136" s="29" t="s">
        <v>61</v>
      </c>
      <c r="R3136" s="30">
        <v>1870.8387191073716</v>
      </c>
      <c r="S3136" s="5">
        <v>21.457975986277873</v>
      </c>
      <c r="T3136" s="4">
        <v>42.126801362602855</v>
      </c>
      <c r="U3136" s="1"/>
      <c r="V3136" s="1"/>
      <c r="W3136" s="1"/>
      <c r="X3136" s="1"/>
    </row>
    <row r="3137" spans="1:24" ht="15.75" customHeight="1" x14ac:dyDescent="0.2">
      <c r="A3137" s="1"/>
      <c r="B3137" s="1"/>
      <c r="C3137" s="31" t="str">
        <f>IF('Style Screener'!$S3137&lt;(AVERAGE('Style Screener'!$S$9:$S$6415)), "Value", "Growth")</f>
        <v>Growth</v>
      </c>
      <c r="D3137" s="31" t="str">
        <f>IF('Style Screener'!$R3137&gt;2000, "Large Cap", "Small Cap")</f>
        <v>Small Cap</v>
      </c>
      <c r="E3137" s="31" t="s">
        <v>14</v>
      </c>
      <c r="F3137" s="31" t="s">
        <v>37</v>
      </c>
      <c r="G3137" s="1" t="s">
        <v>13188</v>
      </c>
      <c r="H3137" s="1" t="s">
        <v>13302</v>
      </c>
      <c r="I3137" s="1" t="s">
        <v>13303</v>
      </c>
      <c r="J3137" s="1" t="s">
        <v>13191</v>
      </c>
      <c r="K3137" s="1" t="s">
        <v>13304</v>
      </c>
      <c r="L3137" s="1" t="s">
        <v>13305</v>
      </c>
      <c r="M3137" s="1" t="s">
        <v>74</v>
      </c>
      <c r="N3137" s="1" t="s">
        <v>116</v>
      </c>
      <c r="O3137" s="1" t="s">
        <v>117</v>
      </c>
      <c r="P3137" s="1" t="s">
        <v>116</v>
      </c>
      <c r="Q3137" s="29" t="s">
        <v>61</v>
      </c>
      <c r="R3137" s="30">
        <v>992.28465759928054</v>
      </c>
      <c r="S3137" s="5">
        <v>29.567901234567902</v>
      </c>
      <c r="T3137" s="4">
        <v>23.225071091161194</v>
      </c>
      <c r="U3137" s="1"/>
      <c r="V3137" s="1"/>
      <c r="W3137" s="1"/>
      <c r="X3137" s="1"/>
    </row>
    <row r="3138" spans="1:24" ht="15.75" customHeight="1" x14ac:dyDescent="0.2">
      <c r="A3138" s="1"/>
      <c r="B3138" s="1"/>
      <c r="C3138" s="31" t="str">
        <f>IF('Style Screener'!$S3138&lt;(AVERAGE('Style Screener'!$S$9:$S$6415)), "Value", "Growth")</f>
        <v>Value</v>
      </c>
      <c r="D3138" s="31" t="str">
        <f>IF('Style Screener'!$R3138&gt;2000, "Large Cap", "Small Cap")</f>
        <v>Large Cap</v>
      </c>
      <c r="E3138" s="31" t="s">
        <v>14</v>
      </c>
      <c r="F3138" s="31" t="s">
        <v>37</v>
      </c>
      <c r="G3138" s="1" t="s">
        <v>13188</v>
      </c>
      <c r="H3138" s="1" t="s">
        <v>13306</v>
      </c>
      <c r="I3138" s="1" t="s">
        <v>13307</v>
      </c>
      <c r="J3138" s="1" t="s">
        <v>13191</v>
      </c>
      <c r="K3138" s="1" t="s">
        <v>13308</v>
      </c>
      <c r="L3138" s="1" t="s">
        <v>13309</v>
      </c>
      <c r="M3138" s="1" t="s">
        <v>86</v>
      </c>
      <c r="N3138" s="1" t="s">
        <v>87</v>
      </c>
      <c r="O3138" s="1" t="s">
        <v>88</v>
      </c>
      <c r="P3138" s="1" t="s">
        <v>725</v>
      </c>
      <c r="Q3138" s="29" t="s">
        <v>61</v>
      </c>
      <c r="R3138" s="30">
        <v>4839.9998439144019</v>
      </c>
      <c r="S3138" s="5">
        <v>20.981458246201029</v>
      </c>
      <c r="T3138" s="4">
        <v>0</v>
      </c>
      <c r="U3138" s="1"/>
      <c r="V3138" s="1"/>
      <c r="W3138" s="1"/>
      <c r="X3138" s="1"/>
    </row>
    <row r="3139" spans="1:24" ht="15.75" customHeight="1" x14ac:dyDescent="0.2">
      <c r="A3139" s="1"/>
      <c r="B3139" s="1"/>
      <c r="C3139" s="31" t="str">
        <f>IF('Style Screener'!$S3139&lt;(AVERAGE('Style Screener'!$S$9:$S$6415)), "Value", "Growth")</f>
        <v>Value</v>
      </c>
      <c r="D3139" s="31" t="str">
        <f>IF('Style Screener'!$R3139&gt;2000, "Large Cap", "Small Cap")</f>
        <v>Large Cap</v>
      </c>
      <c r="E3139" s="31" t="s">
        <v>15</v>
      </c>
      <c r="F3139" s="31" t="s">
        <v>37</v>
      </c>
      <c r="G3139" s="1" t="s">
        <v>13188</v>
      </c>
      <c r="H3139" s="1" t="s">
        <v>13310</v>
      </c>
      <c r="I3139" s="1" t="s">
        <v>13311</v>
      </c>
      <c r="J3139" s="1" t="s">
        <v>13191</v>
      </c>
      <c r="K3139" s="1" t="s">
        <v>13312</v>
      </c>
      <c r="L3139" s="1" t="s">
        <v>13313</v>
      </c>
      <c r="M3139" s="1" t="s">
        <v>368</v>
      </c>
      <c r="N3139" s="1" t="s">
        <v>961</v>
      </c>
      <c r="O3139" s="1" t="s">
        <v>961</v>
      </c>
      <c r="P3139" s="1" t="s">
        <v>2234</v>
      </c>
      <c r="Q3139" s="29" t="s">
        <v>61</v>
      </c>
      <c r="R3139" s="30">
        <v>39413.898275789048</v>
      </c>
      <c r="S3139" s="5">
        <v>23.371347677373404</v>
      </c>
      <c r="T3139" s="4">
        <v>34.633588188824952</v>
      </c>
      <c r="U3139" s="1"/>
      <c r="V3139" s="1"/>
      <c r="W3139" s="1"/>
      <c r="X3139" s="1"/>
    </row>
    <row r="3140" spans="1:24" ht="15.75" customHeight="1" x14ac:dyDescent="0.2">
      <c r="A3140" s="1"/>
      <c r="B3140" s="1"/>
      <c r="C3140" s="31" t="str">
        <f>IF('Style Screener'!$S3140&lt;(AVERAGE('Style Screener'!$S$9:$S$6415)), "Value", "Growth")</f>
        <v>Growth</v>
      </c>
      <c r="D3140" s="31" t="str">
        <f>IF('Style Screener'!$R3140&gt;2000, "Large Cap", "Small Cap")</f>
        <v>Large Cap</v>
      </c>
      <c r="E3140" s="31" t="s">
        <v>14</v>
      </c>
      <c r="F3140" s="31" t="s">
        <v>37</v>
      </c>
      <c r="G3140" s="1" t="s">
        <v>13188</v>
      </c>
      <c r="H3140" s="1" t="s">
        <v>13314</v>
      </c>
      <c r="I3140" s="1" t="s">
        <v>13315</v>
      </c>
      <c r="J3140" s="1" t="s">
        <v>13191</v>
      </c>
      <c r="K3140" s="1" t="s">
        <v>13316</v>
      </c>
      <c r="L3140" s="1" t="s">
        <v>13317</v>
      </c>
      <c r="M3140" s="1" t="s">
        <v>54</v>
      </c>
      <c r="N3140" s="1" t="s">
        <v>705</v>
      </c>
      <c r="O3140" s="1" t="s">
        <v>54</v>
      </c>
      <c r="P3140" s="1" t="s">
        <v>1442</v>
      </c>
      <c r="Q3140" s="29" t="s">
        <v>61</v>
      </c>
      <c r="R3140" s="30">
        <v>3418.1570284385243</v>
      </c>
      <c r="S3140" s="5" t="s">
        <v>61</v>
      </c>
      <c r="T3140" s="4">
        <v>36.929229419878574</v>
      </c>
      <c r="U3140" s="1"/>
      <c r="V3140" s="1"/>
      <c r="W3140" s="1"/>
      <c r="X3140" s="1"/>
    </row>
    <row r="3141" spans="1:24" ht="15.75" customHeight="1" x14ac:dyDescent="0.2">
      <c r="A3141" s="1"/>
      <c r="B3141" s="1"/>
      <c r="C3141" s="31" t="str">
        <f>IF('Style Screener'!$S3141&lt;(AVERAGE('Style Screener'!$S$9:$S$6415)), "Value", "Growth")</f>
        <v>Value</v>
      </c>
      <c r="D3141" s="31" t="str">
        <f>IF('Style Screener'!$R3141&gt;2000, "Large Cap", "Small Cap")</f>
        <v>Large Cap</v>
      </c>
      <c r="E3141" s="31" t="s">
        <v>14</v>
      </c>
      <c r="F3141" s="31" t="s">
        <v>37</v>
      </c>
      <c r="G3141" s="1" t="s">
        <v>13188</v>
      </c>
      <c r="H3141" s="1" t="s">
        <v>13318</v>
      </c>
      <c r="I3141" s="1" t="s">
        <v>13319</v>
      </c>
      <c r="J3141" s="1" t="s">
        <v>13191</v>
      </c>
      <c r="K3141" s="1" t="s">
        <v>13320</v>
      </c>
      <c r="L3141" s="1" t="s">
        <v>13321</v>
      </c>
      <c r="M3141" s="1" t="s">
        <v>54</v>
      </c>
      <c r="N3141" s="1" t="s">
        <v>705</v>
      </c>
      <c r="O3141" s="1" t="s">
        <v>54</v>
      </c>
      <c r="P3141" s="1" t="s">
        <v>1442</v>
      </c>
      <c r="Q3141" s="29" t="s">
        <v>61</v>
      </c>
      <c r="R3141" s="30">
        <v>13966.387170191745</v>
      </c>
      <c r="S3141" s="5">
        <v>20.434852054466319</v>
      </c>
      <c r="T3141" s="4">
        <v>49.620302343373346</v>
      </c>
      <c r="U3141" s="1"/>
      <c r="V3141" s="1"/>
      <c r="W3141" s="1"/>
      <c r="X3141" s="1"/>
    </row>
    <row r="3142" spans="1:24" ht="15.75" customHeight="1" x14ac:dyDescent="0.2">
      <c r="A3142" s="1"/>
      <c r="B3142" s="1"/>
      <c r="C3142" s="31" t="str">
        <f>IF('Style Screener'!$S3142&lt;(AVERAGE('Style Screener'!$S$9:$S$6415)), "Value", "Growth")</f>
        <v>Value</v>
      </c>
      <c r="D3142" s="31" t="str">
        <f>IF('Style Screener'!$R3142&gt;2000, "Large Cap", "Small Cap")</f>
        <v>Large Cap</v>
      </c>
      <c r="E3142" s="31" t="s">
        <v>14</v>
      </c>
      <c r="F3142" s="31" t="s">
        <v>37</v>
      </c>
      <c r="G3142" s="1" t="s">
        <v>13188</v>
      </c>
      <c r="H3142" s="1" t="s">
        <v>13322</v>
      </c>
      <c r="I3142" s="1" t="s">
        <v>13323</v>
      </c>
      <c r="J3142" s="1" t="s">
        <v>13191</v>
      </c>
      <c r="K3142" s="1" t="s">
        <v>13324</v>
      </c>
      <c r="L3142" s="1" t="s">
        <v>13325</v>
      </c>
      <c r="M3142" s="1" t="s">
        <v>54</v>
      </c>
      <c r="N3142" s="1" t="s">
        <v>705</v>
      </c>
      <c r="O3142" s="1" t="s">
        <v>54</v>
      </c>
      <c r="P3142" s="1" t="s">
        <v>1442</v>
      </c>
      <c r="Q3142" s="29" t="s">
        <v>61</v>
      </c>
      <c r="R3142" s="30">
        <v>5379.8165454526415</v>
      </c>
      <c r="S3142" s="5">
        <v>16.188402166162383</v>
      </c>
      <c r="T3142" s="4">
        <v>54.894397109433754</v>
      </c>
      <c r="U3142" s="1"/>
      <c r="V3142" s="1"/>
      <c r="W3142" s="1"/>
      <c r="X3142" s="1"/>
    </row>
    <row r="3143" spans="1:24" ht="15.75" customHeight="1" x14ac:dyDescent="0.2">
      <c r="A3143" s="1"/>
      <c r="B3143" s="1"/>
      <c r="C3143" s="31" t="str">
        <f>IF('Style Screener'!$S3143&lt;(AVERAGE('Style Screener'!$S$9:$S$6415)), "Value", "Growth")</f>
        <v>Value</v>
      </c>
      <c r="D3143" s="31" t="str">
        <f>IF('Style Screener'!$R3143&gt;2000, "Large Cap", "Small Cap")</f>
        <v>Large Cap</v>
      </c>
      <c r="E3143" s="31" t="s">
        <v>14</v>
      </c>
      <c r="F3143" s="31" t="s">
        <v>37</v>
      </c>
      <c r="G3143" s="1" t="s">
        <v>13188</v>
      </c>
      <c r="H3143" s="1" t="s">
        <v>13326</v>
      </c>
      <c r="I3143" s="1" t="s">
        <v>13327</v>
      </c>
      <c r="J3143" s="1" t="s">
        <v>13191</v>
      </c>
      <c r="K3143" s="1" t="s">
        <v>13328</v>
      </c>
      <c r="L3143" s="1" t="s">
        <v>13329</v>
      </c>
      <c r="M3143" s="1" t="s">
        <v>54</v>
      </c>
      <c r="N3143" s="1" t="s">
        <v>705</v>
      </c>
      <c r="O3143" s="1" t="s">
        <v>54</v>
      </c>
      <c r="P3143" s="1" t="s">
        <v>1442</v>
      </c>
      <c r="Q3143" s="29" t="s">
        <v>61</v>
      </c>
      <c r="R3143" s="30">
        <v>13303.504123178809</v>
      </c>
      <c r="S3143" s="5">
        <v>15.067164476568831</v>
      </c>
      <c r="T3143" s="4">
        <v>32.075187351865289</v>
      </c>
      <c r="U3143" s="1"/>
      <c r="V3143" s="1"/>
      <c r="W3143" s="1"/>
      <c r="X3143" s="1"/>
    </row>
    <row r="3144" spans="1:24" ht="15.75" customHeight="1" x14ac:dyDescent="0.2">
      <c r="A3144" s="1"/>
      <c r="B3144" s="1"/>
      <c r="C3144" s="31" t="str">
        <f>IF('Style Screener'!$S3144&lt;(AVERAGE('Style Screener'!$S$9:$S$6415)), "Value", "Growth")</f>
        <v>Value</v>
      </c>
      <c r="D3144" s="31" t="str">
        <f>IF('Style Screener'!$R3144&gt;2000, "Large Cap", "Small Cap")</f>
        <v>Large Cap</v>
      </c>
      <c r="E3144" s="31" t="s">
        <v>14</v>
      </c>
      <c r="F3144" s="31" t="s">
        <v>37</v>
      </c>
      <c r="G3144" s="1" t="s">
        <v>13188</v>
      </c>
      <c r="H3144" s="1" t="s">
        <v>13330</v>
      </c>
      <c r="I3144" s="1" t="s">
        <v>13331</v>
      </c>
      <c r="J3144" s="1" t="s">
        <v>13191</v>
      </c>
      <c r="K3144" s="1" t="s">
        <v>13332</v>
      </c>
      <c r="L3144" s="1" t="s">
        <v>13333</v>
      </c>
      <c r="M3144" s="1" t="s">
        <v>108</v>
      </c>
      <c r="N3144" s="1" t="s">
        <v>294</v>
      </c>
      <c r="O3144" s="1" t="s">
        <v>294</v>
      </c>
      <c r="P3144" s="1" t="s">
        <v>295</v>
      </c>
      <c r="Q3144" s="29" t="s">
        <v>61</v>
      </c>
      <c r="R3144" s="30">
        <v>4227.5942664793838</v>
      </c>
      <c r="S3144" s="5">
        <v>20.679546125616906</v>
      </c>
      <c r="T3144" s="4">
        <v>73.578675471999574</v>
      </c>
      <c r="U3144" s="1"/>
      <c r="V3144" s="1"/>
      <c r="W3144" s="1"/>
      <c r="X3144" s="1"/>
    </row>
    <row r="3145" spans="1:24" ht="15.75" customHeight="1" x14ac:dyDescent="0.2">
      <c r="A3145" s="1"/>
      <c r="B3145" s="1"/>
      <c r="C3145" s="31" t="str">
        <f>IF('Style Screener'!$S3145&lt;(AVERAGE('Style Screener'!$S$9:$S$6415)), "Value", "Growth")</f>
        <v>Value</v>
      </c>
      <c r="D3145" s="31" t="str">
        <f>IF('Style Screener'!$R3145&gt;2000, "Large Cap", "Small Cap")</f>
        <v>Large Cap</v>
      </c>
      <c r="E3145" s="31" t="s">
        <v>14</v>
      </c>
      <c r="F3145" s="31" t="s">
        <v>37</v>
      </c>
      <c r="G3145" s="1" t="s">
        <v>13188</v>
      </c>
      <c r="H3145" s="1" t="s">
        <v>13334</v>
      </c>
      <c r="I3145" s="1" t="s">
        <v>13335</v>
      </c>
      <c r="J3145" s="1" t="s">
        <v>13191</v>
      </c>
      <c r="K3145" s="1" t="s">
        <v>13336</v>
      </c>
      <c r="L3145" s="1" t="s">
        <v>13337</v>
      </c>
      <c r="M3145" s="1" t="s">
        <v>54</v>
      </c>
      <c r="N3145" s="1" t="s">
        <v>1589</v>
      </c>
      <c r="O3145" s="1" t="s">
        <v>54</v>
      </c>
      <c r="P3145" s="1" t="s">
        <v>2732</v>
      </c>
      <c r="Q3145" s="29" t="s">
        <v>61</v>
      </c>
      <c r="R3145" s="30">
        <v>4753.9302599889179</v>
      </c>
      <c r="S3145" s="5">
        <v>24.09095010376252</v>
      </c>
      <c r="T3145" s="4" t="s">
        <v>61</v>
      </c>
      <c r="U3145" s="1"/>
      <c r="V3145" s="1"/>
      <c r="W3145" s="1"/>
      <c r="X3145" s="1"/>
    </row>
    <row r="3146" spans="1:24" ht="15.75" customHeight="1" x14ac:dyDescent="0.2">
      <c r="A3146" s="1"/>
      <c r="B3146" s="1"/>
      <c r="C3146" s="31" t="str">
        <f>IF('Style Screener'!$S3146&lt;(AVERAGE('Style Screener'!$S$9:$S$6415)), "Value", "Growth")</f>
        <v>Value</v>
      </c>
      <c r="D3146" s="31" t="str">
        <f>IF('Style Screener'!$R3146&gt;2000, "Large Cap", "Small Cap")</f>
        <v>Small Cap</v>
      </c>
      <c r="E3146" s="31" t="s">
        <v>14</v>
      </c>
      <c r="F3146" s="31" t="s">
        <v>37</v>
      </c>
      <c r="G3146" s="1" t="s">
        <v>13188</v>
      </c>
      <c r="H3146" s="1" t="s">
        <v>13338</v>
      </c>
      <c r="I3146" s="1" t="s">
        <v>13339</v>
      </c>
      <c r="J3146" s="1" t="s">
        <v>13191</v>
      </c>
      <c r="K3146" s="1" t="s">
        <v>13340</v>
      </c>
      <c r="L3146" s="1" t="s">
        <v>13341</v>
      </c>
      <c r="M3146" s="1" t="s">
        <v>54</v>
      </c>
      <c r="N3146" s="1" t="s">
        <v>1589</v>
      </c>
      <c r="O3146" s="1" t="s">
        <v>54</v>
      </c>
      <c r="P3146" s="1" t="s">
        <v>2732</v>
      </c>
      <c r="Q3146" s="29" t="s">
        <v>61</v>
      </c>
      <c r="R3146" s="30">
        <v>1954.4357451620244</v>
      </c>
      <c r="S3146" s="5">
        <v>8.6454959546821168</v>
      </c>
      <c r="T3146" s="4">
        <v>11.978440287216211</v>
      </c>
      <c r="U3146" s="1"/>
      <c r="V3146" s="1"/>
      <c r="W3146" s="1"/>
      <c r="X3146" s="1"/>
    </row>
    <row r="3147" spans="1:24" ht="15.75" customHeight="1" x14ac:dyDescent="0.2">
      <c r="A3147" s="1"/>
      <c r="B3147" s="1"/>
      <c r="C3147" s="31" t="str">
        <f>IF('Style Screener'!$S3147&lt;(AVERAGE('Style Screener'!$S$9:$S$6415)), "Value", "Growth")</f>
        <v>Value</v>
      </c>
      <c r="D3147" s="31" t="str">
        <f>IF('Style Screener'!$R3147&gt;2000, "Large Cap", "Small Cap")</f>
        <v>Small Cap</v>
      </c>
      <c r="E3147" s="31" t="s">
        <v>14</v>
      </c>
      <c r="F3147" s="31" t="s">
        <v>37</v>
      </c>
      <c r="G3147" s="1" t="s">
        <v>13188</v>
      </c>
      <c r="H3147" s="1" t="s">
        <v>13342</v>
      </c>
      <c r="I3147" s="1" t="s">
        <v>13343</v>
      </c>
      <c r="J3147" s="1" t="s">
        <v>13191</v>
      </c>
      <c r="K3147" s="1" t="s">
        <v>13344</v>
      </c>
      <c r="L3147" s="1" t="s">
        <v>13345</v>
      </c>
      <c r="M3147" s="1" t="s">
        <v>54</v>
      </c>
      <c r="N3147" s="1" t="s">
        <v>1589</v>
      </c>
      <c r="O3147" s="1" t="s">
        <v>54</v>
      </c>
      <c r="P3147" s="1" t="s">
        <v>2732</v>
      </c>
      <c r="Q3147" s="29" t="s">
        <v>61</v>
      </c>
      <c r="R3147" s="30">
        <v>1146.435270733642</v>
      </c>
      <c r="S3147" s="5">
        <v>20.56256671061719</v>
      </c>
      <c r="T3147" s="4" t="s">
        <v>61</v>
      </c>
      <c r="U3147" s="1"/>
      <c r="V3147" s="1"/>
      <c r="W3147" s="1"/>
      <c r="X3147" s="1"/>
    </row>
    <row r="3148" spans="1:24" ht="15.75" customHeight="1" x14ac:dyDescent="0.2">
      <c r="A3148" s="1"/>
      <c r="B3148" s="1"/>
      <c r="C3148" s="31" t="str">
        <f>IF('Style Screener'!$S3148&lt;(AVERAGE('Style Screener'!$S$9:$S$6415)), "Value", "Growth")</f>
        <v>Value</v>
      </c>
      <c r="D3148" s="31" t="str">
        <f>IF('Style Screener'!$R3148&gt;2000, "Large Cap", "Small Cap")</f>
        <v>Large Cap</v>
      </c>
      <c r="E3148" s="31" t="s">
        <v>14</v>
      </c>
      <c r="F3148" s="31" t="s">
        <v>37</v>
      </c>
      <c r="G3148" s="1" t="s">
        <v>13188</v>
      </c>
      <c r="H3148" s="1" t="s">
        <v>13346</v>
      </c>
      <c r="I3148" s="1" t="s">
        <v>13347</v>
      </c>
      <c r="J3148" s="1" t="s">
        <v>13191</v>
      </c>
      <c r="K3148" s="1" t="s">
        <v>13348</v>
      </c>
      <c r="L3148" s="1" t="s">
        <v>13349</v>
      </c>
      <c r="M3148" s="1" t="s">
        <v>54</v>
      </c>
      <c r="N3148" s="1" t="s">
        <v>705</v>
      </c>
      <c r="O3148" s="1" t="s">
        <v>54</v>
      </c>
      <c r="P3148" s="1" t="s">
        <v>3514</v>
      </c>
      <c r="Q3148" s="29" t="s">
        <v>61</v>
      </c>
      <c r="R3148" s="30">
        <v>2103.6716017390181</v>
      </c>
      <c r="S3148" s="5">
        <v>15.426997245179063</v>
      </c>
      <c r="T3148" s="4">
        <v>37.266421775536742</v>
      </c>
      <c r="U3148" s="1"/>
      <c r="V3148" s="1"/>
      <c r="W3148" s="1"/>
      <c r="X3148" s="1"/>
    </row>
    <row r="3149" spans="1:24" ht="15.75" customHeight="1" x14ac:dyDescent="0.2">
      <c r="A3149" s="1"/>
      <c r="B3149" s="1"/>
      <c r="C3149" s="31" t="str">
        <f>IF('Style Screener'!$S3149&lt;(AVERAGE('Style Screener'!$S$9:$S$6415)), "Value", "Growth")</f>
        <v>Value</v>
      </c>
      <c r="D3149" s="31" t="str">
        <f>IF('Style Screener'!$R3149&gt;2000, "Large Cap", "Small Cap")</f>
        <v>Large Cap</v>
      </c>
      <c r="E3149" s="31" t="s">
        <v>14</v>
      </c>
      <c r="F3149" s="31" t="s">
        <v>37</v>
      </c>
      <c r="G3149" s="1" t="s">
        <v>13188</v>
      </c>
      <c r="H3149" s="1" t="s">
        <v>13350</v>
      </c>
      <c r="I3149" s="1" t="s">
        <v>13351</v>
      </c>
      <c r="J3149" s="1" t="s">
        <v>13191</v>
      </c>
      <c r="K3149" s="1" t="s">
        <v>13352</v>
      </c>
      <c r="L3149" s="1" t="s">
        <v>13353</v>
      </c>
      <c r="M3149" s="1" t="s">
        <v>54</v>
      </c>
      <c r="N3149" s="1" t="s">
        <v>705</v>
      </c>
      <c r="O3149" s="1" t="s">
        <v>54</v>
      </c>
      <c r="P3149" s="1" t="s">
        <v>3514</v>
      </c>
      <c r="Q3149" s="29" t="s">
        <v>61</v>
      </c>
      <c r="R3149" s="30">
        <v>9083.077235592853</v>
      </c>
      <c r="S3149" s="5">
        <v>21.438609104872707</v>
      </c>
      <c r="T3149" s="4">
        <v>57.619817148989611</v>
      </c>
      <c r="U3149" s="1"/>
      <c r="V3149" s="1"/>
      <c r="W3149" s="1"/>
      <c r="X3149" s="1"/>
    </row>
    <row r="3150" spans="1:24" ht="15.75" customHeight="1" x14ac:dyDescent="0.2">
      <c r="A3150" s="1"/>
      <c r="B3150" s="1"/>
      <c r="C3150" s="31" t="str">
        <f>IF('Style Screener'!$S3150&lt;(AVERAGE('Style Screener'!$S$9:$S$6415)), "Value", "Growth")</f>
        <v>Value</v>
      </c>
      <c r="D3150" s="31" t="str">
        <f>IF('Style Screener'!$R3150&gt;2000, "Large Cap", "Small Cap")</f>
        <v>Large Cap</v>
      </c>
      <c r="E3150" s="31" t="s">
        <v>14</v>
      </c>
      <c r="F3150" s="31" t="s">
        <v>37</v>
      </c>
      <c r="G3150" s="1" t="s">
        <v>13188</v>
      </c>
      <c r="H3150" s="1" t="s">
        <v>13354</v>
      </c>
      <c r="I3150" s="1" t="s">
        <v>13355</v>
      </c>
      <c r="J3150" s="1" t="s">
        <v>13191</v>
      </c>
      <c r="K3150" s="1" t="s">
        <v>13356</v>
      </c>
      <c r="L3150" s="1" t="s">
        <v>13357</v>
      </c>
      <c r="M3150" s="1" t="s">
        <v>54</v>
      </c>
      <c r="N3150" s="1" t="s">
        <v>705</v>
      </c>
      <c r="O3150" s="1" t="s">
        <v>54</v>
      </c>
      <c r="P3150" s="1" t="s">
        <v>3514</v>
      </c>
      <c r="Q3150" s="29" t="s">
        <v>61</v>
      </c>
      <c r="R3150" s="30">
        <v>3192.7735680399578</v>
      </c>
      <c r="S3150" s="5">
        <v>20.440969930791749</v>
      </c>
      <c r="T3150" s="4">
        <v>32.785442813672411</v>
      </c>
      <c r="U3150" s="1"/>
      <c r="V3150" s="1"/>
      <c r="W3150" s="1"/>
      <c r="X3150" s="1"/>
    </row>
    <row r="3151" spans="1:24" ht="15.75" customHeight="1" x14ac:dyDescent="0.2">
      <c r="A3151" s="1"/>
      <c r="B3151" s="1"/>
      <c r="C3151" s="31" t="str">
        <f>IF('Style Screener'!$S3151&lt;(AVERAGE('Style Screener'!$S$9:$S$6415)), "Value", "Growth")</f>
        <v>Value</v>
      </c>
      <c r="D3151" s="31" t="str">
        <f>IF('Style Screener'!$R3151&gt;2000, "Large Cap", "Small Cap")</f>
        <v>Small Cap</v>
      </c>
      <c r="E3151" s="31" t="s">
        <v>14</v>
      </c>
      <c r="F3151" s="31" t="s">
        <v>37</v>
      </c>
      <c r="G3151" s="1" t="s">
        <v>13188</v>
      </c>
      <c r="H3151" s="1" t="s">
        <v>13358</v>
      </c>
      <c r="I3151" s="1" t="s">
        <v>13359</v>
      </c>
      <c r="J3151" s="1" t="s">
        <v>13191</v>
      </c>
      <c r="K3151" s="1" t="s">
        <v>13360</v>
      </c>
      <c r="L3151" s="1" t="s">
        <v>13361</v>
      </c>
      <c r="M3151" s="1" t="s">
        <v>54</v>
      </c>
      <c r="N3151" s="1" t="s">
        <v>705</v>
      </c>
      <c r="O3151" s="1" t="s">
        <v>54</v>
      </c>
      <c r="P3151" s="1" t="s">
        <v>3514</v>
      </c>
      <c r="Q3151" s="29" t="s">
        <v>61</v>
      </c>
      <c r="R3151" s="30">
        <v>1002.8839156778779</v>
      </c>
      <c r="S3151" s="5">
        <v>12.248758571766375</v>
      </c>
      <c r="T3151" s="4">
        <v>34.101218662457519</v>
      </c>
      <c r="U3151" s="1"/>
      <c r="V3151" s="1"/>
      <c r="W3151" s="1"/>
      <c r="X3151" s="1"/>
    </row>
    <row r="3152" spans="1:24" ht="15.75" customHeight="1" x14ac:dyDescent="0.2">
      <c r="A3152" s="1"/>
      <c r="B3152" s="1"/>
      <c r="C3152" s="31" t="str">
        <f>IF('Style Screener'!$S3152&lt;(AVERAGE('Style Screener'!$S$9:$S$6415)), "Value", "Growth")</f>
        <v>Value</v>
      </c>
      <c r="D3152" s="31" t="str">
        <f>IF('Style Screener'!$R3152&gt;2000, "Large Cap", "Small Cap")</f>
        <v>Large Cap</v>
      </c>
      <c r="E3152" s="31" t="s">
        <v>14</v>
      </c>
      <c r="F3152" s="31" t="s">
        <v>37</v>
      </c>
      <c r="G3152" s="1" t="s">
        <v>13188</v>
      </c>
      <c r="H3152" s="1" t="s">
        <v>13362</v>
      </c>
      <c r="I3152" s="1" t="s">
        <v>13363</v>
      </c>
      <c r="J3152" s="1" t="s">
        <v>13191</v>
      </c>
      <c r="K3152" s="1" t="s">
        <v>13364</v>
      </c>
      <c r="L3152" s="1" t="s">
        <v>13365</v>
      </c>
      <c r="M3152" s="1" t="s">
        <v>54</v>
      </c>
      <c r="N3152" s="1" t="s">
        <v>705</v>
      </c>
      <c r="O3152" s="1" t="s">
        <v>54</v>
      </c>
      <c r="P3152" s="1" t="s">
        <v>1442</v>
      </c>
      <c r="Q3152" s="29" t="s">
        <v>61</v>
      </c>
      <c r="R3152" s="30">
        <v>3318.5586318329692</v>
      </c>
      <c r="S3152" s="5">
        <v>6.470144205789798</v>
      </c>
      <c r="T3152" s="4">
        <v>40.60965566536143</v>
      </c>
      <c r="U3152" s="1"/>
      <c r="V3152" s="1"/>
      <c r="W3152" s="1"/>
      <c r="X3152" s="1"/>
    </row>
    <row r="3153" spans="1:24" ht="15.75" customHeight="1" x14ac:dyDescent="0.2">
      <c r="A3153" s="1"/>
      <c r="B3153" s="1"/>
      <c r="C3153" s="31" t="str">
        <f>IF('Style Screener'!$S3153&lt;(AVERAGE('Style Screener'!$S$9:$S$6415)), "Value", "Growth")</f>
        <v>Growth</v>
      </c>
      <c r="D3153" s="31" t="str">
        <f>IF('Style Screener'!$R3153&gt;2000, "Large Cap", "Small Cap")</f>
        <v>Small Cap</v>
      </c>
      <c r="E3153" s="31" t="s">
        <v>14</v>
      </c>
      <c r="F3153" s="31" t="s">
        <v>37</v>
      </c>
      <c r="G3153" s="1" t="s">
        <v>13188</v>
      </c>
      <c r="H3153" s="1" t="s">
        <v>13366</v>
      </c>
      <c r="I3153" s="1" t="s">
        <v>13367</v>
      </c>
      <c r="J3153" s="1" t="s">
        <v>13191</v>
      </c>
      <c r="K3153" s="1" t="s">
        <v>13368</v>
      </c>
      <c r="L3153" s="1" t="s">
        <v>13369</v>
      </c>
      <c r="M3153" s="1" t="s">
        <v>54</v>
      </c>
      <c r="N3153" s="1" t="s">
        <v>705</v>
      </c>
      <c r="O3153" s="1" t="s">
        <v>54</v>
      </c>
      <c r="P3153" s="1" t="s">
        <v>706</v>
      </c>
      <c r="Q3153" s="29" t="s">
        <v>61</v>
      </c>
      <c r="R3153" s="30">
        <v>813.05439539140252</v>
      </c>
      <c r="S3153" s="5" t="s">
        <v>61</v>
      </c>
      <c r="T3153" s="4">
        <v>18.714435368514831</v>
      </c>
      <c r="U3153" s="1"/>
      <c r="V3153" s="1"/>
      <c r="W3153" s="1"/>
      <c r="X3153" s="1"/>
    </row>
    <row r="3154" spans="1:24" ht="15.75" customHeight="1" x14ac:dyDescent="0.2">
      <c r="A3154" s="1"/>
      <c r="B3154" s="1"/>
      <c r="C3154" s="31" t="str">
        <f>IF('Style Screener'!$S3154&lt;(AVERAGE('Style Screener'!$S$9:$S$6415)), "Value", "Growth")</f>
        <v>Value</v>
      </c>
      <c r="D3154" s="31" t="str">
        <f>IF('Style Screener'!$R3154&gt;2000, "Large Cap", "Small Cap")</f>
        <v>Small Cap</v>
      </c>
      <c r="E3154" s="31" t="s">
        <v>14</v>
      </c>
      <c r="F3154" s="31" t="s">
        <v>37</v>
      </c>
      <c r="G3154" s="1" t="s">
        <v>13188</v>
      </c>
      <c r="H3154" s="1" t="s">
        <v>13370</v>
      </c>
      <c r="I3154" s="1" t="s">
        <v>13371</v>
      </c>
      <c r="J3154" s="1" t="s">
        <v>13191</v>
      </c>
      <c r="K3154" s="1" t="s">
        <v>13372</v>
      </c>
      <c r="L3154" s="1" t="s">
        <v>13373</v>
      </c>
      <c r="M3154" s="1" t="s">
        <v>54</v>
      </c>
      <c r="N3154" s="1" t="s">
        <v>705</v>
      </c>
      <c r="O3154" s="1" t="s">
        <v>54</v>
      </c>
      <c r="P3154" s="1" t="s">
        <v>1442</v>
      </c>
      <c r="Q3154" s="29" t="s">
        <v>61</v>
      </c>
      <c r="R3154" s="30">
        <v>1933.0315217072202</v>
      </c>
      <c r="S3154" s="5">
        <v>12.598425196850394</v>
      </c>
      <c r="T3154" s="4">
        <v>33.471688499182605</v>
      </c>
      <c r="U3154" s="1"/>
      <c r="V3154" s="1"/>
      <c r="W3154" s="1"/>
      <c r="X3154" s="1"/>
    </row>
    <row r="3155" spans="1:24" ht="15.75" customHeight="1" x14ac:dyDescent="0.2">
      <c r="A3155" s="1"/>
      <c r="B3155" s="1"/>
      <c r="C3155" s="31" t="str">
        <f>IF('Style Screener'!$S3155&lt;(AVERAGE('Style Screener'!$S$9:$S$6415)), "Value", "Growth")</f>
        <v>Value</v>
      </c>
      <c r="D3155" s="31" t="str">
        <f>IF('Style Screener'!$R3155&gt;2000, "Large Cap", "Small Cap")</f>
        <v>Large Cap</v>
      </c>
      <c r="E3155" s="31" t="s">
        <v>14</v>
      </c>
      <c r="F3155" s="31" t="s">
        <v>37</v>
      </c>
      <c r="G3155" s="1" t="s">
        <v>13188</v>
      </c>
      <c r="H3155" s="1" t="s">
        <v>13374</v>
      </c>
      <c r="I3155" s="1" t="s">
        <v>13375</v>
      </c>
      <c r="J3155" s="1" t="s">
        <v>13191</v>
      </c>
      <c r="K3155" s="1" t="s">
        <v>13376</v>
      </c>
      <c r="L3155" s="1" t="s">
        <v>13377</v>
      </c>
      <c r="M3155" s="1" t="s">
        <v>54</v>
      </c>
      <c r="N3155" s="1" t="s">
        <v>705</v>
      </c>
      <c r="O3155" s="1" t="s">
        <v>54</v>
      </c>
      <c r="P3155" s="1" t="s">
        <v>706</v>
      </c>
      <c r="Q3155" s="29" t="s">
        <v>61</v>
      </c>
      <c r="R3155" s="30">
        <v>28071.033397990937</v>
      </c>
      <c r="S3155" s="5">
        <v>25.469164505159743</v>
      </c>
      <c r="T3155" s="4">
        <v>71.210575930870803</v>
      </c>
      <c r="U3155" s="1"/>
      <c r="V3155" s="1"/>
      <c r="W3155" s="1"/>
      <c r="X3155" s="1"/>
    </row>
    <row r="3156" spans="1:24" ht="15.75" customHeight="1" x14ac:dyDescent="0.2">
      <c r="A3156" s="1"/>
      <c r="B3156" s="1"/>
      <c r="C3156" s="31" t="str">
        <f>IF('Style Screener'!$S3156&lt;(AVERAGE('Style Screener'!$S$9:$S$6415)), "Value", "Growth")</f>
        <v>Growth</v>
      </c>
      <c r="D3156" s="31" t="str">
        <f>IF('Style Screener'!$R3156&gt;2000, "Large Cap", "Small Cap")</f>
        <v>Large Cap</v>
      </c>
      <c r="E3156" s="31" t="s">
        <v>15</v>
      </c>
      <c r="F3156" s="31" t="s">
        <v>37</v>
      </c>
      <c r="G3156" s="1" t="s">
        <v>13188</v>
      </c>
      <c r="H3156" s="1" t="s">
        <v>13378</v>
      </c>
      <c r="I3156" s="1" t="s">
        <v>13379</v>
      </c>
      <c r="J3156" s="1" t="s">
        <v>13191</v>
      </c>
      <c r="K3156" s="1" t="s">
        <v>13380</v>
      </c>
      <c r="L3156" s="1" t="s">
        <v>13381</v>
      </c>
      <c r="M3156" s="1" t="s">
        <v>44</v>
      </c>
      <c r="N3156" s="1" t="s">
        <v>160</v>
      </c>
      <c r="O3156" s="1" t="s">
        <v>46</v>
      </c>
      <c r="P3156" s="1" t="s">
        <v>160</v>
      </c>
      <c r="Q3156" s="29" t="s">
        <v>61</v>
      </c>
      <c r="R3156" s="30">
        <v>8399.4176423251156</v>
      </c>
      <c r="S3156" s="5">
        <v>47.177987216986246</v>
      </c>
      <c r="T3156" s="4">
        <v>28.251520495195589</v>
      </c>
      <c r="U3156" s="1"/>
      <c r="V3156" s="1"/>
      <c r="W3156" s="1"/>
      <c r="X3156" s="1"/>
    </row>
    <row r="3157" spans="1:24" ht="15.75" customHeight="1" x14ac:dyDescent="0.2">
      <c r="A3157" s="1"/>
      <c r="B3157" s="1"/>
      <c r="C3157" s="31" t="str">
        <f>IF('Style Screener'!$S3157&lt;(AVERAGE('Style Screener'!$S$9:$S$6415)), "Value", "Growth")</f>
        <v>Value</v>
      </c>
      <c r="D3157" s="31" t="str">
        <f>IF('Style Screener'!$R3157&gt;2000, "Large Cap", "Small Cap")</f>
        <v>Large Cap</v>
      </c>
      <c r="E3157" s="31" t="s">
        <v>14</v>
      </c>
      <c r="F3157" s="31" t="s">
        <v>37</v>
      </c>
      <c r="G3157" s="1" t="s">
        <v>13188</v>
      </c>
      <c r="H3157" s="1" t="s">
        <v>13382</v>
      </c>
      <c r="I3157" s="1" t="s">
        <v>13383</v>
      </c>
      <c r="J3157" s="1" t="s">
        <v>13191</v>
      </c>
      <c r="K3157" s="1" t="s">
        <v>13384</v>
      </c>
      <c r="L3157" s="1" t="s">
        <v>13385</v>
      </c>
      <c r="M3157" s="1" t="s">
        <v>54</v>
      </c>
      <c r="N3157" s="1" t="s">
        <v>705</v>
      </c>
      <c r="O3157" s="1" t="s">
        <v>54</v>
      </c>
      <c r="P3157" s="1" t="s">
        <v>1442</v>
      </c>
      <c r="Q3157" s="29" t="s">
        <v>61</v>
      </c>
      <c r="R3157" s="30">
        <v>3342.3373860488746</v>
      </c>
      <c r="S3157" s="5">
        <v>23.061043939840751</v>
      </c>
      <c r="T3157" s="4">
        <v>44.576468379600591</v>
      </c>
      <c r="U3157" s="1"/>
      <c r="V3157" s="1"/>
      <c r="W3157" s="1"/>
      <c r="X3157" s="1"/>
    </row>
    <row r="3158" spans="1:24" ht="15.75" customHeight="1" x14ac:dyDescent="0.2">
      <c r="A3158" s="1"/>
      <c r="B3158" s="1"/>
      <c r="C3158" s="31" t="str">
        <f>IF('Style Screener'!$S3158&lt;(AVERAGE('Style Screener'!$S$9:$S$6415)), "Value", "Growth")</f>
        <v>Value</v>
      </c>
      <c r="D3158" s="31" t="str">
        <f>IF('Style Screener'!$R3158&gt;2000, "Large Cap", "Small Cap")</f>
        <v>Large Cap</v>
      </c>
      <c r="E3158" s="31" t="s">
        <v>14</v>
      </c>
      <c r="F3158" s="31" t="s">
        <v>37</v>
      </c>
      <c r="G3158" s="1" t="s">
        <v>13188</v>
      </c>
      <c r="H3158" s="1" t="s">
        <v>13386</v>
      </c>
      <c r="I3158" s="1" t="s">
        <v>13387</v>
      </c>
      <c r="J3158" s="1" t="s">
        <v>13191</v>
      </c>
      <c r="K3158" s="1" t="s">
        <v>13388</v>
      </c>
      <c r="L3158" s="1" t="s">
        <v>13389</v>
      </c>
      <c r="M3158" s="1" t="s">
        <v>54</v>
      </c>
      <c r="N3158" s="1" t="s">
        <v>705</v>
      </c>
      <c r="O3158" s="1" t="s">
        <v>54</v>
      </c>
      <c r="P3158" s="1" t="s">
        <v>3514</v>
      </c>
      <c r="Q3158" s="29" t="s">
        <v>61</v>
      </c>
      <c r="R3158" s="30">
        <v>9382.1744411893578</v>
      </c>
      <c r="S3158" s="5">
        <v>22.968263269900998</v>
      </c>
      <c r="T3158" s="4">
        <v>41.934484459679986</v>
      </c>
      <c r="U3158" s="1"/>
      <c r="V3158" s="1"/>
      <c r="W3158" s="1"/>
      <c r="X3158" s="1"/>
    </row>
    <row r="3159" spans="1:24" ht="15.75" customHeight="1" x14ac:dyDescent="0.2">
      <c r="A3159" s="1"/>
      <c r="B3159" s="1"/>
      <c r="C3159" s="31" t="str">
        <f>IF('Style Screener'!$S3159&lt;(AVERAGE('Style Screener'!$S$9:$S$6415)), "Value", "Growth")</f>
        <v>Value</v>
      </c>
      <c r="D3159" s="31" t="str">
        <f>IF('Style Screener'!$R3159&gt;2000, "Large Cap", "Small Cap")</f>
        <v>Small Cap</v>
      </c>
      <c r="E3159" s="31" t="s">
        <v>14</v>
      </c>
      <c r="F3159" s="31" t="s">
        <v>37</v>
      </c>
      <c r="G3159" s="1" t="s">
        <v>13188</v>
      </c>
      <c r="H3159" s="1" t="s">
        <v>13390</v>
      </c>
      <c r="I3159" s="1" t="s">
        <v>13391</v>
      </c>
      <c r="J3159" s="1" t="s">
        <v>13191</v>
      </c>
      <c r="K3159" s="1" t="s">
        <v>13392</v>
      </c>
      <c r="L3159" s="1" t="s">
        <v>13393</v>
      </c>
      <c r="M3159" s="1" t="s">
        <v>54</v>
      </c>
      <c r="N3159" s="1" t="s">
        <v>705</v>
      </c>
      <c r="O3159" s="1" t="s">
        <v>54</v>
      </c>
      <c r="P3159" s="1" t="s">
        <v>3514</v>
      </c>
      <c r="Q3159" s="29" t="s">
        <v>61</v>
      </c>
      <c r="R3159" s="30">
        <v>1767.6331418493694</v>
      </c>
      <c r="S3159" s="5">
        <v>17.247356560929102</v>
      </c>
      <c r="T3159" s="4">
        <v>31.671765230357714</v>
      </c>
      <c r="U3159" s="1"/>
      <c r="V3159" s="1"/>
      <c r="W3159" s="1"/>
      <c r="X3159" s="1"/>
    </row>
    <row r="3160" spans="1:24" ht="15.75" customHeight="1" x14ac:dyDescent="0.2">
      <c r="A3160" s="1"/>
      <c r="B3160" s="1"/>
      <c r="C3160" s="31" t="str">
        <f>IF('Style Screener'!$S3160&lt;(AVERAGE('Style Screener'!$S$9:$S$6415)), "Value", "Growth")</f>
        <v>Value</v>
      </c>
      <c r="D3160" s="31" t="str">
        <f>IF('Style Screener'!$R3160&gt;2000, "Large Cap", "Small Cap")</f>
        <v>Large Cap</v>
      </c>
      <c r="E3160" s="31" t="s">
        <v>14</v>
      </c>
      <c r="F3160" s="31" t="s">
        <v>37</v>
      </c>
      <c r="G3160" s="1" t="s">
        <v>13188</v>
      </c>
      <c r="H3160" s="1" t="s">
        <v>13394</v>
      </c>
      <c r="I3160" s="1" t="s">
        <v>13395</v>
      </c>
      <c r="J3160" s="1" t="s">
        <v>13191</v>
      </c>
      <c r="K3160" s="1" t="s">
        <v>13396</v>
      </c>
      <c r="L3160" s="1" t="s">
        <v>13397</v>
      </c>
      <c r="M3160" s="1" t="s">
        <v>54</v>
      </c>
      <c r="N3160" s="1" t="s">
        <v>705</v>
      </c>
      <c r="O3160" s="1" t="s">
        <v>54</v>
      </c>
      <c r="P3160" s="1" t="s">
        <v>706</v>
      </c>
      <c r="Q3160" s="29" t="s">
        <v>61</v>
      </c>
      <c r="R3160" s="30">
        <v>2347.695687451313</v>
      </c>
      <c r="S3160" s="5">
        <v>17.025893084476326</v>
      </c>
      <c r="T3160" s="4" t="s">
        <v>61</v>
      </c>
      <c r="U3160" s="1"/>
      <c r="V3160" s="1"/>
      <c r="W3160" s="1"/>
      <c r="X3160" s="1"/>
    </row>
    <row r="3161" spans="1:24" ht="15.75" customHeight="1" x14ac:dyDescent="0.2">
      <c r="A3161" s="1"/>
      <c r="B3161" s="1"/>
      <c r="C3161" s="31" t="str">
        <f>IF('Style Screener'!$S3161&lt;(AVERAGE('Style Screener'!$S$9:$S$6415)), "Value", "Growth")</f>
        <v>Value</v>
      </c>
      <c r="D3161" s="31" t="str">
        <f>IF('Style Screener'!$R3161&gt;2000, "Large Cap", "Small Cap")</f>
        <v>Large Cap</v>
      </c>
      <c r="E3161" s="31" t="s">
        <v>14</v>
      </c>
      <c r="F3161" s="31" t="s">
        <v>37</v>
      </c>
      <c r="G3161" s="1" t="s">
        <v>13188</v>
      </c>
      <c r="H3161" s="1" t="s">
        <v>13398</v>
      </c>
      <c r="I3161" s="1" t="s">
        <v>13399</v>
      </c>
      <c r="J3161" s="1" t="s">
        <v>13191</v>
      </c>
      <c r="K3161" s="1" t="s">
        <v>13400</v>
      </c>
      <c r="L3161" s="1" t="s">
        <v>13401</v>
      </c>
      <c r="M3161" s="1" t="s">
        <v>98</v>
      </c>
      <c r="N3161" s="1" t="s">
        <v>578</v>
      </c>
      <c r="O3161" s="1" t="s">
        <v>578</v>
      </c>
      <c r="P3161" s="1" t="s">
        <v>2381</v>
      </c>
      <c r="Q3161" s="29" t="s">
        <v>61</v>
      </c>
      <c r="R3161" s="30">
        <v>14063.485566532969</v>
      </c>
      <c r="S3161" s="5">
        <v>23.932873012093694</v>
      </c>
      <c r="T3161" s="4">
        <v>24.664116752743936</v>
      </c>
      <c r="U3161" s="1"/>
      <c r="V3161" s="1"/>
      <c r="W3161" s="1"/>
      <c r="X3161" s="1"/>
    </row>
    <row r="3162" spans="1:24" ht="15.75" customHeight="1" x14ac:dyDescent="0.2">
      <c r="A3162" s="1"/>
      <c r="B3162" s="1"/>
      <c r="C3162" s="31" t="str">
        <f>IF('Style Screener'!$S3162&lt;(AVERAGE('Style Screener'!$S$9:$S$6415)), "Value", "Growth")</f>
        <v>Growth</v>
      </c>
      <c r="D3162" s="31" t="str">
        <f>IF('Style Screener'!$R3162&gt;2000, "Large Cap", "Small Cap")</f>
        <v>Large Cap</v>
      </c>
      <c r="E3162" s="31" t="s">
        <v>15</v>
      </c>
      <c r="F3162" s="31" t="s">
        <v>37</v>
      </c>
      <c r="G3162" s="1" t="s">
        <v>13188</v>
      </c>
      <c r="H3162" s="1" t="s">
        <v>13402</v>
      </c>
      <c r="I3162" s="1" t="s">
        <v>13403</v>
      </c>
      <c r="J3162" s="1" t="s">
        <v>13191</v>
      </c>
      <c r="K3162" s="1" t="s">
        <v>13404</v>
      </c>
      <c r="L3162" s="1" t="s">
        <v>13405</v>
      </c>
      <c r="M3162" s="1" t="s">
        <v>368</v>
      </c>
      <c r="N3162" s="1" t="s">
        <v>1378</v>
      </c>
      <c r="O3162" s="1" t="s">
        <v>1379</v>
      </c>
      <c r="P3162" s="1" t="s">
        <v>1378</v>
      </c>
      <c r="Q3162" s="29" t="s">
        <v>61</v>
      </c>
      <c r="R3162" s="30">
        <v>25903.981793594372</v>
      </c>
      <c r="S3162" s="5">
        <v>33.175329863735506</v>
      </c>
      <c r="T3162" s="4">
        <v>33.763399447974827</v>
      </c>
      <c r="U3162" s="1"/>
      <c r="V3162" s="1"/>
      <c r="W3162" s="1"/>
      <c r="X3162" s="1"/>
    </row>
    <row r="3163" spans="1:24" ht="15.75" customHeight="1" x14ac:dyDescent="0.2">
      <c r="A3163" s="1"/>
      <c r="B3163" s="1"/>
      <c r="C3163" s="31" t="str">
        <f>IF('Style Screener'!$S3163&lt;(AVERAGE('Style Screener'!$S$9:$S$6415)), "Value", "Growth")</f>
        <v>Growth</v>
      </c>
      <c r="D3163" s="31" t="str">
        <f>IF('Style Screener'!$R3163&gt;2000, "Large Cap", "Small Cap")</f>
        <v>Large Cap</v>
      </c>
      <c r="E3163" s="31" t="s">
        <v>15</v>
      </c>
      <c r="F3163" s="31" t="s">
        <v>37</v>
      </c>
      <c r="G3163" s="1" t="s">
        <v>13188</v>
      </c>
      <c r="H3163" s="1" t="s">
        <v>13406</v>
      </c>
      <c r="I3163" s="1" t="s">
        <v>13407</v>
      </c>
      <c r="J3163" s="1" t="s">
        <v>13191</v>
      </c>
      <c r="K3163" s="1" t="s">
        <v>13408</v>
      </c>
      <c r="L3163" s="1" t="s">
        <v>13409</v>
      </c>
      <c r="M3163" s="1" t="s">
        <v>44</v>
      </c>
      <c r="N3163" s="1" t="s">
        <v>160</v>
      </c>
      <c r="O3163" s="1" t="s">
        <v>46</v>
      </c>
      <c r="P3163" s="1" t="s">
        <v>160</v>
      </c>
      <c r="Q3163" s="29" t="s">
        <v>61</v>
      </c>
      <c r="R3163" s="30">
        <v>41617.002563641778</v>
      </c>
      <c r="S3163" s="5">
        <v>36.137597099354004</v>
      </c>
      <c r="T3163" s="4">
        <v>56.618282954568954</v>
      </c>
      <c r="U3163" s="1"/>
      <c r="V3163" s="1"/>
      <c r="W3163" s="1"/>
      <c r="X3163" s="1"/>
    </row>
    <row r="3164" spans="1:24" ht="15.75" customHeight="1" x14ac:dyDescent="0.2">
      <c r="A3164" s="1"/>
      <c r="B3164" s="1"/>
      <c r="C3164" s="31" t="str">
        <f>IF('Style Screener'!$S3164&lt;(AVERAGE('Style Screener'!$S$9:$S$6415)), "Value", "Growth")</f>
        <v>Value</v>
      </c>
      <c r="D3164" s="31" t="str">
        <f>IF('Style Screener'!$R3164&gt;2000, "Large Cap", "Small Cap")</f>
        <v>Large Cap</v>
      </c>
      <c r="E3164" s="31" t="s">
        <v>15</v>
      </c>
      <c r="F3164" s="31" t="s">
        <v>37</v>
      </c>
      <c r="G3164" s="1" t="s">
        <v>13188</v>
      </c>
      <c r="H3164" s="1" t="s">
        <v>13410</v>
      </c>
      <c r="I3164" s="1" t="s">
        <v>13411</v>
      </c>
      <c r="J3164" s="1" t="s">
        <v>13191</v>
      </c>
      <c r="K3164" s="1" t="s">
        <v>13412</v>
      </c>
      <c r="L3164" s="1" t="s">
        <v>13413</v>
      </c>
      <c r="M3164" s="1" t="s">
        <v>44</v>
      </c>
      <c r="N3164" s="1" t="s">
        <v>160</v>
      </c>
      <c r="O3164" s="1" t="s">
        <v>46</v>
      </c>
      <c r="P3164" s="1" t="s">
        <v>160</v>
      </c>
      <c r="Q3164" s="29" t="s">
        <v>61</v>
      </c>
      <c r="R3164" s="30">
        <v>37481.009096113834</v>
      </c>
      <c r="S3164" s="5">
        <v>28.295829112027509</v>
      </c>
      <c r="T3164" s="4">
        <v>54.1990230790555</v>
      </c>
      <c r="U3164" s="1"/>
      <c r="V3164" s="1"/>
      <c r="W3164" s="1"/>
      <c r="X3164" s="1"/>
    </row>
    <row r="3165" spans="1:24" ht="15.75" customHeight="1" x14ac:dyDescent="0.2">
      <c r="A3165" s="1"/>
      <c r="B3165" s="1"/>
      <c r="C3165" s="31" t="str">
        <f>IF('Style Screener'!$S3165&lt;(AVERAGE('Style Screener'!$S$9:$S$6415)), "Value", "Growth")</f>
        <v>Growth</v>
      </c>
      <c r="D3165" s="31" t="str">
        <f>IF('Style Screener'!$R3165&gt;2000, "Large Cap", "Small Cap")</f>
        <v>Large Cap</v>
      </c>
      <c r="E3165" s="31" t="s">
        <v>15</v>
      </c>
      <c r="F3165" s="31" t="s">
        <v>37</v>
      </c>
      <c r="G3165" s="1" t="s">
        <v>13188</v>
      </c>
      <c r="H3165" s="1" t="s">
        <v>13414</v>
      </c>
      <c r="I3165" s="1" t="s">
        <v>13415</v>
      </c>
      <c r="J3165" s="1" t="s">
        <v>13191</v>
      </c>
      <c r="K3165" s="1" t="s">
        <v>13416</v>
      </c>
      <c r="L3165" s="1" t="s">
        <v>13417</v>
      </c>
      <c r="M3165" s="1" t="s">
        <v>44</v>
      </c>
      <c r="N3165" s="1" t="s">
        <v>160</v>
      </c>
      <c r="O3165" s="1" t="s">
        <v>46</v>
      </c>
      <c r="P3165" s="1" t="s">
        <v>160</v>
      </c>
      <c r="Q3165" s="29" t="s">
        <v>61</v>
      </c>
      <c r="R3165" s="30">
        <v>4662.5805213888698</v>
      </c>
      <c r="S3165" s="5">
        <v>34.723771284110342</v>
      </c>
      <c r="T3165" s="4">
        <v>44.620213984296804</v>
      </c>
      <c r="U3165" s="1"/>
      <c r="V3165" s="1"/>
      <c r="W3165" s="1"/>
      <c r="X3165" s="1"/>
    </row>
    <row r="3166" spans="1:24" ht="15.75" customHeight="1" x14ac:dyDescent="0.2">
      <c r="A3166" s="1"/>
      <c r="B3166" s="1"/>
      <c r="C3166" s="31" t="str">
        <f>IF('Style Screener'!$S3166&lt;(AVERAGE('Style Screener'!$S$9:$S$6415)), "Value", "Growth")</f>
        <v>Growth</v>
      </c>
      <c r="D3166" s="31" t="str">
        <f>IF('Style Screener'!$R3166&gt;2000, "Large Cap", "Small Cap")</f>
        <v>Large Cap</v>
      </c>
      <c r="E3166" s="31" t="s">
        <v>15</v>
      </c>
      <c r="F3166" s="31" t="s">
        <v>37</v>
      </c>
      <c r="G3166" s="1" t="s">
        <v>13188</v>
      </c>
      <c r="H3166" s="1" t="s">
        <v>13418</v>
      </c>
      <c r="I3166" s="1" t="s">
        <v>13419</v>
      </c>
      <c r="J3166" s="1" t="s">
        <v>13191</v>
      </c>
      <c r="K3166" s="1" t="s">
        <v>13420</v>
      </c>
      <c r="L3166" s="1" t="s">
        <v>13421</v>
      </c>
      <c r="M3166" s="1" t="s">
        <v>44</v>
      </c>
      <c r="N3166" s="1" t="s">
        <v>160</v>
      </c>
      <c r="O3166" s="1" t="s">
        <v>46</v>
      </c>
      <c r="P3166" s="1" t="s">
        <v>160</v>
      </c>
      <c r="Q3166" s="29" t="s">
        <v>61</v>
      </c>
      <c r="R3166" s="30">
        <v>12599.315645784945</v>
      </c>
      <c r="S3166" s="5">
        <v>40.838473840530042</v>
      </c>
      <c r="T3166" s="4">
        <v>35.18941028251902</v>
      </c>
      <c r="U3166" s="1"/>
      <c r="V3166" s="1"/>
      <c r="W3166" s="1"/>
      <c r="X3166" s="1"/>
    </row>
    <row r="3167" spans="1:24" ht="15.75" customHeight="1" x14ac:dyDescent="0.2">
      <c r="A3167" s="1"/>
      <c r="B3167" s="1"/>
      <c r="C3167" s="31" t="str">
        <f>IF('Style Screener'!$S3167&lt;(AVERAGE('Style Screener'!$S$9:$S$6415)), "Value", "Growth")</f>
        <v>Growth</v>
      </c>
      <c r="D3167" s="31" t="str">
        <f>IF('Style Screener'!$R3167&gt;2000, "Large Cap", "Small Cap")</f>
        <v>Large Cap</v>
      </c>
      <c r="E3167" s="31" t="s">
        <v>15</v>
      </c>
      <c r="F3167" s="31" t="s">
        <v>37</v>
      </c>
      <c r="G3167" s="1" t="s">
        <v>13188</v>
      </c>
      <c r="H3167" s="1" t="s">
        <v>13422</v>
      </c>
      <c r="I3167" s="1" t="s">
        <v>13423</v>
      </c>
      <c r="J3167" s="1" t="s">
        <v>13191</v>
      </c>
      <c r="K3167" s="1" t="s">
        <v>13424</v>
      </c>
      <c r="L3167" s="1" t="s">
        <v>13425</v>
      </c>
      <c r="M3167" s="1" t="s">
        <v>44</v>
      </c>
      <c r="N3167" s="1" t="s">
        <v>160</v>
      </c>
      <c r="O3167" s="1" t="s">
        <v>46</v>
      </c>
      <c r="P3167" s="1" t="s">
        <v>160</v>
      </c>
      <c r="Q3167" s="29" t="s">
        <v>61</v>
      </c>
      <c r="R3167" s="30">
        <v>18186.514914400061</v>
      </c>
      <c r="S3167" s="5">
        <v>35.885830408276369</v>
      </c>
      <c r="T3167" s="4">
        <v>19.128171763175011</v>
      </c>
      <c r="U3167" s="1"/>
      <c r="V3167" s="1"/>
      <c r="W3167" s="1"/>
      <c r="X3167" s="1"/>
    </row>
    <row r="3168" spans="1:24" ht="15.75" customHeight="1" x14ac:dyDescent="0.2">
      <c r="A3168" s="1"/>
      <c r="B3168" s="1"/>
      <c r="C3168" s="31" t="str">
        <f>IF('Style Screener'!$S3168&lt;(AVERAGE('Style Screener'!$S$9:$S$6415)), "Value", "Growth")</f>
        <v>Growth</v>
      </c>
      <c r="D3168" s="31" t="str">
        <f>IF('Style Screener'!$R3168&gt;2000, "Large Cap", "Small Cap")</f>
        <v>Large Cap</v>
      </c>
      <c r="E3168" s="31" t="s">
        <v>15</v>
      </c>
      <c r="F3168" s="31" t="s">
        <v>37</v>
      </c>
      <c r="G3168" s="1" t="s">
        <v>13188</v>
      </c>
      <c r="H3168" s="1" t="s">
        <v>13426</v>
      </c>
      <c r="I3168" s="1" t="s">
        <v>13427</v>
      </c>
      <c r="J3168" s="1" t="s">
        <v>13191</v>
      </c>
      <c r="K3168" s="1" t="s">
        <v>13428</v>
      </c>
      <c r="L3168" s="1" t="s">
        <v>13429</v>
      </c>
      <c r="M3168" s="1" t="s">
        <v>44</v>
      </c>
      <c r="N3168" s="1" t="s">
        <v>160</v>
      </c>
      <c r="O3168" s="1" t="s">
        <v>46</v>
      </c>
      <c r="P3168" s="1" t="s">
        <v>160</v>
      </c>
      <c r="Q3168" s="29" t="s">
        <v>61</v>
      </c>
      <c r="R3168" s="30">
        <v>21046.927180069422</v>
      </c>
      <c r="S3168" s="5">
        <v>79.15185775986717</v>
      </c>
      <c r="T3168" s="4">
        <v>42.884210671104938</v>
      </c>
      <c r="U3168" s="1"/>
      <c r="V3168" s="1"/>
      <c r="W3168" s="1"/>
      <c r="X3168" s="1"/>
    </row>
    <row r="3169" spans="1:24" ht="15.75" customHeight="1" x14ac:dyDescent="0.2">
      <c r="A3169" s="1"/>
      <c r="B3169" s="1"/>
      <c r="C3169" s="31" t="str">
        <f>IF('Style Screener'!$S3169&lt;(AVERAGE('Style Screener'!$S$9:$S$6415)), "Value", "Growth")</f>
        <v>Growth</v>
      </c>
      <c r="D3169" s="31" t="str">
        <f>IF('Style Screener'!$R3169&gt;2000, "Large Cap", "Small Cap")</f>
        <v>Large Cap</v>
      </c>
      <c r="E3169" s="31" t="s">
        <v>15</v>
      </c>
      <c r="F3169" s="31" t="s">
        <v>37</v>
      </c>
      <c r="G3169" s="1" t="s">
        <v>13188</v>
      </c>
      <c r="H3169" s="1" t="s">
        <v>13430</v>
      </c>
      <c r="I3169" s="1" t="s">
        <v>13431</v>
      </c>
      <c r="J3169" s="1" t="s">
        <v>13191</v>
      </c>
      <c r="K3169" s="1" t="s">
        <v>13432</v>
      </c>
      <c r="L3169" s="1" t="s">
        <v>13433</v>
      </c>
      <c r="M3169" s="1" t="s">
        <v>44</v>
      </c>
      <c r="N3169" s="1" t="s">
        <v>153</v>
      </c>
      <c r="O3169" s="1" t="s">
        <v>64</v>
      </c>
      <c r="P3169" s="1" t="s">
        <v>154</v>
      </c>
      <c r="Q3169" s="29" t="s">
        <v>61</v>
      </c>
      <c r="R3169" s="30">
        <v>10307.150489828886</v>
      </c>
      <c r="S3169" s="5">
        <v>30.675426572765517</v>
      </c>
      <c r="T3169" s="4">
        <v>59.551049839844062</v>
      </c>
      <c r="U3169" s="1"/>
      <c r="V3169" s="1"/>
      <c r="W3169" s="1"/>
      <c r="X3169" s="1"/>
    </row>
    <row r="3170" spans="1:24" ht="15.75" customHeight="1" x14ac:dyDescent="0.2">
      <c r="A3170" s="1"/>
      <c r="B3170" s="1"/>
      <c r="C3170" s="31" t="str">
        <f>IF('Style Screener'!$S3170&lt;(AVERAGE('Style Screener'!$S$9:$S$6415)), "Value", "Growth")</f>
        <v>Value</v>
      </c>
      <c r="D3170" s="31" t="str">
        <f>IF('Style Screener'!$R3170&gt;2000, "Large Cap", "Small Cap")</f>
        <v>Large Cap</v>
      </c>
      <c r="E3170" s="31" t="s">
        <v>15</v>
      </c>
      <c r="F3170" s="31" t="s">
        <v>37</v>
      </c>
      <c r="G3170" s="1" t="s">
        <v>13188</v>
      </c>
      <c r="H3170" s="1" t="s">
        <v>13434</v>
      </c>
      <c r="I3170" s="1" t="s">
        <v>13435</v>
      </c>
      <c r="J3170" s="1" t="s">
        <v>13191</v>
      </c>
      <c r="K3170" s="1" t="s">
        <v>13436</v>
      </c>
      <c r="L3170" s="1" t="s">
        <v>13437</v>
      </c>
      <c r="M3170" s="1" t="s">
        <v>44</v>
      </c>
      <c r="N3170" s="1" t="s">
        <v>160</v>
      </c>
      <c r="O3170" s="1" t="s">
        <v>46</v>
      </c>
      <c r="P3170" s="1" t="s">
        <v>160</v>
      </c>
      <c r="Q3170" s="29" t="s">
        <v>61</v>
      </c>
      <c r="R3170" s="30">
        <v>12251.735233769348</v>
      </c>
      <c r="S3170" s="5">
        <v>20.654836290927268</v>
      </c>
      <c r="T3170" s="4">
        <v>52.195296432084412</v>
      </c>
      <c r="U3170" s="1"/>
      <c r="V3170" s="1"/>
      <c r="W3170" s="1"/>
      <c r="X3170" s="1"/>
    </row>
    <row r="3171" spans="1:24" ht="15.75" customHeight="1" x14ac:dyDescent="0.2">
      <c r="A3171" s="1"/>
      <c r="B3171" s="1"/>
      <c r="C3171" s="31" t="str">
        <f>IF('Style Screener'!$S3171&lt;(AVERAGE('Style Screener'!$S$9:$S$6415)), "Value", "Growth")</f>
        <v>Value</v>
      </c>
      <c r="D3171" s="31" t="str">
        <f>IF('Style Screener'!$R3171&gt;2000, "Large Cap", "Small Cap")</f>
        <v>Large Cap</v>
      </c>
      <c r="E3171" s="31" t="s">
        <v>14</v>
      </c>
      <c r="F3171" s="31" t="s">
        <v>37</v>
      </c>
      <c r="G3171" s="1" t="s">
        <v>13188</v>
      </c>
      <c r="H3171" s="1" t="s">
        <v>13438</v>
      </c>
      <c r="I3171" s="1" t="s">
        <v>13439</v>
      </c>
      <c r="J3171" s="1" t="s">
        <v>13191</v>
      </c>
      <c r="K3171" s="1" t="s">
        <v>13440</v>
      </c>
      <c r="L3171" s="1" t="s">
        <v>13441</v>
      </c>
      <c r="M3171" s="1" t="s">
        <v>108</v>
      </c>
      <c r="N3171" s="1" t="s">
        <v>332</v>
      </c>
      <c r="O3171" s="1" t="s">
        <v>287</v>
      </c>
      <c r="P3171" s="1" t="s">
        <v>332</v>
      </c>
      <c r="Q3171" s="29" t="s">
        <v>61</v>
      </c>
      <c r="R3171" s="30">
        <v>25435.770258439683</v>
      </c>
      <c r="S3171" s="5">
        <v>23.238609164889684</v>
      </c>
      <c r="T3171" s="4">
        <v>0</v>
      </c>
      <c r="U3171" s="1"/>
      <c r="V3171" s="1"/>
      <c r="W3171" s="1"/>
      <c r="X3171" s="1"/>
    </row>
    <row r="3172" spans="1:24" ht="15.75" customHeight="1" x14ac:dyDescent="0.2">
      <c r="A3172" s="1"/>
      <c r="B3172" s="1"/>
      <c r="C3172" s="31" t="str">
        <f>IF('Style Screener'!$S3172&lt;(AVERAGE('Style Screener'!$S$9:$S$6415)), "Value", "Growth")</f>
        <v>Value</v>
      </c>
      <c r="D3172" s="31" t="str">
        <f>IF('Style Screener'!$R3172&gt;2000, "Large Cap", "Small Cap")</f>
        <v>Large Cap</v>
      </c>
      <c r="E3172" s="31" t="s">
        <v>14</v>
      </c>
      <c r="F3172" s="31" t="s">
        <v>37</v>
      </c>
      <c r="G3172" s="1" t="s">
        <v>13188</v>
      </c>
      <c r="H3172" s="1" t="s">
        <v>13442</v>
      </c>
      <c r="I3172" s="1" t="s">
        <v>13443</v>
      </c>
      <c r="J3172" s="1" t="s">
        <v>13191</v>
      </c>
      <c r="K3172" s="1" t="s">
        <v>13444</v>
      </c>
      <c r="L3172" s="1" t="s">
        <v>13445</v>
      </c>
      <c r="M3172" s="1" t="s">
        <v>108</v>
      </c>
      <c r="N3172" s="1" t="s">
        <v>286</v>
      </c>
      <c r="O3172" s="1" t="s">
        <v>287</v>
      </c>
      <c r="P3172" s="1" t="s">
        <v>1256</v>
      </c>
      <c r="Q3172" s="29" t="s">
        <v>61</v>
      </c>
      <c r="R3172" s="30">
        <v>4981.1292584556722</v>
      </c>
      <c r="S3172" s="5">
        <v>24.937436114342109</v>
      </c>
      <c r="T3172" s="4">
        <v>56.108781889360522</v>
      </c>
      <c r="U3172" s="1"/>
      <c r="V3172" s="1"/>
      <c r="W3172" s="1"/>
      <c r="X3172" s="1"/>
    </row>
    <row r="3173" spans="1:24" ht="15.75" customHeight="1" x14ac:dyDescent="0.2">
      <c r="A3173" s="1"/>
      <c r="B3173" s="1"/>
      <c r="C3173" s="31" t="str">
        <f>IF('Style Screener'!$S3173&lt;(AVERAGE('Style Screener'!$S$9:$S$6415)), "Value", "Growth")</f>
        <v>Value</v>
      </c>
      <c r="D3173" s="31" t="str">
        <f>IF('Style Screener'!$R3173&gt;2000, "Large Cap", "Small Cap")</f>
        <v>Large Cap</v>
      </c>
      <c r="E3173" s="31" t="s">
        <v>14</v>
      </c>
      <c r="F3173" s="31" t="s">
        <v>37</v>
      </c>
      <c r="G3173" s="1" t="s">
        <v>13188</v>
      </c>
      <c r="H3173" s="1" t="s">
        <v>13446</v>
      </c>
      <c r="I3173" s="1" t="s">
        <v>13447</v>
      </c>
      <c r="J3173" s="1" t="s">
        <v>13191</v>
      </c>
      <c r="K3173" s="1" t="s">
        <v>13448</v>
      </c>
      <c r="L3173" s="1" t="s">
        <v>13449</v>
      </c>
      <c r="M3173" s="1" t="s">
        <v>108</v>
      </c>
      <c r="N3173" s="1" t="s">
        <v>129</v>
      </c>
      <c r="O3173" s="1" t="s">
        <v>110</v>
      </c>
      <c r="P3173" s="1" t="s">
        <v>129</v>
      </c>
      <c r="Q3173" s="29" t="s">
        <v>61</v>
      </c>
      <c r="R3173" s="30">
        <v>20195.918075296428</v>
      </c>
      <c r="S3173" s="5">
        <v>20.542997123455006</v>
      </c>
      <c r="T3173" s="4">
        <v>57.505083089715249</v>
      </c>
      <c r="U3173" s="1"/>
      <c r="V3173" s="1"/>
      <c r="W3173" s="1"/>
      <c r="X3173" s="1"/>
    </row>
    <row r="3174" spans="1:24" ht="15.75" customHeight="1" x14ac:dyDescent="0.2">
      <c r="A3174" s="1"/>
      <c r="B3174" s="1"/>
      <c r="C3174" s="31" t="str">
        <f>IF('Style Screener'!$S3174&lt;(AVERAGE('Style Screener'!$S$9:$S$6415)), "Value", "Growth")</f>
        <v>Value</v>
      </c>
      <c r="D3174" s="31" t="str">
        <f>IF('Style Screener'!$R3174&gt;2000, "Large Cap", "Small Cap")</f>
        <v>Large Cap</v>
      </c>
      <c r="E3174" s="31" t="s">
        <v>14</v>
      </c>
      <c r="F3174" s="31" t="s">
        <v>37</v>
      </c>
      <c r="G3174" s="1" t="s">
        <v>13188</v>
      </c>
      <c r="H3174" s="1" t="s">
        <v>13450</v>
      </c>
      <c r="I3174" s="1" t="s">
        <v>13451</v>
      </c>
      <c r="J3174" s="1" t="s">
        <v>13191</v>
      </c>
      <c r="K3174" s="1" t="s">
        <v>13452</v>
      </c>
      <c r="L3174" s="1" t="s">
        <v>13453</v>
      </c>
      <c r="M3174" s="1" t="s">
        <v>108</v>
      </c>
      <c r="N3174" s="1" t="s">
        <v>129</v>
      </c>
      <c r="O3174" s="1" t="s">
        <v>110</v>
      </c>
      <c r="P3174" s="1" t="s">
        <v>129</v>
      </c>
      <c r="Q3174" s="29" t="s">
        <v>61</v>
      </c>
      <c r="R3174" s="30">
        <v>5764.5690533008947</v>
      </c>
      <c r="S3174" s="5">
        <v>19.979234648472264</v>
      </c>
      <c r="T3174" s="4">
        <v>77.39492263368642</v>
      </c>
      <c r="U3174" s="1"/>
      <c r="V3174" s="1"/>
      <c r="W3174" s="1"/>
      <c r="X3174" s="1"/>
    </row>
    <row r="3175" spans="1:24" ht="15.75" customHeight="1" x14ac:dyDescent="0.2">
      <c r="A3175" s="1"/>
      <c r="B3175" s="1"/>
      <c r="C3175" s="31" t="str">
        <f>IF('Style Screener'!$S3175&lt;(AVERAGE('Style Screener'!$S$9:$S$6415)), "Value", "Growth")</f>
        <v>Growth</v>
      </c>
      <c r="D3175" s="31" t="str">
        <f>IF('Style Screener'!$R3175&gt;2000, "Large Cap", "Small Cap")</f>
        <v>Large Cap</v>
      </c>
      <c r="E3175" s="31" t="s">
        <v>15</v>
      </c>
      <c r="F3175" s="31" t="s">
        <v>37</v>
      </c>
      <c r="G3175" s="1" t="s">
        <v>13188</v>
      </c>
      <c r="H3175" s="1" t="s">
        <v>13454</v>
      </c>
      <c r="I3175" s="1" t="s">
        <v>13455</v>
      </c>
      <c r="J3175" s="1" t="s">
        <v>13191</v>
      </c>
      <c r="K3175" s="1" t="s">
        <v>13456</v>
      </c>
      <c r="L3175" s="1" t="s">
        <v>13457</v>
      </c>
      <c r="M3175" s="1" t="s">
        <v>368</v>
      </c>
      <c r="N3175" s="1" t="s">
        <v>1378</v>
      </c>
      <c r="O3175" s="1" t="s">
        <v>1379</v>
      </c>
      <c r="P3175" s="1" t="s">
        <v>1378</v>
      </c>
      <c r="Q3175" s="29" t="s">
        <v>61</v>
      </c>
      <c r="R3175" s="30">
        <v>7965.8750372025524</v>
      </c>
      <c r="S3175" s="5">
        <v>31.258205114740324</v>
      </c>
      <c r="T3175" s="4">
        <v>50.492162536333154</v>
      </c>
      <c r="U3175" s="1"/>
      <c r="V3175" s="1"/>
      <c r="W3175" s="1"/>
      <c r="X3175" s="1"/>
    </row>
    <row r="3176" spans="1:24" ht="15.75" customHeight="1" x14ac:dyDescent="0.2">
      <c r="A3176" s="1"/>
      <c r="B3176" s="1"/>
      <c r="C3176" s="31" t="str">
        <f>IF('Style Screener'!$S3176&lt;(AVERAGE('Style Screener'!$S$9:$S$6415)), "Value", "Growth")</f>
        <v>Value</v>
      </c>
      <c r="D3176" s="31" t="str">
        <f>IF('Style Screener'!$R3176&gt;2000, "Large Cap", "Small Cap")</f>
        <v>Large Cap</v>
      </c>
      <c r="E3176" s="31" t="s">
        <v>14</v>
      </c>
      <c r="F3176" s="31" t="s">
        <v>37</v>
      </c>
      <c r="G3176" s="1" t="s">
        <v>13188</v>
      </c>
      <c r="H3176" s="1" t="s">
        <v>13458</v>
      </c>
      <c r="I3176" s="1" t="s">
        <v>13459</v>
      </c>
      <c r="J3176" s="1" t="s">
        <v>13191</v>
      </c>
      <c r="K3176" s="1" t="s">
        <v>13460</v>
      </c>
      <c r="L3176" s="1" t="s">
        <v>13461</v>
      </c>
      <c r="M3176" s="1" t="s">
        <v>278</v>
      </c>
      <c r="N3176" s="1" t="s">
        <v>279</v>
      </c>
      <c r="O3176" s="1" t="s">
        <v>278</v>
      </c>
      <c r="P3176" s="1" t="s">
        <v>426</v>
      </c>
      <c r="Q3176" s="29" t="s">
        <v>61</v>
      </c>
      <c r="R3176" s="30">
        <v>3615.3179794785874</v>
      </c>
      <c r="S3176" s="5">
        <v>16.330656643316818</v>
      </c>
      <c r="T3176" s="4" t="s">
        <v>61</v>
      </c>
      <c r="U3176" s="1"/>
      <c r="V3176" s="1"/>
      <c r="W3176" s="1"/>
      <c r="X3176" s="1"/>
    </row>
    <row r="3177" spans="1:24" ht="15.75" customHeight="1" x14ac:dyDescent="0.2">
      <c r="A3177" s="1"/>
      <c r="B3177" s="1"/>
      <c r="C3177" s="31" t="str">
        <f>IF('Style Screener'!$S3177&lt;(AVERAGE('Style Screener'!$S$9:$S$6415)), "Value", "Growth")</f>
        <v>Growth</v>
      </c>
      <c r="D3177" s="31" t="str">
        <f>IF('Style Screener'!$R3177&gt;2000, "Large Cap", "Small Cap")</f>
        <v>Large Cap</v>
      </c>
      <c r="E3177" s="31" t="s">
        <v>14</v>
      </c>
      <c r="F3177" s="31" t="s">
        <v>37</v>
      </c>
      <c r="G3177" s="1" t="s">
        <v>13188</v>
      </c>
      <c r="H3177" s="1" t="s">
        <v>13462</v>
      </c>
      <c r="I3177" s="1" t="s">
        <v>13463</v>
      </c>
      <c r="J3177" s="1" t="s">
        <v>13191</v>
      </c>
      <c r="K3177" s="1" t="s">
        <v>13464</v>
      </c>
      <c r="L3177" s="1" t="s">
        <v>13465</v>
      </c>
      <c r="M3177" s="1" t="s">
        <v>278</v>
      </c>
      <c r="N3177" s="1" t="s">
        <v>279</v>
      </c>
      <c r="O3177" s="1" t="s">
        <v>278</v>
      </c>
      <c r="P3177" s="1" t="s">
        <v>426</v>
      </c>
      <c r="Q3177" s="29" t="s">
        <v>61</v>
      </c>
      <c r="R3177" s="30">
        <v>10644.846518721939</v>
      </c>
      <c r="S3177" s="5" t="s">
        <v>61</v>
      </c>
      <c r="T3177" s="4">
        <v>16.208619826614743</v>
      </c>
      <c r="U3177" s="1"/>
      <c r="V3177" s="1"/>
      <c r="W3177" s="1"/>
      <c r="X3177" s="1"/>
    </row>
    <row r="3178" spans="1:24" ht="15.75" customHeight="1" x14ac:dyDescent="0.2">
      <c r="A3178" s="1"/>
      <c r="B3178" s="1"/>
      <c r="C3178" s="31" t="str">
        <f>IF('Style Screener'!$S3178&lt;(AVERAGE('Style Screener'!$S$9:$S$6415)), "Value", "Growth")</f>
        <v>Value</v>
      </c>
      <c r="D3178" s="31" t="str">
        <f>IF('Style Screener'!$R3178&gt;2000, "Large Cap", "Small Cap")</f>
        <v>Large Cap</v>
      </c>
      <c r="E3178" s="31" t="s">
        <v>14</v>
      </c>
      <c r="F3178" s="31" t="s">
        <v>37</v>
      </c>
      <c r="G3178" s="1" t="s">
        <v>13188</v>
      </c>
      <c r="H3178" s="1" t="s">
        <v>13466</v>
      </c>
      <c r="I3178" s="1" t="s">
        <v>13467</v>
      </c>
      <c r="J3178" s="1" t="s">
        <v>13191</v>
      </c>
      <c r="K3178" s="1" t="s">
        <v>13468</v>
      </c>
      <c r="L3178" s="1" t="s">
        <v>13469</v>
      </c>
      <c r="M3178" s="1" t="s">
        <v>98</v>
      </c>
      <c r="N3178" s="1" t="s">
        <v>1434</v>
      </c>
      <c r="O3178" s="1" t="s">
        <v>1435</v>
      </c>
      <c r="P3178" s="1" t="s">
        <v>3211</v>
      </c>
      <c r="Q3178" s="29" t="s">
        <v>61</v>
      </c>
      <c r="R3178" s="30">
        <v>3757.988238748545</v>
      </c>
      <c r="S3178" s="5">
        <v>10.315297781237836</v>
      </c>
      <c r="T3178" s="4">
        <v>40.116338581417807</v>
      </c>
      <c r="U3178" s="1"/>
      <c r="V3178" s="1"/>
      <c r="W3178" s="1"/>
      <c r="X3178" s="1"/>
    </row>
    <row r="3179" spans="1:24" ht="15.75" customHeight="1" x14ac:dyDescent="0.2">
      <c r="A3179" s="1"/>
      <c r="B3179" s="1"/>
      <c r="C3179" s="31" t="str">
        <f>IF('Style Screener'!$S3179&lt;(AVERAGE('Style Screener'!$S$9:$S$6415)), "Value", "Growth")</f>
        <v>Value</v>
      </c>
      <c r="D3179" s="31" t="str">
        <f>IF('Style Screener'!$R3179&gt;2000, "Large Cap", "Small Cap")</f>
        <v>Large Cap</v>
      </c>
      <c r="E3179" s="31" t="s">
        <v>14</v>
      </c>
      <c r="F3179" s="31" t="s">
        <v>37</v>
      </c>
      <c r="G3179" s="1" t="s">
        <v>13188</v>
      </c>
      <c r="H3179" s="1" t="s">
        <v>13470</v>
      </c>
      <c r="I3179" s="1" t="s">
        <v>13471</v>
      </c>
      <c r="J3179" s="1" t="s">
        <v>13191</v>
      </c>
      <c r="K3179" s="1" t="s">
        <v>13472</v>
      </c>
      <c r="L3179" s="1" t="s">
        <v>13473</v>
      </c>
      <c r="M3179" s="1" t="s">
        <v>98</v>
      </c>
      <c r="N3179" s="1" t="s">
        <v>1434</v>
      </c>
      <c r="O3179" s="1" t="s">
        <v>1435</v>
      </c>
      <c r="P3179" s="1" t="s">
        <v>3211</v>
      </c>
      <c r="Q3179" s="29" t="s">
        <v>61</v>
      </c>
      <c r="R3179" s="30">
        <v>34826.840673029998</v>
      </c>
      <c r="S3179" s="5">
        <v>11.426340157304624</v>
      </c>
      <c r="T3179" s="4">
        <v>81.109140486482985</v>
      </c>
      <c r="U3179" s="1"/>
      <c r="V3179" s="1"/>
      <c r="W3179" s="1"/>
      <c r="X3179" s="1"/>
    </row>
    <row r="3180" spans="1:24" ht="15.75" customHeight="1" x14ac:dyDescent="0.2">
      <c r="A3180" s="1"/>
      <c r="B3180" s="1"/>
      <c r="C3180" s="31" t="str">
        <f>IF('Style Screener'!$S3180&lt;(AVERAGE('Style Screener'!$S$9:$S$6415)), "Value", "Growth")</f>
        <v>Value</v>
      </c>
      <c r="D3180" s="31" t="str">
        <f>IF('Style Screener'!$R3180&gt;2000, "Large Cap", "Small Cap")</f>
        <v>Large Cap</v>
      </c>
      <c r="E3180" s="31" t="s">
        <v>14</v>
      </c>
      <c r="F3180" s="31" t="s">
        <v>37</v>
      </c>
      <c r="G3180" s="1" t="s">
        <v>13188</v>
      </c>
      <c r="H3180" s="1" t="s">
        <v>13474</v>
      </c>
      <c r="I3180" s="1" t="s">
        <v>13475</v>
      </c>
      <c r="J3180" s="1" t="s">
        <v>13191</v>
      </c>
      <c r="K3180" s="1" t="s">
        <v>13476</v>
      </c>
      <c r="L3180" s="1" t="s">
        <v>13477</v>
      </c>
      <c r="M3180" s="1" t="s">
        <v>74</v>
      </c>
      <c r="N3180" s="1" t="s">
        <v>116</v>
      </c>
      <c r="O3180" s="1" t="s">
        <v>117</v>
      </c>
      <c r="P3180" s="1" t="s">
        <v>116</v>
      </c>
      <c r="Q3180" s="29" t="s">
        <v>61</v>
      </c>
      <c r="R3180" s="30">
        <v>8089.3721338611895</v>
      </c>
      <c r="S3180" s="5">
        <v>24.906029398282556</v>
      </c>
      <c r="T3180" s="4">
        <v>70.166015480142505</v>
      </c>
      <c r="U3180" s="1"/>
      <c r="V3180" s="1"/>
      <c r="W3180" s="1"/>
      <c r="X3180" s="1"/>
    </row>
    <row r="3181" spans="1:24" ht="15.75" customHeight="1" x14ac:dyDescent="0.2">
      <c r="A3181" s="1"/>
      <c r="B3181" s="1"/>
      <c r="C3181" s="31" t="str">
        <f>IF('Style Screener'!$S3181&lt;(AVERAGE('Style Screener'!$S$9:$S$6415)), "Value", "Growth")</f>
        <v>Growth</v>
      </c>
      <c r="D3181" s="31" t="str">
        <f>IF('Style Screener'!$R3181&gt;2000, "Large Cap", "Small Cap")</f>
        <v>Small Cap</v>
      </c>
      <c r="E3181" s="31" t="s">
        <v>14</v>
      </c>
      <c r="F3181" s="31" t="s">
        <v>37</v>
      </c>
      <c r="G3181" s="1" t="s">
        <v>13188</v>
      </c>
      <c r="H3181" s="1" t="s">
        <v>13478</v>
      </c>
      <c r="I3181" s="1" t="s">
        <v>13479</v>
      </c>
      <c r="J3181" s="1" t="s">
        <v>13191</v>
      </c>
      <c r="K3181" s="1" t="s">
        <v>13480</v>
      </c>
      <c r="L3181" s="1" t="s">
        <v>13481</v>
      </c>
      <c r="M3181" s="1" t="s">
        <v>74</v>
      </c>
      <c r="N3181" s="1" t="s">
        <v>116</v>
      </c>
      <c r="O3181" s="1" t="s">
        <v>117</v>
      </c>
      <c r="P3181" s="1" t="s">
        <v>116</v>
      </c>
      <c r="Q3181" s="29" t="s">
        <v>61</v>
      </c>
      <c r="R3181" s="30">
        <v>959.77734372872555</v>
      </c>
      <c r="S3181" s="5">
        <v>267.36842105263156</v>
      </c>
      <c r="T3181" s="4">
        <v>75.881008752753274</v>
      </c>
      <c r="U3181" s="1"/>
      <c r="V3181" s="1"/>
      <c r="W3181" s="1"/>
      <c r="X3181" s="1"/>
    </row>
    <row r="3182" spans="1:24" ht="15.75" customHeight="1" x14ac:dyDescent="0.2">
      <c r="A3182" s="1"/>
      <c r="B3182" s="1"/>
      <c r="C3182" s="31" t="str">
        <f>IF('Style Screener'!$S3182&lt;(AVERAGE('Style Screener'!$S$9:$S$6415)), "Value", "Growth")</f>
        <v>Growth</v>
      </c>
      <c r="D3182" s="31" t="str">
        <f>IF('Style Screener'!$R3182&gt;2000, "Large Cap", "Small Cap")</f>
        <v>Large Cap</v>
      </c>
      <c r="E3182" s="31" t="s">
        <v>14</v>
      </c>
      <c r="F3182" s="31" t="s">
        <v>37</v>
      </c>
      <c r="G3182" s="1" t="s">
        <v>13188</v>
      </c>
      <c r="H3182" s="1" t="s">
        <v>13482</v>
      </c>
      <c r="I3182" s="1" t="s">
        <v>13483</v>
      </c>
      <c r="J3182" s="1" t="s">
        <v>13191</v>
      </c>
      <c r="K3182" s="1" t="s">
        <v>13484</v>
      </c>
      <c r="L3182" s="1" t="s">
        <v>13485</v>
      </c>
      <c r="M3182" s="1" t="s">
        <v>108</v>
      </c>
      <c r="N3182" s="1" t="s">
        <v>571</v>
      </c>
      <c r="O3182" s="1" t="s">
        <v>110</v>
      </c>
      <c r="P3182" s="1" t="s">
        <v>1069</v>
      </c>
      <c r="Q3182" s="29" t="s">
        <v>61</v>
      </c>
      <c r="R3182" s="30">
        <v>2763.6097869111263</v>
      </c>
      <c r="S3182" s="5">
        <v>46.258882541451854</v>
      </c>
      <c r="T3182" s="4">
        <v>78.241191703689623</v>
      </c>
      <c r="U3182" s="1"/>
      <c r="V3182" s="1"/>
      <c r="W3182" s="1"/>
      <c r="X3182" s="1"/>
    </row>
    <row r="3183" spans="1:24" ht="15.75" customHeight="1" x14ac:dyDescent="0.2">
      <c r="A3183" s="1"/>
      <c r="B3183" s="1"/>
      <c r="C3183" s="31" t="str">
        <f>IF('Style Screener'!$S3183&lt;(AVERAGE('Style Screener'!$S$9:$S$6415)), "Value", "Growth")</f>
        <v>Value</v>
      </c>
      <c r="D3183" s="31" t="str">
        <f>IF('Style Screener'!$R3183&gt;2000, "Large Cap", "Small Cap")</f>
        <v>Small Cap</v>
      </c>
      <c r="E3183" s="31" t="s">
        <v>14</v>
      </c>
      <c r="F3183" s="31" t="s">
        <v>37</v>
      </c>
      <c r="G3183" s="1" t="s">
        <v>13188</v>
      </c>
      <c r="H3183" s="1" t="s">
        <v>13486</v>
      </c>
      <c r="I3183" s="1" t="s">
        <v>13487</v>
      </c>
      <c r="J3183" s="1" t="s">
        <v>13191</v>
      </c>
      <c r="K3183" s="1" t="s">
        <v>13488</v>
      </c>
      <c r="L3183" s="1" t="s">
        <v>13489</v>
      </c>
      <c r="M3183" s="1" t="s">
        <v>54</v>
      </c>
      <c r="N3183" s="1" t="s">
        <v>4381</v>
      </c>
      <c r="O3183" s="1" t="s">
        <v>54</v>
      </c>
      <c r="P3183" s="1" t="s">
        <v>4381</v>
      </c>
      <c r="Q3183" s="29" t="s">
        <v>61</v>
      </c>
      <c r="R3183" s="30">
        <v>1417.5097566971997</v>
      </c>
      <c r="S3183" s="5">
        <v>13.961485557083906</v>
      </c>
      <c r="T3183" s="4" t="s">
        <v>61</v>
      </c>
      <c r="U3183" s="1"/>
      <c r="V3183" s="1"/>
      <c r="W3183" s="1"/>
      <c r="X3183" s="1"/>
    </row>
    <row r="3184" spans="1:24" ht="15.75" customHeight="1" x14ac:dyDescent="0.2">
      <c r="A3184" s="1"/>
      <c r="B3184" s="1"/>
      <c r="C3184" s="31" t="str">
        <f>IF('Style Screener'!$S3184&lt;(AVERAGE('Style Screener'!$S$9:$S$6415)), "Value", "Growth")</f>
        <v>Value</v>
      </c>
      <c r="D3184" s="31" t="str">
        <f>IF('Style Screener'!$R3184&gt;2000, "Large Cap", "Small Cap")</f>
        <v>Large Cap</v>
      </c>
      <c r="E3184" s="31" t="s">
        <v>14</v>
      </c>
      <c r="F3184" s="31" t="s">
        <v>37</v>
      </c>
      <c r="G3184" s="1" t="s">
        <v>13188</v>
      </c>
      <c r="H3184" s="1" t="s">
        <v>13490</v>
      </c>
      <c r="I3184" s="1" t="s">
        <v>13491</v>
      </c>
      <c r="J3184" s="1" t="s">
        <v>13191</v>
      </c>
      <c r="K3184" s="1" t="s">
        <v>13492</v>
      </c>
      <c r="L3184" s="1" t="s">
        <v>13493</v>
      </c>
      <c r="M3184" s="1" t="s">
        <v>54</v>
      </c>
      <c r="N3184" s="1" t="s">
        <v>4381</v>
      </c>
      <c r="O3184" s="1" t="s">
        <v>54</v>
      </c>
      <c r="P3184" s="1" t="s">
        <v>4381</v>
      </c>
      <c r="Q3184" s="29" t="s">
        <v>61</v>
      </c>
      <c r="R3184" s="30">
        <v>3934.1270682904187</v>
      </c>
      <c r="S3184" s="5">
        <v>12.045519383776588</v>
      </c>
      <c r="T3184" s="4">
        <v>18.712059094095231</v>
      </c>
      <c r="U3184" s="1"/>
      <c r="V3184" s="1"/>
      <c r="W3184" s="1"/>
      <c r="X3184" s="1"/>
    </row>
    <row r="3185" spans="1:24" ht="15.75" customHeight="1" x14ac:dyDescent="0.2">
      <c r="A3185" s="1"/>
      <c r="B3185" s="1"/>
      <c r="C3185" s="31" t="str">
        <f>IF('Style Screener'!$S3185&lt;(AVERAGE('Style Screener'!$S$9:$S$6415)), "Value", "Growth")</f>
        <v>Value</v>
      </c>
      <c r="D3185" s="31" t="str">
        <f>IF('Style Screener'!$R3185&gt;2000, "Large Cap", "Small Cap")</f>
        <v>Small Cap</v>
      </c>
      <c r="E3185" s="31" t="s">
        <v>14</v>
      </c>
      <c r="F3185" s="31" t="s">
        <v>37</v>
      </c>
      <c r="G3185" s="1" t="s">
        <v>13188</v>
      </c>
      <c r="H3185" s="1" t="s">
        <v>13494</v>
      </c>
      <c r="I3185" s="1" t="s">
        <v>13495</v>
      </c>
      <c r="J3185" s="1" t="s">
        <v>13191</v>
      </c>
      <c r="K3185" s="1" t="s">
        <v>13496</v>
      </c>
      <c r="L3185" s="1" t="s">
        <v>13497</v>
      </c>
      <c r="M3185" s="1" t="s">
        <v>54</v>
      </c>
      <c r="N3185" s="1" t="s">
        <v>705</v>
      </c>
      <c r="O3185" s="1" t="s">
        <v>54</v>
      </c>
      <c r="P3185" s="1" t="s">
        <v>1442</v>
      </c>
      <c r="Q3185" s="29" t="s">
        <v>61</v>
      </c>
      <c r="R3185" s="30">
        <v>688.60135283669831</v>
      </c>
      <c r="S3185" s="5">
        <v>27.354260089686097</v>
      </c>
      <c r="T3185" s="4">
        <v>53.486423502919536</v>
      </c>
      <c r="U3185" s="1"/>
      <c r="V3185" s="1"/>
      <c r="W3185" s="1"/>
      <c r="X3185" s="1"/>
    </row>
    <row r="3186" spans="1:24" ht="15.75" customHeight="1" x14ac:dyDescent="0.2">
      <c r="A3186" s="1"/>
      <c r="B3186" s="1"/>
      <c r="C3186" s="31" t="str">
        <f>IF('Style Screener'!$S3186&lt;(AVERAGE('Style Screener'!$S$9:$S$6415)), "Value", "Growth")</f>
        <v>Value</v>
      </c>
      <c r="D3186" s="31" t="str">
        <f>IF('Style Screener'!$R3186&gt;2000, "Large Cap", "Small Cap")</f>
        <v>Large Cap</v>
      </c>
      <c r="E3186" s="31" t="s">
        <v>14</v>
      </c>
      <c r="F3186" s="31" t="s">
        <v>37</v>
      </c>
      <c r="G3186" s="1" t="s">
        <v>13188</v>
      </c>
      <c r="H3186" s="1" t="s">
        <v>13498</v>
      </c>
      <c r="I3186" s="1" t="s">
        <v>13499</v>
      </c>
      <c r="J3186" s="1" t="s">
        <v>13191</v>
      </c>
      <c r="K3186" s="1" t="s">
        <v>13500</v>
      </c>
      <c r="L3186" s="1" t="s">
        <v>13501</v>
      </c>
      <c r="M3186" s="1" t="s">
        <v>74</v>
      </c>
      <c r="N3186" s="1" t="s">
        <v>116</v>
      </c>
      <c r="O3186" s="1" t="s">
        <v>117</v>
      </c>
      <c r="P3186" s="1" t="s">
        <v>116</v>
      </c>
      <c r="Q3186" s="29" t="s">
        <v>61</v>
      </c>
      <c r="R3186" s="30">
        <v>5175.0303504044123</v>
      </c>
      <c r="S3186" s="5">
        <v>25.364579554523687</v>
      </c>
      <c r="T3186" s="4">
        <v>19.928592852780572</v>
      </c>
      <c r="U3186" s="1"/>
      <c r="V3186" s="1"/>
      <c r="W3186" s="1"/>
      <c r="X3186" s="1"/>
    </row>
    <row r="3187" spans="1:24" ht="15.75" customHeight="1" x14ac:dyDescent="0.2">
      <c r="A3187" s="1"/>
      <c r="B3187" s="1"/>
      <c r="C3187" s="31" t="str">
        <f>IF('Style Screener'!$S3187&lt;(AVERAGE('Style Screener'!$S$9:$S$6415)), "Value", "Growth")</f>
        <v>Value</v>
      </c>
      <c r="D3187" s="31" t="str">
        <f>IF('Style Screener'!$R3187&gt;2000, "Large Cap", "Small Cap")</f>
        <v>Large Cap</v>
      </c>
      <c r="E3187" s="31" t="s">
        <v>14</v>
      </c>
      <c r="F3187" s="31" t="s">
        <v>37</v>
      </c>
      <c r="G3187" s="1" t="s">
        <v>13188</v>
      </c>
      <c r="H3187" s="1" t="s">
        <v>13502</v>
      </c>
      <c r="I3187" s="1" t="s">
        <v>13503</v>
      </c>
      <c r="J3187" s="1" t="s">
        <v>13191</v>
      </c>
      <c r="K3187" s="1" t="s">
        <v>13504</v>
      </c>
      <c r="L3187" s="1" t="s">
        <v>13505</v>
      </c>
      <c r="M3187" s="1" t="s">
        <v>74</v>
      </c>
      <c r="N3187" s="1" t="s">
        <v>342</v>
      </c>
      <c r="O3187" s="1" t="s">
        <v>117</v>
      </c>
      <c r="P3187" s="1" t="s">
        <v>618</v>
      </c>
      <c r="Q3187" s="29" t="s">
        <v>61</v>
      </c>
      <c r="R3187" s="30">
        <v>7260.2420301539014</v>
      </c>
      <c r="S3187" s="5">
        <v>19.980848545168026</v>
      </c>
      <c r="T3187" s="4">
        <v>67.949706480749541</v>
      </c>
      <c r="U3187" s="1"/>
      <c r="V3187" s="1"/>
      <c r="W3187" s="1"/>
      <c r="X3187" s="1"/>
    </row>
    <row r="3188" spans="1:24" ht="15.75" customHeight="1" x14ac:dyDescent="0.2">
      <c r="A3188" s="1"/>
      <c r="B3188" s="1"/>
      <c r="C3188" s="31" t="str">
        <f>IF('Style Screener'!$S3188&lt;(AVERAGE('Style Screener'!$S$9:$S$6415)), "Value", "Growth")</f>
        <v>Value</v>
      </c>
      <c r="D3188" s="31" t="str">
        <f>IF('Style Screener'!$R3188&gt;2000, "Large Cap", "Small Cap")</f>
        <v>Large Cap</v>
      </c>
      <c r="E3188" s="31" t="s">
        <v>14</v>
      </c>
      <c r="F3188" s="31" t="s">
        <v>37</v>
      </c>
      <c r="G3188" s="1" t="s">
        <v>13188</v>
      </c>
      <c r="H3188" s="1" t="s">
        <v>13506</v>
      </c>
      <c r="I3188" s="1" t="s">
        <v>13507</v>
      </c>
      <c r="J3188" s="1" t="s">
        <v>13191</v>
      </c>
      <c r="K3188" s="1" t="s">
        <v>13508</v>
      </c>
      <c r="L3188" s="1" t="s">
        <v>13509</v>
      </c>
      <c r="M3188" s="1" t="s">
        <v>54</v>
      </c>
      <c r="N3188" s="1" t="s">
        <v>55</v>
      </c>
      <c r="O3188" s="1" t="s">
        <v>54</v>
      </c>
      <c r="P3188" s="1" t="s">
        <v>694</v>
      </c>
      <c r="Q3188" s="29" t="s">
        <v>61</v>
      </c>
      <c r="R3188" s="30">
        <v>25029.793882867976</v>
      </c>
      <c r="S3188" s="5">
        <v>13.957714640308495</v>
      </c>
      <c r="T3188" s="4">
        <v>39.752237961777887</v>
      </c>
      <c r="U3188" s="1"/>
      <c r="V3188" s="1"/>
      <c r="W3188" s="1"/>
      <c r="X3188" s="1"/>
    </row>
    <row r="3189" spans="1:24" ht="15.75" customHeight="1" x14ac:dyDescent="0.2">
      <c r="A3189" s="1"/>
      <c r="B3189" s="1"/>
      <c r="C3189" s="31" t="str">
        <f>IF('Style Screener'!$S3189&lt;(AVERAGE('Style Screener'!$S$9:$S$6415)), "Value", "Growth")</f>
        <v>Value</v>
      </c>
      <c r="D3189" s="31" t="str">
        <f>IF('Style Screener'!$R3189&gt;2000, "Large Cap", "Small Cap")</f>
        <v>Large Cap</v>
      </c>
      <c r="E3189" s="31" t="s">
        <v>14</v>
      </c>
      <c r="F3189" s="31" t="s">
        <v>37</v>
      </c>
      <c r="G3189" s="1" t="s">
        <v>13188</v>
      </c>
      <c r="H3189" s="1" t="s">
        <v>13510</v>
      </c>
      <c r="I3189" s="1" t="s">
        <v>13511</v>
      </c>
      <c r="J3189" s="1" t="s">
        <v>13191</v>
      </c>
      <c r="K3189" s="1" t="s">
        <v>13512</v>
      </c>
      <c r="L3189" s="1" t="s">
        <v>13513</v>
      </c>
      <c r="M3189" s="1" t="s">
        <v>54</v>
      </c>
      <c r="N3189" s="1" t="s">
        <v>55</v>
      </c>
      <c r="O3189" s="1" t="s">
        <v>54</v>
      </c>
      <c r="P3189" s="1" t="s">
        <v>694</v>
      </c>
      <c r="Q3189" s="29" t="s">
        <v>61</v>
      </c>
      <c r="R3189" s="30">
        <v>7161.7255853519709</v>
      </c>
      <c r="S3189" s="5">
        <v>11.671219269927985</v>
      </c>
      <c r="T3189" s="4">
        <v>74.923179026435619</v>
      </c>
      <c r="U3189" s="1"/>
      <c r="V3189" s="1"/>
      <c r="W3189" s="1"/>
      <c r="X3189" s="1"/>
    </row>
    <row r="3190" spans="1:24" ht="15.75" customHeight="1" x14ac:dyDescent="0.2">
      <c r="A3190" s="1"/>
      <c r="B3190" s="1"/>
      <c r="C3190" s="31" t="str">
        <f>IF('Style Screener'!$S3190&lt;(AVERAGE('Style Screener'!$S$9:$S$6415)), "Value", "Growth")</f>
        <v>Value</v>
      </c>
      <c r="D3190" s="31" t="str">
        <f>IF('Style Screener'!$R3190&gt;2000, "Large Cap", "Small Cap")</f>
        <v>Large Cap</v>
      </c>
      <c r="E3190" s="31" t="s">
        <v>14</v>
      </c>
      <c r="F3190" s="31" t="s">
        <v>37</v>
      </c>
      <c r="G3190" s="1" t="s">
        <v>13188</v>
      </c>
      <c r="H3190" s="1" t="s">
        <v>13514</v>
      </c>
      <c r="I3190" s="1" t="s">
        <v>13515</v>
      </c>
      <c r="J3190" s="1" t="s">
        <v>13191</v>
      </c>
      <c r="K3190" s="1" t="s">
        <v>13516</v>
      </c>
      <c r="L3190" s="1" t="s">
        <v>13517</v>
      </c>
      <c r="M3190" s="1" t="s">
        <v>54</v>
      </c>
      <c r="N3190" s="1" t="s">
        <v>55</v>
      </c>
      <c r="O3190" s="1" t="s">
        <v>54</v>
      </c>
      <c r="P3190" s="1" t="s">
        <v>694</v>
      </c>
      <c r="Q3190" s="29" t="s">
        <v>61</v>
      </c>
      <c r="R3190" s="30">
        <v>14289.444657961187</v>
      </c>
      <c r="S3190" s="5">
        <v>11.534424896602934</v>
      </c>
      <c r="T3190" s="4">
        <v>34.21986889047789</v>
      </c>
      <c r="U3190" s="1"/>
      <c r="V3190" s="1"/>
      <c r="W3190" s="1"/>
      <c r="X3190" s="1"/>
    </row>
    <row r="3191" spans="1:24" ht="15.75" customHeight="1" x14ac:dyDescent="0.2">
      <c r="A3191" s="1"/>
      <c r="B3191" s="1"/>
      <c r="C3191" s="31" t="str">
        <f>IF('Style Screener'!$S3191&lt;(AVERAGE('Style Screener'!$S$9:$S$6415)), "Value", "Growth")</f>
        <v>Value</v>
      </c>
      <c r="D3191" s="31" t="str">
        <f>IF('Style Screener'!$R3191&gt;2000, "Large Cap", "Small Cap")</f>
        <v>Small Cap</v>
      </c>
      <c r="E3191" s="31" t="s">
        <v>14</v>
      </c>
      <c r="F3191" s="31" t="s">
        <v>37</v>
      </c>
      <c r="G3191" s="1" t="s">
        <v>13188</v>
      </c>
      <c r="H3191" s="1" t="s">
        <v>13518</v>
      </c>
      <c r="I3191" s="1" t="s">
        <v>13519</v>
      </c>
      <c r="J3191" s="1" t="s">
        <v>13191</v>
      </c>
      <c r="K3191" s="1" t="s">
        <v>13520</v>
      </c>
      <c r="L3191" s="1" t="s">
        <v>13521</v>
      </c>
      <c r="M3191" s="1" t="s">
        <v>54</v>
      </c>
      <c r="N3191" s="1" t="s">
        <v>55</v>
      </c>
      <c r="O3191" s="1" t="s">
        <v>54</v>
      </c>
      <c r="P3191" s="1" t="s">
        <v>694</v>
      </c>
      <c r="Q3191" s="29" t="s">
        <v>61</v>
      </c>
      <c r="R3191" s="30">
        <v>1537.9619509601032</v>
      </c>
      <c r="S3191" s="5">
        <v>11.026941571701469</v>
      </c>
      <c r="T3191" s="4">
        <v>19.471034580862728</v>
      </c>
      <c r="U3191" s="1"/>
      <c r="V3191" s="1"/>
      <c r="W3191" s="1"/>
      <c r="X3191" s="1"/>
    </row>
    <row r="3192" spans="1:24" ht="15.75" customHeight="1" x14ac:dyDescent="0.2">
      <c r="A3192" s="1"/>
      <c r="B3192" s="1"/>
      <c r="C3192" s="31" t="str">
        <f>IF('Style Screener'!$S3192&lt;(AVERAGE('Style Screener'!$S$9:$S$6415)), "Value", "Growth")</f>
        <v>Growth</v>
      </c>
      <c r="D3192" s="31" t="str">
        <f>IF('Style Screener'!$R3192&gt;2000, "Large Cap", "Small Cap")</f>
        <v>Small Cap</v>
      </c>
      <c r="E3192" s="31" t="s">
        <v>14</v>
      </c>
      <c r="F3192" s="31" t="s">
        <v>37</v>
      </c>
      <c r="G3192" s="1" t="s">
        <v>13188</v>
      </c>
      <c r="H3192" s="1" t="s">
        <v>13522</v>
      </c>
      <c r="I3192" s="1" t="s">
        <v>13523</v>
      </c>
      <c r="J3192" s="1" t="s">
        <v>13191</v>
      </c>
      <c r="K3192" s="1" t="s">
        <v>13524</v>
      </c>
      <c r="L3192" s="1" t="s">
        <v>13525</v>
      </c>
      <c r="M3192" s="1" t="s">
        <v>54</v>
      </c>
      <c r="N3192" s="1" t="s">
        <v>55</v>
      </c>
      <c r="O3192" s="1" t="s">
        <v>54</v>
      </c>
      <c r="P3192" s="1" t="s">
        <v>2785</v>
      </c>
      <c r="Q3192" s="29" t="s">
        <v>61</v>
      </c>
      <c r="R3192" s="30">
        <v>556.72502324516518</v>
      </c>
      <c r="S3192" s="5" t="s">
        <v>61</v>
      </c>
      <c r="T3192" s="4">
        <v>76.128426053965896</v>
      </c>
      <c r="U3192" s="1"/>
      <c r="V3192" s="1"/>
      <c r="W3192" s="1"/>
      <c r="X3192" s="1"/>
    </row>
    <row r="3193" spans="1:24" ht="15.75" customHeight="1" x14ac:dyDescent="0.2">
      <c r="A3193" s="1"/>
      <c r="B3193" s="1"/>
      <c r="C3193" s="31" t="str">
        <f>IF('Style Screener'!$S3193&lt;(AVERAGE('Style Screener'!$S$9:$S$6415)), "Value", "Growth")</f>
        <v>Growth</v>
      </c>
      <c r="D3193" s="31" t="str">
        <f>IF('Style Screener'!$R3193&gt;2000, "Large Cap", "Small Cap")</f>
        <v>Small Cap</v>
      </c>
      <c r="E3193" s="31" t="s">
        <v>14</v>
      </c>
      <c r="F3193" s="31" t="s">
        <v>37</v>
      </c>
      <c r="G3193" s="1" t="s">
        <v>13188</v>
      </c>
      <c r="H3193" s="1" t="s">
        <v>13526</v>
      </c>
      <c r="I3193" s="1" t="s">
        <v>13527</v>
      </c>
      <c r="J3193" s="1" t="s">
        <v>13191</v>
      </c>
      <c r="K3193" s="1" t="s">
        <v>13528</v>
      </c>
      <c r="L3193" s="1" t="s">
        <v>13529</v>
      </c>
      <c r="M3193" s="1" t="s">
        <v>74</v>
      </c>
      <c r="N3193" s="1" t="s">
        <v>342</v>
      </c>
      <c r="O3193" s="1" t="s">
        <v>117</v>
      </c>
      <c r="P3193" s="1" t="s">
        <v>618</v>
      </c>
      <c r="Q3193" s="29" t="s">
        <v>61</v>
      </c>
      <c r="R3193" s="30">
        <v>1721.2322360842018</v>
      </c>
      <c r="S3193" s="5" t="s">
        <v>61</v>
      </c>
      <c r="T3193" s="4">
        <v>49.148464905308437</v>
      </c>
      <c r="U3193" s="1"/>
      <c r="V3193" s="1"/>
      <c r="W3193" s="1"/>
      <c r="X3193" s="1"/>
    </row>
    <row r="3194" spans="1:24" ht="15.75" customHeight="1" x14ac:dyDescent="0.2">
      <c r="A3194" s="1"/>
      <c r="B3194" s="1"/>
      <c r="C3194" s="31" t="str">
        <f>IF('Style Screener'!$S3194&lt;(AVERAGE('Style Screener'!$S$9:$S$6415)), "Value", "Growth")</f>
        <v>Value</v>
      </c>
      <c r="D3194" s="31" t="str">
        <f>IF('Style Screener'!$R3194&gt;2000, "Large Cap", "Small Cap")</f>
        <v>Small Cap</v>
      </c>
      <c r="E3194" s="31" t="s">
        <v>14</v>
      </c>
      <c r="F3194" s="31" t="s">
        <v>37</v>
      </c>
      <c r="G3194" s="1" t="s">
        <v>13188</v>
      </c>
      <c r="H3194" s="1" t="s">
        <v>13530</v>
      </c>
      <c r="I3194" s="1" t="s">
        <v>13531</v>
      </c>
      <c r="J3194" s="1" t="s">
        <v>13191</v>
      </c>
      <c r="K3194" s="1" t="s">
        <v>13532</v>
      </c>
      <c r="L3194" s="1" t="s">
        <v>13533</v>
      </c>
      <c r="M3194" s="1" t="s">
        <v>54</v>
      </c>
      <c r="N3194" s="1" t="s">
        <v>55</v>
      </c>
      <c r="O3194" s="1" t="s">
        <v>54</v>
      </c>
      <c r="P3194" s="1" t="s">
        <v>56</v>
      </c>
      <c r="Q3194" s="29" t="s">
        <v>61</v>
      </c>
      <c r="R3194" s="30">
        <v>848.05492793949986</v>
      </c>
      <c r="S3194" s="5">
        <v>14.09090909090909</v>
      </c>
      <c r="T3194" s="4">
        <v>16.829473548329435</v>
      </c>
      <c r="U3194" s="1"/>
      <c r="V3194" s="1"/>
      <c r="W3194" s="1"/>
      <c r="X3194" s="1"/>
    </row>
    <row r="3195" spans="1:24" ht="15.75" customHeight="1" x14ac:dyDescent="0.2">
      <c r="A3195" s="1"/>
      <c r="B3195" s="1"/>
      <c r="C3195" s="31" t="str">
        <f>IF('Style Screener'!$S3195&lt;(AVERAGE('Style Screener'!$S$9:$S$6415)), "Value", "Growth")</f>
        <v>Value</v>
      </c>
      <c r="D3195" s="31" t="str">
        <f>IF('Style Screener'!$R3195&gt;2000, "Large Cap", "Small Cap")</f>
        <v>Small Cap</v>
      </c>
      <c r="E3195" s="31" t="s">
        <v>14</v>
      </c>
      <c r="F3195" s="31" t="s">
        <v>37</v>
      </c>
      <c r="G3195" s="1" t="s">
        <v>13188</v>
      </c>
      <c r="H3195" s="1" t="s">
        <v>13534</v>
      </c>
      <c r="I3195" s="1" t="s">
        <v>13535</v>
      </c>
      <c r="J3195" s="1" t="s">
        <v>13191</v>
      </c>
      <c r="K3195" s="1" t="s">
        <v>13536</v>
      </c>
      <c r="L3195" s="1" t="s">
        <v>13537</v>
      </c>
      <c r="M3195" s="1" t="s">
        <v>54</v>
      </c>
      <c r="N3195" s="1" t="s">
        <v>55</v>
      </c>
      <c r="O3195" s="1" t="s">
        <v>54</v>
      </c>
      <c r="P3195" s="1" t="s">
        <v>2785</v>
      </c>
      <c r="Q3195" s="29" t="s">
        <v>61</v>
      </c>
      <c r="R3195" s="30">
        <v>1332.2565858195012</v>
      </c>
      <c r="S3195" s="5">
        <v>11.010773130544994</v>
      </c>
      <c r="T3195" s="4">
        <v>39.054518246437432</v>
      </c>
      <c r="U3195" s="1"/>
      <c r="V3195" s="1"/>
      <c r="W3195" s="1"/>
      <c r="X3195" s="1"/>
    </row>
    <row r="3196" spans="1:24" ht="15.75" customHeight="1" x14ac:dyDescent="0.2">
      <c r="A3196" s="1"/>
      <c r="B3196" s="1"/>
      <c r="C3196" s="31" t="str">
        <f>IF('Style Screener'!$S3196&lt;(AVERAGE('Style Screener'!$S$9:$S$6415)), "Value", "Growth")</f>
        <v>Value</v>
      </c>
      <c r="D3196" s="31" t="str">
        <f>IF('Style Screener'!$R3196&gt;2000, "Large Cap", "Small Cap")</f>
        <v>Small Cap</v>
      </c>
      <c r="E3196" s="31" t="s">
        <v>14</v>
      </c>
      <c r="F3196" s="31" t="s">
        <v>37</v>
      </c>
      <c r="G3196" s="1" t="s">
        <v>13188</v>
      </c>
      <c r="H3196" s="1" t="s">
        <v>13538</v>
      </c>
      <c r="I3196" s="1" t="s">
        <v>13539</v>
      </c>
      <c r="J3196" s="1" t="s">
        <v>13191</v>
      </c>
      <c r="K3196" s="1" t="s">
        <v>13540</v>
      </c>
      <c r="L3196" s="1" t="s">
        <v>13541</v>
      </c>
      <c r="M3196" s="1" t="s">
        <v>54</v>
      </c>
      <c r="N3196" s="1" t="s">
        <v>55</v>
      </c>
      <c r="O3196" s="1" t="s">
        <v>54</v>
      </c>
      <c r="P3196" s="1" t="s">
        <v>2785</v>
      </c>
      <c r="Q3196" s="29" t="s">
        <v>61</v>
      </c>
      <c r="R3196" s="30">
        <v>513.60454447906784</v>
      </c>
      <c r="S3196" s="5">
        <v>22.6</v>
      </c>
      <c r="T3196" s="4">
        <v>5.3263417019339343</v>
      </c>
      <c r="U3196" s="1"/>
      <c r="V3196" s="1"/>
      <c r="W3196" s="1"/>
      <c r="X3196" s="1"/>
    </row>
    <row r="3197" spans="1:24" ht="15.75" customHeight="1" x14ac:dyDescent="0.2">
      <c r="A3197" s="1"/>
      <c r="B3197" s="1"/>
      <c r="C3197" s="31" t="str">
        <f>IF('Style Screener'!$S3197&lt;(AVERAGE('Style Screener'!$S$9:$S$6415)), "Value", "Growth")</f>
        <v>Value</v>
      </c>
      <c r="D3197" s="31" t="str">
        <f>IF('Style Screener'!$R3197&gt;2000, "Large Cap", "Small Cap")</f>
        <v>Large Cap</v>
      </c>
      <c r="E3197" s="31" t="s">
        <v>14</v>
      </c>
      <c r="F3197" s="31" t="s">
        <v>37</v>
      </c>
      <c r="G3197" s="1" t="s">
        <v>13188</v>
      </c>
      <c r="H3197" s="1" t="s">
        <v>13542</v>
      </c>
      <c r="I3197" s="1" t="s">
        <v>13543</v>
      </c>
      <c r="J3197" s="1" t="s">
        <v>13191</v>
      </c>
      <c r="K3197" s="1" t="s">
        <v>13544</v>
      </c>
      <c r="L3197" s="1" t="s">
        <v>13545</v>
      </c>
      <c r="M3197" s="1" t="s">
        <v>54</v>
      </c>
      <c r="N3197" s="1" t="s">
        <v>55</v>
      </c>
      <c r="O3197" s="1" t="s">
        <v>54</v>
      </c>
      <c r="P3197" s="1" t="s">
        <v>2785</v>
      </c>
      <c r="Q3197" s="29" t="s">
        <v>61</v>
      </c>
      <c r="R3197" s="30">
        <v>4718.0504942930575</v>
      </c>
      <c r="S3197" s="5">
        <v>11.261024779504408</v>
      </c>
      <c r="T3197" s="4" t="s">
        <v>61</v>
      </c>
      <c r="U3197" s="1"/>
      <c r="V3197" s="1"/>
      <c r="W3197" s="1"/>
      <c r="X3197" s="1"/>
    </row>
    <row r="3198" spans="1:24" ht="15.75" customHeight="1" x14ac:dyDescent="0.2">
      <c r="A3198" s="1"/>
      <c r="B3198" s="1"/>
      <c r="C3198" s="31" t="str">
        <f>IF('Style Screener'!$S3198&lt;(AVERAGE('Style Screener'!$S$9:$S$6415)), "Value", "Growth")</f>
        <v>Value</v>
      </c>
      <c r="D3198" s="31" t="str">
        <f>IF('Style Screener'!$R3198&gt;2000, "Large Cap", "Small Cap")</f>
        <v>Large Cap</v>
      </c>
      <c r="E3198" s="31" t="s">
        <v>14</v>
      </c>
      <c r="F3198" s="31" t="s">
        <v>37</v>
      </c>
      <c r="G3198" s="1" t="s">
        <v>13188</v>
      </c>
      <c r="H3198" s="1" t="s">
        <v>13546</v>
      </c>
      <c r="I3198" s="1" t="s">
        <v>13547</v>
      </c>
      <c r="J3198" s="1" t="s">
        <v>13191</v>
      </c>
      <c r="K3198" s="1" t="s">
        <v>13548</v>
      </c>
      <c r="L3198" s="1" t="s">
        <v>13549</v>
      </c>
      <c r="M3198" s="1" t="s">
        <v>54</v>
      </c>
      <c r="N3198" s="1" t="s">
        <v>55</v>
      </c>
      <c r="O3198" s="1" t="s">
        <v>54</v>
      </c>
      <c r="P3198" s="1" t="s">
        <v>2785</v>
      </c>
      <c r="Q3198" s="29" t="s">
        <v>61</v>
      </c>
      <c r="R3198" s="30">
        <v>8437.8875909151175</v>
      </c>
      <c r="S3198" s="5">
        <v>10.251060862164749</v>
      </c>
      <c r="T3198" s="4">
        <v>39.984419887640172</v>
      </c>
      <c r="U3198" s="1"/>
      <c r="V3198" s="1"/>
      <c r="W3198" s="1"/>
      <c r="X3198" s="1"/>
    </row>
    <row r="3199" spans="1:24" ht="15.75" customHeight="1" x14ac:dyDescent="0.2">
      <c r="A3199" s="1"/>
      <c r="B3199" s="1"/>
      <c r="C3199" s="31" t="str">
        <f>IF('Style Screener'!$S3199&lt;(AVERAGE('Style Screener'!$S$9:$S$6415)), "Value", "Growth")</f>
        <v>Value</v>
      </c>
      <c r="D3199" s="31" t="str">
        <f>IF('Style Screener'!$R3199&gt;2000, "Large Cap", "Small Cap")</f>
        <v>Large Cap</v>
      </c>
      <c r="E3199" s="31" t="s">
        <v>14</v>
      </c>
      <c r="F3199" s="31" t="s">
        <v>37</v>
      </c>
      <c r="G3199" s="1" t="s">
        <v>13188</v>
      </c>
      <c r="H3199" s="1" t="s">
        <v>13550</v>
      </c>
      <c r="I3199" s="1" t="s">
        <v>13551</v>
      </c>
      <c r="J3199" s="1" t="s">
        <v>13191</v>
      </c>
      <c r="K3199" s="1" t="s">
        <v>13552</v>
      </c>
      <c r="L3199" s="1" t="s">
        <v>13553</v>
      </c>
      <c r="M3199" s="1" t="s">
        <v>54</v>
      </c>
      <c r="N3199" s="1" t="s">
        <v>55</v>
      </c>
      <c r="O3199" s="1" t="s">
        <v>54</v>
      </c>
      <c r="P3199" s="1" t="s">
        <v>2785</v>
      </c>
      <c r="Q3199" s="29" t="s">
        <v>61</v>
      </c>
      <c r="R3199" s="30">
        <v>2779.0410841148232</v>
      </c>
      <c r="S3199" s="5">
        <v>11.631313405305701</v>
      </c>
      <c r="T3199" s="4">
        <v>17.283319406373664</v>
      </c>
      <c r="U3199" s="1"/>
      <c r="V3199" s="1"/>
      <c r="W3199" s="1"/>
      <c r="X3199" s="1"/>
    </row>
    <row r="3200" spans="1:24" ht="15.75" customHeight="1" x14ac:dyDescent="0.2">
      <c r="A3200" s="1"/>
      <c r="B3200" s="1"/>
      <c r="C3200" s="31" t="str">
        <f>IF('Style Screener'!$S3200&lt;(AVERAGE('Style Screener'!$S$9:$S$6415)), "Value", "Growth")</f>
        <v>Value</v>
      </c>
      <c r="D3200" s="31" t="str">
        <f>IF('Style Screener'!$R3200&gt;2000, "Large Cap", "Small Cap")</f>
        <v>Small Cap</v>
      </c>
      <c r="E3200" s="31" t="s">
        <v>14</v>
      </c>
      <c r="F3200" s="31" t="s">
        <v>37</v>
      </c>
      <c r="G3200" s="1" t="s">
        <v>13188</v>
      </c>
      <c r="H3200" s="1" t="s">
        <v>13554</v>
      </c>
      <c r="I3200" s="1" t="s">
        <v>13555</v>
      </c>
      <c r="J3200" s="1" t="s">
        <v>13191</v>
      </c>
      <c r="K3200" s="1" t="s">
        <v>13556</v>
      </c>
      <c r="L3200" s="1" t="s">
        <v>13557</v>
      </c>
      <c r="M3200" s="1" t="s">
        <v>74</v>
      </c>
      <c r="N3200" s="1" t="s">
        <v>342</v>
      </c>
      <c r="O3200" s="1" t="s">
        <v>117</v>
      </c>
      <c r="P3200" s="1" t="s">
        <v>618</v>
      </c>
      <c r="Q3200" s="29" t="s">
        <v>61</v>
      </c>
      <c r="R3200" s="30">
        <v>720.55086650349097</v>
      </c>
      <c r="S3200" s="5">
        <v>8.623481781376519</v>
      </c>
      <c r="T3200" s="4">
        <v>22.219427814309551</v>
      </c>
      <c r="U3200" s="1"/>
      <c r="V3200" s="1"/>
      <c r="W3200" s="1"/>
      <c r="X3200" s="1"/>
    </row>
    <row r="3201" spans="1:24" ht="15.75" customHeight="1" x14ac:dyDescent="0.2">
      <c r="A3201" s="1"/>
      <c r="B3201" s="1"/>
      <c r="C3201" s="31" t="str">
        <f>IF('Style Screener'!$S3201&lt;(AVERAGE('Style Screener'!$S$9:$S$6415)), "Value", "Growth")</f>
        <v>Value</v>
      </c>
      <c r="D3201" s="31" t="str">
        <f>IF('Style Screener'!$R3201&gt;2000, "Large Cap", "Small Cap")</f>
        <v>Small Cap</v>
      </c>
      <c r="E3201" s="31" t="s">
        <v>14</v>
      </c>
      <c r="F3201" s="31" t="s">
        <v>37</v>
      </c>
      <c r="G3201" s="1" t="s">
        <v>13188</v>
      </c>
      <c r="H3201" s="1" t="s">
        <v>13558</v>
      </c>
      <c r="I3201" s="1" t="s">
        <v>13559</v>
      </c>
      <c r="J3201" s="1" t="s">
        <v>13191</v>
      </c>
      <c r="K3201" s="1" t="s">
        <v>13560</v>
      </c>
      <c r="L3201" s="1" t="s">
        <v>13561</v>
      </c>
      <c r="M3201" s="1" t="s">
        <v>74</v>
      </c>
      <c r="N3201" s="1" t="s">
        <v>846</v>
      </c>
      <c r="O3201" s="1" t="s">
        <v>117</v>
      </c>
      <c r="P3201" s="1" t="s">
        <v>847</v>
      </c>
      <c r="Q3201" s="29" t="s">
        <v>61</v>
      </c>
      <c r="R3201" s="30">
        <v>1288.5068933403211</v>
      </c>
      <c r="S3201" s="5">
        <v>24.557846119184408</v>
      </c>
      <c r="T3201" s="4">
        <v>41.220200884113325</v>
      </c>
      <c r="U3201" s="1"/>
      <c r="V3201" s="1"/>
      <c r="W3201" s="1"/>
      <c r="X3201" s="1"/>
    </row>
    <row r="3202" spans="1:24" ht="15.75" customHeight="1" x14ac:dyDescent="0.2">
      <c r="A3202" s="1"/>
      <c r="B3202" s="1"/>
      <c r="C3202" s="31" t="str">
        <f>IF('Style Screener'!$S3202&lt;(AVERAGE('Style Screener'!$S$9:$S$6415)), "Value", "Growth")</f>
        <v>Value</v>
      </c>
      <c r="D3202" s="31" t="str">
        <f>IF('Style Screener'!$R3202&gt;2000, "Large Cap", "Small Cap")</f>
        <v>Large Cap</v>
      </c>
      <c r="E3202" s="31" t="s">
        <v>14</v>
      </c>
      <c r="F3202" s="31" t="s">
        <v>37</v>
      </c>
      <c r="G3202" s="1" t="s">
        <v>13188</v>
      </c>
      <c r="H3202" s="1" t="s">
        <v>13562</v>
      </c>
      <c r="I3202" s="1" t="s">
        <v>13563</v>
      </c>
      <c r="J3202" s="1" t="s">
        <v>13191</v>
      </c>
      <c r="K3202" s="1" t="s">
        <v>13564</v>
      </c>
      <c r="L3202" s="1" t="s">
        <v>13565</v>
      </c>
      <c r="M3202" s="1" t="s">
        <v>98</v>
      </c>
      <c r="N3202" s="1" t="s">
        <v>1434</v>
      </c>
      <c r="O3202" s="1" t="s">
        <v>1435</v>
      </c>
      <c r="P3202" s="1" t="s">
        <v>1436</v>
      </c>
      <c r="Q3202" s="29" t="s">
        <v>61</v>
      </c>
      <c r="R3202" s="30">
        <v>11225.799286402114</v>
      </c>
      <c r="S3202" s="5">
        <v>11.438682437004356</v>
      </c>
      <c r="T3202" s="4">
        <v>55.162744634707771</v>
      </c>
      <c r="U3202" s="1"/>
      <c r="V3202" s="1"/>
      <c r="W3202" s="1"/>
      <c r="X3202" s="1"/>
    </row>
    <row r="3203" spans="1:24" ht="15.75" customHeight="1" x14ac:dyDescent="0.2">
      <c r="A3203" s="1"/>
      <c r="B3203" s="1"/>
      <c r="C3203" s="31" t="str">
        <f>IF('Style Screener'!$S3203&lt;(AVERAGE('Style Screener'!$S$9:$S$6415)), "Value", "Growth")</f>
        <v>Value</v>
      </c>
      <c r="D3203" s="31" t="str">
        <f>IF('Style Screener'!$R3203&gt;2000, "Large Cap", "Small Cap")</f>
        <v>Small Cap</v>
      </c>
      <c r="E3203" s="31" t="s">
        <v>14</v>
      </c>
      <c r="F3203" s="31" t="s">
        <v>37</v>
      </c>
      <c r="G3203" s="1" t="s">
        <v>13188</v>
      </c>
      <c r="H3203" s="1" t="s">
        <v>13566</v>
      </c>
      <c r="I3203" s="1" t="s">
        <v>13567</v>
      </c>
      <c r="J3203" s="1" t="s">
        <v>13191</v>
      </c>
      <c r="K3203" s="1" t="s">
        <v>13568</v>
      </c>
      <c r="L3203" s="1" t="s">
        <v>13569</v>
      </c>
      <c r="M3203" s="1" t="s">
        <v>74</v>
      </c>
      <c r="N3203" s="1" t="s">
        <v>846</v>
      </c>
      <c r="O3203" s="1" t="s">
        <v>117</v>
      </c>
      <c r="P3203" s="1" t="s">
        <v>847</v>
      </c>
      <c r="Q3203" s="29" t="s">
        <v>61</v>
      </c>
      <c r="R3203" s="30">
        <v>1702.2998795584276</v>
      </c>
      <c r="S3203" s="5">
        <v>15.612888938102092</v>
      </c>
      <c r="T3203" s="4">
        <v>54.056404711504129</v>
      </c>
      <c r="U3203" s="1"/>
      <c r="V3203" s="1"/>
      <c r="W3203" s="1"/>
      <c r="X3203" s="1"/>
    </row>
    <row r="3204" spans="1:24" ht="15.75" customHeight="1" x14ac:dyDescent="0.2">
      <c r="A3204" s="1"/>
      <c r="B3204" s="1"/>
      <c r="C3204" s="31" t="str">
        <f>IF('Style Screener'!$S3204&lt;(AVERAGE('Style Screener'!$S$9:$S$6415)), "Value", "Growth")</f>
        <v>Growth</v>
      </c>
      <c r="D3204" s="31" t="str">
        <f>IF('Style Screener'!$R3204&gt;2000, "Large Cap", "Small Cap")</f>
        <v>Large Cap</v>
      </c>
      <c r="E3204" s="31" t="s">
        <v>14</v>
      </c>
      <c r="F3204" s="31" t="s">
        <v>37</v>
      </c>
      <c r="G3204" s="1" t="s">
        <v>13188</v>
      </c>
      <c r="H3204" s="1" t="s">
        <v>13570</v>
      </c>
      <c r="I3204" s="1" t="s">
        <v>13571</v>
      </c>
      <c r="J3204" s="1" t="s">
        <v>13191</v>
      </c>
      <c r="K3204" s="1" t="s">
        <v>13572</v>
      </c>
      <c r="L3204" s="1" t="s">
        <v>13573</v>
      </c>
      <c r="M3204" s="1" t="s">
        <v>54</v>
      </c>
      <c r="N3204" s="1" t="s">
        <v>471</v>
      </c>
      <c r="O3204" s="1" t="s">
        <v>54</v>
      </c>
      <c r="P3204" s="1" t="s">
        <v>1296</v>
      </c>
      <c r="Q3204" s="29" t="s">
        <v>61</v>
      </c>
      <c r="R3204" s="30">
        <v>3366.0783877046242</v>
      </c>
      <c r="S3204" s="5">
        <v>98.66524292578751</v>
      </c>
      <c r="T3204" s="4">
        <v>16.162364819088076</v>
      </c>
      <c r="U3204" s="1"/>
      <c r="V3204" s="1"/>
      <c r="W3204" s="1"/>
      <c r="X3204" s="1"/>
    </row>
    <row r="3205" spans="1:24" ht="15.75" customHeight="1" x14ac:dyDescent="0.2">
      <c r="A3205" s="1"/>
      <c r="B3205" s="1"/>
      <c r="C3205" s="31" t="str">
        <f>IF('Style Screener'!$S3205&lt;(AVERAGE('Style Screener'!$S$9:$S$6415)), "Value", "Growth")</f>
        <v>Value</v>
      </c>
      <c r="D3205" s="31" t="str">
        <f>IF('Style Screener'!$R3205&gt;2000, "Large Cap", "Small Cap")</f>
        <v>Small Cap</v>
      </c>
      <c r="E3205" s="31" t="s">
        <v>14</v>
      </c>
      <c r="F3205" s="31" t="s">
        <v>37</v>
      </c>
      <c r="G3205" s="1" t="s">
        <v>13188</v>
      </c>
      <c r="H3205" s="1" t="s">
        <v>13574</v>
      </c>
      <c r="I3205" s="1" t="s">
        <v>13575</v>
      </c>
      <c r="J3205" s="1" t="s">
        <v>13191</v>
      </c>
      <c r="K3205" s="1" t="s">
        <v>13576</v>
      </c>
      <c r="L3205" s="1" t="s">
        <v>13577</v>
      </c>
      <c r="M3205" s="1" t="s">
        <v>74</v>
      </c>
      <c r="N3205" s="1" t="s">
        <v>342</v>
      </c>
      <c r="O3205" s="1" t="s">
        <v>117</v>
      </c>
      <c r="P3205" s="1" t="s">
        <v>618</v>
      </c>
      <c r="Q3205" s="29" t="s">
        <v>61</v>
      </c>
      <c r="R3205" s="30">
        <v>1791.3721688145467</v>
      </c>
      <c r="S3205" s="5">
        <v>19.884983625052886</v>
      </c>
      <c r="T3205" s="4">
        <v>62.56243068426263</v>
      </c>
      <c r="U3205" s="1"/>
      <c r="V3205" s="1"/>
      <c r="W3205" s="1"/>
      <c r="X3205" s="1"/>
    </row>
    <row r="3206" spans="1:24" ht="15.75" customHeight="1" x14ac:dyDescent="0.2">
      <c r="A3206" s="1"/>
      <c r="B3206" s="1"/>
      <c r="C3206" s="31" t="str">
        <f>IF('Style Screener'!$S3206&lt;(AVERAGE('Style Screener'!$S$9:$S$6415)), "Value", "Growth")</f>
        <v>Value</v>
      </c>
      <c r="D3206" s="31" t="str">
        <f>IF('Style Screener'!$R3206&gt;2000, "Large Cap", "Small Cap")</f>
        <v>Large Cap</v>
      </c>
      <c r="E3206" s="31" t="s">
        <v>14</v>
      </c>
      <c r="F3206" s="31" t="s">
        <v>37</v>
      </c>
      <c r="G3206" s="1" t="s">
        <v>13188</v>
      </c>
      <c r="H3206" s="1" t="s">
        <v>13578</v>
      </c>
      <c r="I3206" s="1" t="s">
        <v>13579</v>
      </c>
      <c r="J3206" s="1" t="s">
        <v>13191</v>
      </c>
      <c r="K3206" s="1" t="s">
        <v>13580</v>
      </c>
      <c r="L3206" s="1" t="s">
        <v>13581</v>
      </c>
      <c r="M3206" s="1" t="s">
        <v>74</v>
      </c>
      <c r="N3206" s="1" t="s">
        <v>342</v>
      </c>
      <c r="O3206" s="1" t="s">
        <v>117</v>
      </c>
      <c r="P3206" s="1" t="s">
        <v>618</v>
      </c>
      <c r="Q3206" s="29" t="s">
        <v>61</v>
      </c>
      <c r="R3206" s="30">
        <v>3908.3394864071975</v>
      </c>
      <c r="S3206" s="5">
        <v>24.505432138803307</v>
      </c>
      <c r="T3206" s="4">
        <v>53.249168554395844</v>
      </c>
      <c r="U3206" s="1"/>
      <c r="V3206" s="1"/>
      <c r="W3206" s="1"/>
      <c r="X3206" s="1"/>
    </row>
    <row r="3207" spans="1:24" ht="15.75" customHeight="1" x14ac:dyDescent="0.2">
      <c r="A3207" s="1"/>
      <c r="B3207" s="1"/>
      <c r="C3207" s="31" t="str">
        <f>IF('Style Screener'!$S3207&lt;(AVERAGE('Style Screener'!$S$9:$S$6415)), "Value", "Growth")</f>
        <v>Value</v>
      </c>
      <c r="D3207" s="31" t="str">
        <f>IF('Style Screener'!$R3207&gt;2000, "Large Cap", "Small Cap")</f>
        <v>Large Cap</v>
      </c>
      <c r="E3207" s="31" t="s">
        <v>14</v>
      </c>
      <c r="F3207" s="31" t="s">
        <v>37</v>
      </c>
      <c r="G3207" s="1" t="s">
        <v>13188</v>
      </c>
      <c r="H3207" s="1" t="s">
        <v>13582</v>
      </c>
      <c r="I3207" s="1" t="s">
        <v>13583</v>
      </c>
      <c r="J3207" s="1" t="s">
        <v>13191</v>
      </c>
      <c r="K3207" s="1" t="s">
        <v>13584</v>
      </c>
      <c r="L3207" s="1" t="s">
        <v>13585</v>
      </c>
      <c r="M3207" s="1" t="s">
        <v>74</v>
      </c>
      <c r="N3207" s="1" t="s">
        <v>342</v>
      </c>
      <c r="O3207" s="1" t="s">
        <v>117</v>
      </c>
      <c r="P3207" s="1" t="s">
        <v>343</v>
      </c>
      <c r="Q3207" s="29" t="s">
        <v>61</v>
      </c>
      <c r="R3207" s="30">
        <v>20787.231159000305</v>
      </c>
      <c r="S3207" s="5">
        <v>14.905188544514457</v>
      </c>
      <c r="T3207" s="4">
        <v>77.734116070528245</v>
      </c>
      <c r="U3207" s="1"/>
      <c r="V3207" s="1"/>
      <c r="W3207" s="1"/>
      <c r="X3207" s="1"/>
    </row>
    <row r="3208" spans="1:24" ht="15.75" customHeight="1" x14ac:dyDescent="0.2">
      <c r="A3208" s="1"/>
      <c r="B3208" s="1"/>
      <c r="C3208" s="31" t="str">
        <f>IF('Style Screener'!$S3208&lt;(AVERAGE('Style Screener'!$S$9:$S$6415)), "Value", "Growth")</f>
        <v>Value</v>
      </c>
      <c r="D3208" s="31" t="str">
        <f>IF('Style Screener'!$R3208&gt;2000, "Large Cap", "Small Cap")</f>
        <v>Large Cap</v>
      </c>
      <c r="E3208" s="31" t="s">
        <v>14</v>
      </c>
      <c r="F3208" s="31" t="s">
        <v>37</v>
      </c>
      <c r="G3208" s="1" t="s">
        <v>13188</v>
      </c>
      <c r="H3208" s="1" t="s">
        <v>13586</v>
      </c>
      <c r="I3208" s="1" t="s">
        <v>13587</v>
      </c>
      <c r="J3208" s="1" t="s">
        <v>13191</v>
      </c>
      <c r="K3208" s="1" t="s">
        <v>13588</v>
      </c>
      <c r="L3208" s="1" t="s">
        <v>13589</v>
      </c>
      <c r="M3208" s="1" t="s">
        <v>74</v>
      </c>
      <c r="N3208" s="1" t="s">
        <v>342</v>
      </c>
      <c r="O3208" s="1" t="s">
        <v>117</v>
      </c>
      <c r="P3208" s="1" t="s">
        <v>618</v>
      </c>
      <c r="Q3208" s="29" t="s">
        <v>61</v>
      </c>
      <c r="R3208" s="30">
        <v>4225.0044933502213</v>
      </c>
      <c r="S3208" s="5">
        <v>18.786853773369295</v>
      </c>
      <c r="T3208" s="4">
        <v>51.859424546256854</v>
      </c>
      <c r="U3208" s="1"/>
      <c r="V3208" s="1"/>
      <c r="W3208" s="1"/>
      <c r="X3208" s="1"/>
    </row>
    <row r="3209" spans="1:24" ht="15.75" customHeight="1" x14ac:dyDescent="0.2">
      <c r="A3209" s="1"/>
      <c r="B3209" s="1"/>
      <c r="C3209" s="31" t="str">
        <f>IF('Style Screener'!$S3209&lt;(AVERAGE('Style Screener'!$S$9:$S$6415)), "Value", "Growth")</f>
        <v>Value</v>
      </c>
      <c r="D3209" s="31" t="str">
        <f>IF('Style Screener'!$R3209&gt;2000, "Large Cap", "Small Cap")</f>
        <v>Large Cap</v>
      </c>
      <c r="E3209" s="31" t="s">
        <v>14</v>
      </c>
      <c r="F3209" s="31" t="s">
        <v>37</v>
      </c>
      <c r="G3209" s="1" t="s">
        <v>13188</v>
      </c>
      <c r="H3209" s="1" t="s">
        <v>13590</v>
      </c>
      <c r="I3209" s="1" t="s">
        <v>13591</v>
      </c>
      <c r="J3209" s="1" t="s">
        <v>13191</v>
      </c>
      <c r="K3209" s="1" t="s">
        <v>13592</v>
      </c>
      <c r="L3209" s="1" t="s">
        <v>13593</v>
      </c>
      <c r="M3209" s="1" t="s">
        <v>74</v>
      </c>
      <c r="N3209" s="1" t="s">
        <v>342</v>
      </c>
      <c r="O3209" s="1" t="s">
        <v>117</v>
      </c>
      <c r="P3209" s="1" t="s">
        <v>343</v>
      </c>
      <c r="Q3209" s="29" t="s">
        <v>61</v>
      </c>
      <c r="R3209" s="30">
        <v>4059.0459655217483</v>
      </c>
      <c r="S3209" s="5">
        <v>16.011241935827282</v>
      </c>
      <c r="T3209" s="4">
        <v>71.12709031766353</v>
      </c>
      <c r="U3209" s="1"/>
      <c r="V3209" s="1"/>
      <c r="W3209" s="1"/>
      <c r="X3209" s="1"/>
    </row>
    <row r="3210" spans="1:24" ht="15.75" customHeight="1" x14ac:dyDescent="0.2">
      <c r="A3210" s="1"/>
      <c r="B3210" s="1"/>
      <c r="C3210" s="31" t="str">
        <f>IF('Style Screener'!$S3210&lt;(AVERAGE('Style Screener'!$S$9:$S$6415)), "Value", "Growth")</f>
        <v>Value</v>
      </c>
      <c r="D3210" s="31" t="str">
        <f>IF('Style Screener'!$R3210&gt;2000, "Large Cap", "Small Cap")</f>
        <v>Large Cap</v>
      </c>
      <c r="E3210" s="31" t="s">
        <v>14</v>
      </c>
      <c r="F3210" s="31" t="s">
        <v>37</v>
      </c>
      <c r="G3210" s="1" t="s">
        <v>13188</v>
      </c>
      <c r="H3210" s="1" t="s">
        <v>13594</v>
      </c>
      <c r="I3210" s="1" t="s">
        <v>13595</v>
      </c>
      <c r="J3210" s="1" t="s">
        <v>13191</v>
      </c>
      <c r="K3210" s="1" t="s">
        <v>13596</v>
      </c>
      <c r="L3210" s="1" t="s">
        <v>13597</v>
      </c>
      <c r="M3210" s="1" t="s">
        <v>74</v>
      </c>
      <c r="N3210" s="1" t="s">
        <v>342</v>
      </c>
      <c r="O3210" s="1" t="s">
        <v>117</v>
      </c>
      <c r="P3210" s="1" t="s">
        <v>531</v>
      </c>
      <c r="Q3210" s="29" t="s">
        <v>61</v>
      </c>
      <c r="R3210" s="30">
        <v>20549.691899800488</v>
      </c>
      <c r="S3210" s="5">
        <v>18.063458032122995</v>
      </c>
      <c r="T3210" s="4">
        <v>57.685918639259164</v>
      </c>
      <c r="U3210" s="1"/>
      <c r="V3210" s="1"/>
      <c r="W3210" s="1"/>
      <c r="X3210" s="1"/>
    </row>
    <row r="3211" spans="1:24" ht="15.75" customHeight="1" x14ac:dyDescent="0.2">
      <c r="A3211" s="1"/>
      <c r="B3211" s="1"/>
      <c r="C3211" s="31" t="str">
        <f>IF('Style Screener'!$S3211&lt;(AVERAGE('Style Screener'!$S$9:$S$6415)), "Value", "Growth")</f>
        <v>Value</v>
      </c>
      <c r="D3211" s="31" t="str">
        <f>IF('Style Screener'!$R3211&gt;2000, "Large Cap", "Small Cap")</f>
        <v>Large Cap</v>
      </c>
      <c r="E3211" s="31" t="s">
        <v>14</v>
      </c>
      <c r="F3211" s="31" t="s">
        <v>37</v>
      </c>
      <c r="G3211" s="1" t="s">
        <v>13188</v>
      </c>
      <c r="H3211" s="1" t="s">
        <v>13598</v>
      </c>
      <c r="I3211" s="1" t="s">
        <v>13599</v>
      </c>
      <c r="J3211" s="1" t="s">
        <v>13191</v>
      </c>
      <c r="K3211" s="1" t="s">
        <v>13600</v>
      </c>
      <c r="L3211" s="1" t="s">
        <v>13601</v>
      </c>
      <c r="M3211" s="1" t="s">
        <v>74</v>
      </c>
      <c r="N3211" s="1" t="s">
        <v>342</v>
      </c>
      <c r="O3211" s="1" t="s">
        <v>117</v>
      </c>
      <c r="P3211" s="1" t="s">
        <v>618</v>
      </c>
      <c r="Q3211" s="29" t="s">
        <v>61</v>
      </c>
      <c r="R3211" s="30">
        <v>2025.216606092142</v>
      </c>
      <c r="S3211" s="5">
        <v>12.621971940385455</v>
      </c>
      <c r="T3211" s="4">
        <v>52.7791894012339</v>
      </c>
      <c r="U3211" s="1"/>
      <c r="V3211" s="1"/>
      <c r="W3211" s="1"/>
      <c r="X3211" s="1"/>
    </row>
    <row r="3212" spans="1:24" ht="15.75" customHeight="1" x14ac:dyDescent="0.2">
      <c r="A3212" s="1"/>
      <c r="B3212" s="1"/>
      <c r="C3212" s="31" t="str">
        <f>IF('Style Screener'!$S3212&lt;(AVERAGE('Style Screener'!$S$9:$S$6415)), "Value", "Growth")</f>
        <v>Value</v>
      </c>
      <c r="D3212" s="31" t="str">
        <f>IF('Style Screener'!$R3212&gt;2000, "Large Cap", "Small Cap")</f>
        <v>Large Cap</v>
      </c>
      <c r="E3212" s="31" t="s">
        <v>14</v>
      </c>
      <c r="F3212" s="31" t="s">
        <v>37</v>
      </c>
      <c r="G3212" s="1" t="s">
        <v>13188</v>
      </c>
      <c r="H3212" s="1" t="s">
        <v>13602</v>
      </c>
      <c r="I3212" s="1" t="s">
        <v>13603</v>
      </c>
      <c r="J3212" s="1" t="s">
        <v>13191</v>
      </c>
      <c r="K3212" s="1" t="s">
        <v>13604</v>
      </c>
      <c r="L3212" s="1" t="s">
        <v>13605</v>
      </c>
      <c r="M3212" s="1" t="s">
        <v>74</v>
      </c>
      <c r="N3212" s="1" t="s">
        <v>301</v>
      </c>
      <c r="O3212" s="1" t="s">
        <v>117</v>
      </c>
      <c r="P3212" s="1" t="s">
        <v>301</v>
      </c>
      <c r="Q3212" s="29" t="s">
        <v>61</v>
      </c>
      <c r="R3212" s="30">
        <v>2307.9960385978252</v>
      </c>
      <c r="S3212" s="5">
        <v>21.222920754414769</v>
      </c>
      <c r="T3212" s="4">
        <v>71.143367544777846</v>
      </c>
      <c r="U3212" s="1"/>
      <c r="V3212" s="1"/>
      <c r="W3212" s="1"/>
      <c r="X3212" s="1"/>
    </row>
    <row r="3213" spans="1:24" ht="15.75" customHeight="1" x14ac:dyDescent="0.2">
      <c r="A3213" s="1"/>
      <c r="B3213" s="1"/>
      <c r="C3213" s="31" t="str">
        <f>IF('Style Screener'!$S3213&lt;(AVERAGE('Style Screener'!$S$9:$S$6415)), "Value", "Growth")</f>
        <v>Value</v>
      </c>
      <c r="D3213" s="31" t="str">
        <f>IF('Style Screener'!$R3213&gt;2000, "Large Cap", "Small Cap")</f>
        <v>Large Cap</v>
      </c>
      <c r="E3213" s="31" t="s">
        <v>14</v>
      </c>
      <c r="F3213" s="31" t="s">
        <v>37</v>
      </c>
      <c r="G3213" s="1" t="s">
        <v>13188</v>
      </c>
      <c r="H3213" s="1" t="s">
        <v>13606</v>
      </c>
      <c r="I3213" s="1" t="s">
        <v>13607</v>
      </c>
      <c r="J3213" s="1" t="s">
        <v>13191</v>
      </c>
      <c r="K3213" s="1" t="s">
        <v>13608</v>
      </c>
      <c r="L3213" s="1" t="s">
        <v>13609</v>
      </c>
      <c r="M3213" s="1" t="s">
        <v>74</v>
      </c>
      <c r="N3213" s="1" t="s">
        <v>116</v>
      </c>
      <c r="O3213" s="1" t="s">
        <v>117</v>
      </c>
      <c r="P3213" s="1" t="s">
        <v>116</v>
      </c>
      <c r="Q3213" s="29" t="s">
        <v>61</v>
      </c>
      <c r="R3213" s="30">
        <v>20208.585888059282</v>
      </c>
      <c r="S3213" s="5">
        <v>20.474874003641414</v>
      </c>
      <c r="T3213" s="4">
        <v>71.243297386029624</v>
      </c>
      <c r="U3213" s="1"/>
      <c r="V3213" s="1"/>
      <c r="W3213" s="1"/>
      <c r="X3213" s="1"/>
    </row>
    <row r="3214" spans="1:24" ht="15.75" customHeight="1" x14ac:dyDescent="0.2">
      <c r="A3214" s="1"/>
      <c r="B3214" s="1"/>
      <c r="C3214" s="31" t="str">
        <f>IF('Style Screener'!$S3214&lt;(AVERAGE('Style Screener'!$S$9:$S$6415)), "Value", "Growth")</f>
        <v>Value</v>
      </c>
      <c r="D3214" s="31" t="str">
        <f>IF('Style Screener'!$R3214&gt;2000, "Large Cap", "Small Cap")</f>
        <v>Large Cap</v>
      </c>
      <c r="E3214" s="31" t="s">
        <v>14</v>
      </c>
      <c r="F3214" s="31" t="s">
        <v>37</v>
      </c>
      <c r="G3214" s="1" t="s">
        <v>13188</v>
      </c>
      <c r="H3214" s="1" t="s">
        <v>13610</v>
      </c>
      <c r="I3214" s="1" t="s">
        <v>13611</v>
      </c>
      <c r="J3214" s="1" t="s">
        <v>13191</v>
      </c>
      <c r="K3214" s="1" t="s">
        <v>13612</v>
      </c>
      <c r="L3214" s="1" t="s">
        <v>13613</v>
      </c>
      <c r="M3214" s="1" t="s">
        <v>74</v>
      </c>
      <c r="N3214" s="1" t="s">
        <v>342</v>
      </c>
      <c r="O3214" s="1" t="s">
        <v>117</v>
      </c>
      <c r="P3214" s="1" t="s">
        <v>618</v>
      </c>
      <c r="Q3214" s="29" t="s">
        <v>61</v>
      </c>
      <c r="R3214" s="30">
        <v>8705.2040950563714</v>
      </c>
      <c r="S3214" s="5">
        <v>17.079017594644714</v>
      </c>
      <c r="T3214" s="4">
        <v>62.24378828549797</v>
      </c>
      <c r="U3214" s="1"/>
      <c r="V3214" s="1"/>
      <c r="W3214" s="1"/>
      <c r="X3214" s="1"/>
    </row>
    <row r="3215" spans="1:24" ht="15.75" customHeight="1" x14ac:dyDescent="0.2">
      <c r="A3215" s="1"/>
      <c r="B3215" s="1"/>
      <c r="C3215" s="31" t="str">
        <f>IF('Style Screener'!$S3215&lt;(AVERAGE('Style Screener'!$S$9:$S$6415)), "Value", "Growth")</f>
        <v>Value</v>
      </c>
      <c r="D3215" s="31" t="str">
        <f>IF('Style Screener'!$R3215&gt;2000, "Large Cap", "Small Cap")</f>
        <v>Large Cap</v>
      </c>
      <c r="E3215" s="31" t="s">
        <v>14</v>
      </c>
      <c r="F3215" s="31" t="s">
        <v>37</v>
      </c>
      <c r="G3215" s="1" t="s">
        <v>13188</v>
      </c>
      <c r="H3215" s="1" t="s">
        <v>13614</v>
      </c>
      <c r="I3215" s="1" t="s">
        <v>13615</v>
      </c>
      <c r="J3215" s="1" t="s">
        <v>13191</v>
      </c>
      <c r="K3215" s="1" t="s">
        <v>13616</v>
      </c>
      <c r="L3215" s="1" t="s">
        <v>13617</v>
      </c>
      <c r="M3215" s="1" t="s">
        <v>74</v>
      </c>
      <c r="N3215" s="1" t="s">
        <v>342</v>
      </c>
      <c r="O3215" s="1" t="s">
        <v>117</v>
      </c>
      <c r="P3215" s="1" t="s">
        <v>618</v>
      </c>
      <c r="Q3215" s="29" t="s">
        <v>61</v>
      </c>
      <c r="R3215" s="30">
        <v>2921.5128876262952</v>
      </c>
      <c r="S3215" s="5">
        <v>15.257588091638564</v>
      </c>
      <c r="T3215" s="4">
        <v>71.973444721105409</v>
      </c>
      <c r="U3215" s="1"/>
      <c r="V3215" s="1"/>
      <c r="W3215" s="1"/>
      <c r="X3215" s="1"/>
    </row>
    <row r="3216" spans="1:24" ht="15.75" customHeight="1" x14ac:dyDescent="0.2">
      <c r="A3216" s="1"/>
      <c r="B3216" s="1"/>
      <c r="C3216" s="31" t="str">
        <f>IF('Style Screener'!$S3216&lt;(AVERAGE('Style Screener'!$S$9:$S$6415)), "Value", "Growth")</f>
        <v>Value</v>
      </c>
      <c r="D3216" s="31" t="str">
        <f>IF('Style Screener'!$R3216&gt;2000, "Large Cap", "Small Cap")</f>
        <v>Large Cap</v>
      </c>
      <c r="E3216" s="31" t="s">
        <v>14</v>
      </c>
      <c r="F3216" s="31" t="s">
        <v>37</v>
      </c>
      <c r="G3216" s="1" t="s">
        <v>13188</v>
      </c>
      <c r="H3216" s="1" t="s">
        <v>13618</v>
      </c>
      <c r="I3216" s="1" t="s">
        <v>13619</v>
      </c>
      <c r="J3216" s="1" t="s">
        <v>13191</v>
      </c>
      <c r="K3216" s="1" t="s">
        <v>13620</v>
      </c>
      <c r="L3216" s="1" t="s">
        <v>13621</v>
      </c>
      <c r="M3216" s="1" t="s">
        <v>74</v>
      </c>
      <c r="N3216" s="1" t="s">
        <v>342</v>
      </c>
      <c r="O3216" s="1" t="s">
        <v>117</v>
      </c>
      <c r="P3216" s="1" t="s">
        <v>618</v>
      </c>
      <c r="Q3216" s="29" t="s">
        <v>61</v>
      </c>
      <c r="R3216" s="30">
        <v>5346.2622673669975</v>
      </c>
      <c r="S3216" s="5">
        <v>14.501444692798341</v>
      </c>
      <c r="T3216" s="4">
        <v>59.512422342997759</v>
      </c>
      <c r="U3216" s="1"/>
      <c r="V3216" s="1"/>
      <c r="W3216" s="1"/>
      <c r="X3216" s="1"/>
    </row>
    <row r="3217" spans="1:24" ht="15.75" customHeight="1" x14ac:dyDescent="0.2">
      <c r="A3217" s="1"/>
      <c r="B3217" s="1"/>
      <c r="C3217" s="31" t="str">
        <f>IF('Style Screener'!$S3217&lt;(AVERAGE('Style Screener'!$S$9:$S$6415)), "Value", "Growth")</f>
        <v>Value</v>
      </c>
      <c r="D3217" s="31" t="str">
        <f>IF('Style Screener'!$R3217&gt;2000, "Large Cap", "Small Cap")</f>
        <v>Large Cap</v>
      </c>
      <c r="E3217" s="31" t="s">
        <v>14</v>
      </c>
      <c r="F3217" s="31" t="s">
        <v>37</v>
      </c>
      <c r="G3217" s="1" t="s">
        <v>13188</v>
      </c>
      <c r="H3217" s="1" t="s">
        <v>13622</v>
      </c>
      <c r="I3217" s="1" t="s">
        <v>13623</v>
      </c>
      <c r="J3217" s="1" t="s">
        <v>13191</v>
      </c>
      <c r="K3217" s="1" t="s">
        <v>13624</v>
      </c>
      <c r="L3217" s="1" t="s">
        <v>13625</v>
      </c>
      <c r="M3217" s="1" t="s">
        <v>74</v>
      </c>
      <c r="N3217" s="1" t="s">
        <v>342</v>
      </c>
      <c r="O3217" s="1" t="s">
        <v>117</v>
      </c>
      <c r="P3217" s="1" t="s">
        <v>618</v>
      </c>
      <c r="Q3217" s="29" t="s">
        <v>61</v>
      </c>
      <c r="R3217" s="30">
        <v>6189.8370829868427</v>
      </c>
      <c r="S3217" s="5">
        <v>18.705355341216354</v>
      </c>
      <c r="T3217" s="4">
        <v>81.214135759272224</v>
      </c>
      <c r="U3217" s="1"/>
      <c r="V3217" s="1"/>
      <c r="W3217" s="1"/>
      <c r="X3217" s="1"/>
    </row>
    <row r="3218" spans="1:24" ht="15.75" customHeight="1" x14ac:dyDescent="0.2">
      <c r="A3218" s="1"/>
      <c r="B3218" s="1"/>
      <c r="C3218" s="31" t="str">
        <f>IF('Style Screener'!$S3218&lt;(AVERAGE('Style Screener'!$S$9:$S$6415)), "Value", "Growth")</f>
        <v>Value</v>
      </c>
      <c r="D3218" s="31" t="str">
        <f>IF('Style Screener'!$R3218&gt;2000, "Large Cap", "Small Cap")</f>
        <v>Large Cap</v>
      </c>
      <c r="E3218" s="31" t="s">
        <v>14</v>
      </c>
      <c r="F3218" s="31" t="s">
        <v>37</v>
      </c>
      <c r="G3218" s="1" t="s">
        <v>13188</v>
      </c>
      <c r="H3218" s="1" t="s">
        <v>13626</v>
      </c>
      <c r="I3218" s="1" t="s">
        <v>13627</v>
      </c>
      <c r="J3218" s="1" t="s">
        <v>13191</v>
      </c>
      <c r="K3218" s="1" t="s">
        <v>13628</v>
      </c>
      <c r="L3218" s="1" t="s">
        <v>13629</v>
      </c>
      <c r="M3218" s="1" t="s">
        <v>108</v>
      </c>
      <c r="N3218" s="1" t="s">
        <v>571</v>
      </c>
      <c r="O3218" s="1" t="s">
        <v>110</v>
      </c>
      <c r="P3218" s="1" t="s">
        <v>1878</v>
      </c>
      <c r="Q3218" s="29" t="s">
        <v>61</v>
      </c>
      <c r="R3218" s="30">
        <v>33837.478567497754</v>
      </c>
      <c r="S3218" s="5">
        <v>14.868369630866521</v>
      </c>
      <c r="T3218" s="4">
        <v>44.848558713720863</v>
      </c>
      <c r="U3218" s="1"/>
      <c r="V3218" s="1"/>
      <c r="W3218" s="1"/>
      <c r="X3218" s="1"/>
    </row>
    <row r="3219" spans="1:24" ht="15.75" customHeight="1" x14ac:dyDescent="0.2">
      <c r="A3219" s="1"/>
      <c r="B3219" s="1"/>
      <c r="C3219" s="31" t="str">
        <f>IF('Style Screener'!$S3219&lt;(AVERAGE('Style Screener'!$S$9:$S$6415)), "Value", "Growth")</f>
        <v>Value</v>
      </c>
      <c r="D3219" s="31" t="str">
        <f>IF('Style Screener'!$R3219&gt;2000, "Large Cap", "Small Cap")</f>
        <v>Large Cap</v>
      </c>
      <c r="E3219" s="31" t="s">
        <v>14</v>
      </c>
      <c r="F3219" s="31" t="s">
        <v>37</v>
      </c>
      <c r="G3219" s="1" t="s">
        <v>13188</v>
      </c>
      <c r="H3219" s="1" t="s">
        <v>13630</v>
      </c>
      <c r="I3219" s="1" t="s">
        <v>13631</v>
      </c>
      <c r="J3219" s="1" t="s">
        <v>13191</v>
      </c>
      <c r="K3219" s="1" t="s">
        <v>13632</v>
      </c>
      <c r="L3219" s="1" t="s">
        <v>13633</v>
      </c>
      <c r="M3219" s="1" t="s">
        <v>74</v>
      </c>
      <c r="N3219" s="1" t="s">
        <v>3167</v>
      </c>
      <c r="O3219" s="1" t="s">
        <v>117</v>
      </c>
      <c r="P3219" s="1" t="s">
        <v>3167</v>
      </c>
      <c r="Q3219" s="29" t="s">
        <v>61</v>
      </c>
      <c r="R3219" s="30">
        <v>17119.118604489151</v>
      </c>
      <c r="S3219" s="5">
        <v>15.771943573667711</v>
      </c>
      <c r="T3219" s="4">
        <v>57.977286732283041</v>
      </c>
      <c r="U3219" s="1"/>
      <c r="V3219" s="1"/>
      <c r="W3219" s="1"/>
      <c r="X3219" s="1"/>
    </row>
    <row r="3220" spans="1:24" ht="15.75" customHeight="1" x14ac:dyDescent="0.2">
      <c r="A3220" s="1"/>
      <c r="B3220" s="1"/>
      <c r="C3220" s="31" t="str">
        <f>IF('Style Screener'!$S3220&lt;(AVERAGE('Style Screener'!$S$9:$S$6415)), "Value", "Growth")</f>
        <v>Value</v>
      </c>
      <c r="D3220" s="31" t="str">
        <f>IF('Style Screener'!$R3220&gt;2000, "Large Cap", "Small Cap")</f>
        <v>Large Cap</v>
      </c>
      <c r="E3220" s="31" t="s">
        <v>14</v>
      </c>
      <c r="F3220" s="31" t="s">
        <v>37</v>
      </c>
      <c r="G3220" s="1" t="s">
        <v>13188</v>
      </c>
      <c r="H3220" s="1" t="s">
        <v>13634</v>
      </c>
      <c r="I3220" s="1" t="s">
        <v>13635</v>
      </c>
      <c r="J3220" s="1" t="s">
        <v>13191</v>
      </c>
      <c r="K3220" s="1" t="s">
        <v>13636</v>
      </c>
      <c r="L3220" s="1" t="s">
        <v>13637</v>
      </c>
      <c r="M3220" s="1" t="s">
        <v>74</v>
      </c>
      <c r="N3220" s="1" t="s">
        <v>846</v>
      </c>
      <c r="O3220" s="1" t="s">
        <v>117</v>
      </c>
      <c r="P3220" s="1" t="s">
        <v>1478</v>
      </c>
      <c r="Q3220" s="29" t="s">
        <v>61</v>
      </c>
      <c r="R3220" s="30">
        <v>28348.592484643119</v>
      </c>
      <c r="S3220" s="5">
        <v>16.546121593291403</v>
      </c>
      <c r="T3220" s="4">
        <v>38.822166463305287</v>
      </c>
      <c r="U3220" s="1"/>
      <c r="V3220" s="1"/>
      <c r="W3220" s="1"/>
      <c r="X3220" s="1"/>
    </row>
    <row r="3221" spans="1:24" ht="15.75" customHeight="1" x14ac:dyDescent="0.2">
      <c r="A3221" s="1"/>
      <c r="B3221" s="1"/>
      <c r="C3221" s="31" t="str">
        <f>IF('Style Screener'!$S3221&lt;(AVERAGE('Style Screener'!$S$9:$S$6415)), "Value", "Growth")</f>
        <v>Value</v>
      </c>
      <c r="D3221" s="31" t="str">
        <f>IF('Style Screener'!$R3221&gt;2000, "Large Cap", "Small Cap")</f>
        <v>Large Cap</v>
      </c>
      <c r="E3221" s="31" t="s">
        <v>14</v>
      </c>
      <c r="F3221" s="31" t="s">
        <v>37</v>
      </c>
      <c r="G3221" s="1" t="s">
        <v>13188</v>
      </c>
      <c r="H3221" s="1" t="s">
        <v>13638</v>
      </c>
      <c r="I3221" s="1" t="s">
        <v>13639</v>
      </c>
      <c r="J3221" s="1" t="s">
        <v>13191</v>
      </c>
      <c r="K3221" s="1" t="s">
        <v>13640</v>
      </c>
      <c r="L3221" s="1" t="s">
        <v>13641</v>
      </c>
      <c r="M3221" s="1" t="s">
        <v>74</v>
      </c>
      <c r="N3221" s="1" t="s">
        <v>846</v>
      </c>
      <c r="O3221" s="1" t="s">
        <v>117</v>
      </c>
      <c r="P3221" s="1" t="s">
        <v>847</v>
      </c>
      <c r="Q3221" s="29" t="s">
        <v>61</v>
      </c>
      <c r="R3221" s="30">
        <v>3721.1863788635642</v>
      </c>
      <c r="S3221" s="5">
        <v>15.753026378389807</v>
      </c>
      <c r="T3221" s="4">
        <v>23.382536593197344</v>
      </c>
      <c r="U3221" s="1"/>
      <c r="V3221" s="1"/>
      <c r="W3221" s="1"/>
      <c r="X3221" s="1"/>
    </row>
    <row r="3222" spans="1:24" ht="15.75" customHeight="1" x14ac:dyDescent="0.2">
      <c r="A3222" s="1"/>
      <c r="B3222" s="1"/>
      <c r="C3222" s="31" t="str">
        <f>IF('Style Screener'!$S3222&lt;(AVERAGE('Style Screener'!$S$9:$S$6415)), "Value", "Growth")</f>
        <v>Value</v>
      </c>
      <c r="D3222" s="31" t="str">
        <f>IF('Style Screener'!$R3222&gt;2000, "Large Cap", "Small Cap")</f>
        <v>Large Cap</v>
      </c>
      <c r="E3222" s="31" t="s">
        <v>14</v>
      </c>
      <c r="F3222" s="31" t="s">
        <v>37</v>
      </c>
      <c r="G3222" s="1" t="s">
        <v>13188</v>
      </c>
      <c r="H3222" s="1" t="s">
        <v>13642</v>
      </c>
      <c r="I3222" s="1" t="s">
        <v>13643</v>
      </c>
      <c r="J3222" s="1" t="s">
        <v>13191</v>
      </c>
      <c r="K3222" s="1" t="s">
        <v>13644</v>
      </c>
      <c r="L3222" s="1" t="s">
        <v>13645</v>
      </c>
      <c r="M3222" s="1" t="s">
        <v>108</v>
      </c>
      <c r="N3222" s="1" t="s">
        <v>571</v>
      </c>
      <c r="O3222" s="1" t="s">
        <v>110</v>
      </c>
      <c r="P3222" s="1" t="s">
        <v>1069</v>
      </c>
      <c r="Q3222" s="29" t="s">
        <v>61</v>
      </c>
      <c r="R3222" s="30">
        <v>3633.9439555280492</v>
      </c>
      <c r="S3222" s="5">
        <v>16.533785130556108</v>
      </c>
      <c r="T3222" s="4">
        <v>58.71434976221714</v>
      </c>
      <c r="U3222" s="1"/>
      <c r="V3222" s="1"/>
      <c r="W3222" s="1"/>
      <c r="X3222" s="1"/>
    </row>
    <row r="3223" spans="1:24" ht="15.75" customHeight="1" x14ac:dyDescent="0.2">
      <c r="A3223" s="1"/>
      <c r="B3223" s="1"/>
      <c r="C3223" s="31" t="str">
        <f>IF('Style Screener'!$S3223&lt;(AVERAGE('Style Screener'!$S$9:$S$6415)), "Value", "Growth")</f>
        <v>Value</v>
      </c>
      <c r="D3223" s="31" t="str">
        <f>IF('Style Screener'!$R3223&gt;2000, "Large Cap", "Small Cap")</f>
        <v>Small Cap</v>
      </c>
      <c r="E3223" s="31" t="s">
        <v>14</v>
      </c>
      <c r="F3223" s="31" t="s">
        <v>37</v>
      </c>
      <c r="G3223" s="1" t="s">
        <v>13188</v>
      </c>
      <c r="H3223" s="1" t="s">
        <v>13646</v>
      </c>
      <c r="I3223" s="1" t="s">
        <v>13647</v>
      </c>
      <c r="J3223" s="1" t="s">
        <v>13191</v>
      </c>
      <c r="K3223" s="1" t="s">
        <v>13648</v>
      </c>
      <c r="L3223" s="1" t="s">
        <v>13649</v>
      </c>
      <c r="M3223" s="1" t="s">
        <v>74</v>
      </c>
      <c r="N3223" s="1" t="s">
        <v>342</v>
      </c>
      <c r="O3223" s="1" t="s">
        <v>117</v>
      </c>
      <c r="P3223" s="1" t="s">
        <v>618</v>
      </c>
      <c r="Q3223" s="29" t="s">
        <v>61</v>
      </c>
      <c r="R3223" s="30">
        <v>761.58483990747743</v>
      </c>
      <c r="S3223" s="5">
        <v>15.15151515151515</v>
      </c>
      <c r="T3223" s="4">
        <v>21.141667630392039</v>
      </c>
      <c r="U3223" s="1"/>
      <c r="V3223" s="1"/>
      <c r="W3223" s="1"/>
      <c r="X3223" s="1"/>
    </row>
    <row r="3224" spans="1:24" ht="15.75" customHeight="1" x14ac:dyDescent="0.2">
      <c r="A3224" s="1"/>
      <c r="B3224" s="1"/>
      <c r="C3224" s="31" t="str">
        <f>IF('Style Screener'!$S3224&lt;(AVERAGE('Style Screener'!$S$9:$S$6415)), "Value", "Growth")</f>
        <v>Value</v>
      </c>
      <c r="D3224" s="31" t="str">
        <f>IF('Style Screener'!$R3224&gt;2000, "Large Cap", "Small Cap")</f>
        <v>Small Cap</v>
      </c>
      <c r="E3224" s="31" t="s">
        <v>14</v>
      </c>
      <c r="F3224" s="31" t="s">
        <v>37</v>
      </c>
      <c r="G3224" s="1" t="s">
        <v>13188</v>
      </c>
      <c r="H3224" s="1" t="s">
        <v>13650</v>
      </c>
      <c r="I3224" s="1" t="s">
        <v>13651</v>
      </c>
      <c r="J3224" s="1" t="s">
        <v>13191</v>
      </c>
      <c r="K3224" s="1" t="s">
        <v>13652</v>
      </c>
      <c r="L3224" s="1" t="s">
        <v>13653</v>
      </c>
      <c r="M3224" s="1" t="s">
        <v>74</v>
      </c>
      <c r="N3224" s="1" t="s">
        <v>846</v>
      </c>
      <c r="O3224" s="1" t="s">
        <v>117</v>
      </c>
      <c r="P3224" s="1" t="s">
        <v>847</v>
      </c>
      <c r="Q3224" s="29" t="s">
        <v>61</v>
      </c>
      <c r="R3224" s="30">
        <v>1978.6278123003874</v>
      </c>
      <c r="S3224" s="5">
        <v>18.808983591463615</v>
      </c>
      <c r="T3224" s="4">
        <v>48.459595451632637</v>
      </c>
      <c r="U3224" s="1"/>
      <c r="V3224" s="1"/>
      <c r="W3224" s="1"/>
      <c r="X3224" s="1"/>
    </row>
    <row r="3225" spans="1:24" ht="15.75" customHeight="1" x14ac:dyDescent="0.2">
      <c r="A3225" s="1"/>
      <c r="B3225" s="1"/>
      <c r="C3225" s="31" t="str">
        <f>IF('Style Screener'!$S3225&lt;(AVERAGE('Style Screener'!$S$9:$S$6415)), "Value", "Growth")</f>
        <v>Value</v>
      </c>
      <c r="D3225" s="31" t="str">
        <f>IF('Style Screener'!$R3225&gt;2000, "Large Cap", "Small Cap")</f>
        <v>Large Cap</v>
      </c>
      <c r="E3225" s="31" t="s">
        <v>14</v>
      </c>
      <c r="F3225" s="31" t="s">
        <v>37</v>
      </c>
      <c r="G3225" s="1" t="s">
        <v>13188</v>
      </c>
      <c r="H3225" s="1" t="s">
        <v>13654</v>
      </c>
      <c r="I3225" s="1" t="s">
        <v>13655</v>
      </c>
      <c r="J3225" s="1" t="s">
        <v>13191</v>
      </c>
      <c r="K3225" s="1" t="s">
        <v>13656</v>
      </c>
      <c r="L3225" s="1" t="s">
        <v>13657</v>
      </c>
      <c r="M3225" s="1" t="s">
        <v>108</v>
      </c>
      <c r="N3225" s="1" t="s">
        <v>129</v>
      </c>
      <c r="O3225" s="1" t="s">
        <v>110</v>
      </c>
      <c r="P3225" s="1" t="s">
        <v>129</v>
      </c>
      <c r="Q3225" s="29" t="s">
        <v>61</v>
      </c>
      <c r="R3225" s="30">
        <v>8518.3211866985839</v>
      </c>
      <c r="S3225" s="5">
        <v>21.273122959738849</v>
      </c>
      <c r="T3225" s="4">
        <v>18.703604268522305</v>
      </c>
      <c r="U3225" s="1"/>
      <c r="V3225" s="1"/>
      <c r="W3225" s="1"/>
      <c r="X3225" s="1"/>
    </row>
    <row r="3226" spans="1:24" ht="15.75" customHeight="1" x14ac:dyDescent="0.2">
      <c r="A3226" s="1"/>
      <c r="B3226" s="1"/>
      <c r="C3226" s="31" t="str">
        <f>IF('Style Screener'!$S3226&lt;(AVERAGE('Style Screener'!$S$9:$S$6415)), "Value", "Growth")</f>
        <v>Value</v>
      </c>
      <c r="D3226" s="31" t="str">
        <f>IF('Style Screener'!$R3226&gt;2000, "Large Cap", "Small Cap")</f>
        <v>Large Cap</v>
      </c>
      <c r="E3226" s="31" t="s">
        <v>14</v>
      </c>
      <c r="F3226" s="31" t="s">
        <v>37</v>
      </c>
      <c r="G3226" s="1" t="s">
        <v>13188</v>
      </c>
      <c r="H3226" s="1" t="s">
        <v>13658</v>
      </c>
      <c r="I3226" s="1" t="s">
        <v>13659</v>
      </c>
      <c r="J3226" s="1" t="s">
        <v>13191</v>
      </c>
      <c r="K3226" s="1" t="s">
        <v>13660</v>
      </c>
      <c r="L3226" s="1" t="s">
        <v>13661</v>
      </c>
      <c r="M3226" s="1" t="s">
        <v>108</v>
      </c>
      <c r="N3226" s="1" t="s">
        <v>308</v>
      </c>
      <c r="O3226" s="1" t="s">
        <v>287</v>
      </c>
      <c r="P3226" s="1" t="s">
        <v>309</v>
      </c>
      <c r="Q3226" s="29" t="s">
        <v>61</v>
      </c>
      <c r="R3226" s="30">
        <v>13785.116551067831</v>
      </c>
      <c r="S3226" s="5">
        <v>12.449378469236184</v>
      </c>
      <c r="T3226" s="4">
        <v>36.452737368400712</v>
      </c>
      <c r="U3226" s="1"/>
      <c r="V3226" s="1"/>
      <c r="W3226" s="1"/>
      <c r="X3226" s="1"/>
    </row>
    <row r="3227" spans="1:24" ht="15.75" customHeight="1" x14ac:dyDescent="0.2">
      <c r="A3227" s="1"/>
      <c r="B3227" s="1"/>
      <c r="C3227" s="31" t="str">
        <f>IF('Style Screener'!$S3227&lt;(AVERAGE('Style Screener'!$S$9:$S$6415)), "Value", "Growth")</f>
        <v>Value</v>
      </c>
      <c r="D3227" s="31" t="str">
        <f>IF('Style Screener'!$R3227&gt;2000, "Large Cap", "Small Cap")</f>
        <v>Small Cap</v>
      </c>
      <c r="E3227" s="31" t="s">
        <v>14</v>
      </c>
      <c r="F3227" s="31" t="s">
        <v>37</v>
      </c>
      <c r="G3227" s="1" t="s">
        <v>13188</v>
      </c>
      <c r="H3227" s="1" t="s">
        <v>13662</v>
      </c>
      <c r="I3227" s="1" t="s">
        <v>13663</v>
      </c>
      <c r="J3227" s="1" t="s">
        <v>13191</v>
      </c>
      <c r="K3227" s="1" t="s">
        <v>13664</v>
      </c>
      <c r="L3227" s="1" t="s">
        <v>13665</v>
      </c>
      <c r="M3227" s="1" t="s">
        <v>108</v>
      </c>
      <c r="N3227" s="1" t="s">
        <v>571</v>
      </c>
      <c r="O3227" s="1" t="s">
        <v>110</v>
      </c>
      <c r="P3227" s="1" t="s">
        <v>1878</v>
      </c>
      <c r="Q3227" s="29" t="s">
        <v>61</v>
      </c>
      <c r="R3227" s="30">
        <v>1801.835758740491</v>
      </c>
      <c r="S3227" s="5">
        <v>8.5369647115750187</v>
      </c>
      <c r="T3227" s="4">
        <v>30.228933369211973</v>
      </c>
      <c r="U3227" s="1"/>
      <c r="V3227" s="1"/>
      <c r="W3227" s="1"/>
      <c r="X3227" s="1"/>
    </row>
    <row r="3228" spans="1:24" ht="15.75" customHeight="1" x14ac:dyDescent="0.2">
      <c r="A3228" s="1"/>
      <c r="B3228" s="1"/>
      <c r="C3228" s="31" t="str">
        <f>IF('Style Screener'!$S3228&lt;(AVERAGE('Style Screener'!$S$9:$S$6415)), "Value", "Growth")</f>
        <v>Value</v>
      </c>
      <c r="D3228" s="31" t="str">
        <f>IF('Style Screener'!$R3228&gt;2000, "Large Cap", "Small Cap")</f>
        <v>Large Cap</v>
      </c>
      <c r="E3228" s="31" t="s">
        <v>14</v>
      </c>
      <c r="F3228" s="31" t="s">
        <v>37</v>
      </c>
      <c r="G3228" s="1" t="s">
        <v>13188</v>
      </c>
      <c r="H3228" s="1" t="s">
        <v>13666</v>
      </c>
      <c r="I3228" s="1" t="s">
        <v>13667</v>
      </c>
      <c r="J3228" s="1" t="s">
        <v>13191</v>
      </c>
      <c r="K3228" s="1" t="s">
        <v>13668</v>
      </c>
      <c r="L3228" s="1" t="s">
        <v>13669</v>
      </c>
      <c r="M3228" s="1" t="s">
        <v>98</v>
      </c>
      <c r="N3228" s="1" t="s">
        <v>2119</v>
      </c>
      <c r="O3228" s="1" t="s">
        <v>232</v>
      </c>
      <c r="P3228" s="1" t="s">
        <v>5307</v>
      </c>
      <c r="Q3228" s="29" t="s">
        <v>61</v>
      </c>
      <c r="R3228" s="30">
        <v>34274.221733153223</v>
      </c>
      <c r="S3228" s="5">
        <v>21.20623555995633</v>
      </c>
      <c r="T3228" s="4">
        <v>49.616579295579243</v>
      </c>
      <c r="U3228" s="1"/>
      <c r="V3228" s="1"/>
      <c r="W3228" s="1"/>
      <c r="X3228" s="1"/>
    </row>
    <row r="3229" spans="1:24" ht="15.75" customHeight="1" x14ac:dyDescent="0.2">
      <c r="A3229" s="1"/>
      <c r="B3229" s="1"/>
      <c r="C3229" s="31" t="str">
        <f>IF('Style Screener'!$S3229&lt;(AVERAGE('Style Screener'!$S$9:$S$6415)), "Value", "Growth")</f>
        <v>Growth</v>
      </c>
      <c r="D3229" s="31" t="str">
        <f>IF('Style Screener'!$R3229&gt;2000, "Large Cap", "Small Cap")</f>
        <v>Large Cap</v>
      </c>
      <c r="E3229" s="31" t="s">
        <v>14</v>
      </c>
      <c r="F3229" s="31" t="s">
        <v>37</v>
      </c>
      <c r="G3229" s="1" t="s">
        <v>13188</v>
      </c>
      <c r="H3229" s="1" t="s">
        <v>13670</v>
      </c>
      <c r="I3229" s="1" t="s">
        <v>13671</v>
      </c>
      <c r="J3229" s="1" t="s">
        <v>13191</v>
      </c>
      <c r="K3229" s="1" t="s">
        <v>13672</v>
      </c>
      <c r="L3229" s="1" t="s">
        <v>13673</v>
      </c>
      <c r="M3229" s="1" t="s">
        <v>98</v>
      </c>
      <c r="N3229" s="1" t="s">
        <v>2119</v>
      </c>
      <c r="O3229" s="1" t="s">
        <v>232</v>
      </c>
      <c r="P3229" s="1" t="s">
        <v>5307</v>
      </c>
      <c r="Q3229" s="29" t="s">
        <v>61</v>
      </c>
      <c r="R3229" s="30">
        <v>3756.4464648629305</v>
      </c>
      <c r="S3229" s="5" t="s">
        <v>61</v>
      </c>
      <c r="T3229" s="4">
        <v>60.710012961253575</v>
      </c>
      <c r="U3229" s="1"/>
      <c r="V3229" s="1"/>
      <c r="W3229" s="1"/>
      <c r="X3229" s="1"/>
    </row>
    <row r="3230" spans="1:24" ht="15.75" customHeight="1" x14ac:dyDescent="0.2">
      <c r="A3230" s="1"/>
      <c r="B3230" s="1"/>
      <c r="C3230" s="31" t="str">
        <f>IF('Style Screener'!$S3230&lt;(AVERAGE('Style Screener'!$S$9:$S$6415)), "Value", "Growth")</f>
        <v>Growth</v>
      </c>
      <c r="D3230" s="31" t="str">
        <f>IF('Style Screener'!$R3230&gt;2000, "Large Cap", "Small Cap")</f>
        <v>Large Cap</v>
      </c>
      <c r="E3230" s="31" t="s">
        <v>14</v>
      </c>
      <c r="F3230" s="31" t="s">
        <v>37</v>
      </c>
      <c r="G3230" s="1" t="s">
        <v>13188</v>
      </c>
      <c r="H3230" s="1" t="s">
        <v>13674</v>
      </c>
      <c r="I3230" s="1" t="s">
        <v>13675</v>
      </c>
      <c r="J3230" s="1" t="s">
        <v>13191</v>
      </c>
      <c r="K3230" s="1" t="s">
        <v>13676</v>
      </c>
      <c r="L3230" s="1" t="s">
        <v>13677</v>
      </c>
      <c r="M3230" s="1" t="s">
        <v>98</v>
      </c>
      <c r="N3230" s="1" t="s">
        <v>2119</v>
      </c>
      <c r="O3230" s="1" t="s">
        <v>232</v>
      </c>
      <c r="P3230" s="1" t="s">
        <v>5307</v>
      </c>
      <c r="Q3230" s="29" t="s">
        <v>61</v>
      </c>
      <c r="R3230" s="30">
        <v>35961.038013762991</v>
      </c>
      <c r="S3230" s="5" t="s">
        <v>61</v>
      </c>
      <c r="T3230" s="4">
        <v>71.687605394227518</v>
      </c>
      <c r="U3230" s="1"/>
      <c r="V3230" s="1"/>
      <c r="W3230" s="1"/>
      <c r="X3230" s="1"/>
    </row>
    <row r="3231" spans="1:24" ht="15.75" customHeight="1" x14ac:dyDescent="0.2">
      <c r="A3231" s="1"/>
      <c r="B3231" s="1"/>
      <c r="C3231" s="31" t="str">
        <f>IF('Style Screener'!$S3231&lt;(AVERAGE('Style Screener'!$S$9:$S$6415)), "Value", "Growth")</f>
        <v>Value</v>
      </c>
      <c r="D3231" s="31" t="str">
        <f>IF('Style Screener'!$R3231&gt;2000, "Large Cap", "Small Cap")</f>
        <v>Large Cap</v>
      </c>
      <c r="E3231" s="31" t="s">
        <v>14</v>
      </c>
      <c r="F3231" s="31" t="s">
        <v>37</v>
      </c>
      <c r="G3231" s="1" t="s">
        <v>13188</v>
      </c>
      <c r="H3231" s="1" t="s">
        <v>13678</v>
      </c>
      <c r="I3231" s="1" t="s">
        <v>13679</v>
      </c>
      <c r="J3231" s="1" t="s">
        <v>13191</v>
      </c>
      <c r="K3231" s="1" t="s">
        <v>13680</v>
      </c>
      <c r="L3231" s="1" t="s">
        <v>13681</v>
      </c>
      <c r="M3231" s="1" t="s">
        <v>108</v>
      </c>
      <c r="N3231" s="1" t="s">
        <v>571</v>
      </c>
      <c r="O3231" s="1" t="s">
        <v>110</v>
      </c>
      <c r="P3231" s="1" t="s">
        <v>1069</v>
      </c>
      <c r="Q3231" s="29" t="s">
        <v>61</v>
      </c>
      <c r="R3231" s="30">
        <v>9223.9589378507117</v>
      </c>
      <c r="S3231" s="5">
        <v>23.625107576136145</v>
      </c>
      <c r="T3231" s="4">
        <v>90.451740687133395</v>
      </c>
      <c r="U3231" s="1"/>
      <c r="V3231" s="1"/>
      <c r="W3231" s="1"/>
      <c r="X3231" s="1"/>
    </row>
    <row r="3232" spans="1:24" ht="15.75" customHeight="1" x14ac:dyDescent="0.2">
      <c r="A3232" s="1"/>
      <c r="B3232" s="1"/>
      <c r="C3232" s="31" t="str">
        <f>IF('Style Screener'!$S3232&lt;(AVERAGE('Style Screener'!$S$9:$S$6415)), "Value", "Growth")</f>
        <v>Value</v>
      </c>
      <c r="D3232" s="31" t="str">
        <f>IF('Style Screener'!$R3232&gt;2000, "Large Cap", "Small Cap")</f>
        <v>Small Cap</v>
      </c>
      <c r="E3232" s="31" t="s">
        <v>14</v>
      </c>
      <c r="F3232" s="31" t="s">
        <v>37</v>
      </c>
      <c r="G3232" s="1" t="s">
        <v>13188</v>
      </c>
      <c r="H3232" s="1" t="s">
        <v>13682</v>
      </c>
      <c r="I3232" s="1" t="s">
        <v>13683</v>
      </c>
      <c r="J3232" s="1" t="s">
        <v>13191</v>
      </c>
      <c r="K3232" s="1" t="s">
        <v>13684</v>
      </c>
      <c r="L3232" s="1" t="s">
        <v>13685</v>
      </c>
      <c r="M3232" s="1" t="s">
        <v>108</v>
      </c>
      <c r="N3232" s="1" t="s">
        <v>571</v>
      </c>
      <c r="O3232" s="1" t="s">
        <v>110</v>
      </c>
      <c r="P3232" s="1" t="s">
        <v>1069</v>
      </c>
      <c r="Q3232" s="29" t="s">
        <v>61</v>
      </c>
      <c r="R3232" s="30">
        <v>677.67865380134594</v>
      </c>
      <c r="S3232" s="5">
        <v>22.969687949595674</v>
      </c>
      <c r="T3232" s="4">
        <v>55.039114381763994</v>
      </c>
      <c r="U3232" s="1"/>
      <c r="V3232" s="1"/>
      <c r="W3232" s="1"/>
      <c r="X3232" s="1"/>
    </row>
    <row r="3233" spans="1:24" ht="15.75" customHeight="1" x14ac:dyDescent="0.2">
      <c r="A3233" s="1"/>
      <c r="B3233" s="1"/>
      <c r="C3233" s="31" t="str">
        <f>IF('Style Screener'!$S3233&lt;(AVERAGE('Style Screener'!$S$9:$S$6415)), "Value", "Growth")</f>
        <v>Value</v>
      </c>
      <c r="D3233" s="31" t="str">
        <f>IF('Style Screener'!$R3233&gt;2000, "Large Cap", "Small Cap")</f>
        <v>Large Cap</v>
      </c>
      <c r="E3233" s="31" t="s">
        <v>14</v>
      </c>
      <c r="F3233" s="31" t="s">
        <v>37</v>
      </c>
      <c r="G3233" s="1" t="s">
        <v>13188</v>
      </c>
      <c r="H3233" s="1" t="s">
        <v>13686</v>
      </c>
      <c r="I3233" s="1" t="s">
        <v>13687</v>
      </c>
      <c r="J3233" s="1" t="s">
        <v>13191</v>
      </c>
      <c r="K3233" s="1" t="s">
        <v>13688</v>
      </c>
      <c r="L3233" s="1" t="s">
        <v>13689</v>
      </c>
      <c r="M3233" s="1" t="s">
        <v>108</v>
      </c>
      <c r="N3233" s="1" t="s">
        <v>571</v>
      </c>
      <c r="O3233" s="1" t="s">
        <v>110</v>
      </c>
      <c r="P3233" s="1" t="s">
        <v>1069</v>
      </c>
      <c r="Q3233" s="29" t="s">
        <v>61</v>
      </c>
      <c r="R3233" s="30">
        <v>4508.6276377667427</v>
      </c>
      <c r="S3233" s="5">
        <v>16.409570499251096</v>
      </c>
      <c r="T3233" s="4">
        <v>80.724354543873773</v>
      </c>
      <c r="U3233" s="1"/>
      <c r="V3233" s="1"/>
      <c r="W3233" s="1"/>
      <c r="X3233" s="1"/>
    </row>
    <row r="3234" spans="1:24" ht="15.75" customHeight="1" x14ac:dyDescent="0.2">
      <c r="A3234" s="1"/>
      <c r="B3234" s="1"/>
      <c r="C3234" s="31" t="str">
        <f>IF('Style Screener'!$S3234&lt;(AVERAGE('Style Screener'!$S$9:$S$6415)), "Value", "Growth")</f>
        <v>Value</v>
      </c>
      <c r="D3234" s="31" t="str">
        <f>IF('Style Screener'!$R3234&gt;2000, "Large Cap", "Small Cap")</f>
        <v>Small Cap</v>
      </c>
      <c r="E3234" s="31" t="s">
        <v>14</v>
      </c>
      <c r="F3234" s="31" t="s">
        <v>37</v>
      </c>
      <c r="G3234" s="1" t="s">
        <v>13188</v>
      </c>
      <c r="H3234" s="1" t="s">
        <v>13690</v>
      </c>
      <c r="I3234" s="1" t="s">
        <v>13691</v>
      </c>
      <c r="J3234" s="1" t="s">
        <v>13191</v>
      </c>
      <c r="K3234" s="1" t="s">
        <v>13692</v>
      </c>
      <c r="L3234" s="1" t="s">
        <v>13693</v>
      </c>
      <c r="M3234" s="1" t="s">
        <v>98</v>
      </c>
      <c r="N3234" s="1" t="s">
        <v>2119</v>
      </c>
      <c r="O3234" s="1" t="s">
        <v>232</v>
      </c>
      <c r="P3234" s="1" t="s">
        <v>5307</v>
      </c>
      <c r="Q3234" s="29" t="s">
        <v>61</v>
      </c>
      <c r="R3234" s="30">
        <v>725.39362963349402</v>
      </c>
      <c r="S3234" s="5">
        <v>4.6804065726567829</v>
      </c>
      <c r="T3234" s="4">
        <v>57.834840207127385</v>
      </c>
      <c r="U3234" s="1"/>
      <c r="V3234" s="1"/>
      <c r="W3234" s="1"/>
      <c r="X3234" s="1"/>
    </row>
    <row r="3235" spans="1:24" ht="15.75" customHeight="1" x14ac:dyDescent="0.2">
      <c r="A3235" s="1"/>
      <c r="B3235" s="1"/>
      <c r="C3235" s="31" t="str">
        <f>IF('Style Screener'!$S3235&lt;(AVERAGE('Style Screener'!$S$9:$S$6415)), "Value", "Growth")</f>
        <v>Value</v>
      </c>
      <c r="D3235" s="31" t="str">
        <f>IF('Style Screener'!$R3235&gt;2000, "Large Cap", "Small Cap")</f>
        <v>Large Cap</v>
      </c>
      <c r="E3235" s="31" t="s">
        <v>14</v>
      </c>
      <c r="F3235" s="31" t="s">
        <v>37</v>
      </c>
      <c r="G3235" s="1" t="s">
        <v>13188</v>
      </c>
      <c r="H3235" s="1" t="s">
        <v>13694</v>
      </c>
      <c r="I3235" s="1" t="s">
        <v>13695</v>
      </c>
      <c r="J3235" s="1" t="s">
        <v>13191</v>
      </c>
      <c r="K3235" s="1" t="s">
        <v>13696</v>
      </c>
      <c r="L3235" s="1" t="s">
        <v>13697</v>
      </c>
      <c r="M3235" s="1" t="s">
        <v>108</v>
      </c>
      <c r="N3235" s="1" t="s">
        <v>571</v>
      </c>
      <c r="O3235" s="1" t="s">
        <v>110</v>
      </c>
      <c r="P3235" s="1" t="s">
        <v>1878</v>
      </c>
      <c r="Q3235" s="29" t="s">
        <v>61</v>
      </c>
      <c r="R3235" s="30">
        <v>3302.7604362945799</v>
      </c>
      <c r="S3235" s="5">
        <v>27.344767290449791</v>
      </c>
      <c r="T3235" s="4">
        <v>66.771696515222899</v>
      </c>
      <c r="U3235" s="1"/>
      <c r="V3235" s="1"/>
      <c r="W3235" s="1"/>
      <c r="X3235" s="1"/>
    </row>
    <row r="3236" spans="1:24" ht="15.75" customHeight="1" x14ac:dyDescent="0.2">
      <c r="A3236" s="1"/>
      <c r="B3236" s="1"/>
      <c r="C3236" s="31" t="str">
        <f>IF('Style Screener'!$S3236&lt;(AVERAGE('Style Screener'!$S$9:$S$6415)), "Value", "Growth")</f>
        <v>Value</v>
      </c>
      <c r="D3236" s="31" t="str">
        <f>IF('Style Screener'!$R3236&gt;2000, "Large Cap", "Small Cap")</f>
        <v>Large Cap</v>
      </c>
      <c r="E3236" s="31" t="s">
        <v>14</v>
      </c>
      <c r="F3236" s="31" t="s">
        <v>37</v>
      </c>
      <c r="G3236" s="1" t="s">
        <v>13188</v>
      </c>
      <c r="H3236" s="1" t="s">
        <v>13698</v>
      </c>
      <c r="I3236" s="1" t="s">
        <v>13699</v>
      </c>
      <c r="J3236" s="1" t="s">
        <v>13191</v>
      </c>
      <c r="K3236" s="1" t="s">
        <v>13700</v>
      </c>
      <c r="L3236" s="1" t="s">
        <v>13701</v>
      </c>
      <c r="M3236" s="1" t="s">
        <v>108</v>
      </c>
      <c r="N3236" s="1" t="s">
        <v>294</v>
      </c>
      <c r="O3236" s="1" t="s">
        <v>294</v>
      </c>
      <c r="P3236" s="1" t="s">
        <v>295</v>
      </c>
      <c r="Q3236" s="29" t="s">
        <v>61</v>
      </c>
      <c r="R3236" s="30">
        <v>2533.8103299269019</v>
      </c>
      <c r="S3236" s="5">
        <v>21.279280037007442</v>
      </c>
      <c r="T3236" s="4">
        <v>89.076494038148695</v>
      </c>
      <c r="U3236" s="1"/>
      <c r="V3236" s="1"/>
      <c r="W3236" s="1"/>
      <c r="X3236" s="1"/>
    </row>
    <row r="3237" spans="1:24" ht="15.75" customHeight="1" x14ac:dyDescent="0.2">
      <c r="A3237" s="1"/>
      <c r="B3237" s="1"/>
      <c r="C3237" s="31" t="str">
        <f>IF('Style Screener'!$S3237&lt;(AVERAGE('Style Screener'!$S$9:$S$6415)), "Value", "Growth")</f>
        <v>Value</v>
      </c>
      <c r="D3237" s="31" t="str">
        <f>IF('Style Screener'!$R3237&gt;2000, "Large Cap", "Small Cap")</f>
        <v>Large Cap</v>
      </c>
      <c r="E3237" s="31" t="s">
        <v>14</v>
      </c>
      <c r="F3237" s="31" t="s">
        <v>37</v>
      </c>
      <c r="G3237" s="1" t="s">
        <v>13188</v>
      </c>
      <c r="H3237" s="1" t="s">
        <v>13702</v>
      </c>
      <c r="I3237" s="1" t="s">
        <v>13703</v>
      </c>
      <c r="J3237" s="1" t="s">
        <v>13191</v>
      </c>
      <c r="K3237" s="1" t="s">
        <v>13704</v>
      </c>
      <c r="L3237" s="1" t="s">
        <v>13705</v>
      </c>
      <c r="M3237" s="1" t="s">
        <v>98</v>
      </c>
      <c r="N3237" s="1" t="s">
        <v>1434</v>
      </c>
      <c r="O3237" s="1" t="s">
        <v>1435</v>
      </c>
      <c r="P3237" s="1" t="s">
        <v>1436</v>
      </c>
      <c r="Q3237" s="29" t="s">
        <v>61</v>
      </c>
      <c r="R3237" s="30">
        <v>42694.988734508304</v>
      </c>
      <c r="S3237" s="5">
        <v>17.34658010400738</v>
      </c>
      <c r="T3237" s="4">
        <v>55.376136037647171</v>
      </c>
      <c r="U3237" s="1"/>
      <c r="V3237" s="1"/>
      <c r="W3237" s="1"/>
      <c r="X3237" s="1"/>
    </row>
    <row r="3238" spans="1:24" ht="15.75" customHeight="1" x14ac:dyDescent="0.2">
      <c r="A3238" s="1"/>
      <c r="B3238" s="1"/>
      <c r="C3238" s="31" t="str">
        <f>IF('Style Screener'!$S3238&lt;(AVERAGE('Style Screener'!$S$9:$S$6415)), "Value", "Growth")</f>
        <v>Value</v>
      </c>
      <c r="D3238" s="31" t="str">
        <f>IF('Style Screener'!$R3238&gt;2000, "Large Cap", "Small Cap")</f>
        <v>Large Cap</v>
      </c>
      <c r="E3238" s="31" t="s">
        <v>14</v>
      </c>
      <c r="F3238" s="31" t="s">
        <v>37</v>
      </c>
      <c r="G3238" s="1" t="s">
        <v>13188</v>
      </c>
      <c r="H3238" s="1" t="s">
        <v>13706</v>
      </c>
      <c r="I3238" s="1" t="s">
        <v>13707</v>
      </c>
      <c r="J3238" s="1" t="s">
        <v>13191</v>
      </c>
      <c r="K3238" s="1" t="s">
        <v>13708</v>
      </c>
      <c r="L3238" s="1" t="s">
        <v>13709</v>
      </c>
      <c r="M3238" s="1" t="s">
        <v>98</v>
      </c>
      <c r="N3238" s="1" t="s">
        <v>2119</v>
      </c>
      <c r="O3238" s="1" t="s">
        <v>232</v>
      </c>
      <c r="P3238" s="1" t="s">
        <v>5307</v>
      </c>
      <c r="Q3238" s="29" t="s">
        <v>61</v>
      </c>
      <c r="R3238" s="30">
        <v>5456.471476843959</v>
      </c>
      <c r="S3238" s="5">
        <v>24.671638298521739</v>
      </c>
      <c r="T3238" s="4">
        <v>63.35603134003189</v>
      </c>
      <c r="U3238" s="1"/>
      <c r="V3238" s="1"/>
      <c r="W3238" s="1"/>
      <c r="X3238" s="1"/>
    </row>
    <row r="3239" spans="1:24" ht="15.75" customHeight="1" x14ac:dyDescent="0.2">
      <c r="A3239" s="1"/>
      <c r="B3239" s="1"/>
      <c r="C3239" s="31" t="str">
        <f>IF('Style Screener'!$S3239&lt;(AVERAGE('Style Screener'!$S$9:$S$6415)), "Value", "Growth")</f>
        <v>Value</v>
      </c>
      <c r="D3239" s="31" t="str">
        <f>IF('Style Screener'!$R3239&gt;2000, "Large Cap", "Small Cap")</f>
        <v>Large Cap</v>
      </c>
      <c r="E3239" s="31" t="s">
        <v>14</v>
      </c>
      <c r="F3239" s="31" t="s">
        <v>37</v>
      </c>
      <c r="G3239" s="1" t="s">
        <v>13188</v>
      </c>
      <c r="H3239" s="1" t="s">
        <v>13710</v>
      </c>
      <c r="I3239" s="1" t="s">
        <v>13711</v>
      </c>
      <c r="J3239" s="1" t="s">
        <v>13191</v>
      </c>
      <c r="K3239" s="1" t="s">
        <v>13712</v>
      </c>
      <c r="L3239" s="1" t="s">
        <v>13713</v>
      </c>
      <c r="M3239" s="1" t="s">
        <v>74</v>
      </c>
      <c r="N3239" s="1" t="s">
        <v>342</v>
      </c>
      <c r="O3239" s="1" t="s">
        <v>117</v>
      </c>
      <c r="P3239" s="1" t="s">
        <v>618</v>
      </c>
      <c r="Q3239" s="29" t="s">
        <v>61</v>
      </c>
      <c r="R3239" s="30">
        <v>53456.670873657167</v>
      </c>
      <c r="S3239" s="5">
        <v>26.769672474035374</v>
      </c>
      <c r="T3239" s="4">
        <v>76.560615199034984</v>
      </c>
      <c r="U3239" s="1"/>
      <c r="V3239" s="1"/>
      <c r="W3239" s="1"/>
      <c r="X3239" s="1"/>
    </row>
    <row r="3240" spans="1:24" ht="15.75" customHeight="1" x14ac:dyDescent="0.2">
      <c r="A3240" s="1"/>
      <c r="B3240" s="1"/>
      <c r="C3240" s="31" t="str">
        <f>IF('Style Screener'!$S3240&lt;(AVERAGE('Style Screener'!$S$9:$S$6415)), "Value", "Growth")</f>
        <v>Value</v>
      </c>
      <c r="D3240" s="31" t="str">
        <f>IF('Style Screener'!$R3240&gt;2000, "Large Cap", "Small Cap")</f>
        <v>Large Cap</v>
      </c>
      <c r="E3240" s="31" t="s">
        <v>14</v>
      </c>
      <c r="F3240" s="31" t="s">
        <v>37</v>
      </c>
      <c r="G3240" s="1" t="s">
        <v>13188</v>
      </c>
      <c r="H3240" s="1" t="s">
        <v>13714</v>
      </c>
      <c r="I3240" s="1" t="s">
        <v>13715</v>
      </c>
      <c r="J3240" s="1" t="s">
        <v>13191</v>
      </c>
      <c r="K3240" s="1" t="s">
        <v>13716</v>
      </c>
      <c r="L3240" s="1" t="s">
        <v>13717</v>
      </c>
      <c r="M3240" s="1" t="s">
        <v>108</v>
      </c>
      <c r="N3240" s="1" t="s">
        <v>571</v>
      </c>
      <c r="O3240" s="1" t="s">
        <v>110</v>
      </c>
      <c r="P3240" s="1" t="s">
        <v>1069</v>
      </c>
      <c r="Q3240" s="29" t="s">
        <v>61</v>
      </c>
      <c r="R3240" s="30">
        <v>22190.935072407894</v>
      </c>
      <c r="S3240" s="5">
        <v>26.663529483199621</v>
      </c>
      <c r="T3240" s="4">
        <v>55.54533778186488</v>
      </c>
      <c r="U3240" s="1"/>
      <c r="V3240" s="1"/>
      <c r="W3240" s="1"/>
      <c r="X3240" s="1"/>
    </row>
    <row r="3241" spans="1:24" ht="15.75" customHeight="1" x14ac:dyDescent="0.2">
      <c r="A3241" s="1"/>
      <c r="B3241" s="1"/>
      <c r="C3241" s="31" t="str">
        <f>IF('Style Screener'!$S3241&lt;(AVERAGE('Style Screener'!$S$9:$S$6415)), "Value", "Growth")</f>
        <v>Value</v>
      </c>
      <c r="D3241" s="31" t="str">
        <f>IF('Style Screener'!$R3241&gt;2000, "Large Cap", "Small Cap")</f>
        <v>Small Cap</v>
      </c>
      <c r="E3241" s="31" t="s">
        <v>14</v>
      </c>
      <c r="F3241" s="31" t="s">
        <v>37</v>
      </c>
      <c r="G3241" s="1" t="s">
        <v>13188</v>
      </c>
      <c r="H3241" s="1" t="s">
        <v>13718</v>
      </c>
      <c r="I3241" s="1" t="s">
        <v>13719</v>
      </c>
      <c r="J3241" s="1" t="s">
        <v>13191</v>
      </c>
      <c r="K3241" s="1" t="s">
        <v>13720</v>
      </c>
      <c r="L3241" s="1" t="s">
        <v>13721</v>
      </c>
      <c r="M3241" s="1" t="s">
        <v>108</v>
      </c>
      <c r="N3241" s="1" t="s">
        <v>571</v>
      </c>
      <c r="O3241" s="1" t="s">
        <v>110</v>
      </c>
      <c r="P3241" s="1" t="s">
        <v>1069</v>
      </c>
      <c r="Q3241" s="29" t="s">
        <v>61</v>
      </c>
      <c r="R3241" s="30">
        <v>1869.2956865900819</v>
      </c>
      <c r="S3241" s="5">
        <v>23.718801145662848</v>
      </c>
      <c r="T3241" s="4">
        <v>82.285733495980253</v>
      </c>
      <c r="U3241" s="1"/>
      <c r="V3241" s="1"/>
      <c r="W3241" s="1"/>
      <c r="X3241" s="1"/>
    </row>
    <row r="3242" spans="1:24" ht="15.75" customHeight="1" x14ac:dyDescent="0.2">
      <c r="A3242" s="1"/>
      <c r="B3242" s="1"/>
      <c r="C3242" s="31" t="str">
        <f>IF('Style Screener'!$S3242&lt;(AVERAGE('Style Screener'!$S$9:$S$6415)), "Value", "Growth")</f>
        <v>Value</v>
      </c>
      <c r="D3242" s="31" t="str">
        <f>IF('Style Screener'!$R3242&gt;2000, "Large Cap", "Small Cap")</f>
        <v>Large Cap</v>
      </c>
      <c r="E3242" s="31" t="s">
        <v>14</v>
      </c>
      <c r="F3242" s="31" t="s">
        <v>37</v>
      </c>
      <c r="G3242" s="1" t="s">
        <v>13188</v>
      </c>
      <c r="H3242" s="1" t="s">
        <v>13722</v>
      </c>
      <c r="I3242" s="1" t="s">
        <v>13723</v>
      </c>
      <c r="J3242" s="1" t="s">
        <v>13191</v>
      </c>
      <c r="K3242" s="1" t="s">
        <v>13724</v>
      </c>
      <c r="L3242" s="1" t="s">
        <v>13725</v>
      </c>
      <c r="M3242" s="1" t="s">
        <v>54</v>
      </c>
      <c r="N3242" s="1" t="s">
        <v>705</v>
      </c>
      <c r="O3242" s="1" t="s">
        <v>54</v>
      </c>
      <c r="P3242" s="1" t="s">
        <v>706</v>
      </c>
      <c r="Q3242" s="29" t="s">
        <v>61</v>
      </c>
      <c r="R3242" s="30">
        <v>11487.007719609004</v>
      </c>
      <c r="S3242" s="5">
        <v>18.010012144909506</v>
      </c>
      <c r="T3242" s="4">
        <v>73.664837817436933</v>
      </c>
      <c r="U3242" s="1"/>
      <c r="V3242" s="1"/>
      <c r="W3242" s="1"/>
      <c r="X3242" s="1"/>
    </row>
    <row r="3243" spans="1:24" ht="15.75" customHeight="1" x14ac:dyDescent="0.2">
      <c r="A3243" s="1"/>
      <c r="B3243" s="1"/>
      <c r="C3243" s="31" t="str">
        <f>IF('Style Screener'!$S3243&lt;(AVERAGE('Style Screener'!$S$9:$S$6415)), "Value", "Growth")</f>
        <v>Value</v>
      </c>
      <c r="D3243" s="31" t="str">
        <f>IF('Style Screener'!$R3243&gt;2000, "Large Cap", "Small Cap")</f>
        <v>Small Cap</v>
      </c>
      <c r="E3243" s="31" t="s">
        <v>14</v>
      </c>
      <c r="F3243" s="31" t="s">
        <v>37</v>
      </c>
      <c r="G3243" s="1" t="s">
        <v>13188</v>
      </c>
      <c r="H3243" s="1" t="s">
        <v>13726</v>
      </c>
      <c r="I3243" s="1" t="s">
        <v>13727</v>
      </c>
      <c r="J3243" s="1" t="s">
        <v>13191</v>
      </c>
      <c r="K3243" s="1" t="s">
        <v>13728</v>
      </c>
      <c r="L3243" s="1" t="s">
        <v>13729</v>
      </c>
      <c r="M3243" s="1" t="s">
        <v>74</v>
      </c>
      <c r="N3243" s="1" t="s">
        <v>342</v>
      </c>
      <c r="O3243" s="1" t="s">
        <v>117</v>
      </c>
      <c r="P3243" s="1" t="s">
        <v>343</v>
      </c>
      <c r="Q3243" s="29" t="s">
        <v>61</v>
      </c>
      <c r="R3243" s="30">
        <v>1452.6290007565869</v>
      </c>
      <c r="S3243" s="5">
        <v>14.574616457461646</v>
      </c>
      <c r="T3243" s="4">
        <v>66.296603618151039</v>
      </c>
      <c r="U3243" s="1"/>
      <c r="V3243" s="1"/>
      <c r="W3243" s="1"/>
      <c r="X3243" s="1"/>
    </row>
    <row r="3244" spans="1:24" ht="15.75" customHeight="1" x14ac:dyDescent="0.2">
      <c r="A3244" s="1"/>
      <c r="B3244" s="1"/>
      <c r="C3244" s="31" t="str">
        <f>IF('Style Screener'!$S3244&lt;(AVERAGE('Style Screener'!$S$9:$S$6415)), "Value", "Growth")</f>
        <v>Value</v>
      </c>
      <c r="D3244" s="31" t="str">
        <f>IF('Style Screener'!$R3244&gt;2000, "Large Cap", "Small Cap")</f>
        <v>Small Cap</v>
      </c>
      <c r="E3244" s="31" t="s">
        <v>14</v>
      </c>
      <c r="F3244" s="31" t="s">
        <v>37</v>
      </c>
      <c r="G3244" s="1" t="s">
        <v>13188</v>
      </c>
      <c r="H3244" s="1" t="s">
        <v>13730</v>
      </c>
      <c r="I3244" s="1" t="s">
        <v>13731</v>
      </c>
      <c r="J3244" s="1" t="s">
        <v>13191</v>
      </c>
      <c r="K3244" s="1" t="s">
        <v>13732</v>
      </c>
      <c r="L3244" s="1" t="s">
        <v>13733</v>
      </c>
      <c r="M3244" s="1" t="s">
        <v>74</v>
      </c>
      <c r="N3244" s="1" t="s">
        <v>342</v>
      </c>
      <c r="O3244" s="1" t="s">
        <v>117</v>
      </c>
      <c r="P3244" s="1" t="s">
        <v>618</v>
      </c>
      <c r="Q3244" s="29" t="s">
        <v>61</v>
      </c>
      <c r="R3244" s="30">
        <v>920.92308939735187</v>
      </c>
      <c r="S3244" s="5">
        <v>23.26241134751773</v>
      </c>
      <c r="T3244" s="4">
        <v>34.812104489697987</v>
      </c>
      <c r="U3244" s="1"/>
      <c r="V3244" s="1"/>
      <c r="W3244" s="1"/>
      <c r="X3244" s="1"/>
    </row>
    <row r="3245" spans="1:24" ht="15.75" customHeight="1" x14ac:dyDescent="0.2">
      <c r="A3245" s="1"/>
      <c r="B3245" s="1"/>
      <c r="C3245" s="31" t="str">
        <f>IF('Style Screener'!$S3245&lt;(AVERAGE('Style Screener'!$S$9:$S$6415)), "Value", "Growth")</f>
        <v>Value</v>
      </c>
      <c r="D3245" s="31" t="str">
        <f>IF('Style Screener'!$R3245&gt;2000, "Large Cap", "Small Cap")</f>
        <v>Large Cap</v>
      </c>
      <c r="E3245" s="31" t="s">
        <v>14</v>
      </c>
      <c r="F3245" s="31" t="s">
        <v>37</v>
      </c>
      <c r="G3245" s="1" t="s">
        <v>13188</v>
      </c>
      <c r="H3245" s="1" t="s">
        <v>13734</v>
      </c>
      <c r="I3245" s="1" t="s">
        <v>13735</v>
      </c>
      <c r="J3245" s="1" t="s">
        <v>13191</v>
      </c>
      <c r="K3245" s="1" t="s">
        <v>13736</v>
      </c>
      <c r="L3245" s="1" t="s">
        <v>13737</v>
      </c>
      <c r="M3245" s="1" t="s">
        <v>74</v>
      </c>
      <c r="N3245" s="1" t="s">
        <v>342</v>
      </c>
      <c r="O3245" s="1" t="s">
        <v>117</v>
      </c>
      <c r="P3245" s="1" t="s">
        <v>618</v>
      </c>
      <c r="Q3245" s="29" t="s">
        <v>61</v>
      </c>
      <c r="R3245" s="30">
        <v>19069.180650560527</v>
      </c>
      <c r="S3245" s="5">
        <v>19.882318328920267</v>
      </c>
      <c r="T3245" s="4">
        <v>49.295631262884008</v>
      </c>
      <c r="U3245" s="1"/>
      <c r="V3245" s="1"/>
      <c r="W3245" s="1"/>
      <c r="X3245" s="1"/>
    </row>
    <row r="3246" spans="1:24" ht="15.75" customHeight="1" x14ac:dyDescent="0.2">
      <c r="A3246" s="1"/>
      <c r="B3246" s="1"/>
      <c r="C3246" s="31" t="str">
        <f>IF('Style Screener'!$S3246&lt;(AVERAGE('Style Screener'!$S$9:$S$6415)), "Value", "Growth")</f>
        <v>Value</v>
      </c>
      <c r="D3246" s="31" t="str">
        <f>IF('Style Screener'!$R3246&gt;2000, "Large Cap", "Small Cap")</f>
        <v>Large Cap</v>
      </c>
      <c r="E3246" s="31" t="s">
        <v>14</v>
      </c>
      <c r="F3246" s="31" t="s">
        <v>37</v>
      </c>
      <c r="G3246" s="1" t="s">
        <v>13188</v>
      </c>
      <c r="H3246" s="1" t="s">
        <v>13738</v>
      </c>
      <c r="I3246" s="1" t="s">
        <v>13739</v>
      </c>
      <c r="J3246" s="1" t="s">
        <v>13191</v>
      </c>
      <c r="K3246" s="1" t="s">
        <v>13740</v>
      </c>
      <c r="L3246" s="1" t="s">
        <v>13741</v>
      </c>
      <c r="M3246" s="1" t="s">
        <v>74</v>
      </c>
      <c r="N3246" s="1" t="s">
        <v>342</v>
      </c>
      <c r="O3246" s="1" t="s">
        <v>117</v>
      </c>
      <c r="P3246" s="1" t="s">
        <v>618</v>
      </c>
      <c r="Q3246" s="29" t="s">
        <v>61</v>
      </c>
      <c r="R3246" s="30">
        <v>8859.90795007222</v>
      </c>
      <c r="S3246" s="5">
        <v>19.26993100513662</v>
      </c>
      <c r="T3246" s="4">
        <v>56.309117640902535</v>
      </c>
      <c r="U3246" s="1"/>
      <c r="V3246" s="1"/>
      <c r="W3246" s="1"/>
      <c r="X3246" s="1"/>
    </row>
    <row r="3247" spans="1:24" ht="15.75" customHeight="1" x14ac:dyDescent="0.2">
      <c r="A3247" s="1"/>
      <c r="B3247" s="1"/>
      <c r="C3247" s="31" t="str">
        <f>IF('Style Screener'!$S3247&lt;(AVERAGE('Style Screener'!$S$9:$S$6415)), "Value", "Growth")</f>
        <v>Value</v>
      </c>
      <c r="D3247" s="31" t="str">
        <f>IF('Style Screener'!$R3247&gt;2000, "Large Cap", "Small Cap")</f>
        <v>Large Cap</v>
      </c>
      <c r="E3247" s="31" t="s">
        <v>14</v>
      </c>
      <c r="F3247" s="31" t="s">
        <v>37</v>
      </c>
      <c r="G3247" s="1" t="s">
        <v>13188</v>
      </c>
      <c r="H3247" s="1" t="s">
        <v>13742</v>
      </c>
      <c r="I3247" s="1" t="s">
        <v>13743</v>
      </c>
      <c r="J3247" s="1" t="s">
        <v>13191</v>
      </c>
      <c r="K3247" s="1" t="s">
        <v>13744</v>
      </c>
      <c r="L3247" s="1" t="s">
        <v>13745</v>
      </c>
      <c r="M3247" s="1" t="s">
        <v>74</v>
      </c>
      <c r="N3247" s="1" t="s">
        <v>342</v>
      </c>
      <c r="O3247" s="1" t="s">
        <v>117</v>
      </c>
      <c r="P3247" s="1" t="s">
        <v>618</v>
      </c>
      <c r="Q3247" s="29" t="s">
        <v>61</v>
      </c>
      <c r="R3247" s="30">
        <v>6934.4644650539049</v>
      </c>
      <c r="S3247" s="5">
        <v>21.349478212379509</v>
      </c>
      <c r="T3247" s="4">
        <v>47.437191247494312</v>
      </c>
      <c r="U3247" s="1"/>
      <c r="V3247" s="1"/>
      <c r="W3247" s="1"/>
      <c r="X3247" s="1"/>
    </row>
    <row r="3248" spans="1:24" ht="15.75" customHeight="1" x14ac:dyDescent="0.2">
      <c r="A3248" s="1"/>
      <c r="B3248" s="1"/>
      <c r="C3248" s="31" t="str">
        <f>IF('Style Screener'!$S3248&lt;(AVERAGE('Style Screener'!$S$9:$S$6415)), "Value", "Growth")</f>
        <v>Value</v>
      </c>
      <c r="D3248" s="31" t="str">
        <f>IF('Style Screener'!$R3248&gt;2000, "Large Cap", "Small Cap")</f>
        <v>Large Cap</v>
      </c>
      <c r="E3248" s="31" t="s">
        <v>14</v>
      </c>
      <c r="F3248" s="31" t="s">
        <v>37</v>
      </c>
      <c r="G3248" s="1" t="s">
        <v>13188</v>
      </c>
      <c r="H3248" s="1" t="s">
        <v>13746</v>
      </c>
      <c r="I3248" s="1" t="s">
        <v>13747</v>
      </c>
      <c r="J3248" s="1" t="s">
        <v>13191</v>
      </c>
      <c r="K3248" s="1" t="s">
        <v>13748</v>
      </c>
      <c r="L3248" s="1" t="s">
        <v>13749</v>
      </c>
      <c r="M3248" s="1" t="s">
        <v>98</v>
      </c>
      <c r="N3248" s="1" t="s">
        <v>4426</v>
      </c>
      <c r="O3248" s="1" t="s">
        <v>1435</v>
      </c>
      <c r="P3248" s="1" t="s">
        <v>4427</v>
      </c>
      <c r="Q3248" s="29" t="s">
        <v>61</v>
      </c>
      <c r="R3248" s="30">
        <v>48568.573769986782</v>
      </c>
      <c r="S3248" s="5">
        <v>11.864625957159879</v>
      </c>
      <c r="T3248" s="4">
        <v>77.598106180574902</v>
      </c>
      <c r="U3248" s="1"/>
      <c r="V3248" s="1"/>
      <c r="W3248" s="1"/>
      <c r="X3248" s="1"/>
    </row>
    <row r="3249" spans="1:24" ht="15.75" customHeight="1" x14ac:dyDescent="0.2">
      <c r="A3249" s="1"/>
      <c r="B3249" s="1"/>
      <c r="C3249" s="31" t="str">
        <f>IF('Style Screener'!$S3249&lt;(AVERAGE('Style Screener'!$S$9:$S$6415)), "Value", "Growth")</f>
        <v>Value</v>
      </c>
      <c r="D3249" s="31" t="str">
        <f>IF('Style Screener'!$R3249&gt;2000, "Large Cap", "Small Cap")</f>
        <v>Large Cap</v>
      </c>
      <c r="E3249" s="31" t="s">
        <v>14</v>
      </c>
      <c r="F3249" s="31" t="s">
        <v>37</v>
      </c>
      <c r="G3249" s="1" t="s">
        <v>13188</v>
      </c>
      <c r="H3249" s="1" t="s">
        <v>13750</v>
      </c>
      <c r="I3249" s="1" t="s">
        <v>13751</v>
      </c>
      <c r="J3249" s="1" t="s">
        <v>13191</v>
      </c>
      <c r="K3249" s="1" t="s">
        <v>13752</v>
      </c>
      <c r="L3249" s="1" t="s">
        <v>13753</v>
      </c>
      <c r="M3249" s="1" t="s">
        <v>98</v>
      </c>
      <c r="N3249" s="1" t="s">
        <v>4426</v>
      </c>
      <c r="O3249" s="1" t="s">
        <v>1435</v>
      </c>
      <c r="P3249" s="1" t="s">
        <v>4427</v>
      </c>
      <c r="Q3249" s="29" t="s">
        <v>61</v>
      </c>
      <c r="R3249" s="30">
        <v>11442.636180149078</v>
      </c>
      <c r="S3249" s="5">
        <v>12.387456595888517</v>
      </c>
      <c r="T3249" s="4">
        <v>64.188651214351182</v>
      </c>
      <c r="U3249" s="1"/>
      <c r="V3249" s="1"/>
      <c r="W3249" s="1"/>
      <c r="X3249" s="1"/>
    </row>
    <row r="3250" spans="1:24" ht="15.75" customHeight="1" x14ac:dyDescent="0.2">
      <c r="A3250" s="1"/>
      <c r="B3250" s="1"/>
      <c r="C3250" s="31" t="str">
        <f>IF('Style Screener'!$S3250&lt;(AVERAGE('Style Screener'!$S$9:$S$6415)), "Value", "Growth")</f>
        <v>Value</v>
      </c>
      <c r="D3250" s="31" t="str">
        <f>IF('Style Screener'!$R3250&gt;2000, "Large Cap", "Small Cap")</f>
        <v>Large Cap</v>
      </c>
      <c r="E3250" s="31" t="s">
        <v>14</v>
      </c>
      <c r="F3250" s="31" t="s">
        <v>37</v>
      </c>
      <c r="G3250" s="1" t="s">
        <v>13188</v>
      </c>
      <c r="H3250" s="1" t="s">
        <v>13754</v>
      </c>
      <c r="I3250" s="1" t="s">
        <v>13755</v>
      </c>
      <c r="J3250" s="1" t="s">
        <v>13191</v>
      </c>
      <c r="K3250" s="1" t="s">
        <v>13756</v>
      </c>
      <c r="L3250" s="1" t="s">
        <v>13757</v>
      </c>
      <c r="M3250" s="1" t="s">
        <v>98</v>
      </c>
      <c r="N3250" s="1" t="s">
        <v>4426</v>
      </c>
      <c r="O3250" s="1" t="s">
        <v>1435</v>
      </c>
      <c r="P3250" s="1" t="s">
        <v>4427</v>
      </c>
      <c r="Q3250" s="29" t="s">
        <v>61</v>
      </c>
      <c r="R3250" s="30">
        <v>241912.80836326067</v>
      </c>
      <c r="S3250" s="5">
        <v>12.236033107564882</v>
      </c>
      <c r="T3250" s="4">
        <v>75.0634586893906</v>
      </c>
      <c r="U3250" s="1"/>
      <c r="V3250" s="1"/>
      <c r="W3250" s="1"/>
      <c r="X3250" s="1"/>
    </row>
    <row r="3251" spans="1:24" ht="15.75" customHeight="1" x14ac:dyDescent="0.2">
      <c r="A3251" s="1"/>
      <c r="B3251" s="1"/>
      <c r="C3251" s="31" t="str">
        <f>IF('Style Screener'!$S3251&lt;(AVERAGE('Style Screener'!$S$9:$S$6415)), "Value", "Growth")</f>
        <v>Value</v>
      </c>
      <c r="D3251" s="31" t="str">
        <f>IF('Style Screener'!$R3251&gt;2000, "Large Cap", "Small Cap")</f>
        <v>Large Cap</v>
      </c>
      <c r="E3251" s="31" t="s">
        <v>14</v>
      </c>
      <c r="F3251" s="31" t="s">
        <v>37</v>
      </c>
      <c r="G3251" s="1" t="s">
        <v>13188</v>
      </c>
      <c r="H3251" s="1" t="s">
        <v>13758</v>
      </c>
      <c r="I3251" s="1" t="s">
        <v>13759</v>
      </c>
      <c r="J3251" s="1" t="s">
        <v>13191</v>
      </c>
      <c r="K3251" s="1" t="s">
        <v>13760</v>
      </c>
      <c r="L3251" s="1" t="s">
        <v>13761</v>
      </c>
      <c r="M3251" s="1" t="s">
        <v>74</v>
      </c>
      <c r="N3251" s="1" t="s">
        <v>342</v>
      </c>
      <c r="O3251" s="1" t="s">
        <v>117</v>
      </c>
      <c r="P3251" s="1" t="s">
        <v>343</v>
      </c>
      <c r="Q3251" s="29" t="s">
        <v>61</v>
      </c>
      <c r="R3251" s="30">
        <v>7794.999646460029</v>
      </c>
      <c r="S3251" s="5">
        <v>12.68029550873627</v>
      </c>
      <c r="T3251" s="4">
        <v>36.234673338154145</v>
      </c>
      <c r="U3251" s="1"/>
      <c r="V3251" s="1"/>
      <c r="W3251" s="1"/>
      <c r="X3251" s="1"/>
    </row>
    <row r="3252" spans="1:24" ht="15.75" customHeight="1" x14ac:dyDescent="0.2">
      <c r="A3252" s="1"/>
      <c r="B3252" s="1"/>
      <c r="C3252" s="31" t="str">
        <f>IF('Style Screener'!$S3252&lt;(AVERAGE('Style Screener'!$S$9:$S$6415)), "Value", "Growth")</f>
        <v>Value</v>
      </c>
      <c r="D3252" s="31" t="str">
        <f>IF('Style Screener'!$R3252&gt;2000, "Large Cap", "Small Cap")</f>
        <v>Large Cap</v>
      </c>
      <c r="E3252" s="31" t="s">
        <v>14</v>
      </c>
      <c r="F3252" s="31" t="s">
        <v>37</v>
      </c>
      <c r="G3252" s="1" t="s">
        <v>13188</v>
      </c>
      <c r="H3252" s="1" t="s">
        <v>13762</v>
      </c>
      <c r="I3252" s="1" t="s">
        <v>13763</v>
      </c>
      <c r="J3252" s="1" t="s">
        <v>13191</v>
      </c>
      <c r="K3252" s="1" t="s">
        <v>13764</v>
      </c>
      <c r="L3252" s="1" t="s">
        <v>13765</v>
      </c>
      <c r="M3252" s="1" t="s">
        <v>98</v>
      </c>
      <c r="N3252" s="1" t="s">
        <v>4426</v>
      </c>
      <c r="O3252" s="1" t="s">
        <v>1435</v>
      </c>
      <c r="P3252" s="1" t="s">
        <v>4427</v>
      </c>
      <c r="Q3252" s="29" t="s">
        <v>61</v>
      </c>
      <c r="R3252" s="30">
        <v>9346.2693442793625</v>
      </c>
      <c r="S3252" s="5">
        <v>9.5074695568481395</v>
      </c>
      <c r="T3252" s="4">
        <v>77.353270220874492</v>
      </c>
      <c r="U3252" s="1"/>
      <c r="V3252" s="1"/>
      <c r="W3252" s="1"/>
      <c r="X3252" s="1"/>
    </row>
    <row r="3253" spans="1:24" ht="15.75" customHeight="1" x14ac:dyDescent="0.2">
      <c r="A3253" s="1"/>
      <c r="B3253" s="1"/>
      <c r="C3253" s="31" t="str">
        <f>IF('Style Screener'!$S3253&lt;(AVERAGE('Style Screener'!$S$9:$S$6415)), "Value", "Growth")</f>
        <v>Value</v>
      </c>
      <c r="D3253" s="31" t="str">
        <f>IF('Style Screener'!$R3253&gt;2000, "Large Cap", "Small Cap")</f>
        <v>Large Cap</v>
      </c>
      <c r="E3253" s="31" t="s">
        <v>14</v>
      </c>
      <c r="F3253" s="31" t="s">
        <v>37</v>
      </c>
      <c r="G3253" s="1" t="s">
        <v>13188</v>
      </c>
      <c r="H3253" s="1" t="s">
        <v>13766</v>
      </c>
      <c r="I3253" s="1" t="s">
        <v>13767</v>
      </c>
      <c r="J3253" s="1" t="s">
        <v>13191</v>
      </c>
      <c r="K3253" s="1" t="s">
        <v>13768</v>
      </c>
      <c r="L3253" s="1" t="s">
        <v>13769</v>
      </c>
      <c r="M3253" s="1" t="s">
        <v>98</v>
      </c>
      <c r="N3253" s="1" t="s">
        <v>4426</v>
      </c>
      <c r="O3253" s="1" t="s">
        <v>1435</v>
      </c>
      <c r="P3253" s="1" t="s">
        <v>4427</v>
      </c>
      <c r="Q3253" s="29" t="s">
        <v>61</v>
      </c>
      <c r="R3253" s="30">
        <v>12142.009776041978</v>
      </c>
      <c r="S3253" s="5">
        <v>8.6308356218124764</v>
      </c>
      <c r="T3253" s="4">
        <v>75.644203818533114</v>
      </c>
      <c r="U3253" s="1"/>
      <c r="V3253" s="1"/>
      <c r="W3253" s="1"/>
      <c r="X3253" s="1"/>
    </row>
    <row r="3254" spans="1:24" ht="15.75" customHeight="1" x14ac:dyDescent="0.2">
      <c r="A3254" s="1"/>
      <c r="B3254" s="1"/>
      <c r="C3254" s="31" t="str">
        <f>IF('Style Screener'!$S3254&lt;(AVERAGE('Style Screener'!$S$9:$S$6415)), "Value", "Growth")</f>
        <v>Value</v>
      </c>
      <c r="D3254" s="31" t="str">
        <f>IF('Style Screener'!$R3254&gt;2000, "Large Cap", "Small Cap")</f>
        <v>Large Cap</v>
      </c>
      <c r="E3254" s="31" t="s">
        <v>14</v>
      </c>
      <c r="F3254" s="31" t="s">
        <v>37</v>
      </c>
      <c r="G3254" s="1" t="s">
        <v>13188</v>
      </c>
      <c r="H3254" s="1" t="s">
        <v>13770</v>
      </c>
      <c r="I3254" s="1" t="s">
        <v>13771</v>
      </c>
      <c r="J3254" s="1" t="s">
        <v>13191</v>
      </c>
      <c r="K3254" s="1" t="s">
        <v>13772</v>
      </c>
      <c r="L3254" s="1" t="s">
        <v>13773</v>
      </c>
      <c r="M3254" s="1" t="s">
        <v>98</v>
      </c>
      <c r="N3254" s="1" t="s">
        <v>4426</v>
      </c>
      <c r="O3254" s="1" t="s">
        <v>1435</v>
      </c>
      <c r="P3254" s="1" t="s">
        <v>4427</v>
      </c>
      <c r="Q3254" s="29" t="s">
        <v>61</v>
      </c>
      <c r="R3254" s="30">
        <v>64466.611969213693</v>
      </c>
      <c r="S3254" s="5">
        <v>13.49251648909183</v>
      </c>
      <c r="T3254" s="4">
        <v>83.850437717665031</v>
      </c>
      <c r="U3254" s="1"/>
      <c r="V3254" s="1"/>
      <c r="W3254" s="1"/>
      <c r="X3254" s="1"/>
    </row>
    <row r="3255" spans="1:24" ht="15.75" customHeight="1" x14ac:dyDescent="0.2">
      <c r="A3255" s="1"/>
      <c r="B3255" s="1"/>
      <c r="C3255" s="31" t="str">
        <f>IF('Style Screener'!$S3255&lt;(AVERAGE('Style Screener'!$S$9:$S$6415)), "Value", "Growth")</f>
        <v>Value</v>
      </c>
      <c r="D3255" s="31" t="str">
        <f>IF('Style Screener'!$R3255&gt;2000, "Large Cap", "Small Cap")</f>
        <v>Large Cap</v>
      </c>
      <c r="E3255" s="31" t="s">
        <v>14</v>
      </c>
      <c r="F3255" s="31" t="s">
        <v>37</v>
      </c>
      <c r="G3255" s="1" t="s">
        <v>13188</v>
      </c>
      <c r="H3255" s="1" t="s">
        <v>13774</v>
      </c>
      <c r="I3255" s="1" t="s">
        <v>13775</v>
      </c>
      <c r="J3255" s="1" t="s">
        <v>13191</v>
      </c>
      <c r="K3255" s="1" t="s">
        <v>13776</v>
      </c>
      <c r="L3255" s="1" t="s">
        <v>13777</v>
      </c>
      <c r="M3255" s="1" t="s">
        <v>98</v>
      </c>
      <c r="N3255" s="1" t="s">
        <v>4426</v>
      </c>
      <c r="O3255" s="1" t="s">
        <v>1435</v>
      </c>
      <c r="P3255" s="1" t="s">
        <v>4427</v>
      </c>
      <c r="Q3255" s="29" t="s">
        <v>61</v>
      </c>
      <c r="R3255" s="30">
        <v>17784.955884746596</v>
      </c>
      <c r="S3255" s="5">
        <v>19.540816589586136</v>
      </c>
      <c r="T3255" s="4">
        <v>61.449548515676362</v>
      </c>
      <c r="U3255" s="1"/>
      <c r="V3255" s="1"/>
      <c r="W3255" s="1"/>
      <c r="X3255" s="1"/>
    </row>
    <row r="3256" spans="1:24" ht="15.75" customHeight="1" x14ac:dyDescent="0.2">
      <c r="A3256" s="1"/>
      <c r="B3256" s="1"/>
      <c r="C3256" s="31" t="str">
        <f>IF('Style Screener'!$S3256&lt;(AVERAGE('Style Screener'!$S$9:$S$6415)), "Value", "Growth")</f>
        <v>Value</v>
      </c>
      <c r="D3256" s="31" t="str">
        <f>IF('Style Screener'!$R3256&gt;2000, "Large Cap", "Small Cap")</f>
        <v>Large Cap</v>
      </c>
      <c r="E3256" s="31" t="s">
        <v>14</v>
      </c>
      <c r="F3256" s="31" t="s">
        <v>37</v>
      </c>
      <c r="G3256" s="1" t="s">
        <v>13188</v>
      </c>
      <c r="H3256" s="1" t="s">
        <v>13778</v>
      </c>
      <c r="I3256" s="1" t="s">
        <v>13779</v>
      </c>
      <c r="J3256" s="1" t="s">
        <v>13191</v>
      </c>
      <c r="K3256" s="1" t="s">
        <v>13780</v>
      </c>
      <c r="L3256" s="1" t="s">
        <v>13781</v>
      </c>
      <c r="M3256" s="1" t="s">
        <v>98</v>
      </c>
      <c r="N3256" s="1" t="s">
        <v>4426</v>
      </c>
      <c r="O3256" s="1" t="s">
        <v>1435</v>
      </c>
      <c r="P3256" s="1" t="s">
        <v>4427</v>
      </c>
      <c r="Q3256" s="29" t="s">
        <v>61</v>
      </c>
      <c r="R3256" s="30">
        <v>26764.50586509311</v>
      </c>
      <c r="S3256" s="5">
        <v>12.107487833270635</v>
      </c>
      <c r="T3256" s="4">
        <v>72.092026631463682</v>
      </c>
      <c r="U3256" s="1"/>
      <c r="V3256" s="1"/>
      <c r="W3256" s="1"/>
      <c r="X3256" s="1"/>
    </row>
    <row r="3257" spans="1:24" ht="15.75" customHeight="1" x14ac:dyDescent="0.2">
      <c r="A3257" s="1"/>
      <c r="B3257" s="1"/>
      <c r="C3257" s="31" t="str">
        <f>IF('Style Screener'!$S3257&lt;(AVERAGE('Style Screener'!$S$9:$S$6415)), "Value", "Growth")</f>
        <v>Growth</v>
      </c>
      <c r="D3257" s="31" t="str">
        <f>IF('Style Screener'!$R3257&gt;2000, "Large Cap", "Small Cap")</f>
        <v>Large Cap</v>
      </c>
      <c r="E3257" s="31" t="s">
        <v>14</v>
      </c>
      <c r="F3257" s="31" t="s">
        <v>37</v>
      </c>
      <c r="G3257" s="1" t="s">
        <v>13188</v>
      </c>
      <c r="H3257" s="1" t="s">
        <v>13782</v>
      </c>
      <c r="I3257" s="1" t="s">
        <v>13783</v>
      </c>
      <c r="J3257" s="1" t="s">
        <v>13191</v>
      </c>
      <c r="K3257" s="1" t="s">
        <v>13784</v>
      </c>
      <c r="L3257" s="1" t="s">
        <v>13785</v>
      </c>
      <c r="M3257" s="1" t="s">
        <v>98</v>
      </c>
      <c r="N3257" s="1" t="s">
        <v>2119</v>
      </c>
      <c r="O3257" s="1" t="s">
        <v>232</v>
      </c>
      <c r="P3257" s="1" t="s">
        <v>5307</v>
      </c>
      <c r="Q3257" s="29" t="s">
        <v>61</v>
      </c>
      <c r="R3257" s="30">
        <v>5807.3126911175104</v>
      </c>
      <c r="S3257" s="5">
        <v>30.989443549830025</v>
      </c>
      <c r="T3257" s="4">
        <v>84.686090400008979</v>
      </c>
      <c r="U3257" s="1"/>
      <c r="V3257" s="1"/>
      <c r="W3257" s="1"/>
      <c r="X3257" s="1"/>
    </row>
    <row r="3258" spans="1:24" ht="15.75" customHeight="1" x14ac:dyDescent="0.2">
      <c r="A3258" s="1"/>
      <c r="B3258" s="1"/>
      <c r="C3258" s="31" t="str">
        <f>IF('Style Screener'!$S3258&lt;(AVERAGE('Style Screener'!$S$9:$S$6415)), "Value", "Growth")</f>
        <v>Growth</v>
      </c>
      <c r="D3258" s="31" t="str">
        <f>IF('Style Screener'!$R3258&gt;2000, "Large Cap", "Small Cap")</f>
        <v>Large Cap</v>
      </c>
      <c r="E3258" s="31" t="s">
        <v>15</v>
      </c>
      <c r="F3258" s="31" t="s">
        <v>37</v>
      </c>
      <c r="G3258" s="1" t="s">
        <v>13188</v>
      </c>
      <c r="H3258" s="1" t="s">
        <v>13786</v>
      </c>
      <c r="I3258" s="1" t="s">
        <v>13787</v>
      </c>
      <c r="J3258" s="1" t="s">
        <v>13191</v>
      </c>
      <c r="K3258" s="1" t="s">
        <v>13788</v>
      </c>
      <c r="L3258" s="1" t="s">
        <v>13789</v>
      </c>
      <c r="M3258" s="1" t="s">
        <v>44</v>
      </c>
      <c r="N3258" s="1" t="s">
        <v>153</v>
      </c>
      <c r="O3258" s="1" t="s">
        <v>64</v>
      </c>
      <c r="P3258" s="1" t="s">
        <v>154</v>
      </c>
      <c r="Q3258" s="29" t="s">
        <v>61</v>
      </c>
      <c r="R3258" s="30">
        <v>12825.81991981463</v>
      </c>
      <c r="S3258" s="5">
        <v>34.09913513925401</v>
      </c>
      <c r="T3258" s="4">
        <v>75.804516000594433</v>
      </c>
      <c r="U3258" s="1"/>
      <c r="V3258" s="1"/>
      <c r="W3258" s="1"/>
      <c r="X3258" s="1"/>
    </row>
    <row r="3259" spans="1:24" ht="15.75" customHeight="1" x14ac:dyDescent="0.2">
      <c r="A3259" s="1"/>
      <c r="B3259" s="1"/>
      <c r="C3259" s="31" t="str">
        <f>IF('Style Screener'!$S3259&lt;(AVERAGE('Style Screener'!$S$9:$S$6415)), "Value", "Growth")</f>
        <v>Value</v>
      </c>
      <c r="D3259" s="31" t="str">
        <f>IF('Style Screener'!$R3259&gt;2000, "Large Cap", "Small Cap")</f>
        <v>Small Cap</v>
      </c>
      <c r="E3259" s="31" t="s">
        <v>14</v>
      </c>
      <c r="F3259" s="31" t="s">
        <v>37</v>
      </c>
      <c r="G3259" s="1" t="s">
        <v>13188</v>
      </c>
      <c r="H3259" s="1" t="s">
        <v>13790</v>
      </c>
      <c r="I3259" s="1" t="s">
        <v>13791</v>
      </c>
      <c r="J3259" s="1" t="s">
        <v>13191</v>
      </c>
      <c r="K3259" s="1" t="s">
        <v>13792</v>
      </c>
      <c r="L3259" s="1" t="s">
        <v>13793</v>
      </c>
      <c r="M3259" s="1" t="s">
        <v>108</v>
      </c>
      <c r="N3259" s="1" t="s">
        <v>294</v>
      </c>
      <c r="O3259" s="1" t="s">
        <v>294</v>
      </c>
      <c r="P3259" s="1" t="s">
        <v>295</v>
      </c>
      <c r="Q3259" s="29" t="s">
        <v>61</v>
      </c>
      <c r="R3259" s="30">
        <v>1756.747889594641</v>
      </c>
      <c r="S3259" s="5">
        <v>16.801771601552183</v>
      </c>
      <c r="T3259" s="4">
        <v>77.409798129209179</v>
      </c>
      <c r="U3259" s="1"/>
      <c r="V3259" s="1"/>
      <c r="W3259" s="1"/>
      <c r="X3259" s="1"/>
    </row>
    <row r="3260" spans="1:24" ht="15.75" customHeight="1" x14ac:dyDescent="0.2">
      <c r="A3260" s="1"/>
      <c r="B3260" s="1"/>
      <c r="C3260" s="31" t="str">
        <f>IF('Style Screener'!$S3260&lt;(AVERAGE('Style Screener'!$S$9:$S$6415)), "Value", "Growth")</f>
        <v>Value</v>
      </c>
      <c r="D3260" s="31" t="str">
        <f>IF('Style Screener'!$R3260&gt;2000, "Large Cap", "Small Cap")</f>
        <v>Large Cap</v>
      </c>
      <c r="E3260" s="31" t="s">
        <v>14</v>
      </c>
      <c r="F3260" s="31" t="s">
        <v>37</v>
      </c>
      <c r="G3260" s="1" t="s">
        <v>13188</v>
      </c>
      <c r="H3260" s="1" t="s">
        <v>13794</v>
      </c>
      <c r="I3260" s="1" t="s">
        <v>13795</v>
      </c>
      <c r="J3260" s="1" t="s">
        <v>13191</v>
      </c>
      <c r="K3260" s="1" t="s">
        <v>13796</v>
      </c>
      <c r="L3260" s="1" t="s">
        <v>13797</v>
      </c>
      <c r="M3260" s="1" t="s">
        <v>108</v>
      </c>
      <c r="N3260" s="1" t="s">
        <v>129</v>
      </c>
      <c r="O3260" s="1" t="s">
        <v>110</v>
      </c>
      <c r="P3260" s="1" t="s">
        <v>129</v>
      </c>
      <c r="Q3260" s="29" t="s">
        <v>61</v>
      </c>
      <c r="R3260" s="30">
        <v>49709.351931621983</v>
      </c>
      <c r="S3260" s="5">
        <v>18.26918346261705</v>
      </c>
      <c r="T3260" s="4">
        <v>80.56699681159202</v>
      </c>
      <c r="U3260" s="1"/>
      <c r="V3260" s="1"/>
      <c r="W3260" s="1"/>
      <c r="X3260" s="1"/>
    </row>
    <row r="3261" spans="1:24" ht="15.75" customHeight="1" x14ac:dyDescent="0.2">
      <c r="A3261" s="1"/>
      <c r="B3261" s="1"/>
      <c r="C3261" s="31" t="str">
        <f>IF('Style Screener'!$S3261&lt;(AVERAGE('Style Screener'!$S$9:$S$6415)), "Value", "Growth")</f>
        <v>Value</v>
      </c>
      <c r="D3261" s="31" t="str">
        <f>IF('Style Screener'!$R3261&gt;2000, "Large Cap", "Small Cap")</f>
        <v>Large Cap</v>
      </c>
      <c r="E3261" s="31" t="s">
        <v>14</v>
      </c>
      <c r="F3261" s="31" t="s">
        <v>37</v>
      </c>
      <c r="G3261" s="1" t="s">
        <v>13188</v>
      </c>
      <c r="H3261" s="1" t="s">
        <v>13798</v>
      </c>
      <c r="I3261" s="1" t="s">
        <v>13799</v>
      </c>
      <c r="J3261" s="1" t="s">
        <v>13191</v>
      </c>
      <c r="K3261" s="1" t="s">
        <v>13800</v>
      </c>
      <c r="L3261" s="1" t="s">
        <v>13801</v>
      </c>
      <c r="M3261" s="1" t="s">
        <v>108</v>
      </c>
      <c r="N3261" s="1" t="s">
        <v>129</v>
      </c>
      <c r="O3261" s="1" t="s">
        <v>110</v>
      </c>
      <c r="P3261" s="1" t="s">
        <v>129</v>
      </c>
      <c r="Q3261" s="29" t="s">
        <v>61</v>
      </c>
      <c r="R3261" s="30">
        <v>8261.5710571917971</v>
      </c>
      <c r="S3261" s="5">
        <v>12.288473300835912</v>
      </c>
      <c r="T3261" s="4">
        <v>58.29504630877863</v>
      </c>
      <c r="U3261" s="1"/>
      <c r="V3261" s="1"/>
      <c r="W3261" s="1"/>
      <c r="X3261" s="1"/>
    </row>
    <row r="3262" spans="1:24" ht="15.75" customHeight="1" x14ac:dyDescent="0.2">
      <c r="A3262" s="1"/>
      <c r="B3262" s="1"/>
      <c r="C3262" s="31" t="str">
        <f>IF('Style Screener'!$S3262&lt;(AVERAGE('Style Screener'!$S$9:$S$6415)), "Value", "Growth")</f>
        <v>Value</v>
      </c>
      <c r="D3262" s="31" t="str">
        <f>IF('Style Screener'!$R3262&gt;2000, "Large Cap", "Small Cap")</f>
        <v>Large Cap</v>
      </c>
      <c r="E3262" s="31" t="s">
        <v>14</v>
      </c>
      <c r="F3262" s="31" t="s">
        <v>37</v>
      </c>
      <c r="G3262" s="1" t="s">
        <v>13188</v>
      </c>
      <c r="H3262" s="1" t="s">
        <v>13802</v>
      </c>
      <c r="I3262" s="1" t="s">
        <v>13803</v>
      </c>
      <c r="J3262" s="1" t="s">
        <v>13191</v>
      </c>
      <c r="K3262" s="1" t="s">
        <v>13804</v>
      </c>
      <c r="L3262" s="1" t="s">
        <v>13805</v>
      </c>
      <c r="M3262" s="1" t="s">
        <v>108</v>
      </c>
      <c r="N3262" s="1" t="s">
        <v>571</v>
      </c>
      <c r="O3262" s="1" t="s">
        <v>110</v>
      </c>
      <c r="P3262" s="1" t="s">
        <v>1878</v>
      </c>
      <c r="Q3262" s="29" t="s">
        <v>61</v>
      </c>
      <c r="R3262" s="30">
        <v>2616.6365298701307</v>
      </c>
      <c r="S3262" s="5">
        <v>15.188452285485164</v>
      </c>
      <c r="T3262" s="4">
        <v>66.18396603783323</v>
      </c>
      <c r="U3262" s="1"/>
      <c r="V3262" s="1"/>
      <c r="W3262" s="1"/>
      <c r="X3262" s="1"/>
    </row>
    <row r="3263" spans="1:24" ht="15.75" customHeight="1" x14ac:dyDescent="0.2">
      <c r="A3263" s="1"/>
      <c r="B3263" s="1"/>
      <c r="C3263" s="31" t="str">
        <f>IF('Style Screener'!$S3263&lt;(AVERAGE('Style Screener'!$S$9:$S$6415)), "Value", "Growth")</f>
        <v>Growth</v>
      </c>
      <c r="D3263" s="31" t="str">
        <f>IF('Style Screener'!$R3263&gt;2000, "Large Cap", "Small Cap")</f>
        <v>Large Cap</v>
      </c>
      <c r="E3263" s="31" t="s">
        <v>14</v>
      </c>
      <c r="F3263" s="31" t="s">
        <v>37</v>
      </c>
      <c r="G3263" s="1" t="s">
        <v>13188</v>
      </c>
      <c r="H3263" s="1" t="s">
        <v>13806</v>
      </c>
      <c r="I3263" s="1" t="s">
        <v>13807</v>
      </c>
      <c r="J3263" s="1" t="s">
        <v>13191</v>
      </c>
      <c r="K3263" s="1" t="s">
        <v>13808</v>
      </c>
      <c r="L3263" s="1" t="s">
        <v>13809</v>
      </c>
      <c r="M3263" s="1" t="s">
        <v>74</v>
      </c>
      <c r="N3263" s="1" t="s">
        <v>201</v>
      </c>
      <c r="O3263" s="1" t="s">
        <v>180</v>
      </c>
      <c r="P3263" s="1" t="s">
        <v>1981</v>
      </c>
      <c r="Q3263" s="29" t="s">
        <v>61</v>
      </c>
      <c r="R3263" s="30">
        <v>5838.1872724271234</v>
      </c>
      <c r="S3263" s="5">
        <v>31.090342679127726</v>
      </c>
      <c r="T3263" s="4">
        <v>16.310399003682011</v>
      </c>
      <c r="U3263" s="1"/>
      <c r="V3263" s="1"/>
      <c r="W3263" s="1"/>
      <c r="X3263" s="1"/>
    </row>
    <row r="3264" spans="1:24" ht="15.75" customHeight="1" x14ac:dyDescent="0.2">
      <c r="A3264" s="1"/>
      <c r="B3264" s="1"/>
      <c r="C3264" s="31" t="str">
        <f>IF('Style Screener'!$S3264&lt;(AVERAGE('Style Screener'!$S$9:$S$6415)), "Value", "Growth")</f>
        <v>Growth</v>
      </c>
      <c r="D3264" s="31" t="str">
        <f>IF('Style Screener'!$R3264&gt;2000, "Large Cap", "Small Cap")</f>
        <v>Large Cap</v>
      </c>
      <c r="E3264" s="31" t="s">
        <v>14</v>
      </c>
      <c r="F3264" s="31" t="s">
        <v>37</v>
      </c>
      <c r="G3264" s="1" t="s">
        <v>13188</v>
      </c>
      <c r="H3264" s="1" t="s">
        <v>13810</v>
      </c>
      <c r="I3264" s="1" t="s">
        <v>13811</v>
      </c>
      <c r="J3264" s="1" t="s">
        <v>13191</v>
      </c>
      <c r="K3264" s="1" t="s">
        <v>13812</v>
      </c>
      <c r="L3264" s="1" t="s">
        <v>13813</v>
      </c>
      <c r="M3264" s="1" t="s">
        <v>74</v>
      </c>
      <c r="N3264" s="1" t="s">
        <v>201</v>
      </c>
      <c r="O3264" s="1" t="s">
        <v>180</v>
      </c>
      <c r="P3264" s="1" t="s">
        <v>1981</v>
      </c>
      <c r="Q3264" s="29" t="s">
        <v>61</v>
      </c>
      <c r="R3264" s="30">
        <v>7396.7622362914144</v>
      </c>
      <c r="S3264" s="5">
        <v>30.544601166138438</v>
      </c>
      <c r="T3264" s="4">
        <v>14.942963574558794</v>
      </c>
      <c r="U3264" s="1"/>
      <c r="V3264" s="1"/>
      <c r="W3264" s="1"/>
      <c r="X3264" s="1"/>
    </row>
    <row r="3265" spans="1:24" ht="15.75" customHeight="1" x14ac:dyDescent="0.2">
      <c r="A3265" s="1"/>
      <c r="B3265" s="1"/>
      <c r="C3265" s="31" t="str">
        <f>IF('Style Screener'!$S3265&lt;(AVERAGE('Style Screener'!$S$9:$S$6415)), "Value", "Growth")</f>
        <v>Value</v>
      </c>
      <c r="D3265" s="31" t="str">
        <f>IF('Style Screener'!$R3265&gt;2000, "Large Cap", "Small Cap")</f>
        <v>Large Cap</v>
      </c>
      <c r="E3265" s="31" t="s">
        <v>14</v>
      </c>
      <c r="F3265" s="31" t="s">
        <v>37</v>
      </c>
      <c r="G3265" s="1" t="s">
        <v>13188</v>
      </c>
      <c r="H3265" s="1" t="s">
        <v>13814</v>
      </c>
      <c r="I3265" s="1" t="s">
        <v>13815</v>
      </c>
      <c r="J3265" s="1" t="s">
        <v>13191</v>
      </c>
      <c r="K3265" s="1" t="s">
        <v>13816</v>
      </c>
      <c r="L3265" s="1" t="s">
        <v>13817</v>
      </c>
      <c r="M3265" s="1" t="s">
        <v>98</v>
      </c>
      <c r="N3265" s="1" t="s">
        <v>231</v>
      </c>
      <c r="O3265" s="1" t="s">
        <v>232</v>
      </c>
      <c r="P3265" s="1" t="s">
        <v>231</v>
      </c>
      <c r="Q3265" s="29" t="s">
        <v>61</v>
      </c>
      <c r="R3265" s="30">
        <v>3751.7391770618897</v>
      </c>
      <c r="S3265" s="5">
        <v>21.238442140655643</v>
      </c>
      <c r="T3265" s="4">
        <v>56.245262647360612</v>
      </c>
      <c r="U3265" s="1"/>
      <c r="V3265" s="1"/>
      <c r="W3265" s="1"/>
      <c r="X3265" s="1"/>
    </row>
    <row r="3266" spans="1:24" ht="15.75" customHeight="1" x14ac:dyDescent="0.2">
      <c r="A3266" s="1"/>
      <c r="B3266" s="1"/>
      <c r="C3266" s="31" t="str">
        <f>IF('Style Screener'!$S3266&lt;(AVERAGE('Style Screener'!$S$9:$S$6415)), "Value", "Growth")</f>
        <v>Value</v>
      </c>
      <c r="D3266" s="31" t="str">
        <f>IF('Style Screener'!$R3266&gt;2000, "Large Cap", "Small Cap")</f>
        <v>Large Cap</v>
      </c>
      <c r="E3266" s="31" t="s">
        <v>14</v>
      </c>
      <c r="F3266" s="31" t="s">
        <v>37</v>
      </c>
      <c r="G3266" s="1" t="s">
        <v>13188</v>
      </c>
      <c r="H3266" s="1" t="s">
        <v>13818</v>
      </c>
      <c r="I3266" s="1" t="s">
        <v>13819</v>
      </c>
      <c r="J3266" s="1" t="s">
        <v>13191</v>
      </c>
      <c r="K3266" s="1" t="s">
        <v>13820</v>
      </c>
      <c r="L3266" s="1" t="s">
        <v>13821</v>
      </c>
      <c r="M3266" s="1" t="s">
        <v>74</v>
      </c>
      <c r="N3266" s="1" t="s">
        <v>649</v>
      </c>
      <c r="O3266" s="1" t="s">
        <v>117</v>
      </c>
      <c r="P3266" s="1" t="s">
        <v>649</v>
      </c>
      <c r="Q3266" s="29" t="s">
        <v>61</v>
      </c>
      <c r="R3266" s="30">
        <v>19889.026758758737</v>
      </c>
      <c r="S3266" s="5">
        <v>7.8982833661047662</v>
      </c>
      <c r="T3266" s="4" t="s">
        <v>61</v>
      </c>
      <c r="U3266" s="1"/>
      <c r="V3266" s="1"/>
      <c r="W3266" s="1"/>
      <c r="X3266" s="1"/>
    </row>
    <row r="3267" spans="1:24" ht="15.75" customHeight="1" x14ac:dyDescent="0.2">
      <c r="A3267" s="1"/>
      <c r="B3267" s="1"/>
      <c r="C3267" s="31" t="str">
        <f>IF('Style Screener'!$S3267&lt;(AVERAGE('Style Screener'!$S$9:$S$6415)), "Value", "Growth")</f>
        <v>Value</v>
      </c>
      <c r="D3267" s="31" t="str">
        <f>IF('Style Screener'!$R3267&gt;2000, "Large Cap", "Small Cap")</f>
        <v>Large Cap</v>
      </c>
      <c r="E3267" s="31" t="s">
        <v>14</v>
      </c>
      <c r="F3267" s="31" t="s">
        <v>37</v>
      </c>
      <c r="G3267" s="1" t="s">
        <v>13188</v>
      </c>
      <c r="H3267" s="1" t="s">
        <v>13822</v>
      </c>
      <c r="I3267" s="1" t="s">
        <v>13823</v>
      </c>
      <c r="J3267" s="1" t="s">
        <v>13191</v>
      </c>
      <c r="K3267" s="1" t="s">
        <v>13824</v>
      </c>
      <c r="L3267" s="1" t="s">
        <v>13825</v>
      </c>
      <c r="M3267" s="1" t="s">
        <v>74</v>
      </c>
      <c r="N3267" s="1" t="s">
        <v>649</v>
      </c>
      <c r="O3267" s="1" t="s">
        <v>117</v>
      </c>
      <c r="P3267" s="1" t="s">
        <v>649</v>
      </c>
      <c r="Q3267" s="29" t="s">
        <v>61</v>
      </c>
      <c r="R3267" s="30">
        <v>10394.793935830672</v>
      </c>
      <c r="S3267" s="5">
        <v>11.261772024315727</v>
      </c>
      <c r="T3267" s="4">
        <v>39.485749110648122</v>
      </c>
      <c r="U3267" s="1"/>
      <c r="V3267" s="1"/>
      <c r="W3267" s="1"/>
      <c r="X3267" s="1"/>
    </row>
    <row r="3268" spans="1:24" ht="15.75" customHeight="1" x14ac:dyDescent="0.2">
      <c r="A3268" s="1"/>
      <c r="B3268" s="1"/>
      <c r="C3268" s="31" t="str">
        <f>IF('Style Screener'!$S3268&lt;(AVERAGE('Style Screener'!$S$9:$S$6415)), "Value", "Growth")</f>
        <v>Value</v>
      </c>
      <c r="D3268" s="31" t="str">
        <f>IF('Style Screener'!$R3268&gt;2000, "Large Cap", "Small Cap")</f>
        <v>Large Cap</v>
      </c>
      <c r="E3268" s="31" t="s">
        <v>14</v>
      </c>
      <c r="F3268" s="31" t="s">
        <v>37</v>
      </c>
      <c r="G3268" s="1" t="s">
        <v>13188</v>
      </c>
      <c r="H3268" s="1" t="s">
        <v>13826</v>
      </c>
      <c r="I3268" s="1" t="s">
        <v>13827</v>
      </c>
      <c r="J3268" s="1" t="s">
        <v>13191</v>
      </c>
      <c r="K3268" s="1" t="s">
        <v>13828</v>
      </c>
      <c r="L3268" s="1" t="s">
        <v>13829</v>
      </c>
      <c r="M3268" s="1" t="s">
        <v>74</v>
      </c>
      <c r="N3268" s="1" t="s">
        <v>649</v>
      </c>
      <c r="O3268" s="1" t="s">
        <v>117</v>
      </c>
      <c r="P3268" s="1" t="s">
        <v>649</v>
      </c>
      <c r="Q3268" s="29" t="s">
        <v>61</v>
      </c>
      <c r="R3268" s="30">
        <v>9801.9997648934714</v>
      </c>
      <c r="S3268" s="5">
        <v>14.738426327905495</v>
      </c>
      <c r="T3268" s="4">
        <v>65.615478384556738</v>
      </c>
      <c r="U3268" s="1"/>
      <c r="V3268" s="1"/>
      <c r="W3268" s="1"/>
      <c r="X3268" s="1"/>
    </row>
    <row r="3269" spans="1:24" ht="15.75" customHeight="1" x14ac:dyDescent="0.2">
      <c r="A3269" s="1"/>
      <c r="B3269" s="1"/>
      <c r="C3269" s="31" t="str">
        <f>IF('Style Screener'!$S3269&lt;(AVERAGE('Style Screener'!$S$9:$S$6415)), "Value", "Growth")</f>
        <v>Value</v>
      </c>
      <c r="D3269" s="31" t="str">
        <f>IF('Style Screener'!$R3269&gt;2000, "Large Cap", "Small Cap")</f>
        <v>Large Cap</v>
      </c>
      <c r="E3269" s="31" t="s">
        <v>14</v>
      </c>
      <c r="F3269" s="31" t="s">
        <v>37</v>
      </c>
      <c r="G3269" s="1" t="s">
        <v>13188</v>
      </c>
      <c r="H3269" s="1" t="s">
        <v>13830</v>
      </c>
      <c r="I3269" s="1" t="s">
        <v>13831</v>
      </c>
      <c r="J3269" s="1" t="s">
        <v>13191</v>
      </c>
      <c r="K3269" s="1" t="s">
        <v>13832</v>
      </c>
      <c r="L3269" s="1" t="s">
        <v>13833</v>
      </c>
      <c r="M3269" s="1" t="s">
        <v>74</v>
      </c>
      <c r="N3269" s="1" t="s">
        <v>649</v>
      </c>
      <c r="O3269" s="1" t="s">
        <v>117</v>
      </c>
      <c r="P3269" s="1" t="s">
        <v>649</v>
      </c>
      <c r="Q3269" s="29" t="s">
        <v>61</v>
      </c>
      <c r="R3269" s="30">
        <v>24409.813139057966</v>
      </c>
      <c r="S3269" s="5">
        <v>8.9978564663265814</v>
      </c>
      <c r="T3269" s="4">
        <v>55.930388397042655</v>
      </c>
      <c r="U3269" s="1"/>
      <c r="V3269" s="1"/>
      <c r="W3269" s="1"/>
      <c r="X3269" s="1"/>
    </row>
    <row r="3270" spans="1:24" ht="15.75" customHeight="1" x14ac:dyDescent="0.2">
      <c r="A3270" s="1"/>
      <c r="B3270" s="1"/>
      <c r="C3270" s="31" t="str">
        <f>IF('Style Screener'!$S3270&lt;(AVERAGE('Style Screener'!$S$9:$S$6415)), "Value", "Growth")</f>
        <v>Value</v>
      </c>
      <c r="D3270" s="31" t="str">
        <f>IF('Style Screener'!$R3270&gt;2000, "Large Cap", "Small Cap")</f>
        <v>Large Cap</v>
      </c>
      <c r="E3270" s="31" t="s">
        <v>14</v>
      </c>
      <c r="F3270" s="31" t="s">
        <v>37</v>
      </c>
      <c r="G3270" s="1" t="s">
        <v>13188</v>
      </c>
      <c r="H3270" s="1" t="s">
        <v>13834</v>
      </c>
      <c r="I3270" s="1" t="s">
        <v>13835</v>
      </c>
      <c r="J3270" s="1" t="s">
        <v>13191</v>
      </c>
      <c r="K3270" s="1" t="s">
        <v>13836</v>
      </c>
      <c r="L3270" s="1" t="s">
        <v>13837</v>
      </c>
      <c r="M3270" s="1" t="s">
        <v>108</v>
      </c>
      <c r="N3270" s="1" t="s">
        <v>294</v>
      </c>
      <c r="O3270" s="1" t="s">
        <v>294</v>
      </c>
      <c r="P3270" s="1" t="s">
        <v>295</v>
      </c>
      <c r="Q3270" s="29" t="s">
        <v>61</v>
      </c>
      <c r="R3270" s="30">
        <v>12059.358748367296</v>
      </c>
      <c r="S3270" s="5">
        <v>24.331960729928344</v>
      </c>
      <c r="T3270" s="4">
        <v>73.597074001048739</v>
      </c>
      <c r="U3270" s="1"/>
      <c r="V3270" s="1"/>
      <c r="W3270" s="1"/>
      <c r="X3270" s="1"/>
    </row>
    <row r="3271" spans="1:24" ht="15.75" customHeight="1" x14ac:dyDescent="0.2">
      <c r="A3271" s="1"/>
      <c r="B3271" s="1"/>
      <c r="C3271" s="31" t="str">
        <f>IF('Style Screener'!$S3271&lt;(AVERAGE('Style Screener'!$S$9:$S$6415)), "Value", "Growth")</f>
        <v>Growth</v>
      </c>
      <c r="D3271" s="31" t="str">
        <f>IF('Style Screener'!$R3271&gt;2000, "Large Cap", "Small Cap")</f>
        <v>Large Cap</v>
      </c>
      <c r="E3271" s="31" t="s">
        <v>14</v>
      </c>
      <c r="F3271" s="31" t="s">
        <v>37</v>
      </c>
      <c r="G3271" s="1" t="s">
        <v>13188</v>
      </c>
      <c r="H3271" s="1" t="s">
        <v>13838</v>
      </c>
      <c r="I3271" s="1" t="s">
        <v>13839</v>
      </c>
      <c r="J3271" s="1" t="s">
        <v>13191</v>
      </c>
      <c r="K3271" s="1" t="s">
        <v>13840</v>
      </c>
      <c r="L3271" s="1" t="s">
        <v>13841</v>
      </c>
      <c r="M3271" s="1" t="s">
        <v>74</v>
      </c>
      <c r="N3271" s="1" t="s">
        <v>649</v>
      </c>
      <c r="O3271" s="1" t="s">
        <v>117</v>
      </c>
      <c r="P3271" s="1" t="s">
        <v>649</v>
      </c>
      <c r="Q3271" s="29" t="s">
        <v>61</v>
      </c>
      <c r="R3271" s="30">
        <v>14236.120247098972</v>
      </c>
      <c r="S3271" s="5" t="s">
        <v>61</v>
      </c>
      <c r="T3271" s="4">
        <v>58.77878679908337</v>
      </c>
      <c r="U3271" s="1"/>
      <c r="V3271" s="1"/>
      <c r="W3271" s="1"/>
      <c r="X3271" s="1"/>
    </row>
    <row r="3272" spans="1:24" ht="15.75" customHeight="1" x14ac:dyDescent="0.2">
      <c r="A3272" s="1"/>
      <c r="B3272" s="1"/>
      <c r="C3272" s="31" t="str">
        <f>IF('Style Screener'!$S3272&lt;(AVERAGE('Style Screener'!$S$9:$S$6415)), "Value", "Growth")</f>
        <v>Value</v>
      </c>
      <c r="D3272" s="31" t="str">
        <f>IF('Style Screener'!$R3272&gt;2000, "Large Cap", "Small Cap")</f>
        <v>Large Cap</v>
      </c>
      <c r="E3272" s="31" t="s">
        <v>14</v>
      </c>
      <c r="F3272" s="31" t="s">
        <v>37</v>
      </c>
      <c r="G3272" s="1" t="s">
        <v>13188</v>
      </c>
      <c r="H3272" s="1" t="s">
        <v>13842</v>
      </c>
      <c r="I3272" s="1" t="s">
        <v>13843</v>
      </c>
      <c r="J3272" s="1" t="s">
        <v>13191</v>
      </c>
      <c r="K3272" s="1" t="s">
        <v>13844</v>
      </c>
      <c r="L3272" s="1" t="s">
        <v>13845</v>
      </c>
      <c r="M3272" s="1" t="s">
        <v>74</v>
      </c>
      <c r="N3272" s="1" t="s">
        <v>649</v>
      </c>
      <c r="O3272" s="1" t="s">
        <v>117</v>
      </c>
      <c r="P3272" s="1" t="s">
        <v>649</v>
      </c>
      <c r="Q3272" s="29" t="s">
        <v>61</v>
      </c>
      <c r="R3272" s="30">
        <v>34101.240771499521</v>
      </c>
      <c r="S3272" s="5">
        <v>10.066764240030475</v>
      </c>
      <c r="T3272" s="4">
        <v>28.860871168781085</v>
      </c>
      <c r="U3272" s="1"/>
      <c r="V3272" s="1"/>
      <c r="W3272" s="1"/>
      <c r="X3272" s="1"/>
    </row>
    <row r="3273" spans="1:24" ht="15.75" customHeight="1" x14ac:dyDescent="0.2">
      <c r="A3273" s="1"/>
      <c r="B3273" s="1"/>
      <c r="C3273" s="31" t="str">
        <f>IF('Style Screener'!$S3273&lt;(AVERAGE('Style Screener'!$S$9:$S$6415)), "Value", "Growth")</f>
        <v>Value</v>
      </c>
      <c r="D3273" s="31" t="str">
        <f>IF('Style Screener'!$R3273&gt;2000, "Large Cap", "Small Cap")</f>
        <v>Large Cap</v>
      </c>
      <c r="E3273" s="31" t="s">
        <v>14</v>
      </c>
      <c r="F3273" s="31" t="s">
        <v>37</v>
      </c>
      <c r="G3273" s="1" t="s">
        <v>13188</v>
      </c>
      <c r="H3273" s="1" t="s">
        <v>13846</v>
      </c>
      <c r="I3273" s="1" t="s">
        <v>13847</v>
      </c>
      <c r="J3273" s="1" t="s">
        <v>13191</v>
      </c>
      <c r="K3273" s="1" t="s">
        <v>13848</v>
      </c>
      <c r="L3273" s="1" t="s">
        <v>13849</v>
      </c>
      <c r="M3273" s="1" t="s">
        <v>98</v>
      </c>
      <c r="N3273" s="1" t="s">
        <v>1776</v>
      </c>
      <c r="O3273" s="1" t="s">
        <v>100</v>
      </c>
      <c r="P3273" s="1" t="s">
        <v>1940</v>
      </c>
      <c r="Q3273" s="29" t="s">
        <v>61</v>
      </c>
      <c r="R3273" s="30">
        <v>3449.3309259051366</v>
      </c>
      <c r="S3273" s="5">
        <v>18.02585778219791</v>
      </c>
      <c r="T3273" s="4" t="s">
        <v>61</v>
      </c>
      <c r="U3273" s="1"/>
      <c r="V3273" s="1"/>
      <c r="W3273" s="1"/>
      <c r="X3273" s="1"/>
    </row>
    <row r="3274" spans="1:24" ht="15.75" customHeight="1" x14ac:dyDescent="0.2">
      <c r="A3274" s="1"/>
      <c r="B3274" s="1"/>
      <c r="C3274" s="31" t="str">
        <f>IF('Style Screener'!$S3274&lt;(AVERAGE('Style Screener'!$S$9:$S$6415)), "Value", "Growth")</f>
        <v>Value</v>
      </c>
      <c r="D3274" s="31" t="str">
        <f>IF('Style Screener'!$R3274&gt;2000, "Large Cap", "Small Cap")</f>
        <v>Large Cap</v>
      </c>
      <c r="E3274" s="31" t="s">
        <v>14</v>
      </c>
      <c r="F3274" s="31" t="s">
        <v>37</v>
      </c>
      <c r="G3274" s="1" t="s">
        <v>13188</v>
      </c>
      <c r="H3274" s="1" t="s">
        <v>13850</v>
      </c>
      <c r="I3274" s="1" t="s">
        <v>13851</v>
      </c>
      <c r="J3274" s="1" t="s">
        <v>13191</v>
      </c>
      <c r="K3274" s="1" t="s">
        <v>13852</v>
      </c>
      <c r="L3274" s="1" t="s">
        <v>13853</v>
      </c>
      <c r="M3274" s="1" t="s">
        <v>98</v>
      </c>
      <c r="N3274" s="1" t="s">
        <v>1776</v>
      </c>
      <c r="O3274" s="1" t="s">
        <v>100</v>
      </c>
      <c r="P3274" s="1" t="s">
        <v>1940</v>
      </c>
      <c r="Q3274" s="29" t="s">
        <v>61</v>
      </c>
      <c r="R3274" s="30">
        <v>3265.3333237621714</v>
      </c>
      <c r="S3274" s="5">
        <v>23.46104896510148</v>
      </c>
      <c r="T3274" s="4" t="s">
        <v>61</v>
      </c>
      <c r="U3274" s="1"/>
      <c r="V3274" s="1"/>
      <c r="W3274" s="1"/>
      <c r="X3274" s="1"/>
    </row>
    <row r="3275" spans="1:24" ht="15.75" customHeight="1" x14ac:dyDescent="0.2">
      <c r="A3275" s="1"/>
      <c r="B3275" s="1"/>
      <c r="C3275" s="31" t="str">
        <f>IF('Style Screener'!$S3275&lt;(AVERAGE('Style Screener'!$S$9:$S$6415)), "Value", "Growth")</f>
        <v>Value</v>
      </c>
      <c r="D3275" s="31" t="str">
        <f>IF('Style Screener'!$R3275&gt;2000, "Large Cap", "Small Cap")</f>
        <v>Large Cap</v>
      </c>
      <c r="E3275" s="31" t="s">
        <v>14</v>
      </c>
      <c r="F3275" s="31" t="s">
        <v>37</v>
      </c>
      <c r="G3275" s="1" t="s">
        <v>13188</v>
      </c>
      <c r="H3275" s="1" t="s">
        <v>13854</v>
      </c>
      <c r="I3275" s="1" t="s">
        <v>13855</v>
      </c>
      <c r="J3275" s="1" t="s">
        <v>13191</v>
      </c>
      <c r="K3275" s="1" t="s">
        <v>13856</v>
      </c>
      <c r="L3275" s="1" t="s">
        <v>13857</v>
      </c>
      <c r="M3275" s="1" t="s">
        <v>86</v>
      </c>
      <c r="N3275" s="1" t="s">
        <v>771</v>
      </c>
      <c r="O3275" s="1" t="s">
        <v>607</v>
      </c>
      <c r="P3275" s="1" t="s">
        <v>771</v>
      </c>
      <c r="Q3275" s="29" t="s">
        <v>61</v>
      </c>
      <c r="R3275" s="30">
        <v>3632.5833463751401</v>
      </c>
      <c r="S3275" s="5">
        <v>15.390984904742815</v>
      </c>
      <c r="T3275" s="4" t="s">
        <v>61</v>
      </c>
      <c r="U3275" s="1"/>
      <c r="V3275" s="1"/>
      <c r="W3275" s="1"/>
      <c r="X3275" s="1"/>
    </row>
    <row r="3276" spans="1:24" ht="15.75" customHeight="1" x14ac:dyDescent="0.2">
      <c r="A3276" s="1"/>
      <c r="B3276" s="1"/>
      <c r="C3276" s="31" t="str">
        <f>IF('Style Screener'!$S3276&lt;(AVERAGE('Style Screener'!$S$9:$S$6415)), "Value", "Growth")</f>
        <v>Growth</v>
      </c>
      <c r="D3276" s="31" t="str">
        <f>IF('Style Screener'!$R3276&gt;2000, "Large Cap", "Small Cap")</f>
        <v>Large Cap</v>
      </c>
      <c r="E3276" s="31" t="s">
        <v>15</v>
      </c>
      <c r="F3276" s="31" t="s">
        <v>37</v>
      </c>
      <c r="G3276" s="1" t="s">
        <v>13188</v>
      </c>
      <c r="H3276" s="1" t="s">
        <v>13858</v>
      </c>
      <c r="I3276" s="1" t="s">
        <v>13859</v>
      </c>
      <c r="J3276" s="1" t="s">
        <v>13191</v>
      </c>
      <c r="K3276" s="1" t="s">
        <v>13860</v>
      </c>
      <c r="L3276" s="1" t="s">
        <v>13861</v>
      </c>
      <c r="M3276" s="1" t="s">
        <v>368</v>
      </c>
      <c r="N3276" s="1" t="s">
        <v>961</v>
      </c>
      <c r="O3276" s="1" t="s">
        <v>961</v>
      </c>
      <c r="P3276" s="1" t="s">
        <v>2956</v>
      </c>
      <c r="Q3276" s="29" t="s">
        <v>61</v>
      </c>
      <c r="R3276" s="30">
        <v>11311.099354190272</v>
      </c>
      <c r="S3276" s="5">
        <v>34.501167834501167</v>
      </c>
      <c r="T3276" s="4">
        <v>7.8030648581477671</v>
      </c>
      <c r="U3276" s="1"/>
      <c r="V3276" s="1"/>
      <c r="W3276" s="1"/>
      <c r="X3276" s="1"/>
    </row>
    <row r="3277" spans="1:24" ht="15.75" customHeight="1" x14ac:dyDescent="0.2">
      <c r="A3277" s="1"/>
      <c r="B3277" s="1"/>
      <c r="C3277" s="31" t="str">
        <f>IF('Style Screener'!$S3277&lt;(AVERAGE('Style Screener'!$S$9:$S$6415)), "Value", "Growth")</f>
        <v>Growth</v>
      </c>
      <c r="D3277" s="31" t="str">
        <f>IF('Style Screener'!$R3277&gt;2000, "Large Cap", "Small Cap")</f>
        <v>Small Cap</v>
      </c>
      <c r="E3277" s="31" t="s">
        <v>15</v>
      </c>
      <c r="F3277" s="31" t="s">
        <v>37</v>
      </c>
      <c r="G3277" s="1" t="s">
        <v>13188</v>
      </c>
      <c r="H3277" s="1" t="s">
        <v>13862</v>
      </c>
      <c r="I3277" s="1" t="s">
        <v>13863</v>
      </c>
      <c r="J3277" s="1" t="s">
        <v>13191</v>
      </c>
      <c r="K3277" s="1" t="s">
        <v>13864</v>
      </c>
      <c r="L3277" s="1" t="s">
        <v>13865</v>
      </c>
      <c r="M3277" s="1" t="s">
        <v>368</v>
      </c>
      <c r="N3277" s="1" t="s">
        <v>961</v>
      </c>
      <c r="O3277" s="1" t="s">
        <v>961</v>
      </c>
      <c r="P3277" s="1" t="s">
        <v>2956</v>
      </c>
      <c r="Q3277" s="29" t="s">
        <v>61</v>
      </c>
      <c r="R3277" s="30">
        <v>1358.8656163561645</v>
      </c>
      <c r="S3277" s="5">
        <v>28.882969868486764</v>
      </c>
      <c r="T3277" s="4" t="s">
        <v>61</v>
      </c>
      <c r="U3277" s="1"/>
      <c r="V3277" s="1"/>
      <c r="W3277" s="1"/>
      <c r="X3277" s="1"/>
    </row>
    <row r="3278" spans="1:24" ht="15.75" customHeight="1" x14ac:dyDescent="0.2">
      <c r="A3278" s="1"/>
      <c r="B3278" s="1"/>
      <c r="C3278" s="31" t="str">
        <f>IF('Style Screener'!$S3278&lt;(AVERAGE('Style Screener'!$S$9:$S$6415)), "Value", "Growth")</f>
        <v>Value</v>
      </c>
      <c r="D3278" s="31" t="str">
        <f>IF('Style Screener'!$R3278&gt;2000, "Large Cap", "Small Cap")</f>
        <v>Large Cap</v>
      </c>
      <c r="E3278" s="31" t="s">
        <v>14</v>
      </c>
      <c r="F3278" s="31" t="s">
        <v>37</v>
      </c>
      <c r="G3278" s="1" t="s">
        <v>13188</v>
      </c>
      <c r="H3278" s="1" t="s">
        <v>13866</v>
      </c>
      <c r="I3278" s="1" t="s">
        <v>13867</v>
      </c>
      <c r="J3278" s="1" t="s">
        <v>13191</v>
      </c>
      <c r="K3278" s="1" t="s">
        <v>13868</v>
      </c>
      <c r="L3278" s="1" t="s">
        <v>13869</v>
      </c>
      <c r="M3278" s="1" t="s">
        <v>86</v>
      </c>
      <c r="N3278" s="1" t="s">
        <v>172</v>
      </c>
      <c r="O3278" s="1" t="s">
        <v>172</v>
      </c>
      <c r="P3278" s="1" t="s">
        <v>173</v>
      </c>
      <c r="Q3278" s="29" t="s">
        <v>61</v>
      </c>
      <c r="R3278" s="30">
        <v>5819.9881033117717</v>
      </c>
      <c r="S3278" s="5">
        <v>10.843476770101148</v>
      </c>
      <c r="T3278" s="4" t="s">
        <v>61</v>
      </c>
      <c r="U3278" s="1"/>
      <c r="V3278" s="1"/>
      <c r="W3278" s="1"/>
      <c r="X3278" s="1"/>
    </row>
    <row r="3279" spans="1:24" ht="15.75" customHeight="1" x14ac:dyDescent="0.2">
      <c r="A3279" s="1"/>
      <c r="B3279" s="1"/>
      <c r="C3279" s="31" t="str">
        <f>IF('Style Screener'!$S3279&lt;(AVERAGE('Style Screener'!$S$9:$S$6415)), "Value", "Growth")</f>
        <v>Value</v>
      </c>
      <c r="D3279" s="31" t="str">
        <f>IF('Style Screener'!$R3279&gt;2000, "Large Cap", "Small Cap")</f>
        <v>Large Cap</v>
      </c>
      <c r="E3279" s="31" t="s">
        <v>14</v>
      </c>
      <c r="F3279" s="31" t="s">
        <v>37</v>
      </c>
      <c r="G3279" s="1" t="s">
        <v>13188</v>
      </c>
      <c r="H3279" s="1" t="s">
        <v>13870</v>
      </c>
      <c r="I3279" s="1" t="s">
        <v>13871</v>
      </c>
      <c r="J3279" s="1" t="s">
        <v>13191</v>
      </c>
      <c r="K3279" s="1" t="s">
        <v>13872</v>
      </c>
      <c r="L3279" s="1" t="s">
        <v>13873</v>
      </c>
      <c r="M3279" s="1" t="s">
        <v>86</v>
      </c>
      <c r="N3279" s="1" t="s">
        <v>172</v>
      </c>
      <c r="O3279" s="1" t="s">
        <v>172</v>
      </c>
      <c r="P3279" s="1" t="s">
        <v>1497</v>
      </c>
      <c r="Q3279" s="29" t="s">
        <v>61</v>
      </c>
      <c r="R3279" s="30">
        <v>6266.0330637833085</v>
      </c>
      <c r="S3279" s="5">
        <v>12.869939902483274</v>
      </c>
      <c r="T3279" s="4" t="s">
        <v>61</v>
      </c>
      <c r="U3279" s="1"/>
      <c r="V3279" s="1"/>
      <c r="W3279" s="1"/>
      <c r="X3279" s="1"/>
    </row>
    <row r="3280" spans="1:24" ht="15.75" customHeight="1" x14ac:dyDescent="0.2">
      <c r="A3280" s="1"/>
      <c r="B3280" s="1"/>
      <c r="C3280" s="31" t="str">
        <f>IF('Style Screener'!$S3280&lt;(AVERAGE('Style Screener'!$S$9:$S$6415)), "Value", "Growth")</f>
        <v>Value</v>
      </c>
      <c r="D3280" s="31" t="str">
        <f>IF('Style Screener'!$R3280&gt;2000, "Large Cap", "Small Cap")</f>
        <v>Large Cap</v>
      </c>
      <c r="E3280" s="31" t="s">
        <v>14</v>
      </c>
      <c r="F3280" s="31" t="s">
        <v>37</v>
      </c>
      <c r="G3280" s="1" t="s">
        <v>13188</v>
      </c>
      <c r="H3280" s="1" t="s">
        <v>13874</v>
      </c>
      <c r="I3280" s="1" t="s">
        <v>13875</v>
      </c>
      <c r="J3280" s="1" t="s">
        <v>13191</v>
      </c>
      <c r="K3280" s="1" t="s">
        <v>13876</v>
      </c>
      <c r="L3280" s="1" t="s">
        <v>13877</v>
      </c>
      <c r="M3280" s="1" t="s">
        <v>86</v>
      </c>
      <c r="N3280" s="1" t="s">
        <v>172</v>
      </c>
      <c r="O3280" s="1" t="s">
        <v>172</v>
      </c>
      <c r="P3280" s="1" t="s">
        <v>1497</v>
      </c>
      <c r="Q3280" s="29" t="s">
        <v>61</v>
      </c>
      <c r="R3280" s="30">
        <v>104192.51031214661</v>
      </c>
      <c r="S3280" s="5">
        <v>11.809109347087345</v>
      </c>
      <c r="T3280" s="4">
        <v>31.964239485326786</v>
      </c>
      <c r="U3280" s="1"/>
      <c r="V3280" s="1"/>
      <c r="W3280" s="1"/>
      <c r="X3280" s="1"/>
    </row>
    <row r="3281" spans="1:24" ht="15.75" customHeight="1" x14ac:dyDescent="0.2">
      <c r="A3281" s="1"/>
      <c r="B3281" s="1"/>
      <c r="C3281" s="31" t="str">
        <f>IF('Style Screener'!$S3281&lt;(AVERAGE('Style Screener'!$S$9:$S$6415)), "Value", "Growth")</f>
        <v>Value</v>
      </c>
      <c r="D3281" s="31" t="str">
        <f>IF('Style Screener'!$R3281&gt;2000, "Large Cap", "Small Cap")</f>
        <v>Large Cap</v>
      </c>
      <c r="E3281" s="31" t="s">
        <v>14</v>
      </c>
      <c r="F3281" s="31" t="s">
        <v>37</v>
      </c>
      <c r="G3281" s="1" t="s">
        <v>13188</v>
      </c>
      <c r="H3281" s="1" t="s">
        <v>13878</v>
      </c>
      <c r="I3281" s="1" t="s">
        <v>13879</v>
      </c>
      <c r="J3281" s="1" t="s">
        <v>13191</v>
      </c>
      <c r="K3281" s="1" t="s">
        <v>13880</v>
      </c>
      <c r="L3281" s="1" t="s">
        <v>13881</v>
      </c>
      <c r="M3281" s="1" t="s">
        <v>86</v>
      </c>
      <c r="N3281" s="1" t="s">
        <v>172</v>
      </c>
      <c r="O3281" s="1" t="s">
        <v>172</v>
      </c>
      <c r="P3281" s="1" t="s">
        <v>173</v>
      </c>
      <c r="Q3281" s="29" t="s">
        <v>61</v>
      </c>
      <c r="R3281" s="30">
        <v>12740.272900180511</v>
      </c>
      <c r="S3281" s="5">
        <v>7.1887682351650755</v>
      </c>
      <c r="T3281" s="4" t="s">
        <v>61</v>
      </c>
      <c r="U3281" s="1"/>
      <c r="V3281" s="1"/>
      <c r="W3281" s="1"/>
      <c r="X3281" s="1"/>
    </row>
    <row r="3282" spans="1:24" ht="15.75" customHeight="1" x14ac:dyDescent="0.2">
      <c r="A3282" s="1"/>
      <c r="B3282" s="1"/>
      <c r="C3282" s="31" t="str">
        <f>IF('Style Screener'!$S3282&lt;(AVERAGE('Style Screener'!$S$9:$S$6415)), "Value", "Growth")</f>
        <v>Value</v>
      </c>
      <c r="D3282" s="31" t="str">
        <f>IF('Style Screener'!$R3282&gt;2000, "Large Cap", "Small Cap")</f>
        <v>Large Cap</v>
      </c>
      <c r="E3282" s="31" t="s">
        <v>14</v>
      </c>
      <c r="F3282" s="31" t="s">
        <v>37</v>
      </c>
      <c r="G3282" s="1" t="s">
        <v>13188</v>
      </c>
      <c r="H3282" s="1" t="s">
        <v>13882</v>
      </c>
      <c r="I3282" s="1" t="s">
        <v>13883</v>
      </c>
      <c r="J3282" s="1" t="s">
        <v>13191</v>
      </c>
      <c r="K3282" s="1" t="s">
        <v>13884</v>
      </c>
      <c r="L3282" s="1" t="s">
        <v>13885</v>
      </c>
      <c r="M3282" s="1" t="s">
        <v>86</v>
      </c>
      <c r="N3282" s="1" t="s">
        <v>172</v>
      </c>
      <c r="O3282" s="1" t="s">
        <v>172</v>
      </c>
      <c r="P3282" s="1" t="s">
        <v>1497</v>
      </c>
      <c r="Q3282" s="29" t="s">
        <v>61</v>
      </c>
      <c r="R3282" s="30">
        <v>18381.25537454092</v>
      </c>
      <c r="S3282" s="5">
        <v>13.762925660644877</v>
      </c>
      <c r="T3282" s="4" t="s">
        <v>61</v>
      </c>
      <c r="U3282" s="1"/>
      <c r="V3282" s="1"/>
      <c r="W3282" s="1"/>
      <c r="X3282" s="1"/>
    </row>
    <row r="3283" spans="1:24" ht="15.75" customHeight="1" x14ac:dyDescent="0.2">
      <c r="A3283" s="1"/>
      <c r="B3283" s="1"/>
      <c r="C3283" s="31" t="str">
        <f>IF('Style Screener'!$S3283&lt;(AVERAGE('Style Screener'!$S$9:$S$6415)), "Value", "Growth")</f>
        <v>Value</v>
      </c>
      <c r="D3283" s="31" t="str">
        <f>IF('Style Screener'!$R3283&gt;2000, "Large Cap", "Small Cap")</f>
        <v>Large Cap</v>
      </c>
      <c r="E3283" s="31" t="s">
        <v>14</v>
      </c>
      <c r="F3283" s="31" t="s">
        <v>37</v>
      </c>
      <c r="G3283" s="1" t="s">
        <v>13188</v>
      </c>
      <c r="H3283" s="1" t="s">
        <v>13886</v>
      </c>
      <c r="I3283" s="1" t="s">
        <v>13887</v>
      </c>
      <c r="J3283" s="1" t="s">
        <v>13191</v>
      </c>
      <c r="K3283" s="1" t="s">
        <v>13888</v>
      </c>
      <c r="L3283" s="1" t="s">
        <v>13889</v>
      </c>
      <c r="M3283" s="1" t="s">
        <v>86</v>
      </c>
      <c r="N3283" s="1" t="s">
        <v>172</v>
      </c>
      <c r="O3283" s="1" t="s">
        <v>172</v>
      </c>
      <c r="P3283" s="1" t="s">
        <v>1497</v>
      </c>
      <c r="Q3283" s="29" t="s">
        <v>61</v>
      </c>
      <c r="R3283" s="30">
        <v>61986.16328168624</v>
      </c>
      <c r="S3283" s="5">
        <v>9.1698495486810359</v>
      </c>
      <c r="T3283" s="4">
        <v>18.948753069339602</v>
      </c>
      <c r="U3283" s="1"/>
      <c r="V3283" s="1"/>
      <c r="W3283" s="1"/>
      <c r="X3283" s="1"/>
    </row>
    <row r="3284" spans="1:24" ht="15.75" customHeight="1" x14ac:dyDescent="0.2">
      <c r="A3284" s="1"/>
      <c r="B3284" s="1"/>
      <c r="C3284" s="31" t="str">
        <f>IF('Style Screener'!$S3284&lt;(AVERAGE('Style Screener'!$S$9:$S$6415)), "Value", "Growth")</f>
        <v>Value</v>
      </c>
      <c r="D3284" s="31" t="str">
        <f>IF('Style Screener'!$R3284&gt;2000, "Large Cap", "Small Cap")</f>
        <v>Large Cap</v>
      </c>
      <c r="E3284" s="31" t="s">
        <v>14</v>
      </c>
      <c r="F3284" s="31" t="s">
        <v>37</v>
      </c>
      <c r="G3284" s="1" t="s">
        <v>13188</v>
      </c>
      <c r="H3284" s="1" t="s">
        <v>13890</v>
      </c>
      <c r="I3284" s="1" t="s">
        <v>13891</v>
      </c>
      <c r="J3284" s="1" t="s">
        <v>13191</v>
      </c>
      <c r="K3284" s="1" t="s">
        <v>13892</v>
      </c>
      <c r="L3284" s="1" t="s">
        <v>13893</v>
      </c>
      <c r="M3284" s="1" t="s">
        <v>86</v>
      </c>
      <c r="N3284" s="1" t="s">
        <v>172</v>
      </c>
      <c r="O3284" s="1" t="s">
        <v>172</v>
      </c>
      <c r="P3284" s="1" t="s">
        <v>173</v>
      </c>
      <c r="Q3284" s="29" t="s">
        <v>61</v>
      </c>
      <c r="R3284" s="30">
        <v>7593.8055014935117</v>
      </c>
      <c r="S3284" s="5">
        <v>15.629710013866282</v>
      </c>
      <c r="T3284" s="4">
        <v>0</v>
      </c>
      <c r="U3284" s="1"/>
      <c r="V3284" s="1"/>
      <c r="W3284" s="1"/>
      <c r="X3284" s="1"/>
    </row>
    <row r="3285" spans="1:24" ht="15.75" customHeight="1" x14ac:dyDescent="0.2">
      <c r="A3285" s="1"/>
      <c r="B3285" s="1"/>
      <c r="C3285" s="31" t="str">
        <f>IF('Style Screener'!$S3285&lt;(AVERAGE('Style Screener'!$S$9:$S$6415)), "Value", "Growth")</f>
        <v>Value</v>
      </c>
      <c r="D3285" s="31" t="str">
        <f>IF('Style Screener'!$R3285&gt;2000, "Large Cap", "Small Cap")</f>
        <v>Large Cap</v>
      </c>
      <c r="E3285" s="31" t="s">
        <v>14</v>
      </c>
      <c r="F3285" s="31" t="s">
        <v>37</v>
      </c>
      <c r="G3285" s="1" t="s">
        <v>13188</v>
      </c>
      <c r="H3285" s="1" t="s">
        <v>13894</v>
      </c>
      <c r="I3285" s="1" t="s">
        <v>13895</v>
      </c>
      <c r="J3285" s="1" t="s">
        <v>13191</v>
      </c>
      <c r="K3285" s="1" t="s">
        <v>13896</v>
      </c>
      <c r="L3285" s="1" t="s">
        <v>13897</v>
      </c>
      <c r="M3285" s="1" t="s">
        <v>86</v>
      </c>
      <c r="N3285" s="1" t="s">
        <v>172</v>
      </c>
      <c r="O3285" s="1" t="s">
        <v>172</v>
      </c>
      <c r="P3285" s="1" t="s">
        <v>173</v>
      </c>
      <c r="Q3285" s="29" t="s">
        <v>61</v>
      </c>
      <c r="R3285" s="30">
        <v>8375.5081721898459</v>
      </c>
      <c r="S3285" s="5">
        <v>13.555034969783391</v>
      </c>
      <c r="T3285" s="4" t="s">
        <v>61</v>
      </c>
      <c r="U3285" s="1"/>
      <c r="V3285" s="1"/>
      <c r="W3285" s="1"/>
      <c r="X3285" s="1"/>
    </row>
    <row r="3286" spans="1:24" ht="15.75" customHeight="1" x14ac:dyDescent="0.2">
      <c r="A3286" s="1"/>
      <c r="B3286" s="1"/>
      <c r="C3286" s="31" t="str">
        <f>IF('Style Screener'!$S3286&lt;(AVERAGE('Style Screener'!$S$9:$S$6415)), "Value", "Growth")</f>
        <v>Value</v>
      </c>
      <c r="D3286" s="31" t="str">
        <f>IF('Style Screener'!$R3286&gt;2000, "Large Cap", "Small Cap")</f>
        <v>Large Cap</v>
      </c>
      <c r="E3286" s="31" t="s">
        <v>14</v>
      </c>
      <c r="F3286" s="31" t="s">
        <v>37</v>
      </c>
      <c r="G3286" s="1" t="s">
        <v>13188</v>
      </c>
      <c r="H3286" s="1" t="s">
        <v>13898</v>
      </c>
      <c r="I3286" s="1" t="s">
        <v>13899</v>
      </c>
      <c r="J3286" s="1" t="s">
        <v>13191</v>
      </c>
      <c r="K3286" s="1" t="s">
        <v>13900</v>
      </c>
      <c r="L3286" s="1" t="s">
        <v>13901</v>
      </c>
      <c r="M3286" s="1" t="s">
        <v>86</v>
      </c>
      <c r="N3286" s="1" t="s">
        <v>172</v>
      </c>
      <c r="O3286" s="1" t="s">
        <v>172</v>
      </c>
      <c r="P3286" s="1" t="s">
        <v>173</v>
      </c>
      <c r="Q3286" s="29" t="s">
        <v>61</v>
      </c>
      <c r="R3286" s="30">
        <v>5263.8482789159598</v>
      </c>
      <c r="S3286" s="5">
        <v>17.000719975845971</v>
      </c>
      <c r="T3286" s="4" t="s">
        <v>61</v>
      </c>
      <c r="U3286" s="1"/>
      <c r="V3286" s="1"/>
      <c r="W3286" s="1"/>
      <c r="X3286" s="1"/>
    </row>
    <row r="3287" spans="1:24" ht="15.75" customHeight="1" x14ac:dyDescent="0.2">
      <c r="A3287" s="1"/>
      <c r="B3287" s="1"/>
      <c r="C3287" s="31" t="str">
        <f>IF('Style Screener'!$S3287&lt;(AVERAGE('Style Screener'!$S$9:$S$6415)), "Value", "Growth")</f>
        <v>Value</v>
      </c>
      <c r="D3287" s="31" t="str">
        <f>IF('Style Screener'!$R3287&gt;2000, "Large Cap", "Small Cap")</f>
        <v>Large Cap</v>
      </c>
      <c r="E3287" s="31" t="s">
        <v>14</v>
      </c>
      <c r="F3287" s="31" t="s">
        <v>37</v>
      </c>
      <c r="G3287" s="1" t="s">
        <v>13188</v>
      </c>
      <c r="H3287" s="1" t="s">
        <v>13902</v>
      </c>
      <c r="I3287" s="1" t="s">
        <v>13903</v>
      </c>
      <c r="J3287" s="1" t="s">
        <v>13191</v>
      </c>
      <c r="K3287" s="1" t="s">
        <v>13904</v>
      </c>
      <c r="L3287" s="1" t="s">
        <v>13905</v>
      </c>
      <c r="M3287" s="1" t="s">
        <v>86</v>
      </c>
      <c r="N3287" s="1" t="s">
        <v>172</v>
      </c>
      <c r="O3287" s="1" t="s">
        <v>172</v>
      </c>
      <c r="P3287" s="1" t="s">
        <v>173</v>
      </c>
      <c r="Q3287" s="29" t="s">
        <v>61</v>
      </c>
      <c r="R3287" s="30">
        <v>7543.618567924369</v>
      </c>
      <c r="S3287" s="5">
        <v>17.444104252965243</v>
      </c>
      <c r="T3287" s="4">
        <v>0</v>
      </c>
      <c r="U3287" s="1"/>
      <c r="V3287" s="1"/>
      <c r="W3287" s="1"/>
      <c r="X3287" s="1"/>
    </row>
    <row r="3288" spans="1:24" ht="15.75" customHeight="1" x14ac:dyDescent="0.2">
      <c r="A3288" s="1"/>
      <c r="B3288" s="1"/>
      <c r="C3288" s="31" t="str">
        <f>IF('Style Screener'!$S3288&lt;(AVERAGE('Style Screener'!$S$9:$S$6415)), "Value", "Growth")</f>
        <v>Value</v>
      </c>
      <c r="D3288" s="31" t="str">
        <f>IF('Style Screener'!$R3288&gt;2000, "Large Cap", "Small Cap")</f>
        <v>Large Cap</v>
      </c>
      <c r="E3288" s="31" t="s">
        <v>14</v>
      </c>
      <c r="F3288" s="31" t="s">
        <v>37</v>
      </c>
      <c r="G3288" s="1" t="s">
        <v>13188</v>
      </c>
      <c r="H3288" s="1" t="s">
        <v>13906</v>
      </c>
      <c r="I3288" s="1" t="s">
        <v>13907</v>
      </c>
      <c r="J3288" s="1" t="s">
        <v>13191</v>
      </c>
      <c r="K3288" s="1" t="s">
        <v>13908</v>
      </c>
      <c r="L3288" s="1" t="s">
        <v>13909</v>
      </c>
      <c r="M3288" s="1" t="s">
        <v>86</v>
      </c>
      <c r="N3288" s="1" t="s">
        <v>172</v>
      </c>
      <c r="O3288" s="1" t="s">
        <v>172</v>
      </c>
      <c r="P3288" s="1" t="s">
        <v>1497</v>
      </c>
      <c r="Q3288" s="29" t="s">
        <v>61</v>
      </c>
      <c r="R3288" s="30">
        <v>47880.490087995386</v>
      </c>
      <c r="S3288" s="5">
        <v>9.4416243654822338</v>
      </c>
      <c r="T3288" s="4">
        <v>22.275030928102659</v>
      </c>
      <c r="U3288" s="1"/>
      <c r="V3288" s="1"/>
      <c r="W3288" s="1"/>
      <c r="X3288" s="1"/>
    </row>
    <row r="3289" spans="1:24" ht="15.75" customHeight="1" x14ac:dyDescent="0.2">
      <c r="A3289" s="1"/>
      <c r="B3289" s="1"/>
      <c r="C3289" s="31" t="str">
        <f>IF('Style Screener'!$S3289&lt;(AVERAGE('Style Screener'!$S$9:$S$6415)), "Value", "Growth")</f>
        <v>Value</v>
      </c>
      <c r="D3289" s="31" t="str">
        <f>IF('Style Screener'!$R3289&gt;2000, "Large Cap", "Small Cap")</f>
        <v>Large Cap</v>
      </c>
      <c r="E3289" s="31" t="s">
        <v>14</v>
      </c>
      <c r="F3289" s="31" t="s">
        <v>37</v>
      </c>
      <c r="G3289" s="1" t="s">
        <v>13188</v>
      </c>
      <c r="H3289" s="1" t="s">
        <v>13910</v>
      </c>
      <c r="I3289" s="1" t="s">
        <v>13911</v>
      </c>
      <c r="J3289" s="1" t="s">
        <v>13191</v>
      </c>
      <c r="K3289" s="1" t="s">
        <v>13912</v>
      </c>
      <c r="L3289" s="1" t="s">
        <v>13913</v>
      </c>
      <c r="M3289" s="1" t="s">
        <v>86</v>
      </c>
      <c r="N3289" s="1" t="s">
        <v>606</v>
      </c>
      <c r="O3289" s="1" t="s">
        <v>607</v>
      </c>
      <c r="P3289" s="1" t="s">
        <v>921</v>
      </c>
      <c r="Q3289" s="29" t="s">
        <v>61</v>
      </c>
      <c r="R3289" s="30">
        <v>14690.333915632931</v>
      </c>
      <c r="S3289" s="5">
        <v>11.982908839185544</v>
      </c>
      <c r="T3289" s="4">
        <v>10.70285211339074</v>
      </c>
      <c r="U3289" s="1"/>
      <c r="V3289" s="1"/>
      <c r="W3289" s="1"/>
      <c r="X3289" s="1"/>
    </row>
    <row r="3290" spans="1:24" ht="15.75" customHeight="1" x14ac:dyDescent="0.2">
      <c r="A3290" s="1"/>
      <c r="B3290" s="1"/>
      <c r="C3290" s="31" t="str">
        <f>IF('Style Screener'!$S3290&lt;(AVERAGE('Style Screener'!$S$9:$S$6415)), "Value", "Growth")</f>
        <v>Value</v>
      </c>
      <c r="D3290" s="31" t="str">
        <f>IF('Style Screener'!$R3290&gt;2000, "Large Cap", "Small Cap")</f>
        <v>Large Cap</v>
      </c>
      <c r="E3290" s="31" t="s">
        <v>14</v>
      </c>
      <c r="F3290" s="31" t="s">
        <v>37</v>
      </c>
      <c r="G3290" s="1" t="s">
        <v>13188</v>
      </c>
      <c r="H3290" s="1" t="s">
        <v>13914</v>
      </c>
      <c r="I3290" s="1" t="s">
        <v>13915</v>
      </c>
      <c r="J3290" s="1" t="s">
        <v>13191</v>
      </c>
      <c r="K3290" s="1" t="s">
        <v>13916</v>
      </c>
      <c r="L3290" s="1" t="s">
        <v>13917</v>
      </c>
      <c r="M3290" s="1" t="s">
        <v>86</v>
      </c>
      <c r="N3290" s="1" t="s">
        <v>606</v>
      </c>
      <c r="O3290" s="1" t="s">
        <v>607</v>
      </c>
      <c r="P3290" s="1" t="s">
        <v>921</v>
      </c>
      <c r="Q3290" s="29" t="s">
        <v>61</v>
      </c>
      <c r="R3290" s="30">
        <v>24324.236251473259</v>
      </c>
      <c r="S3290" s="5">
        <v>14.443558491855564</v>
      </c>
      <c r="T3290" s="4">
        <v>35.839172291547577</v>
      </c>
      <c r="U3290" s="1"/>
      <c r="V3290" s="1"/>
      <c r="W3290" s="1"/>
      <c r="X3290" s="1"/>
    </row>
    <row r="3291" spans="1:24" ht="15.75" customHeight="1" x14ac:dyDescent="0.2">
      <c r="A3291" s="1"/>
      <c r="B3291" s="1"/>
      <c r="C3291" s="31" t="str">
        <f>IF('Style Screener'!$S3291&lt;(AVERAGE('Style Screener'!$S$9:$S$6415)), "Value", "Growth")</f>
        <v>Growth</v>
      </c>
      <c r="D3291" s="31" t="str">
        <f>IF('Style Screener'!$R3291&gt;2000, "Large Cap", "Small Cap")</f>
        <v>Large Cap</v>
      </c>
      <c r="E3291" s="31" t="s">
        <v>14</v>
      </c>
      <c r="F3291" s="31" t="s">
        <v>37</v>
      </c>
      <c r="G3291" s="1" t="s">
        <v>13188</v>
      </c>
      <c r="H3291" s="1" t="s">
        <v>13918</v>
      </c>
      <c r="I3291" s="1" t="s">
        <v>13919</v>
      </c>
      <c r="J3291" s="1" t="s">
        <v>13191</v>
      </c>
      <c r="K3291" s="1" t="s">
        <v>13920</v>
      </c>
      <c r="L3291" s="1" t="s">
        <v>13921</v>
      </c>
      <c r="M3291" s="1" t="s">
        <v>86</v>
      </c>
      <c r="N3291" s="1" t="s">
        <v>606</v>
      </c>
      <c r="O3291" s="1" t="s">
        <v>607</v>
      </c>
      <c r="P3291" s="1" t="s">
        <v>921</v>
      </c>
      <c r="Q3291" s="29" t="s">
        <v>61</v>
      </c>
      <c r="R3291" s="30">
        <v>2578.6892780664784</v>
      </c>
      <c r="S3291" s="5" t="s">
        <v>61</v>
      </c>
      <c r="T3291" s="4" t="s">
        <v>61</v>
      </c>
      <c r="U3291" s="1"/>
      <c r="V3291" s="1"/>
      <c r="W3291" s="1"/>
      <c r="X3291" s="1"/>
    </row>
    <row r="3292" spans="1:24" ht="15.75" customHeight="1" x14ac:dyDescent="0.2">
      <c r="A3292" s="1"/>
      <c r="B3292" s="1"/>
      <c r="C3292" s="31" t="str">
        <f>IF('Style Screener'!$S3292&lt;(AVERAGE('Style Screener'!$S$9:$S$6415)), "Value", "Growth")</f>
        <v>Growth</v>
      </c>
      <c r="D3292" s="31" t="str">
        <f>IF('Style Screener'!$R3292&gt;2000, "Large Cap", "Small Cap")</f>
        <v>Large Cap</v>
      </c>
      <c r="E3292" s="31" t="s">
        <v>14</v>
      </c>
      <c r="F3292" s="31" t="s">
        <v>37</v>
      </c>
      <c r="G3292" s="1" t="s">
        <v>13188</v>
      </c>
      <c r="H3292" s="1" t="s">
        <v>13922</v>
      </c>
      <c r="I3292" s="1" t="s">
        <v>13923</v>
      </c>
      <c r="J3292" s="1" t="s">
        <v>13191</v>
      </c>
      <c r="K3292" s="1" t="s">
        <v>13924</v>
      </c>
      <c r="L3292" s="1" t="s">
        <v>13925</v>
      </c>
      <c r="M3292" s="1" t="s">
        <v>86</v>
      </c>
      <c r="N3292" s="1" t="s">
        <v>251</v>
      </c>
      <c r="O3292" s="1" t="s">
        <v>251</v>
      </c>
      <c r="P3292" s="1" t="s">
        <v>252</v>
      </c>
      <c r="Q3292" s="29" t="s">
        <v>61</v>
      </c>
      <c r="R3292" s="30">
        <v>13998.512067991427</v>
      </c>
      <c r="S3292" s="5">
        <v>34.062859268276185</v>
      </c>
      <c r="T3292" s="4" t="s">
        <v>61</v>
      </c>
      <c r="U3292" s="1"/>
      <c r="V3292" s="1"/>
      <c r="W3292" s="1"/>
      <c r="X3292" s="1"/>
    </row>
    <row r="3293" spans="1:24" ht="15.75" customHeight="1" x14ac:dyDescent="0.2">
      <c r="A3293" s="1"/>
      <c r="B3293" s="1"/>
      <c r="C3293" s="31" t="str">
        <f>IF('Style Screener'!$S3293&lt;(AVERAGE('Style Screener'!$S$9:$S$6415)), "Value", "Growth")</f>
        <v>Value</v>
      </c>
      <c r="D3293" s="31" t="str">
        <f>IF('Style Screener'!$R3293&gt;2000, "Large Cap", "Small Cap")</f>
        <v>Large Cap</v>
      </c>
      <c r="E3293" s="31" t="s">
        <v>14</v>
      </c>
      <c r="F3293" s="31" t="s">
        <v>37</v>
      </c>
      <c r="G3293" s="1" t="s">
        <v>13188</v>
      </c>
      <c r="H3293" s="1" t="s">
        <v>13926</v>
      </c>
      <c r="I3293" s="1" t="s">
        <v>13927</v>
      </c>
      <c r="J3293" s="1" t="s">
        <v>13191</v>
      </c>
      <c r="K3293" s="1" t="s">
        <v>13928</v>
      </c>
      <c r="L3293" s="1" t="s">
        <v>13929</v>
      </c>
      <c r="M3293" s="1" t="s">
        <v>86</v>
      </c>
      <c r="N3293" s="1" t="s">
        <v>251</v>
      </c>
      <c r="O3293" s="1" t="s">
        <v>251</v>
      </c>
      <c r="P3293" s="1" t="s">
        <v>252</v>
      </c>
      <c r="Q3293" s="29" t="s">
        <v>61</v>
      </c>
      <c r="R3293" s="30">
        <v>18398.619541966418</v>
      </c>
      <c r="S3293" s="5">
        <v>17.004371643551949</v>
      </c>
      <c r="T3293" s="4">
        <v>28.254836280019454</v>
      </c>
      <c r="U3293" s="1"/>
      <c r="V3293" s="1"/>
      <c r="W3293" s="1"/>
      <c r="X3293" s="1"/>
    </row>
    <row r="3294" spans="1:24" ht="15.75" customHeight="1" x14ac:dyDescent="0.2">
      <c r="A3294" s="1"/>
      <c r="B3294" s="1"/>
      <c r="C3294" s="31" t="str">
        <f>IF('Style Screener'!$S3294&lt;(AVERAGE('Style Screener'!$S$9:$S$6415)), "Value", "Growth")</f>
        <v>Value</v>
      </c>
      <c r="D3294" s="31" t="str">
        <f>IF('Style Screener'!$R3294&gt;2000, "Large Cap", "Small Cap")</f>
        <v>Large Cap</v>
      </c>
      <c r="E3294" s="31" t="s">
        <v>14</v>
      </c>
      <c r="F3294" s="31" t="s">
        <v>37</v>
      </c>
      <c r="G3294" s="1" t="s">
        <v>13188</v>
      </c>
      <c r="H3294" s="1" t="s">
        <v>13930</v>
      </c>
      <c r="I3294" s="1" t="s">
        <v>13931</v>
      </c>
      <c r="J3294" s="1" t="s">
        <v>13191</v>
      </c>
      <c r="K3294" s="1" t="s">
        <v>13932</v>
      </c>
      <c r="L3294" s="1" t="s">
        <v>13933</v>
      </c>
      <c r="M3294" s="1" t="s">
        <v>86</v>
      </c>
      <c r="N3294" s="1" t="s">
        <v>251</v>
      </c>
      <c r="O3294" s="1" t="s">
        <v>251</v>
      </c>
      <c r="P3294" s="1" t="s">
        <v>454</v>
      </c>
      <c r="Q3294" s="29" t="s">
        <v>61</v>
      </c>
      <c r="R3294" s="30">
        <v>8128.0530264626932</v>
      </c>
      <c r="S3294" s="5">
        <v>17.325888009927098</v>
      </c>
      <c r="T3294" s="4" t="s">
        <v>61</v>
      </c>
      <c r="U3294" s="1"/>
      <c r="V3294" s="1"/>
      <c r="W3294" s="1"/>
      <c r="X3294" s="1"/>
    </row>
    <row r="3295" spans="1:24" ht="15.75" customHeight="1" x14ac:dyDescent="0.2">
      <c r="A3295" s="1"/>
      <c r="B3295" s="1"/>
      <c r="C3295" s="31" t="str">
        <f>IF('Style Screener'!$S3295&lt;(AVERAGE('Style Screener'!$S$9:$S$6415)), "Value", "Growth")</f>
        <v>Value</v>
      </c>
      <c r="D3295" s="31" t="str">
        <f>IF('Style Screener'!$R3295&gt;2000, "Large Cap", "Small Cap")</f>
        <v>Large Cap</v>
      </c>
      <c r="E3295" s="31" t="s">
        <v>14</v>
      </c>
      <c r="F3295" s="31" t="s">
        <v>37</v>
      </c>
      <c r="G3295" s="1" t="s">
        <v>13188</v>
      </c>
      <c r="H3295" s="1" t="s">
        <v>13934</v>
      </c>
      <c r="I3295" s="1" t="s">
        <v>13935</v>
      </c>
      <c r="J3295" s="1" t="s">
        <v>13191</v>
      </c>
      <c r="K3295" s="1" t="s">
        <v>13936</v>
      </c>
      <c r="L3295" s="1" t="s">
        <v>13937</v>
      </c>
      <c r="M3295" s="1" t="s">
        <v>86</v>
      </c>
      <c r="N3295" s="1" t="s">
        <v>251</v>
      </c>
      <c r="O3295" s="1" t="s">
        <v>251</v>
      </c>
      <c r="P3295" s="1" t="s">
        <v>454</v>
      </c>
      <c r="Q3295" s="29" t="s">
        <v>61</v>
      </c>
      <c r="R3295" s="30">
        <v>20124.288458360352</v>
      </c>
      <c r="S3295" s="5">
        <v>21.316451397217239</v>
      </c>
      <c r="T3295" s="4" t="s">
        <v>61</v>
      </c>
      <c r="U3295" s="1"/>
      <c r="V3295" s="1"/>
      <c r="W3295" s="1"/>
      <c r="X3295" s="1"/>
    </row>
    <row r="3296" spans="1:24" ht="15.75" customHeight="1" x14ac:dyDescent="0.2">
      <c r="A3296" s="1"/>
      <c r="B3296" s="1"/>
      <c r="C3296" s="31" t="str">
        <f>IF('Style Screener'!$S3296&lt;(AVERAGE('Style Screener'!$S$9:$S$6415)), "Value", "Growth")</f>
        <v>Value</v>
      </c>
      <c r="D3296" s="31" t="str">
        <f>IF('Style Screener'!$R3296&gt;2000, "Large Cap", "Small Cap")</f>
        <v>Large Cap</v>
      </c>
      <c r="E3296" s="31" t="s">
        <v>14</v>
      </c>
      <c r="F3296" s="31" t="s">
        <v>37</v>
      </c>
      <c r="G3296" s="1" t="s">
        <v>13188</v>
      </c>
      <c r="H3296" s="1" t="s">
        <v>13938</v>
      </c>
      <c r="I3296" s="1" t="s">
        <v>13939</v>
      </c>
      <c r="J3296" s="1" t="s">
        <v>13191</v>
      </c>
      <c r="K3296" s="1" t="s">
        <v>13940</v>
      </c>
      <c r="L3296" s="1" t="s">
        <v>13941</v>
      </c>
      <c r="M3296" s="1" t="s">
        <v>86</v>
      </c>
      <c r="N3296" s="1" t="s">
        <v>251</v>
      </c>
      <c r="O3296" s="1" t="s">
        <v>251</v>
      </c>
      <c r="P3296" s="1" t="s">
        <v>252</v>
      </c>
      <c r="Q3296" s="29" t="s">
        <v>61</v>
      </c>
      <c r="R3296" s="30">
        <v>31907.768738707146</v>
      </c>
      <c r="S3296" s="5">
        <v>14.537686556392712</v>
      </c>
      <c r="T3296" s="4">
        <v>29.273496913261297</v>
      </c>
      <c r="U3296" s="1"/>
      <c r="V3296" s="1"/>
      <c r="W3296" s="1"/>
      <c r="X3296" s="1"/>
    </row>
    <row r="3297" spans="1:24" ht="15.75" customHeight="1" x14ac:dyDescent="0.2">
      <c r="A3297" s="1"/>
      <c r="B3297" s="1"/>
      <c r="C3297" s="31" t="str">
        <f>IF('Style Screener'!$S3297&lt;(AVERAGE('Style Screener'!$S$9:$S$6415)), "Value", "Growth")</f>
        <v>Value</v>
      </c>
      <c r="D3297" s="31" t="str">
        <f>IF('Style Screener'!$R3297&gt;2000, "Large Cap", "Small Cap")</f>
        <v>Large Cap</v>
      </c>
      <c r="E3297" s="31" t="s">
        <v>14</v>
      </c>
      <c r="F3297" s="31" t="s">
        <v>37</v>
      </c>
      <c r="G3297" s="1" t="s">
        <v>13188</v>
      </c>
      <c r="H3297" s="1" t="s">
        <v>13942</v>
      </c>
      <c r="I3297" s="1" t="s">
        <v>13943</v>
      </c>
      <c r="J3297" s="1" t="s">
        <v>13191</v>
      </c>
      <c r="K3297" s="1" t="s">
        <v>13944</v>
      </c>
      <c r="L3297" s="1" t="s">
        <v>13945</v>
      </c>
      <c r="M3297" s="1" t="s">
        <v>86</v>
      </c>
      <c r="N3297" s="1" t="s">
        <v>251</v>
      </c>
      <c r="O3297" s="1" t="s">
        <v>251</v>
      </c>
      <c r="P3297" s="1" t="s">
        <v>454</v>
      </c>
      <c r="Q3297" s="29" t="s">
        <v>61</v>
      </c>
      <c r="R3297" s="30">
        <v>10157.221351605085</v>
      </c>
      <c r="S3297" s="5">
        <v>13.736115500535725</v>
      </c>
      <c r="T3297" s="4" t="s">
        <v>61</v>
      </c>
      <c r="U3297" s="1"/>
      <c r="V3297" s="1"/>
      <c r="W3297" s="1"/>
      <c r="X3297" s="1"/>
    </row>
    <row r="3298" spans="1:24" ht="15.75" customHeight="1" x14ac:dyDescent="0.2">
      <c r="A3298" s="1"/>
      <c r="B3298" s="1"/>
      <c r="C3298" s="31" t="str">
        <f>IF('Style Screener'!$S3298&lt;(AVERAGE('Style Screener'!$S$9:$S$6415)), "Value", "Growth")</f>
        <v>Growth</v>
      </c>
      <c r="D3298" s="31" t="str">
        <f>IF('Style Screener'!$R3298&gt;2000, "Large Cap", "Small Cap")</f>
        <v>Large Cap</v>
      </c>
      <c r="E3298" s="31" t="s">
        <v>14</v>
      </c>
      <c r="F3298" s="31" t="s">
        <v>37</v>
      </c>
      <c r="G3298" s="1" t="s">
        <v>13188</v>
      </c>
      <c r="H3298" s="1" t="s">
        <v>13946</v>
      </c>
      <c r="I3298" s="1" t="s">
        <v>13947</v>
      </c>
      <c r="J3298" s="1" t="s">
        <v>13191</v>
      </c>
      <c r="K3298" s="1" t="s">
        <v>13948</v>
      </c>
      <c r="L3298" s="1" t="s">
        <v>13949</v>
      </c>
      <c r="M3298" s="1" t="s">
        <v>86</v>
      </c>
      <c r="N3298" s="1" t="s">
        <v>87</v>
      </c>
      <c r="O3298" s="1" t="s">
        <v>88</v>
      </c>
      <c r="P3298" s="1" t="s">
        <v>725</v>
      </c>
      <c r="Q3298" s="29" t="s">
        <v>61</v>
      </c>
      <c r="R3298" s="30">
        <v>30262.668242472129</v>
      </c>
      <c r="S3298" s="5">
        <v>38.04495131663991</v>
      </c>
      <c r="T3298" s="4" t="s">
        <v>61</v>
      </c>
      <c r="U3298" s="1"/>
      <c r="V3298" s="1"/>
      <c r="W3298" s="1"/>
      <c r="X3298" s="1"/>
    </row>
    <row r="3299" spans="1:24" ht="15.75" customHeight="1" x14ac:dyDescent="0.2">
      <c r="A3299" s="1"/>
      <c r="B3299" s="1"/>
      <c r="C3299" s="31" t="str">
        <f>IF('Style Screener'!$S3299&lt;(AVERAGE('Style Screener'!$S$9:$S$6415)), "Value", "Growth")</f>
        <v>Growth</v>
      </c>
      <c r="D3299" s="31" t="str">
        <f>IF('Style Screener'!$R3299&gt;2000, "Large Cap", "Small Cap")</f>
        <v>Large Cap</v>
      </c>
      <c r="E3299" s="31" t="s">
        <v>14</v>
      </c>
      <c r="F3299" s="31" t="s">
        <v>37</v>
      </c>
      <c r="G3299" s="1" t="s">
        <v>13188</v>
      </c>
      <c r="H3299" s="1" t="s">
        <v>13950</v>
      </c>
      <c r="I3299" s="1" t="s">
        <v>13951</v>
      </c>
      <c r="J3299" s="1" t="s">
        <v>13191</v>
      </c>
      <c r="K3299" s="1" t="s">
        <v>13952</v>
      </c>
      <c r="L3299" s="1" t="s">
        <v>13953</v>
      </c>
      <c r="M3299" s="1" t="s">
        <v>86</v>
      </c>
      <c r="N3299" s="1" t="s">
        <v>87</v>
      </c>
      <c r="O3299" s="1" t="s">
        <v>88</v>
      </c>
      <c r="P3299" s="1" t="s">
        <v>725</v>
      </c>
      <c r="Q3299" s="29" t="s">
        <v>61</v>
      </c>
      <c r="R3299" s="30">
        <v>33032.979547301969</v>
      </c>
      <c r="S3299" s="5">
        <v>55.011135857461028</v>
      </c>
      <c r="T3299" s="4">
        <v>0</v>
      </c>
      <c r="U3299" s="1"/>
      <c r="V3299" s="1"/>
      <c r="W3299" s="1"/>
      <c r="X3299" s="1"/>
    </row>
    <row r="3300" spans="1:24" ht="15.75" customHeight="1" x14ac:dyDescent="0.2">
      <c r="A3300" s="1"/>
      <c r="B3300" s="1"/>
      <c r="C3300" s="31" t="str">
        <f>IF('Style Screener'!$S3300&lt;(AVERAGE('Style Screener'!$S$9:$S$6415)), "Value", "Growth")</f>
        <v>Growth</v>
      </c>
      <c r="D3300" s="31" t="str">
        <f>IF('Style Screener'!$R3300&gt;2000, "Large Cap", "Small Cap")</f>
        <v>Small Cap</v>
      </c>
      <c r="E3300" s="31" t="s">
        <v>14</v>
      </c>
      <c r="F3300" s="31" t="s">
        <v>37</v>
      </c>
      <c r="G3300" s="1" t="s">
        <v>13188</v>
      </c>
      <c r="H3300" s="1" t="s">
        <v>13954</v>
      </c>
      <c r="I3300" s="1" t="s">
        <v>13955</v>
      </c>
      <c r="J3300" s="1" t="s">
        <v>13191</v>
      </c>
      <c r="K3300" s="1" t="s">
        <v>13956</v>
      </c>
      <c r="L3300" s="1" t="s">
        <v>13957</v>
      </c>
      <c r="M3300" s="1" t="s">
        <v>86</v>
      </c>
      <c r="N3300" s="1" t="s">
        <v>87</v>
      </c>
      <c r="O3300" s="1" t="s">
        <v>88</v>
      </c>
      <c r="P3300" s="1" t="s">
        <v>725</v>
      </c>
      <c r="Q3300" s="29" t="s">
        <v>61</v>
      </c>
      <c r="R3300" s="30">
        <v>567.92986455794187</v>
      </c>
      <c r="S3300" s="5">
        <v>33.967935871743485</v>
      </c>
      <c r="T3300" s="4" t="s">
        <v>61</v>
      </c>
      <c r="U3300" s="1"/>
      <c r="V3300" s="1"/>
      <c r="W3300" s="1"/>
      <c r="X3300" s="1"/>
    </row>
    <row r="3301" spans="1:24" ht="15.75" customHeight="1" x14ac:dyDescent="0.2">
      <c r="A3301" s="1"/>
      <c r="B3301" s="1"/>
      <c r="C3301" s="31" t="str">
        <f>IF('Style Screener'!$S3301&lt;(AVERAGE('Style Screener'!$S$9:$S$6415)), "Value", "Growth")</f>
        <v>Growth</v>
      </c>
      <c r="D3301" s="31" t="str">
        <f>IF('Style Screener'!$R3301&gt;2000, "Large Cap", "Small Cap")</f>
        <v>Large Cap</v>
      </c>
      <c r="E3301" s="31" t="s">
        <v>14</v>
      </c>
      <c r="F3301" s="31" t="s">
        <v>37</v>
      </c>
      <c r="G3301" s="1" t="s">
        <v>13188</v>
      </c>
      <c r="H3301" s="1" t="s">
        <v>13958</v>
      </c>
      <c r="I3301" s="1" t="s">
        <v>13959</v>
      </c>
      <c r="J3301" s="1" t="s">
        <v>13191</v>
      </c>
      <c r="K3301" s="1" t="s">
        <v>13960</v>
      </c>
      <c r="L3301" s="1" t="s">
        <v>13961</v>
      </c>
      <c r="M3301" s="1" t="s">
        <v>86</v>
      </c>
      <c r="N3301" s="1" t="s">
        <v>87</v>
      </c>
      <c r="O3301" s="1" t="s">
        <v>88</v>
      </c>
      <c r="P3301" s="1" t="s">
        <v>725</v>
      </c>
      <c r="Q3301" s="29" t="s">
        <v>61</v>
      </c>
      <c r="R3301" s="30">
        <v>3314.228394206908</v>
      </c>
      <c r="S3301" s="5">
        <v>31.081218791399163</v>
      </c>
      <c r="T3301" s="4" t="s">
        <v>61</v>
      </c>
      <c r="U3301" s="1"/>
      <c r="V3301" s="1"/>
      <c r="W3301" s="1"/>
      <c r="X3301" s="1"/>
    </row>
    <row r="3302" spans="1:24" ht="15.75" customHeight="1" x14ac:dyDescent="0.2">
      <c r="A3302" s="1"/>
      <c r="B3302" s="1"/>
      <c r="C3302" s="31" t="str">
        <f>IF('Style Screener'!$S3302&lt;(AVERAGE('Style Screener'!$S$9:$S$6415)), "Value", "Growth")</f>
        <v>Value</v>
      </c>
      <c r="D3302" s="31" t="str">
        <f>IF('Style Screener'!$R3302&gt;2000, "Large Cap", "Small Cap")</f>
        <v>Large Cap</v>
      </c>
      <c r="E3302" s="31" t="s">
        <v>14</v>
      </c>
      <c r="F3302" s="31" t="s">
        <v>37</v>
      </c>
      <c r="G3302" s="1" t="s">
        <v>13188</v>
      </c>
      <c r="H3302" s="1" t="s">
        <v>13962</v>
      </c>
      <c r="I3302" s="1" t="s">
        <v>13963</v>
      </c>
      <c r="J3302" s="1" t="s">
        <v>13191</v>
      </c>
      <c r="K3302" s="1" t="s">
        <v>13964</v>
      </c>
      <c r="L3302" s="1" t="s">
        <v>13965</v>
      </c>
      <c r="M3302" s="1" t="s">
        <v>86</v>
      </c>
      <c r="N3302" s="1" t="s">
        <v>87</v>
      </c>
      <c r="O3302" s="1" t="s">
        <v>88</v>
      </c>
      <c r="P3302" s="1" t="s">
        <v>725</v>
      </c>
      <c r="Q3302" s="29" t="s">
        <v>61</v>
      </c>
      <c r="R3302" s="30">
        <v>19217.054004220779</v>
      </c>
      <c r="S3302" s="5">
        <v>28.18661807307728</v>
      </c>
      <c r="T3302" s="4" t="s">
        <v>61</v>
      </c>
      <c r="U3302" s="1"/>
      <c r="V3302" s="1"/>
      <c r="W3302" s="1"/>
      <c r="X3302" s="1"/>
    </row>
    <row r="3303" spans="1:24" ht="15.75" customHeight="1" x14ac:dyDescent="0.2">
      <c r="A3303" s="1"/>
      <c r="B3303" s="1"/>
      <c r="C3303" s="31" t="str">
        <f>IF('Style Screener'!$S3303&lt;(AVERAGE('Style Screener'!$S$9:$S$6415)), "Value", "Growth")</f>
        <v>Value</v>
      </c>
      <c r="D3303" s="31" t="str">
        <f>IF('Style Screener'!$R3303&gt;2000, "Large Cap", "Small Cap")</f>
        <v>Large Cap</v>
      </c>
      <c r="E3303" s="31" t="s">
        <v>14</v>
      </c>
      <c r="F3303" s="31" t="s">
        <v>37</v>
      </c>
      <c r="G3303" s="1" t="s">
        <v>13188</v>
      </c>
      <c r="H3303" s="1" t="s">
        <v>13966</v>
      </c>
      <c r="I3303" s="1" t="s">
        <v>13967</v>
      </c>
      <c r="J3303" s="1" t="s">
        <v>13191</v>
      </c>
      <c r="K3303" s="1" t="s">
        <v>13968</v>
      </c>
      <c r="L3303" s="1" t="s">
        <v>13969</v>
      </c>
      <c r="M3303" s="1" t="s">
        <v>74</v>
      </c>
      <c r="N3303" s="1" t="s">
        <v>1095</v>
      </c>
      <c r="O3303" s="1" t="s">
        <v>76</v>
      </c>
      <c r="P3303" s="1" t="s">
        <v>3200</v>
      </c>
      <c r="Q3303" s="29" t="s">
        <v>61</v>
      </c>
      <c r="R3303" s="30">
        <v>5190.5900210048412</v>
      </c>
      <c r="S3303" s="5">
        <v>22.33490748625842</v>
      </c>
      <c r="T3303" s="4" t="s">
        <v>61</v>
      </c>
      <c r="U3303" s="1"/>
      <c r="V3303" s="1"/>
      <c r="W3303" s="1"/>
      <c r="X3303" s="1"/>
    </row>
    <row r="3304" spans="1:24" ht="15.75" customHeight="1" x14ac:dyDescent="0.2">
      <c r="A3304" s="1"/>
      <c r="B3304" s="1"/>
      <c r="C3304" s="31" t="str">
        <f>IF('Style Screener'!$S3304&lt;(AVERAGE('Style Screener'!$S$9:$S$6415)), "Value", "Growth")</f>
        <v>Value</v>
      </c>
      <c r="D3304" s="31" t="str">
        <f>IF('Style Screener'!$R3304&gt;2000, "Large Cap", "Small Cap")</f>
        <v>Large Cap</v>
      </c>
      <c r="E3304" s="31" t="s">
        <v>14</v>
      </c>
      <c r="F3304" s="31" t="s">
        <v>37</v>
      </c>
      <c r="G3304" s="1" t="s">
        <v>13188</v>
      </c>
      <c r="H3304" s="1" t="s">
        <v>13970</v>
      </c>
      <c r="I3304" s="1" t="s">
        <v>13971</v>
      </c>
      <c r="J3304" s="1" t="s">
        <v>13191</v>
      </c>
      <c r="K3304" s="1" t="s">
        <v>13972</v>
      </c>
      <c r="L3304" s="1" t="s">
        <v>13973</v>
      </c>
      <c r="M3304" s="1" t="s">
        <v>74</v>
      </c>
      <c r="N3304" s="1" t="s">
        <v>1095</v>
      </c>
      <c r="O3304" s="1" t="s">
        <v>76</v>
      </c>
      <c r="P3304" s="1" t="s">
        <v>3200</v>
      </c>
      <c r="Q3304" s="29" t="s">
        <v>61</v>
      </c>
      <c r="R3304" s="30">
        <v>8435.4299135021029</v>
      </c>
      <c r="S3304" s="5">
        <v>25.487966647716508</v>
      </c>
      <c r="T3304" s="4" t="s">
        <v>61</v>
      </c>
      <c r="U3304" s="1"/>
      <c r="V3304" s="1"/>
      <c r="W3304" s="1"/>
      <c r="X3304" s="1"/>
    </row>
    <row r="3305" spans="1:24" ht="15.75" customHeight="1" x14ac:dyDescent="0.2">
      <c r="A3305" s="1"/>
      <c r="B3305" s="1"/>
      <c r="C3305" s="31" t="str">
        <f>IF('Style Screener'!$S3305&lt;(AVERAGE('Style Screener'!$S$9:$S$6415)), "Value", "Growth")</f>
        <v>Growth</v>
      </c>
      <c r="D3305" s="31" t="str">
        <f>IF('Style Screener'!$R3305&gt;2000, "Large Cap", "Small Cap")</f>
        <v>Large Cap</v>
      </c>
      <c r="E3305" s="31" t="s">
        <v>14</v>
      </c>
      <c r="F3305" s="31" t="s">
        <v>37</v>
      </c>
      <c r="G3305" s="1" t="s">
        <v>13188</v>
      </c>
      <c r="H3305" s="1" t="s">
        <v>13974</v>
      </c>
      <c r="I3305" s="1" t="s">
        <v>13975</v>
      </c>
      <c r="J3305" s="1" t="s">
        <v>13191</v>
      </c>
      <c r="K3305" s="1" t="s">
        <v>13976</v>
      </c>
      <c r="L3305" s="1" t="s">
        <v>13977</v>
      </c>
      <c r="M3305" s="1" t="s">
        <v>74</v>
      </c>
      <c r="N3305" s="1" t="s">
        <v>1095</v>
      </c>
      <c r="O3305" s="1" t="s">
        <v>76</v>
      </c>
      <c r="P3305" s="1" t="s">
        <v>3200</v>
      </c>
      <c r="Q3305" s="29" t="s">
        <v>61</v>
      </c>
      <c r="R3305" s="30">
        <v>7631.3178919466991</v>
      </c>
      <c r="S3305" s="5">
        <v>33.830682625567029</v>
      </c>
      <c r="T3305" s="4">
        <v>0</v>
      </c>
      <c r="U3305" s="1"/>
      <c r="V3305" s="1"/>
      <c r="W3305" s="1"/>
      <c r="X3305" s="1"/>
    </row>
    <row r="3306" spans="1:24" ht="15.75" customHeight="1" x14ac:dyDescent="0.2">
      <c r="A3306" s="1"/>
      <c r="B3306" s="1"/>
      <c r="C3306" s="31" t="str">
        <f>IF('Style Screener'!$S3306&lt;(AVERAGE('Style Screener'!$S$9:$S$6415)), "Value", "Growth")</f>
        <v>Growth</v>
      </c>
      <c r="D3306" s="31" t="str">
        <f>IF('Style Screener'!$R3306&gt;2000, "Large Cap", "Small Cap")</f>
        <v>Large Cap</v>
      </c>
      <c r="E3306" s="31" t="s">
        <v>14</v>
      </c>
      <c r="F3306" s="31" t="s">
        <v>37</v>
      </c>
      <c r="G3306" s="1" t="s">
        <v>13188</v>
      </c>
      <c r="H3306" s="1" t="s">
        <v>13978</v>
      </c>
      <c r="I3306" s="1" t="s">
        <v>13979</v>
      </c>
      <c r="J3306" s="1" t="s">
        <v>13191</v>
      </c>
      <c r="K3306" s="1" t="s">
        <v>13980</v>
      </c>
      <c r="L3306" s="1" t="s">
        <v>13981</v>
      </c>
      <c r="M3306" s="1" t="s">
        <v>74</v>
      </c>
      <c r="N3306" s="1" t="s">
        <v>1095</v>
      </c>
      <c r="O3306" s="1" t="s">
        <v>76</v>
      </c>
      <c r="P3306" s="1" t="s">
        <v>3200</v>
      </c>
      <c r="Q3306" s="29" t="s">
        <v>61</v>
      </c>
      <c r="R3306" s="30">
        <v>5107.196862401659</v>
      </c>
      <c r="S3306" s="5">
        <v>31.983301350031983</v>
      </c>
      <c r="T3306" s="4">
        <v>0</v>
      </c>
      <c r="U3306" s="1"/>
      <c r="V3306" s="1"/>
      <c r="W3306" s="1"/>
      <c r="X3306" s="1"/>
    </row>
    <row r="3307" spans="1:24" ht="15.75" customHeight="1" x14ac:dyDescent="0.2">
      <c r="A3307" s="1"/>
      <c r="B3307" s="1"/>
      <c r="C3307" s="31" t="str">
        <f>IF('Style Screener'!$S3307&lt;(AVERAGE('Style Screener'!$S$9:$S$6415)), "Value", "Growth")</f>
        <v>Value</v>
      </c>
      <c r="D3307" s="31" t="str">
        <f>IF('Style Screener'!$R3307&gt;2000, "Large Cap", "Small Cap")</f>
        <v>Large Cap</v>
      </c>
      <c r="E3307" s="31" t="s">
        <v>14</v>
      </c>
      <c r="F3307" s="31" t="s">
        <v>37</v>
      </c>
      <c r="G3307" s="1" t="s">
        <v>13188</v>
      </c>
      <c r="H3307" s="1" t="s">
        <v>13982</v>
      </c>
      <c r="I3307" s="1" t="s">
        <v>13983</v>
      </c>
      <c r="J3307" s="1" t="s">
        <v>13191</v>
      </c>
      <c r="K3307" s="1" t="s">
        <v>13984</v>
      </c>
      <c r="L3307" s="1" t="s">
        <v>13985</v>
      </c>
      <c r="M3307" s="1" t="s">
        <v>74</v>
      </c>
      <c r="N3307" s="1" t="s">
        <v>1095</v>
      </c>
      <c r="O3307" s="1" t="s">
        <v>76</v>
      </c>
      <c r="P3307" s="1" t="s">
        <v>3200</v>
      </c>
      <c r="Q3307" s="29" t="s">
        <v>61</v>
      </c>
      <c r="R3307" s="30">
        <v>4372.2877643905213</v>
      </c>
      <c r="S3307" s="5">
        <v>20.505051871288867</v>
      </c>
      <c r="T3307" s="4" t="s">
        <v>61</v>
      </c>
      <c r="U3307" s="1"/>
      <c r="V3307" s="1"/>
      <c r="W3307" s="1"/>
      <c r="X3307" s="1"/>
    </row>
    <row r="3308" spans="1:24" ht="15.75" customHeight="1" x14ac:dyDescent="0.2">
      <c r="A3308" s="1"/>
      <c r="B3308" s="1"/>
      <c r="C3308" s="31" t="str">
        <f>IF('Style Screener'!$S3308&lt;(AVERAGE('Style Screener'!$S$9:$S$6415)), "Value", "Growth")</f>
        <v>Value</v>
      </c>
      <c r="D3308" s="31" t="str">
        <f>IF('Style Screener'!$R3308&gt;2000, "Large Cap", "Small Cap")</f>
        <v>Large Cap</v>
      </c>
      <c r="E3308" s="31" t="s">
        <v>14</v>
      </c>
      <c r="F3308" s="31" t="s">
        <v>37</v>
      </c>
      <c r="G3308" s="1" t="s">
        <v>13188</v>
      </c>
      <c r="H3308" s="1" t="s">
        <v>13986</v>
      </c>
      <c r="I3308" s="1" t="s">
        <v>13987</v>
      </c>
      <c r="J3308" s="1" t="s">
        <v>13191</v>
      </c>
      <c r="K3308" s="1" t="s">
        <v>13988</v>
      </c>
      <c r="L3308" s="1" t="s">
        <v>13989</v>
      </c>
      <c r="M3308" s="1" t="s">
        <v>74</v>
      </c>
      <c r="N3308" s="1" t="s">
        <v>1095</v>
      </c>
      <c r="O3308" s="1" t="s">
        <v>76</v>
      </c>
      <c r="P3308" s="1" t="s">
        <v>3200</v>
      </c>
      <c r="Q3308" s="29" t="s">
        <v>61</v>
      </c>
      <c r="R3308" s="30">
        <v>35364.315710427079</v>
      </c>
      <c r="S3308" s="5">
        <v>21.014977449726384</v>
      </c>
      <c r="T3308" s="4">
        <v>0</v>
      </c>
      <c r="U3308" s="1"/>
      <c r="V3308" s="1"/>
      <c r="W3308" s="1"/>
      <c r="X3308" s="1"/>
    </row>
    <row r="3309" spans="1:24" ht="15.75" customHeight="1" x14ac:dyDescent="0.2">
      <c r="A3309" s="1"/>
      <c r="B3309" s="1"/>
      <c r="C3309" s="31" t="str">
        <f>IF('Style Screener'!$S3309&lt;(AVERAGE('Style Screener'!$S$9:$S$6415)), "Value", "Growth")</f>
        <v>Value</v>
      </c>
      <c r="D3309" s="31" t="str">
        <f>IF('Style Screener'!$R3309&gt;2000, "Large Cap", "Small Cap")</f>
        <v>Large Cap</v>
      </c>
      <c r="E3309" s="31" t="s">
        <v>14</v>
      </c>
      <c r="F3309" s="31" t="s">
        <v>37</v>
      </c>
      <c r="G3309" s="1" t="s">
        <v>13188</v>
      </c>
      <c r="H3309" s="1" t="s">
        <v>13990</v>
      </c>
      <c r="I3309" s="1" t="s">
        <v>13991</v>
      </c>
      <c r="J3309" s="1" t="s">
        <v>13191</v>
      </c>
      <c r="K3309" s="1" t="s">
        <v>13992</v>
      </c>
      <c r="L3309" s="1" t="s">
        <v>13993</v>
      </c>
      <c r="M3309" s="1" t="s">
        <v>74</v>
      </c>
      <c r="N3309" s="1" t="s">
        <v>1095</v>
      </c>
      <c r="O3309" s="1" t="s">
        <v>76</v>
      </c>
      <c r="P3309" s="1" t="s">
        <v>3200</v>
      </c>
      <c r="Q3309" s="29" t="s">
        <v>61</v>
      </c>
      <c r="R3309" s="30">
        <v>10699.500093022973</v>
      </c>
      <c r="S3309" s="5">
        <v>19.121228530969557</v>
      </c>
      <c r="T3309" s="4" t="s">
        <v>61</v>
      </c>
      <c r="U3309" s="1"/>
      <c r="V3309" s="1"/>
      <c r="W3309" s="1"/>
      <c r="X3309" s="1"/>
    </row>
    <row r="3310" spans="1:24" ht="15.75" customHeight="1" x14ac:dyDescent="0.2">
      <c r="A3310" s="1"/>
      <c r="B3310" s="1"/>
      <c r="C3310" s="31" t="str">
        <f>IF('Style Screener'!$S3310&lt;(AVERAGE('Style Screener'!$S$9:$S$6415)), "Value", "Growth")</f>
        <v>Value</v>
      </c>
      <c r="D3310" s="31" t="str">
        <f>IF('Style Screener'!$R3310&gt;2000, "Large Cap", "Small Cap")</f>
        <v>Large Cap</v>
      </c>
      <c r="E3310" s="31" t="s">
        <v>14</v>
      </c>
      <c r="F3310" s="31" t="s">
        <v>37</v>
      </c>
      <c r="G3310" s="1" t="s">
        <v>13188</v>
      </c>
      <c r="H3310" s="1" t="s">
        <v>13994</v>
      </c>
      <c r="I3310" s="1" t="s">
        <v>13995</v>
      </c>
      <c r="J3310" s="1" t="s">
        <v>13191</v>
      </c>
      <c r="K3310" s="1" t="s">
        <v>13996</v>
      </c>
      <c r="L3310" s="1" t="s">
        <v>13997</v>
      </c>
      <c r="M3310" s="1" t="s">
        <v>74</v>
      </c>
      <c r="N3310" s="1" t="s">
        <v>1095</v>
      </c>
      <c r="O3310" s="1" t="s">
        <v>76</v>
      </c>
      <c r="P3310" s="1" t="s">
        <v>3200</v>
      </c>
      <c r="Q3310" s="29" t="s">
        <v>61</v>
      </c>
      <c r="R3310" s="30">
        <v>37879.810074272376</v>
      </c>
      <c r="S3310" s="5">
        <v>15.912997846660513</v>
      </c>
      <c r="T3310" s="4">
        <v>0</v>
      </c>
      <c r="U3310" s="1"/>
      <c r="V3310" s="1"/>
      <c r="W3310" s="1"/>
      <c r="X3310" s="1"/>
    </row>
    <row r="3311" spans="1:24" ht="15.75" customHeight="1" x14ac:dyDescent="0.2">
      <c r="A3311" s="1"/>
      <c r="B3311" s="1"/>
      <c r="C3311" s="31" t="str">
        <f>IF('Style Screener'!$S3311&lt;(AVERAGE('Style Screener'!$S$9:$S$6415)), "Value", "Growth")</f>
        <v>Value</v>
      </c>
      <c r="D3311" s="31" t="str">
        <f>IF('Style Screener'!$R3311&gt;2000, "Large Cap", "Small Cap")</f>
        <v>Large Cap</v>
      </c>
      <c r="E3311" s="31" t="s">
        <v>14</v>
      </c>
      <c r="F3311" s="31" t="s">
        <v>37</v>
      </c>
      <c r="G3311" s="1" t="s">
        <v>13188</v>
      </c>
      <c r="H3311" s="1" t="s">
        <v>13998</v>
      </c>
      <c r="I3311" s="1" t="s">
        <v>13999</v>
      </c>
      <c r="J3311" s="1" t="s">
        <v>13191</v>
      </c>
      <c r="K3311" s="1" t="s">
        <v>14000</v>
      </c>
      <c r="L3311" s="1" t="s">
        <v>14001</v>
      </c>
      <c r="M3311" s="1" t="s">
        <v>74</v>
      </c>
      <c r="N3311" s="1" t="s">
        <v>1095</v>
      </c>
      <c r="O3311" s="1" t="s">
        <v>76</v>
      </c>
      <c r="P3311" s="1" t="s">
        <v>1096</v>
      </c>
      <c r="Q3311" s="29" t="s">
        <v>61</v>
      </c>
      <c r="R3311" s="30">
        <v>6207.5109999586502</v>
      </c>
      <c r="S3311" s="5">
        <v>22.564458610786758</v>
      </c>
      <c r="T3311" s="4" t="s">
        <v>61</v>
      </c>
      <c r="U3311" s="1"/>
      <c r="V3311" s="1"/>
      <c r="W3311" s="1"/>
      <c r="X3311" s="1"/>
    </row>
    <row r="3312" spans="1:24" ht="15.75" customHeight="1" x14ac:dyDescent="0.2">
      <c r="A3312" s="1"/>
      <c r="B3312" s="1"/>
      <c r="C3312" s="31" t="str">
        <f>IF('Style Screener'!$S3312&lt;(AVERAGE('Style Screener'!$S$9:$S$6415)), "Value", "Growth")</f>
        <v>Value</v>
      </c>
      <c r="D3312" s="31" t="str">
        <f>IF('Style Screener'!$R3312&gt;2000, "Large Cap", "Small Cap")</f>
        <v>Large Cap</v>
      </c>
      <c r="E3312" s="31" t="s">
        <v>14</v>
      </c>
      <c r="F3312" s="31" t="s">
        <v>37</v>
      </c>
      <c r="G3312" s="1" t="s">
        <v>13188</v>
      </c>
      <c r="H3312" s="1" t="s">
        <v>14002</v>
      </c>
      <c r="I3312" s="1" t="s">
        <v>14003</v>
      </c>
      <c r="J3312" s="1" t="s">
        <v>13191</v>
      </c>
      <c r="K3312" s="1" t="s">
        <v>14004</v>
      </c>
      <c r="L3312" s="1" t="s">
        <v>14005</v>
      </c>
      <c r="M3312" s="1" t="s">
        <v>74</v>
      </c>
      <c r="N3312" s="1" t="s">
        <v>148</v>
      </c>
      <c r="O3312" s="1" t="s">
        <v>76</v>
      </c>
      <c r="P3312" s="1" t="s">
        <v>148</v>
      </c>
      <c r="Q3312" s="29" t="s">
        <v>61</v>
      </c>
      <c r="R3312" s="30">
        <v>10080.359686134605</v>
      </c>
      <c r="S3312" s="5">
        <v>28.417668867914841</v>
      </c>
      <c r="T3312" s="4">
        <v>1.8107694624434978</v>
      </c>
      <c r="U3312" s="1"/>
      <c r="V3312" s="1"/>
      <c r="W3312" s="1"/>
      <c r="X3312" s="1"/>
    </row>
    <row r="3313" spans="1:24" ht="15.75" customHeight="1" x14ac:dyDescent="0.2">
      <c r="A3313" s="1"/>
      <c r="B3313" s="1"/>
      <c r="C3313" s="31" t="str">
        <f>IF('Style Screener'!$S3313&lt;(AVERAGE('Style Screener'!$S$9:$S$6415)), "Value", "Growth")</f>
        <v>Value</v>
      </c>
      <c r="D3313" s="31" t="str">
        <f>IF('Style Screener'!$R3313&gt;2000, "Large Cap", "Small Cap")</f>
        <v>Large Cap</v>
      </c>
      <c r="E3313" s="31" t="s">
        <v>14</v>
      </c>
      <c r="F3313" s="31" t="s">
        <v>37</v>
      </c>
      <c r="G3313" s="1" t="s">
        <v>13188</v>
      </c>
      <c r="H3313" s="1" t="s">
        <v>14006</v>
      </c>
      <c r="I3313" s="1" t="s">
        <v>14007</v>
      </c>
      <c r="J3313" s="1" t="s">
        <v>13191</v>
      </c>
      <c r="K3313" s="1" t="s">
        <v>14008</v>
      </c>
      <c r="L3313" s="1" t="s">
        <v>14009</v>
      </c>
      <c r="M3313" s="1" t="s">
        <v>74</v>
      </c>
      <c r="N3313" s="1" t="s">
        <v>1507</v>
      </c>
      <c r="O3313" s="1" t="s">
        <v>76</v>
      </c>
      <c r="P3313" s="1" t="s">
        <v>1507</v>
      </c>
      <c r="Q3313" s="29" t="s">
        <v>61</v>
      </c>
      <c r="R3313" s="30">
        <v>5063.5343266154605</v>
      </c>
      <c r="S3313" s="5">
        <v>13.71816114985935</v>
      </c>
      <c r="T3313" s="4">
        <v>25.218696097016089</v>
      </c>
      <c r="U3313" s="1"/>
      <c r="V3313" s="1"/>
      <c r="W3313" s="1"/>
      <c r="X3313" s="1"/>
    </row>
    <row r="3314" spans="1:24" ht="15.75" customHeight="1" x14ac:dyDescent="0.2">
      <c r="A3314" s="1"/>
      <c r="B3314" s="1"/>
      <c r="C3314" s="31" t="str">
        <f>IF('Style Screener'!$S3314&lt;(AVERAGE('Style Screener'!$S$9:$S$6415)), "Value", "Growth")</f>
        <v>Value</v>
      </c>
      <c r="D3314" s="31" t="str">
        <f>IF('Style Screener'!$R3314&gt;2000, "Large Cap", "Small Cap")</f>
        <v>Large Cap</v>
      </c>
      <c r="E3314" s="31" t="s">
        <v>14</v>
      </c>
      <c r="F3314" s="31" t="s">
        <v>37</v>
      </c>
      <c r="G3314" s="1" t="s">
        <v>13188</v>
      </c>
      <c r="H3314" s="1" t="s">
        <v>14010</v>
      </c>
      <c r="I3314" s="1" t="s">
        <v>14011</v>
      </c>
      <c r="J3314" s="1" t="s">
        <v>13191</v>
      </c>
      <c r="K3314" s="1" t="s">
        <v>14012</v>
      </c>
      <c r="L3314" s="1" t="s">
        <v>14013</v>
      </c>
      <c r="M3314" s="1" t="s">
        <v>74</v>
      </c>
      <c r="N3314" s="1" t="s">
        <v>1507</v>
      </c>
      <c r="O3314" s="1" t="s">
        <v>76</v>
      </c>
      <c r="P3314" s="1" t="s">
        <v>1507</v>
      </c>
      <c r="Q3314" s="29" t="s">
        <v>61</v>
      </c>
      <c r="R3314" s="30">
        <v>4207.2709955391256</v>
      </c>
      <c r="S3314" s="5">
        <v>13.485980401668769</v>
      </c>
      <c r="T3314" s="4">
        <v>13.449593801497581</v>
      </c>
      <c r="U3314" s="1"/>
      <c r="V3314" s="1"/>
      <c r="W3314" s="1"/>
      <c r="X3314" s="1"/>
    </row>
    <row r="3315" spans="1:24" ht="15.75" customHeight="1" x14ac:dyDescent="0.2">
      <c r="A3315" s="1"/>
      <c r="B3315" s="1"/>
      <c r="C3315" s="31" t="str">
        <f>IF('Style Screener'!$S3315&lt;(AVERAGE('Style Screener'!$S$9:$S$6415)), "Value", "Growth")</f>
        <v>Value</v>
      </c>
      <c r="D3315" s="31" t="str">
        <f>IF('Style Screener'!$R3315&gt;2000, "Large Cap", "Small Cap")</f>
        <v>Large Cap</v>
      </c>
      <c r="E3315" s="31" t="s">
        <v>14</v>
      </c>
      <c r="F3315" s="31" t="s">
        <v>37</v>
      </c>
      <c r="G3315" s="1" t="s">
        <v>13188</v>
      </c>
      <c r="H3315" s="1" t="s">
        <v>14014</v>
      </c>
      <c r="I3315" s="1" t="s">
        <v>14015</v>
      </c>
      <c r="J3315" s="1" t="s">
        <v>13191</v>
      </c>
      <c r="K3315" s="1" t="s">
        <v>14016</v>
      </c>
      <c r="L3315" s="1" t="s">
        <v>14017</v>
      </c>
      <c r="M3315" s="1" t="s">
        <v>74</v>
      </c>
      <c r="N3315" s="1" t="s">
        <v>1507</v>
      </c>
      <c r="O3315" s="1" t="s">
        <v>76</v>
      </c>
      <c r="P3315" s="1" t="s">
        <v>1507</v>
      </c>
      <c r="Q3315" s="29" t="s">
        <v>61</v>
      </c>
      <c r="R3315" s="30">
        <v>2435.6684369894292</v>
      </c>
      <c r="S3315" s="5">
        <v>11.036348748620455</v>
      </c>
      <c r="T3315" s="4">
        <v>59.178938717759571</v>
      </c>
      <c r="U3315" s="1"/>
      <c r="V3315" s="1"/>
      <c r="W3315" s="1"/>
      <c r="X3315" s="1"/>
    </row>
    <row r="3316" spans="1:24" ht="15.75" customHeight="1" x14ac:dyDescent="0.2">
      <c r="A3316" s="1"/>
      <c r="B3316" s="1"/>
      <c r="C3316" s="31" t="str">
        <f>IF('Style Screener'!$S3316&lt;(AVERAGE('Style Screener'!$S$9:$S$6415)), "Value", "Growth")</f>
        <v>Growth</v>
      </c>
      <c r="D3316" s="31" t="str">
        <f>IF('Style Screener'!$R3316&gt;2000, "Large Cap", "Small Cap")</f>
        <v>Large Cap</v>
      </c>
      <c r="E3316" s="31" t="s">
        <v>14</v>
      </c>
      <c r="F3316" s="31" t="s">
        <v>37</v>
      </c>
      <c r="G3316" s="1" t="s">
        <v>13188</v>
      </c>
      <c r="H3316" s="1" t="s">
        <v>14018</v>
      </c>
      <c r="I3316" s="1" t="s">
        <v>14019</v>
      </c>
      <c r="J3316" s="1" t="s">
        <v>13191</v>
      </c>
      <c r="K3316" s="1" t="s">
        <v>14020</v>
      </c>
      <c r="L3316" s="1" t="s">
        <v>14021</v>
      </c>
      <c r="M3316" s="1" t="s">
        <v>74</v>
      </c>
      <c r="N3316" s="1" t="s">
        <v>75</v>
      </c>
      <c r="O3316" s="1" t="s">
        <v>76</v>
      </c>
      <c r="P3316" s="1" t="s">
        <v>75</v>
      </c>
      <c r="Q3316" s="29" t="s">
        <v>61</v>
      </c>
      <c r="R3316" s="30">
        <v>10029.282679178266</v>
      </c>
      <c r="S3316" s="5">
        <v>28.638615940203241</v>
      </c>
      <c r="T3316" s="4">
        <v>14.159785086067378</v>
      </c>
      <c r="U3316" s="1"/>
      <c r="V3316" s="1"/>
      <c r="W3316" s="1"/>
      <c r="X3316" s="1"/>
    </row>
    <row r="3317" spans="1:24" ht="15.75" customHeight="1" x14ac:dyDescent="0.2">
      <c r="A3317" s="1"/>
      <c r="B3317" s="1"/>
      <c r="C3317" s="31" t="str">
        <f>IF('Style Screener'!$S3317&lt;(AVERAGE('Style Screener'!$S$9:$S$6415)), "Value", "Growth")</f>
        <v>Growth</v>
      </c>
      <c r="D3317" s="31" t="str">
        <f>IF('Style Screener'!$R3317&gt;2000, "Large Cap", "Small Cap")</f>
        <v>Large Cap</v>
      </c>
      <c r="E3317" s="31" t="s">
        <v>14</v>
      </c>
      <c r="F3317" s="31" t="s">
        <v>37</v>
      </c>
      <c r="G3317" s="1" t="s">
        <v>13188</v>
      </c>
      <c r="H3317" s="1" t="s">
        <v>14022</v>
      </c>
      <c r="I3317" s="1" t="s">
        <v>14023</v>
      </c>
      <c r="J3317" s="1" t="s">
        <v>13191</v>
      </c>
      <c r="K3317" s="1" t="s">
        <v>14024</v>
      </c>
      <c r="L3317" s="1" t="s">
        <v>14025</v>
      </c>
      <c r="M3317" s="1" t="s">
        <v>74</v>
      </c>
      <c r="N3317" s="1" t="s">
        <v>10788</v>
      </c>
      <c r="O3317" s="1" t="s">
        <v>76</v>
      </c>
      <c r="P3317" s="1" t="s">
        <v>14026</v>
      </c>
      <c r="Q3317" s="29" t="s">
        <v>61</v>
      </c>
      <c r="R3317" s="30">
        <v>2845.7021194338827</v>
      </c>
      <c r="S3317" s="5">
        <v>41.678339762515357</v>
      </c>
      <c r="T3317" s="4" t="s">
        <v>61</v>
      </c>
      <c r="U3317" s="1"/>
      <c r="V3317" s="1"/>
      <c r="W3317" s="1"/>
      <c r="X3317" s="1"/>
    </row>
    <row r="3318" spans="1:24" ht="15.75" customHeight="1" x14ac:dyDescent="0.2">
      <c r="A3318" s="1"/>
      <c r="B3318" s="1"/>
      <c r="C3318" s="31" t="str">
        <f>IF('Style Screener'!$S3318&lt;(AVERAGE('Style Screener'!$S$9:$S$6415)), "Value", "Growth")</f>
        <v>Value</v>
      </c>
      <c r="D3318" s="31" t="str">
        <f>IF('Style Screener'!$R3318&gt;2000, "Large Cap", "Small Cap")</f>
        <v>Large Cap</v>
      </c>
      <c r="E3318" s="31" t="s">
        <v>14</v>
      </c>
      <c r="F3318" s="31" t="s">
        <v>37</v>
      </c>
      <c r="G3318" s="1" t="s">
        <v>13188</v>
      </c>
      <c r="H3318" s="1" t="s">
        <v>14027</v>
      </c>
      <c r="I3318" s="1" t="s">
        <v>14028</v>
      </c>
      <c r="J3318" s="1" t="s">
        <v>13191</v>
      </c>
      <c r="K3318" s="1" t="s">
        <v>14029</v>
      </c>
      <c r="L3318" s="1" t="s">
        <v>14030</v>
      </c>
      <c r="M3318" s="1" t="s">
        <v>98</v>
      </c>
      <c r="N3318" s="1" t="s">
        <v>578</v>
      </c>
      <c r="O3318" s="1" t="s">
        <v>578</v>
      </c>
      <c r="P3318" s="1" t="s">
        <v>836</v>
      </c>
      <c r="Q3318" s="29" t="s">
        <v>61</v>
      </c>
      <c r="R3318" s="30">
        <v>2251.0496419850006</v>
      </c>
      <c r="S3318" s="5">
        <v>16.352596314907874</v>
      </c>
      <c r="T3318" s="4">
        <v>0</v>
      </c>
      <c r="U3318" s="1"/>
      <c r="V3318" s="1"/>
      <c r="W3318" s="1"/>
      <c r="X3318" s="1"/>
    </row>
    <row r="3319" spans="1:24" ht="15.75" customHeight="1" x14ac:dyDescent="0.2">
      <c r="A3319" s="1"/>
      <c r="B3319" s="1"/>
      <c r="C3319" s="31" t="str">
        <f>IF('Style Screener'!$S3319&lt;(AVERAGE('Style Screener'!$S$9:$S$6415)), "Value", "Growth")</f>
        <v>Value</v>
      </c>
      <c r="D3319" s="31" t="str">
        <f>IF('Style Screener'!$R3319&gt;2000, "Large Cap", "Small Cap")</f>
        <v>Large Cap</v>
      </c>
      <c r="E3319" s="31" t="s">
        <v>15</v>
      </c>
      <c r="F3319" s="31" t="s">
        <v>37</v>
      </c>
      <c r="G3319" s="1" t="s">
        <v>13188</v>
      </c>
      <c r="H3319" s="1" t="s">
        <v>14031</v>
      </c>
      <c r="I3319" s="1" t="s">
        <v>14032</v>
      </c>
      <c r="J3319" s="1" t="s">
        <v>13191</v>
      </c>
      <c r="K3319" s="1" t="s">
        <v>14033</v>
      </c>
      <c r="L3319" s="1" t="s">
        <v>14034</v>
      </c>
      <c r="M3319" s="1" t="s">
        <v>1279</v>
      </c>
      <c r="N3319" s="1" t="s">
        <v>1280</v>
      </c>
      <c r="O3319" s="1" t="s">
        <v>1279</v>
      </c>
      <c r="P3319" s="1" t="s">
        <v>1281</v>
      </c>
      <c r="Q3319" s="29" t="s">
        <v>61</v>
      </c>
      <c r="R3319" s="30">
        <v>77693.961141707288</v>
      </c>
      <c r="S3319" s="5">
        <v>16.844309686302559</v>
      </c>
      <c r="T3319" s="4" t="s">
        <v>61</v>
      </c>
      <c r="U3319" s="1"/>
      <c r="V3319" s="1"/>
      <c r="W3319" s="1"/>
      <c r="X3319" s="1"/>
    </row>
    <row r="3320" spans="1:24" ht="15.75" customHeight="1" x14ac:dyDescent="0.2">
      <c r="A3320" s="1"/>
      <c r="B3320" s="1"/>
      <c r="C3320" s="31" t="str">
        <f>IF('Style Screener'!$S3320&lt;(AVERAGE('Style Screener'!$S$9:$S$6415)), "Value", "Growth")</f>
        <v>Value</v>
      </c>
      <c r="D3320" s="31" t="str">
        <f>IF('Style Screener'!$R3320&gt;2000, "Large Cap", "Small Cap")</f>
        <v>Large Cap</v>
      </c>
      <c r="E3320" s="31" t="s">
        <v>15</v>
      </c>
      <c r="F3320" s="31" t="s">
        <v>37</v>
      </c>
      <c r="G3320" s="1" t="s">
        <v>13188</v>
      </c>
      <c r="H3320" s="1" t="s">
        <v>14035</v>
      </c>
      <c r="I3320" s="1" t="s">
        <v>14036</v>
      </c>
      <c r="J3320" s="1" t="s">
        <v>13191</v>
      </c>
      <c r="K3320" s="1" t="s">
        <v>14037</v>
      </c>
      <c r="L3320" s="1" t="s">
        <v>14038</v>
      </c>
      <c r="M3320" s="1" t="s">
        <v>1279</v>
      </c>
      <c r="N3320" s="1" t="s">
        <v>8387</v>
      </c>
      <c r="O3320" s="1" t="s">
        <v>1279</v>
      </c>
      <c r="P3320" s="1" t="s">
        <v>8387</v>
      </c>
      <c r="Q3320" s="29" t="s">
        <v>61</v>
      </c>
      <c r="R3320" s="30">
        <v>66439.526629356609</v>
      </c>
      <c r="S3320" s="5">
        <v>16.989732492287857</v>
      </c>
      <c r="T3320" s="4">
        <v>0</v>
      </c>
      <c r="U3320" s="1"/>
      <c r="V3320" s="1"/>
      <c r="W3320" s="1"/>
      <c r="X3320" s="1"/>
    </row>
    <row r="3321" spans="1:24" ht="15.75" customHeight="1" x14ac:dyDescent="0.2">
      <c r="A3321" s="1"/>
      <c r="B3321" s="1"/>
      <c r="C3321" s="31" t="str">
        <f>IF('Style Screener'!$S3321&lt;(AVERAGE('Style Screener'!$S$9:$S$6415)), "Value", "Growth")</f>
        <v>Value</v>
      </c>
      <c r="D3321" s="31" t="str">
        <f>IF('Style Screener'!$R3321&gt;2000, "Large Cap", "Small Cap")</f>
        <v>Large Cap</v>
      </c>
      <c r="E3321" s="31" t="s">
        <v>15</v>
      </c>
      <c r="F3321" s="31" t="s">
        <v>37</v>
      </c>
      <c r="G3321" s="1" t="s">
        <v>13188</v>
      </c>
      <c r="H3321" s="1" t="s">
        <v>14039</v>
      </c>
      <c r="I3321" s="1" t="s">
        <v>14040</v>
      </c>
      <c r="J3321" s="1" t="s">
        <v>13191</v>
      </c>
      <c r="K3321" s="1" t="s">
        <v>14041</v>
      </c>
      <c r="L3321" s="1" t="s">
        <v>14042</v>
      </c>
      <c r="M3321" s="1" t="s">
        <v>1279</v>
      </c>
      <c r="N3321" s="1" t="s">
        <v>8387</v>
      </c>
      <c r="O3321" s="1" t="s">
        <v>1279</v>
      </c>
      <c r="P3321" s="1" t="s">
        <v>8387</v>
      </c>
      <c r="Q3321" s="29" t="s">
        <v>61</v>
      </c>
      <c r="R3321" s="30">
        <v>76171.583505903167</v>
      </c>
      <c r="S3321" s="5">
        <v>20.826909600560615</v>
      </c>
      <c r="T3321" s="4" t="s">
        <v>61</v>
      </c>
      <c r="U3321" s="1"/>
      <c r="V3321" s="1"/>
      <c r="W3321" s="1"/>
      <c r="X3321" s="1"/>
    </row>
    <row r="3322" spans="1:24" ht="15.75" customHeight="1" x14ac:dyDescent="0.2">
      <c r="A3322" s="1"/>
      <c r="B3322" s="1"/>
      <c r="C3322" s="31" t="str">
        <f>IF('Style Screener'!$S3322&lt;(AVERAGE('Style Screener'!$S$9:$S$6415)), "Value", "Growth")</f>
        <v>Value</v>
      </c>
      <c r="D3322" s="31" t="str">
        <f>IF('Style Screener'!$R3322&gt;2000, "Large Cap", "Small Cap")</f>
        <v>Large Cap</v>
      </c>
      <c r="E3322" s="31" t="s">
        <v>15</v>
      </c>
      <c r="F3322" s="31" t="s">
        <v>37</v>
      </c>
      <c r="G3322" s="1" t="s">
        <v>13188</v>
      </c>
      <c r="H3322" s="1" t="s">
        <v>14043</v>
      </c>
      <c r="I3322" s="1" t="s">
        <v>14044</v>
      </c>
      <c r="J3322" s="1" t="s">
        <v>13191</v>
      </c>
      <c r="K3322" s="1" t="s">
        <v>14045</v>
      </c>
      <c r="L3322" s="1" t="s">
        <v>14046</v>
      </c>
      <c r="M3322" s="1" t="s">
        <v>219</v>
      </c>
      <c r="N3322" s="1" t="s">
        <v>466</v>
      </c>
      <c r="O3322" s="1" t="s">
        <v>219</v>
      </c>
      <c r="P3322" s="1" t="s">
        <v>466</v>
      </c>
      <c r="Q3322" s="29" t="s">
        <v>61</v>
      </c>
      <c r="R3322" s="30">
        <v>6505.4909742936297</v>
      </c>
      <c r="S3322" s="5">
        <v>1.7693291902760007</v>
      </c>
      <c r="T3322" s="4">
        <v>0</v>
      </c>
      <c r="U3322" s="1"/>
      <c r="V3322" s="1"/>
      <c r="W3322" s="1"/>
      <c r="X3322" s="1"/>
    </row>
    <row r="3323" spans="1:24" ht="15.75" customHeight="1" x14ac:dyDescent="0.2">
      <c r="A3323" s="1"/>
      <c r="B3323" s="1"/>
      <c r="C3323" s="31" t="str">
        <f>IF('Style Screener'!$S3323&lt;(AVERAGE('Style Screener'!$S$9:$S$6415)), "Value", "Growth")</f>
        <v>Growth</v>
      </c>
      <c r="D3323" s="31" t="str">
        <f>IF('Style Screener'!$R3323&gt;2000, "Large Cap", "Small Cap")</f>
        <v>Large Cap</v>
      </c>
      <c r="E3323" s="31" t="s">
        <v>15</v>
      </c>
      <c r="F3323" s="31" t="s">
        <v>37</v>
      </c>
      <c r="G3323" s="1" t="s">
        <v>13188</v>
      </c>
      <c r="H3323" s="1" t="s">
        <v>14047</v>
      </c>
      <c r="I3323" s="1" t="s">
        <v>14048</v>
      </c>
      <c r="J3323" s="1" t="s">
        <v>13191</v>
      </c>
      <c r="K3323" s="1" t="s">
        <v>14049</v>
      </c>
      <c r="L3323" s="1" t="s">
        <v>14050</v>
      </c>
      <c r="M3323" s="1" t="s">
        <v>219</v>
      </c>
      <c r="N3323" s="1" t="s">
        <v>466</v>
      </c>
      <c r="O3323" s="1" t="s">
        <v>219</v>
      </c>
      <c r="P3323" s="1" t="s">
        <v>466</v>
      </c>
      <c r="Q3323" s="29" t="s">
        <v>61</v>
      </c>
      <c r="R3323" s="30">
        <v>9671.5375009380405</v>
      </c>
      <c r="S3323" s="5">
        <v>28.978211728055012</v>
      </c>
      <c r="T3323" s="4" t="s">
        <v>61</v>
      </c>
      <c r="U3323" s="1"/>
      <c r="V3323" s="1"/>
      <c r="W3323" s="1"/>
      <c r="X3323" s="1"/>
    </row>
    <row r="3324" spans="1:24" ht="15.75" customHeight="1" x14ac:dyDescent="0.2">
      <c r="A3324" s="1"/>
      <c r="B3324" s="1"/>
      <c r="C3324" s="31" t="str">
        <f>IF('Style Screener'!$S3324&lt;(AVERAGE('Style Screener'!$S$9:$S$6415)), "Value", "Growth")</f>
        <v>Growth</v>
      </c>
      <c r="D3324" s="31" t="str">
        <f>IF('Style Screener'!$R3324&gt;2000, "Large Cap", "Small Cap")</f>
        <v>Large Cap</v>
      </c>
      <c r="E3324" s="31" t="s">
        <v>15</v>
      </c>
      <c r="F3324" s="31" t="s">
        <v>37</v>
      </c>
      <c r="G3324" s="1" t="s">
        <v>13188</v>
      </c>
      <c r="H3324" s="1" t="s">
        <v>14051</v>
      </c>
      <c r="I3324" s="1" t="s">
        <v>14052</v>
      </c>
      <c r="J3324" s="1" t="s">
        <v>13191</v>
      </c>
      <c r="K3324" s="1" t="s">
        <v>14053</v>
      </c>
      <c r="L3324" s="1" t="s">
        <v>14054</v>
      </c>
      <c r="M3324" s="1" t="s">
        <v>219</v>
      </c>
      <c r="N3324" s="1" t="s">
        <v>466</v>
      </c>
      <c r="O3324" s="1" t="s">
        <v>219</v>
      </c>
      <c r="P3324" s="1" t="s">
        <v>466</v>
      </c>
      <c r="Q3324" s="29" t="s">
        <v>61</v>
      </c>
      <c r="R3324" s="30">
        <v>9539.650822266336</v>
      </c>
      <c r="S3324" s="5" t="s">
        <v>61</v>
      </c>
      <c r="T3324" s="4" t="s">
        <v>61</v>
      </c>
      <c r="U3324" s="1"/>
      <c r="V3324" s="1"/>
      <c r="W3324" s="1"/>
      <c r="X3324" s="1"/>
    </row>
    <row r="3325" spans="1:24" ht="15.75" customHeight="1" x14ac:dyDescent="0.2">
      <c r="A3325" s="1"/>
      <c r="B3325" s="1"/>
      <c r="C3325" s="31" t="str">
        <f>IF('Style Screener'!$S3325&lt;(AVERAGE('Style Screener'!$S$9:$S$6415)), "Value", "Growth")</f>
        <v>Value</v>
      </c>
      <c r="D3325" s="31" t="str">
        <f>IF('Style Screener'!$R3325&gt;2000, "Large Cap", "Small Cap")</f>
        <v>Large Cap</v>
      </c>
      <c r="E3325" s="31" t="s">
        <v>15</v>
      </c>
      <c r="F3325" s="31" t="s">
        <v>37</v>
      </c>
      <c r="G3325" s="1" t="s">
        <v>13188</v>
      </c>
      <c r="H3325" s="1" t="s">
        <v>14055</v>
      </c>
      <c r="I3325" s="1" t="s">
        <v>14056</v>
      </c>
      <c r="J3325" s="1" t="s">
        <v>13191</v>
      </c>
      <c r="K3325" s="1" t="s">
        <v>14057</v>
      </c>
      <c r="L3325" s="1" t="s">
        <v>14058</v>
      </c>
      <c r="M3325" s="1" t="s">
        <v>219</v>
      </c>
      <c r="N3325" s="1" t="s">
        <v>1291</v>
      </c>
      <c r="O3325" s="1" t="s">
        <v>219</v>
      </c>
      <c r="P3325" s="1" t="s">
        <v>1291</v>
      </c>
      <c r="Q3325" s="29" t="s">
        <v>61</v>
      </c>
      <c r="R3325" s="30">
        <v>15227.900355361253</v>
      </c>
      <c r="S3325" s="5">
        <v>16.753726302517226</v>
      </c>
      <c r="T3325" s="4" t="s">
        <v>61</v>
      </c>
      <c r="U3325" s="1"/>
      <c r="V3325" s="1"/>
      <c r="W3325" s="1"/>
      <c r="X3325" s="1"/>
    </row>
    <row r="3326" spans="1:24" ht="15.75" customHeight="1" x14ac:dyDescent="0.2">
      <c r="A3326" s="1"/>
      <c r="B3326" s="1"/>
      <c r="C3326" s="31" t="str">
        <f>IF('Style Screener'!$S3326&lt;(AVERAGE('Style Screener'!$S$9:$S$6415)), "Value", "Growth")</f>
        <v>Value</v>
      </c>
      <c r="D3326" s="31" t="str">
        <f>IF('Style Screener'!$R3326&gt;2000, "Large Cap", "Small Cap")</f>
        <v>Large Cap</v>
      </c>
      <c r="E3326" s="31" t="s">
        <v>15</v>
      </c>
      <c r="F3326" s="31" t="s">
        <v>37</v>
      </c>
      <c r="G3326" s="1" t="s">
        <v>13188</v>
      </c>
      <c r="H3326" s="1" t="s">
        <v>14059</v>
      </c>
      <c r="I3326" s="1" t="s">
        <v>14060</v>
      </c>
      <c r="J3326" s="1" t="s">
        <v>13191</v>
      </c>
      <c r="K3326" s="1" t="s">
        <v>14061</v>
      </c>
      <c r="L3326" s="1" t="s">
        <v>14062</v>
      </c>
      <c r="M3326" s="1" t="s">
        <v>219</v>
      </c>
      <c r="N3326" s="1" t="s">
        <v>1291</v>
      </c>
      <c r="O3326" s="1" t="s">
        <v>219</v>
      </c>
      <c r="P3326" s="1" t="s">
        <v>1291</v>
      </c>
      <c r="Q3326" s="29" t="s">
        <v>61</v>
      </c>
      <c r="R3326" s="30">
        <v>8738.9187130750324</v>
      </c>
      <c r="S3326" s="5">
        <v>13.510965030443449</v>
      </c>
      <c r="T3326" s="4" t="s">
        <v>61</v>
      </c>
      <c r="U3326" s="1"/>
      <c r="V3326" s="1"/>
      <c r="W3326" s="1"/>
      <c r="X3326" s="1"/>
    </row>
    <row r="3327" spans="1:24" ht="15.75" customHeight="1" x14ac:dyDescent="0.2">
      <c r="A3327" s="1"/>
      <c r="B3327" s="1"/>
      <c r="C3327" s="31" t="str">
        <f>IF('Style Screener'!$S3327&lt;(AVERAGE('Style Screener'!$S$9:$S$6415)), "Value", "Growth")</f>
        <v>Growth</v>
      </c>
      <c r="D3327" s="31" t="str">
        <f>IF('Style Screener'!$R3327&gt;2000, "Large Cap", "Small Cap")</f>
        <v>Large Cap</v>
      </c>
      <c r="E3327" s="31" t="s">
        <v>14</v>
      </c>
      <c r="F3327" s="31" t="s">
        <v>37</v>
      </c>
      <c r="G3327" s="1" t="s">
        <v>13188</v>
      </c>
      <c r="H3327" s="1" t="s">
        <v>14063</v>
      </c>
      <c r="I3327" s="1" t="s">
        <v>14064</v>
      </c>
      <c r="J3327" s="1" t="s">
        <v>13191</v>
      </c>
      <c r="K3327" s="1" t="s">
        <v>14065</v>
      </c>
      <c r="L3327" s="1" t="s">
        <v>14066</v>
      </c>
      <c r="M3327" s="1" t="s">
        <v>98</v>
      </c>
      <c r="N3327" s="1" t="s">
        <v>578</v>
      </c>
      <c r="O3327" s="1" t="s">
        <v>578</v>
      </c>
      <c r="P3327" s="1" t="s">
        <v>826</v>
      </c>
      <c r="Q3327" s="29" t="s">
        <v>61</v>
      </c>
      <c r="R3327" s="30">
        <v>5002.9722788498484</v>
      </c>
      <c r="S3327" s="5">
        <v>30.007110689736901</v>
      </c>
      <c r="T3327" s="4" t="s">
        <v>61</v>
      </c>
      <c r="U3327" s="1"/>
      <c r="V3327" s="1"/>
      <c r="W3327" s="1"/>
      <c r="X3327" s="1"/>
    </row>
    <row r="3328" spans="1:24" ht="15.75" customHeight="1" x14ac:dyDescent="0.2">
      <c r="A3328" s="1"/>
      <c r="B3328" s="1"/>
      <c r="C3328" s="31" t="str">
        <f>IF('Style Screener'!$S3328&lt;(AVERAGE('Style Screener'!$S$9:$S$6415)), "Value", "Growth")</f>
        <v>Growth</v>
      </c>
      <c r="D3328" s="31" t="str">
        <f>IF('Style Screener'!$R3328&gt;2000, "Large Cap", "Small Cap")</f>
        <v>Large Cap</v>
      </c>
      <c r="E3328" s="31" t="s">
        <v>14</v>
      </c>
      <c r="F3328" s="31" t="s">
        <v>37</v>
      </c>
      <c r="G3328" s="1" t="s">
        <v>13188</v>
      </c>
      <c r="H3328" s="1" t="s">
        <v>14067</v>
      </c>
      <c r="I3328" s="1" t="s">
        <v>14068</v>
      </c>
      <c r="J3328" s="1" t="s">
        <v>13191</v>
      </c>
      <c r="K3328" s="1" t="s">
        <v>14069</v>
      </c>
      <c r="L3328" s="1" t="s">
        <v>14070</v>
      </c>
      <c r="M3328" s="1" t="s">
        <v>108</v>
      </c>
      <c r="N3328" s="1" t="s">
        <v>308</v>
      </c>
      <c r="O3328" s="1" t="s">
        <v>287</v>
      </c>
      <c r="P3328" s="1" t="s">
        <v>309</v>
      </c>
      <c r="Q3328" s="29" t="s">
        <v>61</v>
      </c>
      <c r="R3328" s="30">
        <v>13185.095618853922</v>
      </c>
      <c r="S3328" s="5">
        <v>39.974109295758616</v>
      </c>
      <c r="T3328" s="4">
        <v>22.425861568571996</v>
      </c>
      <c r="U3328" s="1"/>
      <c r="V3328" s="1"/>
      <c r="W3328" s="1"/>
      <c r="X3328" s="1"/>
    </row>
    <row r="3329" spans="1:24" ht="15.75" customHeight="1" x14ac:dyDescent="0.2">
      <c r="A3329" s="1"/>
      <c r="B3329" s="1"/>
      <c r="C3329" s="31" t="str">
        <f>IF('Style Screener'!$S3329&lt;(AVERAGE('Style Screener'!$S$9:$S$6415)), "Value", "Growth")</f>
        <v>Value</v>
      </c>
      <c r="D3329" s="31" t="str">
        <f>IF('Style Screener'!$R3329&gt;2000, "Large Cap", "Small Cap")</f>
        <v>Small Cap</v>
      </c>
      <c r="E3329" s="31" t="s">
        <v>14</v>
      </c>
      <c r="F3329" s="31" t="s">
        <v>37</v>
      </c>
      <c r="G3329" s="1" t="s">
        <v>13188</v>
      </c>
      <c r="H3329" s="1" t="s">
        <v>14071</v>
      </c>
      <c r="I3329" s="1" t="s">
        <v>14072</v>
      </c>
      <c r="J3329" s="1" t="s">
        <v>13191</v>
      </c>
      <c r="K3329" s="1" t="s">
        <v>14073</v>
      </c>
      <c r="L3329" s="1" t="s">
        <v>14074</v>
      </c>
      <c r="M3329" s="1" t="s">
        <v>98</v>
      </c>
      <c r="N3329" s="1" t="s">
        <v>1141</v>
      </c>
      <c r="O3329" s="1" t="s">
        <v>1062</v>
      </c>
      <c r="P3329" s="1" t="s">
        <v>6361</v>
      </c>
      <c r="Q3329" s="29" t="s">
        <v>61</v>
      </c>
      <c r="R3329" s="30">
        <v>838.63217938643243</v>
      </c>
      <c r="S3329" s="5">
        <v>18.389592123769336</v>
      </c>
      <c r="T3329" s="4" t="s">
        <v>61</v>
      </c>
      <c r="U3329" s="1"/>
      <c r="V3329" s="1"/>
      <c r="W3329" s="1"/>
      <c r="X3329" s="1"/>
    </row>
    <row r="3330" spans="1:24" ht="15.75" customHeight="1" x14ac:dyDescent="0.2">
      <c r="A3330" s="1"/>
      <c r="B3330" s="1"/>
      <c r="C3330" s="31" t="str">
        <f>IF('Style Screener'!$S3330&lt;(AVERAGE('Style Screener'!$S$9:$S$6415)), "Value", "Growth")</f>
        <v>Value</v>
      </c>
      <c r="D3330" s="31" t="str">
        <f>IF('Style Screener'!$R3330&gt;2000, "Large Cap", "Small Cap")</f>
        <v>Large Cap</v>
      </c>
      <c r="E3330" s="31" t="s">
        <v>14</v>
      </c>
      <c r="F3330" s="31" t="s">
        <v>37</v>
      </c>
      <c r="G3330" s="1" t="s">
        <v>13188</v>
      </c>
      <c r="H3330" s="1" t="s">
        <v>14075</v>
      </c>
      <c r="I3330" s="1" t="s">
        <v>14076</v>
      </c>
      <c r="J3330" s="1" t="s">
        <v>13191</v>
      </c>
      <c r="K3330" s="1" t="s">
        <v>14077</v>
      </c>
      <c r="L3330" s="1" t="s">
        <v>14078</v>
      </c>
      <c r="M3330" s="1" t="s">
        <v>74</v>
      </c>
      <c r="N3330" s="1" t="s">
        <v>201</v>
      </c>
      <c r="O3330" s="1" t="s">
        <v>180</v>
      </c>
      <c r="P3330" s="1" t="s">
        <v>406</v>
      </c>
      <c r="Q3330" s="29" t="s">
        <v>61</v>
      </c>
      <c r="R3330" s="30">
        <v>17603.971627236922</v>
      </c>
      <c r="S3330" s="5">
        <v>24.345620378865561</v>
      </c>
      <c r="T3330" s="4">
        <v>4.78748569433988</v>
      </c>
      <c r="U3330" s="1"/>
      <c r="V3330" s="1"/>
      <c r="W3330" s="1"/>
      <c r="X3330" s="1"/>
    </row>
    <row r="3331" spans="1:24" ht="15.75" customHeight="1" x14ac:dyDescent="0.2">
      <c r="A3331" s="1"/>
      <c r="B3331" s="1"/>
      <c r="C3331" s="31" t="str">
        <f>IF('Style Screener'!$S3331&lt;(AVERAGE('Style Screener'!$S$9:$S$6415)), "Value", "Growth")</f>
        <v>Growth</v>
      </c>
      <c r="D3331" s="31" t="str">
        <f>IF('Style Screener'!$R3331&gt;2000, "Large Cap", "Small Cap")</f>
        <v>Large Cap</v>
      </c>
      <c r="E3331" s="31" t="s">
        <v>14</v>
      </c>
      <c r="F3331" s="31" t="s">
        <v>37</v>
      </c>
      <c r="G3331" s="1" t="s">
        <v>13188</v>
      </c>
      <c r="H3331" s="1" t="s">
        <v>14079</v>
      </c>
      <c r="I3331" s="1" t="s">
        <v>14080</v>
      </c>
      <c r="J3331" s="1" t="s">
        <v>13191</v>
      </c>
      <c r="K3331" s="1" t="s">
        <v>14081</v>
      </c>
      <c r="L3331" s="1" t="s">
        <v>14082</v>
      </c>
      <c r="M3331" s="1" t="s">
        <v>108</v>
      </c>
      <c r="N3331" s="1" t="s">
        <v>286</v>
      </c>
      <c r="O3331" s="1" t="s">
        <v>287</v>
      </c>
      <c r="P3331" s="1" t="s">
        <v>1333</v>
      </c>
      <c r="Q3331" s="29" t="s">
        <v>61</v>
      </c>
      <c r="R3331" s="30">
        <v>2726.932139992884</v>
      </c>
      <c r="S3331" s="5">
        <v>35.036316252101095</v>
      </c>
      <c r="T3331" s="4">
        <v>28.599462303821316</v>
      </c>
      <c r="U3331" s="1"/>
      <c r="V3331" s="1"/>
      <c r="W3331" s="1"/>
      <c r="X3331" s="1"/>
    </row>
    <row r="3332" spans="1:24" ht="15.75" customHeight="1" x14ac:dyDescent="0.2">
      <c r="A3332" s="1"/>
      <c r="B3332" s="1"/>
      <c r="C3332" s="31" t="str">
        <f>IF('Style Screener'!$S3332&lt;(AVERAGE('Style Screener'!$S$9:$S$6415)), "Value", "Growth")</f>
        <v>Growth</v>
      </c>
      <c r="D3332" s="31" t="str">
        <f>IF('Style Screener'!$R3332&gt;2000, "Large Cap", "Small Cap")</f>
        <v>Large Cap</v>
      </c>
      <c r="E3332" s="31" t="s">
        <v>14</v>
      </c>
      <c r="F3332" s="31" t="s">
        <v>37</v>
      </c>
      <c r="G3332" s="1" t="s">
        <v>13188</v>
      </c>
      <c r="H3332" s="1" t="s">
        <v>14083</v>
      </c>
      <c r="I3332" s="1" t="s">
        <v>14084</v>
      </c>
      <c r="J3332" s="1" t="s">
        <v>13191</v>
      </c>
      <c r="K3332" s="1" t="s">
        <v>14085</v>
      </c>
      <c r="L3332" s="1" t="s">
        <v>14086</v>
      </c>
      <c r="M3332" s="1" t="s">
        <v>98</v>
      </c>
      <c r="N3332" s="1" t="s">
        <v>99</v>
      </c>
      <c r="O3332" s="1" t="s">
        <v>100</v>
      </c>
      <c r="P3332" s="1" t="s">
        <v>460</v>
      </c>
      <c r="Q3332" s="29" t="s">
        <v>61</v>
      </c>
      <c r="R3332" s="30">
        <v>43690.174777396001</v>
      </c>
      <c r="S3332" s="5">
        <v>39.389634635042974</v>
      </c>
      <c r="T3332" s="4">
        <v>48.25179527858544</v>
      </c>
      <c r="U3332" s="1"/>
      <c r="V3332" s="1"/>
      <c r="W3332" s="1"/>
      <c r="X3332" s="1"/>
    </row>
    <row r="3333" spans="1:24" ht="15.75" customHeight="1" x14ac:dyDescent="0.2">
      <c r="A3333" s="1"/>
      <c r="B3333" s="1"/>
      <c r="C3333" s="31" t="str">
        <f>IF('Style Screener'!$S3333&lt;(AVERAGE('Style Screener'!$S$9:$S$6415)), "Value", "Growth")</f>
        <v>Value</v>
      </c>
      <c r="D3333" s="31" t="str">
        <f>IF('Style Screener'!$R3333&gt;2000, "Large Cap", "Small Cap")</f>
        <v>Large Cap</v>
      </c>
      <c r="E3333" s="31" t="s">
        <v>15</v>
      </c>
      <c r="F3333" s="31" t="s">
        <v>37</v>
      </c>
      <c r="G3333" s="1" t="s">
        <v>13188</v>
      </c>
      <c r="H3333" s="1" t="s">
        <v>14087</v>
      </c>
      <c r="I3333" s="1" t="s">
        <v>14088</v>
      </c>
      <c r="J3333" s="1" t="s">
        <v>13191</v>
      </c>
      <c r="K3333" s="1" t="s">
        <v>14089</v>
      </c>
      <c r="L3333" s="1" t="s">
        <v>14090</v>
      </c>
      <c r="M3333" s="1" t="s">
        <v>1279</v>
      </c>
      <c r="N3333" s="1" t="s">
        <v>8387</v>
      </c>
      <c r="O3333" s="1" t="s">
        <v>1279</v>
      </c>
      <c r="P3333" s="1" t="s">
        <v>8387</v>
      </c>
      <c r="Q3333" s="29" t="s">
        <v>2619</v>
      </c>
      <c r="R3333" s="30">
        <v>77617.130734191596</v>
      </c>
      <c r="S3333" s="5">
        <v>13.546197985859655</v>
      </c>
      <c r="T3333" s="4">
        <v>42.578305059016877</v>
      </c>
      <c r="U3333" s="1"/>
      <c r="V3333" s="1"/>
      <c r="W3333" s="1"/>
      <c r="X3333" s="1"/>
    </row>
    <row r="3334" spans="1:24" ht="15.75" customHeight="1" x14ac:dyDescent="0.2">
      <c r="A3334" s="1"/>
      <c r="B3334" s="1"/>
      <c r="C3334" s="31" t="str">
        <f>IF('Style Screener'!$S3334&lt;(AVERAGE('Style Screener'!$S$9:$S$6415)), "Value", "Growth")</f>
        <v>Growth</v>
      </c>
      <c r="D3334" s="31" t="str">
        <f>IF('Style Screener'!$R3334&gt;2000, "Large Cap", "Small Cap")</f>
        <v>Large Cap</v>
      </c>
      <c r="E3334" s="31"/>
      <c r="F3334" s="31" t="s">
        <v>37</v>
      </c>
      <c r="G3334" s="1" t="s">
        <v>12435</v>
      </c>
      <c r="H3334" s="1" t="s">
        <v>14091</v>
      </c>
      <c r="I3334" s="1" t="s">
        <v>14092</v>
      </c>
      <c r="J3334" s="1" t="s">
        <v>10766</v>
      </c>
      <c r="K3334" s="1" t="s">
        <v>14093</v>
      </c>
      <c r="L3334" s="1" t="s">
        <v>14094</v>
      </c>
      <c r="M3334" s="1" t="s">
        <v>61</v>
      </c>
      <c r="N3334" s="1" t="s">
        <v>61</v>
      </c>
      <c r="O3334" s="1" t="s">
        <v>61</v>
      </c>
      <c r="P3334" s="1" t="s">
        <v>61</v>
      </c>
      <c r="Q3334" s="29" t="s">
        <v>61</v>
      </c>
      <c r="R3334" s="30">
        <v>2122.1800492858888</v>
      </c>
      <c r="S3334" s="5" t="s">
        <v>61</v>
      </c>
      <c r="T3334" s="4"/>
      <c r="U3334" s="1"/>
      <c r="V3334" s="1"/>
      <c r="W3334" s="1"/>
      <c r="X3334" s="1"/>
    </row>
    <row r="3335" spans="1:24" ht="15.75" customHeight="1" x14ac:dyDescent="0.2">
      <c r="A3335" s="1"/>
      <c r="B3335" s="1"/>
      <c r="C3335" s="31" t="str">
        <f>IF('Style Screener'!$S3335&lt;(AVERAGE('Style Screener'!$S$9:$S$6415)), "Value", "Growth")</f>
        <v>Value</v>
      </c>
      <c r="D3335" s="31" t="str">
        <f>IF('Style Screener'!$R3335&gt;2000, "Large Cap", "Small Cap")</f>
        <v>Small Cap</v>
      </c>
      <c r="E3335" s="31" t="s">
        <v>14</v>
      </c>
      <c r="F3335" s="31" t="s">
        <v>37</v>
      </c>
      <c r="G3335" s="1" t="s">
        <v>14095</v>
      </c>
      <c r="H3335" s="1" t="s">
        <v>14096</v>
      </c>
      <c r="I3335" s="1" t="s">
        <v>14097</v>
      </c>
      <c r="J3335" s="1" t="s">
        <v>10766</v>
      </c>
      <c r="K3335" s="1" t="s">
        <v>14098</v>
      </c>
      <c r="L3335" s="1" t="s">
        <v>14099</v>
      </c>
      <c r="M3335" s="1" t="s">
        <v>98</v>
      </c>
      <c r="N3335" s="1" t="s">
        <v>1141</v>
      </c>
      <c r="O3335" s="1" t="s">
        <v>1062</v>
      </c>
      <c r="P3335" s="1" t="s">
        <v>2113</v>
      </c>
      <c r="Q3335" s="29" t="s">
        <v>61</v>
      </c>
      <c r="R3335" s="30">
        <v>789.99823540077386</v>
      </c>
      <c r="S3335" s="5">
        <v>17.968870191246545</v>
      </c>
      <c r="T3335" s="4" t="s">
        <v>61</v>
      </c>
      <c r="U3335" s="1"/>
      <c r="V3335" s="1"/>
      <c r="W3335" s="1"/>
      <c r="X3335" s="1"/>
    </row>
    <row r="3336" spans="1:24" ht="15.75" customHeight="1" x14ac:dyDescent="0.2">
      <c r="A3336" s="1"/>
      <c r="B3336" s="1"/>
      <c r="C3336" s="31" t="str">
        <f>IF('Style Screener'!$S3336&lt;(AVERAGE('Style Screener'!$S$9:$S$6415)), "Value", "Growth")</f>
        <v>Value</v>
      </c>
      <c r="D3336" s="31" t="str">
        <f>IF('Style Screener'!$R3336&gt;2000, "Large Cap", "Small Cap")</f>
        <v>Large Cap</v>
      </c>
      <c r="E3336" s="31" t="s">
        <v>14</v>
      </c>
      <c r="F3336" s="31" t="s">
        <v>37</v>
      </c>
      <c r="G3336" s="1" t="s">
        <v>1020</v>
      </c>
      <c r="H3336" s="1" t="s">
        <v>10764</v>
      </c>
      <c r="I3336" s="1" t="s">
        <v>10765</v>
      </c>
      <c r="J3336" s="1" t="s">
        <v>10766</v>
      </c>
      <c r="K3336" s="1" t="s">
        <v>10767</v>
      </c>
      <c r="L3336" s="1" t="s">
        <v>10768</v>
      </c>
      <c r="M3336" s="1" t="s">
        <v>74</v>
      </c>
      <c r="N3336" s="1" t="s">
        <v>201</v>
      </c>
      <c r="O3336" s="1" t="s">
        <v>180</v>
      </c>
      <c r="P3336" s="1" t="s">
        <v>3011</v>
      </c>
      <c r="Q3336" s="29" t="s">
        <v>61</v>
      </c>
      <c r="R3336" s="30">
        <v>3638.6792298689898</v>
      </c>
      <c r="S3336" s="5">
        <v>16.620833333333334</v>
      </c>
      <c r="T3336" s="4" t="s">
        <v>61</v>
      </c>
      <c r="U3336" s="1"/>
      <c r="V3336" s="1"/>
      <c r="W3336" s="1"/>
      <c r="X3336" s="1"/>
    </row>
    <row r="3337" spans="1:24" ht="15.75" customHeight="1" x14ac:dyDescent="0.2">
      <c r="A3337" s="1"/>
      <c r="B3337" s="1"/>
      <c r="C3337" s="31" t="str">
        <f>IF('Style Screener'!$S3337&lt;(AVERAGE('Style Screener'!$S$9:$S$6415)), "Value", "Growth")</f>
        <v>Growth</v>
      </c>
      <c r="D3337" s="31" t="str">
        <f>IF('Style Screener'!$R3337&gt;2000, "Large Cap", "Small Cap")</f>
        <v>Small Cap</v>
      </c>
      <c r="E3337" s="31"/>
      <c r="F3337" s="31" t="s">
        <v>37</v>
      </c>
      <c r="G3337" s="1" t="s">
        <v>12435</v>
      </c>
      <c r="H3337" s="1" t="s">
        <v>14100</v>
      </c>
      <c r="I3337" s="1" t="s">
        <v>14101</v>
      </c>
      <c r="J3337" s="1" t="s">
        <v>10766</v>
      </c>
      <c r="K3337" s="1" t="s">
        <v>14102</v>
      </c>
      <c r="L3337" s="1" t="s">
        <v>14103</v>
      </c>
      <c r="M3337" s="1" t="s">
        <v>61</v>
      </c>
      <c r="N3337" s="1" t="s">
        <v>61</v>
      </c>
      <c r="O3337" s="1" t="s">
        <v>61</v>
      </c>
      <c r="P3337" s="1" t="s">
        <v>61</v>
      </c>
      <c r="Q3337" s="29" t="s">
        <v>61</v>
      </c>
      <c r="R3337" s="30">
        <v>601.07578857421879</v>
      </c>
      <c r="S3337" s="5" t="s">
        <v>61</v>
      </c>
      <c r="T3337" s="4"/>
      <c r="U3337" s="1"/>
      <c r="V3337" s="1"/>
      <c r="W3337" s="1"/>
      <c r="X3337" s="1"/>
    </row>
    <row r="3338" spans="1:24" ht="15.75" customHeight="1" x14ac:dyDescent="0.2">
      <c r="A3338" s="1"/>
      <c r="B3338" s="1"/>
      <c r="C3338" s="31" t="str">
        <f>IF('Style Screener'!$S3338&lt;(AVERAGE('Style Screener'!$S$9:$S$6415)), "Value", "Growth")</f>
        <v>Value</v>
      </c>
      <c r="D3338" s="31" t="str">
        <f>IF('Style Screener'!$R3338&gt;2000, "Large Cap", "Small Cap")</f>
        <v>Large Cap</v>
      </c>
      <c r="E3338" s="31" t="s">
        <v>14</v>
      </c>
      <c r="F3338" s="31" t="s">
        <v>37</v>
      </c>
      <c r="G3338" s="1" t="s">
        <v>1020</v>
      </c>
      <c r="H3338" s="1" t="s">
        <v>10769</v>
      </c>
      <c r="I3338" s="1" t="s">
        <v>10770</v>
      </c>
      <c r="J3338" s="1" t="s">
        <v>10766</v>
      </c>
      <c r="K3338" s="1" t="s">
        <v>10771</v>
      </c>
      <c r="L3338" s="1" t="s">
        <v>10772</v>
      </c>
      <c r="M3338" s="1" t="s">
        <v>54</v>
      </c>
      <c r="N3338" s="1" t="s">
        <v>55</v>
      </c>
      <c r="O3338" s="1" t="s">
        <v>54</v>
      </c>
      <c r="P3338" s="1" t="s">
        <v>2785</v>
      </c>
      <c r="Q3338" s="29" t="s">
        <v>61</v>
      </c>
      <c r="R3338" s="30">
        <v>21372.626697428735</v>
      </c>
      <c r="S3338" s="5">
        <v>13.936220684411602</v>
      </c>
      <c r="T3338" s="4" t="s">
        <v>61</v>
      </c>
      <c r="U3338" s="1"/>
      <c r="V3338" s="1"/>
      <c r="W3338" s="1"/>
      <c r="X3338" s="1"/>
    </row>
    <row r="3339" spans="1:24" ht="15.75" customHeight="1" x14ac:dyDescent="0.2">
      <c r="A3339" s="1"/>
      <c r="B3339" s="1"/>
      <c r="C3339" s="31" t="str">
        <f>IF('Style Screener'!$S3339&lt;(AVERAGE('Style Screener'!$S$9:$S$6415)), "Value", "Growth")</f>
        <v>Growth</v>
      </c>
      <c r="D3339" s="31" t="str">
        <f>IF('Style Screener'!$R3339&gt;2000, "Large Cap", "Small Cap")</f>
        <v>Small Cap</v>
      </c>
      <c r="E3339" s="31"/>
      <c r="F3339" s="31" t="s">
        <v>37</v>
      </c>
      <c r="G3339" s="1" t="s">
        <v>1020</v>
      </c>
      <c r="H3339" s="1" t="s">
        <v>14104</v>
      </c>
      <c r="I3339" s="1" t="s">
        <v>14105</v>
      </c>
      <c r="J3339" s="1" t="s">
        <v>10766</v>
      </c>
      <c r="K3339" s="1" t="s">
        <v>14106</v>
      </c>
      <c r="L3339" s="1" t="s">
        <v>14107</v>
      </c>
      <c r="M3339" s="1" t="s">
        <v>61</v>
      </c>
      <c r="N3339" s="1" t="s">
        <v>61</v>
      </c>
      <c r="O3339" s="1" t="s">
        <v>61</v>
      </c>
      <c r="P3339" s="1" t="s">
        <v>61</v>
      </c>
      <c r="Q3339" s="29" t="s">
        <v>61</v>
      </c>
      <c r="R3339" s="30">
        <v>505.88179568481439</v>
      </c>
      <c r="S3339" s="5" t="s">
        <v>61</v>
      </c>
      <c r="T3339" s="4"/>
      <c r="U3339" s="1"/>
      <c r="V3339" s="1"/>
      <c r="W3339" s="1"/>
      <c r="X3339" s="1"/>
    </row>
    <row r="3340" spans="1:24" ht="15.75" customHeight="1" x14ac:dyDescent="0.2">
      <c r="A3340" s="1"/>
      <c r="B3340" s="1"/>
      <c r="C3340" s="31" t="str">
        <f>IF('Style Screener'!$S3340&lt;(AVERAGE('Style Screener'!$S$9:$S$6415)), "Value", "Growth")</f>
        <v>Growth</v>
      </c>
      <c r="D3340" s="31" t="str">
        <f>IF('Style Screener'!$R3340&gt;2000, "Large Cap", "Small Cap")</f>
        <v>Small Cap</v>
      </c>
      <c r="E3340" s="31"/>
      <c r="F3340" s="31" t="s">
        <v>37</v>
      </c>
      <c r="G3340" s="1" t="s">
        <v>1020</v>
      </c>
      <c r="H3340" s="1" t="s">
        <v>14108</v>
      </c>
      <c r="I3340" s="1" t="s">
        <v>14109</v>
      </c>
      <c r="J3340" s="1" t="s">
        <v>10766</v>
      </c>
      <c r="K3340" s="1" t="s">
        <v>14106</v>
      </c>
      <c r="L3340" s="1" t="s">
        <v>14110</v>
      </c>
      <c r="M3340" s="1" t="s">
        <v>61</v>
      </c>
      <c r="N3340" s="1" t="s">
        <v>61</v>
      </c>
      <c r="O3340" s="1" t="s">
        <v>61</v>
      </c>
      <c r="P3340" s="1" t="s">
        <v>61</v>
      </c>
      <c r="Q3340" s="29" t="s">
        <v>61</v>
      </c>
      <c r="R3340" s="30">
        <v>372.47010806579584</v>
      </c>
      <c r="S3340" s="5" t="s">
        <v>61</v>
      </c>
      <c r="T3340" s="4"/>
      <c r="U3340" s="1"/>
      <c r="V3340" s="1"/>
      <c r="W3340" s="1"/>
      <c r="X3340" s="1"/>
    </row>
    <row r="3341" spans="1:24" ht="15.75" customHeight="1" x14ac:dyDescent="0.2">
      <c r="A3341" s="1"/>
      <c r="B3341" s="1"/>
      <c r="C3341" s="31" t="str">
        <f>IF('Style Screener'!$S3341&lt;(AVERAGE('Style Screener'!$S$9:$S$6415)), "Value", "Growth")</f>
        <v>Value</v>
      </c>
      <c r="D3341" s="31" t="str">
        <f>IF('Style Screener'!$R3341&gt;2000, "Large Cap", "Small Cap")</f>
        <v>Large Cap</v>
      </c>
      <c r="E3341" s="31" t="s">
        <v>15</v>
      </c>
      <c r="F3341" s="31" t="s">
        <v>37</v>
      </c>
      <c r="G3341" s="1" t="s">
        <v>1020</v>
      </c>
      <c r="H3341" s="1" t="s">
        <v>10790</v>
      </c>
      <c r="I3341" s="1" t="s">
        <v>10791</v>
      </c>
      <c r="J3341" s="1" t="s">
        <v>10766</v>
      </c>
      <c r="K3341" s="1" t="s">
        <v>10792</v>
      </c>
      <c r="L3341" s="1" t="s">
        <v>10793</v>
      </c>
      <c r="M3341" s="1" t="s">
        <v>368</v>
      </c>
      <c r="N3341" s="1" t="s">
        <v>369</v>
      </c>
      <c r="O3341" s="1" t="s">
        <v>370</v>
      </c>
      <c r="P3341" s="1" t="s">
        <v>1627</v>
      </c>
      <c r="Q3341" s="29" t="s">
        <v>61</v>
      </c>
      <c r="R3341" s="30">
        <v>32454.495686183946</v>
      </c>
      <c r="S3341" s="5">
        <v>26.827586206896548</v>
      </c>
      <c r="T3341" s="4">
        <v>56.493857683690017</v>
      </c>
      <c r="U3341" s="1"/>
      <c r="V3341" s="1"/>
      <c r="W3341" s="1"/>
      <c r="X3341" s="1"/>
    </row>
    <row r="3342" spans="1:24" ht="15.75" customHeight="1" x14ac:dyDescent="0.2">
      <c r="A3342" s="1"/>
      <c r="B3342" s="1"/>
      <c r="C3342" s="31" t="str">
        <f>IF('Style Screener'!$S3342&lt;(AVERAGE('Style Screener'!$S$9:$S$6415)), "Value", "Growth")</f>
        <v>Value</v>
      </c>
      <c r="D3342" s="31" t="str">
        <f>IF('Style Screener'!$R3342&gt;2000, "Large Cap", "Small Cap")</f>
        <v>Small Cap</v>
      </c>
      <c r="E3342" s="31" t="s">
        <v>14</v>
      </c>
      <c r="F3342" s="31" t="s">
        <v>37</v>
      </c>
      <c r="G3342" s="1" t="s">
        <v>1020</v>
      </c>
      <c r="H3342" s="1" t="s">
        <v>14111</v>
      </c>
      <c r="I3342" s="1" t="s">
        <v>14112</v>
      </c>
      <c r="J3342" s="1" t="s">
        <v>10766</v>
      </c>
      <c r="K3342" s="1" t="s">
        <v>14113</v>
      </c>
      <c r="L3342" s="1" t="s">
        <v>14114</v>
      </c>
      <c r="M3342" s="1" t="s">
        <v>54</v>
      </c>
      <c r="N3342" s="1" t="s">
        <v>55</v>
      </c>
      <c r="O3342" s="1" t="s">
        <v>54</v>
      </c>
      <c r="P3342" s="1" t="s">
        <v>5271</v>
      </c>
      <c r="Q3342" s="29" t="s">
        <v>61</v>
      </c>
      <c r="R3342" s="30">
        <v>1729.176897655241</v>
      </c>
      <c r="S3342" s="5">
        <v>14.848258161173664</v>
      </c>
      <c r="T3342" s="4" t="s">
        <v>61</v>
      </c>
      <c r="U3342" s="1"/>
      <c r="V3342" s="1"/>
      <c r="W3342" s="1"/>
      <c r="X3342" s="1"/>
    </row>
    <row r="3343" spans="1:24" ht="15.75" customHeight="1" x14ac:dyDescent="0.2">
      <c r="A3343" s="1"/>
      <c r="B3343" s="1"/>
      <c r="C3343" s="31" t="str">
        <f>IF('Style Screener'!$S3343&lt;(AVERAGE('Style Screener'!$S$9:$S$6415)), "Value", "Growth")</f>
        <v>Growth</v>
      </c>
      <c r="D3343" s="31" t="str">
        <f>IF('Style Screener'!$R3343&gt;2000, "Large Cap", "Small Cap")</f>
        <v>Small Cap</v>
      </c>
      <c r="E3343" s="31"/>
      <c r="F3343" s="31" t="s">
        <v>37</v>
      </c>
      <c r="G3343" s="1" t="s">
        <v>14115</v>
      </c>
      <c r="H3343" s="1" t="s">
        <v>14116</v>
      </c>
      <c r="I3343" s="1" t="s">
        <v>14117</v>
      </c>
      <c r="J3343" s="1" t="s">
        <v>10766</v>
      </c>
      <c r="K3343" s="1" t="s">
        <v>14118</v>
      </c>
      <c r="L3343" s="1" t="s">
        <v>14119</v>
      </c>
      <c r="M3343" s="1" t="s">
        <v>61</v>
      </c>
      <c r="N3343" s="1" t="s">
        <v>61</v>
      </c>
      <c r="O3343" s="1" t="s">
        <v>61</v>
      </c>
      <c r="P3343" s="1" t="s">
        <v>61</v>
      </c>
      <c r="Q3343" s="29" t="s">
        <v>61</v>
      </c>
      <c r="R3343" s="30">
        <v>94.695598315429692</v>
      </c>
      <c r="S3343" s="5" t="s">
        <v>61</v>
      </c>
      <c r="T3343" s="4"/>
      <c r="U3343" s="1"/>
      <c r="V3343" s="1"/>
      <c r="W3343" s="1"/>
      <c r="X3343" s="1"/>
    </row>
    <row r="3344" spans="1:24" ht="15.75" customHeight="1" x14ac:dyDescent="0.2">
      <c r="A3344" s="1"/>
      <c r="B3344" s="1"/>
      <c r="C3344" s="31" t="str">
        <f>IF('Style Screener'!$S3344&lt;(AVERAGE('Style Screener'!$S$9:$S$6415)), "Value", "Growth")</f>
        <v>Value</v>
      </c>
      <c r="D3344" s="31" t="str">
        <f>IF('Style Screener'!$R3344&gt;2000, "Large Cap", "Small Cap")</f>
        <v>Large Cap</v>
      </c>
      <c r="E3344" s="31" t="s">
        <v>14</v>
      </c>
      <c r="F3344" s="31" t="s">
        <v>37</v>
      </c>
      <c r="G3344" s="1" t="s">
        <v>1020</v>
      </c>
      <c r="H3344" s="1" t="s">
        <v>10826</v>
      </c>
      <c r="I3344" s="1" t="s">
        <v>10827</v>
      </c>
      <c r="J3344" s="1" t="s">
        <v>10766</v>
      </c>
      <c r="K3344" s="1" t="s">
        <v>10828</v>
      </c>
      <c r="L3344" s="1" t="s">
        <v>10829</v>
      </c>
      <c r="M3344" s="1" t="s">
        <v>86</v>
      </c>
      <c r="N3344" s="1" t="s">
        <v>251</v>
      </c>
      <c r="O3344" s="1" t="s">
        <v>251</v>
      </c>
      <c r="P3344" s="1" t="s">
        <v>252</v>
      </c>
      <c r="Q3344" s="29" t="s">
        <v>61</v>
      </c>
      <c r="R3344" s="30">
        <v>6735.315809265915</v>
      </c>
      <c r="S3344" s="5">
        <v>17.576754385964914</v>
      </c>
      <c r="T3344" s="4" t="s">
        <v>61</v>
      </c>
      <c r="U3344" s="1"/>
      <c r="V3344" s="1"/>
      <c r="W3344" s="1"/>
      <c r="X3344" s="1"/>
    </row>
    <row r="3345" spans="1:24" ht="15.75" customHeight="1" x14ac:dyDescent="0.2">
      <c r="A3345" s="1"/>
      <c r="B3345" s="1"/>
      <c r="C3345" s="31" t="str">
        <f>IF('Style Screener'!$S3345&lt;(AVERAGE('Style Screener'!$S$9:$S$6415)), "Value", "Growth")</f>
        <v>Growth</v>
      </c>
      <c r="D3345" s="31" t="str">
        <f>IF('Style Screener'!$R3345&gt;2000, "Large Cap", "Small Cap")</f>
        <v>Small Cap</v>
      </c>
      <c r="E3345" s="31"/>
      <c r="F3345" s="31" t="s">
        <v>37</v>
      </c>
      <c r="G3345" s="1" t="s">
        <v>14115</v>
      </c>
      <c r="H3345" s="1" t="s">
        <v>14120</v>
      </c>
      <c r="I3345" s="1" t="s">
        <v>14121</v>
      </c>
      <c r="J3345" s="1" t="s">
        <v>10766</v>
      </c>
      <c r="K3345" s="1" t="s">
        <v>14122</v>
      </c>
      <c r="L3345" s="1" t="s">
        <v>14123</v>
      </c>
      <c r="M3345" s="1" t="s">
        <v>61</v>
      </c>
      <c r="N3345" s="1" t="s">
        <v>61</v>
      </c>
      <c r="O3345" s="1" t="s">
        <v>61</v>
      </c>
      <c r="P3345" s="1" t="s">
        <v>61</v>
      </c>
      <c r="Q3345" s="29" t="s">
        <v>61</v>
      </c>
      <c r="R3345" s="30">
        <v>371.3062806060791</v>
      </c>
      <c r="S3345" s="5" t="s">
        <v>61</v>
      </c>
      <c r="T3345" s="4"/>
      <c r="U3345" s="1"/>
      <c r="V3345" s="1"/>
      <c r="W3345" s="1"/>
      <c r="X3345" s="1"/>
    </row>
    <row r="3346" spans="1:24" ht="15.75" customHeight="1" x14ac:dyDescent="0.2">
      <c r="A3346" s="1"/>
      <c r="B3346" s="1"/>
      <c r="C3346" s="31" t="str">
        <f>IF('Style Screener'!$S3346&lt;(AVERAGE('Style Screener'!$S$9:$S$6415)), "Value", "Growth")</f>
        <v>Value</v>
      </c>
      <c r="D3346" s="31" t="str">
        <f>IF('Style Screener'!$R3346&gt;2000, "Large Cap", "Small Cap")</f>
        <v>Large Cap</v>
      </c>
      <c r="E3346" s="31" t="s">
        <v>14</v>
      </c>
      <c r="F3346" s="31" t="s">
        <v>37</v>
      </c>
      <c r="G3346" s="1" t="s">
        <v>1020</v>
      </c>
      <c r="H3346" s="1" t="s">
        <v>10830</v>
      </c>
      <c r="I3346" s="1" t="s">
        <v>10831</v>
      </c>
      <c r="J3346" s="1" t="s">
        <v>10766</v>
      </c>
      <c r="K3346" s="1" t="s">
        <v>10832</v>
      </c>
      <c r="L3346" s="1" t="s">
        <v>10833</v>
      </c>
      <c r="M3346" s="1" t="s">
        <v>86</v>
      </c>
      <c r="N3346" s="1" t="s">
        <v>606</v>
      </c>
      <c r="O3346" s="1" t="s">
        <v>607</v>
      </c>
      <c r="P3346" s="1" t="s">
        <v>608</v>
      </c>
      <c r="Q3346" s="29" t="s">
        <v>61</v>
      </c>
      <c r="R3346" s="30">
        <v>9672.2561119829224</v>
      </c>
      <c r="S3346" s="5">
        <v>14.360119047619047</v>
      </c>
      <c r="T3346" s="4" t="s">
        <v>61</v>
      </c>
      <c r="U3346" s="1"/>
      <c r="V3346" s="1"/>
      <c r="W3346" s="1"/>
      <c r="X3346" s="1"/>
    </row>
    <row r="3347" spans="1:24" ht="15.75" customHeight="1" x14ac:dyDescent="0.2">
      <c r="A3347" s="1"/>
      <c r="B3347" s="1"/>
      <c r="C3347" s="31" t="str">
        <f>IF('Style Screener'!$S3347&lt;(AVERAGE('Style Screener'!$S$9:$S$6415)), "Value", "Growth")</f>
        <v>Growth</v>
      </c>
      <c r="D3347" s="31" t="str">
        <f>IF('Style Screener'!$R3347&gt;2000, "Large Cap", "Small Cap")</f>
        <v>Small Cap</v>
      </c>
      <c r="E3347" s="31"/>
      <c r="F3347" s="31" t="s">
        <v>37</v>
      </c>
      <c r="G3347" s="1" t="s">
        <v>14115</v>
      </c>
      <c r="H3347" s="1" t="s">
        <v>14124</v>
      </c>
      <c r="I3347" s="1" t="s">
        <v>14125</v>
      </c>
      <c r="J3347" s="1" t="s">
        <v>10766</v>
      </c>
      <c r="K3347" s="1" t="s">
        <v>14126</v>
      </c>
      <c r="L3347" s="1" t="s">
        <v>14127</v>
      </c>
      <c r="M3347" s="1" t="s">
        <v>61</v>
      </c>
      <c r="N3347" s="1" t="s">
        <v>61</v>
      </c>
      <c r="O3347" s="1" t="s">
        <v>61</v>
      </c>
      <c r="P3347" s="1" t="s">
        <v>61</v>
      </c>
      <c r="Q3347" s="29" t="s">
        <v>61</v>
      </c>
      <c r="R3347" s="30">
        <v>286.61524134521483</v>
      </c>
      <c r="S3347" s="5" t="s">
        <v>61</v>
      </c>
      <c r="T3347" s="4"/>
      <c r="U3347" s="1"/>
      <c r="V3347" s="1"/>
      <c r="W3347" s="1"/>
      <c r="X3347" s="1"/>
    </row>
    <row r="3348" spans="1:24" ht="15.75" customHeight="1" x14ac:dyDescent="0.2">
      <c r="A3348" s="1"/>
      <c r="B3348" s="1"/>
      <c r="C3348" s="31" t="str">
        <f>IF('Style Screener'!$S3348&lt;(AVERAGE('Style Screener'!$S$9:$S$6415)), "Value", "Growth")</f>
        <v>Value</v>
      </c>
      <c r="D3348" s="31" t="str">
        <f>IF('Style Screener'!$R3348&gt;2000, "Large Cap", "Small Cap")</f>
        <v>Small Cap</v>
      </c>
      <c r="E3348" s="31" t="s">
        <v>15</v>
      </c>
      <c r="F3348" s="31" t="s">
        <v>37</v>
      </c>
      <c r="G3348" s="1" t="s">
        <v>1020</v>
      </c>
      <c r="H3348" s="1" t="s">
        <v>14128</v>
      </c>
      <c r="I3348" s="1" t="s">
        <v>14129</v>
      </c>
      <c r="J3348" s="1" t="s">
        <v>10766</v>
      </c>
      <c r="K3348" s="1" t="s">
        <v>14130</v>
      </c>
      <c r="L3348" s="1" t="s">
        <v>14131</v>
      </c>
      <c r="M3348" s="1" t="s">
        <v>368</v>
      </c>
      <c r="N3348" s="1" t="s">
        <v>369</v>
      </c>
      <c r="O3348" s="1" t="s">
        <v>370</v>
      </c>
      <c r="P3348" s="1" t="s">
        <v>371</v>
      </c>
      <c r="Q3348" s="29" t="s">
        <v>61</v>
      </c>
      <c r="R3348" s="30">
        <v>343.09441118389333</v>
      </c>
      <c r="S3348" s="5">
        <v>8.5703463681220864</v>
      </c>
      <c r="T3348" s="4">
        <v>99.999009494000006</v>
      </c>
      <c r="U3348" s="1"/>
      <c r="V3348" s="1"/>
      <c r="W3348" s="1"/>
      <c r="X3348" s="1"/>
    </row>
    <row r="3349" spans="1:24" ht="15.75" customHeight="1" x14ac:dyDescent="0.2">
      <c r="A3349" s="1"/>
      <c r="B3349" s="1"/>
      <c r="C3349" s="31" t="str">
        <f>IF('Style Screener'!$S3349&lt;(AVERAGE('Style Screener'!$S$9:$S$6415)), "Value", "Growth")</f>
        <v>Value</v>
      </c>
      <c r="D3349" s="31" t="str">
        <f>IF('Style Screener'!$R3349&gt;2000, "Large Cap", "Small Cap")</f>
        <v>Small Cap</v>
      </c>
      <c r="E3349" s="31" t="s">
        <v>14</v>
      </c>
      <c r="F3349" s="31" t="s">
        <v>37</v>
      </c>
      <c r="G3349" s="1" t="s">
        <v>1020</v>
      </c>
      <c r="H3349" s="1" t="s">
        <v>14132</v>
      </c>
      <c r="I3349" s="1" t="s">
        <v>14133</v>
      </c>
      <c r="J3349" s="1" t="s">
        <v>10766</v>
      </c>
      <c r="K3349" s="1" t="s">
        <v>14134</v>
      </c>
      <c r="L3349" s="1" t="s">
        <v>14135</v>
      </c>
      <c r="M3349" s="1" t="s">
        <v>278</v>
      </c>
      <c r="N3349" s="1" t="s">
        <v>279</v>
      </c>
      <c r="O3349" s="1" t="s">
        <v>278</v>
      </c>
      <c r="P3349" s="1" t="s">
        <v>937</v>
      </c>
      <c r="Q3349" s="29" t="s">
        <v>61</v>
      </c>
      <c r="R3349" s="30">
        <v>52.520629783598046</v>
      </c>
      <c r="S3349" s="5">
        <v>0.25225131888660507</v>
      </c>
      <c r="T3349" s="4" t="s">
        <v>61</v>
      </c>
      <c r="U3349" s="1"/>
      <c r="V3349" s="1"/>
      <c r="W3349" s="1"/>
      <c r="X3349" s="1"/>
    </row>
    <row r="3350" spans="1:24" ht="15.75" customHeight="1" x14ac:dyDescent="0.2">
      <c r="A3350" s="1"/>
      <c r="B3350" s="1"/>
      <c r="C3350" s="31" t="str">
        <f>IF('Style Screener'!$S3350&lt;(AVERAGE('Style Screener'!$S$9:$S$6415)), "Value", "Growth")</f>
        <v>Value</v>
      </c>
      <c r="D3350" s="31" t="str">
        <f>IF('Style Screener'!$R3350&gt;2000, "Large Cap", "Small Cap")</f>
        <v>Small Cap</v>
      </c>
      <c r="E3350" s="31" t="s">
        <v>14</v>
      </c>
      <c r="F3350" s="31" t="s">
        <v>37</v>
      </c>
      <c r="G3350" s="1" t="s">
        <v>1020</v>
      </c>
      <c r="H3350" s="1" t="s">
        <v>14136</v>
      </c>
      <c r="I3350" s="1" t="s">
        <v>14137</v>
      </c>
      <c r="J3350" s="1" t="s">
        <v>10766</v>
      </c>
      <c r="K3350" s="1" t="s">
        <v>14138</v>
      </c>
      <c r="L3350" s="1" t="s">
        <v>14139</v>
      </c>
      <c r="M3350" s="1" t="s">
        <v>98</v>
      </c>
      <c r="N3350" s="1" t="s">
        <v>2119</v>
      </c>
      <c r="O3350" s="1" t="s">
        <v>232</v>
      </c>
      <c r="P3350" s="1" t="s">
        <v>5585</v>
      </c>
      <c r="Q3350" s="29" t="s">
        <v>61</v>
      </c>
      <c r="R3350" s="30">
        <v>91.497240266542178</v>
      </c>
      <c r="S3350" s="5">
        <v>6.1795774647887312</v>
      </c>
      <c r="T3350" s="4">
        <v>34.316353887399465</v>
      </c>
      <c r="U3350" s="1"/>
      <c r="V3350" s="1"/>
      <c r="W3350" s="1"/>
      <c r="X3350" s="1"/>
    </row>
    <row r="3351" spans="1:24" ht="15.75" customHeight="1" x14ac:dyDescent="0.2">
      <c r="A3351" s="1"/>
      <c r="B3351" s="1"/>
      <c r="C3351" s="31" t="str">
        <f>IF('Style Screener'!$S3351&lt;(AVERAGE('Style Screener'!$S$9:$S$6415)), "Value", "Growth")</f>
        <v>Growth</v>
      </c>
      <c r="D3351" s="31" t="str">
        <f>IF('Style Screener'!$R3351&gt;2000, "Large Cap", "Small Cap")</f>
        <v>Small Cap</v>
      </c>
      <c r="E3351" s="31"/>
      <c r="F3351" s="31" t="s">
        <v>37</v>
      </c>
      <c r="G3351" s="1" t="s">
        <v>1020</v>
      </c>
      <c r="H3351" s="1" t="s">
        <v>14140</v>
      </c>
      <c r="I3351" s="1" t="s">
        <v>14141</v>
      </c>
      <c r="J3351" s="1" t="s">
        <v>10766</v>
      </c>
      <c r="K3351" s="1" t="s">
        <v>14142</v>
      </c>
      <c r="L3351" s="1" t="s">
        <v>14143</v>
      </c>
      <c r="M3351" s="1" t="s">
        <v>61</v>
      </c>
      <c r="N3351" s="1" t="s">
        <v>61</v>
      </c>
      <c r="O3351" s="1" t="s">
        <v>61</v>
      </c>
      <c r="P3351" s="1" t="s">
        <v>61</v>
      </c>
      <c r="Q3351" s="29" t="s">
        <v>61</v>
      </c>
      <c r="R3351" s="30">
        <v>291.36668951416016</v>
      </c>
      <c r="S3351" s="5" t="s">
        <v>61</v>
      </c>
      <c r="T3351" s="4"/>
      <c r="U3351" s="1"/>
      <c r="V3351" s="1"/>
      <c r="W3351" s="1"/>
      <c r="X3351" s="1"/>
    </row>
    <row r="3352" spans="1:24" ht="15.75" customHeight="1" x14ac:dyDescent="0.2">
      <c r="A3352" s="1"/>
      <c r="B3352" s="1"/>
      <c r="C3352" s="31" t="str">
        <f>IF('Style Screener'!$S3352&lt;(AVERAGE('Style Screener'!$S$9:$S$6415)), "Value", "Growth")</f>
        <v>Value</v>
      </c>
      <c r="D3352" s="31" t="str">
        <f>IF('Style Screener'!$R3352&gt;2000, "Large Cap", "Small Cap")</f>
        <v>Large Cap</v>
      </c>
      <c r="E3352" s="31" t="s">
        <v>14</v>
      </c>
      <c r="F3352" s="31" t="s">
        <v>37</v>
      </c>
      <c r="G3352" s="1" t="s">
        <v>1020</v>
      </c>
      <c r="H3352" s="1" t="s">
        <v>10849</v>
      </c>
      <c r="I3352" s="1" t="s">
        <v>10850</v>
      </c>
      <c r="J3352" s="1" t="s">
        <v>10766</v>
      </c>
      <c r="K3352" s="1" t="s">
        <v>10851</v>
      </c>
      <c r="L3352" s="1" t="s">
        <v>10852</v>
      </c>
      <c r="M3352" s="1" t="s">
        <v>74</v>
      </c>
      <c r="N3352" s="1" t="s">
        <v>201</v>
      </c>
      <c r="O3352" s="1" t="s">
        <v>180</v>
      </c>
      <c r="P3352" s="1" t="s">
        <v>3011</v>
      </c>
      <c r="Q3352" s="29" t="s">
        <v>61</v>
      </c>
      <c r="R3352" s="30">
        <v>6433.7149576517713</v>
      </c>
      <c r="S3352" s="5">
        <v>19.417927823050057</v>
      </c>
      <c r="T3352" s="4" t="s">
        <v>61</v>
      </c>
      <c r="U3352" s="1"/>
      <c r="V3352" s="1"/>
      <c r="W3352" s="1"/>
      <c r="X3352" s="1"/>
    </row>
    <row r="3353" spans="1:24" ht="15.75" customHeight="1" x14ac:dyDescent="0.2">
      <c r="A3353" s="1"/>
      <c r="B3353" s="1"/>
      <c r="C3353" s="31" t="str">
        <f>IF('Style Screener'!$S3353&lt;(AVERAGE('Style Screener'!$S$9:$S$6415)), "Value", "Growth")</f>
        <v>Value</v>
      </c>
      <c r="D3353" s="31" t="str">
        <f>IF('Style Screener'!$R3353&gt;2000, "Large Cap", "Small Cap")</f>
        <v>Small Cap</v>
      </c>
      <c r="E3353" s="31" t="s">
        <v>14</v>
      </c>
      <c r="F3353" s="31" t="s">
        <v>37</v>
      </c>
      <c r="G3353" s="1" t="s">
        <v>1020</v>
      </c>
      <c r="H3353" s="1" t="s">
        <v>14144</v>
      </c>
      <c r="I3353" s="1" t="s">
        <v>14145</v>
      </c>
      <c r="J3353" s="1" t="s">
        <v>10766</v>
      </c>
      <c r="K3353" s="1" t="s">
        <v>14146</v>
      </c>
      <c r="L3353" s="1" t="s">
        <v>14147</v>
      </c>
      <c r="M3353" s="1" t="s">
        <v>86</v>
      </c>
      <c r="N3353" s="1" t="s">
        <v>135</v>
      </c>
      <c r="O3353" s="1" t="s">
        <v>88</v>
      </c>
      <c r="P3353" s="1" t="s">
        <v>3244</v>
      </c>
      <c r="Q3353" s="29" t="s">
        <v>61</v>
      </c>
      <c r="R3353" s="30">
        <v>882.94618543563729</v>
      </c>
      <c r="S3353" s="5">
        <v>27.738095238095237</v>
      </c>
      <c r="T3353" s="4">
        <v>0</v>
      </c>
      <c r="U3353" s="1"/>
      <c r="V3353" s="1"/>
      <c r="W3353" s="1"/>
      <c r="X3353" s="1"/>
    </row>
    <row r="3354" spans="1:24" ht="15.75" customHeight="1" x14ac:dyDescent="0.2">
      <c r="A3354" s="1"/>
      <c r="B3354" s="1"/>
      <c r="C3354" s="31" t="str">
        <f>IF('Style Screener'!$S3354&lt;(AVERAGE('Style Screener'!$S$9:$S$6415)), "Value", "Growth")</f>
        <v>Value</v>
      </c>
      <c r="D3354" s="31" t="str">
        <f>IF('Style Screener'!$R3354&gt;2000, "Large Cap", "Small Cap")</f>
        <v>Large Cap</v>
      </c>
      <c r="E3354" s="31" t="s">
        <v>14</v>
      </c>
      <c r="F3354" s="31" t="s">
        <v>37</v>
      </c>
      <c r="G3354" s="1" t="s">
        <v>1020</v>
      </c>
      <c r="H3354" s="1" t="s">
        <v>10865</v>
      </c>
      <c r="I3354" s="1" t="s">
        <v>10866</v>
      </c>
      <c r="J3354" s="1" t="s">
        <v>10766</v>
      </c>
      <c r="K3354" s="1" t="s">
        <v>10867</v>
      </c>
      <c r="L3354" s="1" t="s">
        <v>10868</v>
      </c>
      <c r="M3354" s="1" t="s">
        <v>74</v>
      </c>
      <c r="N3354" s="1" t="s">
        <v>649</v>
      </c>
      <c r="O3354" s="1" t="s">
        <v>117</v>
      </c>
      <c r="P3354" s="1" t="s">
        <v>649</v>
      </c>
      <c r="Q3354" s="29" t="s">
        <v>61</v>
      </c>
      <c r="R3354" s="30">
        <v>8566.3756495841062</v>
      </c>
      <c r="S3354" s="5">
        <v>18.344155844155846</v>
      </c>
      <c r="T3354" s="4">
        <v>83.574967884015408</v>
      </c>
      <c r="U3354" s="1"/>
      <c r="V3354" s="1"/>
      <c r="W3354" s="1"/>
      <c r="X3354" s="1"/>
    </row>
    <row r="3355" spans="1:24" ht="15.75" customHeight="1" x14ac:dyDescent="0.2">
      <c r="A3355" s="1"/>
      <c r="B3355" s="1"/>
      <c r="C3355" s="31" t="str">
        <f>IF('Style Screener'!$S3355&lt;(AVERAGE('Style Screener'!$S$9:$S$6415)), "Value", "Growth")</f>
        <v>Value</v>
      </c>
      <c r="D3355" s="31" t="str">
        <f>IF('Style Screener'!$R3355&gt;2000, "Large Cap", "Small Cap")</f>
        <v>Small Cap</v>
      </c>
      <c r="E3355" s="31" t="s">
        <v>14</v>
      </c>
      <c r="F3355" s="31" t="s">
        <v>37</v>
      </c>
      <c r="G3355" s="1" t="s">
        <v>1020</v>
      </c>
      <c r="H3355" s="1" t="s">
        <v>14148</v>
      </c>
      <c r="I3355" s="1" t="s">
        <v>14149</v>
      </c>
      <c r="J3355" s="1" t="s">
        <v>10766</v>
      </c>
      <c r="K3355" s="1" t="s">
        <v>14150</v>
      </c>
      <c r="L3355" s="1" t="s">
        <v>14151</v>
      </c>
      <c r="M3355" s="1" t="s">
        <v>108</v>
      </c>
      <c r="N3355" s="1" t="s">
        <v>308</v>
      </c>
      <c r="O3355" s="1" t="s">
        <v>287</v>
      </c>
      <c r="P3355" s="1" t="s">
        <v>309</v>
      </c>
      <c r="Q3355" s="29" t="s">
        <v>61</v>
      </c>
      <c r="R3355" s="30">
        <v>377.11771545018661</v>
      </c>
      <c r="S3355" s="5">
        <v>15.136363636363637</v>
      </c>
      <c r="T3355" s="4">
        <v>96.83654409610314</v>
      </c>
      <c r="U3355" s="1"/>
      <c r="V3355" s="1"/>
      <c r="W3355" s="1"/>
      <c r="X3355" s="1"/>
    </row>
    <row r="3356" spans="1:24" ht="15.75" customHeight="1" x14ac:dyDescent="0.2">
      <c r="A3356" s="1"/>
      <c r="B3356" s="1"/>
      <c r="C3356" s="31" t="str">
        <f>IF('Style Screener'!$S3356&lt;(AVERAGE('Style Screener'!$S$9:$S$6415)), "Value", "Growth")</f>
        <v>Growth</v>
      </c>
      <c r="D3356" s="31" t="str">
        <f>IF('Style Screener'!$R3356&gt;2000, "Large Cap", "Small Cap")</f>
        <v>Large Cap</v>
      </c>
      <c r="E3356" s="31" t="s">
        <v>14</v>
      </c>
      <c r="F3356" s="31" t="s">
        <v>37</v>
      </c>
      <c r="G3356" s="1" t="s">
        <v>1020</v>
      </c>
      <c r="H3356" s="1" t="s">
        <v>14152</v>
      </c>
      <c r="I3356" s="1" t="s">
        <v>14153</v>
      </c>
      <c r="J3356" s="1" t="s">
        <v>10766</v>
      </c>
      <c r="K3356" s="1" t="s">
        <v>14154</v>
      </c>
      <c r="L3356" s="1" t="s">
        <v>14155</v>
      </c>
      <c r="M3356" s="1" t="s">
        <v>86</v>
      </c>
      <c r="N3356" s="1" t="s">
        <v>606</v>
      </c>
      <c r="O3356" s="1" t="s">
        <v>607</v>
      </c>
      <c r="P3356" s="1" t="s">
        <v>608</v>
      </c>
      <c r="Q3356" s="29" t="s">
        <v>61</v>
      </c>
      <c r="R3356" s="30">
        <v>2210.2101922072302</v>
      </c>
      <c r="S3356" s="5" t="s">
        <v>61</v>
      </c>
      <c r="T3356" s="4" t="s">
        <v>61</v>
      </c>
      <c r="U3356" s="1"/>
      <c r="V3356" s="1"/>
      <c r="W3356" s="1"/>
      <c r="X3356" s="1"/>
    </row>
    <row r="3357" spans="1:24" ht="15.75" customHeight="1" x14ac:dyDescent="0.2">
      <c r="A3357" s="1"/>
      <c r="B3357" s="1"/>
      <c r="C3357" s="31" t="str">
        <f>IF('Style Screener'!$S3357&lt;(AVERAGE('Style Screener'!$S$9:$S$6415)), "Value", "Growth")</f>
        <v>Value</v>
      </c>
      <c r="D3357" s="31" t="str">
        <f>IF('Style Screener'!$R3357&gt;2000, "Large Cap", "Small Cap")</f>
        <v>Small Cap</v>
      </c>
      <c r="E3357" s="31" t="s">
        <v>14</v>
      </c>
      <c r="F3357" s="31" t="s">
        <v>37</v>
      </c>
      <c r="G3357" s="1" t="s">
        <v>1020</v>
      </c>
      <c r="H3357" s="1" t="s">
        <v>14156</v>
      </c>
      <c r="I3357" s="1" t="s">
        <v>14157</v>
      </c>
      <c r="J3357" s="1" t="s">
        <v>10766</v>
      </c>
      <c r="K3357" s="1" t="s">
        <v>14158</v>
      </c>
      <c r="L3357" s="1" t="s">
        <v>14159</v>
      </c>
      <c r="M3357" s="1" t="s">
        <v>54</v>
      </c>
      <c r="N3357" s="1" t="s">
        <v>705</v>
      </c>
      <c r="O3357" s="1" t="s">
        <v>54</v>
      </c>
      <c r="P3357" s="1" t="s">
        <v>706</v>
      </c>
      <c r="Q3357" s="29" t="s">
        <v>61</v>
      </c>
      <c r="R3357" s="30">
        <v>1527.6915333197155</v>
      </c>
      <c r="S3357" s="5">
        <v>14.269662921348313</v>
      </c>
      <c r="T3357" s="4">
        <v>95.673076923076934</v>
      </c>
      <c r="U3357" s="1"/>
      <c r="V3357" s="1"/>
      <c r="W3357" s="1"/>
      <c r="X3357" s="1"/>
    </row>
    <row r="3358" spans="1:24" ht="15.75" customHeight="1" x14ac:dyDescent="0.2">
      <c r="A3358" s="1"/>
      <c r="B3358" s="1"/>
      <c r="C3358" s="31" t="str">
        <f>IF('Style Screener'!$S3358&lt;(AVERAGE('Style Screener'!$S$9:$S$6415)), "Value", "Growth")</f>
        <v>Value</v>
      </c>
      <c r="D3358" s="31" t="str">
        <f>IF('Style Screener'!$R3358&gt;2000, "Large Cap", "Small Cap")</f>
        <v>Small Cap</v>
      </c>
      <c r="E3358" s="31" t="s">
        <v>14</v>
      </c>
      <c r="F3358" s="31" t="s">
        <v>37</v>
      </c>
      <c r="G3358" s="1" t="s">
        <v>1020</v>
      </c>
      <c r="H3358" s="1" t="s">
        <v>14160</v>
      </c>
      <c r="I3358" s="1" t="s">
        <v>14161</v>
      </c>
      <c r="J3358" s="1" t="s">
        <v>10766</v>
      </c>
      <c r="K3358" s="1" t="s">
        <v>14162</v>
      </c>
      <c r="L3358" s="1" t="s">
        <v>14163</v>
      </c>
      <c r="M3358" s="1" t="s">
        <v>98</v>
      </c>
      <c r="N3358" s="1" t="s">
        <v>99</v>
      </c>
      <c r="O3358" s="1" t="s">
        <v>100</v>
      </c>
      <c r="P3358" s="1" t="s">
        <v>101</v>
      </c>
      <c r="Q3358" s="29" t="s">
        <v>61</v>
      </c>
      <c r="R3358" s="30">
        <v>334.11678229643059</v>
      </c>
      <c r="S3358" s="5">
        <v>12.395833333333332</v>
      </c>
      <c r="T3358" s="4">
        <v>10.254668930390483</v>
      </c>
      <c r="U3358" s="1"/>
      <c r="V3358" s="1"/>
      <c r="W3358" s="1"/>
      <c r="X3358" s="1"/>
    </row>
    <row r="3359" spans="1:24" ht="15.75" customHeight="1" x14ac:dyDescent="0.2">
      <c r="A3359" s="1"/>
      <c r="B3359" s="1"/>
      <c r="C3359" s="31" t="str">
        <f>IF('Style Screener'!$S3359&lt;(AVERAGE('Style Screener'!$S$9:$S$6415)), "Value", "Growth")</f>
        <v>Value</v>
      </c>
      <c r="D3359" s="31" t="str">
        <f>IF('Style Screener'!$R3359&gt;2000, "Large Cap", "Small Cap")</f>
        <v>Large Cap</v>
      </c>
      <c r="E3359" s="31" t="s">
        <v>14</v>
      </c>
      <c r="F3359" s="31" t="s">
        <v>37</v>
      </c>
      <c r="G3359" s="1" t="s">
        <v>1020</v>
      </c>
      <c r="H3359" s="1" t="s">
        <v>10914</v>
      </c>
      <c r="I3359" s="1" t="s">
        <v>10915</v>
      </c>
      <c r="J3359" s="1" t="s">
        <v>10766</v>
      </c>
      <c r="K3359" s="1" t="s">
        <v>10916</v>
      </c>
      <c r="L3359" s="1" t="s">
        <v>10917</v>
      </c>
      <c r="M3359" s="1" t="s">
        <v>278</v>
      </c>
      <c r="N3359" s="1" t="s">
        <v>1230</v>
      </c>
      <c r="O3359" s="1" t="s">
        <v>278</v>
      </c>
      <c r="P3359" s="1" t="s">
        <v>1231</v>
      </c>
      <c r="Q3359" s="29" t="s">
        <v>61</v>
      </c>
      <c r="R3359" s="30">
        <v>5418.902096802105</v>
      </c>
      <c r="S3359" s="5">
        <v>11.468401486988848</v>
      </c>
      <c r="T3359" s="4">
        <v>72.018117765475594</v>
      </c>
      <c r="U3359" s="1"/>
      <c r="V3359" s="1"/>
      <c r="W3359" s="1"/>
      <c r="X3359" s="1"/>
    </row>
    <row r="3360" spans="1:24" ht="15.75" customHeight="1" x14ac:dyDescent="0.2">
      <c r="A3360" s="1"/>
      <c r="B3360" s="1"/>
      <c r="C3360" s="31" t="str">
        <f>IF('Style Screener'!$S3360&lt;(AVERAGE('Style Screener'!$S$9:$S$6415)), "Value", "Growth")</f>
        <v>Value</v>
      </c>
      <c r="D3360" s="31" t="str">
        <f>IF('Style Screener'!$R3360&gt;2000, "Large Cap", "Small Cap")</f>
        <v>Large Cap</v>
      </c>
      <c r="E3360" s="31" t="s">
        <v>14</v>
      </c>
      <c r="F3360" s="31" t="s">
        <v>37</v>
      </c>
      <c r="G3360" s="1" t="s">
        <v>1020</v>
      </c>
      <c r="H3360" s="1" t="s">
        <v>10918</v>
      </c>
      <c r="I3360" s="1" t="s">
        <v>10919</v>
      </c>
      <c r="J3360" s="1" t="s">
        <v>10766</v>
      </c>
      <c r="K3360" s="1" t="s">
        <v>10920</v>
      </c>
      <c r="L3360" s="1" t="s">
        <v>10921</v>
      </c>
      <c r="M3360" s="1" t="s">
        <v>86</v>
      </c>
      <c r="N3360" s="1" t="s">
        <v>251</v>
      </c>
      <c r="O3360" s="1" t="s">
        <v>251</v>
      </c>
      <c r="P3360" s="1" t="s">
        <v>252</v>
      </c>
      <c r="Q3360" s="29" t="s">
        <v>61</v>
      </c>
      <c r="R3360" s="30">
        <v>3530.5947809784093</v>
      </c>
      <c r="S3360" s="5">
        <v>11.514778325123151</v>
      </c>
      <c r="T3360" s="4" t="s">
        <v>61</v>
      </c>
      <c r="U3360" s="1"/>
      <c r="V3360" s="1"/>
      <c r="W3360" s="1"/>
      <c r="X3360" s="1"/>
    </row>
    <row r="3361" spans="1:24" ht="15.75" customHeight="1" x14ac:dyDescent="0.2">
      <c r="A3361" s="1"/>
      <c r="B3361" s="1"/>
      <c r="C3361" s="31" t="str">
        <f>IF('Style Screener'!$S3361&lt;(AVERAGE('Style Screener'!$S$9:$S$6415)), "Value", "Growth")</f>
        <v>Value</v>
      </c>
      <c r="D3361" s="31" t="str">
        <f>IF('Style Screener'!$R3361&gt;2000, "Large Cap", "Small Cap")</f>
        <v>Small Cap</v>
      </c>
      <c r="E3361" s="31" t="s">
        <v>15</v>
      </c>
      <c r="F3361" s="31" t="s">
        <v>37</v>
      </c>
      <c r="G3361" s="1" t="s">
        <v>14164</v>
      </c>
      <c r="H3361" s="1" t="s">
        <v>14165</v>
      </c>
      <c r="I3361" s="1" t="s">
        <v>14166</v>
      </c>
      <c r="J3361" s="1" t="s">
        <v>10766</v>
      </c>
      <c r="K3361" s="1" t="s">
        <v>14167</v>
      </c>
      <c r="L3361" s="1" t="s">
        <v>14168</v>
      </c>
      <c r="M3361" s="1" t="s">
        <v>44</v>
      </c>
      <c r="N3361" s="1" t="s">
        <v>63</v>
      </c>
      <c r="O3361" s="1" t="s">
        <v>64</v>
      </c>
      <c r="P3361" s="1" t="s">
        <v>65</v>
      </c>
      <c r="Q3361" s="29" t="s">
        <v>61</v>
      </c>
      <c r="R3361" s="30">
        <v>1587.7716666635324</v>
      </c>
      <c r="S3361" s="5">
        <v>15.707672731623191</v>
      </c>
      <c r="T3361" s="4">
        <v>5.2120688349462638E-2</v>
      </c>
      <c r="U3361" s="1"/>
      <c r="V3361" s="1"/>
      <c r="W3361" s="1"/>
      <c r="X3361" s="1"/>
    </row>
    <row r="3362" spans="1:24" ht="15.75" customHeight="1" x14ac:dyDescent="0.2">
      <c r="A3362" s="1"/>
      <c r="B3362" s="1"/>
      <c r="C3362" s="31" t="str">
        <f>IF('Style Screener'!$S3362&lt;(AVERAGE('Style Screener'!$S$9:$S$6415)), "Value", "Growth")</f>
        <v>Value</v>
      </c>
      <c r="D3362" s="31" t="str">
        <f>IF('Style Screener'!$R3362&gt;2000, "Large Cap", "Small Cap")</f>
        <v>Large Cap</v>
      </c>
      <c r="E3362" s="31" t="s">
        <v>14</v>
      </c>
      <c r="F3362" s="31" t="s">
        <v>37</v>
      </c>
      <c r="G3362" s="1" t="s">
        <v>1020</v>
      </c>
      <c r="H3362" s="1" t="s">
        <v>10940</v>
      </c>
      <c r="I3362" s="1" t="s">
        <v>10941</v>
      </c>
      <c r="J3362" s="1" t="s">
        <v>10766</v>
      </c>
      <c r="K3362" s="1" t="s">
        <v>10942</v>
      </c>
      <c r="L3362" s="1" t="s">
        <v>10943</v>
      </c>
      <c r="M3362" s="1" t="s">
        <v>54</v>
      </c>
      <c r="N3362" s="1" t="s">
        <v>55</v>
      </c>
      <c r="O3362" s="1" t="s">
        <v>54</v>
      </c>
      <c r="P3362" s="1" t="s">
        <v>2785</v>
      </c>
      <c r="Q3362" s="29" t="s">
        <v>61</v>
      </c>
      <c r="R3362" s="30">
        <v>11093.712082617989</v>
      </c>
      <c r="S3362" s="5">
        <v>20.425334564949903</v>
      </c>
      <c r="T3362" s="4">
        <v>99.845002268259492</v>
      </c>
      <c r="U3362" s="1"/>
      <c r="V3362" s="1"/>
      <c r="W3362" s="1"/>
      <c r="X3362" s="1"/>
    </row>
    <row r="3363" spans="1:24" ht="15.75" customHeight="1" x14ac:dyDescent="0.2">
      <c r="A3363" s="1"/>
      <c r="B3363" s="1"/>
      <c r="C3363" s="31" t="str">
        <f>IF('Style Screener'!$S3363&lt;(AVERAGE('Style Screener'!$S$9:$S$6415)), "Value", "Growth")</f>
        <v>Growth</v>
      </c>
      <c r="D3363" s="31" t="str">
        <f>IF('Style Screener'!$R3363&gt;2000, "Large Cap", "Small Cap")</f>
        <v>Small Cap</v>
      </c>
      <c r="E3363" s="31"/>
      <c r="F3363" s="31" t="s">
        <v>37</v>
      </c>
      <c r="G3363" s="1" t="s">
        <v>1020</v>
      </c>
      <c r="H3363" s="1" t="s">
        <v>14169</v>
      </c>
      <c r="I3363" s="1" t="s">
        <v>14170</v>
      </c>
      <c r="J3363" s="1" t="s">
        <v>10766</v>
      </c>
      <c r="K3363" s="1" t="s">
        <v>14106</v>
      </c>
      <c r="L3363" s="1" t="s">
        <v>14171</v>
      </c>
      <c r="M3363" s="1" t="s">
        <v>61</v>
      </c>
      <c r="N3363" s="1" t="s">
        <v>61</v>
      </c>
      <c r="O3363" s="1" t="s">
        <v>61</v>
      </c>
      <c r="P3363" s="1" t="s">
        <v>61</v>
      </c>
      <c r="Q3363" s="29" t="s">
        <v>61</v>
      </c>
      <c r="R3363" s="30">
        <v>149.09720807342529</v>
      </c>
      <c r="S3363" s="5" t="s">
        <v>61</v>
      </c>
      <c r="T3363" s="4"/>
      <c r="U3363" s="1"/>
      <c r="V3363" s="1"/>
      <c r="W3363" s="1"/>
      <c r="X3363" s="1"/>
    </row>
    <row r="3364" spans="1:24" ht="15.75" customHeight="1" x14ac:dyDescent="0.2">
      <c r="A3364" s="1"/>
      <c r="B3364" s="1"/>
      <c r="C3364" s="31" t="str">
        <f>IF('Style Screener'!$S3364&lt;(AVERAGE('Style Screener'!$S$9:$S$6415)), "Value", "Growth")</f>
        <v>Growth</v>
      </c>
      <c r="D3364" s="31" t="str">
        <f>IF('Style Screener'!$R3364&gt;2000, "Large Cap", "Small Cap")</f>
        <v>Small Cap</v>
      </c>
      <c r="E3364" s="31" t="s">
        <v>14</v>
      </c>
      <c r="F3364" s="31" t="s">
        <v>37</v>
      </c>
      <c r="G3364" s="1" t="s">
        <v>1020</v>
      </c>
      <c r="H3364" s="1" t="s">
        <v>14172</v>
      </c>
      <c r="I3364" s="1" t="s">
        <v>14173</v>
      </c>
      <c r="J3364" s="1" t="s">
        <v>10766</v>
      </c>
      <c r="K3364" s="1" t="s">
        <v>14174</v>
      </c>
      <c r="L3364" s="1" t="s">
        <v>14175</v>
      </c>
      <c r="M3364" s="1" t="s">
        <v>98</v>
      </c>
      <c r="N3364" s="1" t="s">
        <v>942</v>
      </c>
      <c r="O3364" s="1" t="s">
        <v>100</v>
      </c>
      <c r="P3364" s="1" t="s">
        <v>943</v>
      </c>
      <c r="Q3364" s="29" t="s">
        <v>61</v>
      </c>
      <c r="R3364" s="30">
        <v>1178.9658702071436</v>
      </c>
      <c r="S3364" s="5">
        <v>372</v>
      </c>
      <c r="T3364" s="4" t="s">
        <v>61</v>
      </c>
      <c r="U3364" s="1"/>
      <c r="V3364" s="1"/>
      <c r="W3364" s="1"/>
      <c r="X3364" s="1"/>
    </row>
    <row r="3365" spans="1:24" ht="15.75" customHeight="1" x14ac:dyDescent="0.2">
      <c r="A3365" s="1"/>
      <c r="B3365" s="1"/>
      <c r="C3365" s="31" t="str">
        <f>IF('Style Screener'!$S3365&lt;(AVERAGE('Style Screener'!$S$9:$S$6415)), "Value", "Growth")</f>
        <v>Value</v>
      </c>
      <c r="D3365" s="31" t="str">
        <f>IF('Style Screener'!$R3365&gt;2000, "Large Cap", "Small Cap")</f>
        <v>Small Cap</v>
      </c>
      <c r="E3365" s="31" t="s">
        <v>14</v>
      </c>
      <c r="F3365" s="31" t="s">
        <v>37</v>
      </c>
      <c r="G3365" s="1" t="s">
        <v>1020</v>
      </c>
      <c r="H3365" s="1" t="s">
        <v>14176</v>
      </c>
      <c r="I3365" s="1" t="s">
        <v>14177</v>
      </c>
      <c r="J3365" s="1" t="s">
        <v>10766</v>
      </c>
      <c r="K3365" s="1" t="s">
        <v>14178</v>
      </c>
      <c r="L3365" s="1" t="s">
        <v>14179</v>
      </c>
      <c r="M3365" s="1" t="s">
        <v>278</v>
      </c>
      <c r="N3365" s="1" t="s">
        <v>279</v>
      </c>
      <c r="O3365" s="1" t="s">
        <v>278</v>
      </c>
      <c r="P3365" s="1" t="s">
        <v>280</v>
      </c>
      <c r="Q3365" s="29" t="s">
        <v>61</v>
      </c>
      <c r="R3365" s="30">
        <v>222.5727377208957</v>
      </c>
      <c r="S3365" s="5">
        <v>21.219512195121951</v>
      </c>
      <c r="T3365" s="4" t="s">
        <v>61</v>
      </c>
      <c r="U3365" s="1"/>
      <c r="V3365" s="1"/>
      <c r="W3365" s="1"/>
      <c r="X3365" s="1"/>
    </row>
    <row r="3366" spans="1:24" ht="15.75" customHeight="1" x14ac:dyDescent="0.2">
      <c r="A3366" s="1"/>
      <c r="B3366" s="1"/>
      <c r="C3366" s="31" t="str">
        <f>IF('Style Screener'!$S3366&lt;(AVERAGE('Style Screener'!$S$9:$S$6415)), "Value", "Growth")</f>
        <v>Growth</v>
      </c>
      <c r="D3366" s="31" t="str">
        <f>IF('Style Screener'!$R3366&gt;2000, "Large Cap", "Small Cap")</f>
        <v>Small Cap</v>
      </c>
      <c r="E3366" s="31" t="s">
        <v>14</v>
      </c>
      <c r="F3366" s="31" t="s">
        <v>37</v>
      </c>
      <c r="G3366" s="1" t="s">
        <v>11121</v>
      </c>
      <c r="H3366" s="1" t="s">
        <v>14180</v>
      </c>
      <c r="I3366" s="1" t="s">
        <v>14181</v>
      </c>
      <c r="J3366" s="1" t="s">
        <v>10766</v>
      </c>
      <c r="K3366" s="1" t="s">
        <v>14182</v>
      </c>
      <c r="L3366" s="1" t="s">
        <v>14183</v>
      </c>
      <c r="M3366" s="1" t="s">
        <v>54</v>
      </c>
      <c r="N3366" s="1" t="s">
        <v>55</v>
      </c>
      <c r="O3366" s="1" t="s">
        <v>54</v>
      </c>
      <c r="P3366" s="1" t="s">
        <v>11662</v>
      </c>
      <c r="Q3366" s="29" t="s">
        <v>61</v>
      </c>
      <c r="R3366" s="30">
        <v>200.77977412668201</v>
      </c>
      <c r="S3366" s="5" t="s">
        <v>61</v>
      </c>
      <c r="T3366" s="4" t="s">
        <v>61</v>
      </c>
      <c r="U3366" s="1"/>
      <c r="V3366" s="1"/>
      <c r="W3366" s="1"/>
      <c r="X3366" s="1"/>
    </row>
    <row r="3367" spans="1:24" ht="15.75" customHeight="1" x14ac:dyDescent="0.2">
      <c r="A3367" s="1"/>
      <c r="B3367" s="1"/>
      <c r="C3367" s="31" t="str">
        <f>IF('Style Screener'!$S3367&lt;(AVERAGE('Style Screener'!$S$9:$S$6415)), "Value", "Growth")</f>
        <v>Growth</v>
      </c>
      <c r="D3367" s="31" t="str">
        <f>IF('Style Screener'!$R3367&gt;2000, "Large Cap", "Small Cap")</f>
        <v>Large Cap</v>
      </c>
      <c r="E3367" s="31" t="s">
        <v>14</v>
      </c>
      <c r="F3367" s="31" t="s">
        <v>37</v>
      </c>
      <c r="G3367" s="1" t="s">
        <v>1020</v>
      </c>
      <c r="H3367" s="1" t="s">
        <v>10948</v>
      </c>
      <c r="I3367" s="1" t="s">
        <v>10949</v>
      </c>
      <c r="J3367" s="1" t="s">
        <v>10766</v>
      </c>
      <c r="K3367" s="1" t="s">
        <v>10950</v>
      </c>
      <c r="L3367" s="1" t="s">
        <v>10951</v>
      </c>
      <c r="M3367" s="1" t="s">
        <v>108</v>
      </c>
      <c r="N3367" s="1" t="s">
        <v>294</v>
      </c>
      <c r="O3367" s="1" t="s">
        <v>294</v>
      </c>
      <c r="P3367" s="1" t="s">
        <v>363</v>
      </c>
      <c r="Q3367" s="29" t="s">
        <v>61</v>
      </c>
      <c r="R3367" s="30">
        <v>25377.329436484961</v>
      </c>
      <c r="S3367" s="5">
        <v>38.269230769230766</v>
      </c>
      <c r="T3367" s="4" t="s">
        <v>61</v>
      </c>
      <c r="U3367" s="1"/>
      <c r="V3367" s="1"/>
      <c r="W3367" s="1"/>
      <c r="X3367" s="1"/>
    </row>
    <row r="3368" spans="1:24" ht="15.75" customHeight="1" x14ac:dyDescent="0.2">
      <c r="A3368" s="1"/>
      <c r="B3368" s="1"/>
      <c r="C3368" s="31" t="str">
        <f>IF('Style Screener'!$S3368&lt;(AVERAGE('Style Screener'!$S$9:$S$6415)), "Value", "Growth")</f>
        <v>Value</v>
      </c>
      <c r="D3368" s="31" t="str">
        <f>IF('Style Screener'!$R3368&gt;2000, "Large Cap", "Small Cap")</f>
        <v>Small Cap</v>
      </c>
      <c r="E3368" s="31" t="s">
        <v>14</v>
      </c>
      <c r="F3368" s="31" t="s">
        <v>37</v>
      </c>
      <c r="G3368" s="1" t="s">
        <v>1020</v>
      </c>
      <c r="H3368" s="1" t="s">
        <v>14184</v>
      </c>
      <c r="I3368" s="1" t="s">
        <v>14185</v>
      </c>
      <c r="J3368" s="1" t="s">
        <v>10766</v>
      </c>
      <c r="K3368" s="1" t="s">
        <v>14186</v>
      </c>
      <c r="L3368" s="1" t="s">
        <v>14187</v>
      </c>
      <c r="M3368" s="1" t="s">
        <v>86</v>
      </c>
      <c r="N3368" s="1" t="s">
        <v>2006</v>
      </c>
      <c r="O3368" s="1" t="s">
        <v>607</v>
      </c>
      <c r="P3368" s="1" t="s">
        <v>2294</v>
      </c>
      <c r="Q3368" s="29" t="s">
        <v>61</v>
      </c>
      <c r="R3368" s="30">
        <v>686.70031962779365</v>
      </c>
      <c r="S3368" s="5">
        <v>12.572115384615385</v>
      </c>
      <c r="T3368" s="4" t="s">
        <v>61</v>
      </c>
      <c r="U3368" s="1"/>
      <c r="V3368" s="1"/>
      <c r="W3368" s="1"/>
      <c r="X3368" s="1"/>
    </row>
    <row r="3369" spans="1:24" ht="15.75" customHeight="1" x14ac:dyDescent="0.2">
      <c r="A3369" s="1"/>
      <c r="B3369" s="1"/>
      <c r="C3369" s="31" t="str">
        <f>IF('Style Screener'!$S3369&lt;(AVERAGE('Style Screener'!$S$9:$S$6415)), "Value", "Growth")</f>
        <v>Value</v>
      </c>
      <c r="D3369" s="31" t="str">
        <f>IF('Style Screener'!$R3369&gt;2000, "Large Cap", "Small Cap")</f>
        <v>Large Cap</v>
      </c>
      <c r="E3369" s="31" t="s">
        <v>14</v>
      </c>
      <c r="F3369" s="31" t="s">
        <v>37</v>
      </c>
      <c r="G3369" s="1" t="s">
        <v>1020</v>
      </c>
      <c r="H3369" s="1" t="s">
        <v>10956</v>
      </c>
      <c r="I3369" s="1" t="s">
        <v>10957</v>
      </c>
      <c r="J3369" s="1" t="s">
        <v>10766</v>
      </c>
      <c r="K3369" s="1" t="s">
        <v>10958</v>
      </c>
      <c r="L3369" s="1" t="s">
        <v>10959</v>
      </c>
      <c r="M3369" s="1" t="s">
        <v>86</v>
      </c>
      <c r="N3369" s="1" t="s">
        <v>606</v>
      </c>
      <c r="O3369" s="1" t="s">
        <v>607</v>
      </c>
      <c r="P3369" s="1" t="s">
        <v>608</v>
      </c>
      <c r="Q3369" s="29" t="s">
        <v>61</v>
      </c>
      <c r="R3369" s="30">
        <v>3266.0901958400591</v>
      </c>
      <c r="S3369" s="5">
        <v>14.22429906542056</v>
      </c>
      <c r="T3369" s="4">
        <v>7.07156443538863E-15</v>
      </c>
      <c r="U3369" s="1"/>
      <c r="V3369" s="1"/>
      <c r="W3369" s="1"/>
      <c r="X3369" s="1"/>
    </row>
    <row r="3370" spans="1:24" ht="15.75" customHeight="1" x14ac:dyDescent="0.2">
      <c r="A3370" s="1"/>
      <c r="B3370" s="1"/>
      <c r="C3370" s="31" t="str">
        <f>IF('Style Screener'!$S3370&lt;(AVERAGE('Style Screener'!$S$9:$S$6415)), "Value", "Growth")</f>
        <v>Growth</v>
      </c>
      <c r="D3370" s="31" t="str">
        <f>IF('Style Screener'!$R3370&gt;2000, "Large Cap", "Small Cap")</f>
        <v>Small Cap</v>
      </c>
      <c r="E3370" s="31"/>
      <c r="F3370" s="31" t="s">
        <v>37</v>
      </c>
      <c r="G3370" s="1" t="s">
        <v>1020</v>
      </c>
      <c r="H3370" s="1" t="s">
        <v>14188</v>
      </c>
      <c r="I3370" s="1" t="s">
        <v>14189</v>
      </c>
      <c r="J3370" s="1" t="s">
        <v>10766</v>
      </c>
      <c r="K3370" s="1" t="s">
        <v>14142</v>
      </c>
      <c r="L3370" s="1" t="s">
        <v>14190</v>
      </c>
      <c r="M3370" s="1" t="s">
        <v>61</v>
      </c>
      <c r="N3370" s="1" t="s">
        <v>61</v>
      </c>
      <c r="O3370" s="1" t="s">
        <v>61</v>
      </c>
      <c r="P3370" s="1" t="s">
        <v>61</v>
      </c>
      <c r="Q3370" s="29" t="s">
        <v>61</v>
      </c>
      <c r="R3370" s="30">
        <v>1537.746423260498</v>
      </c>
      <c r="S3370" s="5" t="s">
        <v>61</v>
      </c>
      <c r="T3370" s="4"/>
      <c r="U3370" s="1"/>
      <c r="V3370" s="1"/>
      <c r="W3370" s="1"/>
      <c r="X3370" s="1"/>
    </row>
    <row r="3371" spans="1:24" ht="15.75" customHeight="1" x14ac:dyDescent="0.2">
      <c r="A3371" s="1"/>
      <c r="B3371" s="1"/>
      <c r="C3371" s="31" t="str">
        <f>IF('Style Screener'!$S3371&lt;(AVERAGE('Style Screener'!$S$9:$S$6415)), "Value", "Growth")</f>
        <v>Value</v>
      </c>
      <c r="D3371" s="31" t="str">
        <f>IF('Style Screener'!$R3371&gt;2000, "Large Cap", "Small Cap")</f>
        <v>Large Cap</v>
      </c>
      <c r="E3371" s="31" t="s">
        <v>14</v>
      </c>
      <c r="F3371" s="31" t="s">
        <v>37</v>
      </c>
      <c r="G3371" s="1" t="s">
        <v>1020</v>
      </c>
      <c r="H3371" s="1" t="s">
        <v>10980</v>
      </c>
      <c r="I3371" s="1" t="s">
        <v>10981</v>
      </c>
      <c r="J3371" s="1" t="s">
        <v>10766</v>
      </c>
      <c r="K3371" s="1" t="s">
        <v>10982</v>
      </c>
      <c r="L3371" s="1" t="s">
        <v>10983</v>
      </c>
      <c r="M3371" s="1" t="s">
        <v>74</v>
      </c>
      <c r="N3371" s="1" t="s">
        <v>179</v>
      </c>
      <c r="O3371" s="1" t="s">
        <v>180</v>
      </c>
      <c r="P3371" s="1" t="s">
        <v>181</v>
      </c>
      <c r="Q3371" s="29" t="s">
        <v>61</v>
      </c>
      <c r="R3371" s="30">
        <v>2034.5417174636873</v>
      </c>
      <c r="S3371" s="5">
        <v>14.453961456102784</v>
      </c>
      <c r="T3371" s="4">
        <v>46.278263739891074</v>
      </c>
      <c r="U3371" s="1"/>
      <c r="V3371" s="1"/>
      <c r="W3371" s="1"/>
      <c r="X3371" s="1"/>
    </row>
    <row r="3372" spans="1:24" ht="15.75" customHeight="1" x14ac:dyDescent="0.2">
      <c r="A3372" s="1"/>
      <c r="B3372" s="1"/>
      <c r="C3372" s="31" t="str">
        <f>IF('Style Screener'!$S3372&lt;(AVERAGE('Style Screener'!$S$9:$S$6415)), "Value", "Growth")</f>
        <v>Growth</v>
      </c>
      <c r="D3372" s="31" t="str">
        <f>IF('Style Screener'!$R3372&gt;2000, "Large Cap", "Small Cap")</f>
        <v>Small Cap</v>
      </c>
      <c r="E3372" s="31"/>
      <c r="F3372" s="31" t="s">
        <v>37</v>
      </c>
      <c r="G3372" s="1" t="s">
        <v>1020</v>
      </c>
      <c r="H3372" s="1" t="s">
        <v>14191</v>
      </c>
      <c r="I3372" s="1" t="s">
        <v>14192</v>
      </c>
      <c r="J3372" s="1" t="s">
        <v>10766</v>
      </c>
      <c r="K3372" s="1" t="s">
        <v>61</v>
      </c>
      <c r="L3372" s="1" t="s">
        <v>14193</v>
      </c>
      <c r="M3372" s="1" t="s">
        <v>61</v>
      </c>
      <c r="N3372" s="1" t="s">
        <v>61</v>
      </c>
      <c r="O3372" s="1" t="s">
        <v>61</v>
      </c>
      <c r="P3372" s="1" t="s">
        <v>61</v>
      </c>
      <c r="Q3372" s="29" t="s">
        <v>61</v>
      </c>
      <c r="R3372" s="30">
        <v>238.96556221923828</v>
      </c>
      <c r="S3372" s="5" t="s">
        <v>61</v>
      </c>
      <c r="T3372" s="4"/>
      <c r="U3372" s="1"/>
      <c r="V3372" s="1"/>
      <c r="W3372" s="1"/>
      <c r="X3372" s="1"/>
    </row>
    <row r="3373" spans="1:24" ht="15.75" customHeight="1" x14ac:dyDescent="0.2">
      <c r="A3373" s="1"/>
      <c r="B3373" s="1"/>
      <c r="C3373" s="31" t="str">
        <f>IF('Style Screener'!$S3373&lt;(AVERAGE('Style Screener'!$S$9:$S$6415)), "Value", "Growth")</f>
        <v>Growth</v>
      </c>
      <c r="D3373" s="31" t="str">
        <f>IF('Style Screener'!$R3373&gt;2000, "Large Cap", "Small Cap")</f>
        <v>Small Cap</v>
      </c>
      <c r="E3373" s="31" t="s">
        <v>14</v>
      </c>
      <c r="F3373" s="31" t="s">
        <v>37</v>
      </c>
      <c r="G3373" s="1" t="s">
        <v>1020</v>
      </c>
      <c r="H3373" s="1" t="s">
        <v>14194</v>
      </c>
      <c r="I3373" s="1" t="s">
        <v>14195</v>
      </c>
      <c r="J3373" s="1" t="s">
        <v>10766</v>
      </c>
      <c r="K3373" s="1" t="s">
        <v>14196</v>
      </c>
      <c r="L3373" s="1" t="s">
        <v>14197</v>
      </c>
      <c r="M3373" s="1" t="s">
        <v>86</v>
      </c>
      <c r="N3373" s="1" t="s">
        <v>606</v>
      </c>
      <c r="O3373" s="1" t="s">
        <v>607</v>
      </c>
      <c r="P3373" s="1" t="s">
        <v>608</v>
      </c>
      <c r="Q3373" s="29" t="s">
        <v>61</v>
      </c>
      <c r="R3373" s="30">
        <v>172.19540043640134</v>
      </c>
      <c r="S3373" s="5" t="s">
        <v>61</v>
      </c>
      <c r="T3373" s="4"/>
      <c r="U3373" s="1"/>
      <c r="V3373" s="1"/>
      <c r="W3373" s="1"/>
      <c r="X3373" s="1"/>
    </row>
    <row r="3374" spans="1:24" ht="15.75" customHeight="1" x14ac:dyDescent="0.2">
      <c r="A3374" s="1"/>
      <c r="B3374" s="1"/>
      <c r="C3374" s="31" t="str">
        <f>IF('Style Screener'!$S3374&lt;(AVERAGE('Style Screener'!$S$9:$S$6415)), "Value", "Growth")</f>
        <v>Growth</v>
      </c>
      <c r="D3374" s="31" t="str">
        <f>IF('Style Screener'!$R3374&gt;2000, "Large Cap", "Small Cap")</f>
        <v>Large Cap</v>
      </c>
      <c r="E3374" s="31"/>
      <c r="F3374" s="31" t="s">
        <v>37</v>
      </c>
      <c r="G3374" s="1" t="s">
        <v>1020</v>
      </c>
      <c r="H3374" s="1" t="s">
        <v>14198</v>
      </c>
      <c r="I3374" s="1" t="s">
        <v>14199</v>
      </c>
      <c r="J3374" s="1" t="s">
        <v>10766</v>
      </c>
      <c r="K3374" s="1" t="s">
        <v>14200</v>
      </c>
      <c r="L3374" s="1" t="s">
        <v>14201</v>
      </c>
      <c r="M3374" s="1" t="s">
        <v>61</v>
      </c>
      <c r="N3374" s="1" t="s">
        <v>61</v>
      </c>
      <c r="O3374" s="1" t="s">
        <v>61</v>
      </c>
      <c r="P3374" s="1" t="s">
        <v>61</v>
      </c>
      <c r="Q3374" s="29" t="s">
        <v>61</v>
      </c>
      <c r="R3374" s="30">
        <v>4298.9142839965816</v>
      </c>
      <c r="S3374" s="5" t="s">
        <v>61</v>
      </c>
      <c r="T3374" s="4"/>
      <c r="U3374" s="1"/>
      <c r="V3374" s="1"/>
      <c r="W3374" s="1"/>
      <c r="X3374" s="1"/>
    </row>
    <row r="3375" spans="1:24" ht="15.75" customHeight="1" x14ac:dyDescent="0.2">
      <c r="A3375" s="1"/>
      <c r="B3375" s="1"/>
      <c r="C3375" s="31" t="str">
        <f>IF('Style Screener'!$S3375&lt;(AVERAGE('Style Screener'!$S$9:$S$6415)), "Value", "Growth")</f>
        <v>Growth</v>
      </c>
      <c r="D3375" s="31" t="str">
        <f>IF('Style Screener'!$R3375&gt;2000, "Large Cap", "Small Cap")</f>
        <v>Small Cap</v>
      </c>
      <c r="E3375" s="31"/>
      <c r="F3375" s="31" t="s">
        <v>37</v>
      </c>
      <c r="G3375" s="1" t="s">
        <v>1020</v>
      </c>
      <c r="H3375" s="1" t="s">
        <v>14202</v>
      </c>
      <c r="I3375" s="1" t="s">
        <v>14203</v>
      </c>
      <c r="J3375" s="1" t="s">
        <v>10766</v>
      </c>
      <c r="K3375" s="1" t="s">
        <v>14204</v>
      </c>
      <c r="L3375" s="1" t="s">
        <v>14205</v>
      </c>
      <c r="M3375" s="1" t="s">
        <v>61</v>
      </c>
      <c r="N3375" s="1" t="s">
        <v>61</v>
      </c>
      <c r="O3375" s="1" t="s">
        <v>61</v>
      </c>
      <c r="P3375" s="1" t="s">
        <v>61</v>
      </c>
      <c r="Q3375" s="29" t="s">
        <v>61</v>
      </c>
      <c r="R3375" s="30">
        <v>242.45277303695678</v>
      </c>
      <c r="S3375" s="5" t="s">
        <v>61</v>
      </c>
      <c r="T3375" s="4"/>
      <c r="U3375" s="1"/>
      <c r="V3375" s="1"/>
      <c r="W3375" s="1"/>
      <c r="X3375" s="1"/>
    </row>
    <row r="3376" spans="1:24" ht="15.75" customHeight="1" x14ac:dyDescent="0.2">
      <c r="A3376" s="1"/>
      <c r="B3376" s="1"/>
      <c r="C3376" s="31" t="str">
        <f>IF('Style Screener'!$S3376&lt;(AVERAGE('Style Screener'!$S$9:$S$6415)), "Value", "Growth")</f>
        <v>Growth</v>
      </c>
      <c r="D3376" s="31" t="str">
        <f>IF('Style Screener'!$R3376&gt;2000, "Large Cap", "Small Cap")</f>
        <v>Small Cap</v>
      </c>
      <c r="E3376" s="31"/>
      <c r="F3376" s="31" t="s">
        <v>37</v>
      </c>
      <c r="G3376" s="1" t="s">
        <v>1020</v>
      </c>
      <c r="H3376" s="1" t="s">
        <v>14206</v>
      </c>
      <c r="I3376" s="1" t="s">
        <v>14207</v>
      </c>
      <c r="J3376" s="1" t="s">
        <v>10766</v>
      </c>
      <c r="K3376" s="1" t="s">
        <v>14106</v>
      </c>
      <c r="L3376" s="1" t="s">
        <v>14208</v>
      </c>
      <c r="M3376" s="1" t="s">
        <v>61</v>
      </c>
      <c r="N3376" s="1" t="s">
        <v>61</v>
      </c>
      <c r="O3376" s="1" t="s">
        <v>61</v>
      </c>
      <c r="P3376" s="1" t="s">
        <v>61</v>
      </c>
      <c r="Q3376" s="29" t="s">
        <v>61</v>
      </c>
      <c r="R3376" s="30">
        <v>500.04046880493161</v>
      </c>
      <c r="S3376" s="5" t="s">
        <v>61</v>
      </c>
      <c r="T3376" s="4"/>
      <c r="U3376" s="1"/>
      <c r="V3376" s="1"/>
      <c r="W3376" s="1"/>
      <c r="X3376" s="1"/>
    </row>
    <row r="3377" spans="1:24" ht="15.75" customHeight="1" x14ac:dyDescent="0.2">
      <c r="A3377" s="1"/>
      <c r="B3377" s="1"/>
      <c r="C3377" s="31" t="str">
        <f>IF('Style Screener'!$S3377&lt;(AVERAGE('Style Screener'!$S$9:$S$6415)), "Value", "Growth")</f>
        <v>Value</v>
      </c>
      <c r="D3377" s="31" t="str">
        <f>IF('Style Screener'!$R3377&gt;2000, "Large Cap", "Small Cap")</f>
        <v>Large Cap</v>
      </c>
      <c r="E3377" s="31" t="s">
        <v>14</v>
      </c>
      <c r="F3377" s="31" t="s">
        <v>37</v>
      </c>
      <c r="G3377" s="1" t="s">
        <v>1020</v>
      </c>
      <c r="H3377" s="1" t="s">
        <v>10998</v>
      </c>
      <c r="I3377" s="1" t="s">
        <v>10999</v>
      </c>
      <c r="J3377" s="1" t="s">
        <v>10766</v>
      </c>
      <c r="K3377" s="1" t="s">
        <v>11000</v>
      </c>
      <c r="L3377" s="1" t="s">
        <v>11001</v>
      </c>
      <c r="M3377" s="1" t="s">
        <v>86</v>
      </c>
      <c r="N3377" s="1" t="s">
        <v>251</v>
      </c>
      <c r="O3377" s="1" t="s">
        <v>251</v>
      </c>
      <c r="P3377" s="1" t="s">
        <v>508</v>
      </c>
      <c r="Q3377" s="29" t="s">
        <v>61</v>
      </c>
      <c r="R3377" s="30">
        <v>32564.027028775923</v>
      </c>
      <c r="S3377" s="5">
        <v>11.089211618257261</v>
      </c>
      <c r="T3377" s="4">
        <v>48.896229267952258</v>
      </c>
      <c r="U3377" s="1"/>
      <c r="V3377" s="1"/>
      <c r="W3377" s="1"/>
      <c r="X3377" s="1"/>
    </row>
    <row r="3378" spans="1:24" ht="15.75" customHeight="1" x14ac:dyDescent="0.2">
      <c r="A3378" s="1"/>
      <c r="B3378" s="1"/>
      <c r="C3378" s="31" t="str">
        <f>IF('Style Screener'!$S3378&lt;(AVERAGE('Style Screener'!$S$9:$S$6415)), "Value", "Growth")</f>
        <v>Value</v>
      </c>
      <c r="D3378" s="31" t="str">
        <f>IF('Style Screener'!$R3378&gt;2000, "Large Cap", "Small Cap")</f>
        <v>Small Cap</v>
      </c>
      <c r="E3378" s="31" t="s">
        <v>14</v>
      </c>
      <c r="F3378" s="31" t="s">
        <v>37</v>
      </c>
      <c r="G3378" s="1" t="s">
        <v>1020</v>
      </c>
      <c r="H3378" s="1" t="s">
        <v>14209</v>
      </c>
      <c r="I3378" s="1" t="s">
        <v>14210</v>
      </c>
      <c r="J3378" s="1" t="s">
        <v>10766</v>
      </c>
      <c r="K3378" s="1" t="s">
        <v>14211</v>
      </c>
      <c r="L3378" s="1" t="s">
        <v>14212</v>
      </c>
      <c r="M3378" s="1" t="s">
        <v>74</v>
      </c>
      <c r="N3378" s="1" t="s">
        <v>638</v>
      </c>
      <c r="O3378" s="1" t="s">
        <v>117</v>
      </c>
      <c r="P3378" s="1" t="s">
        <v>638</v>
      </c>
      <c r="Q3378" s="29" t="s">
        <v>61</v>
      </c>
      <c r="R3378" s="30">
        <v>360.54301335114354</v>
      </c>
      <c r="S3378" s="5">
        <v>16.929824561403507</v>
      </c>
      <c r="T3378" s="4">
        <v>87.122152856924146</v>
      </c>
      <c r="U3378" s="1"/>
      <c r="V3378" s="1"/>
      <c r="W3378" s="1"/>
      <c r="X3378" s="1"/>
    </row>
    <row r="3379" spans="1:24" ht="15.75" customHeight="1" x14ac:dyDescent="0.2">
      <c r="A3379" s="1"/>
      <c r="B3379" s="1"/>
      <c r="C3379" s="31" t="str">
        <f>IF('Style Screener'!$S3379&lt;(AVERAGE('Style Screener'!$S$9:$S$6415)), "Value", "Growth")</f>
        <v>Value</v>
      </c>
      <c r="D3379" s="31" t="str">
        <f>IF('Style Screener'!$R3379&gt;2000, "Large Cap", "Small Cap")</f>
        <v>Small Cap</v>
      </c>
      <c r="E3379" s="31" t="s">
        <v>14</v>
      </c>
      <c r="F3379" s="31" t="s">
        <v>37</v>
      </c>
      <c r="G3379" s="1" t="s">
        <v>1020</v>
      </c>
      <c r="H3379" s="1" t="s">
        <v>11002</v>
      </c>
      <c r="I3379" s="1" t="s">
        <v>11003</v>
      </c>
      <c r="J3379" s="1" t="s">
        <v>10766</v>
      </c>
      <c r="K3379" s="1" t="s">
        <v>11004</v>
      </c>
      <c r="L3379" s="1" t="s">
        <v>11005</v>
      </c>
      <c r="M3379" s="1" t="s">
        <v>108</v>
      </c>
      <c r="N3379" s="1" t="s">
        <v>286</v>
      </c>
      <c r="O3379" s="1" t="s">
        <v>287</v>
      </c>
      <c r="P3379" s="1" t="s">
        <v>288</v>
      </c>
      <c r="Q3379" s="29" t="s">
        <v>61</v>
      </c>
      <c r="R3379" s="30">
        <v>1577.827277344004</v>
      </c>
      <c r="S3379" s="5">
        <v>22.513736263736266</v>
      </c>
      <c r="T3379" s="4" t="s">
        <v>61</v>
      </c>
      <c r="U3379" s="1"/>
      <c r="V3379" s="1"/>
      <c r="W3379" s="1"/>
      <c r="X3379" s="1"/>
    </row>
    <row r="3380" spans="1:24" ht="15.75" customHeight="1" x14ac:dyDescent="0.2">
      <c r="A3380" s="1"/>
      <c r="B3380" s="1"/>
      <c r="C3380" s="31" t="str">
        <f>IF('Style Screener'!$S3380&lt;(AVERAGE('Style Screener'!$S$9:$S$6415)), "Value", "Growth")</f>
        <v>Value</v>
      </c>
      <c r="D3380" s="31" t="str">
        <f>IF('Style Screener'!$R3380&gt;2000, "Large Cap", "Small Cap")</f>
        <v>Large Cap</v>
      </c>
      <c r="E3380" s="31" t="s">
        <v>15</v>
      </c>
      <c r="F3380" s="31" t="s">
        <v>37</v>
      </c>
      <c r="G3380" s="1" t="s">
        <v>1020</v>
      </c>
      <c r="H3380" s="1" t="s">
        <v>11010</v>
      </c>
      <c r="I3380" s="1" t="s">
        <v>11011</v>
      </c>
      <c r="J3380" s="1" t="s">
        <v>10766</v>
      </c>
      <c r="K3380" s="1" t="s">
        <v>11012</v>
      </c>
      <c r="L3380" s="1" t="s">
        <v>11013</v>
      </c>
      <c r="M3380" s="1" t="s">
        <v>44</v>
      </c>
      <c r="N3380" s="1" t="s">
        <v>160</v>
      </c>
      <c r="O3380" s="1" t="s">
        <v>46</v>
      </c>
      <c r="P3380" s="1" t="s">
        <v>160</v>
      </c>
      <c r="Q3380" s="29" t="s">
        <v>61</v>
      </c>
      <c r="R3380" s="30">
        <v>92426.760737835444</v>
      </c>
      <c r="S3380" s="5">
        <v>17.28118992488502</v>
      </c>
      <c r="T3380" s="4" t="s">
        <v>61</v>
      </c>
      <c r="U3380" s="1"/>
      <c r="V3380" s="1"/>
      <c r="W3380" s="1"/>
      <c r="X3380" s="1"/>
    </row>
    <row r="3381" spans="1:24" ht="15.75" customHeight="1" x14ac:dyDescent="0.2">
      <c r="A3381" s="1"/>
      <c r="B3381" s="1"/>
      <c r="C3381" s="31" t="str">
        <f>IF('Style Screener'!$S3381&lt;(AVERAGE('Style Screener'!$S$9:$S$6415)), "Value", "Growth")</f>
        <v>Value</v>
      </c>
      <c r="D3381" s="31" t="str">
        <f>IF('Style Screener'!$R3381&gt;2000, "Large Cap", "Small Cap")</f>
        <v>Large Cap</v>
      </c>
      <c r="E3381" s="31" t="s">
        <v>14</v>
      </c>
      <c r="F3381" s="31" t="s">
        <v>37</v>
      </c>
      <c r="G3381" s="1" t="s">
        <v>1020</v>
      </c>
      <c r="H3381" s="1" t="s">
        <v>11014</v>
      </c>
      <c r="I3381" s="1" t="s">
        <v>11015</v>
      </c>
      <c r="J3381" s="1" t="s">
        <v>10766</v>
      </c>
      <c r="K3381" s="1" t="s">
        <v>11016</v>
      </c>
      <c r="L3381" s="1" t="s">
        <v>11017</v>
      </c>
      <c r="M3381" s="1" t="s">
        <v>74</v>
      </c>
      <c r="N3381" s="1" t="s">
        <v>638</v>
      </c>
      <c r="O3381" s="1" t="s">
        <v>117</v>
      </c>
      <c r="P3381" s="1" t="s">
        <v>638</v>
      </c>
      <c r="Q3381" s="29" t="s">
        <v>61</v>
      </c>
      <c r="R3381" s="30">
        <v>23989.718247048346</v>
      </c>
      <c r="S3381" s="5">
        <v>13.111979166666666</v>
      </c>
      <c r="T3381" s="4">
        <v>79.156783681214421</v>
      </c>
      <c r="U3381" s="1"/>
      <c r="V3381" s="1"/>
      <c r="W3381" s="1"/>
      <c r="X3381" s="1"/>
    </row>
    <row r="3382" spans="1:24" ht="15.75" customHeight="1" x14ac:dyDescent="0.2">
      <c r="A3382" s="1"/>
      <c r="B3382" s="1"/>
      <c r="C3382" s="31" t="str">
        <f>IF('Style Screener'!$S3382&lt;(AVERAGE('Style Screener'!$S$9:$S$6415)), "Value", "Growth")</f>
        <v>Value</v>
      </c>
      <c r="D3382" s="31" t="str">
        <f>IF('Style Screener'!$R3382&gt;2000, "Large Cap", "Small Cap")</f>
        <v>Large Cap</v>
      </c>
      <c r="E3382" s="31" t="s">
        <v>14</v>
      </c>
      <c r="F3382" s="31" t="s">
        <v>37</v>
      </c>
      <c r="G3382" s="1" t="s">
        <v>1020</v>
      </c>
      <c r="H3382" s="1" t="s">
        <v>11018</v>
      </c>
      <c r="I3382" s="1" t="s">
        <v>11019</v>
      </c>
      <c r="J3382" s="1" t="s">
        <v>10766</v>
      </c>
      <c r="K3382" s="1" t="s">
        <v>11020</v>
      </c>
      <c r="L3382" s="1" t="s">
        <v>11021</v>
      </c>
      <c r="M3382" s="1" t="s">
        <v>74</v>
      </c>
      <c r="N3382" s="1" t="s">
        <v>201</v>
      </c>
      <c r="O3382" s="1" t="s">
        <v>180</v>
      </c>
      <c r="P3382" s="1" t="s">
        <v>3011</v>
      </c>
      <c r="Q3382" s="29" t="s">
        <v>61</v>
      </c>
      <c r="R3382" s="30">
        <v>7683.0697954072439</v>
      </c>
      <c r="S3382" s="5">
        <v>15.029585798816568</v>
      </c>
      <c r="T3382" s="4">
        <v>15.748268593797045</v>
      </c>
      <c r="U3382" s="1"/>
      <c r="V3382" s="1"/>
      <c r="W3382" s="1"/>
      <c r="X3382" s="1"/>
    </row>
    <row r="3383" spans="1:24" ht="15.75" customHeight="1" x14ac:dyDescent="0.2">
      <c r="A3383" s="1"/>
      <c r="B3383" s="1"/>
      <c r="C3383" s="31" t="str">
        <f>IF('Style Screener'!$S3383&lt;(AVERAGE('Style Screener'!$S$9:$S$6415)), "Value", "Growth")</f>
        <v>Growth</v>
      </c>
      <c r="D3383" s="31" t="str">
        <f>IF('Style Screener'!$R3383&gt;2000, "Large Cap", "Small Cap")</f>
        <v>Small Cap</v>
      </c>
      <c r="E3383" s="31"/>
      <c r="F3383" s="31" t="s">
        <v>37</v>
      </c>
      <c r="G3383" s="1" t="s">
        <v>14115</v>
      </c>
      <c r="H3383" s="1" t="s">
        <v>14213</v>
      </c>
      <c r="I3383" s="1" t="s">
        <v>14214</v>
      </c>
      <c r="J3383" s="1" t="s">
        <v>10766</v>
      </c>
      <c r="K3383" s="1" t="s">
        <v>14215</v>
      </c>
      <c r="L3383" s="1" t="s">
        <v>14216</v>
      </c>
      <c r="M3383" s="1" t="s">
        <v>61</v>
      </c>
      <c r="N3383" s="1" t="s">
        <v>61</v>
      </c>
      <c r="O3383" s="1" t="s">
        <v>61</v>
      </c>
      <c r="P3383" s="1" t="s">
        <v>61</v>
      </c>
      <c r="Q3383" s="29" t="s">
        <v>61</v>
      </c>
      <c r="R3383" s="30">
        <v>1134.0870751922607</v>
      </c>
      <c r="S3383" s="5" t="s">
        <v>61</v>
      </c>
      <c r="T3383" s="4"/>
      <c r="U3383" s="1"/>
      <c r="V3383" s="1"/>
      <c r="W3383" s="1"/>
      <c r="X3383" s="1"/>
    </row>
    <row r="3384" spans="1:24" ht="15.75" customHeight="1" x14ac:dyDescent="0.2">
      <c r="A3384" s="1"/>
      <c r="B3384" s="1"/>
      <c r="C3384" s="31" t="str">
        <f>IF('Style Screener'!$S3384&lt;(AVERAGE('Style Screener'!$S$9:$S$6415)), "Value", "Growth")</f>
        <v>Growth</v>
      </c>
      <c r="D3384" s="31" t="str">
        <f>IF('Style Screener'!$R3384&gt;2000, "Large Cap", "Small Cap")</f>
        <v>Small Cap</v>
      </c>
      <c r="E3384" s="31"/>
      <c r="F3384" s="31" t="s">
        <v>37</v>
      </c>
      <c r="G3384" s="1" t="s">
        <v>14115</v>
      </c>
      <c r="H3384" s="1" t="s">
        <v>14217</v>
      </c>
      <c r="I3384" s="1" t="s">
        <v>14218</v>
      </c>
      <c r="J3384" s="1" t="s">
        <v>10766</v>
      </c>
      <c r="K3384" s="1" t="s">
        <v>61</v>
      </c>
      <c r="L3384" s="1" t="s">
        <v>14219</v>
      </c>
      <c r="M3384" s="1" t="s">
        <v>61</v>
      </c>
      <c r="N3384" s="1" t="s">
        <v>61</v>
      </c>
      <c r="O3384" s="1" t="s">
        <v>61</v>
      </c>
      <c r="P3384" s="1" t="s">
        <v>61</v>
      </c>
      <c r="Q3384" s="29" t="s">
        <v>61</v>
      </c>
      <c r="R3384" s="30">
        <v>683.94443152618408</v>
      </c>
      <c r="S3384" s="5" t="s">
        <v>61</v>
      </c>
      <c r="T3384" s="4"/>
      <c r="U3384" s="1"/>
      <c r="V3384" s="1"/>
      <c r="W3384" s="1"/>
      <c r="X3384" s="1"/>
    </row>
    <row r="3385" spans="1:24" ht="15.75" customHeight="1" x14ac:dyDescent="0.2">
      <c r="A3385" s="1"/>
      <c r="B3385" s="1"/>
      <c r="C3385" s="31" t="str">
        <f>IF('Style Screener'!$S3385&lt;(AVERAGE('Style Screener'!$S$9:$S$6415)), "Value", "Growth")</f>
        <v>Value</v>
      </c>
      <c r="D3385" s="31" t="str">
        <f>IF('Style Screener'!$R3385&gt;2000, "Large Cap", "Small Cap")</f>
        <v>Small Cap</v>
      </c>
      <c r="E3385" s="31" t="s">
        <v>15</v>
      </c>
      <c r="F3385" s="31" t="s">
        <v>37</v>
      </c>
      <c r="G3385" s="1" t="s">
        <v>1020</v>
      </c>
      <c r="H3385" s="1" t="s">
        <v>14220</v>
      </c>
      <c r="I3385" s="1" t="s">
        <v>14221</v>
      </c>
      <c r="J3385" s="1" t="s">
        <v>10766</v>
      </c>
      <c r="K3385" s="1" t="s">
        <v>14222</v>
      </c>
      <c r="L3385" s="1" t="s">
        <v>14223</v>
      </c>
      <c r="M3385" s="1" t="s">
        <v>368</v>
      </c>
      <c r="N3385" s="1" t="s">
        <v>1700</v>
      </c>
      <c r="O3385" s="1" t="s">
        <v>370</v>
      </c>
      <c r="P3385" s="1" t="s">
        <v>2344</v>
      </c>
      <c r="Q3385" s="29" t="s">
        <v>61</v>
      </c>
      <c r="R3385" s="30">
        <v>1123.2579387575147</v>
      </c>
      <c r="S3385" s="5">
        <v>20.882352941176471</v>
      </c>
      <c r="T3385" s="4">
        <v>2.6180215282287409</v>
      </c>
      <c r="U3385" s="1"/>
      <c r="V3385" s="1"/>
      <c r="W3385" s="1"/>
      <c r="X3385" s="1"/>
    </row>
    <row r="3386" spans="1:24" ht="15.75" customHeight="1" x14ac:dyDescent="0.2">
      <c r="A3386" s="1"/>
      <c r="B3386" s="1"/>
      <c r="C3386" s="31" t="str">
        <f>IF('Style Screener'!$S3386&lt;(AVERAGE('Style Screener'!$S$9:$S$6415)), "Value", "Growth")</f>
        <v>Value</v>
      </c>
      <c r="D3386" s="31" t="str">
        <f>IF('Style Screener'!$R3386&gt;2000, "Large Cap", "Small Cap")</f>
        <v>Large Cap</v>
      </c>
      <c r="E3386" s="31" t="s">
        <v>14</v>
      </c>
      <c r="F3386" s="31" t="s">
        <v>37</v>
      </c>
      <c r="G3386" s="1" t="s">
        <v>1020</v>
      </c>
      <c r="H3386" s="1" t="s">
        <v>11030</v>
      </c>
      <c r="I3386" s="1" t="s">
        <v>11031</v>
      </c>
      <c r="J3386" s="1" t="s">
        <v>10766</v>
      </c>
      <c r="K3386" s="1" t="s">
        <v>11032</v>
      </c>
      <c r="L3386" s="1" t="s">
        <v>11033</v>
      </c>
      <c r="M3386" s="1" t="s">
        <v>86</v>
      </c>
      <c r="N3386" s="1" t="s">
        <v>172</v>
      </c>
      <c r="O3386" s="1" t="s">
        <v>172</v>
      </c>
      <c r="P3386" s="1" t="s">
        <v>1497</v>
      </c>
      <c r="Q3386" s="29" t="s">
        <v>61</v>
      </c>
      <c r="R3386" s="30">
        <v>63925.651577094643</v>
      </c>
      <c r="S3386" s="5">
        <v>10.4320987654321</v>
      </c>
      <c r="T3386" s="4">
        <v>51.970615671641788</v>
      </c>
      <c r="U3386" s="1"/>
      <c r="V3386" s="1"/>
      <c r="W3386" s="1"/>
      <c r="X3386" s="1"/>
    </row>
    <row r="3387" spans="1:24" ht="15.75" customHeight="1" x14ac:dyDescent="0.2">
      <c r="A3387" s="1"/>
      <c r="B3387" s="1"/>
      <c r="C3387" s="31" t="str">
        <f>IF('Style Screener'!$S3387&lt;(AVERAGE('Style Screener'!$S$9:$S$6415)), "Value", "Growth")</f>
        <v>Value</v>
      </c>
      <c r="D3387" s="31" t="str">
        <f>IF('Style Screener'!$R3387&gt;2000, "Large Cap", "Small Cap")</f>
        <v>Large Cap</v>
      </c>
      <c r="E3387" s="31" t="s">
        <v>15</v>
      </c>
      <c r="F3387" s="31" t="s">
        <v>37</v>
      </c>
      <c r="G3387" s="1" t="s">
        <v>1020</v>
      </c>
      <c r="H3387" s="1" t="s">
        <v>11042</v>
      </c>
      <c r="I3387" s="1" t="s">
        <v>11043</v>
      </c>
      <c r="J3387" s="1" t="s">
        <v>10766</v>
      </c>
      <c r="K3387" s="1" t="s">
        <v>11044</v>
      </c>
      <c r="L3387" s="1" t="s">
        <v>11045</v>
      </c>
      <c r="M3387" s="1" t="s">
        <v>368</v>
      </c>
      <c r="N3387" s="1" t="s">
        <v>1014</v>
      </c>
      <c r="O3387" s="1" t="s">
        <v>370</v>
      </c>
      <c r="P3387" s="1" t="s">
        <v>1014</v>
      </c>
      <c r="Q3387" s="29" t="s">
        <v>61</v>
      </c>
      <c r="R3387" s="30">
        <v>104463.19401895814</v>
      </c>
      <c r="S3387" s="5">
        <v>17.845158197507192</v>
      </c>
      <c r="T3387" s="4" t="s">
        <v>61</v>
      </c>
      <c r="U3387" s="1"/>
      <c r="V3387" s="1"/>
      <c r="W3387" s="1"/>
      <c r="X3387" s="1"/>
    </row>
    <row r="3388" spans="1:24" ht="15.75" customHeight="1" x14ac:dyDescent="0.2">
      <c r="A3388" s="1"/>
      <c r="B3388" s="1"/>
      <c r="C3388" s="31" t="str">
        <f>IF('Style Screener'!$S3388&lt;(AVERAGE('Style Screener'!$S$9:$S$6415)), "Value", "Growth")</f>
        <v>Value</v>
      </c>
      <c r="D3388" s="31" t="str">
        <f>IF('Style Screener'!$R3388&gt;2000, "Large Cap", "Small Cap")</f>
        <v>Large Cap</v>
      </c>
      <c r="E3388" s="31" t="s">
        <v>14</v>
      </c>
      <c r="F3388" s="31" t="s">
        <v>37</v>
      </c>
      <c r="G3388" s="1" t="s">
        <v>1020</v>
      </c>
      <c r="H3388" s="1" t="s">
        <v>11054</v>
      </c>
      <c r="I3388" s="1" t="s">
        <v>11055</v>
      </c>
      <c r="J3388" s="1" t="s">
        <v>10766</v>
      </c>
      <c r="K3388" s="1" t="s">
        <v>11056</v>
      </c>
      <c r="L3388" s="1" t="s">
        <v>11057</v>
      </c>
      <c r="M3388" s="1" t="s">
        <v>74</v>
      </c>
      <c r="N3388" s="1" t="s">
        <v>10788</v>
      </c>
      <c r="O3388" s="1" t="s">
        <v>76</v>
      </c>
      <c r="P3388" s="1" t="s">
        <v>10838</v>
      </c>
      <c r="Q3388" s="29" t="s">
        <v>61</v>
      </c>
      <c r="R3388" s="30">
        <v>2452.5507868328041</v>
      </c>
      <c r="S3388" s="5">
        <v>15.862494769073638</v>
      </c>
      <c r="T3388" s="4">
        <v>88.339592977552641</v>
      </c>
      <c r="U3388" s="1"/>
      <c r="V3388" s="1"/>
      <c r="W3388" s="1"/>
      <c r="X3388" s="1"/>
    </row>
    <row r="3389" spans="1:24" ht="15.75" customHeight="1" x14ac:dyDescent="0.2">
      <c r="A3389" s="1"/>
      <c r="B3389" s="1"/>
      <c r="C3389" s="31" t="str">
        <f>IF('Style Screener'!$S3389&lt;(AVERAGE('Style Screener'!$S$9:$S$6415)), "Value", "Growth")</f>
        <v>Growth</v>
      </c>
      <c r="D3389" s="31" t="str">
        <f>IF('Style Screener'!$R3389&gt;2000, "Large Cap", "Small Cap")</f>
        <v>Small Cap</v>
      </c>
      <c r="E3389" s="31"/>
      <c r="F3389" s="31" t="s">
        <v>37</v>
      </c>
      <c r="G3389" s="1" t="s">
        <v>1233</v>
      </c>
      <c r="H3389" s="1" t="s">
        <v>14224</v>
      </c>
      <c r="I3389" s="1" t="s">
        <v>14225</v>
      </c>
      <c r="J3389" s="1" t="s">
        <v>10766</v>
      </c>
      <c r="K3389" s="1" t="s">
        <v>14226</v>
      </c>
      <c r="L3389" s="1" t="s">
        <v>14227</v>
      </c>
      <c r="M3389" s="1" t="s">
        <v>61</v>
      </c>
      <c r="N3389" s="1" t="s">
        <v>61</v>
      </c>
      <c r="O3389" s="1" t="s">
        <v>61</v>
      </c>
      <c r="P3389" s="1" t="s">
        <v>61</v>
      </c>
      <c r="Q3389" s="29" t="s">
        <v>61</v>
      </c>
      <c r="R3389" s="30">
        <v>799.86549407958978</v>
      </c>
      <c r="S3389" s="5" t="s">
        <v>61</v>
      </c>
      <c r="T3389" s="4"/>
      <c r="U3389" s="1"/>
      <c r="V3389" s="1"/>
      <c r="W3389" s="1"/>
      <c r="X3389" s="1"/>
    </row>
    <row r="3390" spans="1:24" ht="15.75" customHeight="1" x14ac:dyDescent="0.2">
      <c r="A3390" s="1"/>
      <c r="B3390" s="1"/>
      <c r="C3390" s="31" t="str">
        <f>IF('Style Screener'!$S3390&lt;(AVERAGE('Style Screener'!$S$9:$S$6415)), "Value", "Growth")</f>
        <v>Value</v>
      </c>
      <c r="D3390" s="31" t="str">
        <f>IF('Style Screener'!$R3390&gt;2000, "Large Cap", "Small Cap")</f>
        <v>Small Cap</v>
      </c>
      <c r="E3390" s="31" t="s">
        <v>14</v>
      </c>
      <c r="F3390" s="31" t="s">
        <v>37</v>
      </c>
      <c r="G3390" s="1" t="s">
        <v>1020</v>
      </c>
      <c r="H3390" s="1" t="s">
        <v>14228</v>
      </c>
      <c r="I3390" s="1" t="s">
        <v>14229</v>
      </c>
      <c r="J3390" s="1" t="s">
        <v>10766</v>
      </c>
      <c r="K3390" s="1" t="s">
        <v>14230</v>
      </c>
      <c r="L3390" s="1" t="s">
        <v>14231</v>
      </c>
      <c r="M3390" s="1" t="s">
        <v>86</v>
      </c>
      <c r="N3390" s="1" t="s">
        <v>135</v>
      </c>
      <c r="O3390" s="1" t="s">
        <v>88</v>
      </c>
      <c r="P3390" s="1" t="s">
        <v>3509</v>
      </c>
      <c r="Q3390" s="29" t="s">
        <v>61</v>
      </c>
      <c r="R3390" s="30">
        <v>1106.8404636497435</v>
      </c>
      <c r="S3390" s="5">
        <v>18.531746031746032</v>
      </c>
      <c r="T3390" s="4" t="s">
        <v>61</v>
      </c>
      <c r="U3390" s="1"/>
      <c r="V3390" s="1"/>
      <c r="W3390" s="1"/>
      <c r="X3390" s="1"/>
    </row>
    <row r="3391" spans="1:24" ht="15.75" customHeight="1" x14ac:dyDescent="0.2">
      <c r="A3391" s="1"/>
      <c r="B3391" s="1"/>
      <c r="C3391" s="31" t="str">
        <f>IF('Style Screener'!$S3391&lt;(AVERAGE('Style Screener'!$S$9:$S$6415)), "Value", "Growth")</f>
        <v>Value</v>
      </c>
      <c r="D3391" s="31" t="str">
        <f>IF('Style Screener'!$R3391&gt;2000, "Large Cap", "Small Cap")</f>
        <v>Large Cap</v>
      </c>
      <c r="E3391" s="31" t="s">
        <v>14</v>
      </c>
      <c r="F3391" s="31" t="s">
        <v>37</v>
      </c>
      <c r="G3391" s="1" t="s">
        <v>1020</v>
      </c>
      <c r="H3391" s="1" t="s">
        <v>11062</v>
      </c>
      <c r="I3391" s="1" t="s">
        <v>11063</v>
      </c>
      <c r="J3391" s="1" t="s">
        <v>10766</v>
      </c>
      <c r="K3391" s="1" t="s">
        <v>11064</v>
      </c>
      <c r="L3391" s="1" t="s">
        <v>11065</v>
      </c>
      <c r="M3391" s="1" t="s">
        <v>74</v>
      </c>
      <c r="N3391" s="1" t="s">
        <v>301</v>
      </c>
      <c r="O3391" s="1" t="s">
        <v>117</v>
      </c>
      <c r="P3391" s="1" t="s">
        <v>301</v>
      </c>
      <c r="Q3391" s="29" t="s">
        <v>61</v>
      </c>
      <c r="R3391" s="30">
        <v>2478.7009599456492</v>
      </c>
      <c r="S3391" s="5">
        <v>22.528301886792452</v>
      </c>
      <c r="T3391" s="4">
        <v>45.732378854625544</v>
      </c>
      <c r="U3391" s="1"/>
      <c r="V3391" s="1"/>
      <c r="W3391" s="1"/>
      <c r="X3391" s="1"/>
    </row>
    <row r="3392" spans="1:24" ht="15.75" customHeight="1" x14ac:dyDescent="0.2">
      <c r="A3392" s="1"/>
      <c r="B3392" s="1"/>
      <c r="C3392" s="31" t="str">
        <f>IF('Style Screener'!$S3392&lt;(AVERAGE('Style Screener'!$S$9:$S$6415)), "Value", "Growth")</f>
        <v>Value</v>
      </c>
      <c r="D3392" s="31" t="str">
        <f>IF('Style Screener'!$R3392&gt;2000, "Large Cap", "Small Cap")</f>
        <v>Large Cap</v>
      </c>
      <c r="E3392" s="31" t="s">
        <v>14</v>
      </c>
      <c r="F3392" s="31" t="s">
        <v>37</v>
      </c>
      <c r="G3392" s="1" t="s">
        <v>1020</v>
      </c>
      <c r="H3392" s="1" t="s">
        <v>11072</v>
      </c>
      <c r="I3392" s="1" t="s">
        <v>11073</v>
      </c>
      <c r="J3392" s="1" t="s">
        <v>10766</v>
      </c>
      <c r="K3392" s="1" t="s">
        <v>11074</v>
      </c>
      <c r="L3392" s="1" t="s">
        <v>11075</v>
      </c>
      <c r="M3392" s="1" t="s">
        <v>98</v>
      </c>
      <c r="N3392" s="1" t="s">
        <v>2119</v>
      </c>
      <c r="O3392" s="1" t="s">
        <v>232</v>
      </c>
      <c r="P3392" s="1" t="s">
        <v>2120</v>
      </c>
      <c r="Q3392" s="29" t="s">
        <v>61</v>
      </c>
      <c r="R3392" s="30">
        <v>7974.4391736579046</v>
      </c>
      <c r="S3392" s="5">
        <v>12.361111111111111</v>
      </c>
      <c r="T3392" s="4" t="s">
        <v>61</v>
      </c>
      <c r="U3392" s="1"/>
      <c r="V3392" s="1"/>
      <c r="W3392" s="1"/>
      <c r="X3392" s="1"/>
    </row>
    <row r="3393" spans="1:24" ht="15.75" customHeight="1" x14ac:dyDescent="0.2">
      <c r="A3393" s="1"/>
      <c r="B3393" s="1"/>
      <c r="C3393" s="31" t="str">
        <f>IF('Style Screener'!$S3393&lt;(AVERAGE('Style Screener'!$S$9:$S$6415)), "Value", "Growth")</f>
        <v>Growth</v>
      </c>
      <c r="D3393" s="31" t="str">
        <f>IF('Style Screener'!$R3393&gt;2000, "Large Cap", "Small Cap")</f>
        <v>Small Cap</v>
      </c>
      <c r="E3393" s="31" t="s">
        <v>14</v>
      </c>
      <c r="F3393" s="31" t="s">
        <v>37</v>
      </c>
      <c r="G3393" s="1" t="s">
        <v>1020</v>
      </c>
      <c r="H3393" s="1" t="s">
        <v>14232</v>
      </c>
      <c r="I3393" s="1" t="s">
        <v>14233</v>
      </c>
      <c r="J3393" s="1" t="s">
        <v>10766</v>
      </c>
      <c r="K3393" s="1" t="s">
        <v>61</v>
      </c>
      <c r="L3393" s="1" t="s">
        <v>14234</v>
      </c>
      <c r="M3393" s="1" t="s">
        <v>86</v>
      </c>
      <c r="N3393" s="1" t="s">
        <v>606</v>
      </c>
      <c r="O3393" s="1" t="s">
        <v>607</v>
      </c>
      <c r="P3393" s="1" t="s">
        <v>608</v>
      </c>
      <c r="Q3393" s="29" t="s">
        <v>61</v>
      </c>
      <c r="R3393" s="30">
        <v>158.05434320983886</v>
      </c>
      <c r="S3393" s="5" t="s">
        <v>61</v>
      </c>
      <c r="T3393" s="4"/>
      <c r="U3393" s="1"/>
      <c r="V3393" s="1"/>
      <c r="W3393" s="1"/>
      <c r="X3393" s="1"/>
    </row>
    <row r="3394" spans="1:24" ht="15.75" customHeight="1" x14ac:dyDescent="0.2">
      <c r="A3394" s="1"/>
      <c r="B3394" s="1"/>
      <c r="C3394" s="31" t="str">
        <f>IF('Style Screener'!$S3394&lt;(AVERAGE('Style Screener'!$S$9:$S$6415)), "Value", "Growth")</f>
        <v>Growth</v>
      </c>
      <c r="D3394" s="31" t="str">
        <f>IF('Style Screener'!$R3394&gt;2000, "Large Cap", "Small Cap")</f>
        <v>Small Cap</v>
      </c>
      <c r="E3394" s="31"/>
      <c r="F3394" s="31" t="s">
        <v>37</v>
      </c>
      <c r="G3394" s="1" t="s">
        <v>1020</v>
      </c>
      <c r="H3394" s="1" t="s">
        <v>14235</v>
      </c>
      <c r="I3394" s="1" t="s">
        <v>14236</v>
      </c>
      <c r="J3394" s="1" t="s">
        <v>10766</v>
      </c>
      <c r="K3394" s="1" t="s">
        <v>14237</v>
      </c>
      <c r="L3394" s="1" t="s">
        <v>14238</v>
      </c>
      <c r="M3394" s="1" t="s">
        <v>61</v>
      </c>
      <c r="N3394" s="1" t="s">
        <v>61</v>
      </c>
      <c r="O3394" s="1" t="s">
        <v>61</v>
      </c>
      <c r="P3394" s="1" t="s">
        <v>61</v>
      </c>
      <c r="Q3394" s="29" t="s">
        <v>61</v>
      </c>
      <c r="R3394" s="30">
        <v>125.49240629730224</v>
      </c>
      <c r="S3394" s="5" t="s">
        <v>61</v>
      </c>
      <c r="T3394" s="4"/>
      <c r="U3394" s="1"/>
      <c r="V3394" s="1"/>
      <c r="W3394" s="1"/>
      <c r="X3394" s="1"/>
    </row>
    <row r="3395" spans="1:24" ht="15.75" customHeight="1" x14ac:dyDescent="0.2">
      <c r="A3395" s="1"/>
      <c r="B3395" s="1"/>
      <c r="C3395" s="31" t="str">
        <f>IF('Style Screener'!$S3395&lt;(AVERAGE('Style Screener'!$S$9:$S$6415)), "Value", "Growth")</f>
        <v>Growth</v>
      </c>
      <c r="D3395" s="31" t="str">
        <f>IF('Style Screener'!$R3395&gt;2000, "Large Cap", "Small Cap")</f>
        <v>Large Cap</v>
      </c>
      <c r="E3395" s="31" t="s">
        <v>14</v>
      </c>
      <c r="F3395" s="31" t="s">
        <v>37</v>
      </c>
      <c r="G3395" s="1" t="s">
        <v>1020</v>
      </c>
      <c r="H3395" s="1" t="s">
        <v>14239</v>
      </c>
      <c r="I3395" s="1" t="s">
        <v>14240</v>
      </c>
      <c r="J3395" s="1" t="s">
        <v>10766</v>
      </c>
      <c r="K3395" s="1" t="s">
        <v>14241</v>
      </c>
      <c r="L3395" s="1" t="s">
        <v>14242</v>
      </c>
      <c r="M3395" s="1" t="s">
        <v>98</v>
      </c>
      <c r="N3395" s="1" t="s">
        <v>1141</v>
      </c>
      <c r="O3395" s="1" t="s">
        <v>1062</v>
      </c>
      <c r="P3395" s="1" t="s">
        <v>2113</v>
      </c>
      <c r="Q3395" s="29" t="s">
        <v>61</v>
      </c>
      <c r="R3395" s="30">
        <v>3134.55602817211</v>
      </c>
      <c r="S3395" s="5">
        <v>31.900709219858154</v>
      </c>
      <c r="T3395" s="4">
        <v>37.398373983739845</v>
      </c>
      <c r="U3395" s="1"/>
      <c r="V3395" s="1"/>
      <c r="W3395" s="1"/>
      <c r="X3395" s="1"/>
    </row>
    <row r="3396" spans="1:24" ht="15.75" customHeight="1" x14ac:dyDescent="0.2">
      <c r="A3396" s="1"/>
      <c r="B3396" s="1"/>
      <c r="C3396" s="31" t="str">
        <f>IF('Style Screener'!$S3396&lt;(AVERAGE('Style Screener'!$S$9:$S$6415)), "Value", "Growth")</f>
        <v>Value</v>
      </c>
      <c r="D3396" s="31" t="str">
        <f>IF('Style Screener'!$R3396&gt;2000, "Large Cap", "Small Cap")</f>
        <v>Large Cap</v>
      </c>
      <c r="E3396" s="31" t="s">
        <v>14</v>
      </c>
      <c r="F3396" s="31" t="s">
        <v>37</v>
      </c>
      <c r="G3396" s="1" t="s">
        <v>303</v>
      </c>
      <c r="H3396" s="1" t="s">
        <v>11084</v>
      </c>
      <c r="I3396" s="1" t="s">
        <v>11085</v>
      </c>
      <c r="J3396" s="1" t="s">
        <v>10766</v>
      </c>
      <c r="K3396" s="1" t="s">
        <v>11086</v>
      </c>
      <c r="L3396" s="1" t="s">
        <v>11087</v>
      </c>
      <c r="M3396" s="1" t="s">
        <v>86</v>
      </c>
      <c r="N3396" s="1" t="s">
        <v>251</v>
      </c>
      <c r="O3396" s="1" t="s">
        <v>251</v>
      </c>
      <c r="P3396" s="1" t="s">
        <v>252</v>
      </c>
      <c r="Q3396" s="29" t="s">
        <v>61</v>
      </c>
      <c r="R3396" s="30">
        <v>2252.0930000765338</v>
      </c>
      <c r="S3396" s="5">
        <v>11.704586764436756</v>
      </c>
      <c r="T3396" s="4" t="s">
        <v>61</v>
      </c>
      <c r="U3396" s="1"/>
      <c r="V3396" s="1"/>
      <c r="W3396" s="1"/>
      <c r="X3396" s="1"/>
    </row>
    <row r="3397" spans="1:24" ht="15.75" customHeight="1" x14ac:dyDescent="0.2">
      <c r="A3397" s="1"/>
      <c r="B3397" s="1"/>
      <c r="C3397" s="31" t="str">
        <f>IF('Style Screener'!$S3397&lt;(AVERAGE('Style Screener'!$S$9:$S$6415)), "Value", "Growth")</f>
        <v>Growth</v>
      </c>
      <c r="D3397" s="31" t="str">
        <f>IF('Style Screener'!$R3397&gt;2000, "Large Cap", "Small Cap")</f>
        <v>Large Cap</v>
      </c>
      <c r="E3397" s="31" t="s">
        <v>14</v>
      </c>
      <c r="F3397" s="31" t="s">
        <v>37</v>
      </c>
      <c r="G3397" s="1" t="s">
        <v>1020</v>
      </c>
      <c r="H3397" s="1" t="s">
        <v>11088</v>
      </c>
      <c r="I3397" s="1" t="s">
        <v>11089</v>
      </c>
      <c r="J3397" s="1" t="s">
        <v>10766</v>
      </c>
      <c r="K3397" s="1" t="s">
        <v>11090</v>
      </c>
      <c r="L3397" s="1" t="s">
        <v>11091</v>
      </c>
      <c r="M3397" s="1" t="s">
        <v>278</v>
      </c>
      <c r="N3397" s="1" t="s">
        <v>279</v>
      </c>
      <c r="O3397" s="1" t="s">
        <v>278</v>
      </c>
      <c r="P3397" s="1" t="s">
        <v>3374</v>
      </c>
      <c r="Q3397" s="29" t="s">
        <v>61</v>
      </c>
      <c r="R3397" s="30">
        <v>61041.217420665627</v>
      </c>
      <c r="S3397" s="5">
        <v>45.603634317952206</v>
      </c>
      <c r="T3397" s="4" t="s">
        <v>61</v>
      </c>
      <c r="U3397" s="1"/>
      <c r="V3397" s="1"/>
      <c r="W3397" s="1"/>
      <c r="X3397" s="1"/>
    </row>
    <row r="3398" spans="1:24" ht="15.75" customHeight="1" x14ac:dyDescent="0.2">
      <c r="A3398" s="1"/>
      <c r="B3398" s="1"/>
      <c r="C3398" s="31" t="str">
        <f>IF('Style Screener'!$S3398&lt;(AVERAGE('Style Screener'!$S$9:$S$6415)), "Value", "Growth")</f>
        <v>Value</v>
      </c>
      <c r="D3398" s="31" t="str">
        <f>IF('Style Screener'!$R3398&gt;2000, "Large Cap", "Small Cap")</f>
        <v>Small Cap</v>
      </c>
      <c r="E3398" s="31" t="s">
        <v>14</v>
      </c>
      <c r="F3398" s="31" t="s">
        <v>37</v>
      </c>
      <c r="G3398" s="1" t="s">
        <v>14243</v>
      </c>
      <c r="H3398" s="1" t="s">
        <v>14244</v>
      </c>
      <c r="I3398" s="1" t="s">
        <v>14245</v>
      </c>
      <c r="J3398" s="1" t="s">
        <v>10766</v>
      </c>
      <c r="K3398" s="1" t="s">
        <v>14246</v>
      </c>
      <c r="L3398" s="1" t="s">
        <v>14247</v>
      </c>
      <c r="M3398" s="1" t="s">
        <v>86</v>
      </c>
      <c r="N3398" s="1" t="s">
        <v>172</v>
      </c>
      <c r="O3398" s="1" t="s">
        <v>172</v>
      </c>
      <c r="P3398" s="1" t="s">
        <v>1497</v>
      </c>
      <c r="Q3398" s="29" t="s">
        <v>61</v>
      </c>
      <c r="R3398" s="30">
        <v>1133.9742955185759</v>
      </c>
      <c r="S3398" s="5">
        <v>8.8832040563828212</v>
      </c>
      <c r="T3398" s="4" t="s">
        <v>61</v>
      </c>
      <c r="U3398" s="1"/>
      <c r="V3398" s="1"/>
      <c r="W3398" s="1"/>
      <c r="X3398" s="1"/>
    </row>
    <row r="3399" spans="1:24" ht="15.75" customHeight="1" x14ac:dyDescent="0.2">
      <c r="A3399" s="1"/>
      <c r="B3399" s="1"/>
      <c r="C3399" s="31" t="str">
        <f>IF('Style Screener'!$S3399&lt;(AVERAGE('Style Screener'!$S$9:$S$6415)), "Value", "Growth")</f>
        <v>Growth</v>
      </c>
      <c r="D3399" s="31" t="str">
        <f>IF('Style Screener'!$R3399&gt;2000, "Large Cap", "Small Cap")</f>
        <v>Small Cap</v>
      </c>
      <c r="E3399" s="31"/>
      <c r="F3399" s="31" t="s">
        <v>37</v>
      </c>
      <c r="G3399" s="1" t="s">
        <v>1020</v>
      </c>
      <c r="H3399" s="1" t="s">
        <v>14248</v>
      </c>
      <c r="I3399" s="1" t="s">
        <v>14249</v>
      </c>
      <c r="J3399" s="1" t="s">
        <v>10766</v>
      </c>
      <c r="K3399" s="1" t="s">
        <v>14250</v>
      </c>
      <c r="L3399" s="1" t="s">
        <v>14251</v>
      </c>
      <c r="M3399" s="1" t="s">
        <v>61</v>
      </c>
      <c r="N3399" s="1" t="s">
        <v>61</v>
      </c>
      <c r="O3399" s="1" t="s">
        <v>61</v>
      </c>
      <c r="P3399" s="1" t="s">
        <v>61</v>
      </c>
      <c r="Q3399" s="29" t="s">
        <v>61</v>
      </c>
      <c r="R3399" s="30">
        <v>505.97550598297119</v>
      </c>
      <c r="S3399" s="5" t="s">
        <v>61</v>
      </c>
      <c r="T3399" s="4"/>
      <c r="U3399" s="1"/>
      <c r="V3399" s="1"/>
      <c r="W3399" s="1"/>
      <c r="X3399" s="1"/>
    </row>
    <row r="3400" spans="1:24" ht="15.75" customHeight="1" x14ac:dyDescent="0.2">
      <c r="A3400" s="1"/>
      <c r="B3400" s="1"/>
      <c r="C3400" s="31" t="str">
        <f>IF('Style Screener'!$S3400&lt;(AVERAGE('Style Screener'!$S$9:$S$6415)), "Value", "Growth")</f>
        <v>Growth</v>
      </c>
      <c r="D3400" s="31" t="str">
        <f>IF('Style Screener'!$R3400&gt;2000, "Large Cap", "Small Cap")</f>
        <v>Small Cap</v>
      </c>
      <c r="E3400" s="31"/>
      <c r="F3400" s="31" t="s">
        <v>37</v>
      </c>
      <c r="G3400" s="1" t="s">
        <v>1020</v>
      </c>
      <c r="H3400" s="1" t="s">
        <v>14252</v>
      </c>
      <c r="I3400" s="1" t="s">
        <v>14253</v>
      </c>
      <c r="J3400" s="1" t="s">
        <v>10766</v>
      </c>
      <c r="K3400" s="1" t="s">
        <v>14250</v>
      </c>
      <c r="L3400" s="1" t="s">
        <v>14254</v>
      </c>
      <c r="M3400" s="1" t="s">
        <v>61</v>
      </c>
      <c r="N3400" s="1" t="s">
        <v>61</v>
      </c>
      <c r="O3400" s="1" t="s">
        <v>61</v>
      </c>
      <c r="P3400" s="1" t="s">
        <v>61</v>
      </c>
      <c r="Q3400" s="29" t="s">
        <v>61</v>
      </c>
      <c r="R3400" s="30">
        <v>221.05777727966307</v>
      </c>
      <c r="S3400" s="5" t="s">
        <v>61</v>
      </c>
      <c r="T3400" s="4"/>
      <c r="U3400" s="1"/>
      <c r="V3400" s="1"/>
      <c r="W3400" s="1"/>
      <c r="X3400" s="1"/>
    </row>
    <row r="3401" spans="1:24" ht="15.75" customHeight="1" x14ac:dyDescent="0.2">
      <c r="A3401" s="1"/>
      <c r="B3401" s="1"/>
      <c r="C3401" s="31" t="str">
        <f>IF('Style Screener'!$S3401&lt;(AVERAGE('Style Screener'!$S$9:$S$6415)), "Value", "Growth")</f>
        <v>Growth</v>
      </c>
      <c r="D3401" s="31" t="str">
        <f>IF('Style Screener'!$R3401&gt;2000, "Large Cap", "Small Cap")</f>
        <v>Small Cap</v>
      </c>
      <c r="E3401" s="31"/>
      <c r="F3401" s="31" t="s">
        <v>37</v>
      </c>
      <c r="G3401" s="1" t="s">
        <v>14115</v>
      </c>
      <c r="H3401" s="1" t="s">
        <v>14255</v>
      </c>
      <c r="I3401" s="1" t="s">
        <v>14256</v>
      </c>
      <c r="J3401" s="1" t="s">
        <v>10766</v>
      </c>
      <c r="K3401" s="1" t="s">
        <v>14257</v>
      </c>
      <c r="L3401" s="1" t="s">
        <v>14258</v>
      </c>
      <c r="M3401" s="1" t="s">
        <v>61</v>
      </c>
      <c r="N3401" s="1" t="s">
        <v>61</v>
      </c>
      <c r="O3401" s="1" t="s">
        <v>61</v>
      </c>
      <c r="P3401" s="1" t="s">
        <v>61</v>
      </c>
      <c r="Q3401" s="29" t="s">
        <v>61</v>
      </c>
      <c r="R3401" s="30">
        <v>534.24357211303709</v>
      </c>
      <c r="S3401" s="5" t="s">
        <v>61</v>
      </c>
      <c r="T3401" s="4"/>
      <c r="U3401" s="1"/>
      <c r="V3401" s="1"/>
      <c r="W3401" s="1"/>
      <c r="X3401" s="1"/>
    </row>
    <row r="3402" spans="1:24" ht="15.75" customHeight="1" x14ac:dyDescent="0.2">
      <c r="A3402" s="1"/>
      <c r="B3402" s="1"/>
      <c r="C3402" s="31" t="str">
        <f>IF('Style Screener'!$S3402&lt;(AVERAGE('Style Screener'!$S$9:$S$6415)), "Value", "Growth")</f>
        <v>Growth</v>
      </c>
      <c r="D3402" s="31" t="str">
        <f>IF('Style Screener'!$R3402&gt;2000, "Large Cap", "Small Cap")</f>
        <v>Small Cap</v>
      </c>
      <c r="E3402" s="31"/>
      <c r="F3402" s="31" t="s">
        <v>37</v>
      </c>
      <c r="G3402" s="1" t="s">
        <v>14115</v>
      </c>
      <c r="H3402" s="1" t="s">
        <v>14259</v>
      </c>
      <c r="I3402" s="1" t="s">
        <v>14260</v>
      </c>
      <c r="J3402" s="1" t="s">
        <v>10766</v>
      </c>
      <c r="K3402" s="1" t="s">
        <v>14261</v>
      </c>
      <c r="L3402" s="1" t="s">
        <v>14262</v>
      </c>
      <c r="M3402" s="1" t="s">
        <v>61</v>
      </c>
      <c r="N3402" s="1" t="s">
        <v>61</v>
      </c>
      <c r="O3402" s="1" t="s">
        <v>61</v>
      </c>
      <c r="P3402" s="1" t="s">
        <v>61</v>
      </c>
      <c r="Q3402" s="29" t="s">
        <v>61</v>
      </c>
      <c r="R3402" s="30">
        <v>1179.3645130584716</v>
      </c>
      <c r="S3402" s="5" t="s">
        <v>61</v>
      </c>
      <c r="T3402" s="4"/>
      <c r="U3402" s="1"/>
      <c r="V3402" s="1"/>
      <c r="W3402" s="1"/>
      <c r="X3402" s="1"/>
    </row>
    <row r="3403" spans="1:24" ht="15.75" customHeight="1" x14ac:dyDescent="0.2">
      <c r="A3403" s="1"/>
      <c r="B3403" s="1"/>
      <c r="C3403" s="31" t="str">
        <f>IF('Style Screener'!$S3403&lt;(AVERAGE('Style Screener'!$S$9:$S$6415)), "Value", "Growth")</f>
        <v>Value</v>
      </c>
      <c r="D3403" s="31" t="str">
        <f>IF('Style Screener'!$R3403&gt;2000, "Large Cap", "Small Cap")</f>
        <v>Small Cap</v>
      </c>
      <c r="E3403" s="31" t="s">
        <v>14</v>
      </c>
      <c r="F3403" s="31" t="s">
        <v>37</v>
      </c>
      <c r="G3403" s="1" t="s">
        <v>1020</v>
      </c>
      <c r="H3403" s="1" t="s">
        <v>14263</v>
      </c>
      <c r="I3403" s="1" t="s">
        <v>14264</v>
      </c>
      <c r="J3403" s="1" t="s">
        <v>10766</v>
      </c>
      <c r="K3403" s="1" t="s">
        <v>14265</v>
      </c>
      <c r="L3403" s="1" t="s">
        <v>14266</v>
      </c>
      <c r="M3403" s="1" t="s">
        <v>98</v>
      </c>
      <c r="N3403" s="1" t="s">
        <v>2119</v>
      </c>
      <c r="O3403" s="1" t="s">
        <v>232</v>
      </c>
      <c r="P3403" s="1" t="s">
        <v>2120</v>
      </c>
      <c r="Q3403" s="29" t="s">
        <v>61</v>
      </c>
      <c r="R3403" s="30">
        <v>441.11063180682493</v>
      </c>
      <c r="S3403" s="5">
        <v>13.214285714285715</v>
      </c>
      <c r="T3403" s="4">
        <v>6.7108797767377067E-15</v>
      </c>
      <c r="U3403" s="1"/>
      <c r="V3403" s="1"/>
      <c r="W3403" s="1"/>
      <c r="X3403" s="1"/>
    </row>
    <row r="3404" spans="1:24" ht="15.75" customHeight="1" x14ac:dyDescent="0.2">
      <c r="A3404" s="1"/>
      <c r="B3404" s="1"/>
      <c r="C3404" s="31" t="str">
        <f>IF('Style Screener'!$S3404&lt;(AVERAGE('Style Screener'!$S$9:$S$6415)), "Value", "Growth")</f>
        <v>Growth</v>
      </c>
      <c r="D3404" s="31" t="str">
        <f>IF('Style Screener'!$R3404&gt;2000, "Large Cap", "Small Cap")</f>
        <v>Small Cap</v>
      </c>
      <c r="E3404" s="31"/>
      <c r="F3404" s="31" t="s">
        <v>37</v>
      </c>
      <c r="G3404" s="1" t="s">
        <v>1020</v>
      </c>
      <c r="H3404" s="1" t="s">
        <v>14267</v>
      </c>
      <c r="I3404" s="1" t="s">
        <v>14268</v>
      </c>
      <c r="J3404" s="1" t="s">
        <v>10766</v>
      </c>
      <c r="K3404" s="1" t="s">
        <v>14269</v>
      </c>
      <c r="L3404" s="1" t="s">
        <v>14270</v>
      </c>
      <c r="M3404" s="1" t="s">
        <v>61</v>
      </c>
      <c r="N3404" s="1" t="s">
        <v>61</v>
      </c>
      <c r="O3404" s="1" t="s">
        <v>61</v>
      </c>
      <c r="P3404" s="1" t="s">
        <v>61</v>
      </c>
      <c r="Q3404" s="29" t="s">
        <v>61</v>
      </c>
      <c r="R3404" s="30">
        <v>781.30287564697255</v>
      </c>
      <c r="S3404" s="5" t="s">
        <v>61</v>
      </c>
      <c r="T3404" s="4"/>
      <c r="U3404" s="1"/>
      <c r="V3404" s="1"/>
      <c r="W3404" s="1"/>
      <c r="X3404" s="1"/>
    </row>
    <row r="3405" spans="1:24" ht="15.75" customHeight="1" x14ac:dyDescent="0.2">
      <c r="A3405" s="1"/>
      <c r="B3405" s="1"/>
      <c r="C3405" s="31" t="str">
        <f>IF('Style Screener'!$S3405&lt;(AVERAGE('Style Screener'!$S$9:$S$6415)), "Value", "Growth")</f>
        <v>Growth</v>
      </c>
      <c r="D3405" s="31" t="str">
        <f>IF('Style Screener'!$R3405&gt;2000, "Large Cap", "Small Cap")</f>
        <v>Small Cap</v>
      </c>
      <c r="E3405" s="31"/>
      <c r="F3405" s="31" t="s">
        <v>37</v>
      </c>
      <c r="G3405" s="1" t="s">
        <v>1020</v>
      </c>
      <c r="H3405" s="1" t="s">
        <v>14271</v>
      </c>
      <c r="I3405" s="1" t="s">
        <v>14272</v>
      </c>
      <c r="J3405" s="1" t="s">
        <v>10766</v>
      </c>
      <c r="K3405" s="1" t="s">
        <v>61</v>
      </c>
      <c r="L3405" s="1" t="s">
        <v>14273</v>
      </c>
      <c r="M3405" s="1" t="s">
        <v>61</v>
      </c>
      <c r="N3405" s="1" t="s">
        <v>61</v>
      </c>
      <c r="O3405" s="1" t="s">
        <v>61</v>
      </c>
      <c r="P3405" s="1" t="s">
        <v>61</v>
      </c>
      <c r="Q3405" s="29" t="s">
        <v>61</v>
      </c>
      <c r="R3405" s="30">
        <v>581.79566107177732</v>
      </c>
      <c r="S3405" s="5" t="s">
        <v>61</v>
      </c>
      <c r="T3405" s="4"/>
      <c r="U3405" s="1"/>
      <c r="V3405" s="1"/>
      <c r="W3405" s="1"/>
      <c r="X3405" s="1"/>
    </row>
    <row r="3406" spans="1:24" ht="15.75" customHeight="1" x14ac:dyDescent="0.2">
      <c r="A3406" s="1"/>
      <c r="B3406" s="1"/>
      <c r="C3406" s="31" t="str">
        <f>IF('Style Screener'!$S3406&lt;(AVERAGE('Style Screener'!$S$9:$S$6415)), "Value", "Growth")</f>
        <v>Value</v>
      </c>
      <c r="D3406" s="31" t="str">
        <f>IF('Style Screener'!$R3406&gt;2000, "Large Cap", "Small Cap")</f>
        <v>Large Cap</v>
      </c>
      <c r="E3406" s="31" t="s">
        <v>14</v>
      </c>
      <c r="F3406" s="31" t="s">
        <v>37</v>
      </c>
      <c r="G3406" s="1" t="s">
        <v>1020</v>
      </c>
      <c r="H3406" s="1" t="s">
        <v>11100</v>
      </c>
      <c r="I3406" s="1" t="s">
        <v>11101</v>
      </c>
      <c r="J3406" s="1" t="s">
        <v>10766</v>
      </c>
      <c r="K3406" s="1" t="s">
        <v>11102</v>
      </c>
      <c r="L3406" s="1" t="s">
        <v>11103</v>
      </c>
      <c r="M3406" s="1" t="s">
        <v>98</v>
      </c>
      <c r="N3406" s="1" t="s">
        <v>2119</v>
      </c>
      <c r="O3406" s="1" t="s">
        <v>232</v>
      </c>
      <c r="P3406" s="1" t="s">
        <v>2120</v>
      </c>
      <c r="Q3406" s="29" t="s">
        <v>61</v>
      </c>
      <c r="R3406" s="30">
        <v>5447.5640868192959</v>
      </c>
      <c r="S3406" s="5">
        <v>11.135407905803195</v>
      </c>
      <c r="T3406" s="4">
        <v>1.0868974578751138E-15</v>
      </c>
      <c r="U3406" s="1"/>
      <c r="V3406" s="1"/>
      <c r="W3406" s="1"/>
      <c r="X3406" s="1"/>
    </row>
    <row r="3407" spans="1:24" ht="15.75" customHeight="1" x14ac:dyDescent="0.2">
      <c r="A3407" s="1"/>
      <c r="B3407" s="1"/>
      <c r="C3407" s="31" t="str">
        <f>IF('Style Screener'!$S3407&lt;(AVERAGE('Style Screener'!$S$9:$S$6415)), "Value", "Growth")</f>
        <v>Value</v>
      </c>
      <c r="D3407" s="31" t="str">
        <f>IF('Style Screener'!$R3407&gt;2000, "Large Cap", "Small Cap")</f>
        <v>Large Cap</v>
      </c>
      <c r="E3407" s="31" t="s">
        <v>14</v>
      </c>
      <c r="F3407" s="31" t="s">
        <v>37</v>
      </c>
      <c r="G3407" s="1" t="s">
        <v>1020</v>
      </c>
      <c r="H3407" s="1" t="s">
        <v>11117</v>
      </c>
      <c r="I3407" s="1" t="s">
        <v>11118</v>
      </c>
      <c r="J3407" s="1" t="s">
        <v>10766</v>
      </c>
      <c r="K3407" s="1" t="s">
        <v>11119</v>
      </c>
      <c r="L3407" s="1" t="s">
        <v>11120</v>
      </c>
      <c r="M3407" s="1" t="s">
        <v>86</v>
      </c>
      <c r="N3407" s="1" t="s">
        <v>135</v>
      </c>
      <c r="O3407" s="1" t="s">
        <v>88</v>
      </c>
      <c r="P3407" s="1" t="s">
        <v>136</v>
      </c>
      <c r="Q3407" s="29" t="s">
        <v>61</v>
      </c>
      <c r="R3407" s="30">
        <v>13041.514958335914</v>
      </c>
      <c r="S3407" s="5">
        <v>27.548701298701296</v>
      </c>
      <c r="T3407" s="4">
        <v>0</v>
      </c>
      <c r="U3407" s="1"/>
      <c r="V3407" s="1"/>
      <c r="W3407" s="1"/>
      <c r="X3407" s="1"/>
    </row>
    <row r="3408" spans="1:24" ht="15.75" customHeight="1" x14ac:dyDescent="0.2">
      <c r="A3408" s="1"/>
      <c r="B3408" s="1"/>
      <c r="C3408" s="31" t="str">
        <f>IF('Style Screener'!$S3408&lt;(AVERAGE('Style Screener'!$S$9:$S$6415)), "Value", "Growth")</f>
        <v>Value</v>
      </c>
      <c r="D3408" s="31" t="str">
        <f>IF('Style Screener'!$R3408&gt;2000, "Large Cap", "Small Cap")</f>
        <v>Large Cap</v>
      </c>
      <c r="E3408" s="31" t="s">
        <v>14</v>
      </c>
      <c r="F3408" s="31" t="s">
        <v>37</v>
      </c>
      <c r="G3408" s="1" t="s">
        <v>11121</v>
      </c>
      <c r="H3408" s="1" t="s">
        <v>11122</v>
      </c>
      <c r="I3408" s="1" t="s">
        <v>11123</v>
      </c>
      <c r="J3408" s="1" t="s">
        <v>10766</v>
      </c>
      <c r="K3408" s="1" t="s">
        <v>11124</v>
      </c>
      <c r="L3408" s="1" t="s">
        <v>11125</v>
      </c>
      <c r="M3408" s="1" t="s">
        <v>54</v>
      </c>
      <c r="N3408" s="1" t="s">
        <v>55</v>
      </c>
      <c r="O3408" s="1" t="s">
        <v>54</v>
      </c>
      <c r="P3408" s="1" t="s">
        <v>2785</v>
      </c>
      <c r="Q3408" s="29" t="s">
        <v>61</v>
      </c>
      <c r="R3408" s="30">
        <v>122576.60852831719</v>
      </c>
      <c r="S3408" s="5">
        <v>15.134879254750537</v>
      </c>
      <c r="T3408" s="4" t="s">
        <v>61</v>
      </c>
      <c r="U3408" s="1"/>
      <c r="V3408" s="1"/>
      <c r="W3408" s="1"/>
      <c r="X3408" s="1"/>
    </row>
    <row r="3409" spans="1:24" ht="15.75" customHeight="1" x14ac:dyDescent="0.2">
      <c r="A3409" s="1"/>
      <c r="B3409" s="1"/>
      <c r="C3409" s="31" t="str">
        <f>IF('Style Screener'!$S3409&lt;(AVERAGE('Style Screener'!$S$9:$S$6415)), "Value", "Growth")</f>
        <v>Value</v>
      </c>
      <c r="D3409" s="31" t="str">
        <f>IF('Style Screener'!$R3409&gt;2000, "Large Cap", "Small Cap")</f>
        <v>Small Cap</v>
      </c>
      <c r="E3409" s="31" t="s">
        <v>14</v>
      </c>
      <c r="F3409" s="31" t="s">
        <v>37</v>
      </c>
      <c r="G3409" s="1" t="s">
        <v>1020</v>
      </c>
      <c r="H3409" s="1" t="s">
        <v>14274</v>
      </c>
      <c r="I3409" s="1" t="s">
        <v>14275</v>
      </c>
      <c r="J3409" s="1" t="s">
        <v>10766</v>
      </c>
      <c r="K3409" s="1" t="s">
        <v>14276</v>
      </c>
      <c r="L3409" s="1" t="s">
        <v>14277</v>
      </c>
      <c r="M3409" s="1" t="s">
        <v>74</v>
      </c>
      <c r="N3409" s="1" t="s">
        <v>10788</v>
      </c>
      <c r="O3409" s="1" t="s">
        <v>76</v>
      </c>
      <c r="P3409" s="1" t="s">
        <v>14026</v>
      </c>
      <c r="Q3409" s="29" t="s">
        <v>61</v>
      </c>
      <c r="R3409" s="30">
        <v>197.60903029411134</v>
      </c>
      <c r="S3409" s="5">
        <v>15.624999999999998</v>
      </c>
      <c r="T3409" s="4">
        <v>38.972843361400777</v>
      </c>
      <c r="U3409" s="1"/>
      <c r="V3409" s="1"/>
      <c r="W3409" s="1"/>
      <c r="X3409" s="1"/>
    </row>
    <row r="3410" spans="1:24" ht="15.75" customHeight="1" x14ac:dyDescent="0.2">
      <c r="A3410" s="1"/>
      <c r="B3410" s="1"/>
      <c r="C3410" s="31" t="str">
        <f>IF('Style Screener'!$S3410&lt;(AVERAGE('Style Screener'!$S$9:$S$6415)), "Value", "Growth")</f>
        <v>Value</v>
      </c>
      <c r="D3410" s="31" t="str">
        <f>IF('Style Screener'!$R3410&gt;2000, "Large Cap", "Small Cap")</f>
        <v>Small Cap</v>
      </c>
      <c r="E3410" s="31" t="s">
        <v>14</v>
      </c>
      <c r="F3410" s="31" t="s">
        <v>37</v>
      </c>
      <c r="G3410" s="1" t="s">
        <v>1020</v>
      </c>
      <c r="H3410" s="1" t="s">
        <v>14278</v>
      </c>
      <c r="I3410" s="1" t="s">
        <v>14279</v>
      </c>
      <c r="J3410" s="1" t="s">
        <v>10766</v>
      </c>
      <c r="K3410" s="1" t="s">
        <v>14280</v>
      </c>
      <c r="L3410" s="1" t="s">
        <v>14281</v>
      </c>
      <c r="M3410" s="1" t="s">
        <v>98</v>
      </c>
      <c r="N3410" s="1" t="s">
        <v>578</v>
      </c>
      <c r="O3410" s="1" t="s">
        <v>578</v>
      </c>
      <c r="P3410" s="1" t="s">
        <v>579</v>
      </c>
      <c r="Q3410" s="29" t="s">
        <v>61</v>
      </c>
      <c r="R3410" s="30">
        <v>182.06837308851362</v>
      </c>
      <c r="S3410" s="5">
        <v>12.309160305343511</v>
      </c>
      <c r="T3410" s="4">
        <v>57.250493168700224</v>
      </c>
      <c r="U3410" s="1"/>
      <c r="V3410" s="1"/>
      <c r="W3410" s="1"/>
      <c r="X3410" s="1"/>
    </row>
    <row r="3411" spans="1:24" ht="15.75" customHeight="1" x14ac:dyDescent="0.2">
      <c r="A3411" s="1"/>
      <c r="B3411" s="1"/>
      <c r="C3411" s="31" t="str">
        <f>IF('Style Screener'!$S3411&lt;(AVERAGE('Style Screener'!$S$9:$S$6415)), "Value", "Growth")</f>
        <v>Growth</v>
      </c>
      <c r="D3411" s="31" t="str">
        <f>IF('Style Screener'!$R3411&gt;2000, "Large Cap", "Small Cap")</f>
        <v>Small Cap</v>
      </c>
      <c r="E3411" s="31"/>
      <c r="F3411" s="31" t="s">
        <v>37</v>
      </c>
      <c r="G3411" s="1" t="s">
        <v>1020</v>
      </c>
      <c r="H3411" s="1" t="s">
        <v>14282</v>
      </c>
      <c r="I3411" s="1" t="s">
        <v>14283</v>
      </c>
      <c r="J3411" s="1" t="s">
        <v>10766</v>
      </c>
      <c r="K3411" s="1" t="s">
        <v>11828</v>
      </c>
      <c r="L3411" s="1" t="s">
        <v>14284</v>
      </c>
      <c r="M3411" s="1" t="s">
        <v>61</v>
      </c>
      <c r="N3411" s="1" t="s">
        <v>61</v>
      </c>
      <c r="O3411" s="1" t="s">
        <v>61</v>
      </c>
      <c r="P3411" s="1" t="s">
        <v>61</v>
      </c>
      <c r="Q3411" s="29" t="s">
        <v>61</v>
      </c>
      <c r="R3411" s="30">
        <v>1086.6083599731444</v>
      </c>
      <c r="S3411" s="5" t="s">
        <v>61</v>
      </c>
      <c r="T3411" s="4"/>
      <c r="U3411" s="1"/>
      <c r="V3411" s="1"/>
      <c r="W3411" s="1"/>
      <c r="X3411" s="1"/>
    </row>
    <row r="3412" spans="1:24" ht="15.75" customHeight="1" x14ac:dyDescent="0.2">
      <c r="A3412" s="1"/>
      <c r="B3412" s="1"/>
      <c r="C3412" s="31" t="str">
        <f>IF('Style Screener'!$S3412&lt;(AVERAGE('Style Screener'!$S$9:$S$6415)), "Value", "Growth")</f>
        <v>Value</v>
      </c>
      <c r="D3412" s="31" t="str">
        <f>IF('Style Screener'!$R3412&gt;2000, "Large Cap", "Small Cap")</f>
        <v>Large Cap</v>
      </c>
      <c r="E3412" s="31" t="s">
        <v>14</v>
      </c>
      <c r="F3412" s="31" t="s">
        <v>37</v>
      </c>
      <c r="G3412" s="1" t="s">
        <v>1020</v>
      </c>
      <c r="H3412" s="1" t="s">
        <v>11150</v>
      </c>
      <c r="I3412" s="1" t="s">
        <v>11151</v>
      </c>
      <c r="J3412" s="1" t="s">
        <v>10766</v>
      </c>
      <c r="K3412" s="1" t="s">
        <v>11152</v>
      </c>
      <c r="L3412" s="1" t="s">
        <v>11153</v>
      </c>
      <c r="M3412" s="1" t="s">
        <v>74</v>
      </c>
      <c r="N3412" s="1" t="s">
        <v>649</v>
      </c>
      <c r="O3412" s="1" t="s">
        <v>117</v>
      </c>
      <c r="P3412" s="1" t="s">
        <v>649</v>
      </c>
      <c r="Q3412" s="29" t="s">
        <v>61</v>
      </c>
      <c r="R3412" s="30">
        <v>9392.1882154951836</v>
      </c>
      <c r="S3412" s="5">
        <v>20.360655737704917</v>
      </c>
      <c r="T3412" s="4" t="s">
        <v>61</v>
      </c>
      <c r="U3412" s="1"/>
      <c r="V3412" s="1"/>
      <c r="W3412" s="1"/>
      <c r="X3412" s="1"/>
    </row>
    <row r="3413" spans="1:24" ht="15.75" customHeight="1" x14ac:dyDescent="0.2">
      <c r="A3413" s="1"/>
      <c r="B3413" s="1"/>
      <c r="C3413" s="31" t="str">
        <f>IF('Style Screener'!$S3413&lt;(AVERAGE('Style Screener'!$S$9:$S$6415)), "Value", "Growth")</f>
        <v>Value</v>
      </c>
      <c r="D3413" s="31" t="str">
        <f>IF('Style Screener'!$R3413&gt;2000, "Large Cap", "Small Cap")</f>
        <v>Large Cap</v>
      </c>
      <c r="E3413" s="31" t="s">
        <v>15</v>
      </c>
      <c r="F3413" s="31" t="s">
        <v>37</v>
      </c>
      <c r="G3413" s="1" t="s">
        <v>1020</v>
      </c>
      <c r="H3413" s="1" t="s">
        <v>11154</v>
      </c>
      <c r="I3413" s="1" t="s">
        <v>11155</v>
      </c>
      <c r="J3413" s="1" t="s">
        <v>10766</v>
      </c>
      <c r="K3413" s="1" t="s">
        <v>11156</v>
      </c>
      <c r="L3413" s="1" t="s">
        <v>11157</v>
      </c>
      <c r="M3413" s="1" t="s">
        <v>368</v>
      </c>
      <c r="N3413" s="1" t="s">
        <v>961</v>
      </c>
      <c r="O3413" s="1" t="s">
        <v>961</v>
      </c>
      <c r="P3413" s="1" t="s">
        <v>962</v>
      </c>
      <c r="Q3413" s="29" t="s">
        <v>61</v>
      </c>
      <c r="R3413" s="30">
        <v>3955.1833316395828</v>
      </c>
      <c r="S3413" s="5">
        <v>23.390624999999996</v>
      </c>
      <c r="T3413" s="4" t="s">
        <v>61</v>
      </c>
      <c r="U3413" s="1"/>
      <c r="V3413" s="1"/>
      <c r="W3413" s="1"/>
      <c r="X3413" s="1"/>
    </row>
    <row r="3414" spans="1:24" ht="15.75" customHeight="1" x14ac:dyDescent="0.2">
      <c r="A3414" s="1"/>
      <c r="B3414" s="1"/>
      <c r="C3414" s="31" t="str">
        <f>IF('Style Screener'!$S3414&lt;(AVERAGE('Style Screener'!$S$9:$S$6415)), "Value", "Growth")</f>
        <v>Value</v>
      </c>
      <c r="D3414" s="31" t="str">
        <f>IF('Style Screener'!$R3414&gt;2000, "Large Cap", "Small Cap")</f>
        <v>Large Cap</v>
      </c>
      <c r="E3414" s="31" t="s">
        <v>14</v>
      </c>
      <c r="F3414" s="31" t="s">
        <v>37</v>
      </c>
      <c r="G3414" s="1" t="s">
        <v>1020</v>
      </c>
      <c r="H3414" s="1" t="s">
        <v>14285</v>
      </c>
      <c r="I3414" s="1" t="s">
        <v>14286</v>
      </c>
      <c r="J3414" s="1" t="s">
        <v>10766</v>
      </c>
      <c r="K3414" s="1" t="s">
        <v>14287</v>
      </c>
      <c r="L3414" s="1" t="s">
        <v>14288</v>
      </c>
      <c r="M3414" s="1" t="s">
        <v>74</v>
      </c>
      <c r="N3414" s="1" t="s">
        <v>342</v>
      </c>
      <c r="O3414" s="1" t="s">
        <v>117</v>
      </c>
      <c r="P3414" s="1" t="s">
        <v>618</v>
      </c>
      <c r="Q3414" s="29" t="s">
        <v>61</v>
      </c>
      <c r="R3414" s="30">
        <v>2036.2609876211523</v>
      </c>
      <c r="S3414" s="5">
        <v>16.09339407744875</v>
      </c>
      <c r="T3414" s="4" t="s">
        <v>61</v>
      </c>
      <c r="U3414" s="1"/>
      <c r="V3414" s="1"/>
      <c r="W3414" s="1"/>
      <c r="X3414" s="1"/>
    </row>
    <row r="3415" spans="1:24" ht="15.75" customHeight="1" x14ac:dyDescent="0.2">
      <c r="A3415" s="1"/>
      <c r="B3415" s="1"/>
      <c r="C3415" s="31" t="str">
        <f>IF('Style Screener'!$S3415&lt;(AVERAGE('Style Screener'!$S$9:$S$6415)), "Value", "Growth")</f>
        <v>Value</v>
      </c>
      <c r="D3415" s="31" t="str">
        <f>IF('Style Screener'!$R3415&gt;2000, "Large Cap", "Small Cap")</f>
        <v>Large Cap</v>
      </c>
      <c r="E3415" s="31" t="s">
        <v>14</v>
      </c>
      <c r="F3415" s="31" t="s">
        <v>37</v>
      </c>
      <c r="G3415" s="1" t="s">
        <v>1020</v>
      </c>
      <c r="H3415" s="1" t="s">
        <v>11178</v>
      </c>
      <c r="I3415" s="1" t="s">
        <v>11179</v>
      </c>
      <c r="J3415" s="1" t="s">
        <v>10766</v>
      </c>
      <c r="K3415" s="1" t="s">
        <v>11180</v>
      </c>
      <c r="L3415" s="1" t="s">
        <v>11181</v>
      </c>
      <c r="M3415" s="1" t="s">
        <v>278</v>
      </c>
      <c r="N3415" s="1" t="s">
        <v>279</v>
      </c>
      <c r="O3415" s="1" t="s">
        <v>278</v>
      </c>
      <c r="P3415" s="1" t="s">
        <v>3374</v>
      </c>
      <c r="Q3415" s="29" t="s">
        <v>61</v>
      </c>
      <c r="R3415" s="30">
        <v>132213.82758876562</v>
      </c>
      <c r="S3415" s="5">
        <v>20.401350026114251</v>
      </c>
      <c r="T3415" s="4">
        <v>78.074373246447649</v>
      </c>
      <c r="U3415" s="1"/>
      <c r="V3415" s="1"/>
      <c r="W3415" s="1"/>
      <c r="X3415" s="1"/>
    </row>
    <row r="3416" spans="1:24" ht="15.75" customHeight="1" x14ac:dyDescent="0.2">
      <c r="A3416" s="1"/>
      <c r="B3416" s="1"/>
      <c r="C3416" s="31" t="str">
        <f>IF('Style Screener'!$S3416&lt;(AVERAGE('Style Screener'!$S$9:$S$6415)), "Value", "Growth")</f>
        <v>Value</v>
      </c>
      <c r="D3416" s="31" t="str">
        <f>IF('Style Screener'!$R3416&gt;2000, "Large Cap", "Small Cap")</f>
        <v>Small Cap</v>
      </c>
      <c r="E3416" s="31" t="s">
        <v>14</v>
      </c>
      <c r="F3416" s="31" t="s">
        <v>37</v>
      </c>
      <c r="G3416" s="1" t="s">
        <v>1020</v>
      </c>
      <c r="H3416" s="1" t="s">
        <v>14289</v>
      </c>
      <c r="I3416" s="1" t="s">
        <v>14290</v>
      </c>
      <c r="J3416" s="1" t="s">
        <v>10766</v>
      </c>
      <c r="K3416" s="1" t="s">
        <v>14291</v>
      </c>
      <c r="L3416" s="1" t="s">
        <v>14292</v>
      </c>
      <c r="M3416" s="1" t="s">
        <v>54</v>
      </c>
      <c r="N3416" s="1" t="s">
        <v>471</v>
      </c>
      <c r="O3416" s="1" t="s">
        <v>54</v>
      </c>
      <c r="P3416" s="1" t="s">
        <v>1296</v>
      </c>
      <c r="Q3416" s="29" t="s">
        <v>61</v>
      </c>
      <c r="R3416" s="30">
        <v>287.74972580731219</v>
      </c>
      <c r="S3416" s="5">
        <v>9.9434229137199441</v>
      </c>
      <c r="T3416" s="4" t="s">
        <v>61</v>
      </c>
      <c r="U3416" s="1"/>
      <c r="V3416" s="1"/>
      <c r="W3416" s="1"/>
      <c r="X3416" s="1"/>
    </row>
    <row r="3417" spans="1:24" ht="15.75" customHeight="1" x14ac:dyDescent="0.2">
      <c r="A3417" s="1"/>
      <c r="B3417" s="1"/>
      <c r="C3417" s="31" t="str">
        <f>IF('Style Screener'!$S3417&lt;(AVERAGE('Style Screener'!$S$9:$S$6415)), "Value", "Growth")</f>
        <v>Value</v>
      </c>
      <c r="D3417" s="31" t="str">
        <f>IF('Style Screener'!$R3417&gt;2000, "Large Cap", "Small Cap")</f>
        <v>Small Cap</v>
      </c>
      <c r="E3417" s="31" t="s">
        <v>14</v>
      </c>
      <c r="F3417" s="31" t="s">
        <v>37</v>
      </c>
      <c r="G3417" s="1" t="s">
        <v>14095</v>
      </c>
      <c r="H3417" s="1" t="s">
        <v>14293</v>
      </c>
      <c r="I3417" s="1" t="s">
        <v>14294</v>
      </c>
      <c r="J3417" s="1" t="s">
        <v>10766</v>
      </c>
      <c r="K3417" s="1" t="s">
        <v>14295</v>
      </c>
      <c r="L3417" s="1" t="s">
        <v>14296</v>
      </c>
      <c r="M3417" s="1" t="s">
        <v>98</v>
      </c>
      <c r="N3417" s="1" t="s">
        <v>1141</v>
      </c>
      <c r="O3417" s="1" t="s">
        <v>1062</v>
      </c>
      <c r="P3417" s="1" t="s">
        <v>2113</v>
      </c>
      <c r="Q3417" s="29" t="s">
        <v>61</v>
      </c>
      <c r="R3417" s="30">
        <v>1029.9043862501055</v>
      </c>
      <c r="S3417" s="5">
        <v>19.722386878462061</v>
      </c>
      <c r="T3417" s="4" t="s">
        <v>61</v>
      </c>
      <c r="U3417" s="1"/>
      <c r="V3417" s="1"/>
      <c r="W3417" s="1"/>
      <c r="X3417" s="1"/>
    </row>
    <row r="3418" spans="1:24" ht="15.75" customHeight="1" x14ac:dyDescent="0.2">
      <c r="A3418" s="1"/>
      <c r="B3418" s="1"/>
      <c r="C3418" s="31" t="str">
        <f>IF('Style Screener'!$S3418&lt;(AVERAGE('Style Screener'!$S$9:$S$6415)), "Value", "Growth")</f>
        <v>Value</v>
      </c>
      <c r="D3418" s="31" t="str">
        <f>IF('Style Screener'!$R3418&gt;2000, "Large Cap", "Small Cap")</f>
        <v>Small Cap</v>
      </c>
      <c r="E3418" s="31" t="s">
        <v>14</v>
      </c>
      <c r="F3418" s="31" t="s">
        <v>37</v>
      </c>
      <c r="G3418" s="1" t="s">
        <v>1020</v>
      </c>
      <c r="H3418" s="1" t="s">
        <v>14297</v>
      </c>
      <c r="I3418" s="1" t="s">
        <v>14298</v>
      </c>
      <c r="J3418" s="1" t="s">
        <v>10766</v>
      </c>
      <c r="K3418" s="1" t="s">
        <v>14299</v>
      </c>
      <c r="L3418" s="1" t="s">
        <v>14300</v>
      </c>
      <c r="M3418" s="1" t="s">
        <v>74</v>
      </c>
      <c r="N3418" s="1" t="s">
        <v>649</v>
      </c>
      <c r="O3418" s="1" t="s">
        <v>117</v>
      </c>
      <c r="P3418" s="1" t="s">
        <v>649</v>
      </c>
      <c r="Q3418" s="29" t="s">
        <v>61</v>
      </c>
      <c r="R3418" s="30">
        <v>791.39735151795514</v>
      </c>
      <c r="S3418" s="5">
        <v>18.90697674418605</v>
      </c>
      <c r="T3418" s="4">
        <v>60.694597574421167</v>
      </c>
      <c r="U3418" s="1"/>
      <c r="V3418" s="1"/>
      <c r="W3418" s="1"/>
      <c r="X3418" s="1"/>
    </row>
    <row r="3419" spans="1:24" ht="15.75" customHeight="1" x14ac:dyDescent="0.2">
      <c r="A3419" s="1"/>
      <c r="B3419" s="1"/>
      <c r="C3419" s="31" t="str">
        <f>IF('Style Screener'!$S3419&lt;(AVERAGE('Style Screener'!$S$9:$S$6415)), "Value", "Growth")</f>
        <v>Value</v>
      </c>
      <c r="D3419" s="31" t="str">
        <f>IF('Style Screener'!$R3419&gt;2000, "Large Cap", "Small Cap")</f>
        <v>Large Cap</v>
      </c>
      <c r="E3419" s="31" t="s">
        <v>14</v>
      </c>
      <c r="F3419" s="31" t="s">
        <v>37</v>
      </c>
      <c r="G3419" s="1" t="s">
        <v>1020</v>
      </c>
      <c r="H3419" s="1" t="s">
        <v>11194</v>
      </c>
      <c r="I3419" s="1" t="s">
        <v>11195</v>
      </c>
      <c r="J3419" s="1" t="s">
        <v>10766</v>
      </c>
      <c r="K3419" s="1" t="s">
        <v>11196</v>
      </c>
      <c r="L3419" s="1" t="s">
        <v>11197</v>
      </c>
      <c r="M3419" s="1" t="s">
        <v>98</v>
      </c>
      <c r="N3419" s="1" t="s">
        <v>2498</v>
      </c>
      <c r="O3419" s="1" t="s">
        <v>232</v>
      </c>
      <c r="P3419" s="1" t="s">
        <v>2885</v>
      </c>
      <c r="Q3419" s="29" t="s">
        <v>61</v>
      </c>
      <c r="R3419" s="30">
        <v>12031.233166978278</v>
      </c>
      <c r="S3419" s="5">
        <v>23.58267716535433</v>
      </c>
      <c r="T3419" s="4" t="s">
        <v>61</v>
      </c>
      <c r="U3419" s="1"/>
      <c r="V3419" s="1"/>
      <c r="W3419" s="1"/>
      <c r="X3419" s="1"/>
    </row>
    <row r="3420" spans="1:24" ht="15.75" customHeight="1" x14ac:dyDescent="0.2">
      <c r="A3420" s="1"/>
      <c r="B3420" s="1"/>
      <c r="C3420" s="31" t="str">
        <f>IF('Style Screener'!$S3420&lt;(AVERAGE('Style Screener'!$S$9:$S$6415)), "Value", "Growth")</f>
        <v>Growth</v>
      </c>
      <c r="D3420" s="31" t="str">
        <f>IF('Style Screener'!$R3420&gt;2000, "Large Cap", "Small Cap")</f>
        <v>Small Cap</v>
      </c>
      <c r="E3420" s="31"/>
      <c r="F3420" s="31" t="s">
        <v>37</v>
      </c>
      <c r="G3420" s="1" t="s">
        <v>1020</v>
      </c>
      <c r="H3420" s="1" t="s">
        <v>14301</v>
      </c>
      <c r="I3420" s="1" t="s">
        <v>14302</v>
      </c>
      <c r="J3420" s="1" t="s">
        <v>10766</v>
      </c>
      <c r="K3420" s="1" t="s">
        <v>14237</v>
      </c>
      <c r="L3420" s="1" t="s">
        <v>14303</v>
      </c>
      <c r="M3420" s="1" t="s">
        <v>61</v>
      </c>
      <c r="N3420" s="1" t="s">
        <v>61</v>
      </c>
      <c r="O3420" s="1" t="s">
        <v>61</v>
      </c>
      <c r="P3420" s="1" t="s">
        <v>61</v>
      </c>
      <c r="Q3420" s="29" t="s">
        <v>61</v>
      </c>
      <c r="R3420" s="30">
        <v>141.96722449645995</v>
      </c>
      <c r="S3420" s="5" t="s">
        <v>61</v>
      </c>
      <c r="T3420" s="4"/>
      <c r="U3420" s="1"/>
      <c r="V3420" s="1"/>
      <c r="W3420" s="1"/>
      <c r="X3420" s="1"/>
    </row>
    <row r="3421" spans="1:24" ht="15.75" customHeight="1" x14ac:dyDescent="0.2">
      <c r="A3421" s="1"/>
      <c r="B3421" s="1"/>
      <c r="C3421" s="31" t="str">
        <f>IF('Style Screener'!$S3421&lt;(AVERAGE('Style Screener'!$S$9:$S$6415)), "Value", "Growth")</f>
        <v>Growth</v>
      </c>
      <c r="D3421" s="31" t="str">
        <f>IF('Style Screener'!$R3421&gt;2000, "Large Cap", "Small Cap")</f>
        <v>Small Cap</v>
      </c>
      <c r="E3421" s="31"/>
      <c r="F3421" s="31" t="s">
        <v>37</v>
      </c>
      <c r="G3421" s="1" t="s">
        <v>1020</v>
      </c>
      <c r="H3421" s="1" t="s">
        <v>14304</v>
      </c>
      <c r="I3421" s="1" t="s">
        <v>14305</v>
      </c>
      <c r="J3421" s="1" t="s">
        <v>10766</v>
      </c>
      <c r="K3421" s="1" t="s">
        <v>61</v>
      </c>
      <c r="L3421" s="1" t="s">
        <v>14306</v>
      </c>
      <c r="M3421" s="1" t="s">
        <v>61</v>
      </c>
      <c r="N3421" s="1" t="s">
        <v>61</v>
      </c>
      <c r="O3421" s="1" t="s">
        <v>61</v>
      </c>
      <c r="P3421" s="1" t="s">
        <v>61</v>
      </c>
      <c r="Q3421" s="29" t="s">
        <v>61</v>
      </c>
      <c r="R3421" s="30">
        <v>261.60795075073241</v>
      </c>
      <c r="S3421" s="5" t="s">
        <v>61</v>
      </c>
      <c r="T3421" s="4"/>
      <c r="U3421" s="1"/>
      <c r="V3421" s="1"/>
      <c r="W3421" s="1"/>
      <c r="X3421" s="1"/>
    </row>
    <row r="3422" spans="1:24" ht="15.75" customHeight="1" x14ac:dyDescent="0.2">
      <c r="A3422" s="1"/>
      <c r="B3422" s="1"/>
      <c r="C3422" s="31" t="str">
        <f>IF('Style Screener'!$S3422&lt;(AVERAGE('Style Screener'!$S$9:$S$6415)), "Value", "Growth")</f>
        <v>Growth</v>
      </c>
      <c r="D3422" s="31" t="str">
        <f>IF('Style Screener'!$R3422&gt;2000, "Large Cap", "Small Cap")</f>
        <v>Small Cap</v>
      </c>
      <c r="E3422" s="31"/>
      <c r="F3422" s="31" t="s">
        <v>37</v>
      </c>
      <c r="G3422" s="1" t="s">
        <v>1020</v>
      </c>
      <c r="H3422" s="1" t="s">
        <v>14307</v>
      </c>
      <c r="I3422" s="1" t="s">
        <v>14308</v>
      </c>
      <c r="J3422" s="1" t="s">
        <v>10766</v>
      </c>
      <c r="K3422" s="1" t="s">
        <v>14237</v>
      </c>
      <c r="L3422" s="1" t="s">
        <v>14309</v>
      </c>
      <c r="M3422" s="1" t="s">
        <v>61</v>
      </c>
      <c r="N3422" s="1" t="s">
        <v>61</v>
      </c>
      <c r="O3422" s="1" t="s">
        <v>61</v>
      </c>
      <c r="P3422" s="1" t="s">
        <v>61</v>
      </c>
      <c r="Q3422" s="29" t="s">
        <v>61</v>
      </c>
      <c r="R3422" s="30">
        <v>405.68064256896969</v>
      </c>
      <c r="S3422" s="5" t="s">
        <v>61</v>
      </c>
      <c r="T3422" s="4"/>
      <c r="U3422" s="1"/>
      <c r="V3422" s="1"/>
      <c r="W3422" s="1"/>
      <c r="X3422" s="1"/>
    </row>
    <row r="3423" spans="1:24" ht="15.75" customHeight="1" x14ac:dyDescent="0.2">
      <c r="A3423" s="1"/>
      <c r="B3423" s="1"/>
      <c r="C3423" s="31" t="str">
        <f>IF('Style Screener'!$S3423&lt;(AVERAGE('Style Screener'!$S$9:$S$6415)), "Value", "Growth")</f>
        <v>Value</v>
      </c>
      <c r="D3423" s="31" t="str">
        <f>IF('Style Screener'!$R3423&gt;2000, "Large Cap", "Small Cap")</f>
        <v>Small Cap</v>
      </c>
      <c r="E3423" s="31" t="s">
        <v>14</v>
      </c>
      <c r="F3423" s="31" t="s">
        <v>37</v>
      </c>
      <c r="G3423" s="1" t="s">
        <v>1020</v>
      </c>
      <c r="H3423" s="1" t="s">
        <v>14310</v>
      </c>
      <c r="I3423" s="1" t="s">
        <v>14311</v>
      </c>
      <c r="J3423" s="1" t="s">
        <v>10766</v>
      </c>
      <c r="K3423" s="1" t="s">
        <v>14312</v>
      </c>
      <c r="L3423" s="1" t="s">
        <v>14313</v>
      </c>
      <c r="M3423" s="1" t="s">
        <v>86</v>
      </c>
      <c r="N3423" s="1" t="s">
        <v>251</v>
      </c>
      <c r="O3423" s="1" t="s">
        <v>251</v>
      </c>
      <c r="P3423" s="1" t="s">
        <v>508</v>
      </c>
      <c r="Q3423" s="29" t="s">
        <v>61</v>
      </c>
      <c r="R3423" s="30">
        <v>1677.7089360937182</v>
      </c>
      <c r="S3423" s="5">
        <v>10.046931407942237</v>
      </c>
      <c r="T3423" s="4" t="s">
        <v>61</v>
      </c>
      <c r="U3423" s="1"/>
      <c r="V3423" s="1"/>
      <c r="W3423" s="1"/>
      <c r="X3423" s="1"/>
    </row>
    <row r="3424" spans="1:24" ht="15.75" customHeight="1" x14ac:dyDescent="0.2">
      <c r="A3424" s="1"/>
      <c r="B3424" s="1"/>
      <c r="C3424" s="31" t="str">
        <f>IF('Style Screener'!$S3424&lt;(AVERAGE('Style Screener'!$S$9:$S$6415)), "Value", "Growth")</f>
        <v>Growth</v>
      </c>
      <c r="D3424" s="31" t="str">
        <f>IF('Style Screener'!$R3424&gt;2000, "Large Cap", "Small Cap")</f>
        <v>Small Cap</v>
      </c>
      <c r="E3424" s="31"/>
      <c r="F3424" s="31" t="s">
        <v>37</v>
      </c>
      <c r="G3424" s="1" t="s">
        <v>1020</v>
      </c>
      <c r="H3424" s="1" t="s">
        <v>14314</v>
      </c>
      <c r="I3424" s="1" t="s">
        <v>14315</v>
      </c>
      <c r="J3424" s="1" t="s">
        <v>10766</v>
      </c>
      <c r="K3424" s="1" t="s">
        <v>14237</v>
      </c>
      <c r="L3424" s="1" t="s">
        <v>14316</v>
      </c>
      <c r="M3424" s="1" t="s">
        <v>61</v>
      </c>
      <c r="N3424" s="1" t="s">
        <v>61</v>
      </c>
      <c r="O3424" s="1" t="s">
        <v>61</v>
      </c>
      <c r="P3424" s="1" t="s">
        <v>61</v>
      </c>
      <c r="Q3424" s="29" t="s">
        <v>61</v>
      </c>
      <c r="R3424" s="30">
        <v>228.32622041931151</v>
      </c>
      <c r="S3424" s="5" t="s">
        <v>61</v>
      </c>
      <c r="T3424" s="4"/>
      <c r="U3424" s="1"/>
      <c r="V3424" s="1"/>
      <c r="W3424" s="1"/>
      <c r="X3424" s="1"/>
    </row>
    <row r="3425" spans="1:24" ht="15.75" customHeight="1" x14ac:dyDescent="0.2">
      <c r="A3425" s="1"/>
      <c r="B3425" s="1"/>
      <c r="C3425" s="31" t="str">
        <f>IF('Style Screener'!$S3425&lt;(AVERAGE('Style Screener'!$S$9:$S$6415)), "Value", "Growth")</f>
        <v>Growth</v>
      </c>
      <c r="D3425" s="31" t="str">
        <f>IF('Style Screener'!$R3425&gt;2000, "Large Cap", "Small Cap")</f>
        <v>Small Cap</v>
      </c>
      <c r="E3425" s="31"/>
      <c r="F3425" s="31" t="s">
        <v>37</v>
      </c>
      <c r="G3425" s="1" t="s">
        <v>1020</v>
      </c>
      <c r="H3425" s="1" t="s">
        <v>14317</v>
      </c>
      <c r="I3425" s="1" t="s">
        <v>14318</v>
      </c>
      <c r="J3425" s="1" t="s">
        <v>10766</v>
      </c>
      <c r="K3425" s="1" t="s">
        <v>14237</v>
      </c>
      <c r="L3425" s="1" t="s">
        <v>14319</v>
      </c>
      <c r="M3425" s="1" t="s">
        <v>61</v>
      </c>
      <c r="N3425" s="1" t="s">
        <v>61</v>
      </c>
      <c r="O3425" s="1" t="s">
        <v>61</v>
      </c>
      <c r="P3425" s="1" t="s">
        <v>61</v>
      </c>
      <c r="Q3425" s="29" t="s">
        <v>61</v>
      </c>
      <c r="R3425" s="30">
        <v>147.45789931640627</v>
      </c>
      <c r="S3425" s="5" t="s">
        <v>61</v>
      </c>
      <c r="T3425" s="4"/>
      <c r="U3425" s="1"/>
      <c r="V3425" s="1"/>
      <c r="W3425" s="1"/>
      <c r="X3425" s="1"/>
    </row>
    <row r="3426" spans="1:24" ht="15.75" customHeight="1" x14ac:dyDescent="0.2">
      <c r="A3426" s="1"/>
      <c r="B3426" s="1"/>
      <c r="C3426" s="31" t="str">
        <f>IF('Style Screener'!$S3426&lt;(AVERAGE('Style Screener'!$S$9:$S$6415)), "Value", "Growth")</f>
        <v>Growth</v>
      </c>
      <c r="D3426" s="31" t="str">
        <f>IF('Style Screener'!$R3426&gt;2000, "Large Cap", "Small Cap")</f>
        <v>Small Cap</v>
      </c>
      <c r="E3426" s="31"/>
      <c r="F3426" s="31" t="s">
        <v>37</v>
      </c>
      <c r="G3426" s="1" t="s">
        <v>1020</v>
      </c>
      <c r="H3426" s="1" t="s">
        <v>14320</v>
      </c>
      <c r="I3426" s="1" t="s">
        <v>14321</v>
      </c>
      <c r="J3426" s="1" t="s">
        <v>10766</v>
      </c>
      <c r="K3426" s="1" t="s">
        <v>14237</v>
      </c>
      <c r="L3426" s="1" t="s">
        <v>14322</v>
      </c>
      <c r="M3426" s="1" t="s">
        <v>61</v>
      </c>
      <c r="N3426" s="1" t="s">
        <v>61</v>
      </c>
      <c r="O3426" s="1" t="s">
        <v>61</v>
      </c>
      <c r="P3426" s="1" t="s">
        <v>61</v>
      </c>
      <c r="Q3426" s="29" t="s">
        <v>61</v>
      </c>
      <c r="R3426" s="30">
        <v>591.06118036651606</v>
      </c>
      <c r="S3426" s="5" t="s">
        <v>61</v>
      </c>
      <c r="T3426" s="4"/>
      <c r="U3426" s="1"/>
      <c r="V3426" s="1"/>
      <c r="W3426" s="1"/>
      <c r="X3426" s="1"/>
    </row>
    <row r="3427" spans="1:24" ht="15.75" customHeight="1" x14ac:dyDescent="0.2">
      <c r="A3427" s="1"/>
      <c r="B3427" s="1"/>
      <c r="C3427" s="31" t="str">
        <f>IF('Style Screener'!$S3427&lt;(AVERAGE('Style Screener'!$S$9:$S$6415)), "Value", "Growth")</f>
        <v>Value</v>
      </c>
      <c r="D3427" s="31" t="str">
        <f>IF('Style Screener'!$R3427&gt;2000, "Large Cap", "Small Cap")</f>
        <v>Large Cap</v>
      </c>
      <c r="E3427" s="31" t="s">
        <v>14</v>
      </c>
      <c r="F3427" s="31" t="s">
        <v>37</v>
      </c>
      <c r="G3427" s="1" t="s">
        <v>1020</v>
      </c>
      <c r="H3427" s="1" t="s">
        <v>11198</v>
      </c>
      <c r="I3427" s="1" t="s">
        <v>11199</v>
      </c>
      <c r="J3427" s="1" t="s">
        <v>10766</v>
      </c>
      <c r="K3427" s="1" t="s">
        <v>11200</v>
      </c>
      <c r="L3427" s="1" t="s">
        <v>11201</v>
      </c>
      <c r="M3427" s="1" t="s">
        <v>74</v>
      </c>
      <c r="N3427" s="1" t="s">
        <v>201</v>
      </c>
      <c r="O3427" s="1" t="s">
        <v>180</v>
      </c>
      <c r="P3427" s="1" t="s">
        <v>3011</v>
      </c>
      <c r="Q3427" s="29" t="s">
        <v>61</v>
      </c>
      <c r="R3427" s="30">
        <v>2883.5982297179535</v>
      </c>
      <c r="S3427" s="5">
        <v>17.480314960629922</v>
      </c>
      <c r="T3427" s="4">
        <v>62.276140958983248</v>
      </c>
      <c r="U3427" s="1"/>
      <c r="V3427" s="1"/>
      <c r="W3427" s="1"/>
      <c r="X3427" s="1"/>
    </row>
    <row r="3428" spans="1:24" ht="15.75" customHeight="1" x14ac:dyDescent="0.2">
      <c r="A3428" s="1"/>
      <c r="B3428" s="1"/>
      <c r="C3428" s="31" t="str">
        <f>IF('Style Screener'!$S3428&lt;(AVERAGE('Style Screener'!$S$9:$S$6415)), "Value", "Growth")</f>
        <v>Value</v>
      </c>
      <c r="D3428" s="31" t="str">
        <f>IF('Style Screener'!$R3428&gt;2000, "Large Cap", "Small Cap")</f>
        <v>Small Cap</v>
      </c>
      <c r="E3428" s="31" t="s">
        <v>14</v>
      </c>
      <c r="F3428" s="31" t="s">
        <v>37</v>
      </c>
      <c r="G3428" s="1" t="s">
        <v>1020</v>
      </c>
      <c r="H3428" s="1" t="s">
        <v>14323</v>
      </c>
      <c r="I3428" s="1" t="s">
        <v>14324</v>
      </c>
      <c r="J3428" s="1" t="s">
        <v>10766</v>
      </c>
      <c r="K3428" s="1" t="s">
        <v>14325</v>
      </c>
      <c r="L3428" s="1" t="s">
        <v>14326</v>
      </c>
      <c r="M3428" s="1" t="s">
        <v>86</v>
      </c>
      <c r="N3428" s="1" t="s">
        <v>606</v>
      </c>
      <c r="O3428" s="1" t="s">
        <v>607</v>
      </c>
      <c r="P3428" s="1" t="s">
        <v>608</v>
      </c>
      <c r="Q3428" s="29" t="s">
        <v>61</v>
      </c>
      <c r="R3428" s="30">
        <v>1369.9713516407144</v>
      </c>
      <c r="S3428" s="5">
        <v>17.526881720430108</v>
      </c>
      <c r="T3428" s="4">
        <v>0</v>
      </c>
      <c r="U3428" s="1"/>
      <c r="V3428" s="1"/>
      <c r="W3428" s="1"/>
      <c r="X3428" s="1"/>
    </row>
    <row r="3429" spans="1:24" ht="15.75" customHeight="1" x14ac:dyDescent="0.2">
      <c r="A3429" s="1"/>
      <c r="B3429" s="1"/>
      <c r="C3429" s="31" t="str">
        <f>IF('Style Screener'!$S3429&lt;(AVERAGE('Style Screener'!$S$9:$S$6415)), "Value", "Growth")</f>
        <v>Growth</v>
      </c>
      <c r="D3429" s="31" t="str">
        <f>IF('Style Screener'!$R3429&gt;2000, "Large Cap", "Small Cap")</f>
        <v>Small Cap</v>
      </c>
      <c r="E3429" s="31"/>
      <c r="F3429" s="31" t="s">
        <v>37</v>
      </c>
      <c r="G3429" s="1" t="s">
        <v>1020</v>
      </c>
      <c r="H3429" s="1" t="s">
        <v>14327</v>
      </c>
      <c r="I3429" s="1" t="s">
        <v>14328</v>
      </c>
      <c r="J3429" s="1" t="s">
        <v>10766</v>
      </c>
      <c r="K3429" s="1" t="s">
        <v>14237</v>
      </c>
      <c r="L3429" s="1" t="s">
        <v>14329</v>
      </c>
      <c r="M3429" s="1" t="s">
        <v>61</v>
      </c>
      <c r="N3429" s="1" t="s">
        <v>61</v>
      </c>
      <c r="O3429" s="1" t="s">
        <v>61</v>
      </c>
      <c r="P3429" s="1" t="s">
        <v>61</v>
      </c>
      <c r="Q3429" s="29" t="s">
        <v>61</v>
      </c>
      <c r="R3429" s="30">
        <v>794.79303848876941</v>
      </c>
      <c r="S3429" s="5" t="s">
        <v>61</v>
      </c>
      <c r="T3429" s="4"/>
      <c r="U3429" s="1"/>
      <c r="V3429" s="1"/>
      <c r="W3429" s="1"/>
      <c r="X3429" s="1"/>
    </row>
    <row r="3430" spans="1:24" ht="15.75" customHeight="1" x14ac:dyDescent="0.2">
      <c r="A3430" s="1"/>
      <c r="B3430" s="1"/>
      <c r="C3430" s="31" t="str">
        <f>IF('Style Screener'!$S3430&lt;(AVERAGE('Style Screener'!$S$9:$S$6415)), "Value", "Growth")</f>
        <v>Growth</v>
      </c>
      <c r="D3430" s="31" t="str">
        <f>IF('Style Screener'!$R3430&gt;2000, "Large Cap", "Small Cap")</f>
        <v>Small Cap</v>
      </c>
      <c r="E3430" s="31"/>
      <c r="F3430" s="31" t="s">
        <v>37</v>
      </c>
      <c r="G3430" s="1" t="s">
        <v>14115</v>
      </c>
      <c r="H3430" s="1" t="s">
        <v>14330</v>
      </c>
      <c r="I3430" s="1" t="s">
        <v>14331</v>
      </c>
      <c r="J3430" s="1" t="s">
        <v>10766</v>
      </c>
      <c r="K3430" s="1" t="s">
        <v>61</v>
      </c>
      <c r="L3430" s="1" t="s">
        <v>14332</v>
      </c>
      <c r="M3430" s="1" t="s">
        <v>61</v>
      </c>
      <c r="N3430" s="1" t="s">
        <v>61</v>
      </c>
      <c r="O3430" s="1" t="s">
        <v>61</v>
      </c>
      <c r="P3430" s="1" t="s">
        <v>61</v>
      </c>
      <c r="Q3430" s="29" t="s">
        <v>61</v>
      </c>
      <c r="R3430" s="30">
        <v>459.99438473510736</v>
      </c>
      <c r="S3430" s="5" t="s">
        <v>61</v>
      </c>
      <c r="T3430" s="4"/>
      <c r="U3430" s="1"/>
      <c r="V3430" s="1"/>
      <c r="W3430" s="1"/>
      <c r="X3430" s="1"/>
    </row>
    <row r="3431" spans="1:24" ht="15.75" customHeight="1" x14ac:dyDescent="0.2">
      <c r="A3431" s="1"/>
      <c r="B3431" s="1"/>
      <c r="C3431" s="31" t="str">
        <f>IF('Style Screener'!$S3431&lt;(AVERAGE('Style Screener'!$S$9:$S$6415)), "Value", "Growth")</f>
        <v>Value</v>
      </c>
      <c r="D3431" s="31" t="str">
        <f>IF('Style Screener'!$R3431&gt;2000, "Large Cap", "Small Cap")</f>
        <v>Large Cap</v>
      </c>
      <c r="E3431" s="31" t="s">
        <v>15</v>
      </c>
      <c r="F3431" s="31" t="s">
        <v>37</v>
      </c>
      <c r="G3431" s="1" t="s">
        <v>1020</v>
      </c>
      <c r="H3431" s="1" t="s">
        <v>11202</v>
      </c>
      <c r="I3431" s="1" t="s">
        <v>11203</v>
      </c>
      <c r="J3431" s="1" t="s">
        <v>10766</v>
      </c>
      <c r="K3431" s="1" t="s">
        <v>11204</v>
      </c>
      <c r="L3431" s="1" t="s">
        <v>11205</v>
      </c>
      <c r="M3431" s="1" t="s">
        <v>1279</v>
      </c>
      <c r="N3431" s="1" t="s">
        <v>1280</v>
      </c>
      <c r="O3431" s="1" t="s">
        <v>1279</v>
      </c>
      <c r="P3431" s="1" t="s">
        <v>1281</v>
      </c>
      <c r="Q3431" s="29" t="s">
        <v>61</v>
      </c>
      <c r="R3431" s="30">
        <v>58156.575449489348</v>
      </c>
      <c r="S3431" s="5">
        <v>15.587837837837839</v>
      </c>
      <c r="T3431" s="4">
        <v>22.983540219828289</v>
      </c>
      <c r="U3431" s="1"/>
      <c r="V3431" s="1"/>
      <c r="W3431" s="1"/>
      <c r="X3431" s="1"/>
    </row>
    <row r="3432" spans="1:24" ht="15.75" customHeight="1" x14ac:dyDescent="0.2">
      <c r="A3432" s="1"/>
      <c r="B3432" s="1"/>
      <c r="C3432" s="31" t="str">
        <f>IF('Style Screener'!$S3432&lt;(AVERAGE('Style Screener'!$S$9:$S$6415)), "Value", "Growth")</f>
        <v>Growth</v>
      </c>
      <c r="D3432" s="31" t="str">
        <f>IF('Style Screener'!$R3432&gt;2000, "Large Cap", "Small Cap")</f>
        <v>Small Cap</v>
      </c>
      <c r="E3432" s="31"/>
      <c r="F3432" s="31" t="s">
        <v>37</v>
      </c>
      <c r="G3432" s="1" t="s">
        <v>1020</v>
      </c>
      <c r="H3432" s="1" t="s">
        <v>14333</v>
      </c>
      <c r="I3432" s="1" t="s">
        <v>14334</v>
      </c>
      <c r="J3432" s="1" t="s">
        <v>10766</v>
      </c>
      <c r="K3432" s="1" t="s">
        <v>14335</v>
      </c>
      <c r="L3432" s="1" t="s">
        <v>14336</v>
      </c>
      <c r="M3432" s="1" t="s">
        <v>61</v>
      </c>
      <c r="N3432" s="1" t="s">
        <v>61</v>
      </c>
      <c r="O3432" s="1" t="s">
        <v>61</v>
      </c>
      <c r="P3432" s="1" t="s">
        <v>61</v>
      </c>
      <c r="Q3432" s="29" t="s">
        <v>61</v>
      </c>
      <c r="R3432" s="30">
        <v>1132.2693986846923</v>
      </c>
      <c r="S3432" s="5" t="s">
        <v>61</v>
      </c>
      <c r="T3432" s="4"/>
      <c r="U3432" s="1"/>
      <c r="V3432" s="1"/>
      <c r="W3432" s="1"/>
      <c r="X3432" s="1"/>
    </row>
    <row r="3433" spans="1:24" ht="15.75" customHeight="1" x14ac:dyDescent="0.2">
      <c r="A3433" s="1"/>
      <c r="B3433" s="1"/>
      <c r="C3433" s="31" t="str">
        <f>IF('Style Screener'!$S3433&lt;(AVERAGE('Style Screener'!$S$9:$S$6415)), "Value", "Growth")</f>
        <v>Growth</v>
      </c>
      <c r="D3433" s="31" t="str">
        <f>IF('Style Screener'!$R3433&gt;2000, "Large Cap", "Small Cap")</f>
        <v>Large Cap</v>
      </c>
      <c r="E3433" s="31" t="s">
        <v>15</v>
      </c>
      <c r="F3433" s="31" t="s">
        <v>37</v>
      </c>
      <c r="G3433" s="1" t="s">
        <v>1020</v>
      </c>
      <c r="H3433" s="1" t="s">
        <v>11206</v>
      </c>
      <c r="I3433" s="1" t="s">
        <v>11207</v>
      </c>
      <c r="J3433" s="1" t="s">
        <v>10766</v>
      </c>
      <c r="K3433" s="1" t="s">
        <v>11208</v>
      </c>
      <c r="L3433" s="1" t="s">
        <v>11209</v>
      </c>
      <c r="M3433" s="1" t="s">
        <v>44</v>
      </c>
      <c r="N3433" s="1" t="s">
        <v>160</v>
      </c>
      <c r="O3433" s="1" t="s">
        <v>46</v>
      </c>
      <c r="P3433" s="1" t="s">
        <v>160</v>
      </c>
      <c r="Q3433" s="29" t="s">
        <v>61</v>
      </c>
      <c r="R3433" s="30">
        <v>4301.828881901728</v>
      </c>
      <c r="S3433" s="5">
        <v>44.553571428571431</v>
      </c>
      <c r="T3433" s="4">
        <v>94.974182444061952</v>
      </c>
      <c r="U3433" s="1"/>
      <c r="V3433" s="1"/>
      <c r="W3433" s="1"/>
      <c r="X3433" s="1"/>
    </row>
    <row r="3434" spans="1:24" ht="15.75" customHeight="1" x14ac:dyDescent="0.2">
      <c r="A3434" s="1"/>
      <c r="B3434" s="1"/>
      <c r="C3434" s="31" t="str">
        <f>IF('Style Screener'!$S3434&lt;(AVERAGE('Style Screener'!$S$9:$S$6415)), "Value", "Growth")</f>
        <v>Growth</v>
      </c>
      <c r="D3434" s="31" t="str">
        <f>IF('Style Screener'!$R3434&gt;2000, "Large Cap", "Small Cap")</f>
        <v>Small Cap</v>
      </c>
      <c r="E3434" s="31"/>
      <c r="F3434" s="31" t="s">
        <v>37</v>
      </c>
      <c r="G3434" s="1" t="s">
        <v>1020</v>
      </c>
      <c r="H3434" s="1" t="s">
        <v>14337</v>
      </c>
      <c r="I3434" s="1" t="s">
        <v>14338</v>
      </c>
      <c r="J3434" s="1" t="s">
        <v>10766</v>
      </c>
      <c r="K3434" s="1" t="s">
        <v>14204</v>
      </c>
      <c r="L3434" s="1" t="s">
        <v>14339</v>
      </c>
      <c r="M3434" s="1" t="s">
        <v>61</v>
      </c>
      <c r="N3434" s="1" t="s">
        <v>61</v>
      </c>
      <c r="O3434" s="1" t="s">
        <v>61</v>
      </c>
      <c r="P3434" s="1" t="s">
        <v>61</v>
      </c>
      <c r="Q3434" s="29" t="s">
        <v>61</v>
      </c>
      <c r="R3434" s="30">
        <v>374.78599963302611</v>
      </c>
      <c r="S3434" s="5" t="s">
        <v>61</v>
      </c>
      <c r="T3434" s="4"/>
      <c r="U3434" s="1"/>
      <c r="V3434" s="1"/>
      <c r="W3434" s="1"/>
      <c r="X3434" s="1"/>
    </row>
    <row r="3435" spans="1:24" ht="15.75" customHeight="1" x14ac:dyDescent="0.2">
      <c r="A3435" s="1"/>
      <c r="B3435" s="1"/>
      <c r="C3435" s="31" t="str">
        <f>IF('Style Screener'!$S3435&lt;(AVERAGE('Style Screener'!$S$9:$S$6415)), "Value", "Growth")</f>
        <v>Growth</v>
      </c>
      <c r="D3435" s="31" t="str">
        <f>IF('Style Screener'!$R3435&gt;2000, "Large Cap", "Small Cap")</f>
        <v>Small Cap</v>
      </c>
      <c r="E3435" s="31" t="s">
        <v>14</v>
      </c>
      <c r="F3435" s="31" t="s">
        <v>37</v>
      </c>
      <c r="G3435" s="1" t="s">
        <v>2175</v>
      </c>
      <c r="H3435" s="1" t="s">
        <v>14340</v>
      </c>
      <c r="I3435" s="1" t="s">
        <v>14341</v>
      </c>
      <c r="J3435" s="1" t="s">
        <v>10766</v>
      </c>
      <c r="K3435" s="1" t="s">
        <v>14342</v>
      </c>
      <c r="L3435" s="1" t="s">
        <v>14343</v>
      </c>
      <c r="M3435" s="1" t="s">
        <v>108</v>
      </c>
      <c r="N3435" s="1" t="s">
        <v>109</v>
      </c>
      <c r="O3435" s="1" t="s">
        <v>110</v>
      </c>
      <c r="P3435" s="1" t="s">
        <v>109</v>
      </c>
      <c r="Q3435" s="29" t="s">
        <v>61</v>
      </c>
      <c r="R3435" s="30">
        <v>76.621533120193234</v>
      </c>
      <c r="S3435" s="5">
        <v>95.034683393231319</v>
      </c>
      <c r="T3435" s="4">
        <v>73.804914370811602</v>
      </c>
      <c r="U3435" s="1"/>
      <c r="V3435" s="1"/>
      <c r="W3435" s="1"/>
      <c r="X3435" s="1"/>
    </row>
    <row r="3436" spans="1:24" ht="15.75" customHeight="1" x14ac:dyDescent="0.2">
      <c r="A3436" s="1"/>
      <c r="B3436" s="1"/>
      <c r="C3436" s="31" t="str">
        <f>IF('Style Screener'!$S3436&lt;(AVERAGE('Style Screener'!$S$9:$S$6415)), "Value", "Growth")</f>
        <v>Value</v>
      </c>
      <c r="D3436" s="31" t="str">
        <f>IF('Style Screener'!$R3436&gt;2000, "Large Cap", "Small Cap")</f>
        <v>Large Cap</v>
      </c>
      <c r="E3436" s="31" t="s">
        <v>15</v>
      </c>
      <c r="F3436" s="31" t="s">
        <v>37</v>
      </c>
      <c r="G3436" s="1" t="s">
        <v>1020</v>
      </c>
      <c r="H3436" s="1" t="s">
        <v>11214</v>
      </c>
      <c r="I3436" s="1" t="s">
        <v>11215</v>
      </c>
      <c r="J3436" s="1" t="s">
        <v>10766</v>
      </c>
      <c r="K3436" s="1" t="s">
        <v>11216</v>
      </c>
      <c r="L3436" s="1" t="s">
        <v>11217</v>
      </c>
      <c r="M3436" s="1" t="s">
        <v>368</v>
      </c>
      <c r="N3436" s="1" t="s">
        <v>1700</v>
      </c>
      <c r="O3436" s="1" t="s">
        <v>370</v>
      </c>
      <c r="P3436" s="1" t="s">
        <v>2344</v>
      </c>
      <c r="Q3436" s="29" t="s">
        <v>61</v>
      </c>
      <c r="R3436" s="30">
        <v>2728.1210113489087</v>
      </c>
      <c r="S3436" s="5">
        <v>15.904139433551197</v>
      </c>
      <c r="T3436" s="4">
        <v>32.83249033025885</v>
      </c>
      <c r="U3436" s="1"/>
      <c r="V3436" s="1"/>
      <c r="W3436" s="1"/>
      <c r="X3436" s="1"/>
    </row>
    <row r="3437" spans="1:24" ht="15.75" customHeight="1" x14ac:dyDescent="0.2">
      <c r="A3437" s="1"/>
      <c r="B3437" s="1"/>
      <c r="C3437" s="31" t="str">
        <f>IF('Style Screener'!$S3437&lt;(AVERAGE('Style Screener'!$S$9:$S$6415)), "Value", "Growth")</f>
        <v>Value</v>
      </c>
      <c r="D3437" s="31" t="str">
        <f>IF('Style Screener'!$R3437&gt;2000, "Large Cap", "Small Cap")</f>
        <v>Small Cap</v>
      </c>
      <c r="E3437" s="31" t="s">
        <v>14</v>
      </c>
      <c r="F3437" s="31" t="s">
        <v>37</v>
      </c>
      <c r="G3437" s="1" t="s">
        <v>1020</v>
      </c>
      <c r="H3437" s="1" t="s">
        <v>14344</v>
      </c>
      <c r="I3437" s="1" t="s">
        <v>14345</v>
      </c>
      <c r="J3437" s="1" t="s">
        <v>10766</v>
      </c>
      <c r="K3437" s="1" t="s">
        <v>14346</v>
      </c>
      <c r="L3437" s="1" t="s">
        <v>14347</v>
      </c>
      <c r="M3437" s="1" t="s">
        <v>98</v>
      </c>
      <c r="N3437" s="1" t="s">
        <v>2119</v>
      </c>
      <c r="O3437" s="1" t="s">
        <v>232</v>
      </c>
      <c r="P3437" s="1" t="s">
        <v>2120</v>
      </c>
      <c r="Q3437" s="29" t="s">
        <v>61</v>
      </c>
      <c r="R3437" s="30">
        <v>1956.2406709637601</v>
      </c>
      <c r="S3437" s="5">
        <v>9.6896896896896898</v>
      </c>
      <c r="T3437" s="4" t="s">
        <v>61</v>
      </c>
      <c r="U3437" s="1"/>
      <c r="V3437" s="1"/>
      <c r="W3437" s="1"/>
      <c r="X3437" s="1"/>
    </row>
    <row r="3438" spans="1:24" ht="15.75" customHeight="1" x14ac:dyDescent="0.2">
      <c r="A3438" s="1"/>
      <c r="B3438" s="1"/>
      <c r="C3438" s="31" t="str">
        <f>IF('Style Screener'!$S3438&lt;(AVERAGE('Style Screener'!$S$9:$S$6415)), "Value", "Growth")</f>
        <v>Value</v>
      </c>
      <c r="D3438" s="31" t="str">
        <f>IF('Style Screener'!$R3438&gt;2000, "Large Cap", "Small Cap")</f>
        <v>Small Cap</v>
      </c>
      <c r="E3438" s="31" t="s">
        <v>14</v>
      </c>
      <c r="F3438" s="31" t="s">
        <v>37</v>
      </c>
      <c r="G3438" s="1" t="s">
        <v>1020</v>
      </c>
      <c r="H3438" s="1" t="s">
        <v>14348</v>
      </c>
      <c r="I3438" s="1" t="s">
        <v>14349</v>
      </c>
      <c r="J3438" s="1" t="s">
        <v>10766</v>
      </c>
      <c r="K3438" s="1" t="s">
        <v>14350</v>
      </c>
      <c r="L3438" s="1" t="s">
        <v>14351</v>
      </c>
      <c r="M3438" s="1" t="s">
        <v>98</v>
      </c>
      <c r="N3438" s="1" t="s">
        <v>942</v>
      </c>
      <c r="O3438" s="1" t="s">
        <v>100</v>
      </c>
      <c r="P3438" s="1" t="s">
        <v>4323</v>
      </c>
      <c r="Q3438" s="29" t="s">
        <v>61</v>
      </c>
      <c r="R3438" s="30">
        <v>1359.3855679500216</v>
      </c>
      <c r="S3438" s="5">
        <v>13.111111111111112</v>
      </c>
      <c r="T3438" s="4">
        <v>0</v>
      </c>
      <c r="U3438" s="1"/>
      <c r="V3438" s="1"/>
      <c r="W3438" s="1"/>
      <c r="X3438" s="1"/>
    </row>
    <row r="3439" spans="1:24" ht="15.75" customHeight="1" x14ac:dyDescent="0.2">
      <c r="A3439" s="1"/>
      <c r="B3439" s="1"/>
      <c r="C3439" s="31" t="str">
        <f>IF('Style Screener'!$S3439&lt;(AVERAGE('Style Screener'!$S$9:$S$6415)), "Value", "Growth")</f>
        <v>Value</v>
      </c>
      <c r="D3439" s="31" t="str">
        <f>IF('Style Screener'!$R3439&gt;2000, "Large Cap", "Small Cap")</f>
        <v>Large Cap</v>
      </c>
      <c r="E3439" s="31" t="s">
        <v>14</v>
      </c>
      <c r="F3439" s="31" t="s">
        <v>37</v>
      </c>
      <c r="G3439" s="1" t="s">
        <v>1020</v>
      </c>
      <c r="H3439" s="1" t="s">
        <v>11218</v>
      </c>
      <c r="I3439" s="1" t="s">
        <v>11219</v>
      </c>
      <c r="J3439" s="1" t="s">
        <v>10766</v>
      </c>
      <c r="K3439" s="1" t="s">
        <v>11220</v>
      </c>
      <c r="L3439" s="1" t="s">
        <v>11221</v>
      </c>
      <c r="M3439" s="1" t="s">
        <v>98</v>
      </c>
      <c r="N3439" s="1" t="s">
        <v>2119</v>
      </c>
      <c r="O3439" s="1" t="s">
        <v>232</v>
      </c>
      <c r="P3439" s="1" t="s">
        <v>2120</v>
      </c>
      <c r="Q3439" s="29" t="s">
        <v>61</v>
      </c>
      <c r="R3439" s="30">
        <v>3736.4397612604844</v>
      </c>
      <c r="S3439" s="5">
        <v>9.4983591186122833</v>
      </c>
      <c r="T3439" s="4">
        <v>0</v>
      </c>
      <c r="U3439" s="1"/>
      <c r="V3439" s="1"/>
      <c r="W3439" s="1"/>
      <c r="X3439" s="1"/>
    </row>
    <row r="3440" spans="1:24" ht="15.75" customHeight="1" x14ac:dyDescent="0.2">
      <c r="A3440" s="1"/>
      <c r="B3440" s="1"/>
      <c r="C3440" s="31" t="str">
        <f>IF('Style Screener'!$S3440&lt;(AVERAGE('Style Screener'!$S$9:$S$6415)), "Value", "Growth")</f>
        <v>Value</v>
      </c>
      <c r="D3440" s="31" t="str">
        <f>IF('Style Screener'!$R3440&gt;2000, "Large Cap", "Small Cap")</f>
        <v>Small Cap</v>
      </c>
      <c r="E3440" s="31" t="s">
        <v>14</v>
      </c>
      <c r="F3440" s="31" t="s">
        <v>37</v>
      </c>
      <c r="G3440" s="1" t="s">
        <v>1020</v>
      </c>
      <c r="H3440" s="1" t="s">
        <v>14352</v>
      </c>
      <c r="I3440" s="1" t="s">
        <v>14353</v>
      </c>
      <c r="J3440" s="1" t="s">
        <v>10766</v>
      </c>
      <c r="K3440" s="1" t="s">
        <v>14354</v>
      </c>
      <c r="L3440" s="1" t="s">
        <v>14355</v>
      </c>
      <c r="M3440" s="1" t="s">
        <v>86</v>
      </c>
      <c r="N3440" s="1" t="s">
        <v>135</v>
      </c>
      <c r="O3440" s="1" t="s">
        <v>88</v>
      </c>
      <c r="P3440" s="1" t="s">
        <v>916</v>
      </c>
      <c r="Q3440" s="29" t="s">
        <v>61</v>
      </c>
      <c r="R3440" s="30">
        <v>1610.5229653115141</v>
      </c>
      <c r="S3440" s="5">
        <v>25.871212121212121</v>
      </c>
      <c r="T3440" s="4" t="s">
        <v>61</v>
      </c>
      <c r="U3440" s="1"/>
      <c r="V3440" s="1"/>
      <c r="W3440" s="1"/>
      <c r="X3440" s="1"/>
    </row>
    <row r="3441" spans="1:24" ht="15.75" customHeight="1" x14ac:dyDescent="0.2">
      <c r="A3441" s="1"/>
      <c r="B3441" s="1"/>
      <c r="C3441" s="31" t="str">
        <f>IF('Style Screener'!$S3441&lt;(AVERAGE('Style Screener'!$S$9:$S$6415)), "Value", "Growth")</f>
        <v>Value</v>
      </c>
      <c r="D3441" s="31" t="str">
        <f>IF('Style Screener'!$R3441&gt;2000, "Large Cap", "Small Cap")</f>
        <v>Small Cap</v>
      </c>
      <c r="E3441" s="31" t="s">
        <v>14</v>
      </c>
      <c r="F3441" s="31" t="s">
        <v>37</v>
      </c>
      <c r="G3441" s="1" t="s">
        <v>1020</v>
      </c>
      <c r="H3441" s="1" t="s">
        <v>14356</v>
      </c>
      <c r="I3441" s="1" t="s">
        <v>14357</v>
      </c>
      <c r="J3441" s="1" t="s">
        <v>10766</v>
      </c>
      <c r="K3441" s="1" t="s">
        <v>14358</v>
      </c>
      <c r="L3441" s="1" t="s">
        <v>14359</v>
      </c>
      <c r="M3441" s="1" t="s">
        <v>86</v>
      </c>
      <c r="N3441" s="1" t="s">
        <v>87</v>
      </c>
      <c r="O3441" s="1" t="s">
        <v>88</v>
      </c>
      <c r="P3441" s="1" t="s">
        <v>4499</v>
      </c>
      <c r="Q3441" s="29" t="s">
        <v>61</v>
      </c>
      <c r="R3441" s="30">
        <v>588.11398784536289</v>
      </c>
      <c r="S3441" s="5">
        <v>17.983870967741936</v>
      </c>
      <c r="T3441" s="4">
        <v>0</v>
      </c>
      <c r="U3441" s="1"/>
      <c r="V3441" s="1"/>
      <c r="W3441" s="1"/>
      <c r="X3441" s="1"/>
    </row>
    <row r="3442" spans="1:24" ht="15.75" customHeight="1" x14ac:dyDescent="0.2">
      <c r="A3442" s="1"/>
      <c r="B3442" s="1"/>
      <c r="C3442" s="31" t="str">
        <f>IF('Style Screener'!$S3442&lt;(AVERAGE('Style Screener'!$S$9:$S$6415)), "Value", "Growth")</f>
        <v>Growth</v>
      </c>
      <c r="D3442" s="31" t="str">
        <f>IF('Style Screener'!$R3442&gt;2000, "Large Cap", "Small Cap")</f>
        <v>Large Cap</v>
      </c>
      <c r="E3442" s="31" t="s">
        <v>14</v>
      </c>
      <c r="F3442" s="31" t="s">
        <v>37</v>
      </c>
      <c r="G3442" s="1" t="s">
        <v>1020</v>
      </c>
      <c r="H3442" s="1" t="s">
        <v>11234</v>
      </c>
      <c r="I3442" s="1" t="s">
        <v>11235</v>
      </c>
      <c r="J3442" s="1" t="s">
        <v>10766</v>
      </c>
      <c r="K3442" s="1" t="s">
        <v>11236</v>
      </c>
      <c r="L3442" s="1" t="s">
        <v>11237</v>
      </c>
      <c r="M3442" s="1" t="s">
        <v>86</v>
      </c>
      <c r="N3442" s="1" t="s">
        <v>87</v>
      </c>
      <c r="O3442" s="1" t="s">
        <v>88</v>
      </c>
      <c r="P3442" s="1" t="s">
        <v>4499</v>
      </c>
      <c r="Q3442" s="29" t="s">
        <v>61</v>
      </c>
      <c r="R3442" s="30">
        <v>5074.4809704819581</v>
      </c>
      <c r="S3442" s="5">
        <v>250.56249999999997</v>
      </c>
      <c r="T3442" s="4" t="s">
        <v>61</v>
      </c>
      <c r="U3442" s="1"/>
      <c r="V3442" s="1"/>
      <c r="W3442" s="1"/>
      <c r="X3442" s="1"/>
    </row>
    <row r="3443" spans="1:24" ht="15.75" customHeight="1" x14ac:dyDescent="0.2">
      <c r="A3443" s="1"/>
      <c r="B3443" s="1"/>
      <c r="C3443" s="31" t="str">
        <f>IF('Style Screener'!$S3443&lt;(AVERAGE('Style Screener'!$S$9:$S$6415)), "Value", "Growth")</f>
        <v>Value</v>
      </c>
      <c r="D3443" s="31" t="str">
        <f>IF('Style Screener'!$R3443&gt;2000, "Large Cap", "Small Cap")</f>
        <v>Small Cap</v>
      </c>
      <c r="E3443" s="31" t="s">
        <v>14</v>
      </c>
      <c r="F3443" s="31" t="s">
        <v>37</v>
      </c>
      <c r="G3443" s="1" t="s">
        <v>1020</v>
      </c>
      <c r="H3443" s="1" t="s">
        <v>14360</v>
      </c>
      <c r="I3443" s="1" t="s">
        <v>14361</v>
      </c>
      <c r="J3443" s="1" t="s">
        <v>10766</v>
      </c>
      <c r="K3443" s="1" t="s">
        <v>14362</v>
      </c>
      <c r="L3443" s="1" t="s">
        <v>14363</v>
      </c>
      <c r="M3443" s="1" t="s">
        <v>54</v>
      </c>
      <c r="N3443" s="1" t="s">
        <v>705</v>
      </c>
      <c r="O3443" s="1" t="s">
        <v>54</v>
      </c>
      <c r="P3443" s="1" t="s">
        <v>706</v>
      </c>
      <c r="Q3443" s="29" t="s">
        <v>61</v>
      </c>
      <c r="R3443" s="30">
        <v>142.42768080682944</v>
      </c>
      <c r="S3443" s="5">
        <v>20.79710144927536</v>
      </c>
      <c r="T3443" s="4">
        <v>69.063505608274141</v>
      </c>
      <c r="U3443" s="1"/>
      <c r="V3443" s="1"/>
      <c r="W3443" s="1"/>
      <c r="X3443" s="1"/>
    </row>
    <row r="3444" spans="1:24" ht="15.75" customHeight="1" x14ac:dyDescent="0.2">
      <c r="A3444" s="1"/>
      <c r="B3444" s="1"/>
      <c r="C3444" s="31" t="str">
        <f>IF('Style Screener'!$S3444&lt;(AVERAGE('Style Screener'!$S$9:$S$6415)), "Value", "Growth")</f>
        <v>Value</v>
      </c>
      <c r="D3444" s="31" t="str">
        <f>IF('Style Screener'!$R3444&gt;2000, "Large Cap", "Small Cap")</f>
        <v>Small Cap</v>
      </c>
      <c r="E3444" s="31" t="s">
        <v>14</v>
      </c>
      <c r="F3444" s="31" t="s">
        <v>37</v>
      </c>
      <c r="G3444" s="1" t="s">
        <v>1020</v>
      </c>
      <c r="H3444" s="1" t="s">
        <v>14364</v>
      </c>
      <c r="I3444" s="1" t="s">
        <v>14365</v>
      </c>
      <c r="J3444" s="1" t="s">
        <v>10766</v>
      </c>
      <c r="K3444" s="1" t="s">
        <v>14366</v>
      </c>
      <c r="L3444" s="1" t="s">
        <v>14367</v>
      </c>
      <c r="M3444" s="1" t="s">
        <v>98</v>
      </c>
      <c r="N3444" s="1" t="s">
        <v>99</v>
      </c>
      <c r="O3444" s="1" t="s">
        <v>100</v>
      </c>
      <c r="P3444" s="1" t="s">
        <v>1568</v>
      </c>
      <c r="Q3444" s="29" t="s">
        <v>61</v>
      </c>
      <c r="R3444" s="30">
        <v>1631.484329108031</v>
      </c>
      <c r="S3444" s="5">
        <v>17.288043478260871</v>
      </c>
      <c r="T3444" s="4">
        <v>2.4302616397079916E-15</v>
      </c>
      <c r="U3444" s="1"/>
      <c r="V3444" s="1"/>
      <c r="W3444" s="1"/>
      <c r="X3444" s="1"/>
    </row>
    <row r="3445" spans="1:24" ht="15.75" customHeight="1" x14ac:dyDescent="0.2">
      <c r="A3445" s="1"/>
      <c r="B3445" s="1"/>
      <c r="C3445" s="31" t="str">
        <f>IF('Style Screener'!$S3445&lt;(AVERAGE('Style Screener'!$S$9:$S$6415)), "Value", "Growth")</f>
        <v>Value</v>
      </c>
      <c r="D3445" s="31" t="str">
        <f>IF('Style Screener'!$R3445&gt;2000, "Large Cap", "Small Cap")</f>
        <v>Small Cap</v>
      </c>
      <c r="E3445" s="31" t="s">
        <v>14</v>
      </c>
      <c r="F3445" s="31" t="s">
        <v>37</v>
      </c>
      <c r="G3445" s="1" t="s">
        <v>1020</v>
      </c>
      <c r="H3445" s="1" t="s">
        <v>14368</v>
      </c>
      <c r="I3445" s="1" t="s">
        <v>14369</v>
      </c>
      <c r="J3445" s="1" t="s">
        <v>10766</v>
      </c>
      <c r="K3445" s="1" t="s">
        <v>14370</v>
      </c>
      <c r="L3445" s="1" t="s">
        <v>14371</v>
      </c>
      <c r="M3445" s="1" t="s">
        <v>74</v>
      </c>
      <c r="N3445" s="1" t="s">
        <v>3167</v>
      </c>
      <c r="O3445" s="1" t="s">
        <v>117</v>
      </c>
      <c r="P3445" s="1" t="s">
        <v>3167</v>
      </c>
      <c r="Q3445" s="29" t="s">
        <v>61</v>
      </c>
      <c r="R3445" s="30">
        <v>221.85937153349522</v>
      </c>
      <c r="S3445" s="5">
        <v>12.185185185185185</v>
      </c>
      <c r="T3445" s="4">
        <v>8.7130148546704156</v>
      </c>
      <c r="U3445" s="1"/>
      <c r="V3445" s="1"/>
      <c r="W3445" s="1"/>
      <c r="X3445" s="1"/>
    </row>
    <row r="3446" spans="1:24" ht="15.75" customHeight="1" x14ac:dyDescent="0.2">
      <c r="A3446" s="1"/>
      <c r="B3446" s="1"/>
      <c r="C3446" s="31" t="str">
        <f>IF('Style Screener'!$S3446&lt;(AVERAGE('Style Screener'!$S$9:$S$6415)), "Value", "Growth")</f>
        <v>Value</v>
      </c>
      <c r="D3446" s="31" t="str">
        <f>IF('Style Screener'!$R3446&gt;2000, "Large Cap", "Small Cap")</f>
        <v>Small Cap</v>
      </c>
      <c r="E3446" s="31" t="s">
        <v>14</v>
      </c>
      <c r="F3446" s="31" t="s">
        <v>37</v>
      </c>
      <c r="G3446" s="1" t="s">
        <v>1020</v>
      </c>
      <c r="H3446" s="1" t="s">
        <v>14372</v>
      </c>
      <c r="I3446" s="1" t="s">
        <v>14373</v>
      </c>
      <c r="J3446" s="1" t="s">
        <v>10766</v>
      </c>
      <c r="K3446" s="1" t="s">
        <v>14374</v>
      </c>
      <c r="L3446" s="1" t="s">
        <v>14375</v>
      </c>
      <c r="M3446" s="1" t="s">
        <v>98</v>
      </c>
      <c r="N3446" s="1" t="s">
        <v>578</v>
      </c>
      <c r="O3446" s="1" t="s">
        <v>578</v>
      </c>
      <c r="P3446" s="1" t="s">
        <v>579</v>
      </c>
      <c r="Q3446" s="29" t="s">
        <v>61</v>
      </c>
      <c r="R3446" s="30">
        <v>162.2128537703735</v>
      </c>
      <c r="S3446" s="5">
        <v>14.423076923076922</v>
      </c>
      <c r="T3446" s="4">
        <v>0</v>
      </c>
      <c r="U3446" s="1"/>
      <c r="V3446" s="1"/>
      <c r="W3446" s="1"/>
      <c r="X3446" s="1"/>
    </row>
    <row r="3447" spans="1:24" ht="15.75" customHeight="1" x14ac:dyDescent="0.2">
      <c r="A3447" s="1"/>
      <c r="B3447" s="1"/>
      <c r="C3447" s="31" t="str">
        <f>IF('Style Screener'!$S3447&lt;(AVERAGE('Style Screener'!$S$9:$S$6415)), "Value", "Growth")</f>
        <v>Value</v>
      </c>
      <c r="D3447" s="31" t="str">
        <f>IF('Style Screener'!$R3447&gt;2000, "Large Cap", "Small Cap")</f>
        <v>Large Cap</v>
      </c>
      <c r="E3447" s="31" t="s">
        <v>14</v>
      </c>
      <c r="F3447" s="31" t="s">
        <v>37</v>
      </c>
      <c r="G3447" s="1" t="s">
        <v>1020</v>
      </c>
      <c r="H3447" s="1" t="s">
        <v>11248</v>
      </c>
      <c r="I3447" s="1" t="s">
        <v>11249</v>
      </c>
      <c r="J3447" s="1" t="s">
        <v>10766</v>
      </c>
      <c r="K3447" s="1" t="s">
        <v>11250</v>
      </c>
      <c r="L3447" s="1" t="s">
        <v>11251</v>
      </c>
      <c r="M3447" s="1" t="s">
        <v>86</v>
      </c>
      <c r="N3447" s="1" t="s">
        <v>606</v>
      </c>
      <c r="O3447" s="1" t="s">
        <v>607</v>
      </c>
      <c r="P3447" s="1" t="s">
        <v>5608</v>
      </c>
      <c r="Q3447" s="29" t="s">
        <v>61</v>
      </c>
      <c r="R3447" s="30">
        <v>3480.3586610239213</v>
      </c>
      <c r="S3447" s="5">
        <v>13.347713546160483</v>
      </c>
      <c r="T3447" s="4">
        <v>0</v>
      </c>
      <c r="U3447" s="1"/>
      <c r="V3447" s="1"/>
      <c r="W3447" s="1"/>
      <c r="X3447" s="1"/>
    </row>
    <row r="3448" spans="1:24" ht="15.75" customHeight="1" x14ac:dyDescent="0.2">
      <c r="A3448" s="1"/>
      <c r="B3448" s="1"/>
      <c r="C3448" s="31" t="str">
        <f>IF('Style Screener'!$S3448&lt;(AVERAGE('Style Screener'!$S$9:$S$6415)), "Value", "Growth")</f>
        <v>Value</v>
      </c>
      <c r="D3448" s="31" t="str">
        <f>IF('Style Screener'!$R3448&gt;2000, "Large Cap", "Small Cap")</f>
        <v>Small Cap</v>
      </c>
      <c r="E3448" s="31" t="s">
        <v>14</v>
      </c>
      <c r="F3448" s="31" t="s">
        <v>37</v>
      </c>
      <c r="G3448" s="1" t="s">
        <v>1020</v>
      </c>
      <c r="H3448" s="1" t="s">
        <v>14376</v>
      </c>
      <c r="I3448" s="1" t="s">
        <v>14377</v>
      </c>
      <c r="J3448" s="1" t="s">
        <v>10766</v>
      </c>
      <c r="K3448" s="1" t="s">
        <v>14378</v>
      </c>
      <c r="L3448" s="1" t="s">
        <v>14379</v>
      </c>
      <c r="M3448" s="1" t="s">
        <v>108</v>
      </c>
      <c r="N3448" s="1" t="s">
        <v>308</v>
      </c>
      <c r="O3448" s="1" t="s">
        <v>287</v>
      </c>
      <c r="P3448" s="1" t="s">
        <v>309</v>
      </c>
      <c r="Q3448" s="29" t="s">
        <v>61</v>
      </c>
      <c r="R3448" s="30">
        <v>1252.8455306936453</v>
      </c>
      <c r="S3448" s="5">
        <v>13.51593625498008</v>
      </c>
      <c r="T3448" s="4">
        <v>54.407468532791633</v>
      </c>
      <c r="U3448" s="1"/>
      <c r="V3448" s="1"/>
      <c r="W3448" s="1"/>
      <c r="X3448" s="1"/>
    </row>
    <row r="3449" spans="1:24" ht="15.75" customHeight="1" x14ac:dyDescent="0.2">
      <c r="A3449" s="1"/>
      <c r="B3449" s="1"/>
      <c r="C3449" s="31" t="str">
        <f>IF('Style Screener'!$S3449&lt;(AVERAGE('Style Screener'!$S$9:$S$6415)), "Value", "Growth")</f>
        <v>Value</v>
      </c>
      <c r="D3449" s="31" t="str">
        <f>IF('Style Screener'!$R3449&gt;2000, "Large Cap", "Small Cap")</f>
        <v>Large Cap</v>
      </c>
      <c r="E3449" s="31" t="s">
        <v>15</v>
      </c>
      <c r="F3449" s="31" t="s">
        <v>37</v>
      </c>
      <c r="G3449" s="1" t="s">
        <v>246</v>
      </c>
      <c r="H3449" s="1" t="s">
        <v>11256</v>
      </c>
      <c r="I3449" s="1" t="s">
        <v>11257</v>
      </c>
      <c r="J3449" s="1" t="s">
        <v>10766</v>
      </c>
      <c r="K3449" s="1" t="s">
        <v>11258</v>
      </c>
      <c r="L3449" s="1" t="s">
        <v>11259</v>
      </c>
      <c r="M3449" s="1" t="s">
        <v>368</v>
      </c>
      <c r="N3449" s="1" t="s">
        <v>1700</v>
      </c>
      <c r="O3449" s="1" t="s">
        <v>370</v>
      </c>
      <c r="P3449" s="1" t="s">
        <v>2344</v>
      </c>
      <c r="Q3449" s="29" t="s">
        <v>61</v>
      </c>
      <c r="R3449" s="30">
        <v>7383.1988654741281</v>
      </c>
      <c r="S3449" s="5">
        <v>24.087267665070613</v>
      </c>
      <c r="T3449" s="4" t="s">
        <v>61</v>
      </c>
      <c r="U3449" s="1"/>
      <c r="V3449" s="1"/>
      <c r="W3449" s="1"/>
      <c r="X3449" s="1"/>
    </row>
    <row r="3450" spans="1:24" ht="15.75" customHeight="1" x14ac:dyDescent="0.2">
      <c r="A3450" s="1"/>
      <c r="B3450" s="1"/>
      <c r="C3450" s="31" t="str">
        <f>IF('Style Screener'!$S3450&lt;(AVERAGE('Style Screener'!$S$9:$S$6415)), "Value", "Growth")</f>
        <v>Value</v>
      </c>
      <c r="D3450" s="31" t="str">
        <f>IF('Style Screener'!$R3450&gt;2000, "Large Cap", "Small Cap")</f>
        <v>Large Cap</v>
      </c>
      <c r="E3450" s="31" t="s">
        <v>14</v>
      </c>
      <c r="F3450" s="31" t="s">
        <v>37</v>
      </c>
      <c r="G3450" s="1" t="s">
        <v>38</v>
      </c>
      <c r="H3450" s="1" t="s">
        <v>11260</v>
      </c>
      <c r="I3450" s="1" t="s">
        <v>11261</v>
      </c>
      <c r="J3450" s="1" t="s">
        <v>10766</v>
      </c>
      <c r="K3450" s="1" t="s">
        <v>11262</v>
      </c>
      <c r="L3450" s="1" t="s">
        <v>11263</v>
      </c>
      <c r="M3450" s="1" t="s">
        <v>98</v>
      </c>
      <c r="N3450" s="1" t="s">
        <v>1141</v>
      </c>
      <c r="O3450" s="1" t="s">
        <v>1062</v>
      </c>
      <c r="P3450" s="1" t="s">
        <v>1681</v>
      </c>
      <c r="Q3450" s="29" t="s">
        <v>61</v>
      </c>
      <c r="R3450" s="30">
        <v>36379.308048381157</v>
      </c>
      <c r="S3450" s="5">
        <v>19.133403514017214</v>
      </c>
      <c r="T3450" s="4" t="s">
        <v>61</v>
      </c>
      <c r="U3450" s="1"/>
      <c r="V3450" s="1"/>
      <c r="W3450" s="1"/>
      <c r="X3450" s="1"/>
    </row>
    <row r="3451" spans="1:24" ht="15.75" customHeight="1" x14ac:dyDescent="0.2">
      <c r="A3451" s="1"/>
      <c r="B3451" s="1"/>
      <c r="C3451" s="31" t="str">
        <f>IF('Style Screener'!$S3451&lt;(AVERAGE('Style Screener'!$S$9:$S$6415)), "Value", "Growth")</f>
        <v>Growth</v>
      </c>
      <c r="D3451" s="31" t="str">
        <f>IF('Style Screener'!$R3451&gt;2000, "Large Cap", "Small Cap")</f>
        <v>Small Cap</v>
      </c>
      <c r="E3451" s="31" t="s">
        <v>14</v>
      </c>
      <c r="F3451" s="31" t="s">
        <v>37</v>
      </c>
      <c r="G3451" s="1" t="s">
        <v>12435</v>
      </c>
      <c r="H3451" s="1" t="s">
        <v>14380</v>
      </c>
      <c r="I3451" s="1" t="s">
        <v>14381</v>
      </c>
      <c r="J3451" s="1" t="s">
        <v>10766</v>
      </c>
      <c r="K3451" s="1" t="s">
        <v>61</v>
      </c>
      <c r="L3451" s="1" t="s">
        <v>14382</v>
      </c>
      <c r="M3451" s="1" t="s">
        <v>86</v>
      </c>
      <c r="N3451" s="1" t="s">
        <v>606</v>
      </c>
      <c r="O3451" s="1" t="s">
        <v>607</v>
      </c>
      <c r="P3451" s="1" t="s">
        <v>608</v>
      </c>
      <c r="Q3451" s="29" t="s">
        <v>61</v>
      </c>
      <c r="R3451" s="30">
        <v>506.68862838592526</v>
      </c>
      <c r="S3451" s="5" t="s">
        <v>61</v>
      </c>
      <c r="T3451" s="4"/>
      <c r="U3451" s="1"/>
      <c r="V3451" s="1"/>
      <c r="W3451" s="1"/>
      <c r="X3451" s="1"/>
    </row>
    <row r="3452" spans="1:24" ht="15.75" customHeight="1" x14ac:dyDescent="0.2">
      <c r="A3452" s="1"/>
      <c r="B3452" s="1"/>
      <c r="C3452" s="31" t="str">
        <f>IF('Style Screener'!$S3452&lt;(AVERAGE('Style Screener'!$S$9:$S$6415)), "Value", "Growth")</f>
        <v>Growth</v>
      </c>
      <c r="D3452" s="31" t="str">
        <f>IF('Style Screener'!$R3452&gt;2000, "Large Cap", "Small Cap")</f>
        <v>Small Cap</v>
      </c>
      <c r="E3452" s="31" t="s">
        <v>14</v>
      </c>
      <c r="F3452" s="31" t="s">
        <v>37</v>
      </c>
      <c r="G3452" s="1" t="s">
        <v>1020</v>
      </c>
      <c r="H3452" s="1" t="s">
        <v>14383</v>
      </c>
      <c r="I3452" s="1" t="s">
        <v>14384</v>
      </c>
      <c r="J3452" s="1" t="s">
        <v>10766</v>
      </c>
      <c r="K3452" s="1" t="s">
        <v>14385</v>
      </c>
      <c r="L3452" s="1" t="s">
        <v>14386</v>
      </c>
      <c r="M3452" s="1" t="s">
        <v>86</v>
      </c>
      <c r="N3452" s="1" t="s">
        <v>606</v>
      </c>
      <c r="O3452" s="1" t="s">
        <v>607</v>
      </c>
      <c r="P3452" s="1" t="s">
        <v>608</v>
      </c>
      <c r="Q3452" s="29" t="s">
        <v>61</v>
      </c>
      <c r="R3452" s="30">
        <v>110.81858740997315</v>
      </c>
      <c r="S3452" s="5" t="s">
        <v>61</v>
      </c>
      <c r="T3452" s="4"/>
      <c r="U3452" s="1"/>
      <c r="V3452" s="1"/>
      <c r="W3452" s="1"/>
      <c r="X3452" s="1"/>
    </row>
    <row r="3453" spans="1:24" ht="15.75" customHeight="1" x14ac:dyDescent="0.2">
      <c r="A3453" s="1"/>
      <c r="B3453" s="1"/>
      <c r="C3453" s="31" t="str">
        <f>IF('Style Screener'!$S3453&lt;(AVERAGE('Style Screener'!$S$9:$S$6415)), "Value", "Growth")</f>
        <v>Value</v>
      </c>
      <c r="D3453" s="31" t="str">
        <f>IF('Style Screener'!$R3453&gt;2000, "Large Cap", "Small Cap")</f>
        <v>Small Cap</v>
      </c>
      <c r="E3453" s="31" t="s">
        <v>14</v>
      </c>
      <c r="F3453" s="31" t="s">
        <v>37</v>
      </c>
      <c r="G3453" s="1" t="s">
        <v>12435</v>
      </c>
      <c r="H3453" s="1" t="s">
        <v>14387</v>
      </c>
      <c r="I3453" s="1" t="s">
        <v>14388</v>
      </c>
      <c r="J3453" s="1" t="s">
        <v>10766</v>
      </c>
      <c r="K3453" s="1" t="s">
        <v>14389</v>
      </c>
      <c r="L3453" s="1" t="s">
        <v>14390</v>
      </c>
      <c r="M3453" s="1" t="s">
        <v>54</v>
      </c>
      <c r="N3453" s="1" t="s">
        <v>55</v>
      </c>
      <c r="O3453" s="1" t="s">
        <v>54</v>
      </c>
      <c r="P3453" s="1" t="s">
        <v>5271</v>
      </c>
      <c r="Q3453" s="29" t="s">
        <v>61</v>
      </c>
      <c r="R3453" s="30">
        <v>1080.5208117320494</v>
      </c>
      <c r="S3453" s="5">
        <v>12.341137624592621</v>
      </c>
      <c r="T3453" s="4" t="s">
        <v>61</v>
      </c>
      <c r="U3453" s="1"/>
      <c r="V3453" s="1"/>
      <c r="W3453" s="1"/>
      <c r="X3453" s="1"/>
    </row>
    <row r="3454" spans="1:24" ht="15.75" customHeight="1" x14ac:dyDescent="0.2">
      <c r="A3454" s="1"/>
      <c r="B3454" s="1"/>
      <c r="C3454" s="31" t="str">
        <f>IF('Style Screener'!$S3454&lt;(AVERAGE('Style Screener'!$S$9:$S$6415)), "Value", "Growth")</f>
        <v>Value</v>
      </c>
      <c r="D3454" s="31" t="str">
        <f>IF('Style Screener'!$R3454&gt;2000, "Large Cap", "Small Cap")</f>
        <v>Large Cap</v>
      </c>
      <c r="E3454" s="31" t="s">
        <v>14</v>
      </c>
      <c r="F3454" s="31" t="s">
        <v>37</v>
      </c>
      <c r="G3454" s="1" t="s">
        <v>259</v>
      </c>
      <c r="H3454" s="1" t="s">
        <v>11278</v>
      </c>
      <c r="I3454" s="1" t="s">
        <v>11279</v>
      </c>
      <c r="J3454" s="1" t="s">
        <v>10766</v>
      </c>
      <c r="K3454" s="1" t="s">
        <v>11280</v>
      </c>
      <c r="L3454" s="1" t="s">
        <v>11281</v>
      </c>
      <c r="M3454" s="1" t="s">
        <v>86</v>
      </c>
      <c r="N3454" s="1" t="s">
        <v>251</v>
      </c>
      <c r="O3454" s="1" t="s">
        <v>251</v>
      </c>
      <c r="P3454" s="1" t="s">
        <v>252</v>
      </c>
      <c r="Q3454" s="29" t="s">
        <v>61</v>
      </c>
      <c r="R3454" s="30">
        <v>3875.7746307655616</v>
      </c>
      <c r="S3454" s="5">
        <v>12.330592886660023</v>
      </c>
      <c r="T3454" s="4">
        <v>89.206730769230774</v>
      </c>
      <c r="U3454" s="1"/>
      <c r="V3454" s="1"/>
      <c r="W3454" s="1"/>
      <c r="X3454" s="1"/>
    </row>
    <row r="3455" spans="1:24" ht="15.75" customHeight="1" x14ac:dyDescent="0.2">
      <c r="A3455" s="1"/>
      <c r="B3455" s="1"/>
      <c r="C3455" s="31" t="str">
        <f>IF('Style Screener'!$S3455&lt;(AVERAGE('Style Screener'!$S$9:$S$6415)), "Value", "Growth")</f>
        <v>Growth</v>
      </c>
      <c r="D3455" s="31" t="str">
        <f>IF('Style Screener'!$R3455&gt;2000, "Large Cap", "Small Cap")</f>
        <v>Small Cap</v>
      </c>
      <c r="E3455" s="31"/>
      <c r="F3455" s="31" t="s">
        <v>37</v>
      </c>
      <c r="G3455" s="1" t="s">
        <v>1020</v>
      </c>
      <c r="H3455" s="1" t="s">
        <v>14391</v>
      </c>
      <c r="I3455" s="1" t="s">
        <v>14392</v>
      </c>
      <c r="J3455" s="1" t="s">
        <v>10766</v>
      </c>
      <c r="K3455" s="1" t="s">
        <v>14393</v>
      </c>
      <c r="L3455" s="1" t="s">
        <v>14394</v>
      </c>
      <c r="M3455" s="1" t="s">
        <v>61</v>
      </c>
      <c r="N3455" s="1" t="s">
        <v>61</v>
      </c>
      <c r="O3455" s="1" t="s">
        <v>61</v>
      </c>
      <c r="P3455" s="1" t="s">
        <v>61</v>
      </c>
      <c r="Q3455" s="29" t="s">
        <v>61</v>
      </c>
      <c r="R3455" s="30">
        <v>148.71298937377929</v>
      </c>
      <c r="S3455" s="5" t="s">
        <v>61</v>
      </c>
      <c r="T3455" s="4"/>
      <c r="U3455" s="1"/>
      <c r="V3455" s="1"/>
      <c r="W3455" s="1"/>
      <c r="X3455" s="1"/>
    </row>
    <row r="3456" spans="1:24" ht="15.75" customHeight="1" x14ac:dyDescent="0.2">
      <c r="A3456" s="1"/>
      <c r="B3456" s="1"/>
      <c r="C3456" s="31" t="str">
        <f>IF('Style Screener'!$S3456&lt;(AVERAGE('Style Screener'!$S$9:$S$6415)), "Value", "Growth")</f>
        <v>Value</v>
      </c>
      <c r="D3456" s="31" t="str">
        <f>IF('Style Screener'!$R3456&gt;2000, "Large Cap", "Small Cap")</f>
        <v>Small Cap</v>
      </c>
      <c r="E3456" s="31" t="s">
        <v>14</v>
      </c>
      <c r="F3456" s="31" t="s">
        <v>37</v>
      </c>
      <c r="G3456" s="1" t="s">
        <v>1020</v>
      </c>
      <c r="H3456" s="1" t="s">
        <v>14395</v>
      </c>
      <c r="I3456" s="1" t="s">
        <v>14396</v>
      </c>
      <c r="J3456" s="1" t="s">
        <v>10766</v>
      </c>
      <c r="K3456" s="1" t="s">
        <v>14397</v>
      </c>
      <c r="L3456" s="1" t="s">
        <v>14398</v>
      </c>
      <c r="M3456" s="1" t="s">
        <v>74</v>
      </c>
      <c r="N3456" s="1" t="s">
        <v>638</v>
      </c>
      <c r="O3456" s="1" t="s">
        <v>117</v>
      </c>
      <c r="P3456" s="1" t="s">
        <v>638</v>
      </c>
      <c r="Q3456" s="29" t="s">
        <v>61</v>
      </c>
      <c r="R3456" s="30">
        <v>629.26471859263791</v>
      </c>
      <c r="S3456" s="5">
        <v>15.228873239436618</v>
      </c>
      <c r="T3456" s="4">
        <v>80.02976928801786</v>
      </c>
      <c r="U3456" s="1"/>
      <c r="V3456" s="1"/>
      <c r="W3456" s="1"/>
      <c r="X3456" s="1"/>
    </row>
    <row r="3457" spans="1:24" ht="15.75" customHeight="1" x14ac:dyDescent="0.2">
      <c r="A3457" s="1"/>
      <c r="B3457" s="1"/>
      <c r="C3457" s="31" t="str">
        <f>IF('Style Screener'!$S3457&lt;(AVERAGE('Style Screener'!$S$9:$S$6415)), "Value", "Growth")</f>
        <v>Value</v>
      </c>
      <c r="D3457" s="31" t="str">
        <f>IF('Style Screener'!$R3457&gt;2000, "Large Cap", "Small Cap")</f>
        <v>Small Cap</v>
      </c>
      <c r="E3457" s="31" t="s">
        <v>14</v>
      </c>
      <c r="F3457" s="31" t="s">
        <v>37</v>
      </c>
      <c r="G3457" s="1" t="s">
        <v>1020</v>
      </c>
      <c r="H3457" s="1" t="s">
        <v>14399</v>
      </c>
      <c r="I3457" s="1" t="s">
        <v>14400</v>
      </c>
      <c r="J3457" s="1" t="s">
        <v>10766</v>
      </c>
      <c r="K3457" s="1" t="s">
        <v>14401</v>
      </c>
      <c r="L3457" s="1" t="s">
        <v>14402</v>
      </c>
      <c r="M3457" s="1" t="s">
        <v>98</v>
      </c>
      <c r="N3457" s="1" t="s">
        <v>2498</v>
      </c>
      <c r="O3457" s="1" t="s">
        <v>232</v>
      </c>
      <c r="P3457" s="1" t="s">
        <v>3089</v>
      </c>
      <c r="Q3457" s="29" t="s">
        <v>61</v>
      </c>
      <c r="R3457" s="30">
        <v>966.31294053761724</v>
      </c>
      <c r="S3457" s="5">
        <v>21.389610389610386</v>
      </c>
      <c r="T3457" s="4">
        <v>86.799931804620243</v>
      </c>
      <c r="U3457" s="1"/>
      <c r="V3457" s="1"/>
      <c r="W3457" s="1"/>
      <c r="X3457" s="1"/>
    </row>
    <row r="3458" spans="1:24" ht="15.75" customHeight="1" x14ac:dyDescent="0.2">
      <c r="A3458" s="1"/>
      <c r="B3458" s="1"/>
      <c r="C3458" s="31" t="str">
        <f>IF('Style Screener'!$S3458&lt;(AVERAGE('Style Screener'!$S$9:$S$6415)), "Value", "Growth")</f>
        <v>Value</v>
      </c>
      <c r="D3458" s="31" t="str">
        <f>IF('Style Screener'!$R3458&gt;2000, "Large Cap", "Small Cap")</f>
        <v>Small Cap</v>
      </c>
      <c r="E3458" s="31" t="s">
        <v>14</v>
      </c>
      <c r="F3458" s="31" t="s">
        <v>37</v>
      </c>
      <c r="G3458" s="1" t="s">
        <v>1020</v>
      </c>
      <c r="H3458" s="1" t="s">
        <v>14403</v>
      </c>
      <c r="I3458" s="1" t="s">
        <v>14404</v>
      </c>
      <c r="J3458" s="1" t="s">
        <v>10766</v>
      </c>
      <c r="K3458" s="1" t="s">
        <v>14405</v>
      </c>
      <c r="L3458" s="1" t="s">
        <v>14406</v>
      </c>
      <c r="M3458" s="1" t="s">
        <v>98</v>
      </c>
      <c r="N3458" s="1" t="s">
        <v>578</v>
      </c>
      <c r="O3458" s="1" t="s">
        <v>578</v>
      </c>
      <c r="P3458" s="1" t="s">
        <v>2381</v>
      </c>
      <c r="Q3458" s="29" t="s">
        <v>61</v>
      </c>
      <c r="R3458" s="30">
        <v>435.76285330134419</v>
      </c>
      <c r="S3458" s="5">
        <v>11.2015503875969</v>
      </c>
      <c r="T3458" s="4">
        <v>36.667491125921671</v>
      </c>
      <c r="U3458" s="1"/>
      <c r="V3458" s="1"/>
      <c r="W3458" s="1"/>
      <c r="X3458" s="1"/>
    </row>
    <row r="3459" spans="1:24" ht="15.75" customHeight="1" x14ac:dyDescent="0.2">
      <c r="A3459" s="1"/>
      <c r="B3459" s="1"/>
      <c r="C3459" s="31" t="str">
        <f>IF('Style Screener'!$S3459&lt;(AVERAGE('Style Screener'!$S$9:$S$6415)), "Value", "Growth")</f>
        <v>Value</v>
      </c>
      <c r="D3459" s="31" t="str">
        <f>IF('Style Screener'!$R3459&gt;2000, "Large Cap", "Small Cap")</f>
        <v>Small Cap</v>
      </c>
      <c r="E3459" s="31" t="s">
        <v>14</v>
      </c>
      <c r="F3459" s="31" t="s">
        <v>37</v>
      </c>
      <c r="G3459" s="1" t="s">
        <v>1020</v>
      </c>
      <c r="H3459" s="1" t="s">
        <v>14407</v>
      </c>
      <c r="I3459" s="1" t="s">
        <v>14408</v>
      </c>
      <c r="J3459" s="1" t="s">
        <v>10766</v>
      </c>
      <c r="K3459" s="1" t="s">
        <v>14409</v>
      </c>
      <c r="L3459" s="1" t="s">
        <v>14410</v>
      </c>
      <c r="M3459" s="1" t="s">
        <v>98</v>
      </c>
      <c r="N3459" s="1" t="s">
        <v>578</v>
      </c>
      <c r="O3459" s="1" t="s">
        <v>578</v>
      </c>
      <c r="P3459" s="1" t="s">
        <v>826</v>
      </c>
      <c r="Q3459" s="29" t="s">
        <v>61</v>
      </c>
      <c r="R3459" s="30">
        <v>1873.3062951124266</v>
      </c>
      <c r="S3459" s="5">
        <v>17.531598513011151</v>
      </c>
      <c r="T3459" s="4">
        <v>0</v>
      </c>
      <c r="U3459" s="1"/>
      <c r="V3459" s="1"/>
      <c r="W3459" s="1"/>
      <c r="X3459" s="1"/>
    </row>
    <row r="3460" spans="1:24" ht="15.75" customHeight="1" x14ac:dyDescent="0.2">
      <c r="A3460" s="1"/>
      <c r="B3460" s="1"/>
      <c r="C3460" s="31" t="str">
        <f>IF('Style Screener'!$S3460&lt;(AVERAGE('Style Screener'!$S$9:$S$6415)), "Value", "Growth")</f>
        <v>Growth</v>
      </c>
      <c r="D3460" s="31" t="str">
        <f>IF('Style Screener'!$R3460&gt;2000, "Large Cap", "Small Cap")</f>
        <v>Small Cap</v>
      </c>
      <c r="E3460" s="31" t="s">
        <v>15</v>
      </c>
      <c r="F3460" s="31" t="s">
        <v>37</v>
      </c>
      <c r="G3460" s="1" t="s">
        <v>1020</v>
      </c>
      <c r="H3460" s="1" t="s">
        <v>14411</v>
      </c>
      <c r="I3460" s="1" t="s">
        <v>14412</v>
      </c>
      <c r="J3460" s="1" t="s">
        <v>10766</v>
      </c>
      <c r="K3460" s="1" t="s">
        <v>14413</v>
      </c>
      <c r="L3460" s="1" t="s">
        <v>14414</v>
      </c>
      <c r="M3460" s="1" t="s">
        <v>44</v>
      </c>
      <c r="N3460" s="1" t="s">
        <v>142</v>
      </c>
      <c r="O3460" s="1" t="s">
        <v>46</v>
      </c>
      <c r="P3460" s="1" t="s">
        <v>142</v>
      </c>
      <c r="Q3460" s="29" t="s">
        <v>61</v>
      </c>
      <c r="R3460" s="30">
        <v>833.35763030840371</v>
      </c>
      <c r="S3460" s="5" t="s">
        <v>61</v>
      </c>
      <c r="T3460" s="4" t="s">
        <v>61</v>
      </c>
      <c r="U3460" s="1"/>
      <c r="V3460" s="1"/>
      <c r="W3460" s="1"/>
      <c r="X3460" s="1"/>
    </row>
    <row r="3461" spans="1:24" ht="15.75" customHeight="1" x14ac:dyDescent="0.2">
      <c r="A3461" s="1"/>
      <c r="B3461" s="1"/>
      <c r="C3461" s="31" t="str">
        <f>IF('Style Screener'!$S3461&lt;(AVERAGE('Style Screener'!$S$9:$S$6415)), "Value", "Growth")</f>
        <v>Value</v>
      </c>
      <c r="D3461" s="31" t="str">
        <f>IF('Style Screener'!$R3461&gt;2000, "Large Cap", "Small Cap")</f>
        <v>Small Cap</v>
      </c>
      <c r="E3461" s="31" t="s">
        <v>14</v>
      </c>
      <c r="F3461" s="31" t="s">
        <v>37</v>
      </c>
      <c r="G3461" s="1" t="s">
        <v>1364</v>
      </c>
      <c r="H3461" s="1" t="s">
        <v>14415</v>
      </c>
      <c r="I3461" s="1" t="s">
        <v>14416</v>
      </c>
      <c r="J3461" s="1" t="s">
        <v>10766</v>
      </c>
      <c r="K3461" s="1" t="s">
        <v>14417</v>
      </c>
      <c r="L3461" s="1" t="s">
        <v>14418</v>
      </c>
      <c r="M3461" s="1" t="s">
        <v>74</v>
      </c>
      <c r="N3461" s="1" t="s">
        <v>201</v>
      </c>
      <c r="O3461" s="1" t="s">
        <v>180</v>
      </c>
      <c r="P3461" s="1" t="s">
        <v>3011</v>
      </c>
      <c r="Q3461" s="29" t="s">
        <v>61</v>
      </c>
      <c r="R3461" s="30">
        <v>462.61127791393994</v>
      </c>
      <c r="S3461" s="5">
        <v>8.9348591549295762</v>
      </c>
      <c r="T3461" s="4" t="s">
        <v>61</v>
      </c>
      <c r="U3461" s="1"/>
      <c r="V3461" s="1"/>
      <c r="W3461" s="1"/>
      <c r="X3461" s="1"/>
    </row>
    <row r="3462" spans="1:24" ht="15.75" customHeight="1" x14ac:dyDescent="0.2">
      <c r="A3462" s="1"/>
      <c r="B3462" s="1"/>
      <c r="C3462" s="31" t="str">
        <f>IF('Style Screener'!$S3462&lt;(AVERAGE('Style Screener'!$S$9:$S$6415)), "Value", "Growth")</f>
        <v>Value</v>
      </c>
      <c r="D3462" s="31" t="str">
        <f>IF('Style Screener'!$R3462&gt;2000, "Large Cap", "Small Cap")</f>
        <v>Small Cap</v>
      </c>
      <c r="E3462" s="31" t="s">
        <v>14</v>
      </c>
      <c r="F3462" s="31" t="s">
        <v>37</v>
      </c>
      <c r="G3462" s="1" t="s">
        <v>1020</v>
      </c>
      <c r="H3462" s="1" t="s">
        <v>14419</v>
      </c>
      <c r="I3462" s="1" t="s">
        <v>14420</v>
      </c>
      <c r="J3462" s="1" t="s">
        <v>10766</v>
      </c>
      <c r="K3462" s="1" t="s">
        <v>14421</v>
      </c>
      <c r="L3462" s="1" t="s">
        <v>14422</v>
      </c>
      <c r="M3462" s="1" t="s">
        <v>74</v>
      </c>
      <c r="N3462" s="1" t="s">
        <v>1507</v>
      </c>
      <c r="O3462" s="1" t="s">
        <v>76</v>
      </c>
      <c r="P3462" s="1" t="s">
        <v>1507</v>
      </c>
      <c r="Q3462" s="29" t="s">
        <v>61</v>
      </c>
      <c r="R3462" s="30">
        <v>1022.366637105937</v>
      </c>
      <c r="S3462" s="5">
        <v>14.272151898734178</v>
      </c>
      <c r="T3462" s="4" t="s">
        <v>61</v>
      </c>
      <c r="U3462" s="1"/>
      <c r="V3462" s="1"/>
      <c r="W3462" s="1"/>
      <c r="X3462" s="1"/>
    </row>
    <row r="3463" spans="1:24" ht="15.75" customHeight="1" x14ac:dyDescent="0.2">
      <c r="A3463" s="1"/>
      <c r="B3463" s="1"/>
      <c r="C3463" s="31" t="str">
        <f>IF('Style Screener'!$S3463&lt;(AVERAGE('Style Screener'!$S$9:$S$6415)), "Value", "Growth")</f>
        <v>Growth</v>
      </c>
      <c r="D3463" s="31" t="str">
        <f>IF('Style Screener'!$R3463&gt;2000, "Large Cap", "Small Cap")</f>
        <v>Large Cap</v>
      </c>
      <c r="E3463" s="31"/>
      <c r="F3463" s="31" t="s">
        <v>37</v>
      </c>
      <c r="G3463" s="1" t="s">
        <v>1020</v>
      </c>
      <c r="H3463" s="1" t="s">
        <v>14423</v>
      </c>
      <c r="I3463" s="1" t="s">
        <v>14424</v>
      </c>
      <c r="J3463" s="1" t="s">
        <v>10766</v>
      </c>
      <c r="K3463" s="1" t="s">
        <v>14425</v>
      </c>
      <c r="L3463" s="1" t="s">
        <v>14426</v>
      </c>
      <c r="M3463" s="1" t="s">
        <v>61</v>
      </c>
      <c r="N3463" s="1" t="s">
        <v>61</v>
      </c>
      <c r="O3463" s="1" t="s">
        <v>61</v>
      </c>
      <c r="P3463" s="1" t="s">
        <v>61</v>
      </c>
      <c r="Q3463" s="29" t="s">
        <v>61</v>
      </c>
      <c r="R3463" s="30">
        <v>2030.1412247314452</v>
      </c>
      <c r="S3463" s="5" t="s">
        <v>61</v>
      </c>
      <c r="T3463" s="4"/>
      <c r="U3463" s="1"/>
      <c r="V3463" s="1"/>
      <c r="W3463" s="1"/>
      <c r="X3463" s="1"/>
    </row>
    <row r="3464" spans="1:24" ht="15.75" customHeight="1" x14ac:dyDescent="0.2">
      <c r="A3464" s="1"/>
      <c r="B3464" s="1"/>
      <c r="C3464" s="31" t="str">
        <f>IF('Style Screener'!$S3464&lt;(AVERAGE('Style Screener'!$S$9:$S$6415)), "Value", "Growth")</f>
        <v>Value</v>
      </c>
      <c r="D3464" s="31" t="str">
        <f>IF('Style Screener'!$R3464&gt;2000, "Large Cap", "Small Cap")</f>
        <v>Small Cap</v>
      </c>
      <c r="E3464" s="31" t="s">
        <v>14</v>
      </c>
      <c r="F3464" s="31" t="s">
        <v>37</v>
      </c>
      <c r="G3464" s="1" t="s">
        <v>1020</v>
      </c>
      <c r="H3464" s="1" t="s">
        <v>14427</v>
      </c>
      <c r="I3464" s="1" t="s">
        <v>14428</v>
      </c>
      <c r="J3464" s="1" t="s">
        <v>10766</v>
      </c>
      <c r="K3464" s="1" t="s">
        <v>14429</v>
      </c>
      <c r="L3464" s="1" t="s">
        <v>14430</v>
      </c>
      <c r="M3464" s="1" t="s">
        <v>86</v>
      </c>
      <c r="N3464" s="1" t="s">
        <v>87</v>
      </c>
      <c r="O3464" s="1" t="s">
        <v>88</v>
      </c>
      <c r="P3464" s="1" t="s">
        <v>4499</v>
      </c>
      <c r="Q3464" s="29" t="s">
        <v>61</v>
      </c>
      <c r="R3464" s="30">
        <v>1232.0471899643142</v>
      </c>
      <c r="S3464" s="5">
        <v>22.556213017751478</v>
      </c>
      <c r="T3464" s="4">
        <v>55.59210526315789</v>
      </c>
      <c r="U3464" s="1"/>
      <c r="V3464" s="1"/>
      <c r="W3464" s="1"/>
      <c r="X3464" s="1"/>
    </row>
    <row r="3465" spans="1:24" ht="15.75" customHeight="1" x14ac:dyDescent="0.2">
      <c r="A3465" s="1"/>
      <c r="B3465" s="1"/>
      <c r="C3465" s="31" t="str">
        <f>IF('Style Screener'!$S3465&lt;(AVERAGE('Style Screener'!$S$9:$S$6415)), "Value", "Growth")</f>
        <v>Value</v>
      </c>
      <c r="D3465" s="31" t="str">
        <f>IF('Style Screener'!$R3465&gt;2000, "Large Cap", "Small Cap")</f>
        <v>Small Cap</v>
      </c>
      <c r="E3465" s="31" t="s">
        <v>14</v>
      </c>
      <c r="F3465" s="31" t="s">
        <v>37</v>
      </c>
      <c r="G3465" s="1" t="s">
        <v>1020</v>
      </c>
      <c r="H3465" s="1" t="s">
        <v>14431</v>
      </c>
      <c r="I3465" s="1" t="s">
        <v>14432</v>
      </c>
      <c r="J3465" s="1" t="s">
        <v>10766</v>
      </c>
      <c r="K3465" s="1" t="s">
        <v>14433</v>
      </c>
      <c r="L3465" s="1" t="s">
        <v>14434</v>
      </c>
      <c r="M3465" s="1" t="s">
        <v>86</v>
      </c>
      <c r="N3465" s="1" t="s">
        <v>606</v>
      </c>
      <c r="O3465" s="1" t="s">
        <v>607</v>
      </c>
      <c r="P3465" s="1" t="s">
        <v>608</v>
      </c>
      <c r="Q3465" s="29" t="s">
        <v>61</v>
      </c>
      <c r="R3465" s="30">
        <v>139.55910409962109</v>
      </c>
      <c r="S3465" s="5">
        <v>13.018867924528301</v>
      </c>
      <c r="T3465" s="4">
        <v>98.814223764609423</v>
      </c>
      <c r="U3465" s="1"/>
      <c r="V3465" s="1"/>
      <c r="W3465" s="1"/>
      <c r="X3465" s="1"/>
    </row>
    <row r="3466" spans="1:24" ht="15.75" customHeight="1" x14ac:dyDescent="0.2">
      <c r="A3466" s="1"/>
      <c r="B3466" s="1"/>
      <c r="C3466" s="31" t="str">
        <f>IF('Style Screener'!$S3466&lt;(AVERAGE('Style Screener'!$S$9:$S$6415)), "Value", "Growth")</f>
        <v>Value</v>
      </c>
      <c r="D3466" s="31" t="str">
        <f>IF('Style Screener'!$R3466&gt;2000, "Large Cap", "Small Cap")</f>
        <v>Large Cap</v>
      </c>
      <c r="E3466" s="31" t="s">
        <v>14</v>
      </c>
      <c r="F3466" s="31" t="s">
        <v>37</v>
      </c>
      <c r="G3466" s="1" t="s">
        <v>1020</v>
      </c>
      <c r="H3466" s="1" t="s">
        <v>11286</v>
      </c>
      <c r="I3466" s="1" t="s">
        <v>11287</v>
      </c>
      <c r="J3466" s="1" t="s">
        <v>10766</v>
      </c>
      <c r="K3466" s="1" t="s">
        <v>11288</v>
      </c>
      <c r="L3466" s="1" t="s">
        <v>11289</v>
      </c>
      <c r="M3466" s="1" t="s">
        <v>74</v>
      </c>
      <c r="N3466" s="1" t="s">
        <v>301</v>
      </c>
      <c r="O3466" s="1" t="s">
        <v>117</v>
      </c>
      <c r="P3466" s="1" t="s">
        <v>301</v>
      </c>
      <c r="Q3466" s="29" t="s">
        <v>61</v>
      </c>
      <c r="R3466" s="30">
        <v>2081.0771478919282</v>
      </c>
      <c r="S3466" s="5">
        <v>9.3947368421052619</v>
      </c>
      <c r="T3466" s="4">
        <v>24.662984057929531</v>
      </c>
      <c r="U3466" s="1"/>
      <c r="V3466" s="1"/>
      <c r="W3466" s="1"/>
      <c r="X3466" s="1"/>
    </row>
    <row r="3467" spans="1:24" ht="15.75" customHeight="1" x14ac:dyDescent="0.2">
      <c r="A3467" s="1"/>
      <c r="B3467" s="1"/>
      <c r="C3467" s="31" t="str">
        <f>IF('Style Screener'!$S3467&lt;(AVERAGE('Style Screener'!$S$9:$S$6415)), "Value", "Growth")</f>
        <v>Value</v>
      </c>
      <c r="D3467" s="31" t="str">
        <f>IF('Style Screener'!$R3467&gt;2000, "Large Cap", "Small Cap")</f>
        <v>Small Cap</v>
      </c>
      <c r="E3467" s="31" t="s">
        <v>14</v>
      </c>
      <c r="F3467" s="31" t="s">
        <v>37</v>
      </c>
      <c r="G3467" s="1" t="s">
        <v>1020</v>
      </c>
      <c r="H3467" s="1" t="s">
        <v>14435</v>
      </c>
      <c r="I3467" s="1" t="s">
        <v>14436</v>
      </c>
      <c r="J3467" s="1" t="s">
        <v>10766</v>
      </c>
      <c r="K3467" s="1" t="s">
        <v>14437</v>
      </c>
      <c r="L3467" s="1" t="s">
        <v>14438</v>
      </c>
      <c r="M3467" s="1" t="s">
        <v>98</v>
      </c>
      <c r="N3467" s="1" t="s">
        <v>1061</v>
      </c>
      <c r="O3467" s="1" t="s">
        <v>1062</v>
      </c>
      <c r="P3467" s="1" t="s">
        <v>1063</v>
      </c>
      <c r="Q3467" s="29" t="s">
        <v>61</v>
      </c>
      <c r="R3467" s="30">
        <v>697.39135890333489</v>
      </c>
      <c r="S3467" s="5">
        <v>15.917721518987342</v>
      </c>
      <c r="T3467" s="4" t="s">
        <v>61</v>
      </c>
      <c r="U3467" s="1"/>
      <c r="V3467" s="1"/>
      <c r="W3467" s="1"/>
      <c r="X3467" s="1"/>
    </row>
    <row r="3468" spans="1:24" ht="15.75" customHeight="1" x14ac:dyDescent="0.2">
      <c r="A3468" s="1"/>
      <c r="B3468" s="1"/>
      <c r="C3468" s="31" t="str">
        <f>IF('Style Screener'!$S3468&lt;(AVERAGE('Style Screener'!$S$9:$S$6415)), "Value", "Growth")</f>
        <v>Growth</v>
      </c>
      <c r="D3468" s="31" t="str">
        <f>IF('Style Screener'!$R3468&gt;2000, "Large Cap", "Small Cap")</f>
        <v>Small Cap</v>
      </c>
      <c r="E3468" s="31"/>
      <c r="F3468" s="31" t="s">
        <v>37</v>
      </c>
      <c r="G3468" s="1" t="s">
        <v>12435</v>
      </c>
      <c r="H3468" s="1" t="s">
        <v>14439</v>
      </c>
      <c r="I3468" s="1" t="s">
        <v>14440</v>
      </c>
      <c r="J3468" s="1" t="s">
        <v>10766</v>
      </c>
      <c r="K3468" s="1" t="s">
        <v>14441</v>
      </c>
      <c r="L3468" s="1" t="s">
        <v>14442</v>
      </c>
      <c r="M3468" s="1" t="s">
        <v>61</v>
      </c>
      <c r="N3468" s="1" t="s">
        <v>61</v>
      </c>
      <c r="O3468" s="1" t="s">
        <v>61</v>
      </c>
      <c r="P3468" s="1" t="s">
        <v>61</v>
      </c>
      <c r="Q3468" s="29" t="s">
        <v>61</v>
      </c>
      <c r="R3468" s="30">
        <v>239.57602568588257</v>
      </c>
      <c r="S3468" s="5" t="s">
        <v>61</v>
      </c>
      <c r="T3468" s="4"/>
      <c r="U3468" s="1"/>
      <c r="V3468" s="1"/>
      <c r="W3468" s="1"/>
      <c r="X3468" s="1"/>
    </row>
    <row r="3469" spans="1:24" ht="15.75" customHeight="1" x14ac:dyDescent="0.2">
      <c r="A3469" s="1"/>
      <c r="B3469" s="1"/>
      <c r="C3469" s="31" t="str">
        <f>IF('Style Screener'!$S3469&lt;(AVERAGE('Style Screener'!$S$9:$S$6415)), "Value", "Growth")</f>
        <v>Value</v>
      </c>
      <c r="D3469" s="31" t="str">
        <f>IF('Style Screener'!$R3469&gt;2000, "Large Cap", "Small Cap")</f>
        <v>Small Cap</v>
      </c>
      <c r="E3469" s="31" t="s">
        <v>14</v>
      </c>
      <c r="F3469" s="31" t="s">
        <v>37</v>
      </c>
      <c r="G3469" s="1" t="s">
        <v>1020</v>
      </c>
      <c r="H3469" s="1" t="s">
        <v>14443</v>
      </c>
      <c r="I3469" s="1" t="s">
        <v>14444</v>
      </c>
      <c r="J3469" s="1" t="s">
        <v>10766</v>
      </c>
      <c r="K3469" s="1" t="s">
        <v>14445</v>
      </c>
      <c r="L3469" s="1" t="s">
        <v>14446</v>
      </c>
      <c r="M3469" s="1" t="s">
        <v>74</v>
      </c>
      <c r="N3469" s="1" t="s">
        <v>201</v>
      </c>
      <c r="O3469" s="1" t="s">
        <v>180</v>
      </c>
      <c r="P3469" s="1" t="s">
        <v>1981</v>
      </c>
      <c r="Q3469" s="29" t="s">
        <v>61</v>
      </c>
      <c r="R3469" s="30">
        <v>167.02624930075089</v>
      </c>
      <c r="S3469" s="5">
        <v>8.1060606060606055</v>
      </c>
      <c r="T3469" s="4">
        <v>19.397654988251624</v>
      </c>
      <c r="U3469" s="1"/>
      <c r="V3469" s="1"/>
      <c r="W3469" s="1"/>
      <c r="X3469" s="1"/>
    </row>
    <row r="3470" spans="1:24" ht="15.75" customHeight="1" x14ac:dyDescent="0.2">
      <c r="A3470" s="1"/>
      <c r="B3470" s="1"/>
      <c r="C3470" s="31" t="str">
        <f>IF('Style Screener'!$S3470&lt;(AVERAGE('Style Screener'!$S$9:$S$6415)), "Value", "Growth")</f>
        <v>Value</v>
      </c>
      <c r="D3470" s="31" t="str">
        <f>IF('Style Screener'!$R3470&gt;2000, "Large Cap", "Small Cap")</f>
        <v>Large Cap</v>
      </c>
      <c r="E3470" s="31" t="s">
        <v>15</v>
      </c>
      <c r="F3470" s="31" t="s">
        <v>37</v>
      </c>
      <c r="G3470" s="1" t="s">
        <v>1020</v>
      </c>
      <c r="H3470" s="1" t="s">
        <v>11294</v>
      </c>
      <c r="I3470" s="1" t="s">
        <v>11295</v>
      </c>
      <c r="J3470" s="1" t="s">
        <v>10766</v>
      </c>
      <c r="K3470" s="1" t="s">
        <v>11296</v>
      </c>
      <c r="L3470" s="1" t="s">
        <v>11297</v>
      </c>
      <c r="M3470" s="1" t="s">
        <v>219</v>
      </c>
      <c r="N3470" s="1" t="s">
        <v>436</v>
      </c>
      <c r="O3470" s="1" t="s">
        <v>219</v>
      </c>
      <c r="P3470" s="1" t="s">
        <v>436</v>
      </c>
      <c r="Q3470" s="29" t="s">
        <v>61</v>
      </c>
      <c r="R3470" s="30">
        <v>19307.492415725617</v>
      </c>
      <c r="S3470" s="5">
        <v>14.098360655737705</v>
      </c>
      <c r="T3470" s="4">
        <v>46.001088139281826</v>
      </c>
      <c r="U3470" s="1"/>
      <c r="V3470" s="1"/>
      <c r="W3470" s="1"/>
      <c r="X3470" s="1"/>
    </row>
    <row r="3471" spans="1:24" ht="15.75" customHeight="1" x14ac:dyDescent="0.2">
      <c r="A3471" s="1"/>
      <c r="B3471" s="1"/>
      <c r="C3471" s="31" t="str">
        <f>IF('Style Screener'!$S3471&lt;(AVERAGE('Style Screener'!$S$9:$S$6415)), "Value", "Growth")</f>
        <v>Value</v>
      </c>
      <c r="D3471" s="31" t="str">
        <f>IF('Style Screener'!$R3471&gt;2000, "Large Cap", "Small Cap")</f>
        <v>Small Cap</v>
      </c>
      <c r="E3471" s="31" t="s">
        <v>14</v>
      </c>
      <c r="F3471" s="31" t="s">
        <v>37</v>
      </c>
      <c r="G3471" s="1" t="s">
        <v>1020</v>
      </c>
      <c r="H3471" s="1" t="s">
        <v>14447</v>
      </c>
      <c r="I3471" s="1" t="s">
        <v>14448</v>
      </c>
      <c r="J3471" s="1" t="s">
        <v>10766</v>
      </c>
      <c r="K3471" s="1" t="s">
        <v>14449</v>
      </c>
      <c r="L3471" s="1" t="s">
        <v>14450</v>
      </c>
      <c r="M3471" s="1" t="s">
        <v>98</v>
      </c>
      <c r="N3471" s="1" t="s">
        <v>2942</v>
      </c>
      <c r="O3471" s="1" t="s">
        <v>100</v>
      </c>
      <c r="P3471" s="1" t="s">
        <v>2942</v>
      </c>
      <c r="Q3471" s="29" t="s">
        <v>61</v>
      </c>
      <c r="R3471" s="30">
        <v>543.95603244765016</v>
      </c>
      <c r="S3471" s="5">
        <v>8.1906077348066297</v>
      </c>
      <c r="T3471" s="4" t="s">
        <v>61</v>
      </c>
      <c r="U3471" s="1"/>
      <c r="V3471" s="1"/>
      <c r="W3471" s="1"/>
      <c r="X3471" s="1"/>
    </row>
    <row r="3472" spans="1:24" ht="15.75" customHeight="1" x14ac:dyDescent="0.2">
      <c r="A3472" s="1"/>
      <c r="B3472" s="1"/>
      <c r="C3472" s="31" t="str">
        <f>IF('Style Screener'!$S3472&lt;(AVERAGE('Style Screener'!$S$9:$S$6415)), "Value", "Growth")</f>
        <v>Growth</v>
      </c>
      <c r="D3472" s="31" t="str">
        <f>IF('Style Screener'!$R3472&gt;2000, "Large Cap", "Small Cap")</f>
        <v>Small Cap</v>
      </c>
      <c r="E3472" s="31" t="s">
        <v>14</v>
      </c>
      <c r="F3472" s="31" t="s">
        <v>37</v>
      </c>
      <c r="G3472" s="1" t="s">
        <v>1020</v>
      </c>
      <c r="H3472" s="1" t="s">
        <v>14451</v>
      </c>
      <c r="I3472" s="1" t="s">
        <v>14452</v>
      </c>
      <c r="J3472" s="1" t="s">
        <v>10766</v>
      </c>
      <c r="K3472" s="1" t="s">
        <v>14453</v>
      </c>
      <c r="L3472" s="1" t="s">
        <v>14454</v>
      </c>
      <c r="M3472" s="1" t="s">
        <v>278</v>
      </c>
      <c r="N3472" s="1" t="s">
        <v>279</v>
      </c>
      <c r="O3472" s="1" t="s">
        <v>278</v>
      </c>
      <c r="P3472" s="1" t="s">
        <v>937</v>
      </c>
      <c r="Q3472" s="29" t="s">
        <v>61</v>
      </c>
      <c r="R3472" s="30">
        <v>1502.7309422620563</v>
      </c>
      <c r="S3472" s="5" t="s">
        <v>61</v>
      </c>
      <c r="T3472" s="4" t="s">
        <v>61</v>
      </c>
      <c r="U3472" s="1"/>
      <c r="V3472" s="1"/>
      <c r="W3472" s="1"/>
      <c r="X3472" s="1"/>
    </row>
    <row r="3473" spans="1:24" ht="15.75" customHeight="1" x14ac:dyDescent="0.2">
      <c r="A3473" s="1"/>
      <c r="B3473" s="1"/>
      <c r="C3473" s="31" t="str">
        <f>IF('Style Screener'!$S3473&lt;(AVERAGE('Style Screener'!$S$9:$S$6415)), "Value", "Growth")</f>
        <v>Value</v>
      </c>
      <c r="D3473" s="31" t="str">
        <f>IF('Style Screener'!$R3473&gt;2000, "Large Cap", "Small Cap")</f>
        <v>Large Cap</v>
      </c>
      <c r="E3473" s="31" t="s">
        <v>14</v>
      </c>
      <c r="F3473" s="31" t="s">
        <v>37</v>
      </c>
      <c r="G3473" s="1" t="s">
        <v>1020</v>
      </c>
      <c r="H3473" s="1" t="s">
        <v>11310</v>
      </c>
      <c r="I3473" s="1" t="s">
        <v>11311</v>
      </c>
      <c r="J3473" s="1" t="s">
        <v>10766</v>
      </c>
      <c r="K3473" s="1" t="s">
        <v>11312</v>
      </c>
      <c r="L3473" s="1" t="s">
        <v>11313</v>
      </c>
      <c r="M3473" s="1" t="s">
        <v>74</v>
      </c>
      <c r="N3473" s="1" t="s">
        <v>638</v>
      </c>
      <c r="O3473" s="1" t="s">
        <v>117</v>
      </c>
      <c r="P3473" s="1" t="s">
        <v>638</v>
      </c>
      <c r="Q3473" s="29" t="s">
        <v>61</v>
      </c>
      <c r="R3473" s="30">
        <v>5120.4201618281459</v>
      </c>
      <c r="S3473" s="5">
        <v>14.151658767772513</v>
      </c>
      <c r="T3473" s="4" t="s">
        <v>61</v>
      </c>
      <c r="U3473" s="1"/>
      <c r="V3473" s="1"/>
      <c r="W3473" s="1"/>
      <c r="X3473" s="1"/>
    </row>
    <row r="3474" spans="1:24" ht="15.75" customHeight="1" x14ac:dyDescent="0.2">
      <c r="A3474" s="1"/>
      <c r="B3474" s="1"/>
      <c r="C3474" s="31" t="str">
        <f>IF('Style Screener'!$S3474&lt;(AVERAGE('Style Screener'!$S$9:$S$6415)), "Value", "Growth")</f>
        <v>Growth</v>
      </c>
      <c r="D3474" s="31" t="str">
        <f>IF('Style Screener'!$R3474&gt;2000, "Large Cap", "Small Cap")</f>
        <v>Small Cap</v>
      </c>
      <c r="E3474" s="31" t="s">
        <v>15</v>
      </c>
      <c r="F3474" s="31" t="s">
        <v>37</v>
      </c>
      <c r="G3474" s="1" t="s">
        <v>1020</v>
      </c>
      <c r="H3474" s="1" t="s">
        <v>14455</v>
      </c>
      <c r="I3474" s="1" t="s">
        <v>14456</v>
      </c>
      <c r="J3474" s="1" t="s">
        <v>10766</v>
      </c>
      <c r="K3474" s="1" t="s">
        <v>14457</v>
      </c>
      <c r="L3474" s="1" t="s">
        <v>14458</v>
      </c>
      <c r="M3474" s="1" t="s">
        <v>1279</v>
      </c>
      <c r="N3474" s="1" t="s">
        <v>1280</v>
      </c>
      <c r="O3474" s="1" t="s">
        <v>1279</v>
      </c>
      <c r="P3474" s="1" t="s">
        <v>2180</v>
      </c>
      <c r="Q3474" s="29" t="s">
        <v>61</v>
      </c>
      <c r="R3474" s="30">
        <v>1957.1406842207282</v>
      </c>
      <c r="S3474" s="5">
        <v>63.455119448220785</v>
      </c>
      <c r="T3474" s="4">
        <v>73.179538615847548</v>
      </c>
      <c r="U3474" s="1"/>
      <c r="V3474" s="1"/>
      <c r="W3474" s="1"/>
      <c r="X3474" s="1"/>
    </row>
    <row r="3475" spans="1:24" ht="15.75" customHeight="1" x14ac:dyDescent="0.2">
      <c r="A3475" s="1"/>
      <c r="B3475" s="1"/>
      <c r="C3475" s="31" t="str">
        <f>IF('Style Screener'!$S3475&lt;(AVERAGE('Style Screener'!$S$9:$S$6415)), "Value", "Growth")</f>
        <v>Value</v>
      </c>
      <c r="D3475" s="31" t="str">
        <f>IF('Style Screener'!$R3475&gt;2000, "Large Cap", "Small Cap")</f>
        <v>Small Cap</v>
      </c>
      <c r="E3475" s="31" t="s">
        <v>14</v>
      </c>
      <c r="F3475" s="31" t="s">
        <v>37</v>
      </c>
      <c r="G3475" s="1" t="s">
        <v>1020</v>
      </c>
      <c r="H3475" s="1" t="s">
        <v>14459</v>
      </c>
      <c r="I3475" s="1" t="s">
        <v>14460</v>
      </c>
      <c r="J3475" s="1" t="s">
        <v>10766</v>
      </c>
      <c r="K3475" s="1" t="s">
        <v>14461</v>
      </c>
      <c r="L3475" s="1" t="s">
        <v>14462</v>
      </c>
      <c r="M3475" s="1" t="s">
        <v>74</v>
      </c>
      <c r="N3475" s="1" t="s">
        <v>301</v>
      </c>
      <c r="O3475" s="1" t="s">
        <v>117</v>
      </c>
      <c r="P3475" s="1" t="s">
        <v>301</v>
      </c>
      <c r="Q3475" s="29" t="s">
        <v>61</v>
      </c>
      <c r="R3475" s="30">
        <v>485.64534084388242</v>
      </c>
      <c r="S3475" s="5">
        <v>15.624999999999998</v>
      </c>
      <c r="T3475" s="4">
        <v>0.10263108788952285</v>
      </c>
      <c r="U3475" s="1"/>
      <c r="V3475" s="1"/>
      <c r="W3475" s="1"/>
      <c r="X3475" s="1"/>
    </row>
    <row r="3476" spans="1:24" ht="15.75" customHeight="1" x14ac:dyDescent="0.2">
      <c r="A3476" s="1"/>
      <c r="B3476" s="1"/>
      <c r="C3476" s="31" t="str">
        <f>IF('Style Screener'!$S3476&lt;(AVERAGE('Style Screener'!$S$9:$S$6415)), "Value", "Growth")</f>
        <v>Value</v>
      </c>
      <c r="D3476" s="31" t="str">
        <f>IF('Style Screener'!$R3476&gt;2000, "Large Cap", "Small Cap")</f>
        <v>Large Cap</v>
      </c>
      <c r="E3476" s="31" t="s">
        <v>14</v>
      </c>
      <c r="F3476" s="31" t="s">
        <v>37</v>
      </c>
      <c r="G3476" s="1" t="s">
        <v>1020</v>
      </c>
      <c r="H3476" s="1" t="s">
        <v>11330</v>
      </c>
      <c r="I3476" s="1" t="s">
        <v>11331</v>
      </c>
      <c r="J3476" s="1" t="s">
        <v>10766</v>
      </c>
      <c r="K3476" s="1" t="s">
        <v>11332</v>
      </c>
      <c r="L3476" s="1" t="s">
        <v>11333</v>
      </c>
      <c r="M3476" s="1" t="s">
        <v>98</v>
      </c>
      <c r="N3476" s="1" t="s">
        <v>1141</v>
      </c>
      <c r="O3476" s="1" t="s">
        <v>1062</v>
      </c>
      <c r="P3476" s="1" t="s">
        <v>1142</v>
      </c>
      <c r="Q3476" s="29" t="s">
        <v>61</v>
      </c>
      <c r="R3476" s="30">
        <v>29559.250230442118</v>
      </c>
      <c r="S3476" s="5">
        <v>21.630036630036628</v>
      </c>
      <c r="T3476" s="4" t="s">
        <v>61</v>
      </c>
      <c r="U3476" s="1"/>
      <c r="V3476" s="1"/>
      <c r="W3476" s="1"/>
      <c r="X3476" s="1"/>
    </row>
    <row r="3477" spans="1:24" ht="15.75" customHeight="1" x14ac:dyDescent="0.2">
      <c r="A3477" s="1"/>
      <c r="B3477" s="1"/>
      <c r="C3477" s="31" t="str">
        <f>IF('Style Screener'!$S3477&lt;(AVERAGE('Style Screener'!$S$9:$S$6415)), "Value", "Growth")</f>
        <v>Value</v>
      </c>
      <c r="D3477" s="31" t="str">
        <f>IF('Style Screener'!$R3477&gt;2000, "Large Cap", "Small Cap")</f>
        <v>Large Cap</v>
      </c>
      <c r="E3477" s="31" t="s">
        <v>14</v>
      </c>
      <c r="F3477" s="31" t="s">
        <v>37</v>
      </c>
      <c r="G3477" s="1" t="s">
        <v>1020</v>
      </c>
      <c r="H3477" s="1" t="s">
        <v>11334</v>
      </c>
      <c r="I3477" s="1" t="s">
        <v>11335</v>
      </c>
      <c r="J3477" s="1" t="s">
        <v>10766</v>
      </c>
      <c r="K3477" s="1" t="s">
        <v>11336</v>
      </c>
      <c r="L3477" s="1" t="s">
        <v>11337</v>
      </c>
      <c r="M3477" s="1" t="s">
        <v>74</v>
      </c>
      <c r="N3477" s="1" t="s">
        <v>179</v>
      </c>
      <c r="O3477" s="1" t="s">
        <v>180</v>
      </c>
      <c r="P3477" s="1" t="s">
        <v>1217</v>
      </c>
      <c r="Q3477" s="29" t="s">
        <v>61</v>
      </c>
      <c r="R3477" s="30">
        <v>11210.648329901725</v>
      </c>
      <c r="S3477" s="5">
        <v>15.833333333333336</v>
      </c>
      <c r="T3477" s="4">
        <v>3.4124391859482346</v>
      </c>
      <c r="U3477" s="1"/>
      <c r="V3477" s="1"/>
      <c r="W3477" s="1"/>
      <c r="X3477" s="1"/>
    </row>
    <row r="3478" spans="1:24" ht="15.75" customHeight="1" x14ac:dyDescent="0.2">
      <c r="A3478" s="1"/>
      <c r="B3478" s="1"/>
      <c r="C3478" s="31" t="str">
        <f>IF('Style Screener'!$S3478&lt;(AVERAGE('Style Screener'!$S$9:$S$6415)), "Value", "Growth")</f>
        <v>Growth</v>
      </c>
      <c r="D3478" s="31" t="str">
        <f>IF('Style Screener'!$R3478&gt;2000, "Large Cap", "Small Cap")</f>
        <v>Small Cap</v>
      </c>
      <c r="E3478" s="31" t="s">
        <v>14</v>
      </c>
      <c r="F3478" s="31" t="s">
        <v>37</v>
      </c>
      <c r="G3478" s="1" t="s">
        <v>1020</v>
      </c>
      <c r="H3478" s="1" t="s">
        <v>14463</v>
      </c>
      <c r="I3478" s="1" t="s">
        <v>14464</v>
      </c>
      <c r="J3478" s="1" t="s">
        <v>10766</v>
      </c>
      <c r="K3478" s="1" t="s">
        <v>14465</v>
      </c>
      <c r="L3478" s="1" t="s">
        <v>14466</v>
      </c>
      <c r="M3478" s="1" t="s">
        <v>98</v>
      </c>
      <c r="N3478" s="1" t="s">
        <v>99</v>
      </c>
      <c r="O3478" s="1" t="s">
        <v>100</v>
      </c>
      <c r="P3478" s="1" t="s">
        <v>5553</v>
      </c>
      <c r="Q3478" s="29" t="s">
        <v>61</v>
      </c>
      <c r="R3478" s="30">
        <v>473.65006521875551</v>
      </c>
      <c r="S3478" s="5">
        <v>34.887218045112775</v>
      </c>
      <c r="T3478" s="4" t="s">
        <v>61</v>
      </c>
      <c r="U3478" s="1"/>
      <c r="V3478" s="1"/>
      <c r="W3478" s="1"/>
      <c r="X3478" s="1"/>
    </row>
    <row r="3479" spans="1:24" ht="15.75" customHeight="1" x14ac:dyDescent="0.2">
      <c r="A3479" s="1"/>
      <c r="B3479" s="1"/>
      <c r="C3479" s="31" t="str">
        <f>IF('Style Screener'!$S3479&lt;(AVERAGE('Style Screener'!$S$9:$S$6415)), "Value", "Growth")</f>
        <v>Value</v>
      </c>
      <c r="D3479" s="31" t="str">
        <f>IF('Style Screener'!$R3479&gt;2000, "Large Cap", "Small Cap")</f>
        <v>Large Cap</v>
      </c>
      <c r="E3479" s="31" t="s">
        <v>14</v>
      </c>
      <c r="F3479" s="31" t="s">
        <v>37</v>
      </c>
      <c r="G3479" s="1" t="s">
        <v>1020</v>
      </c>
      <c r="H3479" s="1" t="s">
        <v>11342</v>
      </c>
      <c r="I3479" s="1" t="s">
        <v>11343</v>
      </c>
      <c r="J3479" s="1" t="s">
        <v>10766</v>
      </c>
      <c r="K3479" s="1" t="s">
        <v>11344</v>
      </c>
      <c r="L3479" s="1" t="s">
        <v>11345</v>
      </c>
      <c r="M3479" s="1" t="s">
        <v>54</v>
      </c>
      <c r="N3479" s="1" t="s">
        <v>705</v>
      </c>
      <c r="O3479" s="1" t="s">
        <v>54</v>
      </c>
      <c r="P3479" s="1" t="s">
        <v>706</v>
      </c>
      <c r="Q3479" s="29" t="s">
        <v>61</v>
      </c>
      <c r="R3479" s="30">
        <v>6070.4239947464312</v>
      </c>
      <c r="S3479" s="5">
        <v>22.107222635889801</v>
      </c>
      <c r="T3479" s="4" t="s">
        <v>61</v>
      </c>
      <c r="U3479" s="1"/>
      <c r="V3479" s="1"/>
      <c r="W3479" s="1"/>
      <c r="X3479" s="1"/>
    </row>
    <row r="3480" spans="1:24" ht="15.75" customHeight="1" x14ac:dyDescent="0.2">
      <c r="A3480" s="1"/>
      <c r="B3480" s="1"/>
      <c r="C3480" s="31" t="str">
        <f>IF('Style Screener'!$S3480&lt;(AVERAGE('Style Screener'!$S$9:$S$6415)), "Value", "Growth")</f>
        <v>Growth</v>
      </c>
      <c r="D3480" s="31" t="str">
        <f>IF('Style Screener'!$R3480&gt;2000, "Large Cap", "Small Cap")</f>
        <v>Small Cap</v>
      </c>
      <c r="E3480" s="31" t="s">
        <v>14</v>
      </c>
      <c r="F3480" s="31" t="s">
        <v>37</v>
      </c>
      <c r="G3480" s="1" t="s">
        <v>1020</v>
      </c>
      <c r="H3480" s="1" t="s">
        <v>14467</v>
      </c>
      <c r="I3480" s="1" t="s">
        <v>14468</v>
      </c>
      <c r="J3480" s="1" t="s">
        <v>10766</v>
      </c>
      <c r="K3480" s="1" t="s">
        <v>14469</v>
      </c>
      <c r="L3480" s="1" t="s">
        <v>14470</v>
      </c>
      <c r="M3480" s="1" t="s">
        <v>86</v>
      </c>
      <c r="N3480" s="1" t="s">
        <v>135</v>
      </c>
      <c r="O3480" s="1" t="s">
        <v>88</v>
      </c>
      <c r="P3480" s="1" t="s">
        <v>136</v>
      </c>
      <c r="Q3480" s="29" t="s">
        <v>61</v>
      </c>
      <c r="R3480" s="30">
        <v>291.43063371105211</v>
      </c>
      <c r="S3480" s="5" t="s">
        <v>61</v>
      </c>
      <c r="T3480" s="4" t="s">
        <v>61</v>
      </c>
      <c r="U3480" s="1"/>
      <c r="V3480" s="1"/>
      <c r="W3480" s="1"/>
      <c r="X3480" s="1"/>
    </row>
    <row r="3481" spans="1:24" ht="15.75" customHeight="1" x14ac:dyDescent="0.2">
      <c r="A3481" s="1"/>
      <c r="B3481" s="1"/>
      <c r="C3481" s="31" t="str">
        <f>IF('Style Screener'!$S3481&lt;(AVERAGE('Style Screener'!$S$9:$S$6415)), "Value", "Growth")</f>
        <v>Value</v>
      </c>
      <c r="D3481" s="31" t="str">
        <f>IF('Style Screener'!$R3481&gt;2000, "Large Cap", "Small Cap")</f>
        <v>Large Cap</v>
      </c>
      <c r="E3481" s="31" t="s">
        <v>14</v>
      </c>
      <c r="F3481" s="31" t="s">
        <v>37</v>
      </c>
      <c r="G3481" s="1" t="s">
        <v>303</v>
      </c>
      <c r="H3481" s="1" t="s">
        <v>11346</v>
      </c>
      <c r="I3481" s="1" t="s">
        <v>14471</v>
      </c>
      <c r="J3481" s="1" t="s">
        <v>10766</v>
      </c>
      <c r="K3481" s="1" t="s">
        <v>11348</v>
      </c>
      <c r="L3481" s="1" t="s">
        <v>11349</v>
      </c>
      <c r="M3481" s="1" t="s">
        <v>54</v>
      </c>
      <c r="N3481" s="1" t="s">
        <v>4381</v>
      </c>
      <c r="O3481" s="1" t="s">
        <v>54</v>
      </c>
      <c r="P3481" s="1" t="s">
        <v>4381</v>
      </c>
      <c r="Q3481" s="29" t="s">
        <v>61</v>
      </c>
      <c r="R3481" s="30">
        <v>22804.344258929188</v>
      </c>
      <c r="S3481" s="5">
        <v>22.371493800460335</v>
      </c>
      <c r="T3481" s="4" t="s">
        <v>61</v>
      </c>
      <c r="U3481" s="1"/>
      <c r="V3481" s="1"/>
      <c r="W3481" s="1"/>
      <c r="X3481" s="1"/>
    </row>
    <row r="3482" spans="1:24" ht="15.75" customHeight="1" x14ac:dyDescent="0.2">
      <c r="A3482" s="1"/>
      <c r="B3482" s="1"/>
      <c r="C3482" s="31" t="str">
        <f>IF('Style Screener'!$S3482&lt;(AVERAGE('Style Screener'!$S$9:$S$6415)), "Value", "Growth")</f>
        <v>Value</v>
      </c>
      <c r="D3482" s="31" t="str">
        <f>IF('Style Screener'!$R3482&gt;2000, "Large Cap", "Small Cap")</f>
        <v>Small Cap</v>
      </c>
      <c r="E3482" s="31" t="s">
        <v>14</v>
      </c>
      <c r="F3482" s="31" t="s">
        <v>37</v>
      </c>
      <c r="G3482" s="1" t="s">
        <v>1020</v>
      </c>
      <c r="H3482" s="1" t="s">
        <v>14472</v>
      </c>
      <c r="I3482" s="1" t="s">
        <v>14473</v>
      </c>
      <c r="J3482" s="1" t="s">
        <v>10766</v>
      </c>
      <c r="K3482" s="1" t="s">
        <v>14474</v>
      </c>
      <c r="L3482" s="1" t="s">
        <v>14475</v>
      </c>
      <c r="M3482" s="1" t="s">
        <v>98</v>
      </c>
      <c r="N3482" s="1" t="s">
        <v>2119</v>
      </c>
      <c r="O3482" s="1" t="s">
        <v>232</v>
      </c>
      <c r="P3482" s="1" t="s">
        <v>2120</v>
      </c>
      <c r="Q3482" s="29" t="s">
        <v>61</v>
      </c>
      <c r="R3482" s="30">
        <v>1730.8908259776849</v>
      </c>
      <c r="S3482" s="5">
        <v>9.9564270152505454</v>
      </c>
      <c r="T3482" s="4" t="s">
        <v>61</v>
      </c>
      <c r="U3482" s="1"/>
      <c r="V3482" s="1"/>
      <c r="W3482" s="1"/>
      <c r="X3482" s="1"/>
    </row>
    <row r="3483" spans="1:24" ht="15.75" customHeight="1" x14ac:dyDescent="0.2">
      <c r="A3483" s="1"/>
      <c r="B3483" s="1"/>
      <c r="C3483" s="31" t="str">
        <f>IF('Style Screener'!$S3483&lt;(AVERAGE('Style Screener'!$S$9:$S$6415)), "Value", "Growth")</f>
        <v>Value</v>
      </c>
      <c r="D3483" s="31" t="str">
        <f>IF('Style Screener'!$R3483&gt;2000, "Large Cap", "Small Cap")</f>
        <v>Small Cap</v>
      </c>
      <c r="E3483" s="31" t="s">
        <v>14</v>
      </c>
      <c r="F3483" s="31" t="s">
        <v>37</v>
      </c>
      <c r="G3483" s="1" t="s">
        <v>1020</v>
      </c>
      <c r="H3483" s="1" t="s">
        <v>14476</v>
      </c>
      <c r="I3483" s="1" t="s">
        <v>14477</v>
      </c>
      <c r="J3483" s="1" t="s">
        <v>10766</v>
      </c>
      <c r="K3483" s="1" t="s">
        <v>14478</v>
      </c>
      <c r="L3483" s="1" t="s">
        <v>14479</v>
      </c>
      <c r="M3483" s="1" t="s">
        <v>86</v>
      </c>
      <c r="N3483" s="1" t="s">
        <v>251</v>
      </c>
      <c r="O3483" s="1" t="s">
        <v>251</v>
      </c>
      <c r="P3483" s="1" t="s">
        <v>454</v>
      </c>
      <c r="Q3483" s="29" t="s">
        <v>61</v>
      </c>
      <c r="R3483" s="30">
        <v>606.99365183493296</v>
      </c>
      <c r="S3483" s="5">
        <v>13.127572016460906</v>
      </c>
      <c r="T3483" s="4">
        <v>46.98915577926644</v>
      </c>
      <c r="U3483" s="1"/>
      <c r="V3483" s="1"/>
      <c r="W3483" s="1"/>
      <c r="X3483" s="1"/>
    </row>
    <row r="3484" spans="1:24" ht="15.75" customHeight="1" x14ac:dyDescent="0.2">
      <c r="A3484" s="1"/>
      <c r="B3484" s="1"/>
      <c r="C3484" s="31" t="str">
        <f>IF('Style Screener'!$S3484&lt;(AVERAGE('Style Screener'!$S$9:$S$6415)), "Value", "Growth")</f>
        <v>Value</v>
      </c>
      <c r="D3484" s="31" t="str">
        <f>IF('Style Screener'!$R3484&gt;2000, "Large Cap", "Small Cap")</f>
        <v>Large Cap</v>
      </c>
      <c r="E3484" s="31" t="s">
        <v>14</v>
      </c>
      <c r="F3484" s="31" t="s">
        <v>37</v>
      </c>
      <c r="G3484" s="1" t="s">
        <v>1020</v>
      </c>
      <c r="H3484" s="1" t="s">
        <v>11358</v>
      </c>
      <c r="I3484" s="1" t="s">
        <v>11359</v>
      </c>
      <c r="J3484" s="1" t="s">
        <v>10766</v>
      </c>
      <c r="K3484" s="1" t="s">
        <v>11360</v>
      </c>
      <c r="L3484" s="1" t="s">
        <v>11361</v>
      </c>
      <c r="M3484" s="1" t="s">
        <v>108</v>
      </c>
      <c r="N3484" s="1" t="s">
        <v>294</v>
      </c>
      <c r="O3484" s="1" t="s">
        <v>294</v>
      </c>
      <c r="P3484" s="1" t="s">
        <v>363</v>
      </c>
      <c r="Q3484" s="29" t="s">
        <v>61</v>
      </c>
      <c r="R3484" s="30">
        <v>2192.8693109445958</v>
      </c>
      <c r="S3484" s="5">
        <v>22.108585858585858</v>
      </c>
      <c r="T3484" s="4" t="s">
        <v>61</v>
      </c>
      <c r="U3484" s="1"/>
      <c r="V3484" s="1"/>
      <c r="W3484" s="1"/>
      <c r="X3484" s="1"/>
    </row>
    <row r="3485" spans="1:24" ht="15.75" customHeight="1" x14ac:dyDescent="0.2">
      <c r="A3485" s="1"/>
      <c r="B3485" s="1"/>
      <c r="C3485" s="31" t="str">
        <f>IF('Style Screener'!$S3485&lt;(AVERAGE('Style Screener'!$S$9:$S$6415)), "Value", "Growth")</f>
        <v>Value</v>
      </c>
      <c r="D3485" s="31" t="str">
        <f>IF('Style Screener'!$R3485&gt;2000, "Large Cap", "Small Cap")</f>
        <v>Small Cap</v>
      </c>
      <c r="E3485" s="31" t="s">
        <v>15</v>
      </c>
      <c r="F3485" s="31" t="s">
        <v>37</v>
      </c>
      <c r="G3485" s="1" t="s">
        <v>1020</v>
      </c>
      <c r="H3485" s="1" t="s">
        <v>14480</v>
      </c>
      <c r="I3485" s="1" t="s">
        <v>14481</v>
      </c>
      <c r="J3485" s="1" t="s">
        <v>10766</v>
      </c>
      <c r="K3485" s="1" t="s">
        <v>14482</v>
      </c>
      <c r="L3485" s="1" t="s">
        <v>14483</v>
      </c>
      <c r="M3485" s="1" t="s">
        <v>44</v>
      </c>
      <c r="N3485" s="1" t="s">
        <v>153</v>
      </c>
      <c r="O3485" s="1" t="s">
        <v>64</v>
      </c>
      <c r="P3485" s="1" t="s">
        <v>154</v>
      </c>
      <c r="Q3485" s="29" t="s">
        <v>61</v>
      </c>
      <c r="R3485" s="30">
        <v>692.60134188073414</v>
      </c>
      <c r="S3485" s="5">
        <v>21.802325581395348</v>
      </c>
      <c r="T3485" s="4">
        <v>74.970502949705036</v>
      </c>
      <c r="U3485" s="1"/>
      <c r="V3485" s="1"/>
      <c r="W3485" s="1"/>
      <c r="X3485" s="1"/>
    </row>
    <row r="3486" spans="1:24" ht="15.75" customHeight="1" x14ac:dyDescent="0.2">
      <c r="A3486" s="1"/>
      <c r="B3486" s="1"/>
      <c r="C3486" s="31" t="str">
        <f>IF('Style Screener'!$S3486&lt;(AVERAGE('Style Screener'!$S$9:$S$6415)), "Value", "Growth")</f>
        <v>Value</v>
      </c>
      <c r="D3486" s="31" t="str">
        <f>IF('Style Screener'!$R3486&gt;2000, "Large Cap", "Small Cap")</f>
        <v>Small Cap</v>
      </c>
      <c r="E3486" s="31" t="s">
        <v>14</v>
      </c>
      <c r="F3486" s="31" t="s">
        <v>37</v>
      </c>
      <c r="G3486" s="1" t="s">
        <v>1020</v>
      </c>
      <c r="H3486" s="1" t="s">
        <v>14484</v>
      </c>
      <c r="I3486" s="1" t="s">
        <v>14485</v>
      </c>
      <c r="J3486" s="1" t="s">
        <v>10766</v>
      </c>
      <c r="K3486" s="1" t="s">
        <v>14486</v>
      </c>
      <c r="L3486" s="1" t="s">
        <v>14487</v>
      </c>
      <c r="M3486" s="1" t="s">
        <v>86</v>
      </c>
      <c r="N3486" s="1" t="s">
        <v>251</v>
      </c>
      <c r="O3486" s="1" t="s">
        <v>251</v>
      </c>
      <c r="P3486" s="1" t="s">
        <v>663</v>
      </c>
      <c r="Q3486" s="29" t="s">
        <v>61</v>
      </c>
      <c r="R3486" s="30">
        <v>260.45305596022092</v>
      </c>
      <c r="S3486" s="5">
        <v>12.266009852216749</v>
      </c>
      <c r="T3486" s="4">
        <v>72.216293713699201</v>
      </c>
      <c r="U3486" s="1"/>
      <c r="V3486" s="1"/>
      <c r="W3486" s="1"/>
      <c r="X3486" s="1"/>
    </row>
    <row r="3487" spans="1:24" ht="15.75" customHeight="1" x14ac:dyDescent="0.2">
      <c r="A3487" s="1"/>
      <c r="B3487" s="1"/>
      <c r="C3487" s="31" t="str">
        <f>IF('Style Screener'!$S3487&lt;(AVERAGE('Style Screener'!$S$9:$S$6415)), "Value", "Growth")</f>
        <v>Growth</v>
      </c>
      <c r="D3487" s="31" t="str">
        <f>IF('Style Screener'!$R3487&gt;2000, "Large Cap", "Small Cap")</f>
        <v>Small Cap</v>
      </c>
      <c r="E3487" s="31"/>
      <c r="F3487" s="31" t="s">
        <v>37</v>
      </c>
      <c r="G3487" s="1" t="s">
        <v>1020</v>
      </c>
      <c r="H3487" s="1" t="s">
        <v>14431</v>
      </c>
      <c r="I3487" s="1" t="s">
        <v>14488</v>
      </c>
      <c r="J3487" s="1" t="s">
        <v>10766</v>
      </c>
      <c r="K3487" s="1" t="s">
        <v>14489</v>
      </c>
      <c r="L3487" s="1" t="s">
        <v>14490</v>
      </c>
      <c r="M3487" s="1" t="s">
        <v>61</v>
      </c>
      <c r="N3487" s="1" t="s">
        <v>61</v>
      </c>
      <c r="O3487" s="1" t="s">
        <v>61</v>
      </c>
      <c r="P3487" s="1" t="s">
        <v>61</v>
      </c>
      <c r="Q3487" s="29" t="s">
        <v>61</v>
      </c>
      <c r="R3487" s="30">
        <v>1843.1542784179685</v>
      </c>
      <c r="S3487" s="5" t="s">
        <v>61</v>
      </c>
      <c r="T3487" s="4"/>
      <c r="U3487" s="1"/>
      <c r="V3487" s="1"/>
      <c r="W3487" s="1"/>
      <c r="X3487" s="1"/>
    </row>
    <row r="3488" spans="1:24" ht="15.75" customHeight="1" x14ac:dyDescent="0.2">
      <c r="A3488" s="1"/>
      <c r="B3488" s="1"/>
      <c r="C3488" s="31" t="str">
        <f>IF('Style Screener'!$S3488&lt;(AVERAGE('Style Screener'!$S$9:$S$6415)), "Value", "Growth")</f>
        <v>Value</v>
      </c>
      <c r="D3488" s="31" t="str">
        <f>IF('Style Screener'!$R3488&gt;2000, "Large Cap", "Small Cap")</f>
        <v>Large Cap</v>
      </c>
      <c r="E3488" s="31" t="s">
        <v>15</v>
      </c>
      <c r="F3488" s="31" t="s">
        <v>37</v>
      </c>
      <c r="G3488" s="1" t="s">
        <v>1020</v>
      </c>
      <c r="H3488" s="1" t="s">
        <v>11362</v>
      </c>
      <c r="I3488" s="1" t="s">
        <v>11363</v>
      </c>
      <c r="J3488" s="1" t="s">
        <v>10766</v>
      </c>
      <c r="K3488" s="1" t="s">
        <v>11364</v>
      </c>
      <c r="L3488" s="1" t="s">
        <v>11365</v>
      </c>
      <c r="M3488" s="1" t="s">
        <v>1279</v>
      </c>
      <c r="N3488" s="1" t="s">
        <v>1280</v>
      </c>
      <c r="O3488" s="1" t="s">
        <v>1279</v>
      </c>
      <c r="P3488" s="1" t="s">
        <v>1281</v>
      </c>
      <c r="Q3488" s="29" t="s">
        <v>61</v>
      </c>
      <c r="R3488" s="30">
        <v>4323.6045495498229</v>
      </c>
      <c r="S3488" s="5">
        <v>24.308316022726537</v>
      </c>
      <c r="T3488" s="4" t="s">
        <v>61</v>
      </c>
      <c r="U3488" s="1"/>
      <c r="V3488" s="1"/>
      <c r="W3488" s="1"/>
      <c r="X3488" s="1"/>
    </row>
    <row r="3489" spans="1:24" ht="15.75" customHeight="1" x14ac:dyDescent="0.2">
      <c r="A3489" s="1"/>
      <c r="B3489" s="1"/>
      <c r="C3489" s="31" t="str">
        <f>IF('Style Screener'!$S3489&lt;(AVERAGE('Style Screener'!$S$9:$S$6415)), "Value", "Growth")</f>
        <v>Value</v>
      </c>
      <c r="D3489" s="31" t="str">
        <f>IF('Style Screener'!$R3489&gt;2000, "Large Cap", "Small Cap")</f>
        <v>Small Cap</v>
      </c>
      <c r="E3489" s="31" t="s">
        <v>14</v>
      </c>
      <c r="F3489" s="31" t="s">
        <v>37</v>
      </c>
      <c r="G3489" s="1" t="s">
        <v>1020</v>
      </c>
      <c r="H3489" s="1" t="s">
        <v>14491</v>
      </c>
      <c r="I3489" s="1" t="s">
        <v>14492</v>
      </c>
      <c r="J3489" s="1" t="s">
        <v>10766</v>
      </c>
      <c r="K3489" s="1" t="s">
        <v>14493</v>
      </c>
      <c r="L3489" s="1" t="s">
        <v>14494</v>
      </c>
      <c r="M3489" s="1" t="s">
        <v>86</v>
      </c>
      <c r="N3489" s="1" t="s">
        <v>87</v>
      </c>
      <c r="O3489" s="1" t="s">
        <v>88</v>
      </c>
      <c r="P3489" s="1" t="s">
        <v>725</v>
      </c>
      <c r="Q3489" s="29" t="s">
        <v>61</v>
      </c>
      <c r="R3489" s="30">
        <v>1740.7457349476927</v>
      </c>
      <c r="S3489" s="5">
        <v>13.097014925373132</v>
      </c>
      <c r="T3489" s="4" t="s">
        <v>61</v>
      </c>
      <c r="U3489" s="1"/>
      <c r="V3489" s="1"/>
      <c r="W3489" s="1"/>
      <c r="X3489" s="1"/>
    </row>
    <row r="3490" spans="1:24" ht="15.75" customHeight="1" x14ac:dyDescent="0.2">
      <c r="A3490" s="1"/>
      <c r="B3490" s="1"/>
      <c r="C3490" s="31" t="str">
        <f>IF('Style Screener'!$S3490&lt;(AVERAGE('Style Screener'!$S$9:$S$6415)), "Value", "Growth")</f>
        <v>Value</v>
      </c>
      <c r="D3490" s="31" t="str">
        <f>IF('Style Screener'!$R3490&gt;2000, "Large Cap", "Small Cap")</f>
        <v>Small Cap</v>
      </c>
      <c r="E3490" s="31" t="s">
        <v>15</v>
      </c>
      <c r="F3490" s="31" t="s">
        <v>37</v>
      </c>
      <c r="G3490" s="1" t="s">
        <v>1020</v>
      </c>
      <c r="H3490" s="1" t="s">
        <v>14495</v>
      </c>
      <c r="I3490" s="1" t="s">
        <v>14496</v>
      </c>
      <c r="J3490" s="1" t="s">
        <v>10766</v>
      </c>
      <c r="K3490" s="1" t="s">
        <v>14497</v>
      </c>
      <c r="L3490" s="1" t="s">
        <v>14498</v>
      </c>
      <c r="M3490" s="1" t="s">
        <v>368</v>
      </c>
      <c r="N3490" s="1" t="s">
        <v>369</v>
      </c>
      <c r="O3490" s="1" t="s">
        <v>370</v>
      </c>
      <c r="P3490" s="1" t="s">
        <v>1627</v>
      </c>
      <c r="Q3490" s="29" t="s">
        <v>61</v>
      </c>
      <c r="R3490" s="30">
        <v>1073.6861875483132</v>
      </c>
      <c r="S3490" s="5">
        <v>16.106785317018911</v>
      </c>
      <c r="T3490" s="4">
        <v>2.1316608118363014</v>
      </c>
      <c r="U3490" s="1"/>
      <c r="V3490" s="1"/>
      <c r="W3490" s="1"/>
      <c r="X3490" s="1"/>
    </row>
    <row r="3491" spans="1:24" ht="15.75" customHeight="1" x14ac:dyDescent="0.2">
      <c r="A3491" s="1"/>
      <c r="B3491" s="1"/>
      <c r="C3491" s="31" t="str">
        <f>IF('Style Screener'!$S3491&lt;(AVERAGE('Style Screener'!$S$9:$S$6415)), "Value", "Growth")</f>
        <v>Growth</v>
      </c>
      <c r="D3491" s="31" t="str">
        <f>IF('Style Screener'!$R3491&gt;2000, "Large Cap", "Small Cap")</f>
        <v>Small Cap</v>
      </c>
      <c r="E3491" s="31"/>
      <c r="F3491" s="31" t="s">
        <v>37</v>
      </c>
      <c r="G3491" s="1" t="s">
        <v>1020</v>
      </c>
      <c r="H3491" s="1" t="s">
        <v>14499</v>
      </c>
      <c r="I3491" s="1" t="s">
        <v>14500</v>
      </c>
      <c r="J3491" s="1" t="s">
        <v>10766</v>
      </c>
      <c r="K3491" s="1" t="s">
        <v>14501</v>
      </c>
      <c r="L3491" s="1" t="s">
        <v>14502</v>
      </c>
      <c r="M3491" s="1" t="s">
        <v>61</v>
      </c>
      <c r="N3491" s="1" t="s">
        <v>61</v>
      </c>
      <c r="O3491" s="1" t="s">
        <v>61</v>
      </c>
      <c r="P3491" s="1" t="s">
        <v>61</v>
      </c>
      <c r="Q3491" s="29" t="s">
        <v>61</v>
      </c>
      <c r="R3491" s="30">
        <v>107.72559931221008</v>
      </c>
      <c r="S3491" s="5" t="s">
        <v>61</v>
      </c>
      <c r="T3491" s="4"/>
      <c r="U3491" s="1"/>
      <c r="V3491" s="1"/>
      <c r="W3491" s="1"/>
      <c r="X3491" s="1"/>
    </row>
    <row r="3492" spans="1:24" ht="15.75" customHeight="1" x14ac:dyDescent="0.2">
      <c r="A3492" s="1"/>
      <c r="B3492" s="1"/>
      <c r="C3492" s="31" t="str">
        <f>IF('Style Screener'!$S3492&lt;(AVERAGE('Style Screener'!$S$9:$S$6415)), "Value", "Growth")</f>
        <v>Growth</v>
      </c>
      <c r="D3492" s="31" t="str">
        <f>IF('Style Screener'!$R3492&gt;2000, "Large Cap", "Small Cap")</f>
        <v>Small Cap</v>
      </c>
      <c r="E3492" s="31"/>
      <c r="F3492" s="31" t="s">
        <v>37</v>
      </c>
      <c r="G3492" s="1" t="s">
        <v>14115</v>
      </c>
      <c r="H3492" s="1" t="s">
        <v>14503</v>
      </c>
      <c r="I3492" s="1" t="s">
        <v>14504</v>
      </c>
      <c r="J3492" s="1" t="s">
        <v>10766</v>
      </c>
      <c r="K3492" s="1" t="s">
        <v>14505</v>
      </c>
      <c r="L3492" s="1" t="s">
        <v>14506</v>
      </c>
      <c r="M3492" s="1" t="s">
        <v>61</v>
      </c>
      <c r="N3492" s="1" t="s">
        <v>61</v>
      </c>
      <c r="O3492" s="1" t="s">
        <v>61</v>
      </c>
      <c r="P3492" s="1" t="s">
        <v>61</v>
      </c>
      <c r="Q3492" s="29" t="s">
        <v>61</v>
      </c>
      <c r="R3492" s="30">
        <v>187.17512810440064</v>
      </c>
      <c r="S3492" s="5" t="s">
        <v>61</v>
      </c>
      <c r="T3492" s="4"/>
      <c r="U3492" s="1"/>
      <c r="V3492" s="1"/>
      <c r="W3492" s="1"/>
      <c r="X3492" s="1"/>
    </row>
    <row r="3493" spans="1:24" ht="15.75" customHeight="1" x14ac:dyDescent="0.2">
      <c r="A3493" s="1"/>
      <c r="B3493" s="1"/>
      <c r="C3493" s="31" t="str">
        <f>IF('Style Screener'!$S3493&lt;(AVERAGE('Style Screener'!$S$9:$S$6415)), "Value", "Growth")</f>
        <v>Value</v>
      </c>
      <c r="D3493" s="31" t="str">
        <f>IF('Style Screener'!$R3493&gt;2000, "Large Cap", "Small Cap")</f>
        <v>Large Cap</v>
      </c>
      <c r="E3493" s="31" t="s">
        <v>14</v>
      </c>
      <c r="F3493" s="31" t="s">
        <v>37</v>
      </c>
      <c r="G3493" s="1" t="s">
        <v>1020</v>
      </c>
      <c r="H3493" s="1" t="s">
        <v>11382</v>
      </c>
      <c r="I3493" s="1" t="s">
        <v>11383</v>
      </c>
      <c r="J3493" s="1" t="s">
        <v>10766</v>
      </c>
      <c r="K3493" s="1" t="s">
        <v>11384</v>
      </c>
      <c r="L3493" s="1" t="s">
        <v>11385</v>
      </c>
      <c r="M3493" s="1" t="s">
        <v>98</v>
      </c>
      <c r="N3493" s="1" t="s">
        <v>99</v>
      </c>
      <c r="O3493" s="1" t="s">
        <v>100</v>
      </c>
      <c r="P3493" s="1" t="s">
        <v>1578</v>
      </c>
      <c r="Q3493" s="29" t="s">
        <v>61</v>
      </c>
      <c r="R3493" s="30">
        <v>7576.7345047577501</v>
      </c>
      <c r="S3493" s="5">
        <v>18.521186440677965</v>
      </c>
      <c r="T3493" s="4" t="s">
        <v>61</v>
      </c>
      <c r="U3493" s="1"/>
      <c r="V3493" s="1"/>
      <c r="W3493" s="1"/>
      <c r="X3493" s="1"/>
    </row>
    <row r="3494" spans="1:24" ht="15.75" customHeight="1" x14ac:dyDescent="0.2">
      <c r="A3494" s="1"/>
      <c r="B3494" s="1"/>
      <c r="C3494" s="31" t="str">
        <f>IF('Style Screener'!$S3494&lt;(AVERAGE('Style Screener'!$S$9:$S$6415)), "Value", "Growth")</f>
        <v>Value</v>
      </c>
      <c r="D3494" s="31" t="str">
        <f>IF('Style Screener'!$R3494&gt;2000, "Large Cap", "Small Cap")</f>
        <v>Large Cap</v>
      </c>
      <c r="E3494" s="31" t="s">
        <v>14</v>
      </c>
      <c r="F3494" s="31" t="s">
        <v>37</v>
      </c>
      <c r="G3494" s="1" t="s">
        <v>303</v>
      </c>
      <c r="H3494" s="1" t="s">
        <v>11386</v>
      </c>
      <c r="I3494" s="1" t="s">
        <v>11387</v>
      </c>
      <c r="J3494" s="1" t="s">
        <v>10766</v>
      </c>
      <c r="K3494" s="1" t="s">
        <v>11388</v>
      </c>
      <c r="L3494" s="1" t="s">
        <v>11389</v>
      </c>
      <c r="M3494" s="1" t="s">
        <v>74</v>
      </c>
      <c r="N3494" s="1" t="s">
        <v>3167</v>
      </c>
      <c r="O3494" s="1" t="s">
        <v>117</v>
      </c>
      <c r="P3494" s="1" t="s">
        <v>3167</v>
      </c>
      <c r="Q3494" s="29" t="s">
        <v>61</v>
      </c>
      <c r="R3494" s="30">
        <v>5433.6193121765791</v>
      </c>
      <c r="S3494" s="5">
        <v>20.9765625</v>
      </c>
      <c r="T3494" s="4">
        <v>91.89511155335282</v>
      </c>
      <c r="U3494" s="1"/>
      <c r="V3494" s="1"/>
      <c r="W3494" s="1"/>
      <c r="X3494" s="1"/>
    </row>
    <row r="3495" spans="1:24" ht="15.75" customHeight="1" x14ac:dyDescent="0.2">
      <c r="A3495" s="1"/>
      <c r="B3495" s="1"/>
      <c r="C3495" s="31" t="str">
        <f>IF('Style Screener'!$S3495&lt;(AVERAGE('Style Screener'!$S$9:$S$6415)), "Value", "Growth")</f>
        <v>Value</v>
      </c>
      <c r="D3495" s="31" t="str">
        <f>IF('Style Screener'!$R3495&gt;2000, "Large Cap", "Small Cap")</f>
        <v>Small Cap</v>
      </c>
      <c r="E3495" s="31" t="s">
        <v>15</v>
      </c>
      <c r="F3495" s="31" t="s">
        <v>37</v>
      </c>
      <c r="G3495" s="1" t="s">
        <v>1020</v>
      </c>
      <c r="H3495" s="1" t="s">
        <v>14507</v>
      </c>
      <c r="I3495" s="1" t="s">
        <v>14508</v>
      </c>
      <c r="J3495" s="1" t="s">
        <v>10766</v>
      </c>
      <c r="K3495" s="1" t="s">
        <v>14509</v>
      </c>
      <c r="L3495" s="1" t="s">
        <v>14510</v>
      </c>
      <c r="M3495" s="1" t="s">
        <v>368</v>
      </c>
      <c r="N3495" s="1" t="s">
        <v>369</v>
      </c>
      <c r="O3495" s="1" t="s">
        <v>370</v>
      </c>
      <c r="P3495" s="1" t="s">
        <v>1627</v>
      </c>
      <c r="Q3495" s="29" t="s">
        <v>61</v>
      </c>
      <c r="R3495" s="30">
        <v>942.11569730384372</v>
      </c>
      <c r="S3495" s="5">
        <v>12.24797843665768</v>
      </c>
      <c r="T3495" s="4">
        <v>4.3206326383896529</v>
      </c>
      <c r="U3495" s="1"/>
      <c r="V3495" s="1"/>
      <c r="W3495" s="1"/>
      <c r="X3495" s="1"/>
    </row>
    <row r="3496" spans="1:24" ht="15.75" customHeight="1" x14ac:dyDescent="0.2">
      <c r="A3496" s="1"/>
      <c r="B3496" s="1"/>
      <c r="C3496" s="31" t="str">
        <f>IF('Style Screener'!$S3496&lt;(AVERAGE('Style Screener'!$S$9:$S$6415)), "Value", "Growth")</f>
        <v>Value</v>
      </c>
      <c r="D3496" s="31" t="str">
        <f>IF('Style Screener'!$R3496&gt;2000, "Large Cap", "Small Cap")</f>
        <v>Small Cap</v>
      </c>
      <c r="E3496" s="31" t="s">
        <v>14</v>
      </c>
      <c r="F3496" s="31" t="s">
        <v>37</v>
      </c>
      <c r="G3496" s="1" t="s">
        <v>1020</v>
      </c>
      <c r="H3496" s="1" t="s">
        <v>14511</v>
      </c>
      <c r="I3496" s="1" t="s">
        <v>14512</v>
      </c>
      <c r="J3496" s="1" t="s">
        <v>10766</v>
      </c>
      <c r="K3496" s="1" t="s">
        <v>14513</v>
      </c>
      <c r="L3496" s="1" t="s">
        <v>14514</v>
      </c>
      <c r="M3496" s="1" t="s">
        <v>98</v>
      </c>
      <c r="N3496" s="1" t="s">
        <v>1776</v>
      </c>
      <c r="O3496" s="1" t="s">
        <v>100</v>
      </c>
      <c r="P3496" s="1" t="s">
        <v>1940</v>
      </c>
      <c r="Q3496" s="29" t="s">
        <v>61</v>
      </c>
      <c r="R3496" s="30">
        <v>1653.6149373568855</v>
      </c>
      <c r="S3496" s="5">
        <v>12.267123287671232</v>
      </c>
      <c r="T3496" s="4">
        <v>17.754140182470703</v>
      </c>
      <c r="U3496" s="1"/>
      <c r="V3496" s="1"/>
      <c r="W3496" s="1"/>
      <c r="X3496" s="1"/>
    </row>
    <row r="3497" spans="1:24" ht="15.75" customHeight="1" x14ac:dyDescent="0.2">
      <c r="A3497" s="1"/>
      <c r="B3497" s="1"/>
      <c r="C3497" s="31" t="str">
        <f>IF('Style Screener'!$S3497&lt;(AVERAGE('Style Screener'!$S$9:$S$6415)), "Value", "Growth")</f>
        <v>Value</v>
      </c>
      <c r="D3497" s="31" t="str">
        <f>IF('Style Screener'!$R3497&gt;2000, "Large Cap", "Small Cap")</f>
        <v>Large Cap</v>
      </c>
      <c r="E3497" s="31" t="s">
        <v>15</v>
      </c>
      <c r="F3497" s="31" t="s">
        <v>37</v>
      </c>
      <c r="G3497" s="1" t="s">
        <v>1020</v>
      </c>
      <c r="H3497" s="1" t="s">
        <v>11406</v>
      </c>
      <c r="I3497" s="1" t="s">
        <v>11407</v>
      </c>
      <c r="J3497" s="1" t="s">
        <v>10766</v>
      </c>
      <c r="K3497" s="1" t="s">
        <v>11408</v>
      </c>
      <c r="L3497" s="1" t="s">
        <v>11409</v>
      </c>
      <c r="M3497" s="1" t="s">
        <v>368</v>
      </c>
      <c r="N3497" s="1" t="s">
        <v>1700</v>
      </c>
      <c r="O3497" s="1" t="s">
        <v>370</v>
      </c>
      <c r="P3497" s="1" t="s">
        <v>1701</v>
      </c>
      <c r="Q3497" s="29" t="s">
        <v>61</v>
      </c>
      <c r="R3497" s="30">
        <v>70154.925688249423</v>
      </c>
      <c r="S3497" s="5">
        <v>20.373626373626372</v>
      </c>
      <c r="T3497" s="4" t="s">
        <v>61</v>
      </c>
      <c r="U3497" s="1"/>
      <c r="V3497" s="1"/>
      <c r="W3497" s="1"/>
      <c r="X3497" s="1"/>
    </row>
    <row r="3498" spans="1:24" ht="15.75" customHeight="1" x14ac:dyDescent="0.2">
      <c r="A3498" s="1"/>
      <c r="B3498" s="1"/>
      <c r="C3498" s="31" t="str">
        <f>IF('Style Screener'!$S3498&lt;(AVERAGE('Style Screener'!$S$9:$S$6415)), "Value", "Growth")</f>
        <v>Value</v>
      </c>
      <c r="D3498" s="31" t="str">
        <f>IF('Style Screener'!$R3498&gt;2000, "Large Cap", "Small Cap")</f>
        <v>Small Cap</v>
      </c>
      <c r="E3498" s="31" t="s">
        <v>14</v>
      </c>
      <c r="F3498" s="31" t="s">
        <v>37</v>
      </c>
      <c r="G3498" s="1" t="s">
        <v>1020</v>
      </c>
      <c r="H3498" s="1" t="s">
        <v>14515</v>
      </c>
      <c r="I3498" s="1" t="s">
        <v>14516</v>
      </c>
      <c r="J3498" s="1" t="s">
        <v>10766</v>
      </c>
      <c r="K3498" s="1" t="s">
        <v>14517</v>
      </c>
      <c r="L3498" s="1" t="s">
        <v>14518</v>
      </c>
      <c r="M3498" s="1" t="s">
        <v>74</v>
      </c>
      <c r="N3498" s="1" t="s">
        <v>846</v>
      </c>
      <c r="O3498" s="1" t="s">
        <v>117</v>
      </c>
      <c r="P3498" s="1" t="s">
        <v>847</v>
      </c>
      <c r="Q3498" s="29" t="s">
        <v>61</v>
      </c>
      <c r="R3498" s="30">
        <v>331.50348467744794</v>
      </c>
      <c r="S3498" s="5">
        <v>15.224719101123597</v>
      </c>
      <c r="T3498" s="4">
        <v>89.674593241551932</v>
      </c>
      <c r="U3498" s="1"/>
      <c r="V3498" s="1"/>
      <c r="W3498" s="1"/>
      <c r="X3498" s="1"/>
    </row>
    <row r="3499" spans="1:24" ht="15.75" customHeight="1" x14ac:dyDescent="0.2">
      <c r="A3499" s="1"/>
      <c r="B3499" s="1"/>
      <c r="C3499" s="31" t="str">
        <f>IF('Style Screener'!$S3499&lt;(AVERAGE('Style Screener'!$S$9:$S$6415)), "Value", "Growth")</f>
        <v>Growth</v>
      </c>
      <c r="D3499" s="31" t="str">
        <f>IF('Style Screener'!$R3499&gt;2000, "Large Cap", "Small Cap")</f>
        <v>Small Cap</v>
      </c>
      <c r="E3499" s="31"/>
      <c r="F3499" s="31" t="s">
        <v>37</v>
      </c>
      <c r="G3499" s="1" t="s">
        <v>1020</v>
      </c>
      <c r="H3499" s="1" t="s">
        <v>14519</v>
      </c>
      <c r="I3499" s="1" t="s">
        <v>14520</v>
      </c>
      <c r="J3499" s="1" t="s">
        <v>10766</v>
      </c>
      <c r="K3499" s="1" t="s">
        <v>14106</v>
      </c>
      <c r="L3499" s="1" t="s">
        <v>14521</v>
      </c>
      <c r="M3499" s="1" t="s">
        <v>61</v>
      </c>
      <c r="N3499" s="1" t="s">
        <v>61</v>
      </c>
      <c r="O3499" s="1" t="s">
        <v>61</v>
      </c>
      <c r="P3499" s="1" t="s">
        <v>61</v>
      </c>
      <c r="Q3499" s="29" t="s">
        <v>61</v>
      </c>
      <c r="R3499" s="30">
        <v>593.33718112945553</v>
      </c>
      <c r="S3499" s="5" t="s">
        <v>61</v>
      </c>
      <c r="T3499" s="4"/>
      <c r="U3499" s="1"/>
      <c r="V3499" s="1"/>
      <c r="W3499" s="1"/>
      <c r="X3499" s="1"/>
    </row>
    <row r="3500" spans="1:24" ht="15.75" customHeight="1" x14ac:dyDescent="0.2">
      <c r="A3500" s="1"/>
      <c r="B3500" s="1"/>
      <c r="C3500" s="31" t="str">
        <f>IF('Style Screener'!$S3500&lt;(AVERAGE('Style Screener'!$S$9:$S$6415)), "Value", "Growth")</f>
        <v>Growth</v>
      </c>
      <c r="D3500" s="31" t="str">
        <f>IF('Style Screener'!$R3500&gt;2000, "Large Cap", "Small Cap")</f>
        <v>Small Cap</v>
      </c>
      <c r="E3500" s="31"/>
      <c r="F3500" s="31" t="s">
        <v>37</v>
      </c>
      <c r="G3500" s="1" t="s">
        <v>1020</v>
      </c>
      <c r="H3500" s="1" t="s">
        <v>14522</v>
      </c>
      <c r="I3500" s="1" t="s">
        <v>14523</v>
      </c>
      <c r="J3500" s="1" t="s">
        <v>10766</v>
      </c>
      <c r="K3500" s="1" t="s">
        <v>14524</v>
      </c>
      <c r="L3500" s="1" t="s">
        <v>14525</v>
      </c>
      <c r="M3500" s="1" t="s">
        <v>61</v>
      </c>
      <c r="N3500" s="1" t="s">
        <v>61</v>
      </c>
      <c r="O3500" s="1" t="s">
        <v>61</v>
      </c>
      <c r="P3500" s="1" t="s">
        <v>61</v>
      </c>
      <c r="Q3500" s="29" t="s">
        <v>61</v>
      </c>
      <c r="R3500" s="30">
        <v>480.24814328613274</v>
      </c>
      <c r="S3500" s="5" t="s">
        <v>61</v>
      </c>
      <c r="T3500" s="4"/>
      <c r="U3500" s="1"/>
      <c r="V3500" s="1"/>
      <c r="W3500" s="1"/>
      <c r="X3500" s="1"/>
    </row>
    <row r="3501" spans="1:24" ht="15.75" customHeight="1" x14ac:dyDescent="0.2">
      <c r="A3501" s="1"/>
      <c r="B3501" s="1"/>
      <c r="C3501" s="31" t="str">
        <f>IF('Style Screener'!$S3501&lt;(AVERAGE('Style Screener'!$S$9:$S$6415)), "Value", "Growth")</f>
        <v>Growth</v>
      </c>
      <c r="D3501" s="31" t="str">
        <f>IF('Style Screener'!$R3501&gt;2000, "Large Cap", "Small Cap")</f>
        <v>Small Cap</v>
      </c>
      <c r="E3501" s="31" t="s">
        <v>14</v>
      </c>
      <c r="F3501" s="31" t="s">
        <v>37</v>
      </c>
      <c r="G3501" s="1" t="s">
        <v>1020</v>
      </c>
      <c r="H3501" s="1" t="s">
        <v>14526</v>
      </c>
      <c r="I3501" s="1" t="s">
        <v>14527</v>
      </c>
      <c r="J3501" s="1" t="s">
        <v>10766</v>
      </c>
      <c r="K3501" s="1" t="s">
        <v>14528</v>
      </c>
      <c r="L3501" s="1" t="s">
        <v>14529</v>
      </c>
      <c r="M3501" s="1" t="s">
        <v>86</v>
      </c>
      <c r="N3501" s="1" t="s">
        <v>87</v>
      </c>
      <c r="O3501" s="1" t="s">
        <v>88</v>
      </c>
      <c r="P3501" s="1" t="s">
        <v>4499</v>
      </c>
      <c r="Q3501" s="29" t="s">
        <v>61</v>
      </c>
      <c r="R3501" s="30">
        <v>1422.7997371658157</v>
      </c>
      <c r="S3501" s="5" t="s">
        <v>61</v>
      </c>
      <c r="T3501" s="4">
        <v>29.329245467995225</v>
      </c>
      <c r="U3501" s="1"/>
      <c r="V3501" s="1"/>
      <c r="W3501" s="1"/>
      <c r="X3501" s="1"/>
    </row>
    <row r="3502" spans="1:24" ht="15.75" customHeight="1" x14ac:dyDescent="0.2">
      <c r="A3502" s="1"/>
      <c r="B3502" s="1"/>
      <c r="C3502" s="31" t="str">
        <f>IF('Style Screener'!$S3502&lt;(AVERAGE('Style Screener'!$S$9:$S$6415)), "Value", "Growth")</f>
        <v>Value</v>
      </c>
      <c r="D3502" s="31" t="str">
        <f>IF('Style Screener'!$R3502&gt;2000, "Large Cap", "Small Cap")</f>
        <v>Small Cap</v>
      </c>
      <c r="E3502" s="31" t="s">
        <v>14</v>
      </c>
      <c r="F3502" s="31" t="s">
        <v>37</v>
      </c>
      <c r="G3502" s="1" t="s">
        <v>1020</v>
      </c>
      <c r="H3502" s="1" t="s">
        <v>14530</v>
      </c>
      <c r="I3502" s="1" t="s">
        <v>14531</v>
      </c>
      <c r="J3502" s="1" t="s">
        <v>10766</v>
      </c>
      <c r="K3502" s="1" t="s">
        <v>14532</v>
      </c>
      <c r="L3502" s="1" t="s">
        <v>14533</v>
      </c>
      <c r="M3502" s="1" t="s">
        <v>74</v>
      </c>
      <c r="N3502" s="1" t="s">
        <v>201</v>
      </c>
      <c r="O3502" s="1" t="s">
        <v>180</v>
      </c>
      <c r="P3502" s="1" t="s">
        <v>1981</v>
      </c>
      <c r="Q3502" s="29" t="s">
        <v>61</v>
      </c>
      <c r="R3502" s="30">
        <v>867.7599260550777</v>
      </c>
      <c r="S3502" s="5">
        <v>12.984054669703873</v>
      </c>
      <c r="T3502" s="4">
        <v>20.136448211701463</v>
      </c>
      <c r="U3502" s="1"/>
      <c r="V3502" s="1"/>
      <c r="W3502" s="1"/>
      <c r="X3502" s="1"/>
    </row>
    <row r="3503" spans="1:24" ht="15.75" customHeight="1" x14ac:dyDescent="0.2">
      <c r="A3503" s="1"/>
      <c r="B3503" s="1"/>
      <c r="C3503" s="31" t="str">
        <f>IF('Style Screener'!$S3503&lt;(AVERAGE('Style Screener'!$S$9:$S$6415)), "Value", "Growth")</f>
        <v>Value</v>
      </c>
      <c r="D3503" s="31" t="str">
        <f>IF('Style Screener'!$R3503&gt;2000, "Large Cap", "Small Cap")</f>
        <v>Large Cap</v>
      </c>
      <c r="E3503" s="31" t="s">
        <v>14</v>
      </c>
      <c r="F3503" s="31" t="s">
        <v>37</v>
      </c>
      <c r="G3503" s="1" t="s">
        <v>1020</v>
      </c>
      <c r="H3503" s="1" t="s">
        <v>11426</v>
      </c>
      <c r="I3503" s="1" t="s">
        <v>11427</v>
      </c>
      <c r="J3503" s="1" t="s">
        <v>10766</v>
      </c>
      <c r="K3503" s="1" t="s">
        <v>11428</v>
      </c>
      <c r="L3503" s="1" t="s">
        <v>11429</v>
      </c>
      <c r="M3503" s="1" t="s">
        <v>86</v>
      </c>
      <c r="N3503" s="1" t="s">
        <v>251</v>
      </c>
      <c r="O3503" s="1" t="s">
        <v>251</v>
      </c>
      <c r="P3503" s="1" t="s">
        <v>252</v>
      </c>
      <c r="Q3503" s="29" t="s">
        <v>61</v>
      </c>
      <c r="R3503" s="30">
        <v>7351.2740951801288</v>
      </c>
      <c r="S3503" s="5">
        <v>12.233082706766915</v>
      </c>
      <c r="T3503" s="4" t="s">
        <v>61</v>
      </c>
      <c r="U3503" s="1"/>
      <c r="V3503" s="1"/>
      <c r="W3503" s="1"/>
      <c r="X3503" s="1"/>
    </row>
    <row r="3504" spans="1:24" ht="15.75" customHeight="1" x14ac:dyDescent="0.2">
      <c r="A3504" s="1"/>
      <c r="B3504" s="1"/>
      <c r="C3504" s="31" t="str">
        <f>IF('Style Screener'!$S3504&lt;(AVERAGE('Style Screener'!$S$9:$S$6415)), "Value", "Growth")</f>
        <v>Growth</v>
      </c>
      <c r="D3504" s="31" t="str">
        <f>IF('Style Screener'!$R3504&gt;2000, "Large Cap", "Small Cap")</f>
        <v>Large Cap</v>
      </c>
      <c r="E3504" s="31" t="s">
        <v>14</v>
      </c>
      <c r="F3504" s="31" t="s">
        <v>37</v>
      </c>
      <c r="G3504" s="1" t="s">
        <v>1020</v>
      </c>
      <c r="H3504" s="1" t="s">
        <v>11430</v>
      </c>
      <c r="I3504" s="1" t="s">
        <v>11431</v>
      </c>
      <c r="J3504" s="1" t="s">
        <v>10766</v>
      </c>
      <c r="K3504" s="1" t="s">
        <v>11432</v>
      </c>
      <c r="L3504" s="1" t="s">
        <v>11433</v>
      </c>
      <c r="M3504" s="1" t="s">
        <v>86</v>
      </c>
      <c r="N3504" s="1" t="s">
        <v>135</v>
      </c>
      <c r="O3504" s="1" t="s">
        <v>88</v>
      </c>
      <c r="P3504" s="1" t="s">
        <v>1115</v>
      </c>
      <c r="Q3504" s="29" t="s">
        <v>61</v>
      </c>
      <c r="R3504" s="30">
        <v>5805.6365104793731</v>
      </c>
      <c r="S3504" s="5">
        <v>55.055292259083728</v>
      </c>
      <c r="T3504" s="4">
        <v>0</v>
      </c>
      <c r="U3504" s="1"/>
      <c r="V3504" s="1"/>
      <c r="W3504" s="1"/>
      <c r="X3504" s="1"/>
    </row>
    <row r="3505" spans="1:24" ht="15.75" customHeight="1" x14ac:dyDescent="0.2">
      <c r="A3505" s="1"/>
      <c r="B3505" s="1"/>
      <c r="C3505" s="31" t="str">
        <f>IF('Style Screener'!$S3505&lt;(AVERAGE('Style Screener'!$S$9:$S$6415)), "Value", "Growth")</f>
        <v>Growth</v>
      </c>
      <c r="D3505" s="31" t="str">
        <f>IF('Style Screener'!$R3505&gt;2000, "Large Cap", "Small Cap")</f>
        <v>Small Cap</v>
      </c>
      <c r="E3505" s="31"/>
      <c r="F3505" s="31" t="s">
        <v>37</v>
      </c>
      <c r="G3505" s="1" t="s">
        <v>1020</v>
      </c>
      <c r="H3505" s="1" t="s">
        <v>14534</v>
      </c>
      <c r="I3505" s="1" t="s">
        <v>14535</v>
      </c>
      <c r="J3505" s="1" t="s">
        <v>10766</v>
      </c>
      <c r="K3505" s="1" t="s">
        <v>61</v>
      </c>
      <c r="L3505" s="1" t="s">
        <v>14536</v>
      </c>
      <c r="M3505" s="1" t="s">
        <v>61</v>
      </c>
      <c r="N3505" s="1" t="s">
        <v>61</v>
      </c>
      <c r="O3505" s="1" t="s">
        <v>61</v>
      </c>
      <c r="P3505" s="1" t="s">
        <v>61</v>
      </c>
      <c r="Q3505" s="29" t="s">
        <v>61</v>
      </c>
      <c r="R3505" s="30">
        <v>141.02691762084959</v>
      </c>
      <c r="S3505" s="5" t="s">
        <v>61</v>
      </c>
      <c r="T3505" s="4"/>
      <c r="U3505" s="1"/>
      <c r="V3505" s="1"/>
      <c r="W3505" s="1"/>
      <c r="X3505" s="1"/>
    </row>
    <row r="3506" spans="1:24" ht="15.75" customHeight="1" x14ac:dyDescent="0.2">
      <c r="A3506" s="1"/>
      <c r="B3506" s="1"/>
      <c r="C3506" s="31" t="str">
        <f>IF('Style Screener'!$S3506&lt;(AVERAGE('Style Screener'!$S$9:$S$6415)), "Value", "Growth")</f>
        <v>Growth</v>
      </c>
      <c r="D3506" s="31" t="str">
        <f>IF('Style Screener'!$R3506&gt;2000, "Large Cap", "Small Cap")</f>
        <v>Small Cap</v>
      </c>
      <c r="E3506" s="31"/>
      <c r="F3506" s="31" t="s">
        <v>37</v>
      </c>
      <c r="G3506" s="1" t="s">
        <v>1020</v>
      </c>
      <c r="H3506" s="1" t="s">
        <v>14537</v>
      </c>
      <c r="I3506" s="1" t="s">
        <v>14538</v>
      </c>
      <c r="J3506" s="1" t="s">
        <v>10766</v>
      </c>
      <c r="K3506" s="1" t="s">
        <v>14539</v>
      </c>
      <c r="L3506" s="1" t="s">
        <v>14540</v>
      </c>
      <c r="M3506" s="1" t="s">
        <v>61</v>
      </c>
      <c r="N3506" s="1" t="s">
        <v>61</v>
      </c>
      <c r="O3506" s="1" t="s">
        <v>61</v>
      </c>
      <c r="P3506" s="1" t="s">
        <v>61</v>
      </c>
      <c r="Q3506" s="29" t="s">
        <v>61</v>
      </c>
      <c r="R3506" s="30">
        <v>106.81635905990601</v>
      </c>
      <c r="S3506" s="5" t="s">
        <v>61</v>
      </c>
      <c r="T3506" s="4"/>
      <c r="U3506" s="1"/>
      <c r="V3506" s="1"/>
      <c r="W3506" s="1"/>
      <c r="X3506" s="1"/>
    </row>
    <row r="3507" spans="1:24" ht="15.75" customHeight="1" x14ac:dyDescent="0.2">
      <c r="A3507" s="1"/>
      <c r="B3507" s="1"/>
      <c r="C3507" s="31" t="str">
        <f>IF('Style Screener'!$S3507&lt;(AVERAGE('Style Screener'!$S$9:$S$6415)), "Value", "Growth")</f>
        <v>Value</v>
      </c>
      <c r="D3507" s="31" t="str">
        <f>IF('Style Screener'!$R3507&gt;2000, "Large Cap", "Small Cap")</f>
        <v>Large Cap</v>
      </c>
      <c r="E3507" s="31" t="s">
        <v>14</v>
      </c>
      <c r="F3507" s="31" t="s">
        <v>37</v>
      </c>
      <c r="G3507" s="1" t="s">
        <v>1020</v>
      </c>
      <c r="H3507" s="1" t="s">
        <v>14541</v>
      </c>
      <c r="I3507" s="1" t="s">
        <v>14542</v>
      </c>
      <c r="J3507" s="1" t="s">
        <v>10766</v>
      </c>
      <c r="K3507" s="1" t="s">
        <v>14543</v>
      </c>
      <c r="L3507" s="1" t="s">
        <v>14544</v>
      </c>
      <c r="M3507" s="1" t="s">
        <v>98</v>
      </c>
      <c r="N3507" s="1" t="s">
        <v>99</v>
      </c>
      <c r="O3507" s="1" t="s">
        <v>100</v>
      </c>
      <c r="P3507" s="1" t="s">
        <v>101</v>
      </c>
      <c r="Q3507" s="29" t="s">
        <v>61</v>
      </c>
      <c r="R3507" s="30">
        <v>2670.0401540850967</v>
      </c>
      <c r="S3507" s="5">
        <v>18.638297872340424</v>
      </c>
      <c r="T3507" s="4">
        <v>0</v>
      </c>
      <c r="U3507" s="1"/>
      <c r="V3507" s="1"/>
      <c r="W3507" s="1"/>
      <c r="X3507" s="1"/>
    </row>
    <row r="3508" spans="1:24" ht="15.75" customHeight="1" x14ac:dyDescent="0.2">
      <c r="A3508" s="1"/>
      <c r="B3508" s="1"/>
      <c r="C3508" s="31" t="str">
        <f>IF('Style Screener'!$S3508&lt;(AVERAGE('Style Screener'!$S$9:$S$6415)), "Value", "Growth")</f>
        <v>Value</v>
      </c>
      <c r="D3508" s="31" t="str">
        <f>IF('Style Screener'!$R3508&gt;2000, "Large Cap", "Small Cap")</f>
        <v>Small Cap</v>
      </c>
      <c r="E3508" s="31" t="s">
        <v>14</v>
      </c>
      <c r="F3508" s="31" t="s">
        <v>37</v>
      </c>
      <c r="G3508" s="1" t="s">
        <v>1020</v>
      </c>
      <c r="H3508" s="1" t="s">
        <v>14545</v>
      </c>
      <c r="I3508" s="1" t="s">
        <v>14546</v>
      </c>
      <c r="J3508" s="1" t="s">
        <v>10766</v>
      </c>
      <c r="K3508" s="1" t="s">
        <v>14547</v>
      </c>
      <c r="L3508" s="1" t="s">
        <v>14548</v>
      </c>
      <c r="M3508" s="1" t="s">
        <v>108</v>
      </c>
      <c r="N3508" s="1" t="s">
        <v>571</v>
      </c>
      <c r="O3508" s="1" t="s">
        <v>110</v>
      </c>
      <c r="P3508" s="1" t="s">
        <v>1878</v>
      </c>
      <c r="Q3508" s="29" t="s">
        <v>61</v>
      </c>
      <c r="R3508" s="30">
        <v>1552.8509460319958</v>
      </c>
      <c r="S3508" s="5">
        <v>23.828125</v>
      </c>
      <c r="T3508" s="4" t="s">
        <v>61</v>
      </c>
      <c r="U3508" s="1"/>
      <c r="V3508" s="1"/>
      <c r="W3508" s="1"/>
      <c r="X3508" s="1"/>
    </row>
    <row r="3509" spans="1:24" ht="15.75" customHeight="1" x14ac:dyDescent="0.2">
      <c r="A3509" s="1"/>
      <c r="B3509" s="1"/>
      <c r="C3509" s="31" t="str">
        <f>IF('Style Screener'!$S3509&lt;(AVERAGE('Style Screener'!$S$9:$S$6415)), "Value", "Growth")</f>
        <v>Value</v>
      </c>
      <c r="D3509" s="31" t="str">
        <f>IF('Style Screener'!$R3509&gt;2000, "Large Cap", "Small Cap")</f>
        <v>Large Cap</v>
      </c>
      <c r="E3509" s="31" t="s">
        <v>14</v>
      </c>
      <c r="F3509" s="31" t="s">
        <v>37</v>
      </c>
      <c r="G3509" s="1" t="s">
        <v>1020</v>
      </c>
      <c r="H3509" s="1" t="s">
        <v>14549</v>
      </c>
      <c r="I3509" s="1" t="s">
        <v>14550</v>
      </c>
      <c r="J3509" s="1" t="s">
        <v>10766</v>
      </c>
      <c r="K3509" s="1" t="s">
        <v>14551</v>
      </c>
      <c r="L3509" s="1" t="s">
        <v>14552</v>
      </c>
      <c r="M3509" s="1" t="s">
        <v>98</v>
      </c>
      <c r="N3509" s="1" t="s">
        <v>1141</v>
      </c>
      <c r="O3509" s="1" t="s">
        <v>1062</v>
      </c>
      <c r="P3509" s="1" t="s">
        <v>1142</v>
      </c>
      <c r="Q3509" s="29" t="s">
        <v>61</v>
      </c>
      <c r="R3509" s="30">
        <v>2003.6233493216976</v>
      </c>
      <c r="S3509" s="5">
        <v>26.344262295081968</v>
      </c>
      <c r="T3509" s="4">
        <v>12.479872816582763</v>
      </c>
      <c r="U3509" s="1"/>
      <c r="V3509" s="1"/>
      <c r="W3509" s="1"/>
      <c r="X3509" s="1"/>
    </row>
    <row r="3510" spans="1:24" ht="15.75" customHeight="1" x14ac:dyDescent="0.2">
      <c r="A3510" s="1"/>
      <c r="B3510" s="1"/>
      <c r="C3510" s="31" t="str">
        <f>IF('Style Screener'!$S3510&lt;(AVERAGE('Style Screener'!$S$9:$S$6415)), "Value", "Growth")</f>
        <v>Value</v>
      </c>
      <c r="D3510" s="31" t="str">
        <f>IF('Style Screener'!$R3510&gt;2000, "Large Cap", "Small Cap")</f>
        <v>Small Cap</v>
      </c>
      <c r="E3510" s="31" t="s">
        <v>15</v>
      </c>
      <c r="F3510" s="31" t="s">
        <v>37</v>
      </c>
      <c r="G3510" s="1" t="s">
        <v>1020</v>
      </c>
      <c r="H3510" s="1" t="s">
        <v>14553</v>
      </c>
      <c r="I3510" s="1" t="s">
        <v>14554</v>
      </c>
      <c r="J3510" s="1" t="s">
        <v>10766</v>
      </c>
      <c r="K3510" s="1" t="s">
        <v>14555</v>
      </c>
      <c r="L3510" s="1" t="s">
        <v>14556</v>
      </c>
      <c r="M3510" s="1" t="s">
        <v>44</v>
      </c>
      <c r="N3510" s="1" t="s">
        <v>160</v>
      </c>
      <c r="O3510" s="1" t="s">
        <v>46</v>
      </c>
      <c r="P3510" s="1" t="s">
        <v>160</v>
      </c>
      <c r="Q3510" s="29" t="s">
        <v>61</v>
      </c>
      <c r="R3510" s="30">
        <v>1355.9341114779695</v>
      </c>
      <c r="S3510" s="5">
        <v>26.256410256410255</v>
      </c>
      <c r="T3510" s="4">
        <v>74.473449018706319</v>
      </c>
      <c r="U3510" s="1"/>
      <c r="V3510" s="1"/>
      <c r="W3510" s="1"/>
      <c r="X3510" s="1"/>
    </row>
    <row r="3511" spans="1:24" ht="15.75" customHeight="1" x14ac:dyDescent="0.2">
      <c r="A3511" s="1"/>
      <c r="B3511" s="1"/>
      <c r="C3511" s="31" t="str">
        <f>IF('Style Screener'!$S3511&lt;(AVERAGE('Style Screener'!$S$9:$S$6415)), "Value", "Growth")</f>
        <v>Value</v>
      </c>
      <c r="D3511" s="31" t="str">
        <f>IF('Style Screener'!$R3511&gt;2000, "Large Cap", "Small Cap")</f>
        <v>Small Cap</v>
      </c>
      <c r="E3511" s="31" t="s">
        <v>14</v>
      </c>
      <c r="F3511" s="31" t="s">
        <v>37</v>
      </c>
      <c r="G3511" s="1" t="s">
        <v>1020</v>
      </c>
      <c r="H3511" s="1" t="s">
        <v>14557</v>
      </c>
      <c r="I3511" s="1" t="s">
        <v>14558</v>
      </c>
      <c r="J3511" s="1" t="s">
        <v>10766</v>
      </c>
      <c r="K3511" s="1" t="s">
        <v>14559</v>
      </c>
      <c r="L3511" s="1" t="s">
        <v>14560</v>
      </c>
      <c r="M3511" s="1" t="s">
        <v>74</v>
      </c>
      <c r="N3511" s="1" t="s">
        <v>649</v>
      </c>
      <c r="O3511" s="1" t="s">
        <v>117</v>
      </c>
      <c r="P3511" s="1" t="s">
        <v>649</v>
      </c>
      <c r="Q3511" s="29" t="s">
        <v>61</v>
      </c>
      <c r="R3511" s="30">
        <v>1347.5718541119625</v>
      </c>
      <c r="S3511" s="5">
        <v>20.426356589147286</v>
      </c>
      <c r="T3511" s="4">
        <v>71.97514715500327</v>
      </c>
      <c r="U3511" s="1"/>
      <c r="V3511" s="1"/>
      <c r="W3511" s="1"/>
      <c r="X3511" s="1"/>
    </row>
    <row r="3512" spans="1:24" ht="15.75" customHeight="1" x14ac:dyDescent="0.2">
      <c r="A3512" s="1"/>
      <c r="B3512" s="1"/>
      <c r="C3512" s="31" t="str">
        <f>IF('Style Screener'!$S3512&lt;(AVERAGE('Style Screener'!$S$9:$S$6415)), "Value", "Growth")</f>
        <v>Value</v>
      </c>
      <c r="D3512" s="31" t="str">
        <f>IF('Style Screener'!$R3512&gt;2000, "Large Cap", "Small Cap")</f>
        <v>Small Cap</v>
      </c>
      <c r="E3512" s="31" t="s">
        <v>14</v>
      </c>
      <c r="F3512" s="31" t="s">
        <v>37</v>
      </c>
      <c r="G3512" s="1" t="s">
        <v>1020</v>
      </c>
      <c r="H3512" s="1" t="s">
        <v>14561</v>
      </c>
      <c r="I3512" s="1" t="s">
        <v>14562</v>
      </c>
      <c r="J3512" s="1" t="s">
        <v>10766</v>
      </c>
      <c r="K3512" s="1" t="s">
        <v>14563</v>
      </c>
      <c r="L3512" s="1" t="s">
        <v>14564</v>
      </c>
      <c r="M3512" s="1" t="s">
        <v>98</v>
      </c>
      <c r="N3512" s="1" t="s">
        <v>99</v>
      </c>
      <c r="O3512" s="1" t="s">
        <v>100</v>
      </c>
      <c r="P3512" s="1" t="s">
        <v>1578</v>
      </c>
      <c r="Q3512" s="29" t="s">
        <v>61</v>
      </c>
      <c r="R3512" s="30">
        <v>579.95528549987864</v>
      </c>
      <c r="S3512" s="5">
        <v>17.861065940664997</v>
      </c>
      <c r="T3512" s="4" t="s">
        <v>61</v>
      </c>
      <c r="U3512" s="1"/>
      <c r="V3512" s="1"/>
      <c r="W3512" s="1"/>
      <c r="X3512" s="1"/>
    </row>
    <row r="3513" spans="1:24" ht="15.75" customHeight="1" x14ac:dyDescent="0.2">
      <c r="A3513" s="1"/>
      <c r="B3513" s="1"/>
      <c r="C3513" s="31" t="str">
        <f>IF('Style Screener'!$S3513&lt;(AVERAGE('Style Screener'!$S$9:$S$6415)), "Value", "Growth")</f>
        <v>Value</v>
      </c>
      <c r="D3513" s="31" t="str">
        <f>IF('Style Screener'!$R3513&gt;2000, "Large Cap", "Small Cap")</f>
        <v>Large Cap</v>
      </c>
      <c r="E3513" s="31" t="s">
        <v>15</v>
      </c>
      <c r="F3513" s="31" t="s">
        <v>37</v>
      </c>
      <c r="G3513" s="1" t="s">
        <v>1020</v>
      </c>
      <c r="H3513" s="1" t="s">
        <v>11447</v>
      </c>
      <c r="I3513" s="1" t="s">
        <v>11448</v>
      </c>
      <c r="J3513" s="1" t="s">
        <v>10766</v>
      </c>
      <c r="K3513" s="1" t="s">
        <v>11449</v>
      </c>
      <c r="L3513" s="1" t="s">
        <v>11450</v>
      </c>
      <c r="M3513" s="1" t="s">
        <v>219</v>
      </c>
      <c r="N3513" s="1" t="s">
        <v>220</v>
      </c>
      <c r="O3513" s="1" t="s">
        <v>219</v>
      </c>
      <c r="P3513" s="1" t="s">
        <v>482</v>
      </c>
      <c r="Q3513" s="29" t="s">
        <v>61</v>
      </c>
      <c r="R3513" s="30">
        <v>2429.8577981124472</v>
      </c>
      <c r="S3513" s="5">
        <v>23.957831325301203</v>
      </c>
      <c r="T3513" s="4" t="s">
        <v>61</v>
      </c>
      <c r="U3513" s="1"/>
      <c r="V3513" s="1"/>
      <c r="W3513" s="1"/>
      <c r="X3513" s="1"/>
    </row>
    <row r="3514" spans="1:24" ht="15.75" customHeight="1" x14ac:dyDescent="0.2">
      <c r="A3514" s="1"/>
      <c r="B3514" s="1"/>
      <c r="C3514" s="31" t="str">
        <f>IF('Style Screener'!$S3514&lt;(AVERAGE('Style Screener'!$S$9:$S$6415)), "Value", "Growth")</f>
        <v>Value</v>
      </c>
      <c r="D3514" s="31" t="str">
        <f>IF('Style Screener'!$R3514&gt;2000, "Large Cap", "Small Cap")</f>
        <v>Small Cap</v>
      </c>
      <c r="E3514" s="31" t="s">
        <v>14</v>
      </c>
      <c r="F3514" s="31" t="s">
        <v>37</v>
      </c>
      <c r="G3514" s="1" t="s">
        <v>1020</v>
      </c>
      <c r="H3514" s="1" t="s">
        <v>14565</v>
      </c>
      <c r="I3514" s="1" t="s">
        <v>14566</v>
      </c>
      <c r="J3514" s="1" t="s">
        <v>10766</v>
      </c>
      <c r="K3514" s="1" t="s">
        <v>14567</v>
      </c>
      <c r="L3514" s="1" t="s">
        <v>14568</v>
      </c>
      <c r="M3514" s="1" t="s">
        <v>86</v>
      </c>
      <c r="N3514" s="1" t="s">
        <v>87</v>
      </c>
      <c r="O3514" s="1" t="s">
        <v>88</v>
      </c>
      <c r="P3514" s="1" t="s">
        <v>725</v>
      </c>
      <c r="Q3514" s="29" t="s">
        <v>61</v>
      </c>
      <c r="R3514" s="30">
        <v>470.25841976885494</v>
      </c>
      <c r="S3514" s="5">
        <v>16.778523489932887</v>
      </c>
      <c r="T3514" s="4">
        <v>0</v>
      </c>
      <c r="U3514" s="1"/>
      <c r="V3514" s="1"/>
      <c r="W3514" s="1"/>
      <c r="X3514" s="1"/>
    </row>
    <row r="3515" spans="1:24" ht="15.75" customHeight="1" x14ac:dyDescent="0.2">
      <c r="A3515" s="1"/>
      <c r="B3515" s="1"/>
      <c r="C3515" s="31" t="str">
        <f>IF('Style Screener'!$S3515&lt;(AVERAGE('Style Screener'!$S$9:$S$6415)), "Value", "Growth")</f>
        <v>Value</v>
      </c>
      <c r="D3515" s="31" t="str">
        <f>IF('Style Screener'!$R3515&gt;2000, "Large Cap", "Small Cap")</f>
        <v>Small Cap</v>
      </c>
      <c r="E3515" s="31" t="s">
        <v>14</v>
      </c>
      <c r="F3515" s="31" t="s">
        <v>37</v>
      </c>
      <c r="G3515" s="1" t="s">
        <v>1020</v>
      </c>
      <c r="H3515" s="1" t="s">
        <v>14569</v>
      </c>
      <c r="I3515" s="1" t="s">
        <v>14570</v>
      </c>
      <c r="J3515" s="1" t="s">
        <v>10766</v>
      </c>
      <c r="K3515" s="1" t="s">
        <v>14571</v>
      </c>
      <c r="L3515" s="1" t="s">
        <v>14572</v>
      </c>
      <c r="M3515" s="1" t="s">
        <v>98</v>
      </c>
      <c r="N3515" s="1" t="s">
        <v>1061</v>
      </c>
      <c r="O3515" s="1" t="s">
        <v>1062</v>
      </c>
      <c r="P3515" s="1" t="s">
        <v>1206</v>
      </c>
      <c r="Q3515" s="29" t="s">
        <v>61</v>
      </c>
      <c r="R3515" s="30">
        <v>1505.7796905488149</v>
      </c>
      <c r="S3515" s="5">
        <v>20.737704918032787</v>
      </c>
      <c r="T3515" s="4">
        <v>0</v>
      </c>
      <c r="U3515" s="1"/>
      <c r="V3515" s="1"/>
      <c r="W3515" s="1"/>
      <c r="X3515" s="1"/>
    </row>
    <row r="3516" spans="1:24" ht="15.75" customHeight="1" x14ac:dyDescent="0.2">
      <c r="A3516" s="1"/>
      <c r="B3516" s="1"/>
      <c r="C3516" s="31" t="str">
        <f>IF('Style Screener'!$S3516&lt;(AVERAGE('Style Screener'!$S$9:$S$6415)), "Value", "Growth")</f>
        <v>Value</v>
      </c>
      <c r="D3516" s="31" t="str">
        <f>IF('Style Screener'!$R3516&gt;2000, "Large Cap", "Small Cap")</f>
        <v>Small Cap</v>
      </c>
      <c r="E3516" s="31" t="s">
        <v>15</v>
      </c>
      <c r="F3516" s="31" t="s">
        <v>37</v>
      </c>
      <c r="G3516" s="1" t="s">
        <v>1020</v>
      </c>
      <c r="H3516" s="1" t="s">
        <v>14573</v>
      </c>
      <c r="I3516" s="1" t="s">
        <v>14574</v>
      </c>
      <c r="J3516" s="1" t="s">
        <v>10766</v>
      </c>
      <c r="K3516" s="1" t="s">
        <v>14575</v>
      </c>
      <c r="L3516" s="1" t="s">
        <v>14576</v>
      </c>
      <c r="M3516" s="1" t="s">
        <v>368</v>
      </c>
      <c r="N3516" s="1" t="s">
        <v>369</v>
      </c>
      <c r="O3516" s="1" t="s">
        <v>370</v>
      </c>
      <c r="P3516" s="1" t="s">
        <v>1627</v>
      </c>
      <c r="Q3516" s="29" t="s">
        <v>61</v>
      </c>
      <c r="R3516" s="30">
        <v>721.81022143490611</v>
      </c>
      <c r="S3516" s="5">
        <v>18.898026315789476</v>
      </c>
      <c r="T3516" s="4" t="s">
        <v>61</v>
      </c>
      <c r="U3516" s="1"/>
      <c r="V3516" s="1"/>
      <c r="W3516" s="1"/>
      <c r="X3516" s="1"/>
    </row>
    <row r="3517" spans="1:24" ht="15.75" customHeight="1" x14ac:dyDescent="0.2">
      <c r="A3517" s="1"/>
      <c r="B3517" s="1"/>
      <c r="C3517" s="31" t="str">
        <f>IF('Style Screener'!$S3517&lt;(AVERAGE('Style Screener'!$S$9:$S$6415)), "Value", "Growth")</f>
        <v>Growth</v>
      </c>
      <c r="D3517" s="31" t="str">
        <f>IF('Style Screener'!$R3517&gt;2000, "Large Cap", "Small Cap")</f>
        <v>Small Cap</v>
      </c>
      <c r="E3517" s="31" t="s">
        <v>14</v>
      </c>
      <c r="F3517" s="31" t="s">
        <v>37</v>
      </c>
      <c r="G3517" s="1" t="s">
        <v>14115</v>
      </c>
      <c r="H3517" s="1" t="s">
        <v>14577</v>
      </c>
      <c r="I3517" s="1" t="s">
        <v>14578</v>
      </c>
      <c r="J3517" s="1" t="s">
        <v>10766</v>
      </c>
      <c r="K3517" s="1" t="s">
        <v>14579</v>
      </c>
      <c r="L3517" s="1" t="s">
        <v>14580</v>
      </c>
      <c r="M3517" s="1" t="s">
        <v>86</v>
      </c>
      <c r="N3517" s="1" t="s">
        <v>606</v>
      </c>
      <c r="O3517" s="1" t="s">
        <v>607</v>
      </c>
      <c r="P3517" s="1" t="s">
        <v>608</v>
      </c>
      <c r="Q3517" s="29" t="s">
        <v>61</v>
      </c>
      <c r="R3517" s="30">
        <v>167.67115917243956</v>
      </c>
      <c r="S3517" s="5" t="s">
        <v>61</v>
      </c>
      <c r="T3517" s="4"/>
      <c r="U3517" s="1"/>
      <c r="V3517" s="1"/>
      <c r="W3517" s="1"/>
      <c r="X3517" s="1"/>
    </row>
    <row r="3518" spans="1:24" ht="15.75" customHeight="1" x14ac:dyDescent="0.2">
      <c r="A3518" s="1"/>
      <c r="B3518" s="1"/>
      <c r="C3518" s="31" t="str">
        <f>IF('Style Screener'!$S3518&lt;(AVERAGE('Style Screener'!$S$9:$S$6415)), "Value", "Growth")</f>
        <v>Value</v>
      </c>
      <c r="D3518" s="31" t="str">
        <f>IF('Style Screener'!$R3518&gt;2000, "Large Cap", "Small Cap")</f>
        <v>Small Cap</v>
      </c>
      <c r="E3518" s="31" t="s">
        <v>14</v>
      </c>
      <c r="F3518" s="31" t="s">
        <v>37</v>
      </c>
      <c r="G3518" s="1" t="s">
        <v>1020</v>
      </c>
      <c r="H3518" s="1" t="s">
        <v>14581</v>
      </c>
      <c r="I3518" s="1" t="s">
        <v>14582</v>
      </c>
      <c r="J3518" s="1" t="s">
        <v>10766</v>
      </c>
      <c r="K3518" s="1" t="s">
        <v>14583</v>
      </c>
      <c r="L3518" s="1" t="s">
        <v>14584</v>
      </c>
      <c r="M3518" s="1" t="s">
        <v>108</v>
      </c>
      <c r="N3518" s="1" t="s">
        <v>571</v>
      </c>
      <c r="O3518" s="1" t="s">
        <v>110</v>
      </c>
      <c r="P3518" s="1" t="s">
        <v>1878</v>
      </c>
      <c r="Q3518" s="29" t="s">
        <v>61</v>
      </c>
      <c r="R3518" s="30">
        <v>724.824003656542</v>
      </c>
      <c r="S3518" s="5">
        <v>17.1875</v>
      </c>
      <c r="T3518" s="4">
        <v>85.060506555833655</v>
      </c>
      <c r="U3518" s="1"/>
      <c r="V3518" s="1"/>
      <c r="W3518" s="1"/>
      <c r="X3518" s="1"/>
    </row>
    <row r="3519" spans="1:24" ht="15.75" customHeight="1" x14ac:dyDescent="0.2">
      <c r="A3519" s="1"/>
      <c r="B3519" s="1"/>
      <c r="C3519" s="31" t="str">
        <f>IF('Style Screener'!$S3519&lt;(AVERAGE('Style Screener'!$S$9:$S$6415)), "Value", "Growth")</f>
        <v>Value</v>
      </c>
      <c r="D3519" s="31" t="str">
        <f>IF('Style Screener'!$R3519&gt;2000, "Large Cap", "Small Cap")</f>
        <v>Small Cap</v>
      </c>
      <c r="E3519" s="31" t="s">
        <v>14</v>
      </c>
      <c r="F3519" s="31" t="s">
        <v>37</v>
      </c>
      <c r="G3519" s="1" t="s">
        <v>1020</v>
      </c>
      <c r="H3519" s="1" t="s">
        <v>11483</v>
      </c>
      <c r="I3519" s="1" t="s">
        <v>11484</v>
      </c>
      <c r="J3519" s="1" t="s">
        <v>10766</v>
      </c>
      <c r="K3519" s="1" t="s">
        <v>11485</v>
      </c>
      <c r="L3519" s="1" t="s">
        <v>11486</v>
      </c>
      <c r="M3519" s="1" t="s">
        <v>108</v>
      </c>
      <c r="N3519" s="1" t="s">
        <v>571</v>
      </c>
      <c r="O3519" s="1" t="s">
        <v>110</v>
      </c>
      <c r="P3519" s="1" t="s">
        <v>572</v>
      </c>
      <c r="Q3519" s="29" t="s">
        <v>61</v>
      </c>
      <c r="R3519" s="30">
        <v>1609.5476817474018</v>
      </c>
      <c r="S3519" s="5">
        <v>18.844961240310077</v>
      </c>
      <c r="T3519" s="4">
        <v>70.599324483544109</v>
      </c>
      <c r="U3519" s="1"/>
      <c r="V3519" s="1"/>
      <c r="W3519" s="1"/>
      <c r="X3519" s="1"/>
    </row>
    <row r="3520" spans="1:24" ht="15.75" customHeight="1" x14ac:dyDescent="0.2">
      <c r="A3520" s="1"/>
      <c r="B3520" s="1"/>
      <c r="C3520" s="31" t="str">
        <f>IF('Style Screener'!$S3520&lt;(AVERAGE('Style Screener'!$S$9:$S$6415)), "Value", "Growth")</f>
        <v>Growth</v>
      </c>
      <c r="D3520" s="31" t="str">
        <f>IF('Style Screener'!$R3520&gt;2000, "Large Cap", "Small Cap")</f>
        <v>Small Cap</v>
      </c>
      <c r="E3520" s="31" t="s">
        <v>15</v>
      </c>
      <c r="F3520" s="31" t="s">
        <v>37</v>
      </c>
      <c r="G3520" s="1" t="s">
        <v>1020</v>
      </c>
      <c r="H3520" s="1" t="s">
        <v>14585</v>
      </c>
      <c r="I3520" s="1" t="s">
        <v>14586</v>
      </c>
      <c r="J3520" s="1" t="s">
        <v>10766</v>
      </c>
      <c r="K3520" s="1" t="s">
        <v>61</v>
      </c>
      <c r="L3520" s="1" t="s">
        <v>14587</v>
      </c>
      <c r="M3520" s="1" t="s">
        <v>219</v>
      </c>
      <c r="N3520" s="1" t="s">
        <v>436</v>
      </c>
      <c r="O3520" s="1" t="s">
        <v>219</v>
      </c>
      <c r="P3520" s="1" t="s">
        <v>436</v>
      </c>
      <c r="Q3520" s="29" t="s">
        <v>61</v>
      </c>
      <c r="R3520" s="30">
        <v>457.33852615356449</v>
      </c>
      <c r="S3520" s="5" t="s">
        <v>61</v>
      </c>
      <c r="T3520" s="4"/>
      <c r="U3520" s="1"/>
      <c r="V3520" s="1"/>
      <c r="W3520" s="1"/>
      <c r="X3520" s="1"/>
    </row>
    <row r="3521" spans="1:24" ht="15.75" customHeight="1" x14ac:dyDescent="0.2">
      <c r="A3521" s="1"/>
      <c r="B3521" s="1"/>
      <c r="C3521" s="31" t="str">
        <f>IF('Style Screener'!$S3521&lt;(AVERAGE('Style Screener'!$S$9:$S$6415)), "Value", "Growth")</f>
        <v>Growth</v>
      </c>
      <c r="D3521" s="31" t="str">
        <f>IF('Style Screener'!$R3521&gt;2000, "Large Cap", "Small Cap")</f>
        <v>Large Cap</v>
      </c>
      <c r="E3521" s="31"/>
      <c r="F3521" s="31" t="s">
        <v>37</v>
      </c>
      <c r="G3521" s="1" t="s">
        <v>1020</v>
      </c>
      <c r="H3521" s="1" t="s">
        <v>14588</v>
      </c>
      <c r="I3521" s="1" t="s">
        <v>14589</v>
      </c>
      <c r="J3521" s="1" t="s">
        <v>10766</v>
      </c>
      <c r="K3521" s="1" t="s">
        <v>61</v>
      </c>
      <c r="L3521" s="1" t="s">
        <v>14590</v>
      </c>
      <c r="M3521" s="1" t="s">
        <v>61</v>
      </c>
      <c r="N3521" s="1" t="s">
        <v>61</v>
      </c>
      <c r="O3521" s="1" t="s">
        <v>61</v>
      </c>
      <c r="P3521" s="1" t="s">
        <v>61</v>
      </c>
      <c r="Q3521" s="29" t="s">
        <v>61</v>
      </c>
      <c r="R3521" s="30">
        <v>2016.514623474121</v>
      </c>
      <c r="S3521" s="5" t="s">
        <v>61</v>
      </c>
      <c r="T3521" s="4"/>
      <c r="U3521" s="1"/>
      <c r="V3521" s="1"/>
      <c r="W3521" s="1"/>
      <c r="X3521" s="1"/>
    </row>
    <row r="3522" spans="1:24" ht="15.75" customHeight="1" x14ac:dyDescent="0.2">
      <c r="A3522" s="1"/>
      <c r="B3522" s="1"/>
      <c r="C3522" s="31" t="str">
        <f>IF('Style Screener'!$S3522&lt;(AVERAGE('Style Screener'!$S$9:$S$6415)), "Value", "Growth")</f>
        <v>Growth</v>
      </c>
      <c r="D3522" s="31" t="str">
        <f>IF('Style Screener'!$R3522&gt;2000, "Large Cap", "Small Cap")</f>
        <v>Small Cap</v>
      </c>
      <c r="E3522" s="31"/>
      <c r="F3522" s="31" t="s">
        <v>37</v>
      </c>
      <c r="G3522" s="1" t="s">
        <v>1020</v>
      </c>
      <c r="H3522" s="1" t="s">
        <v>14591</v>
      </c>
      <c r="I3522" s="1" t="s">
        <v>14592</v>
      </c>
      <c r="J3522" s="1" t="s">
        <v>10766</v>
      </c>
      <c r="K3522" s="1" t="s">
        <v>14593</v>
      </c>
      <c r="L3522" s="1" t="s">
        <v>14594</v>
      </c>
      <c r="M3522" s="1" t="s">
        <v>61</v>
      </c>
      <c r="N3522" s="1" t="s">
        <v>61</v>
      </c>
      <c r="O3522" s="1" t="s">
        <v>61</v>
      </c>
      <c r="P3522" s="1" t="s">
        <v>61</v>
      </c>
      <c r="Q3522" s="29" t="s">
        <v>61</v>
      </c>
      <c r="R3522" s="30">
        <v>886.31108369750973</v>
      </c>
      <c r="S3522" s="5" t="s">
        <v>61</v>
      </c>
      <c r="T3522" s="4"/>
      <c r="U3522" s="1"/>
      <c r="V3522" s="1"/>
      <c r="W3522" s="1"/>
      <c r="X3522" s="1"/>
    </row>
    <row r="3523" spans="1:24" ht="15.75" customHeight="1" x14ac:dyDescent="0.2">
      <c r="A3523" s="1"/>
      <c r="B3523" s="1"/>
      <c r="C3523" s="31" t="str">
        <f>IF('Style Screener'!$S3523&lt;(AVERAGE('Style Screener'!$S$9:$S$6415)), "Value", "Growth")</f>
        <v>Value</v>
      </c>
      <c r="D3523" s="31" t="str">
        <f>IF('Style Screener'!$R3523&gt;2000, "Large Cap", "Small Cap")</f>
        <v>Large Cap</v>
      </c>
      <c r="E3523" s="31" t="s">
        <v>14</v>
      </c>
      <c r="F3523" s="31" t="s">
        <v>37</v>
      </c>
      <c r="G3523" s="1" t="s">
        <v>1020</v>
      </c>
      <c r="H3523" s="1" t="s">
        <v>11519</v>
      </c>
      <c r="I3523" s="1" t="s">
        <v>11520</v>
      </c>
      <c r="J3523" s="1" t="s">
        <v>10766</v>
      </c>
      <c r="K3523" s="1" t="s">
        <v>11521</v>
      </c>
      <c r="L3523" s="1" t="s">
        <v>11522</v>
      </c>
      <c r="M3523" s="1" t="s">
        <v>54</v>
      </c>
      <c r="N3523" s="1" t="s">
        <v>705</v>
      </c>
      <c r="O3523" s="1" t="s">
        <v>54</v>
      </c>
      <c r="P3523" s="1" t="s">
        <v>706</v>
      </c>
      <c r="Q3523" s="29" t="s">
        <v>61</v>
      </c>
      <c r="R3523" s="30">
        <v>2209.9104258958482</v>
      </c>
      <c r="S3523" s="5">
        <v>18.768565855613733</v>
      </c>
      <c r="T3523" s="4">
        <v>96.444838056680169</v>
      </c>
      <c r="U3523" s="1"/>
      <c r="V3523" s="1"/>
      <c r="W3523" s="1"/>
      <c r="X3523" s="1"/>
    </row>
    <row r="3524" spans="1:24" ht="15.75" customHeight="1" x14ac:dyDescent="0.2">
      <c r="A3524" s="1"/>
      <c r="B3524" s="1"/>
      <c r="C3524" s="31" t="str">
        <f>IF('Style Screener'!$S3524&lt;(AVERAGE('Style Screener'!$S$9:$S$6415)), "Value", "Growth")</f>
        <v>Growth</v>
      </c>
      <c r="D3524" s="31" t="str">
        <f>IF('Style Screener'!$R3524&gt;2000, "Large Cap", "Small Cap")</f>
        <v>Small Cap</v>
      </c>
      <c r="E3524" s="31"/>
      <c r="F3524" s="31" t="s">
        <v>37</v>
      </c>
      <c r="G3524" s="1" t="s">
        <v>1020</v>
      </c>
      <c r="H3524" s="1" t="s">
        <v>14595</v>
      </c>
      <c r="I3524" s="1" t="s">
        <v>14596</v>
      </c>
      <c r="J3524" s="1" t="s">
        <v>10766</v>
      </c>
      <c r="K3524" s="1" t="s">
        <v>14597</v>
      </c>
      <c r="L3524" s="1" t="s">
        <v>14598</v>
      </c>
      <c r="M3524" s="1" t="s">
        <v>61</v>
      </c>
      <c r="N3524" s="1" t="s">
        <v>61</v>
      </c>
      <c r="O3524" s="1" t="s">
        <v>61</v>
      </c>
      <c r="P3524" s="1" t="s">
        <v>61</v>
      </c>
      <c r="Q3524" s="29" t="s">
        <v>61</v>
      </c>
      <c r="R3524" s="30">
        <v>1691.2299175842284</v>
      </c>
      <c r="S3524" s="5" t="s">
        <v>61</v>
      </c>
      <c r="T3524" s="4"/>
      <c r="U3524" s="1"/>
      <c r="V3524" s="1"/>
      <c r="W3524" s="1"/>
      <c r="X3524" s="1"/>
    </row>
    <row r="3525" spans="1:24" ht="15.75" customHeight="1" x14ac:dyDescent="0.2">
      <c r="A3525" s="1"/>
      <c r="B3525" s="1"/>
      <c r="C3525" s="31" t="str">
        <f>IF('Style Screener'!$S3525&lt;(AVERAGE('Style Screener'!$S$9:$S$6415)), "Value", "Growth")</f>
        <v>Value</v>
      </c>
      <c r="D3525" s="31" t="str">
        <f>IF('Style Screener'!$R3525&gt;2000, "Large Cap", "Small Cap")</f>
        <v>Large Cap</v>
      </c>
      <c r="E3525" s="31" t="s">
        <v>14</v>
      </c>
      <c r="F3525" s="31" t="s">
        <v>37</v>
      </c>
      <c r="G3525" s="1" t="s">
        <v>1020</v>
      </c>
      <c r="H3525" s="1" t="s">
        <v>11527</v>
      </c>
      <c r="I3525" s="1" t="s">
        <v>11528</v>
      </c>
      <c r="J3525" s="1" t="s">
        <v>10766</v>
      </c>
      <c r="K3525" s="1" t="s">
        <v>11529</v>
      </c>
      <c r="L3525" s="1" t="s">
        <v>11530</v>
      </c>
      <c r="M3525" s="1" t="s">
        <v>86</v>
      </c>
      <c r="N3525" s="1" t="s">
        <v>606</v>
      </c>
      <c r="O3525" s="1" t="s">
        <v>607</v>
      </c>
      <c r="P3525" s="1" t="s">
        <v>608</v>
      </c>
      <c r="Q3525" s="29" t="s">
        <v>61</v>
      </c>
      <c r="R3525" s="30">
        <v>5546.7486031734397</v>
      </c>
      <c r="S3525" s="5">
        <v>14.998718978023071</v>
      </c>
      <c r="T3525" s="4" t="s">
        <v>61</v>
      </c>
      <c r="U3525" s="1"/>
      <c r="V3525" s="1"/>
      <c r="W3525" s="1"/>
      <c r="X3525" s="1"/>
    </row>
    <row r="3526" spans="1:24" ht="15.75" customHeight="1" x14ac:dyDescent="0.2">
      <c r="A3526" s="1"/>
      <c r="B3526" s="1"/>
      <c r="C3526" s="31" t="str">
        <f>IF('Style Screener'!$S3526&lt;(AVERAGE('Style Screener'!$S$9:$S$6415)), "Value", "Growth")</f>
        <v>Growth</v>
      </c>
      <c r="D3526" s="31" t="str">
        <f>IF('Style Screener'!$R3526&gt;2000, "Large Cap", "Small Cap")</f>
        <v>Small Cap</v>
      </c>
      <c r="E3526" s="31" t="s">
        <v>14</v>
      </c>
      <c r="F3526" s="31" t="s">
        <v>37</v>
      </c>
      <c r="G3526" s="1" t="s">
        <v>1020</v>
      </c>
      <c r="H3526" s="1" t="s">
        <v>14599</v>
      </c>
      <c r="I3526" s="1" t="s">
        <v>14600</v>
      </c>
      <c r="J3526" s="1" t="s">
        <v>10766</v>
      </c>
      <c r="K3526" s="1" t="s">
        <v>14601</v>
      </c>
      <c r="L3526" s="1" t="s">
        <v>14602</v>
      </c>
      <c r="M3526" s="1" t="s">
        <v>278</v>
      </c>
      <c r="N3526" s="1" t="s">
        <v>279</v>
      </c>
      <c r="O3526" s="1" t="s">
        <v>278</v>
      </c>
      <c r="P3526" s="1" t="s">
        <v>937</v>
      </c>
      <c r="Q3526" s="29" t="s">
        <v>61</v>
      </c>
      <c r="R3526" s="30">
        <v>573.9546030516276</v>
      </c>
      <c r="S3526" s="5">
        <v>59.592705758131842</v>
      </c>
      <c r="T3526" s="4">
        <v>0</v>
      </c>
      <c r="U3526" s="1"/>
      <c r="V3526" s="1"/>
      <c r="W3526" s="1"/>
      <c r="X3526" s="1"/>
    </row>
    <row r="3527" spans="1:24" ht="15.75" customHeight="1" x14ac:dyDescent="0.2">
      <c r="A3527" s="1"/>
      <c r="B3527" s="1"/>
      <c r="C3527" s="31" t="str">
        <f>IF('Style Screener'!$S3527&lt;(AVERAGE('Style Screener'!$S$9:$S$6415)), "Value", "Growth")</f>
        <v>Growth</v>
      </c>
      <c r="D3527" s="31" t="str">
        <f>IF('Style Screener'!$R3527&gt;2000, "Large Cap", "Small Cap")</f>
        <v>Small Cap</v>
      </c>
      <c r="E3527" s="31"/>
      <c r="F3527" s="31" t="s">
        <v>37</v>
      </c>
      <c r="G3527" s="1" t="s">
        <v>1020</v>
      </c>
      <c r="H3527" s="1" t="s">
        <v>14603</v>
      </c>
      <c r="I3527" s="1" t="s">
        <v>14604</v>
      </c>
      <c r="J3527" s="1" t="s">
        <v>10766</v>
      </c>
      <c r="K3527" s="1" t="s">
        <v>14605</v>
      </c>
      <c r="L3527" s="1" t="s">
        <v>14606</v>
      </c>
      <c r="M3527" s="1" t="s">
        <v>61</v>
      </c>
      <c r="N3527" s="1" t="s">
        <v>61</v>
      </c>
      <c r="O3527" s="1" t="s">
        <v>61</v>
      </c>
      <c r="P3527" s="1" t="s">
        <v>61</v>
      </c>
      <c r="Q3527" s="29" t="s">
        <v>61</v>
      </c>
      <c r="R3527" s="30">
        <v>188.50615668945312</v>
      </c>
      <c r="S3527" s="5" t="s">
        <v>61</v>
      </c>
      <c r="T3527" s="4"/>
      <c r="U3527" s="1"/>
      <c r="V3527" s="1"/>
      <c r="W3527" s="1"/>
      <c r="X3527" s="1"/>
    </row>
    <row r="3528" spans="1:24" ht="15.75" customHeight="1" x14ac:dyDescent="0.2">
      <c r="A3528" s="1"/>
      <c r="B3528" s="1"/>
      <c r="C3528" s="31" t="str">
        <f>IF('Style Screener'!$S3528&lt;(AVERAGE('Style Screener'!$S$9:$S$6415)), "Value", "Growth")</f>
        <v>Value</v>
      </c>
      <c r="D3528" s="31" t="str">
        <f>IF('Style Screener'!$R3528&gt;2000, "Large Cap", "Small Cap")</f>
        <v>Large Cap</v>
      </c>
      <c r="E3528" s="31" t="s">
        <v>14</v>
      </c>
      <c r="F3528" s="31" t="s">
        <v>37</v>
      </c>
      <c r="G3528" s="1" t="s">
        <v>1020</v>
      </c>
      <c r="H3528" s="1" t="s">
        <v>14607</v>
      </c>
      <c r="I3528" s="1" t="s">
        <v>14608</v>
      </c>
      <c r="J3528" s="1" t="s">
        <v>10766</v>
      </c>
      <c r="K3528" s="1" t="s">
        <v>14609</v>
      </c>
      <c r="L3528" s="1" t="s">
        <v>14610</v>
      </c>
      <c r="M3528" s="1" t="s">
        <v>98</v>
      </c>
      <c r="N3528" s="1" t="s">
        <v>578</v>
      </c>
      <c r="O3528" s="1" t="s">
        <v>578</v>
      </c>
      <c r="P3528" s="1" t="s">
        <v>579</v>
      </c>
      <c r="Q3528" s="29" t="s">
        <v>61</v>
      </c>
      <c r="R3528" s="30">
        <v>2220.0047568355335</v>
      </c>
      <c r="S3528" s="5">
        <v>16.666666666666664</v>
      </c>
      <c r="T3528" s="4">
        <v>56.473254694096262</v>
      </c>
      <c r="U3528" s="1"/>
      <c r="V3528" s="1"/>
      <c r="W3528" s="1"/>
      <c r="X3528" s="1"/>
    </row>
    <row r="3529" spans="1:24" ht="15.75" customHeight="1" x14ac:dyDescent="0.2">
      <c r="A3529" s="1"/>
      <c r="B3529" s="1"/>
      <c r="C3529" s="31" t="str">
        <f>IF('Style Screener'!$S3529&lt;(AVERAGE('Style Screener'!$S$9:$S$6415)), "Value", "Growth")</f>
        <v>Value</v>
      </c>
      <c r="D3529" s="31" t="str">
        <f>IF('Style Screener'!$R3529&gt;2000, "Large Cap", "Small Cap")</f>
        <v>Large Cap</v>
      </c>
      <c r="E3529" s="31" t="s">
        <v>14</v>
      </c>
      <c r="F3529" s="31" t="s">
        <v>37</v>
      </c>
      <c r="G3529" s="1" t="s">
        <v>1020</v>
      </c>
      <c r="H3529" s="1" t="s">
        <v>11567</v>
      </c>
      <c r="I3529" s="1" t="s">
        <v>11568</v>
      </c>
      <c r="J3529" s="1" t="s">
        <v>10766</v>
      </c>
      <c r="K3529" s="1" t="s">
        <v>11569</v>
      </c>
      <c r="L3529" s="1" t="s">
        <v>11570</v>
      </c>
      <c r="M3529" s="1" t="s">
        <v>54</v>
      </c>
      <c r="N3529" s="1" t="s">
        <v>705</v>
      </c>
      <c r="O3529" s="1" t="s">
        <v>54</v>
      </c>
      <c r="P3529" s="1" t="s">
        <v>1442</v>
      </c>
      <c r="Q3529" s="29" t="s">
        <v>61</v>
      </c>
      <c r="R3529" s="30">
        <v>3945.38702385747</v>
      </c>
      <c r="S3529" s="5">
        <v>19.802371541501977</v>
      </c>
      <c r="T3529" s="4">
        <v>86.300103962111592</v>
      </c>
      <c r="U3529" s="1"/>
      <c r="V3529" s="1"/>
      <c r="W3529" s="1"/>
      <c r="X3529" s="1"/>
    </row>
    <row r="3530" spans="1:24" ht="15.75" customHeight="1" x14ac:dyDescent="0.2">
      <c r="A3530" s="1"/>
      <c r="B3530" s="1"/>
      <c r="C3530" s="31" t="str">
        <f>IF('Style Screener'!$S3530&lt;(AVERAGE('Style Screener'!$S$9:$S$6415)), "Value", "Growth")</f>
        <v>Value</v>
      </c>
      <c r="D3530" s="31" t="str">
        <f>IF('Style Screener'!$R3530&gt;2000, "Large Cap", "Small Cap")</f>
        <v>Small Cap</v>
      </c>
      <c r="E3530" s="31" t="s">
        <v>14</v>
      </c>
      <c r="F3530" s="31" t="s">
        <v>37</v>
      </c>
      <c r="G3530" s="1" t="s">
        <v>1020</v>
      </c>
      <c r="H3530" s="1" t="s">
        <v>14611</v>
      </c>
      <c r="I3530" s="1" t="s">
        <v>14612</v>
      </c>
      <c r="J3530" s="1" t="s">
        <v>10766</v>
      </c>
      <c r="K3530" s="1" t="s">
        <v>14613</v>
      </c>
      <c r="L3530" s="1" t="s">
        <v>14614</v>
      </c>
      <c r="M3530" s="1" t="s">
        <v>86</v>
      </c>
      <c r="N3530" s="1" t="s">
        <v>251</v>
      </c>
      <c r="O3530" s="1" t="s">
        <v>251</v>
      </c>
      <c r="P3530" s="1" t="s">
        <v>252</v>
      </c>
      <c r="Q3530" s="29" t="s">
        <v>61</v>
      </c>
      <c r="R3530" s="30">
        <v>1314.0166914555491</v>
      </c>
      <c r="S3530" s="5">
        <v>9.5181818181818176</v>
      </c>
      <c r="T3530" s="4" t="s">
        <v>61</v>
      </c>
      <c r="U3530" s="1"/>
      <c r="V3530" s="1"/>
      <c r="W3530" s="1"/>
      <c r="X3530" s="1"/>
    </row>
    <row r="3531" spans="1:24" ht="15.75" customHeight="1" x14ac:dyDescent="0.2">
      <c r="A3531" s="1"/>
      <c r="B3531" s="1"/>
      <c r="C3531" s="31" t="str">
        <f>IF('Style Screener'!$S3531&lt;(AVERAGE('Style Screener'!$S$9:$S$6415)), "Value", "Growth")</f>
        <v>Value</v>
      </c>
      <c r="D3531" s="31" t="str">
        <f>IF('Style Screener'!$R3531&gt;2000, "Large Cap", "Small Cap")</f>
        <v>Small Cap</v>
      </c>
      <c r="E3531" s="31" t="s">
        <v>14</v>
      </c>
      <c r="F3531" s="31" t="s">
        <v>37</v>
      </c>
      <c r="G3531" s="1" t="s">
        <v>1020</v>
      </c>
      <c r="H3531" s="1" t="s">
        <v>14615</v>
      </c>
      <c r="I3531" s="1" t="s">
        <v>14616</v>
      </c>
      <c r="J3531" s="1" t="s">
        <v>10766</v>
      </c>
      <c r="K3531" s="1" t="s">
        <v>14617</v>
      </c>
      <c r="L3531" s="1" t="s">
        <v>14618</v>
      </c>
      <c r="M3531" s="1" t="s">
        <v>98</v>
      </c>
      <c r="N3531" s="1" t="s">
        <v>1141</v>
      </c>
      <c r="O3531" s="1" t="s">
        <v>1062</v>
      </c>
      <c r="P3531" s="1" t="s">
        <v>1142</v>
      </c>
      <c r="Q3531" s="29" t="s">
        <v>61</v>
      </c>
      <c r="R3531" s="30">
        <v>888.90205129502579</v>
      </c>
      <c r="S3531" s="5">
        <v>6.2074468085106389</v>
      </c>
      <c r="T3531" s="4" t="s">
        <v>61</v>
      </c>
      <c r="U3531" s="1"/>
      <c r="V3531" s="1"/>
      <c r="W3531" s="1"/>
      <c r="X3531" s="1"/>
    </row>
    <row r="3532" spans="1:24" ht="15.75" customHeight="1" x14ac:dyDescent="0.2">
      <c r="A3532" s="1"/>
      <c r="B3532" s="1"/>
      <c r="C3532" s="31" t="str">
        <f>IF('Style Screener'!$S3532&lt;(AVERAGE('Style Screener'!$S$9:$S$6415)), "Value", "Growth")</f>
        <v>Value</v>
      </c>
      <c r="D3532" s="31" t="str">
        <f>IF('Style Screener'!$R3532&gt;2000, "Large Cap", "Small Cap")</f>
        <v>Small Cap</v>
      </c>
      <c r="E3532" s="31" t="s">
        <v>14</v>
      </c>
      <c r="F3532" s="31" t="s">
        <v>37</v>
      </c>
      <c r="G3532" s="1" t="s">
        <v>5587</v>
      </c>
      <c r="H3532" s="1" t="s">
        <v>14619</v>
      </c>
      <c r="I3532" s="1" t="s">
        <v>14620</v>
      </c>
      <c r="J3532" s="1" t="s">
        <v>10766</v>
      </c>
      <c r="K3532" s="1" t="s">
        <v>14621</v>
      </c>
      <c r="L3532" s="1" t="s">
        <v>14622</v>
      </c>
      <c r="M3532" s="1" t="s">
        <v>98</v>
      </c>
      <c r="N3532" s="1" t="s">
        <v>578</v>
      </c>
      <c r="O3532" s="1" t="s">
        <v>578</v>
      </c>
      <c r="P3532" s="1" t="s">
        <v>826</v>
      </c>
      <c r="Q3532" s="29" t="s">
        <v>14623</v>
      </c>
      <c r="R3532" s="30">
        <v>1377.645135240105</v>
      </c>
      <c r="S3532" s="5">
        <v>13.574561403508772</v>
      </c>
      <c r="T3532" s="4">
        <v>62.514827995255047</v>
      </c>
      <c r="U3532" s="1"/>
      <c r="V3532" s="1"/>
      <c r="W3532" s="1"/>
      <c r="X3532" s="1"/>
    </row>
    <row r="3533" spans="1:24" ht="15.75" customHeight="1" x14ac:dyDescent="0.2">
      <c r="A3533" s="1"/>
      <c r="B3533" s="1"/>
      <c r="C3533" s="31" t="str">
        <f>IF('Style Screener'!$S3533&lt;(AVERAGE('Style Screener'!$S$9:$S$6415)), "Value", "Growth")</f>
        <v>Growth</v>
      </c>
      <c r="D3533" s="31" t="str">
        <f>IF('Style Screener'!$R3533&gt;2000, "Large Cap", "Small Cap")</f>
        <v>Small Cap</v>
      </c>
      <c r="E3533" s="31"/>
      <c r="F3533" s="31" t="s">
        <v>37</v>
      </c>
      <c r="G3533" s="1" t="s">
        <v>1020</v>
      </c>
      <c r="H3533" s="1" t="s">
        <v>14624</v>
      </c>
      <c r="I3533" s="1" t="s">
        <v>14625</v>
      </c>
      <c r="J3533" s="1" t="s">
        <v>10766</v>
      </c>
      <c r="K3533" s="1" t="s">
        <v>14626</v>
      </c>
      <c r="L3533" s="1" t="s">
        <v>14627</v>
      </c>
      <c r="M3533" s="1" t="s">
        <v>61</v>
      </c>
      <c r="N3533" s="1" t="s">
        <v>61</v>
      </c>
      <c r="O3533" s="1" t="s">
        <v>61</v>
      </c>
      <c r="P3533" s="1" t="s">
        <v>61</v>
      </c>
      <c r="Q3533" s="29" t="s">
        <v>61</v>
      </c>
      <c r="R3533" s="30">
        <v>529.46664554901122</v>
      </c>
      <c r="S3533" s="5" t="s">
        <v>61</v>
      </c>
      <c r="T3533" s="4"/>
      <c r="U3533" s="1"/>
      <c r="V3533" s="1"/>
      <c r="W3533" s="1"/>
      <c r="X3533" s="1"/>
    </row>
    <row r="3534" spans="1:24" ht="15.75" customHeight="1" x14ac:dyDescent="0.2">
      <c r="A3534" s="1"/>
      <c r="B3534" s="1"/>
      <c r="C3534" s="31" t="str">
        <f>IF('Style Screener'!$S3534&lt;(AVERAGE('Style Screener'!$S$9:$S$6415)), "Value", "Growth")</f>
        <v>Value</v>
      </c>
      <c r="D3534" s="31" t="str">
        <f>IF('Style Screener'!$R3534&gt;2000, "Large Cap", "Small Cap")</f>
        <v>Large Cap</v>
      </c>
      <c r="E3534" s="31" t="s">
        <v>14</v>
      </c>
      <c r="F3534" s="31" t="s">
        <v>37</v>
      </c>
      <c r="G3534" s="1" t="s">
        <v>1020</v>
      </c>
      <c r="H3534" s="1" t="s">
        <v>14628</v>
      </c>
      <c r="I3534" s="1" t="s">
        <v>14629</v>
      </c>
      <c r="J3534" s="1" t="s">
        <v>10766</v>
      </c>
      <c r="K3534" s="1" t="s">
        <v>14630</v>
      </c>
      <c r="L3534" s="1" t="s">
        <v>14631</v>
      </c>
      <c r="M3534" s="1" t="s">
        <v>54</v>
      </c>
      <c r="N3534" s="1" t="s">
        <v>55</v>
      </c>
      <c r="O3534" s="1" t="s">
        <v>54</v>
      </c>
      <c r="P3534" s="1" t="s">
        <v>694</v>
      </c>
      <c r="Q3534" s="29" t="s">
        <v>61</v>
      </c>
      <c r="R3534" s="30">
        <v>3986.2122318851493</v>
      </c>
      <c r="S3534" s="5">
        <v>9.2880028559631107</v>
      </c>
      <c r="T3534" s="4" t="s">
        <v>61</v>
      </c>
      <c r="U3534" s="1"/>
      <c r="V3534" s="1"/>
      <c r="W3534" s="1"/>
      <c r="X3534" s="1"/>
    </row>
    <row r="3535" spans="1:24" ht="15.75" customHeight="1" x14ac:dyDescent="0.2">
      <c r="A3535" s="1"/>
      <c r="B3535" s="1"/>
      <c r="C3535" s="31" t="str">
        <f>IF('Style Screener'!$S3535&lt;(AVERAGE('Style Screener'!$S$9:$S$6415)), "Value", "Growth")</f>
        <v>Growth</v>
      </c>
      <c r="D3535" s="31" t="str">
        <f>IF('Style Screener'!$R3535&gt;2000, "Large Cap", "Small Cap")</f>
        <v>Small Cap</v>
      </c>
      <c r="E3535" s="31"/>
      <c r="F3535" s="31" t="s">
        <v>37</v>
      </c>
      <c r="G3535" s="1" t="s">
        <v>1020</v>
      </c>
      <c r="H3535" s="1" t="s">
        <v>14632</v>
      </c>
      <c r="I3535" s="1" t="s">
        <v>14633</v>
      </c>
      <c r="J3535" s="1" t="s">
        <v>10766</v>
      </c>
      <c r="K3535" s="1" t="s">
        <v>14250</v>
      </c>
      <c r="L3535" s="1" t="s">
        <v>14634</v>
      </c>
      <c r="M3535" s="1" t="s">
        <v>61</v>
      </c>
      <c r="N3535" s="1" t="s">
        <v>61</v>
      </c>
      <c r="O3535" s="1" t="s">
        <v>61</v>
      </c>
      <c r="P3535" s="1" t="s">
        <v>61</v>
      </c>
      <c r="Q3535" s="29" t="s">
        <v>61</v>
      </c>
      <c r="R3535" s="30">
        <v>341.57154958114626</v>
      </c>
      <c r="S3535" s="5" t="s">
        <v>61</v>
      </c>
      <c r="T3535" s="4"/>
      <c r="U3535" s="1"/>
      <c r="V3535" s="1"/>
      <c r="W3535" s="1"/>
      <c r="X3535" s="1"/>
    </row>
    <row r="3536" spans="1:24" ht="15.75" customHeight="1" x14ac:dyDescent="0.2">
      <c r="A3536" s="1"/>
      <c r="B3536" s="1"/>
      <c r="C3536" s="31" t="str">
        <f>IF('Style Screener'!$S3536&lt;(AVERAGE('Style Screener'!$S$9:$S$6415)), "Value", "Growth")</f>
        <v>Value</v>
      </c>
      <c r="D3536" s="31" t="str">
        <f>IF('Style Screener'!$R3536&gt;2000, "Large Cap", "Small Cap")</f>
        <v>Small Cap</v>
      </c>
      <c r="E3536" s="31" t="s">
        <v>14</v>
      </c>
      <c r="F3536" s="31" t="s">
        <v>37</v>
      </c>
      <c r="G3536" s="1" t="s">
        <v>14635</v>
      </c>
      <c r="H3536" s="1" t="s">
        <v>14636</v>
      </c>
      <c r="I3536" s="1" t="s">
        <v>14637</v>
      </c>
      <c r="J3536" s="1" t="s">
        <v>10766</v>
      </c>
      <c r="K3536" s="1" t="s">
        <v>14638</v>
      </c>
      <c r="L3536" s="1" t="s">
        <v>14639</v>
      </c>
      <c r="M3536" s="1" t="s">
        <v>278</v>
      </c>
      <c r="N3536" s="1" t="s">
        <v>279</v>
      </c>
      <c r="O3536" s="1" t="s">
        <v>278</v>
      </c>
      <c r="P3536" s="1" t="s">
        <v>937</v>
      </c>
      <c r="Q3536" s="29" t="s">
        <v>61</v>
      </c>
      <c r="R3536" s="30">
        <v>263.80529495401817</v>
      </c>
      <c r="S3536" s="5">
        <v>4.6670497983210621</v>
      </c>
      <c r="T3536" s="4">
        <v>25.703514539974432</v>
      </c>
      <c r="U3536" s="1"/>
      <c r="V3536" s="1"/>
      <c r="W3536" s="1"/>
      <c r="X3536" s="1"/>
    </row>
    <row r="3537" spans="1:24" ht="15.75" customHeight="1" x14ac:dyDescent="0.2">
      <c r="A3537" s="1"/>
      <c r="B3537" s="1"/>
      <c r="C3537" s="31" t="str">
        <f>IF('Style Screener'!$S3537&lt;(AVERAGE('Style Screener'!$S$9:$S$6415)), "Value", "Growth")</f>
        <v>Value</v>
      </c>
      <c r="D3537" s="31" t="str">
        <f>IF('Style Screener'!$R3537&gt;2000, "Large Cap", "Small Cap")</f>
        <v>Small Cap</v>
      </c>
      <c r="E3537" s="31" t="s">
        <v>14</v>
      </c>
      <c r="F3537" s="31" t="s">
        <v>37</v>
      </c>
      <c r="G3537" s="1" t="s">
        <v>1020</v>
      </c>
      <c r="H3537" s="1" t="s">
        <v>14640</v>
      </c>
      <c r="I3537" s="1" t="s">
        <v>14641</v>
      </c>
      <c r="J3537" s="1" t="s">
        <v>10766</v>
      </c>
      <c r="K3537" s="1" t="s">
        <v>14642</v>
      </c>
      <c r="L3537" s="1" t="s">
        <v>14643</v>
      </c>
      <c r="M3537" s="1" t="s">
        <v>74</v>
      </c>
      <c r="N3537" s="1" t="s">
        <v>179</v>
      </c>
      <c r="O3537" s="1" t="s">
        <v>180</v>
      </c>
      <c r="P3537" s="1" t="s">
        <v>181</v>
      </c>
      <c r="Q3537" s="29" t="s">
        <v>61</v>
      </c>
      <c r="R3537" s="30">
        <v>659.59441782849547</v>
      </c>
      <c r="S3537" s="5">
        <v>15.350877192982455</v>
      </c>
      <c r="T3537" s="4" t="s">
        <v>61</v>
      </c>
      <c r="U3537" s="1"/>
      <c r="V3537" s="1"/>
      <c r="W3537" s="1"/>
      <c r="X3537" s="1"/>
    </row>
    <row r="3538" spans="1:24" ht="15.75" customHeight="1" x14ac:dyDescent="0.2">
      <c r="A3538" s="1"/>
      <c r="B3538" s="1"/>
      <c r="C3538" s="31" t="str">
        <f>IF('Style Screener'!$S3538&lt;(AVERAGE('Style Screener'!$S$9:$S$6415)), "Value", "Growth")</f>
        <v>Value</v>
      </c>
      <c r="D3538" s="31" t="str">
        <f>IF('Style Screener'!$R3538&gt;2000, "Large Cap", "Small Cap")</f>
        <v>Large Cap</v>
      </c>
      <c r="E3538" s="31" t="s">
        <v>14</v>
      </c>
      <c r="F3538" s="31" t="s">
        <v>37</v>
      </c>
      <c r="G3538" s="1" t="s">
        <v>303</v>
      </c>
      <c r="H3538" s="1" t="s">
        <v>11587</v>
      </c>
      <c r="I3538" s="1" t="s">
        <v>11588</v>
      </c>
      <c r="J3538" s="1" t="s">
        <v>10766</v>
      </c>
      <c r="K3538" s="1" t="s">
        <v>11589</v>
      </c>
      <c r="L3538" s="1" t="s">
        <v>11590</v>
      </c>
      <c r="M3538" s="1" t="s">
        <v>74</v>
      </c>
      <c r="N3538" s="1" t="s">
        <v>179</v>
      </c>
      <c r="O3538" s="1" t="s">
        <v>180</v>
      </c>
      <c r="P3538" s="1" t="s">
        <v>181</v>
      </c>
      <c r="Q3538" s="29" t="s">
        <v>61</v>
      </c>
      <c r="R3538" s="30">
        <v>17771.846483908743</v>
      </c>
      <c r="S3538" s="5">
        <v>19.056267151330463</v>
      </c>
      <c r="T3538" s="4" t="s">
        <v>61</v>
      </c>
      <c r="U3538" s="1"/>
      <c r="V3538" s="1"/>
      <c r="W3538" s="1"/>
      <c r="X3538" s="1"/>
    </row>
    <row r="3539" spans="1:24" ht="15.75" customHeight="1" x14ac:dyDescent="0.2">
      <c r="A3539" s="1"/>
      <c r="B3539" s="1"/>
      <c r="C3539" s="31" t="str">
        <f>IF('Style Screener'!$S3539&lt;(AVERAGE('Style Screener'!$S$9:$S$6415)), "Value", "Growth")</f>
        <v>Value</v>
      </c>
      <c r="D3539" s="31" t="str">
        <f>IF('Style Screener'!$R3539&gt;2000, "Large Cap", "Small Cap")</f>
        <v>Large Cap</v>
      </c>
      <c r="E3539" s="31" t="s">
        <v>14</v>
      </c>
      <c r="F3539" s="31" t="s">
        <v>37</v>
      </c>
      <c r="G3539" s="1" t="s">
        <v>1020</v>
      </c>
      <c r="H3539" s="1" t="s">
        <v>11591</v>
      </c>
      <c r="I3539" s="1" t="s">
        <v>11592</v>
      </c>
      <c r="J3539" s="1" t="s">
        <v>10766</v>
      </c>
      <c r="K3539" s="1" t="s">
        <v>11593</v>
      </c>
      <c r="L3539" s="1" t="s">
        <v>11594</v>
      </c>
      <c r="M3539" s="1" t="s">
        <v>74</v>
      </c>
      <c r="N3539" s="1" t="s">
        <v>75</v>
      </c>
      <c r="O3539" s="1" t="s">
        <v>76</v>
      </c>
      <c r="P3539" s="1" t="s">
        <v>75</v>
      </c>
      <c r="Q3539" s="29" t="s">
        <v>61</v>
      </c>
      <c r="R3539" s="30">
        <v>11072.598411934145</v>
      </c>
      <c r="S3539" s="5">
        <v>13.653136531365314</v>
      </c>
      <c r="T3539" s="4">
        <v>54.119726087916945</v>
      </c>
      <c r="U3539" s="1"/>
      <c r="V3539" s="1"/>
      <c r="W3539" s="1"/>
      <c r="X3539" s="1"/>
    </row>
    <row r="3540" spans="1:24" ht="15.75" customHeight="1" x14ac:dyDescent="0.2">
      <c r="A3540" s="1"/>
      <c r="B3540" s="1"/>
      <c r="C3540" s="31" t="str">
        <f>IF('Style Screener'!$S3540&lt;(AVERAGE('Style Screener'!$S$9:$S$6415)), "Value", "Growth")</f>
        <v>Value</v>
      </c>
      <c r="D3540" s="31" t="str">
        <f>IF('Style Screener'!$R3540&gt;2000, "Large Cap", "Small Cap")</f>
        <v>Small Cap</v>
      </c>
      <c r="E3540" s="31" t="s">
        <v>14</v>
      </c>
      <c r="F3540" s="31" t="s">
        <v>37</v>
      </c>
      <c r="G3540" s="1" t="s">
        <v>1020</v>
      </c>
      <c r="H3540" s="1" t="s">
        <v>14644</v>
      </c>
      <c r="I3540" s="1" t="s">
        <v>14645</v>
      </c>
      <c r="J3540" s="1" t="s">
        <v>10766</v>
      </c>
      <c r="K3540" s="1" t="s">
        <v>14646</v>
      </c>
      <c r="L3540" s="1" t="s">
        <v>14647</v>
      </c>
      <c r="M3540" s="1" t="s">
        <v>74</v>
      </c>
      <c r="N3540" s="1" t="s">
        <v>116</v>
      </c>
      <c r="O3540" s="1" t="s">
        <v>117</v>
      </c>
      <c r="P3540" s="1" t="s">
        <v>116</v>
      </c>
      <c r="Q3540" s="29" t="s">
        <v>61</v>
      </c>
      <c r="R3540" s="30">
        <v>430.54439163404271</v>
      </c>
      <c r="S3540" s="5">
        <v>13.490566037735849</v>
      </c>
      <c r="T3540" s="4" t="s">
        <v>61</v>
      </c>
      <c r="U3540" s="1"/>
      <c r="V3540" s="1"/>
      <c r="W3540" s="1"/>
      <c r="X3540" s="1"/>
    </row>
    <row r="3541" spans="1:24" ht="15.75" customHeight="1" x14ac:dyDescent="0.2">
      <c r="A3541" s="1"/>
      <c r="B3541" s="1"/>
      <c r="C3541" s="31" t="str">
        <f>IF('Style Screener'!$S3541&lt;(AVERAGE('Style Screener'!$S$9:$S$6415)), "Value", "Growth")</f>
        <v>Growth</v>
      </c>
      <c r="D3541" s="31" t="str">
        <f>IF('Style Screener'!$R3541&gt;2000, "Large Cap", "Small Cap")</f>
        <v>Small Cap</v>
      </c>
      <c r="E3541" s="31"/>
      <c r="F3541" s="31" t="s">
        <v>37</v>
      </c>
      <c r="G3541" s="1" t="s">
        <v>1020</v>
      </c>
      <c r="H3541" s="1" t="s">
        <v>14648</v>
      </c>
      <c r="I3541" s="1" t="s">
        <v>14649</v>
      </c>
      <c r="J3541" s="1" t="s">
        <v>10766</v>
      </c>
      <c r="K3541" s="1" t="s">
        <v>14650</v>
      </c>
      <c r="L3541" s="1" t="s">
        <v>14651</v>
      </c>
      <c r="M3541" s="1" t="s">
        <v>61</v>
      </c>
      <c r="N3541" s="1" t="s">
        <v>61</v>
      </c>
      <c r="O3541" s="1" t="s">
        <v>61</v>
      </c>
      <c r="P3541" s="1" t="s">
        <v>61</v>
      </c>
      <c r="Q3541" s="29" t="s">
        <v>61</v>
      </c>
      <c r="R3541" s="30">
        <v>281.68635841293332</v>
      </c>
      <c r="S3541" s="5" t="s">
        <v>61</v>
      </c>
      <c r="T3541" s="4"/>
      <c r="U3541" s="1"/>
      <c r="V3541" s="1"/>
      <c r="W3541" s="1"/>
      <c r="X3541" s="1"/>
    </row>
    <row r="3542" spans="1:24" ht="15.75" customHeight="1" x14ac:dyDescent="0.2">
      <c r="A3542" s="1"/>
      <c r="B3542" s="1"/>
      <c r="C3542" s="31" t="str">
        <f>IF('Style Screener'!$S3542&lt;(AVERAGE('Style Screener'!$S$9:$S$6415)), "Value", "Growth")</f>
        <v>Growth</v>
      </c>
      <c r="D3542" s="31" t="str">
        <f>IF('Style Screener'!$R3542&gt;2000, "Large Cap", "Small Cap")</f>
        <v>Small Cap</v>
      </c>
      <c r="E3542" s="31"/>
      <c r="F3542" s="31" t="s">
        <v>37</v>
      </c>
      <c r="G3542" s="1" t="s">
        <v>1020</v>
      </c>
      <c r="H3542" s="1" t="s">
        <v>14652</v>
      </c>
      <c r="I3542" s="1" t="s">
        <v>14653</v>
      </c>
      <c r="J3542" s="1" t="s">
        <v>10766</v>
      </c>
      <c r="K3542" s="1" t="s">
        <v>14654</v>
      </c>
      <c r="L3542" s="1" t="s">
        <v>14655</v>
      </c>
      <c r="M3542" s="1" t="s">
        <v>61</v>
      </c>
      <c r="N3542" s="1" t="s">
        <v>61</v>
      </c>
      <c r="O3542" s="1" t="s">
        <v>61</v>
      </c>
      <c r="P3542" s="1" t="s">
        <v>61</v>
      </c>
      <c r="Q3542" s="29" t="s">
        <v>61</v>
      </c>
      <c r="R3542" s="30">
        <v>386.49176007690431</v>
      </c>
      <c r="S3542" s="5" t="s">
        <v>61</v>
      </c>
      <c r="T3542" s="4"/>
      <c r="U3542" s="1"/>
      <c r="V3542" s="1"/>
      <c r="W3542" s="1"/>
      <c r="X3542" s="1"/>
    </row>
    <row r="3543" spans="1:24" ht="15.75" customHeight="1" x14ac:dyDescent="0.2">
      <c r="A3543" s="1"/>
      <c r="B3543" s="1"/>
      <c r="C3543" s="31" t="str">
        <f>IF('Style Screener'!$S3543&lt;(AVERAGE('Style Screener'!$S$9:$S$6415)), "Value", "Growth")</f>
        <v>Growth</v>
      </c>
      <c r="D3543" s="31" t="str">
        <f>IF('Style Screener'!$R3543&gt;2000, "Large Cap", "Small Cap")</f>
        <v>Small Cap</v>
      </c>
      <c r="E3543" s="31" t="s">
        <v>14</v>
      </c>
      <c r="F3543" s="31" t="s">
        <v>37</v>
      </c>
      <c r="G3543" s="1" t="s">
        <v>14115</v>
      </c>
      <c r="H3543" s="1" t="s">
        <v>14656</v>
      </c>
      <c r="I3543" s="1" t="s">
        <v>14657</v>
      </c>
      <c r="J3543" s="1" t="s">
        <v>10766</v>
      </c>
      <c r="K3543" s="1" t="s">
        <v>61</v>
      </c>
      <c r="L3543" s="1" t="s">
        <v>14658</v>
      </c>
      <c r="M3543" s="1" t="s">
        <v>86</v>
      </c>
      <c r="N3543" s="1" t="s">
        <v>87</v>
      </c>
      <c r="O3543" s="1" t="s">
        <v>88</v>
      </c>
      <c r="P3543" s="1" t="s">
        <v>4499</v>
      </c>
      <c r="Q3543" s="29" t="s">
        <v>61</v>
      </c>
      <c r="R3543" s="30">
        <v>1696.8020305541991</v>
      </c>
      <c r="S3543" s="5" t="s">
        <v>61</v>
      </c>
      <c r="T3543" s="4"/>
      <c r="U3543" s="1"/>
      <c r="V3543" s="1"/>
      <c r="W3543" s="1"/>
      <c r="X3543" s="1"/>
    </row>
    <row r="3544" spans="1:24" ht="15.75" customHeight="1" x14ac:dyDescent="0.2">
      <c r="A3544" s="1"/>
      <c r="B3544" s="1"/>
      <c r="C3544" s="31" t="str">
        <f>IF('Style Screener'!$S3544&lt;(AVERAGE('Style Screener'!$S$9:$S$6415)), "Value", "Growth")</f>
        <v>Growth</v>
      </c>
      <c r="D3544" s="31" t="str">
        <f>IF('Style Screener'!$R3544&gt;2000, "Large Cap", "Small Cap")</f>
        <v>Small Cap</v>
      </c>
      <c r="E3544" s="31"/>
      <c r="F3544" s="31" t="s">
        <v>37</v>
      </c>
      <c r="G3544" s="1" t="s">
        <v>14115</v>
      </c>
      <c r="H3544" s="1" t="s">
        <v>14659</v>
      </c>
      <c r="I3544" s="1" t="s">
        <v>14660</v>
      </c>
      <c r="J3544" s="1" t="s">
        <v>10766</v>
      </c>
      <c r="K3544" s="1" t="s">
        <v>61</v>
      </c>
      <c r="L3544" s="1" t="s">
        <v>14661</v>
      </c>
      <c r="M3544" s="1" t="s">
        <v>61</v>
      </c>
      <c r="N3544" s="1" t="s">
        <v>61</v>
      </c>
      <c r="O3544" s="1" t="s">
        <v>61</v>
      </c>
      <c r="P3544" s="1" t="s">
        <v>61</v>
      </c>
      <c r="Q3544" s="29" t="s">
        <v>61</v>
      </c>
      <c r="R3544" s="30">
        <v>365.24785876464847</v>
      </c>
      <c r="S3544" s="5" t="s">
        <v>61</v>
      </c>
      <c r="T3544" s="4"/>
      <c r="U3544" s="1"/>
      <c r="V3544" s="1"/>
      <c r="W3544" s="1"/>
      <c r="X3544" s="1"/>
    </row>
    <row r="3545" spans="1:24" ht="15.75" customHeight="1" x14ac:dyDescent="0.2">
      <c r="A3545" s="1"/>
      <c r="B3545" s="1"/>
      <c r="C3545" s="31" t="str">
        <f>IF('Style Screener'!$S3545&lt;(AVERAGE('Style Screener'!$S$9:$S$6415)), "Value", "Growth")</f>
        <v>Growth</v>
      </c>
      <c r="D3545" s="31" t="str">
        <f>IF('Style Screener'!$R3545&gt;2000, "Large Cap", "Small Cap")</f>
        <v>Small Cap</v>
      </c>
      <c r="E3545" s="31"/>
      <c r="F3545" s="31" t="s">
        <v>37</v>
      </c>
      <c r="G3545" s="1" t="s">
        <v>1020</v>
      </c>
      <c r="H3545" s="1" t="s">
        <v>14662</v>
      </c>
      <c r="I3545" s="1" t="s">
        <v>14663</v>
      </c>
      <c r="J3545" s="1" t="s">
        <v>10766</v>
      </c>
      <c r="K3545" s="1" t="s">
        <v>14654</v>
      </c>
      <c r="L3545" s="1" t="s">
        <v>14664</v>
      </c>
      <c r="M3545" s="1" t="s">
        <v>61</v>
      </c>
      <c r="N3545" s="1" t="s">
        <v>61</v>
      </c>
      <c r="O3545" s="1" t="s">
        <v>61</v>
      </c>
      <c r="P3545" s="1" t="s">
        <v>61</v>
      </c>
      <c r="Q3545" s="29" t="s">
        <v>61</v>
      </c>
      <c r="R3545" s="30">
        <v>801.56676348571773</v>
      </c>
      <c r="S3545" s="5" t="s">
        <v>61</v>
      </c>
      <c r="T3545" s="4"/>
      <c r="U3545" s="1"/>
      <c r="V3545" s="1"/>
      <c r="W3545" s="1"/>
      <c r="X3545" s="1"/>
    </row>
    <row r="3546" spans="1:24" ht="15.75" customHeight="1" x14ac:dyDescent="0.2">
      <c r="A3546" s="1"/>
      <c r="B3546" s="1"/>
      <c r="C3546" s="31" t="str">
        <f>IF('Style Screener'!$S3546&lt;(AVERAGE('Style Screener'!$S$9:$S$6415)), "Value", "Growth")</f>
        <v>Growth</v>
      </c>
      <c r="D3546" s="31" t="str">
        <f>IF('Style Screener'!$R3546&gt;2000, "Large Cap", "Small Cap")</f>
        <v>Small Cap</v>
      </c>
      <c r="E3546" s="31"/>
      <c r="F3546" s="31" t="s">
        <v>37</v>
      </c>
      <c r="G3546" s="1" t="s">
        <v>1020</v>
      </c>
      <c r="H3546" s="1" t="s">
        <v>14665</v>
      </c>
      <c r="I3546" s="1" t="s">
        <v>14666</v>
      </c>
      <c r="J3546" s="1" t="s">
        <v>10766</v>
      </c>
      <c r="K3546" s="1" t="s">
        <v>14650</v>
      </c>
      <c r="L3546" s="1" t="s">
        <v>14667</v>
      </c>
      <c r="M3546" s="1" t="s">
        <v>61</v>
      </c>
      <c r="N3546" s="1" t="s">
        <v>61</v>
      </c>
      <c r="O3546" s="1" t="s">
        <v>61</v>
      </c>
      <c r="P3546" s="1" t="s">
        <v>61</v>
      </c>
      <c r="Q3546" s="29" t="s">
        <v>61</v>
      </c>
      <c r="R3546" s="30">
        <v>1454.7218297454833</v>
      </c>
      <c r="S3546" s="5" t="s">
        <v>61</v>
      </c>
      <c r="T3546" s="4"/>
      <c r="U3546" s="1"/>
      <c r="V3546" s="1"/>
      <c r="W3546" s="1"/>
      <c r="X3546" s="1"/>
    </row>
    <row r="3547" spans="1:24" ht="15.75" customHeight="1" x14ac:dyDescent="0.2">
      <c r="A3547" s="1"/>
      <c r="B3547" s="1"/>
      <c r="C3547" s="31" t="str">
        <f>IF('Style Screener'!$S3547&lt;(AVERAGE('Style Screener'!$S$9:$S$6415)), "Value", "Growth")</f>
        <v>Value</v>
      </c>
      <c r="D3547" s="31" t="str">
        <f>IF('Style Screener'!$R3547&gt;2000, "Large Cap", "Small Cap")</f>
        <v>Small Cap</v>
      </c>
      <c r="E3547" s="31" t="s">
        <v>14</v>
      </c>
      <c r="F3547" s="31" t="s">
        <v>37</v>
      </c>
      <c r="G3547" s="1" t="s">
        <v>1020</v>
      </c>
      <c r="H3547" s="1" t="s">
        <v>14668</v>
      </c>
      <c r="I3547" s="1" t="s">
        <v>14669</v>
      </c>
      <c r="J3547" s="1" t="s">
        <v>10766</v>
      </c>
      <c r="K3547" s="1" t="s">
        <v>14670</v>
      </c>
      <c r="L3547" s="1" t="s">
        <v>14671</v>
      </c>
      <c r="M3547" s="1" t="s">
        <v>98</v>
      </c>
      <c r="N3547" s="1" t="s">
        <v>942</v>
      </c>
      <c r="O3547" s="1" t="s">
        <v>100</v>
      </c>
      <c r="P3547" s="1" t="s">
        <v>4323</v>
      </c>
      <c r="Q3547" s="29" t="s">
        <v>61</v>
      </c>
      <c r="R3547" s="30">
        <v>287.588599822589</v>
      </c>
      <c r="S3547" s="5">
        <v>9.4042553191489358</v>
      </c>
      <c r="T3547" s="4">
        <v>4.1838464515191287</v>
      </c>
      <c r="U3547" s="1"/>
      <c r="V3547" s="1"/>
      <c r="W3547" s="1"/>
      <c r="X3547" s="1"/>
    </row>
    <row r="3548" spans="1:24" ht="15.75" customHeight="1" x14ac:dyDescent="0.2">
      <c r="A3548" s="1"/>
      <c r="B3548" s="1"/>
      <c r="C3548" s="31" t="str">
        <f>IF('Style Screener'!$S3548&lt;(AVERAGE('Style Screener'!$S$9:$S$6415)), "Value", "Growth")</f>
        <v>Value</v>
      </c>
      <c r="D3548" s="31" t="str">
        <f>IF('Style Screener'!$R3548&gt;2000, "Large Cap", "Small Cap")</f>
        <v>Small Cap</v>
      </c>
      <c r="E3548" s="31" t="s">
        <v>14</v>
      </c>
      <c r="F3548" s="31" t="s">
        <v>37</v>
      </c>
      <c r="G3548" s="1" t="s">
        <v>1020</v>
      </c>
      <c r="H3548" s="1" t="s">
        <v>14672</v>
      </c>
      <c r="I3548" s="1" t="s">
        <v>14673</v>
      </c>
      <c r="J3548" s="1" t="s">
        <v>10766</v>
      </c>
      <c r="K3548" s="1" t="s">
        <v>14674</v>
      </c>
      <c r="L3548" s="1" t="s">
        <v>14675</v>
      </c>
      <c r="M3548" s="1" t="s">
        <v>108</v>
      </c>
      <c r="N3548" s="1" t="s">
        <v>308</v>
      </c>
      <c r="O3548" s="1" t="s">
        <v>287</v>
      </c>
      <c r="P3548" s="1" t="s">
        <v>309</v>
      </c>
      <c r="Q3548" s="29" t="s">
        <v>61</v>
      </c>
      <c r="R3548" s="30">
        <v>547.07615430921271</v>
      </c>
      <c r="S3548" s="5">
        <v>16.732673267326732</v>
      </c>
      <c r="T3548" s="4">
        <v>26.791327400113619</v>
      </c>
      <c r="U3548" s="1"/>
      <c r="V3548" s="1"/>
      <c r="W3548" s="1"/>
      <c r="X3548" s="1"/>
    </row>
    <row r="3549" spans="1:24" ht="15.75" customHeight="1" x14ac:dyDescent="0.2">
      <c r="A3549" s="1"/>
      <c r="B3549" s="1"/>
      <c r="C3549" s="31" t="str">
        <f>IF('Style Screener'!$S3549&lt;(AVERAGE('Style Screener'!$S$9:$S$6415)), "Value", "Growth")</f>
        <v>Value</v>
      </c>
      <c r="D3549" s="31" t="str">
        <f>IF('Style Screener'!$R3549&gt;2000, "Large Cap", "Small Cap")</f>
        <v>Small Cap</v>
      </c>
      <c r="E3549" s="31" t="s">
        <v>14</v>
      </c>
      <c r="F3549" s="31" t="s">
        <v>37</v>
      </c>
      <c r="G3549" s="1" t="s">
        <v>1020</v>
      </c>
      <c r="H3549" s="1" t="s">
        <v>14676</v>
      </c>
      <c r="I3549" s="1" t="s">
        <v>14677</v>
      </c>
      <c r="J3549" s="1" t="s">
        <v>10766</v>
      </c>
      <c r="K3549" s="1" t="s">
        <v>14678</v>
      </c>
      <c r="L3549" s="1" t="s">
        <v>14679</v>
      </c>
      <c r="M3549" s="1" t="s">
        <v>108</v>
      </c>
      <c r="N3549" s="1" t="s">
        <v>286</v>
      </c>
      <c r="O3549" s="1" t="s">
        <v>287</v>
      </c>
      <c r="P3549" s="1" t="s">
        <v>288</v>
      </c>
      <c r="Q3549" s="29" t="s">
        <v>61</v>
      </c>
      <c r="R3549" s="30">
        <v>1321.6427665618726</v>
      </c>
      <c r="S3549" s="5">
        <v>27.720144752714113</v>
      </c>
      <c r="T3549" s="4" t="s">
        <v>61</v>
      </c>
      <c r="U3549" s="1"/>
      <c r="V3549" s="1"/>
      <c r="W3549" s="1"/>
      <c r="X3549" s="1"/>
    </row>
    <row r="3550" spans="1:24" ht="15.75" customHeight="1" x14ac:dyDescent="0.2">
      <c r="A3550" s="1"/>
      <c r="B3550" s="1"/>
      <c r="C3550" s="31" t="str">
        <f>IF('Style Screener'!$S3550&lt;(AVERAGE('Style Screener'!$S$9:$S$6415)), "Value", "Growth")</f>
        <v>Growth</v>
      </c>
      <c r="D3550" s="31" t="str">
        <f>IF('Style Screener'!$R3550&gt;2000, "Large Cap", "Small Cap")</f>
        <v>Small Cap</v>
      </c>
      <c r="E3550" s="31"/>
      <c r="F3550" s="31" t="s">
        <v>37</v>
      </c>
      <c r="G3550" s="1" t="s">
        <v>1020</v>
      </c>
      <c r="H3550" s="1" t="s">
        <v>14680</v>
      </c>
      <c r="I3550" s="1" t="s">
        <v>14681</v>
      </c>
      <c r="J3550" s="1" t="s">
        <v>10766</v>
      </c>
      <c r="K3550" s="1" t="s">
        <v>14682</v>
      </c>
      <c r="L3550" s="1" t="s">
        <v>14683</v>
      </c>
      <c r="M3550" s="1" t="s">
        <v>61</v>
      </c>
      <c r="N3550" s="1" t="s">
        <v>61</v>
      </c>
      <c r="O3550" s="1" t="s">
        <v>61</v>
      </c>
      <c r="P3550" s="1" t="s">
        <v>61</v>
      </c>
      <c r="Q3550" s="29" t="s">
        <v>61</v>
      </c>
      <c r="R3550" s="30">
        <v>320.22437136840824</v>
      </c>
      <c r="S3550" s="5" t="s">
        <v>61</v>
      </c>
      <c r="T3550" s="4"/>
      <c r="U3550" s="1"/>
      <c r="V3550" s="1"/>
      <c r="W3550" s="1"/>
      <c r="X3550" s="1"/>
    </row>
    <row r="3551" spans="1:24" ht="15.75" customHeight="1" x14ac:dyDescent="0.2">
      <c r="A3551" s="1"/>
      <c r="B3551" s="1"/>
      <c r="C3551" s="31" t="str">
        <f>IF('Style Screener'!$S3551&lt;(AVERAGE('Style Screener'!$S$9:$S$6415)), "Value", "Growth")</f>
        <v>Value</v>
      </c>
      <c r="D3551" s="31" t="str">
        <f>IF('Style Screener'!$R3551&gt;2000, "Large Cap", "Small Cap")</f>
        <v>Small Cap</v>
      </c>
      <c r="E3551" s="31" t="s">
        <v>14</v>
      </c>
      <c r="F3551" s="31" t="s">
        <v>37</v>
      </c>
      <c r="G3551" s="1" t="s">
        <v>1020</v>
      </c>
      <c r="H3551" s="1" t="s">
        <v>14684</v>
      </c>
      <c r="I3551" s="1" t="s">
        <v>14685</v>
      </c>
      <c r="J3551" s="1" t="s">
        <v>10766</v>
      </c>
      <c r="K3551" s="1" t="s">
        <v>14686</v>
      </c>
      <c r="L3551" s="1" t="s">
        <v>14687</v>
      </c>
      <c r="M3551" s="1" t="s">
        <v>74</v>
      </c>
      <c r="N3551" s="1" t="s">
        <v>342</v>
      </c>
      <c r="O3551" s="1" t="s">
        <v>117</v>
      </c>
      <c r="P3551" s="1" t="s">
        <v>618</v>
      </c>
      <c r="Q3551" s="29" t="s">
        <v>61</v>
      </c>
      <c r="R3551" s="30">
        <v>600.16628588747733</v>
      </c>
      <c r="S3551" s="5">
        <v>12.088235294117647</v>
      </c>
      <c r="T3551" s="4">
        <v>96.942692624074581</v>
      </c>
      <c r="U3551" s="1"/>
      <c r="V3551" s="1"/>
      <c r="W3551" s="1"/>
      <c r="X3551" s="1"/>
    </row>
    <row r="3552" spans="1:24" ht="15.75" customHeight="1" x14ac:dyDescent="0.2">
      <c r="A3552" s="1"/>
      <c r="B3552" s="1"/>
      <c r="C3552" s="31" t="str">
        <f>IF('Style Screener'!$S3552&lt;(AVERAGE('Style Screener'!$S$9:$S$6415)), "Value", "Growth")</f>
        <v>Growth</v>
      </c>
      <c r="D3552" s="31" t="str">
        <f>IF('Style Screener'!$R3552&gt;2000, "Large Cap", "Small Cap")</f>
        <v>Small Cap</v>
      </c>
      <c r="E3552" s="31"/>
      <c r="F3552" s="31" t="s">
        <v>37</v>
      </c>
      <c r="G3552" s="1" t="s">
        <v>1020</v>
      </c>
      <c r="H3552" s="1" t="s">
        <v>14688</v>
      </c>
      <c r="I3552" s="1" t="s">
        <v>14689</v>
      </c>
      <c r="J3552" s="1" t="s">
        <v>10766</v>
      </c>
      <c r="K3552" s="1" t="s">
        <v>14650</v>
      </c>
      <c r="L3552" s="1" t="s">
        <v>14690</v>
      </c>
      <c r="M3552" s="1" t="s">
        <v>61</v>
      </c>
      <c r="N3552" s="1" t="s">
        <v>61</v>
      </c>
      <c r="O3552" s="1" t="s">
        <v>61</v>
      </c>
      <c r="P3552" s="1" t="s">
        <v>61</v>
      </c>
      <c r="Q3552" s="29" t="s">
        <v>61</v>
      </c>
      <c r="R3552" s="30">
        <v>1131.5918326171875</v>
      </c>
      <c r="S3552" s="5" t="s">
        <v>61</v>
      </c>
      <c r="T3552" s="4"/>
      <c r="U3552" s="1"/>
      <c r="V3552" s="1"/>
      <c r="W3552" s="1"/>
      <c r="X3552" s="1"/>
    </row>
    <row r="3553" spans="1:24" ht="15.75" customHeight="1" x14ac:dyDescent="0.2">
      <c r="A3553" s="1"/>
      <c r="B3553" s="1"/>
      <c r="C3553" s="31" t="str">
        <f>IF('Style Screener'!$S3553&lt;(AVERAGE('Style Screener'!$S$9:$S$6415)), "Value", "Growth")</f>
        <v>Value</v>
      </c>
      <c r="D3553" s="31" t="str">
        <f>IF('Style Screener'!$R3553&gt;2000, "Large Cap", "Small Cap")</f>
        <v>Small Cap</v>
      </c>
      <c r="E3553" s="31" t="s">
        <v>14</v>
      </c>
      <c r="F3553" s="31" t="s">
        <v>37</v>
      </c>
      <c r="G3553" s="1" t="s">
        <v>1020</v>
      </c>
      <c r="H3553" s="1" t="s">
        <v>11607</v>
      </c>
      <c r="I3553" s="1" t="s">
        <v>11608</v>
      </c>
      <c r="J3553" s="1" t="s">
        <v>10766</v>
      </c>
      <c r="K3553" s="1" t="s">
        <v>11609</v>
      </c>
      <c r="L3553" s="1" t="s">
        <v>11610</v>
      </c>
      <c r="M3553" s="1" t="s">
        <v>74</v>
      </c>
      <c r="N3553" s="1" t="s">
        <v>1095</v>
      </c>
      <c r="O3553" s="1" t="s">
        <v>76</v>
      </c>
      <c r="P3553" s="1" t="s">
        <v>1096</v>
      </c>
      <c r="Q3553" s="29" t="s">
        <v>61</v>
      </c>
      <c r="R3553" s="30">
        <v>1810.0326906829562</v>
      </c>
      <c r="S3553" s="5">
        <v>10.395833333333334</v>
      </c>
      <c r="T3553" s="4">
        <v>43.229523327477885</v>
      </c>
      <c r="U3553" s="1"/>
      <c r="V3553" s="1"/>
      <c r="W3553" s="1"/>
      <c r="X3553" s="1"/>
    </row>
    <row r="3554" spans="1:24" ht="15.75" customHeight="1" x14ac:dyDescent="0.2">
      <c r="A3554" s="1"/>
      <c r="B3554" s="1"/>
      <c r="C3554" s="31" t="str">
        <f>IF('Style Screener'!$S3554&lt;(AVERAGE('Style Screener'!$S$9:$S$6415)), "Value", "Growth")</f>
        <v>Growth</v>
      </c>
      <c r="D3554" s="31" t="str">
        <f>IF('Style Screener'!$R3554&gt;2000, "Large Cap", "Small Cap")</f>
        <v>Small Cap</v>
      </c>
      <c r="E3554" s="31"/>
      <c r="F3554" s="31" t="s">
        <v>37</v>
      </c>
      <c r="G3554" s="1" t="s">
        <v>1020</v>
      </c>
      <c r="H3554" s="1" t="s">
        <v>14691</v>
      </c>
      <c r="I3554" s="1" t="s">
        <v>14692</v>
      </c>
      <c r="J3554" s="1" t="s">
        <v>10766</v>
      </c>
      <c r="K3554" s="1" t="s">
        <v>14693</v>
      </c>
      <c r="L3554" s="1" t="s">
        <v>14694</v>
      </c>
      <c r="M3554" s="1" t="s">
        <v>61</v>
      </c>
      <c r="N3554" s="1" t="s">
        <v>61</v>
      </c>
      <c r="O3554" s="1" t="s">
        <v>61</v>
      </c>
      <c r="P3554" s="1" t="s">
        <v>61</v>
      </c>
      <c r="Q3554" s="29" t="s">
        <v>61</v>
      </c>
      <c r="R3554" s="30">
        <v>974.00970251770013</v>
      </c>
      <c r="S3554" s="5" t="s">
        <v>61</v>
      </c>
      <c r="T3554" s="4"/>
      <c r="U3554" s="1"/>
      <c r="V3554" s="1"/>
      <c r="W3554" s="1"/>
      <c r="X3554" s="1"/>
    </row>
    <row r="3555" spans="1:24" ht="15.75" customHeight="1" x14ac:dyDescent="0.2">
      <c r="A3555" s="1"/>
      <c r="B3555" s="1"/>
      <c r="C3555" s="31" t="str">
        <f>IF('Style Screener'!$S3555&lt;(AVERAGE('Style Screener'!$S$9:$S$6415)), "Value", "Growth")</f>
        <v>Growth</v>
      </c>
      <c r="D3555" s="31" t="str">
        <f>IF('Style Screener'!$R3555&gt;2000, "Large Cap", "Small Cap")</f>
        <v>Small Cap</v>
      </c>
      <c r="E3555" s="31"/>
      <c r="F3555" s="31" t="s">
        <v>37</v>
      </c>
      <c r="G3555" s="1" t="s">
        <v>1020</v>
      </c>
      <c r="H3555" s="1" t="s">
        <v>14695</v>
      </c>
      <c r="I3555" s="1" t="s">
        <v>14696</v>
      </c>
      <c r="J3555" s="1" t="s">
        <v>10766</v>
      </c>
      <c r="K3555" s="1" t="s">
        <v>14650</v>
      </c>
      <c r="L3555" s="1" t="s">
        <v>14697</v>
      </c>
      <c r="M3555" s="1" t="s">
        <v>61</v>
      </c>
      <c r="N3555" s="1" t="s">
        <v>61</v>
      </c>
      <c r="O3555" s="1" t="s">
        <v>61</v>
      </c>
      <c r="P3555" s="1" t="s">
        <v>61</v>
      </c>
      <c r="Q3555" s="29" t="s">
        <v>61</v>
      </c>
      <c r="R3555" s="30">
        <v>148.05699670333863</v>
      </c>
      <c r="S3555" s="5" t="s">
        <v>61</v>
      </c>
      <c r="T3555" s="4"/>
      <c r="U3555" s="1"/>
      <c r="V3555" s="1"/>
      <c r="W3555" s="1"/>
      <c r="X3555" s="1"/>
    </row>
    <row r="3556" spans="1:24" ht="15.75" customHeight="1" x14ac:dyDescent="0.2">
      <c r="A3556" s="1"/>
      <c r="B3556" s="1"/>
      <c r="C3556" s="31" t="str">
        <f>IF('Style Screener'!$S3556&lt;(AVERAGE('Style Screener'!$S$9:$S$6415)), "Value", "Growth")</f>
        <v>Growth</v>
      </c>
      <c r="D3556" s="31" t="str">
        <f>IF('Style Screener'!$R3556&gt;2000, "Large Cap", "Small Cap")</f>
        <v>Small Cap</v>
      </c>
      <c r="E3556" s="31" t="s">
        <v>14</v>
      </c>
      <c r="F3556" s="31" t="s">
        <v>37</v>
      </c>
      <c r="G3556" s="1" t="s">
        <v>1020</v>
      </c>
      <c r="H3556" s="1" t="s">
        <v>14698</v>
      </c>
      <c r="I3556" s="1" t="s">
        <v>14699</v>
      </c>
      <c r="J3556" s="1" t="s">
        <v>10766</v>
      </c>
      <c r="K3556" s="1" t="s">
        <v>14700</v>
      </c>
      <c r="L3556" s="1" t="s">
        <v>14701</v>
      </c>
      <c r="M3556" s="1" t="s">
        <v>74</v>
      </c>
      <c r="N3556" s="1" t="s">
        <v>75</v>
      </c>
      <c r="O3556" s="1" t="s">
        <v>76</v>
      </c>
      <c r="P3556" s="1" t="s">
        <v>75</v>
      </c>
      <c r="Q3556" s="29" t="s">
        <v>61</v>
      </c>
      <c r="R3556" s="30">
        <v>189.16823603098237</v>
      </c>
      <c r="S3556" s="5" t="s">
        <v>61</v>
      </c>
      <c r="T3556" s="4">
        <v>3.3682514101530985</v>
      </c>
      <c r="U3556" s="1"/>
      <c r="V3556" s="1"/>
      <c r="W3556" s="1"/>
      <c r="X3556" s="1"/>
    </row>
    <row r="3557" spans="1:24" ht="15.75" customHeight="1" x14ac:dyDescent="0.2">
      <c r="A3557" s="1"/>
      <c r="B3557" s="1"/>
      <c r="C3557" s="31" t="str">
        <f>IF('Style Screener'!$S3557&lt;(AVERAGE('Style Screener'!$S$9:$S$6415)), "Value", "Growth")</f>
        <v>Value</v>
      </c>
      <c r="D3557" s="31" t="str">
        <f>IF('Style Screener'!$R3557&gt;2000, "Large Cap", "Small Cap")</f>
        <v>Small Cap</v>
      </c>
      <c r="E3557" s="31" t="s">
        <v>14</v>
      </c>
      <c r="F3557" s="31" t="s">
        <v>37</v>
      </c>
      <c r="G3557" s="1" t="s">
        <v>1020</v>
      </c>
      <c r="H3557" s="1" t="s">
        <v>14702</v>
      </c>
      <c r="I3557" s="1" t="s">
        <v>14703</v>
      </c>
      <c r="J3557" s="1" t="s">
        <v>10766</v>
      </c>
      <c r="K3557" s="1" t="s">
        <v>14704</v>
      </c>
      <c r="L3557" s="1" t="s">
        <v>14705</v>
      </c>
      <c r="M3557" s="1" t="s">
        <v>98</v>
      </c>
      <c r="N3557" s="1" t="s">
        <v>578</v>
      </c>
      <c r="O3557" s="1" t="s">
        <v>578</v>
      </c>
      <c r="P3557" s="1" t="s">
        <v>2381</v>
      </c>
      <c r="Q3557" s="29" t="s">
        <v>61</v>
      </c>
      <c r="R3557" s="30">
        <v>458.8824576792025</v>
      </c>
      <c r="S3557" s="5">
        <v>21.563665296807926</v>
      </c>
      <c r="T3557" s="4">
        <v>96.31825463565427</v>
      </c>
      <c r="U3557" s="1"/>
      <c r="V3557" s="1"/>
      <c r="W3557" s="1"/>
      <c r="X3557" s="1"/>
    </row>
    <row r="3558" spans="1:24" ht="15.75" customHeight="1" x14ac:dyDescent="0.2">
      <c r="A3558" s="1"/>
      <c r="B3558" s="1"/>
      <c r="C3558" s="31" t="str">
        <f>IF('Style Screener'!$S3558&lt;(AVERAGE('Style Screener'!$S$9:$S$6415)), "Value", "Growth")</f>
        <v>Value</v>
      </c>
      <c r="D3558" s="31" t="str">
        <f>IF('Style Screener'!$R3558&gt;2000, "Large Cap", "Small Cap")</f>
        <v>Small Cap</v>
      </c>
      <c r="E3558" s="31" t="s">
        <v>14</v>
      </c>
      <c r="F3558" s="31" t="s">
        <v>37</v>
      </c>
      <c r="G3558" s="1" t="s">
        <v>1020</v>
      </c>
      <c r="H3558" s="1" t="s">
        <v>14706</v>
      </c>
      <c r="I3558" s="1" t="s">
        <v>14707</v>
      </c>
      <c r="J3558" s="1" t="s">
        <v>10766</v>
      </c>
      <c r="K3558" s="1" t="s">
        <v>14708</v>
      </c>
      <c r="L3558" s="1" t="s">
        <v>14709</v>
      </c>
      <c r="M3558" s="1" t="s">
        <v>86</v>
      </c>
      <c r="N3558" s="1" t="s">
        <v>87</v>
      </c>
      <c r="O3558" s="1" t="s">
        <v>88</v>
      </c>
      <c r="P3558" s="1" t="s">
        <v>89</v>
      </c>
      <c r="Q3558" s="29" t="s">
        <v>61</v>
      </c>
      <c r="R3558" s="30">
        <v>866.09301260965367</v>
      </c>
      <c r="S3558" s="5">
        <v>16.34</v>
      </c>
      <c r="T3558" s="4" t="s">
        <v>61</v>
      </c>
      <c r="U3558" s="1"/>
      <c r="V3558" s="1"/>
      <c r="W3558" s="1"/>
      <c r="X3558" s="1"/>
    </row>
    <row r="3559" spans="1:24" ht="15.75" customHeight="1" x14ac:dyDescent="0.2">
      <c r="A3559" s="1"/>
      <c r="B3559" s="1"/>
      <c r="C3559" s="31" t="str">
        <f>IF('Style Screener'!$S3559&lt;(AVERAGE('Style Screener'!$S$9:$S$6415)), "Value", "Growth")</f>
        <v>Growth</v>
      </c>
      <c r="D3559" s="31" t="str">
        <f>IF('Style Screener'!$R3559&gt;2000, "Large Cap", "Small Cap")</f>
        <v>Small Cap</v>
      </c>
      <c r="E3559" s="31"/>
      <c r="F3559" s="31" t="s">
        <v>37</v>
      </c>
      <c r="G3559" s="1" t="s">
        <v>1020</v>
      </c>
      <c r="H3559" s="1" t="s">
        <v>14710</v>
      </c>
      <c r="I3559" s="1" t="s">
        <v>14711</v>
      </c>
      <c r="J3559" s="1" t="s">
        <v>10766</v>
      </c>
      <c r="K3559" s="1" t="s">
        <v>14712</v>
      </c>
      <c r="L3559" s="1" t="s">
        <v>14713</v>
      </c>
      <c r="M3559" s="1" t="s">
        <v>61</v>
      </c>
      <c r="N3559" s="1" t="s">
        <v>61</v>
      </c>
      <c r="O3559" s="1" t="s">
        <v>61</v>
      </c>
      <c r="P3559" s="1" t="s">
        <v>61</v>
      </c>
      <c r="Q3559" s="29" t="s">
        <v>61</v>
      </c>
      <c r="R3559" s="30">
        <v>248.37558951568602</v>
      </c>
      <c r="S3559" s="5" t="s">
        <v>61</v>
      </c>
      <c r="T3559" s="4"/>
      <c r="U3559" s="1"/>
      <c r="V3559" s="1"/>
      <c r="W3559" s="1"/>
      <c r="X3559" s="1"/>
    </row>
    <row r="3560" spans="1:24" ht="15.75" customHeight="1" x14ac:dyDescent="0.2">
      <c r="A3560" s="1"/>
      <c r="B3560" s="1"/>
      <c r="C3560" s="31" t="str">
        <f>IF('Style Screener'!$S3560&lt;(AVERAGE('Style Screener'!$S$9:$S$6415)), "Value", "Growth")</f>
        <v>Growth</v>
      </c>
      <c r="D3560" s="31" t="str">
        <f>IF('Style Screener'!$R3560&gt;2000, "Large Cap", "Small Cap")</f>
        <v>Large Cap</v>
      </c>
      <c r="E3560" s="31"/>
      <c r="F3560" s="31" t="s">
        <v>37</v>
      </c>
      <c r="G3560" s="1" t="s">
        <v>1020</v>
      </c>
      <c r="H3560" s="1" t="s">
        <v>14714</v>
      </c>
      <c r="I3560" s="1" t="s">
        <v>14715</v>
      </c>
      <c r="J3560" s="1" t="s">
        <v>10766</v>
      </c>
      <c r="K3560" s="1" t="s">
        <v>14654</v>
      </c>
      <c r="L3560" s="1" t="s">
        <v>14716</v>
      </c>
      <c r="M3560" s="1" t="s">
        <v>61</v>
      </c>
      <c r="N3560" s="1" t="s">
        <v>61</v>
      </c>
      <c r="O3560" s="1" t="s">
        <v>61</v>
      </c>
      <c r="P3560" s="1" t="s">
        <v>61</v>
      </c>
      <c r="Q3560" s="29" t="s">
        <v>61</v>
      </c>
      <c r="R3560" s="30">
        <v>3771.5694732421875</v>
      </c>
      <c r="S3560" s="5" t="s">
        <v>61</v>
      </c>
      <c r="T3560" s="4"/>
      <c r="U3560" s="1"/>
      <c r="V3560" s="1"/>
      <c r="W3560" s="1"/>
      <c r="X3560" s="1"/>
    </row>
    <row r="3561" spans="1:24" ht="15.75" customHeight="1" x14ac:dyDescent="0.2">
      <c r="A3561" s="1"/>
      <c r="B3561" s="1"/>
      <c r="C3561" s="31" t="str">
        <f>IF('Style Screener'!$S3561&lt;(AVERAGE('Style Screener'!$S$9:$S$6415)), "Value", "Growth")</f>
        <v>Growth</v>
      </c>
      <c r="D3561" s="31" t="str">
        <f>IF('Style Screener'!$R3561&gt;2000, "Large Cap", "Small Cap")</f>
        <v>Large Cap</v>
      </c>
      <c r="E3561" s="31" t="s">
        <v>14</v>
      </c>
      <c r="F3561" s="31" t="s">
        <v>37</v>
      </c>
      <c r="G3561" s="1" t="s">
        <v>10277</v>
      </c>
      <c r="H3561" s="1" t="s">
        <v>11658</v>
      </c>
      <c r="I3561" s="1" t="s">
        <v>11659</v>
      </c>
      <c r="J3561" s="1" t="s">
        <v>10766</v>
      </c>
      <c r="K3561" s="1" t="s">
        <v>11660</v>
      </c>
      <c r="L3561" s="1" t="s">
        <v>11661</v>
      </c>
      <c r="M3561" s="1" t="s">
        <v>54</v>
      </c>
      <c r="N3561" s="1" t="s">
        <v>55</v>
      </c>
      <c r="O3561" s="1" t="s">
        <v>54</v>
      </c>
      <c r="P3561" s="1" t="s">
        <v>11662</v>
      </c>
      <c r="Q3561" s="29" t="s">
        <v>61</v>
      </c>
      <c r="R3561" s="30">
        <v>7915.520840882522</v>
      </c>
      <c r="S3561" s="5">
        <v>39.940086625032734</v>
      </c>
      <c r="T3561" s="4" t="s">
        <v>61</v>
      </c>
      <c r="U3561" s="1"/>
      <c r="V3561" s="1"/>
      <c r="W3561" s="1"/>
      <c r="X3561" s="1"/>
    </row>
    <row r="3562" spans="1:24" ht="15.75" customHeight="1" x14ac:dyDescent="0.2">
      <c r="A3562" s="1"/>
      <c r="B3562" s="1"/>
      <c r="C3562" s="31" t="str">
        <f>IF('Style Screener'!$S3562&lt;(AVERAGE('Style Screener'!$S$9:$S$6415)), "Value", "Growth")</f>
        <v>Growth</v>
      </c>
      <c r="D3562" s="31" t="str">
        <f>IF('Style Screener'!$R3562&gt;2000, "Large Cap", "Small Cap")</f>
        <v>Small Cap</v>
      </c>
      <c r="E3562" s="31"/>
      <c r="F3562" s="31" t="s">
        <v>37</v>
      </c>
      <c r="G3562" s="1" t="s">
        <v>1020</v>
      </c>
      <c r="H3562" s="1" t="s">
        <v>14717</v>
      </c>
      <c r="I3562" s="1" t="s">
        <v>14718</v>
      </c>
      <c r="J3562" s="1" t="s">
        <v>10766</v>
      </c>
      <c r="K3562" s="1" t="s">
        <v>14719</v>
      </c>
      <c r="L3562" s="1" t="s">
        <v>14720</v>
      </c>
      <c r="M3562" s="1" t="s">
        <v>61</v>
      </c>
      <c r="N3562" s="1" t="s">
        <v>61</v>
      </c>
      <c r="O3562" s="1" t="s">
        <v>61</v>
      </c>
      <c r="P3562" s="1" t="s">
        <v>61</v>
      </c>
      <c r="Q3562" s="29" t="s">
        <v>61</v>
      </c>
      <c r="R3562" s="30">
        <v>320.9619354057312</v>
      </c>
      <c r="S3562" s="5" t="s">
        <v>61</v>
      </c>
      <c r="T3562" s="4"/>
      <c r="U3562" s="1"/>
      <c r="V3562" s="1"/>
      <c r="W3562" s="1"/>
      <c r="X3562" s="1"/>
    </row>
    <row r="3563" spans="1:24" ht="15.75" customHeight="1" x14ac:dyDescent="0.2">
      <c r="A3563" s="1"/>
      <c r="B3563" s="1"/>
      <c r="C3563" s="31" t="str">
        <f>IF('Style Screener'!$S3563&lt;(AVERAGE('Style Screener'!$S$9:$S$6415)), "Value", "Growth")</f>
        <v>Value</v>
      </c>
      <c r="D3563" s="31" t="str">
        <f>IF('Style Screener'!$R3563&gt;2000, "Large Cap", "Small Cap")</f>
        <v>Small Cap</v>
      </c>
      <c r="E3563" s="31" t="s">
        <v>14</v>
      </c>
      <c r="F3563" s="31" t="s">
        <v>37</v>
      </c>
      <c r="G3563" s="1" t="s">
        <v>1020</v>
      </c>
      <c r="H3563" s="1" t="s">
        <v>14721</v>
      </c>
      <c r="I3563" s="1" t="s">
        <v>14722</v>
      </c>
      <c r="J3563" s="1" t="s">
        <v>10766</v>
      </c>
      <c r="K3563" s="1" t="s">
        <v>14723</v>
      </c>
      <c r="L3563" s="1" t="s">
        <v>14724</v>
      </c>
      <c r="M3563" s="1" t="s">
        <v>278</v>
      </c>
      <c r="N3563" s="1" t="s">
        <v>279</v>
      </c>
      <c r="O3563" s="1" t="s">
        <v>278</v>
      </c>
      <c r="P3563" s="1" t="s">
        <v>1201</v>
      </c>
      <c r="Q3563" s="29" t="s">
        <v>61</v>
      </c>
      <c r="R3563" s="30">
        <v>1000.9544717815794</v>
      </c>
      <c r="S3563" s="5">
        <v>16.419753086419753</v>
      </c>
      <c r="T3563" s="4">
        <v>55.364108282617536</v>
      </c>
      <c r="U3563" s="1"/>
      <c r="V3563" s="1"/>
      <c r="W3563" s="1"/>
      <c r="X3563" s="1"/>
    </row>
    <row r="3564" spans="1:24" ht="15.75" customHeight="1" x14ac:dyDescent="0.2">
      <c r="A3564" s="1"/>
      <c r="B3564" s="1"/>
      <c r="C3564" s="31" t="str">
        <f>IF('Style Screener'!$S3564&lt;(AVERAGE('Style Screener'!$S$9:$S$6415)), "Value", "Growth")</f>
        <v>Value</v>
      </c>
      <c r="D3564" s="31" t="str">
        <f>IF('Style Screener'!$R3564&gt;2000, "Large Cap", "Small Cap")</f>
        <v>Small Cap</v>
      </c>
      <c r="E3564" s="31" t="s">
        <v>14</v>
      </c>
      <c r="F3564" s="31" t="s">
        <v>37</v>
      </c>
      <c r="G3564" s="1" t="s">
        <v>1020</v>
      </c>
      <c r="H3564" s="1" t="s">
        <v>14725</v>
      </c>
      <c r="I3564" s="1" t="s">
        <v>14726</v>
      </c>
      <c r="J3564" s="1" t="s">
        <v>10766</v>
      </c>
      <c r="K3564" s="1" t="s">
        <v>14727</v>
      </c>
      <c r="L3564" s="1" t="s">
        <v>14728</v>
      </c>
      <c r="M3564" s="1" t="s">
        <v>98</v>
      </c>
      <c r="N3564" s="1" t="s">
        <v>1141</v>
      </c>
      <c r="O3564" s="1" t="s">
        <v>1062</v>
      </c>
      <c r="P3564" s="1" t="s">
        <v>1142</v>
      </c>
      <c r="Q3564" s="29" t="s">
        <v>61</v>
      </c>
      <c r="R3564" s="30">
        <v>841.78055853526655</v>
      </c>
      <c r="S3564" s="5">
        <v>20.449897750511248</v>
      </c>
      <c r="T3564" s="4">
        <v>2.7083333333333326</v>
      </c>
      <c r="U3564" s="1"/>
      <c r="V3564" s="1"/>
      <c r="W3564" s="1"/>
      <c r="X3564" s="1"/>
    </row>
    <row r="3565" spans="1:24" ht="15.75" customHeight="1" x14ac:dyDescent="0.2">
      <c r="A3565" s="1"/>
      <c r="B3565" s="1"/>
      <c r="C3565" s="31" t="str">
        <f>IF('Style Screener'!$S3565&lt;(AVERAGE('Style Screener'!$S$9:$S$6415)), "Value", "Growth")</f>
        <v>Growth</v>
      </c>
      <c r="D3565" s="31" t="str">
        <f>IF('Style Screener'!$R3565&gt;2000, "Large Cap", "Small Cap")</f>
        <v>Small Cap</v>
      </c>
      <c r="E3565" s="31"/>
      <c r="F3565" s="31" t="s">
        <v>37</v>
      </c>
      <c r="G3565" s="1" t="s">
        <v>1020</v>
      </c>
      <c r="H3565" s="1" t="s">
        <v>14729</v>
      </c>
      <c r="I3565" s="1" t="s">
        <v>14730</v>
      </c>
      <c r="J3565" s="1" t="s">
        <v>10766</v>
      </c>
      <c r="K3565" s="1" t="s">
        <v>14650</v>
      </c>
      <c r="L3565" s="1" t="s">
        <v>14731</v>
      </c>
      <c r="M3565" s="1" t="s">
        <v>61</v>
      </c>
      <c r="N3565" s="1" t="s">
        <v>61</v>
      </c>
      <c r="O3565" s="1" t="s">
        <v>61</v>
      </c>
      <c r="P3565" s="1" t="s">
        <v>61</v>
      </c>
      <c r="Q3565" s="29" t="s">
        <v>61</v>
      </c>
      <c r="R3565" s="30">
        <v>741.42061784973146</v>
      </c>
      <c r="S3565" s="5" t="s">
        <v>61</v>
      </c>
      <c r="T3565" s="4"/>
      <c r="U3565" s="1"/>
      <c r="V3565" s="1"/>
      <c r="W3565" s="1"/>
      <c r="X3565" s="1"/>
    </row>
    <row r="3566" spans="1:24" ht="15.75" customHeight="1" x14ac:dyDescent="0.2">
      <c r="A3566" s="1"/>
      <c r="B3566" s="1"/>
      <c r="C3566" s="31" t="str">
        <f>IF('Style Screener'!$S3566&lt;(AVERAGE('Style Screener'!$S$9:$S$6415)), "Value", "Growth")</f>
        <v>Value</v>
      </c>
      <c r="D3566" s="31" t="str">
        <f>IF('Style Screener'!$R3566&gt;2000, "Large Cap", "Small Cap")</f>
        <v>Small Cap</v>
      </c>
      <c r="E3566" s="31" t="s">
        <v>14</v>
      </c>
      <c r="F3566" s="31" t="s">
        <v>37</v>
      </c>
      <c r="G3566" s="1" t="s">
        <v>246</v>
      </c>
      <c r="H3566" s="1" t="s">
        <v>14732</v>
      </c>
      <c r="I3566" s="1" t="s">
        <v>14733</v>
      </c>
      <c r="J3566" s="1" t="s">
        <v>10766</v>
      </c>
      <c r="K3566" s="1" t="s">
        <v>14734</v>
      </c>
      <c r="L3566" s="1" t="s">
        <v>14735</v>
      </c>
      <c r="M3566" s="1" t="s">
        <v>54</v>
      </c>
      <c r="N3566" s="1" t="s">
        <v>55</v>
      </c>
      <c r="O3566" s="1" t="s">
        <v>54</v>
      </c>
      <c r="P3566" s="1" t="s">
        <v>694</v>
      </c>
      <c r="Q3566" s="29" t="s">
        <v>61</v>
      </c>
      <c r="R3566" s="30">
        <v>604.77332789642128</v>
      </c>
      <c r="S3566" s="5">
        <v>9.6028383700757445</v>
      </c>
      <c r="T3566" s="4" t="s">
        <v>61</v>
      </c>
      <c r="U3566" s="1"/>
      <c r="V3566" s="1"/>
      <c r="W3566" s="1"/>
      <c r="X3566" s="1"/>
    </row>
    <row r="3567" spans="1:24" ht="15.75" customHeight="1" x14ac:dyDescent="0.2">
      <c r="A3567" s="1"/>
      <c r="B3567" s="1"/>
      <c r="C3567" s="31" t="str">
        <f>IF('Style Screener'!$S3567&lt;(AVERAGE('Style Screener'!$S$9:$S$6415)), "Value", "Growth")</f>
        <v>Value</v>
      </c>
      <c r="D3567" s="31" t="str">
        <f>IF('Style Screener'!$R3567&gt;2000, "Large Cap", "Small Cap")</f>
        <v>Small Cap</v>
      </c>
      <c r="E3567" s="31" t="s">
        <v>14</v>
      </c>
      <c r="F3567" s="31" t="s">
        <v>37</v>
      </c>
      <c r="G3567" s="1" t="s">
        <v>1020</v>
      </c>
      <c r="H3567" s="1" t="s">
        <v>14736</v>
      </c>
      <c r="I3567" s="1" t="s">
        <v>14737</v>
      </c>
      <c r="J3567" s="1" t="s">
        <v>10766</v>
      </c>
      <c r="K3567" s="1" t="s">
        <v>14738</v>
      </c>
      <c r="L3567" s="1" t="s">
        <v>14739</v>
      </c>
      <c r="M3567" s="1" t="s">
        <v>98</v>
      </c>
      <c r="N3567" s="1" t="s">
        <v>231</v>
      </c>
      <c r="O3567" s="1" t="s">
        <v>232</v>
      </c>
      <c r="P3567" s="1" t="s">
        <v>231</v>
      </c>
      <c r="Q3567" s="29" t="s">
        <v>61</v>
      </c>
      <c r="R3567" s="30">
        <v>243.7557671243238</v>
      </c>
      <c r="S3567" s="5">
        <v>12.915601023017901</v>
      </c>
      <c r="T3567" s="4">
        <v>76.894923927741473</v>
      </c>
      <c r="U3567" s="1"/>
      <c r="V3567" s="1"/>
      <c r="W3567" s="1"/>
      <c r="X3567" s="1"/>
    </row>
    <row r="3568" spans="1:24" ht="15.75" customHeight="1" x14ac:dyDescent="0.2">
      <c r="A3568" s="1"/>
      <c r="B3568" s="1"/>
      <c r="C3568" s="31" t="str">
        <f>IF('Style Screener'!$S3568&lt;(AVERAGE('Style Screener'!$S$9:$S$6415)), "Value", "Growth")</f>
        <v>Growth</v>
      </c>
      <c r="D3568" s="31" t="str">
        <f>IF('Style Screener'!$R3568&gt;2000, "Large Cap", "Small Cap")</f>
        <v>Small Cap</v>
      </c>
      <c r="E3568" s="31"/>
      <c r="F3568" s="31" t="s">
        <v>37</v>
      </c>
      <c r="G3568" s="1" t="s">
        <v>12435</v>
      </c>
      <c r="H3568" s="1" t="s">
        <v>14740</v>
      </c>
      <c r="I3568" s="1" t="s">
        <v>14741</v>
      </c>
      <c r="J3568" s="1" t="s">
        <v>10766</v>
      </c>
      <c r="K3568" s="1" t="s">
        <v>61</v>
      </c>
      <c r="L3568" s="1" t="s">
        <v>14742</v>
      </c>
      <c r="M3568" s="1" t="s">
        <v>61</v>
      </c>
      <c r="N3568" s="1" t="s">
        <v>61</v>
      </c>
      <c r="O3568" s="1" t="s">
        <v>61</v>
      </c>
      <c r="P3568" s="1" t="s">
        <v>61</v>
      </c>
      <c r="Q3568" s="29" t="s">
        <v>61</v>
      </c>
      <c r="R3568" s="30">
        <v>919.66350604248055</v>
      </c>
      <c r="S3568" s="5" t="s">
        <v>61</v>
      </c>
      <c r="T3568" s="4"/>
      <c r="U3568" s="1"/>
      <c r="V3568" s="1"/>
      <c r="W3568" s="1"/>
      <c r="X3568" s="1"/>
    </row>
    <row r="3569" spans="1:24" ht="15.75" customHeight="1" x14ac:dyDescent="0.2">
      <c r="A3569" s="1"/>
      <c r="B3569" s="1"/>
      <c r="C3569" s="31" t="str">
        <f>IF('Style Screener'!$S3569&lt;(AVERAGE('Style Screener'!$S$9:$S$6415)), "Value", "Growth")</f>
        <v>Growth</v>
      </c>
      <c r="D3569" s="31" t="str">
        <f>IF('Style Screener'!$R3569&gt;2000, "Large Cap", "Small Cap")</f>
        <v>Small Cap</v>
      </c>
      <c r="E3569" s="31" t="s">
        <v>14</v>
      </c>
      <c r="F3569" s="31" t="s">
        <v>37</v>
      </c>
      <c r="G3569" s="1" t="s">
        <v>1020</v>
      </c>
      <c r="H3569" s="1" t="s">
        <v>14743</v>
      </c>
      <c r="I3569" s="1" t="s">
        <v>14744</v>
      </c>
      <c r="J3569" s="1" t="s">
        <v>10766</v>
      </c>
      <c r="K3569" s="1" t="s">
        <v>14745</v>
      </c>
      <c r="L3569" s="1" t="s">
        <v>14746</v>
      </c>
      <c r="M3569" s="1" t="s">
        <v>74</v>
      </c>
      <c r="N3569" s="1" t="s">
        <v>342</v>
      </c>
      <c r="O3569" s="1" t="s">
        <v>117</v>
      </c>
      <c r="P3569" s="1" t="s">
        <v>618</v>
      </c>
      <c r="Q3569" s="29" t="s">
        <v>61</v>
      </c>
      <c r="R3569" s="30">
        <v>265.01061085054852</v>
      </c>
      <c r="S3569" s="5" t="s">
        <v>61</v>
      </c>
      <c r="T3569" s="4">
        <v>78.839392179044239</v>
      </c>
      <c r="U3569" s="1"/>
      <c r="V3569" s="1"/>
      <c r="W3569" s="1"/>
      <c r="X3569" s="1"/>
    </row>
    <row r="3570" spans="1:24" ht="15.75" customHeight="1" x14ac:dyDescent="0.2">
      <c r="A3570" s="1"/>
      <c r="B3570" s="1"/>
      <c r="C3570" s="31" t="str">
        <f>IF('Style Screener'!$S3570&lt;(AVERAGE('Style Screener'!$S$9:$S$6415)), "Value", "Growth")</f>
        <v>Value</v>
      </c>
      <c r="D3570" s="31" t="str">
        <f>IF('Style Screener'!$R3570&gt;2000, "Large Cap", "Small Cap")</f>
        <v>Small Cap</v>
      </c>
      <c r="E3570" s="31" t="s">
        <v>14</v>
      </c>
      <c r="F3570" s="31" t="s">
        <v>37</v>
      </c>
      <c r="G3570" s="1" t="s">
        <v>1020</v>
      </c>
      <c r="H3570" s="1" t="s">
        <v>14747</v>
      </c>
      <c r="I3570" s="1" t="s">
        <v>14748</v>
      </c>
      <c r="J3570" s="1" t="s">
        <v>10766</v>
      </c>
      <c r="K3570" s="1" t="s">
        <v>14749</v>
      </c>
      <c r="L3570" s="1" t="s">
        <v>14750</v>
      </c>
      <c r="M3570" s="1" t="s">
        <v>54</v>
      </c>
      <c r="N3570" s="1" t="s">
        <v>55</v>
      </c>
      <c r="O3570" s="1" t="s">
        <v>54</v>
      </c>
      <c r="P3570" s="1" t="s">
        <v>11662</v>
      </c>
      <c r="Q3570" s="29" t="s">
        <v>61</v>
      </c>
      <c r="R3570" s="30">
        <v>290.37114986136299</v>
      </c>
      <c r="S3570" s="5">
        <v>9.906473628511689</v>
      </c>
      <c r="T3570" s="4" t="s">
        <v>61</v>
      </c>
      <c r="U3570" s="1"/>
      <c r="V3570" s="1"/>
      <c r="W3570" s="1"/>
      <c r="X3570" s="1"/>
    </row>
    <row r="3571" spans="1:24" ht="15.75" customHeight="1" x14ac:dyDescent="0.2">
      <c r="A3571" s="1"/>
      <c r="B3571" s="1"/>
      <c r="C3571" s="31" t="str">
        <f>IF('Style Screener'!$S3571&lt;(AVERAGE('Style Screener'!$S$9:$S$6415)), "Value", "Growth")</f>
        <v>Value</v>
      </c>
      <c r="D3571" s="31" t="str">
        <f>IF('Style Screener'!$R3571&gt;2000, "Large Cap", "Small Cap")</f>
        <v>Small Cap</v>
      </c>
      <c r="E3571" s="31" t="s">
        <v>14</v>
      </c>
      <c r="F3571" s="31" t="s">
        <v>37</v>
      </c>
      <c r="G3571" s="1" t="s">
        <v>1020</v>
      </c>
      <c r="H3571" s="1" t="s">
        <v>14751</v>
      </c>
      <c r="I3571" s="1" t="s">
        <v>14752</v>
      </c>
      <c r="J3571" s="1" t="s">
        <v>10766</v>
      </c>
      <c r="K3571" s="1" t="s">
        <v>14753</v>
      </c>
      <c r="L3571" s="1" t="s">
        <v>14754</v>
      </c>
      <c r="M3571" s="1" t="s">
        <v>74</v>
      </c>
      <c r="N3571" s="1" t="s">
        <v>301</v>
      </c>
      <c r="O3571" s="1" t="s">
        <v>117</v>
      </c>
      <c r="P3571" s="1" t="s">
        <v>301</v>
      </c>
      <c r="Q3571" s="29" t="s">
        <v>61</v>
      </c>
      <c r="R3571" s="30">
        <v>1895.2238522792491</v>
      </c>
      <c r="S3571" s="5">
        <v>14.153561517113785</v>
      </c>
      <c r="T3571" s="4" t="s">
        <v>61</v>
      </c>
      <c r="U3571" s="1"/>
      <c r="V3571" s="1"/>
      <c r="W3571" s="1"/>
      <c r="X3571" s="1"/>
    </row>
    <row r="3572" spans="1:24" ht="15.75" customHeight="1" x14ac:dyDescent="0.2">
      <c r="A3572" s="1"/>
      <c r="B3572" s="1"/>
      <c r="C3572" s="31" t="str">
        <f>IF('Style Screener'!$S3572&lt;(AVERAGE('Style Screener'!$S$9:$S$6415)), "Value", "Growth")</f>
        <v>Value</v>
      </c>
      <c r="D3572" s="31" t="str">
        <f>IF('Style Screener'!$R3572&gt;2000, "Large Cap", "Small Cap")</f>
        <v>Large Cap</v>
      </c>
      <c r="E3572" s="31" t="s">
        <v>14</v>
      </c>
      <c r="F3572" s="31" t="s">
        <v>37</v>
      </c>
      <c r="G3572" s="1" t="s">
        <v>1020</v>
      </c>
      <c r="H3572" s="1" t="s">
        <v>11731</v>
      </c>
      <c r="I3572" s="1" t="s">
        <v>11732</v>
      </c>
      <c r="J3572" s="1" t="s">
        <v>10766</v>
      </c>
      <c r="K3572" s="1" t="s">
        <v>11733</v>
      </c>
      <c r="L3572" s="1" t="s">
        <v>11734</v>
      </c>
      <c r="M3572" s="1" t="s">
        <v>74</v>
      </c>
      <c r="N3572" s="1" t="s">
        <v>201</v>
      </c>
      <c r="O3572" s="1" t="s">
        <v>180</v>
      </c>
      <c r="P3572" s="1" t="s">
        <v>406</v>
      </c>
      <c r="Q3572" s="29" t="s">
        <v>61</v>
      </c>
      <c r="R3572" s="30">
        <v>7081.6010222850337</v>
      </c>
      <c r="S3572" s="5">
        <v>19.305732484076433</v>
      </c>
      <c r="T3572" s="4">
        <v>76.825350467289724</v>
      </c>
      <c r="U3572" s="1"/>
      <c r="V3572" s="1"/>
      <c r="W3572" s="1"/>
      <c r="X3572" s="1"/>
    </row>
    <row r="3573" spans="1:24" ht="15.75" customHeight="1" x14ac:dyDescent="0.2">
      <c r="A3573" s="1"/>
      <c r="B3573" s="1"/>
      <c r="C3573" s="31" t="str">
        <f>IF('Style Screener'!$S3573&lt;(AVERAGE('Style Screener'!$S$9:$S$6415)), "Value", "Growth")</f>
        <v>Value</v>
      </c>
      <c r="D3573" s="31" t="str">
        <f>IF('Style Screener'!$R3573&gt;2000, "Large Cap", "Small Cap")</f>
        <v>Large Cap</v>
      </c>
      <c r="E3573" s="31" t="s">
        <v>14</v>
      </c>
      <c r="F3573" s="31" t="s">
        <v>37</v>
      </c>
      <c r="G3573" s="1" t="s">
        <v>303</v>
      </c>
      <c r="H3573" s="1" t="s">
        <v>11735</v>
      </c>
      <c r="I3573" s="1" t="s">
        <v>11736</v>
      </c>
      <c r="J3573" s="1" t="s">
        <v>10766</v>
      </c>
      <c r="K3573" s="1" t="s">
        <v>11737</v>
      </c>
      <c r="L3573" s="1" t="s">
        <v>11738</v>
      </c>
      <c r="M3573" s="1" t="s">
        <v>74</v>
      </c>
      <c r="N3573" s="1" t="s">
        <v>649</v>
      </c>
      <c r="O3573" s="1" t="s">
        <v>117</v>
      </c>
      <c r="P3573" s="1" t="s">
        <v>649</v>
      </c>
      <c r="Q3573" s="29" t="s">
        <v>61</v>
      </c>
      <c r="R3573" s="30">
        <v>2860.7719624148731</v>
      </c>
      <c r="S3573" s="5">
        <v>19.268867924528301</v>
      </c>
      <c r="T3573" s="4">
        <v>79.860219072424954</v>
      </c>
      <c r="U3573" s="1"/>
      <c r="V3573" s="1"/>
      <c r="W3573" s="1"/>
      <c r="X3573" s="1"/>
    </row>
    <row r="3574" spans="1:24" ht="15.75" customHeight="1" x14ac:dyDescent="0.2">
      <c r="A3574" s="1"/>
      <c r="B3574" s="1"/>
      <c r="C3574" s="31" t="str">
        <f>IF('Style Screener'!$S3574&lt;(AVERAGE('Style Screener'!$S$9:$S$6415)), "Value", "Growth")</f>
        <v>Value</v>
      </c>
      <c r="D3574" s="31" t="str">
        <f>IF('Style Screener'!$R3574&gt;2000, "Large Cap", "Small Cap")</f>
        <v>Large Cap</v>
      </c>
      <c r="E3574" s="31" t="s">
        <v>14</v>
      </c>
      <c r="F3574" s="31" t="s">
        <v>37</v>
      </c>
      <c r="G3574" s="1" t="s">
        <v>1020</v>
      </c>
      <c r="H3574" s="1" t="s">
        <v>11747</v>
      </c>
      <c r="I3574" s="1" t="s">
        <v>11748</v>
      </c>
      <c r="J3574" s="1" t="s">
        <v>10766</v>
      </c>
      <c r="K3574" s="1" t="s">
        <v>11749</v>
      </c>
      <c r="L3574" s="1" t="s">
        <v>11750</v>
      </c>
      <c r="M3574" s="1" t="s">
        <v>98</v>
      </c>
      <c r="N3574" s="1" t="s">
        <v>1434</v>
      </c>
      <c r="O3574" s="1" t="s">
        <v>1435</v>
      </c>
      <c r="P3574" s="1" t="s">
        <v>1436</v>
      </c>
      <c r="Q3574" s="29" t="s">
        <v>61</v>
      </c>
      <c r="R3574" s="30">
        <v>9059.059009512639</v>
      </c>
      <c r="S3574" s="5">
        <v>13.003558718861209</v>
      </c>
      <c r="T3574" s="4" t="s">
        <v>61</v>
      </c>
      <c r="U3574" s="1"/>
      <c r="V3574" s="1"/>
      <c r="W3574" s="1"/>
      <c r="X3574" s="1"/>
    </row>
    <row r="3575" spans="1:24" ht="15.75" customHeight="1" x14ac:dyDescent="0.2">
      <c r="A3575" s="1"/>
      <c r="B3575" s="1"/>
      <c r="C3575" s="31" t="str">
        <f>IF('Style Screener'!$S3575&lt;(AVERAGE('Style Screener'!$S$9:$S$6415)), "Value", "Growth")</f>
        <v>Value</v>
      </c>
      <c r="D3575" s="31" t="str">
        <f>IF('Style Screener'!$R3575&gt;2000, "Large Cap", "Small Cap")</f>
        <v>Small Cap</v>
      </c>
      <c r="E3575" s="31" t="s">
        <v>14</v>
      </c>
      <c r="F3575" s="31" t="s">
        <v>37</v>
      </c>
      <c r="G3575" s="1" t="s">
        <v>1020</v>
      </c>
      <c r="H3575" s="1" t="s">
        <v>14755</v>
      </c>
      <c r="I3575" s="1" t="s">
        <v>14756</v>
      </c>
      <c r="J3575" s="1" t="s">
        <v>10766</v>
      </c>
      <c r="K3575" s="1" t="s">
        <v>14757</v>
      </c>
      <c r="L3575" s="1" t="s">
        <v>14758</v>
      </c>
      <c r="M3575" s="1" t="s">
        <v>98</v>
      </c>
      <c r="N3575" s="1" t="s">
        <v>2119</v>
      </c>
      <c r="O3575" s="1" t="s">
        <v>232</v>
      </c>
      <c r="P3575" s="1" t="s">
        <v>2120</v>
      </c>
      <c r="Q3575" s="29" t="s">
        <v>61</v>
      </c>
      <c r="R3575" s="30">
        <v>316.06948265113778</v>
      </c>
      <c r="S3575" s="5">
        <v>16.224066390041497</v>
      </c>
      <c r="T3575" s="4">
        <v>3.9899472315788008E-15</v>
      </c>
      <c r="U3575" s="1"/>
      <c r="V3575" s="1"/>
      <c r="W3575" s="1"/>
      <c r="X3575" s="1"/>
    </row>
    <row r="3576" spans="1:24" ht="15.75" customHeight="1" x14ac:dyDescent="0.2">
      <c r="A3576" s="1"/>
      <c r="B3576" s="1"/>
      <c r="C3576" s="31" t="str">
        <f>IF('Style Screener'!$S3576&lt;(AVERAGE('Style Screener'!$S$9:$S$6415)), "Value", "Growth")</f>
        <v>Value</v>
      </c>
      <c r="D3576" s="31" t="str">
        <f>IF('Style Screener'!$R3576&gt;2000, "Large Cap", "Small Cap")</f>
        <v>Large Cap</v>
      </c>
      <c r="E3576" s="31" t="s">
        <v>14</v>
      </c>
      <c r="F3576" s="31" t="s">
        <v>37</v>
      </c>
      <c r="G3576" s="1" t="s">
        <v>246</v>
      </c>
      <c r="H3576" s="1" t="s">
        <v>11759</v>
      </c>
      <c r="I3576" s="1" t="s">
        <v>11760</v>
      </c>
      <c r="J3576" s="1" t="s">
        <v>10766</v>
      </c>
      <c r="K3576" s="1" t="s">
        <v>11761</v>
      </c>
      <c r="L3576" s="1" t="s">
        <v>11762</v>
      </c>
      <c r="M3576" s="1" t="s">
        <v>54</v>
      </c>
      <c r="N3576" s="1" t="s">
        <v>55</v>
      </c>
      <c r="O3576" s="1" t="s">
        <v>54</v>
      </c>
      <c r="P3576" s="1" t="s">
        <v>2785</v>
      </c>
      <c r="Q3576" s="29" t="s">
        <v>61</v>
      </c>
      <c r="R3576" s="30">
        <v>59755.651603673366</v>
      </c>
      <c r="S3576" s="5">
        <v>19.121770412209305</v>
      </c>
      <c r="T3576" s="4" t="s">
        <v>61</v>
      </c>
      <c r="U3576" s="1"/>
      <c r="V3576" s="1"/>
      <c r="W3576" s="1"/>
      <c r="X3576" s="1"/>
    </row>
    <row r="3577" spans="1:24" ht="15.75" customHeight="1" x14ac:dyDescent="0.2">
      <c r="A3577" s="1"/>
      <c r="B3577" s="1"/>
      <c r="C3577" s="31" t="str">
        <f>IF('Style Screener'!$S3577&lt;(AVERAGE('Style Screener'!$S$9:$S$6415)), "Value", "Growth")</f>
        <v>Value</v>
      </c>
      <c r="D3577" s="31" t="str">
        <f>IF('Style Screener'!$R3577&gt;2000, "Large Cap", "Small Cap")</f>
        <v>Small Cap</v>
      </c>
      <c r="E3577" s="31" t="s">
        <v>14</v>
      </c>
      <c r="F3577" s="31" t="s">
        <v>37</v>
      </c>
      <c r="G3577" s="1" t="s">
        <v>1020</v>
      </c>
      <c r="H3577" s="1" t="s">
        <v>14759</v>
      </c>
      <c r="I3577" s="1" t="s">
        <v>14760</v>
      </c>
      <c r="J3577" s="1" t="s">
        <v>10766</v>
      </c>
      <c r="K3577" s="1" t="s">
        <v>14761</v>
      </c>
      <c r="L3577" s="1" t="s">
        <v>14762</v>
      </c>
      <c r="M3577" s="1" t="s">
        <v>98</v>
      </c>
      <c r="N3577" s="1" t="s">
        <v>99</v>
      </c>
      <c r="O3577" s="1" t="s">
        <v>100</v>
      </c>
      <c r="P3577" s="1" t="s">
        <v>1578</v>
      </c>
      <c r="Q3577" s="29" t="s">
        <v>61</v>
      </c>
      <c r="R3577" s="30">
        <v>653.8704772945681</v>
      </c>
      <c r="S3577" s="5">
        <v>14.517045454545457</v>
      </c>
      <c r="T3577" s="4">
        <v>26.95030592192769</v>
      </c>
      <c r="U3577" s="1"/>
      <c r="V3577" s="1"/>
      <c r="W3577" s="1"/>
      <c r="X3577" s="1"/>
    </row>
    <row r="3578" spans="1:24" ht="15.75" customHeight="1" x14ac:dyDescent="0.2">
      <c r="A3578" s="1"/>
      <c r="B3578" s="1"/>
      <c r="C3578" s="31" t="str">
        <f>IF('Style Screener'!$S3578&lt;(AVERAGE('Style Screener'!$S$9:$S$6415)), "Value", "Growth")</f>
        <v>Value</v>
      </c>
      <c r="D3578" s="31" t="str">
        <f>IF('Style Screener'!$R3578&gt;2000, "Large Cap", "Small Cap")</f>
        <v>Small Cap</v>
      </c>
      <c r="E3578" s="31" t="s">
        <v>14</v>
      </c>
      <c r="F3578" s="31" t="s">
        <v>37</v>
      </c>
      <c r="G3578" s="1" t="s">
        <v>14164</v>
      </c>
      <c r="H3578" s="1" t="s">
        <v>14763</v>
      </c>
      <c r="I3578" s="1" t="s">
        <v>14764</v>
      </c>
      <c r="J3578" s="1" t="s">
        <v>10766</v>
      </c>
      <c r="K3578" s="1" t="s">
        <v>14765</v>
      </c>
      <c r="L3578" s="1" t="s">
        <v>14766</v>
      </c>
      <c r="M3578" s="1" t="s">
        <v>278</v>
      </c>
      <c r="N3578" s="1" t="s">
        <v>1230</v>
      </c>
      <c r="O3578" s="1" t="s">
        <v>278</v>
      </c>
      <c r="P3578" s="1" t="s">
        <v>1231</v>
      </c>
      <c r="Q3578" s="29" t="s">
        <v>61</v>
      </c>
      <c r="R3578" s="30">
        <v>655.09303666710446</v>
      </c>
      <c r="S3578" s="5">
        <v>6.6466220532026101</v>
      </c>
      <c r="T3578" s="4">
        <v>55.525199181904206</v>
      </c>
      <c r="U3578" s="1"/>
      <c r="V3578" s="1"/>
      <c r="W3578" s="1"/>
      <c r="X3578" s="1"/>
    </row>
    <row r="3579" spans="1:24" ht="15.75" customHeight="1" x14ac:dyDescent="0.2">
      <c r="A3579" s="1"/>
      <c r="B3579" s="1"/>
      <c r="C3579" s="31" t="str">
        <f>IF('Style Screener'!$S3579&lt;(AVERAGE('Style Screener'!$S$9:$S$6415)), "Value", "Growth")</f>
        <v>Value</v>
      </c>
      <c r="D3579" s="31" t="str">
        <f>IF('Style Screener'!$R3579&gt;2000, "Large Cap", "Small Cap")</f>
        <v>Large Cap</v>
      </c>
      <c r="E3579" s="31" t="s">
        <v>15</v>
      </c>
      <c r="F3579" s="31" t="s">
        <v>37</v>
      </c>
      <c r="G3579" s="1" t="s">
        <v>303</v>
      </c>
      <c r="H3579" s="1" t="s">
        <v>14767</v>
      </c>
      <c r="I3579" s="1" t="s">
        <v>14768</v>
      </c>
      <c r="J3579" s="1" t="s">
        <v>10766</v>
      </c>
      <c r="K3579" s="1" t="s">
        <v>14769</v>
      </c>
      <c r="L3579" s="1" t="s">
        <v>14770</v>
      </c>
      <c r="M3579" s="1" t="s">
        <v>368</v>
      </c>
      <c r="N3579" s="1" t="s">
        <v>369</v>
      </c>
      <c r="O3579" s="1" t="s">
        <v>370</v>
      </c>
      <c r="P3579" s="1" t="s">
        <v>1627</v>
      </c>
      <c r="Q3579" s="29" t="s">
        <v>61</v>
      </c>
      <c r="R3579" s="30">
        <v>2067.3750921396636</v>
      </c>
      <c r="S3579" s="5">
        <v>18.865168539325843</v>
      </c>
      <c r="T3579" s="4">
        <v>95.100117785630147</v>
      </c>
      <c r="U3579" s="1"/>
      <c r="V3579" s="1"/>
      <c r="W3579" s="1"/>
      <c r="X3579" s="1"/>
    </row>
    <row r="3580" spans="1:24" ht="15.75" customHeight="1" x14ac:dyDescent="0.2">
      <c r="A3580" s="1"/>
      <c r="B3580" s="1"/>
      <c r="C3580" s="31" t="str">
        <f>IF('Style Screener'!$S3580&lt;(AVERAGE('Style Screener'!$S$9:$S$6415)), "Value", "Growth")</f>
        <v>Value</v>
      </c>
      <c r="D3580" s="31" t="str">
        <f>IF('Style Screener'!$R3580&gt;2000, "Large Cap", "Small Cap")</f>
        <v>Large Cap</v>
      </c>
      <c r="E3580" s="31" t="s">
        <v>14</v>
      </c>
      <c r="F3580" s="31" t="s">
        <v>37</v>
      </c>
      <c r="G3580" s="1" t="s">
        <v>1020</v>
      </c>
      <c r="H3580" s="1" t="s">
        <v>11767</v>
      </c>
      <c r="I3580" s="1" t="s">
        <v>11768</v>
      </c>
      <c r="J3580" s="1" t="s">
        <v>10766</v>
      </c>
      <c r="K3580" s="1" t="s">
        <v>11769</v>
      </c>
      <c r="L3580" s="1" t="s">
        <v>11770</v>
      </c>
      <c r="M3580" s="1" t="s">
        <v>98</v>
      </c>
      <c r="N3580" s="1" t="s">
        <v>1141</v>
      </c>
      <c r="O3580" s="1" t="s">
        <v>1062</v>
      </c>
      <c r="P3580" s="1" t="s">
        <v>1142</v>
      </c>
      <c r="Q3580" s="29" t="s">
        <v>61</v>
      </c>
      <c r="R3580" s="30">
        <v>2723.0786100469563</v>
      </c>
      <c r="S3580" s="5">
        <v>13.376623376623376</v>
      </c>
      <c r="T3580" s="4">
        <v>0</v>
      </c>
      <c r="U3580" s="1"/>
      <c r="V3580" s="1"/>
      <c r="W3580" s="1"/>
      <c r="X3580" s="1"/>
    </row>
    <row r="3581" spans="1:24" ht="15.75" customHeight="1" x14ac:dyDescent="0.2">
      <c r="A3581" s="1"/>
      <c r="B3581" s="1"/>
      <c r="C3581" s="31" t="str">
        <f>IF('Style Screener'!$S3581&lt;(AVERAGE('Style Screener'!$S$9:$S$6415)), "Value", "Growth")</f>
        <v>Value</v>
      </c>
      <c r="D3581" s="31" t="str">
        <f>IF('Style Screener'!$R3581&gt;2000, "Large Cap", "Small Cap")</f>
        <v>Small Cap</v>
      </c>
      <c r="E3581" s="31" t="s">
        <v>15</v>
      </c>
      <c r="F3581" s="31" t="s">
        <v>37</v>
      </c>
      <c r="G3581" s="1" t="s">
        <v>1020</v>
      </c>
      <c r="H3581" s="1" t="s">
        <v>14771</v>
      </c>
      <c r="I3581" s="1" t="s">
        <v>14772</v>
      </c>
      <c r="J3581" s="1" t="s">
        <v>10766</v>
      </c>
      <c r="K3581" s="1" t="s">
        <v>14773</v>
      </c>
      <c r="L3581" s="1" t="s">
        <v>14774</v>
      </c>
      <c r="M3581" s="1" t="s">
        <v>44</v>
      </c>
      <c r="N3581" s="1" t="s">
        <v>142</v>
      </c>
      <c r="O3581" s="1" t="s">
        <v>46</v>
      </c>
      <c r="P3581" s="1" t="s">
        <v>142</v>
      </c>
      <c r="Q3581" s="29" t="s">
        <v>61</v>
      </c>
      <c r="R3581" s="30">
        <v>1286.6806328212335</v>
      </c>
      <c r="S3581" s="5">
        <v>26.502835538752361</v>
      </c>
      <c r="T3581" s="4" t="s">
        <v>61</v>
      </c>
      <c r="U3581" s="1"/>
      <c r="V3581" s="1"/>
      <c r="W3581" s="1"/>
      <c r="X3581" s="1"/>
    </row>
    <row r="3582" spans="1:24" ht="15.75" customHeight="1" x14ac:dyDescent="0.2">
      <c r="A3582" s="1"/>
      <c r="B3582" s="1"/>
      <c r="C3582" s="31" t="str">
        <f>IF('Style Screener'!$S3582&lt;(AVERAGE('Style Screener'!$S$9:$S$6415)), "Value", "Growth")</f>
        <v>Value</v>
      </c>
      <c r="D3582" s="31" t="str">
        <f>IF('Style Screener'!$R3582&gt;2000, "Large Cap", "Small Cap")</f>
        <v>Small Cap</v>
      </c>
      <c r="E3582" s="31" t="s">
        <v>14</v>
      </c>
      <c r="F3582" s="31" t="s">
        <v>37</v>
      </c>
      <c r="G3582" s="1" t="s">
        <v>1020</v>
      </c>
      <c r="H3582" s="1" t="s">
        <v>14775</v>
      </c>
      <c r="I3582" s="1" t="s">
        <v>14776</v>
      </c>
      <c r="J3582" s="1" t="s">
        <v>10766</v>
      </c>
      <c r="K3582" s="1" t="s">
        <v>14777</v>
      </c>
      <c r="L3582" s="1" t="s">
        <v>14778</v>
      </c>
      <c r="M3582" s="1" t="s">
        <v>74</v>
      </c>
      <c r="N3582" s="1" t="s">
        <v>1095</v>
      </c>
      <c r="O3582" s="1" t="s">
        <v>76</v>
      </c>
      <c r="P3582" s="1" t="s">
        <v>1096</v>
      </c>
      <c r="Q3582" s="29" t="s">
        <v>61</v>
      </c>
      <c r="R3582" s="30">
        <v>1655.9976690815283</v>
      </c>
      <c r="S3582" s="5">
        <v>16.148989898989896</v>
      </c>
      <c r="T3582" s="4">
        <v>0</v>
      </c>
      <c r="U3582" s="1"/>
      <c r="V3582" s="1"/>
      <c r="W3582" s="1"/>
      <c r="X3582" s="1"/>
    </row>
    <row r="3583" spans="1:24" ht="15.75" customHeight="1" x14ac:dyDescent="0.2">
      <c r="A3583" s="1"/>
      <c r="B3583" s="1"/>
      <c r="C3583" s="31" t="str">
        <f>IF('Style Screener'!$S3583&lt;(AVERAGE('Style Screener'!$S$9:$S$6415)), "Value", "Growth")</f>
        <v>Growth</v>
      </c>
      <c r="D3583" s="31" t="str">
        <f>IF('Style Screener'!$R3583&gt;2000, "Large Cap", "Small Cap")</f>
        <v>Small Cap</v>
      </c>
      <c r="E3583" s="31"/>
      <c r="F3583" s="31" t="s">
        <v>37</v>
      </c>
      <c r="G3583" s="1" t="s">
        <v>1020</v>
      </c>
      <c r="H3583" s="1" t="s">
        <v>14779</v>
      </c>
      <c r="I3583" s="1" t="s">
        <v>14780</v>
      </c>
      <c r="J3583" s="1" t="s">
        <v>10766</v>
      </c>
      <c r="K3583" s="1" t="s">
        <v>14781</v>
      </c>
      <c r="L3583" s="1" t="s">
        <v>14782</v>
      </c>
      <c r="M3583" s="1" t="s">
        <v>61</v>
      </c>
      <c r="N3583" s="1" t="s">
        <v>61</v>
      </c>
      <c r="O3583" s="1" t="s">
        <v>61</v>
      </c>
      <c r="P3583" s="1" t="s">
        <v>61</v>
      </c>
      <c r="Q3583" s="29" t="s">
        <v>61</v>
      </c>
      <c r="R3583" s="30">
        <v>636.62675963745107</v>
      </c>
      <c r="S3583" s="5" t="s">
        <v>61</v>
      </c>
      <c r="T3583" s="4"/>
      <c r="U3583" s="1"/>
      <c r="V3583" s="1"/>
      <c r="W3583" s="1"/>
      <c r="X3583" s="1"/>
    </row>
    <row r="3584" spans="1:24" ht="15.75" customHeight="1" x14ac:dyDescent="0.2">
      <c r="A3584" s="1"/>
      <c r="B3584" s="1"/>
      <c r="C3584" s="31" t="str">
        <f>IF('Style Screener'!$S3584&lt;(AVERAGE('Style Screener'!$S$9:$S$6415)), "Value", "Growth")</f>
        <v>Growth</v>
      </c>
      <c r="D3584" s="31" t="str">
        <f>IF('Style Screener'!$R3584&gt;2000, "Large Cap", "Small Cap")</f>
        <v>Large Cap</v>
      </c>
      <c r="E3584" s="31" t="s">
        <v>14</v>
      </c>
      <c r="F3584" s="31" t="s">
        <v>37</v>
      </c>
      <c r="G3584" s="1" t="s">
        <v>1020</v>
      </c>
      <c r="H3584" s="1" t="s">
        <v>11771</v>
      </c>
      <c r="I3584" s="1" t="s">
        <v>11772</v>
      </c>
      <c r="J3584" s="1" t="s">
        <v>10766</v>
      </c>
      <c r="K3584" s="1" t="s">
        <v>11773</v>
      </c>
      <c r="L3584" s="1" t="s">
        <v>11774</v>
      </c>
      <c r="M3584" s="1" t="s">
        <v>86</v>
      </c>
      <c r="N3584" s="1" t="s">
        <v>135</v>
      </c>
      <c r="O3584" s="1" t="s">
        <v>88</v>
      </c>
      <c r="P3584" s="1" t="s">
        <v>1115</v>
      </c>
      <c r="Q3584" s="29" t="s">
        <v>61</v>
      </c>
      <c r="R3584" s="30">
        <v>4201.5121548377665</v>
      </c>
      <c r="S3584" s="5">
        <v>70.565217391304344</v>
      </c>
      <c r="T3584" s="4" t="s">
        <v>61</v>
      </c>
      <c r="U3584" s="1"/>
      <c r="V3584" s="1"/>
      <c r="W3584" s="1"/>
      <c r="X3584" s="1"/>
    </row>
    <row r="3585" spans="1:24" ht="15.75" customHeight="1" x14ac:dyDescent="0.2">
      <c r="A3585" s="1"/>
      <c r="B3585" s="1"/>
      <c r="C3585" s="31" t="str">
        <f>IF('Style Screener'!$S3585&lt;(AVERAGE('Style Screener'!$S$9:$S$6415)), "Value", "Growth")</f>
        <v>Value</v>
      </c>
      <c r="D3585" s="31" t="str">
        <f>IF('Style Screener'!$R3585&gt;2000, "Large Cap", "Small Cap")</f>
        <v>Small Cap</v>
      </c>
      <c r="E3585" s="31" t="s">
        <v>15</v>
      </c>
      <c r="F3585" s="31" t="s">
        <v>37</v>
      </c>
      <c r="G3585" s="1" t="s">
        <v>1020</v>
      </c>
      <c r="H3585" s="1" t="s">
        <v>14783</v>
      </c>
      <c r="I3585" s="1" t="s">
        <v>14784</v>
      </c>
      <c r="J3585" s="1" t="s">
        <v>10766</v>
      </c>
      <c r="K3585" s="1" t="s">
        <v>14785</v>
      </c>
      <c r="L3585" s="1" t="s">
        <v>14786</v>
      </c>
      <c r="M3585" s="1" t="s">
        <v>368</v>
      </c>
      <c r="N3585" s="1" t="s">
        <v>961</v>
      </c>
      <c r="O3585" s="1" t="s">
        <v>961</v>
      </c>
      <c r="P3585" s="1" t="s">
        <v>2234</v>
      </c>
      <c r="Q3585" s="29" t="s">
        <v>61</v>
      </c>
      <c r="R3585" s="30">
        <v>1643.1021754853602</v>
      </c>
      <c r="S3585" s="5">
        <v>22.24742268041237</v>
      </c>
      <c r="T3585" s="4" t="s">
        <v>61</v>
      </c>
      <c r="U3585" s="1"/>
      <c r="V3585" s="1"/>
      <c r="W3585" s="1"/>
      <c r="X3585" s="1"/>
    </row>
    <row r="3586" spans="1:24" ht="15.75" customHeight="1" x14ac:dyDescent="0.2">
      <c r="A3586" s="1"/>
      <c r="B3586" s="1"/>
      <c r="C3586" s="31" t="str">
        <f>IF('Style Screener'!$S3586&lt;(AVERAGE('Style Screener'!$S$9:$S$6415)), "Value", "Growth")</f>
        <v>Value</v>
      </c>
      <c r="D3586" s="31" t="str">
        <f>IF('Style Screener'!$R3586&gt;2000, "Large Cap", "Small Cap")</f>
        <v>Small Cap</v>
      </c>
      <c r="E3586" s="31" t="s">
        <v>14</v>
      </c>
      <c r="F3586" s="31" t="s">
        <v>37</v>
      </c>
      <c r="G3586" s="1" t="s">
        <v>1020</v>
      </c>
      <c r="H3586" s="1" t="s">
        <v>14787</v>
      </c>
      <c r="I3586" s="1" t="s">
        <v>14788</v>
      </c>
      <c r="J3586" s="1" t="s">
        <v>10766</v>
      </c>
      <c r="K3586" s="1" t="s">
        <v>14789</v>
      </c>
      <c r="L3586" s="1" t="s">
        <v>14790</v>
      </c>
      <c r="M3586" s="1" t="s">
        <v>86</v>
      </c>
      <c r="N3586" s="1" t="s">
        <v>87</v>
      </c>
      <c r="O3586" s="1" t="s">
        <v>88</v>
      </c>
      <c r="P3586" s="1" t="s">
        <v>4499</v>
      </c>
      <c r="Q3586" s="29" t="s">
        <v>61</v>
      </c>
      <c r="R3586" s="30">
        <v>1360.7298008898113</v>
      </c>
      <c r="S3586" s="5">
        <v>23.106382978723403</v>
      </c>
      <c r="T3586" s="4" t="s">
        <v>61</v>
      </c>
      <c r="U3586" s="1"/>
      <c r="V3586" s="1"/>
      <c r="W3586" s="1"/>
      <c r="X3586" s="1"/>
    </row>
    <row r="3587" spans="1:24" ht="15.75" customHeight="1" x14ac:dyDescent="0.2">
      <c r="A3587" s="1"/>
      <c r="B3587" s="1"/>
      <c r="C3587" s="31" t="str">
        <f>IF('Style Screener'!$S3587&lt;(AVERAGE('Style Screener'!$S$9:$S$6415)), "Value", "Growth")</f>
        <v>Value</v>
      </c>
      <c r="D3587" s="31" t="str">
        <f>IF('Style Screener'!$R3587&gt;2000, "Large Cap", "Small Cap")</f>
        <v>Large Cap</v>
      </c>
      <c r="E3587" s="31" t="s">
        <v>15</v>
      </c>
      <c r="F3587" s="31" t="s">
        <v>37</v>
      </c>
      <c r="G3587" s="1" t="s">
        <v>1020</v>
      </c>
      <c r="H3587" s="1" t="s">
        <v>11779</v>
      </c>
      <c r="I3587" s="1" t="s">
        <v>11780</v>
      </c>
      <c r="J3587" s="1" t="s">
        <v>10766</v>
      </c>
      <c r="K3587" s="1" t="s">
        <v>11781</v>
      </c>
      <c r="L3587" s="1" t="s">
        <v>11782</v>
      </c>
      <c r="M3587" s="1" t="s">
        <v>44</v>
      </c>
      <c r="N3587" s="1" t="s">
        <v>160</v>
      </c>
      <c r="O3587" s="1" t="s">
        <v>46</v>
      </c>
      <c r="P3587" s="1" t="s">
        <v>160</v>
      </c>
      <c r="Q3587" s="29" t="s">
        <v>61</v>
      </c>
      <c r="R3587" s="30">
        <v>112974.79070509753</v>
      </c>
      <c r="S3587" s="5">
        <v>17.204241071428569</v>
      </c>
      <c r="T3587" s="4" t="s">
        <v>61</v>
      </c>
      <c r="U3587" s="1"/>
      <c r="V3587" s="1"/>
      <c r="W3587" s="1"/>
      <c r="X3587" s="1"/>
    </row>
    <row r="3588" spans="1:24" ht="15.75" customHeight="1" x14ac:dyDescent="0.2">
      <c r="A3588" s="1"/>
      <c r="B3588" s="1"/>
      <c r="C3588" s="31" t="str">
        <f>IF('Style Screener'!$S3588&lt;(AVERAGE('Style Screener'!$S$9:$S$6415)), "Value", "Growth")</f>
        <v>Growth</v>
      </c>
      <c r="D3588" s="31" t="str">
        <f>IF('Style Screener'!$R3588&gt;2000, "Large Cap", "Small Cap")</f>
        <v>Small Cap</v>
      </c>
      <c r="E3588" s="31"/>
      <c r="F3588" s="31" t="s">
        <v>37</v>
      </c>
      <c r="G3588" s="1" t="s">
        <v>14115</v>
      </c>
      <c r="H3588" s="1" t="s">
        <v>14791</v>
      </c>
      <c r="I3588" s="1" t="s">
        <v>14792</v>
      </c>
      <c r="J3588" s="1" t="s">
        <v>10766</v>
      </c>
      <c r="K3588" s="1" t="s">
        <v>14793</v>
      </c>
      <c r="L3588" s="1" t="s">
        <v>14794</v>
      </c>
      <c r="M3588" s="1" t="s">
        <v>61</v>
      </c>
      <c r="N3588" s="1" t="s">
        <v>61</v>
      </c>
      <c r="O3588" s="1" t="s">
        <v>61</v>
      </c>
      <c r="P3588" s="1" t="s">
        <v>61</v>
      </c>
      <c r="Q3588" s="29" t="s">
        <v>61</v>
      </c>
      <c r="R3588" s="30">
        <v>1129.6815389556884</v>
      </c>
      <c r="S3588" s="5" t="s">
        <v>61</v>
      </c>
      <c r="T3588" s="4"/>
      <c r="U3588" s="1"/>
      <c r="V3588" s="1"/>
      <c r="W3588" s="1"/>
      <c r="X3588" s="1"/>
    </row>
    <row r="3589" spans="1:24" ht="15.75" customHeight="1" x14ac:dyDescent="0.2">
      <c r="A3589" s="1"/>
      <c r="B3589" s="1"/>
      <c r="C3589" s="31" t="str">
        <f>IF('Style Screener'!$S3589&lt;(AVERAGE('Style Screener'!$S$9:$S$6415)), "Value", "Growth")</f>
        <v>Growth</v>
      </c>
      <c r="D3589" s="31" t="str">
        <f>IF('Style Screener'!$R3589&gt;2000, "Large Cap", "Small Cap")</f>
        <v>Small Cap</v>
      </c>
      <c r="E3589" s="31"/>
      <c r="F3589" s="31" t="s">
        <v>37</v>
      </c>
      <c r="G3589" s="1" t="s">
        <v>1020</v>
      </c>
      <c r="H3589" s="1" t="s">
        <v>14795</v>
      </c>
      <c r="I3589" s="1" t="s">
        <v>14796</v>
      </c>
      <c r="J3589" s="1" t="s">
        <v>10766</v>
      </c>
      <c r="K3589" s="1" t="s">
        <v>14797</v>
      </c>
      <c r="L3589" s="1" t="s">
        <v>14798</v>
      </c>
      <c r="M3589" s="1" t="s">
        <v>61</v>
      </c>
      <c r="N3589" s="1" t="s">
        <v>61</v>
      </c>
      <c r="O3589" s="1" t="s">
        <v>61</v>
      </c>
      <c r="P3589" s="1" t="s">
        <v>61</v>
      </c>
      <c r="Q3589" s="29" t="s">
        <v>61</v>
      </c>
      <c r="R3589" s="30">
        <v>101.1662354057312</v>
      </c>
      <c r="S3589" s="5" t="s">
        <v>61</v>
      </c>
      <c r="T3589" s="4"/>
      <c r="U3589" s="1"/>
      <c r="V3589" s="1"/>
      <c r="W3589" s="1"/>
      <c r="X3589" s="1"/>
    </row>
    <row r="3590" spans="1:24" ht="15.75" customHeight="1" x14ac:dyDescent="0.2">
      <c r="A3590" s="1"/>
      <c r="B3590" s="1"/>
      <c r="C3590" s="31" t="str">
        <f>IF('Style Screener'!$S3590&lt;(AVERAGE('Style Screener'!$S$9:$S$6415)), "Value", "Growth")</f>
        <v>Value</v>
      </c>
      <c r="D3590" s="31" t="str">
        <f>IF('Style Screener'!$R3590&gt;2000, "Large Cap", "Small Cap")</f>
        <v>Large Cap</v>
      </c>
      <c r="E3590" s="31" t="s">
        <v>14</v>
      </c>
      <c r="F3590" s="31" t="s">
        <v>37</v>
      </c>
      <c r="G3590" s="1" t="s">
        <v>1020</v>
      </c>
      <c r="H3590" s="1" t="s">
        <v>11795</v>
      </c>
      <c r="I3590" s="1" t="s">
        <v>11796</v>
      </c>
      <c r="J3590" s="1" t="s">
        <v>10766</v>
      </c>
      <c r="K3590" s="1" t="s">
        <v>11797</v>
      </c>
      <c r="L3590" s="1" t="s">
        <v>11798</v>
      </c>
      <c r="M3590" s="1" t="s">
        <v>74</v>
      </c>
      <c r="N3590" s="1" t="s">
        <v>179</v>
      </c>
      <c r="O3590" s="1" t="s">
        <v>180</v>
      </c>
      <c r="P3590" s="1" t="s">
        <v>1217</v>
      </c>
      <c r="Q3590" s="29" t="s">
        <v>61</v>
      </c>
      <c r="R3590" s="30">
        <v>3337.2963793953445</v>
      </c>
      <c r="S3590" s="5">
        <v>21.108108108108105</v>
      </c>
      <c r="T3590" s="4" t="s">
        <v>61</v>
      </c>
      <c r="U3590" s="1"/>
      <c r="V3590" s="1"/>
      <c r="W3590" s="1"/>
      <c r="X3590" s="1"/>
    </row>
    <row r="3591" spans="1:24" ht="15.75" customHeight="1" x14ac:dyDescent="0.2">
      <c r="A3591" s="1"/>
      <c r="B3591" s="1"/>
      <c r="C3591" s="31" t="str">
        <f>IF('Style Screener'!$S3591&lt;(AVERAGE('Style Screener'!$S$9:$S$6415)), "Value", "Growth")</f>
        <v>Growth</v>
      </c>
      <c r="D3591" s="31" t="str">
        <f>IF('Style Screener'!$R3591&gt;2000, "Large Cap", "Small Cap")</f>
        <v>Small Cap</v>
      </c>
      <c r="E3591" s="31" t="s">
        <v>14</v>
      </c>
      <c r="F3591" s="31" t="s">
        <v>37</v>
      </c>
      <c r="G3591" s="1" t="s">
        <v>12435</v>
      </c>
      <c r="H3591" s="1" t="s">
        <v>14799</v>
      </c>
      <c r="I3591" s="1" t="s">
        <v>14800</v>
      </c>
      <c r="J3591" s="1" t="s">
        <v>10766</v>
      </c>
      <c r="K3591" s="1" t="s">
        <v>14801</v>
      </c>
      <c r="L3591" s="1" t="s">
        <v>14802</v>
      </c>
      <c r="M3591" s="1" t="s">
        <v>86</v>
      </c>
      <c r="N3591" s="1" t="s">
        <v>606</v>
      </c>
      <c r="O3591" s="1" t="s">
        <v>607</v>
      </c>
      <c r="P3591" s="1" t="s">
        <v>608</v>
      </c>
      <c r="Q3591" s="29" t="s">
        <v>61</v>
      </c>
      <c r="R3591" s="30">
        <v>225.4661992362976</v>
      </c>
      <c r="S3591" s="5" t="s">
        <v>61</v>
      </c>
      <c r="T3591" s="4"/>
      <c r="U3591" s="1"/>
      <c r="V3591" s="1"/>
      <c r="W3591" s="1"/>
      <c r="X3591" s="1"/>
    </row>
    <row r="3592" spans="1:24" ht="15.75" customHeight="1" x14ac:dyDescent="0.2">
      <c r="A3592" s="1"/>
      <c r="B3592" s="1"/>
      <c r="C3592" s="31" t="str">
        <f>IF('Style Screener'!$S3592&lt;(AVERAGE('Style Screener'!$S$9:$S$6415)), "Value", "Growth")</f>
        <v>Growth</v>
      </c>
      <c r="D3592" s="31" t="str">
        <f>IF('Style Screener'!$R3592&gt;2000, "Large Cap", "Small Cap")</f>
        <v>Small Cap</v>
      </c>
      <c r="E3592" s="31"/>
      <c r="F3592" s="31" t="s">
        <v>37</v>
      </c>
      <c r="G3592" s="1" t="s">
        <v>1020</v>
      </c>
      <c r="H3592" s="1" t="s">
        <v>14803</v>
      </c>
      <c r="I3592" s="1" t="s">
        <v>14804</v>
      </c>
      <c r="J3592" s="1" t="s">
        <v>10766</v>
      </c>
      <c r="K3592" s="1" t="s">
        <v>14805</v>
      </c>
      <c r="L3592" s="1" t="s">
        <v>14806</v>
      </c>
      <c r="M3592" s="1" t="s">
        <v>61</v>
      </c>
      <c r="N3592" s="1" t="s">
        <v>61</v>
      </c>
      <c r="O3592" s="1" t="s">
        <v>61</v>
      </c>
      <c r="P3592" s="1" t="s">
        <v>61</v>
      </c>
      <c r="Q3592" s="29" t="s">
        <v>61</v>
      </c>
      <c r="R3592" s="30">
        <v>313.52771193237305</v>
      </c>
      <c r="S3592" s="5" t="s">
        <v>61</v>
      </c>
      <c r="T3592" s="4"/>
      <c r="U3592" s="1"/>
      <c r="V3592" s="1"/>
      <c r="W3592" s="1"/>
      <c r="X3592" s="1"/>
    </row>
    <row r="3593" spans="1:24" ht="15.75" customHeight="1" x14ac:dyDescent="0.2">
      <c r="A3593" s="1"/>
      <c r="B3593" s="1"/>
      <c r="C3593" s="31" t="str">
        <f>IF('Style Screener'!$S3593&lt;(AVERAGE('Style Screener'!$S$9:$S$6415)), "Value", "Growth")</f>
        <v>Value</v>
      </c>
      <c r="D3593" s="31" t="str">
        <f>IF('Style Screener'!$R3593&gt;2000, "Large Cap", "Small Cap")</f>
        <v>Small Cap</v>
      </c>
      <c r="E3593" s="31" t="s">
        <v>14</v>
      </c>
      <c r="F3593" s="31" t="s">
        <v>37</v>
      </c>
      <c r="G3593" s="1" t="s">
        <v>1020</v>
      </c>
      <c r="H3593" s="1" t="s">
        <v>14807</v>
      </c>
      <c r="I3593" s="1" t="s">
        <v>14808</v>
      </c>
      <c r="J3593" s="1" t="s">
        <v>10766</v>
      </c>
      <c r="K3593" s="1" t="s">
        <v>14809</v>
      </c>
      <c r="L3593" s="1" t="s">
        <v>14810</v>
      </c>
      <c r="M3593" s="1" t="s">
        <v>98</v>
      </c>
      <c r="N3593" s="1" t="s">
        <v>99</v>
      </c>
      <c r="O3593" s="1" t="s">
        <v>100</v>
      </c>
      <c r="P3593" s="1" t="s">
        <v>123</v>
      </c>
      <c r="Q3593" s="29" t="s">
        <v>61</v>
      </c>
      <c r="R3593" s="30">
        <v>1343.7192422942571</v>
      </c>
      <c r="S3593" s="5">
        <v>14.3258785942492</v>
      </c>
      <c r="T3593" s="4">
        <v>2.7337345233324399E-15</v>
      </c>
      <c r="U3593" s="1"/>
      <c r="V3593" s="1"/>
      <c r="W3593" s="1"/>
      <c r="X3593" s="1"/>
    </row>
    <row r="3594" spans="1:24" ht="15.75" customHeight="1" x14ac:dyDescent="0.2">
      <c r="A3594" s="1"/>
      <c r="B3594" s="1"/>
      <c r="C3594" s="31" t="str">
        <f>IF('Style Screener'!$S3594&lt;(AVERAGE('Style Screener'!$S$9:$S$6415)), "Value", "Growth")</f>
        <v>Growth</v>
      </c>
      <c r="D3594" s="31" t="str">
        <f>IF('Style Screener'!$R3594&gt;2000, "Large Cap", "Small Cap")</f>
        <v>Small Cap</v>
      </c>
      <c r="E3594" s="31"/>
      <c r="F3594" s="31" t="s">
        <v>37</v>
      </c>
      <c r="G3594" s="1" t="s">
        <v>12435</v>
      </c>
      <c r="H3594" s="1" t="s">
        <v>14811</v>
      </c>
      <c r="I3594" s="1" t="s">
        <v>14812</v>
      </c>
      <c r="J3594" s="1" t="s">
        <v>10766</v>
      </c>
      <c r="K3594" s="1" t="s">
        <v>14489</v>
      </c>
      <c r="L3594" s="1" t="s">
        <v>14813</v>
      </c>
      <c r="M3594" s="1" t="s">
        <v>61</v>
      </c>
      <c r="N3594" s="1" t="s">
        <v>61</v>
      </c>
      <c r="O3594" s="1" t="s">
        <v>61</v>
      </c>
      <c r="P3594" s="1" t="s">
        <v>61</v>
      </c>
      <c r="Q3594" s="29" t="s">
        <v>61</v>
      </c>
      <c r="R3594" s="30">
        <v>595.6397827087402</v>
      </c>
      <c r="S3594" s="5" t="s">
        <v>61</v>
      </c>
      <c r="T3594" s="4"/>
      <c r="U3594" s="1"/>
      <c r="V3594" s="1"/>
      <c r="W3594" s="1"/>
      <c r="X3594" s="1"/>
    </row>
    <row r="3595" spans="1:24" ht="15.75" customHeight="1" x14ac:dyDescent="0.2">
      <c r="A3595" s="1"/>
      <c r="B3595" s="1"/>
      <c r="C3595" s="31" t="str">
        <f>IF('Style Screener'!$S3595&lt;(AVERAGE('Style Screener'!$S$9:$S$6415)), "Value", "Growth")</f>
        <v>Value</v>
      </c>
      <c r="D3595" s="31" t="str">
        <f>IF('Style Screener'!$R3595&gt;2000, "Large Cap", "Small Cap")</f>
        <v>Small Cap</v>
      </c>
      <c r="E3595" s="31" t="s">
        <v>15</v>
      </c>
      <c r="F3595" s="31" t="s">
        <v>37</v>
      </c>
      <c r="G3595" s="1" t="s">
        <v>1020</v>
      </c>
      <c r="H3595" s="1" t="s">
        <v>14814</v>
      </c>
      <c r="I3595" s="1" t="s">
        <v>14815</v>
      </c>
      <c r="J3595" s="1" t="s">
        <v>10766</v>
      </c>
      <c r="K3595" s="1" t="s">
        <v>14816</v>
      </c>
      <c r="L3595" s="1" t="s">
        <v>14817</v>
      </c>
      <c r="M3595" s="1" t="s">
        <v>368</v>
      </c>
      <c r="N3595" s="1" t="s">
        <v>369</v>
      </c>
      <c r="O3595" s="1" t="s">
        <v>370</v>
      </c>
      <c r="P3595" s="1" t="s">
        <v>1627</v>
      </c>
      <c r="Q3595" s="29" t="s">
        <v>61</v>
      </c>
      <c r="R3595" s="30">
        <v>480.80831650663868</v>
      </c>
      <c r="S3595" s="5">
        <v>17.529880478087652</v>
      </c>
      <c r="T3595" s="4">
        <v>64.40923029326926</v>
      </c>
      <c r="U3595" s="1"/>
      <c r="V3595" s="1"/>
      <c r="W3595" s="1"/>
      <c r="X3595" s="1"/>
    </row>
    <row r="3596" spans="1:24" ht="15.75" customHeight="1" x14ac:dyDescent="0.2">
      <c r="A3596" s="1"/>
      <c r="B3596" s="1"/>
      <c r="C3596" s="31" t="str">
        <f>IF('Style Screener'!$S3596&lt;(AVERAGE('Style Screener'!$S$9:$S$6415)), "Value", "Growth")</f>
        <v>Value</v>
      </c>
      <c r="D3596" s="31" t="str">
        <f>IF('Style Screener'!$R3596&gt;2000, "Large Cap", "Small Cap")</f>
        <v>Large Cap</v>
      </c>
      <c r="E3596" s="31" t="s">
        <v>14</v>
      </c>
      <c r="F3596" s="31" t="s">
        <v>37</v>
      </c>
      <c r="G3596" s="1" t="s">
        <v>1020</v>
      </c>
      <c r="H3596" s="1" t="s">
        <v>11826</v>
      </c>
      <c r="I3596" s="1" t="s">
        <v>11827</v>
      </c>
      <c r="J3596" s="1" t="s">
        <v>10766</v>
      </c>
      <c r="K3596" s="1" t="s">
        <v>11828</v>
      </c>
      <c r="L3596" s="1" t="s">
        <v>11829</v>
      </c>
      <c r="M3596" s="1" t="s">
        <v>86</v>
      </c>
      <c r="N3596" s="1" t="s">
        <v>606</v>
      </c>
      <c r="O3596" s="1" t="s">
        <v>607</v>
      </c>
      <c r="P3596" s="1" t="s">
        <v>608</v>
      </c>
      <c r="Q3596" s="29" t="s">
        <v>61</v>
      </c>
      <c r="R3596" s="30">
        <v>4820.8623554350706</v>
      </c>
      <c r="S3596" s="5">
        <v>17.765822784810126</v>
      </c>
      <c r="T3596" s="4">
        <v>31.326781326781326</v>
      </c>
      <c r="U3596" s="1"/>
      <c r="V3596" s="1"/>
      <c r="W3596" s="1"/>
      <c r="X3596" s="1"/>
    </row>
    <row r="3597" spans="1:24" ht="15.75" customHeight="1" x14ac:dyDescent="0.2">
      <c r="A3597" s="1"/>
      <c r="B3597" s="1"/>
      <c r="C3597" s="31" t="str">
        <f>IF('Style Screener'!$S3597&lt;(AVERAGE('Style Screener'!$S$9:$S$6415)), "Value", "Growth")</f>
        <v>Growth</v>
      </c>
      <c r="D3597" s="31" t="str">
        <f>IF('Style Screener'!$R3597&gt;2000, "Large Cap", "Small Cap")</f>
        <v>Small Cap</v>
      </c>
      <c r="E3597" s="31"/>
      <c r="F3597" s="31" t="s">
        <v>37</v>
      </c>
      <c r="G3597" s="1" t="s">
        <v>1020</v>
      </c>
      <c r="H3597" s="1" t="s">
        <v>14818</v>
      </c>
      <c r="I3597" s="1" t="s">
        <v>14819</v>
      </c>
      <c r="J3597" s="1" t="s">
        <v>10766</v>
      </c>
      <c r="K3597" s="1" t="s">
        <v>11828</v>
      </c>
      <c r="L3597" s="1" t="s">
        <v>14820</v>
      </c>
      <c r="M3597" s="1" t="s">
        <v>61</v>
      </c>
      <c r="N3597" s="1" t="s">
        <v>61</v>
      </c>
      <c r="O3597" s="1" t="s">
        <v>61</v>
      </c>
      <c r="P3597" s="1" t="s">
        <v>61</v>
      </c>
      <c r="Q3597" s="29" t="s">
        <v>61</v>
      </c>
      <c r="R3597" s="30">
        <v>235.63405117111205</v>
      </c>
      <c r="S3597" s="5" t="s">
        <v>61</v>
      </c>
      <c r="T3597" s="4"/>
      <c r="U3597" s="1"/>
      <c r="V3597" s="1"/>
      <c r="W3597" s="1"/>
      <c r="X3597" s="1"/>
    </row>
    <row r="3598" spans="1:24" ht="15.75" customHeight="1" x14ac:dyDescent="0.2">
      <c r="A3598" s="1"/>
      <c r="B3598" s="1"/>
      <c r="C3598" s="31" t="str">
        <f>IF('Style Screener'!$S3598&lt;(AVERAGE('Style Screener'!$S$9:$S$6415)), "Value", "Growth")</f>
        <v>Growth</v>
      </c>
      <c r="D3598" s="31" t="str">
        <f>IF('Style Screener'!$R3598&gt;2000, "Large Cap", "Small Cap")</f>
        <v>Small Cap</v>
      </c>
      <c r="E3598" s="31"/>
      <c r="F3598" s="31" t="s">
        <v>37</v>
      </c>
      <c r="G3598" s="1" t="s">
        <v>1020</v>
      </c>
      <c r="H3598" s="1" t="s">
        <v>14821</v>
      </c>
      <c r="I3598" s="1" t="s">
        <v>14822</v>
      </c>
      <c r="J3598" s="1" t="s">
        <v>10766</v>
      </c>
      <c r="K3598" s="1" t="s">
        <v>61</v>
      </c>
      <c r="L3598" s="1" t="s">
        <v>14823</v>
      </c>
      <c r="M3598" s="1" t="s">
        <v>61</v>
      </c>
      <c r="N3598" s="1" t="s">
        <v>61</v>
      </c>
      <c r="O3598" s="1" t="s">
        <v>61</v>
      </c>
      <c r="P3598" s="1" t="s">
        <v>61</v>
      </c>
      <c r="Q3598" s="29" t="s">
        <v>61</v>
      </c>
      <c r="R3598" s="30">
        <v>605.17132841491696</v>
      </c>
      <c r="S3598" s="5" t="s">
        <v>61</v>
      </c>
      <c r="T3598" s="4"/>
      <c r="U3598" s="1"/>
      <c r="V3598" s="1"/>
      <c r="W3598" s="1"/>
      <c r="X3598" s="1"/>
    </row>
    <row r="3599" spans="1:24" ht="15.75" customHeight="1" x14ac:dyDescent="0.2">
      <c r="A3599" s="1"/>
      <c r="B3599" s="1"/>
      <c r="C3599" s="31" t="str">
        <f>IF('Style Screener'!$S3599&lt;(AVERAGE('Style Screener'!$S$9:$S$6415)), "Value", "Growth")</f>
        <v>Growth</v>
      </c>
      <c r="D3599" s="31" t="str">
        <f>IF('Style Screener'!$R3599&gt;2000, "Large Cap", "Small Cap")</f>
        <v>Small Cap</v>
      </c>
      <c r="E3599" s="31"/>
      <c r="F3599" s="31" t="s">
        <v>37</v>
      </c>
      <c r="G3599" s="1" t="s">
        <v>1020</v>
      </c>
      <c r="H3599" s="1" t="s">
        <v>14824</v>
      </c>
      <c r="I3599" s="1" t="s">
        <v>14825</v>
      </c>
      <c r="J3599" s="1" t="s">
        <v>10766</v>
      </c>
      <c r="K3599" s="1" t="s">
        <v>11828</v>
      </c>
      <c r="L3599" s="1" t="s">
        <v>14826</v>
      </c>
      <c r="M3599" s="1" t="s">
        <v>61</v>
      </c>
      <c r="N3599" s="1" t="s">
        <v>61</v>
      </c>
      <c r="O3599" s="1" t="s">
        <v>61</v>
      </c>
      <c r="P3599" s="1" t="s">
        <v>61</v>
      </c>
      <c r="Q3599" s="29" t="s">
        <v>61</v>
      </c>
      <c r="R3599" s="30">
        <v>308.2028010116577</v>
      </c>
      <c r="S3599" s="5" t="s">
        <v>61</v>
      </c>
      <c r="T3599" s="4"/>
      <c r="U3599" s="1"/>
      <c r="V3599" s="1"/>
      <c r="W3599" s="1"/>
      <c r="X3599" s="1"/>
    </row>
    <row r="3600" spans="1:24" ht="15.75" customHeight="1" x14ac:dyDescent="0.2">
      <c r="A3600" s="1"/>
      <c r="B3600" s="1"/>
      <c r="C3600" s="31" t="str">
        <f>IF('Style Screener'!$S3600&lt;(AVERAGE('Style Screener'!$S$9:$S$6415)), "Value", "Growth")</f>
        <v>Growth</v>
      </c>
      <c r="D3600" s="31" t="str">
        <f>IF('Style Screener'!$R3600&gt;2000, "Large Cap", "Small Cap")</f>
        <v>Large Cap</v>
      </c>
      <c r="E3600" s="31"/>
      <c r="F3600" s="31" t="s">
        <v>37</v>
      </c>
      <c r="G3600" s="1" t="s">
        <v>14115</v>
      </c>
      <c r="H3600" s="1" t="s">
        <v>14827</v>
      </c>
      <c r="I3600" s="1" t="s">
        <v>14828</v>
      </c>
      <c r="J3600" s="1" t="s">
        <v>10766</v>
      </c>
      <c r="K3600" s="1" t="s">
        <v>14829</v>
      </c>
      <c r="L3600" s="1" t="s">
        <v>14830</v>
      </c>
      <c r="M3600" s="1" t="s">
        <v>61</v>
      </c>
      <c r="N3600" s="1" t="s">
        <v>61</v>
      </c>
      <c r="O3600" s="1" t="s">
        <v>61</v>
      </c>
      <c r="P3600" s="1" t="s">
        <v>61</v>
      </c>
      <c r="Q3600" s="29" t="s">
        <v>61</v>
      </c>
      <c r="R3600" s="30">
        <v>2935.2157624511719</v>
      </c>
      <c r="S3600" s="5" t="s">
        <v>61</v>
      </c>
      <c r="T3600" s="4"/>
      <c r="U3600" s="1"/>
      <c r="V3600" s="1"/>
      <c r="W3600" s="1"/>
      <c r="X3600" s="1"/>
    </row>
    <row r="3601" spans="1:24" ht="15.75" customHeight="1" x14ac:dyDescent="0.2">
      <c r="A3601" s="1"/>
      <c r="B3601" s="1"/>
      <c r="C3601" s="31" t="str">
        <f>IF('Style Screener'!$S3601&lt;(AVERAGE('Style Screener'!$S$9:$S$6415)), "Value", "Growth")</f>
        <v>Value</v>
      </c>
      <c r="D3601" s="31" t="str">
        <f>IF('Style Screener'!$R3601&gt;2000, "Large Cap", "Small Cap")</f>
        <v>Large Cap</v>
      </c>
      <c r="E3601" s="31" t="s">
        <v>15</v>
      </c>
      <c r="F3601" s="31" t="s">
        <v>37</v>
      </c>
      <c r="G3601" s="1" t="s">
        <v>11830</v>
      </c>
      <c r="H3601" s="1" t="s">
        <v>11831</v>
      </c>
      <c r="I3601" s="1" t="s">
        <v>11832</v>
      </c>
      <c r="J3601" s="1" t="s">
        <v>10766</v>
      </c>
      <c r="K3601" s="1" t="s">
        <v>11833</v>
      </c>
      <c r="L3601" s="1" t="s">
        <v>11834</v>
      </c>
      <c r="M3601" s="1" t="s">
        <v>44</v>
      </c>
      <c r="N3601" s="1" t="s">
        <v>160</v>
      </c>
      <c r="O3601" s="1" t="s">
        <v>46</v>
      </c>
      <c r="P3601" s="1" t="s">
        <v>160</v>
      </c>
      <c r="Q3601" s="29" t="s">
        <v>61</v>
      </c>
      <c r="R3601" s="30">
        <v>6332.1800195668775</v>
      </c>
      <c r="S3601" s="5">
        <v>22.517121203202748</v>
      </c>
      <c r="T3601" s="4" t="s">
        <v>61</v>
      </c>
      <c r="U3601" s="1"/>
      <c r="V3601" s="1"/>
      <c r="W3601" s="1"/>
      <c r="X3601" s="1"/>
    </row>
    <row r="3602" spans="1:24" ht="15.75" customHeight="1" x14ac:dyDescent="0.2">
      <c r="A3602" s="1"/>
      <c r="B3602" s="1"/>
      <c r="C3602" s="31" t="str">
        <f>IF('Style Screener'!$S3602&lt;(AVERAGE('Style Screener'!$S$9:$S$6415)), "Value", "Growth")</f>
        <v>Value</v>
      </c>
      <c r="D3602" s="31" t="str">
        <f>IF('Style Screener'!$R3602&gt;2000, "Large Cap", "Small Cap")</f>
        <v>Small Cap</v>
      </c>
      <c r="E3602" s="31" t="s">
        <v>14</v>
      </c>
      <c r="F3602" s="31" t="s">
        <v>37</v>
      </c>
      <c r="G3602" s="1" t="s">
        <v>1020</v>
      </c>
      <c r="H3602" s="1" t="s">
        <v>14831</v>
      </c>
      <c r="I3602" s="1" t="s">
        <v>14832</v>
      </c>
      <c r="J3602" s="1" t="s">
        <v>10766</v>
      </c>
      <c r="K3602" s="1" t="s">
        <v>14833</v>
      </c>
      <c r="L3602" s="1" t="s">
        <v>14834</v>
      </c>
      <c r="M3602" s="1" t="s">
        <v>54</v>
      </c>
      <c r="N3602" s="1" t="s">
        <v>55</v>
      </c>
      <c r="O3602" s="1" t="s">
        <v>54</v>
      </c>
      <c r="P3602" s="1" t="s">
        <v>694</v>
      </c>
      <c r="Q3602" s="29" t="s">
        <v>61</v>
      </c>
      <c r="R3602" s="30">
        <v>810.217613399426</v>
      </c>
      <c r="S3602" s="5">
        <v>14.355509355509357</v>
      </c>
      <c r="T3602" s="4">
        <v>51.528480316692324</v>
      </c>
      <c r="U3602" s="1"/>
      <c r="V3602" s="1"/>
      <c r="W3602" s="1"/>
      <c r="X3602" s="1"/>
    </row>
    <row r="3603" spans="1:24" ht="15.75" customHeight="1" x14ac:dyDescent="0.2">
      <c r="A3603" s="1"/>
      <c r="B3603" s="1"/>
      <c r="C3603" s="31" t="str">
        <f>IF('Style Screener'!$S3603&lt;(AVERAGE('Style Screener'!$S$9:$S$6415)), "Value", "Growth")</f>
        <v>Growth</v>
      </c>
      <c r="D3603" s="31" t="str">
        <f>IF('Style Screener'!$R3603&gt;2000, "Large Cap", "Small Cap")</f>
        <v>Large Cap</v>
      </c>
      <c r="E3603" s="31" t="s">
        <v>14</v>
      </c>
      <c r="F3603" s="31" t="s">
        <v>37</v>
      </c>
      <c r="G3603" s="1" t="s">
        <v>1020</v>
      </c>
      <c r="H3603" s="1" t="s">
        <v>11835</v>
      </c>
      <c r="I3603" s="1" t="s">
        <v>11836</v>
      </c>
      <c r="J3603" s="1" t="s">
        <v>10766</v>
      </c>
      <c r="K3603" s="1" t="s">
        <v>11837</v>
      </c>
      <c r="L3603" s="1" t="s">
        <v>11838</v>
      </c>
      <c r="M3603" s="1" t="s">
        <v>86</v>
      </c>
      <c r="N3603" s="1" t="s">
        <v>606</v>
      </c>
      <c r="O3603" s="1" t="s">
        <v>607</v>
      </c>
      <c r="P3603" s="1" t="s">
        <v>608</v>
      </c>
      <c r="Q3603" s="29" t="s">
        <v>61</v>
      </c>
      <c r="R3603" s="30">
        <v>8393.8625475684294</v>
      </c>
      <c r="S3603" s="5">
        <v>33.764367816091948</v>
      </c>
      <c r="T3603" s="4">
        <v>0</v>
      </c>
      <c r="U3603" s="1"/>
      <c r="V3603" s="1"/>
      <c r="W3603" s="1"/>
      <c r="X3603" s="1"/>
    </row>
    <row r="3604" spans="1:24" ht="15.75" customHeight="1" x14ac:dyDescent="0.2">
      <c r="A3604" s="1"/>
      <c r="B3604" s="1"/>
      <c r="C3604" s="31" t="str">
        <f>IF('Style Screener'!$S3604&lt;(AVERAGE('Style Screener'!$S$9:$S$6415)), "Value", "Growth")</f>
        <v>Growth</v>
      </c>
      <c r="D3604" s="31" t="str">
        <f>IF('Style Screener'!$R3604&gt;2000, "Large Cap", "Small Cap")</f>
        <v>Small Cap</v>
      </c>
      <c r="E3604" s="31" t="s">
        <v>14</v>
      </c>
      <c r="F3604" s="31" t="s">
        <v>37</v>
      </c>
      <c r="G3604" s="1" t="s">
        <v>1020</v>
      </c>
      <c r="H3604" s="1" t="s">
        <v>14835</v>
      </c>
      <c r="I3604" s="1" t="s">
        <v>14836</v>
      </c>
      <c r="J3604" s="1" t="s">
        <v>10766</v>
      </c>
      <c r="K3604" s="1" t="s">
        <v>14837</v>
      </c>
      <c r="L3604" s="1" t="s">
        <v>14838</v>
      </c>
      <c r="M3604" s="1" t="s">
        <v>86</v>
      </c>
      <c r="N3604" s="1" t="s">
        <v>87</v>
      </c>
      <c r="O3604" s="1" t="s">
        <v>88</v>
      </c>
      <c r="P3604" s="1" t="s">
        <v>1373</v>
      </c>
      <c r="Q3604" s="29" t="s">
        <v>61</v>
      </c>
      <c r="R3604" s="30">
        <v>711.65559238133892</v>
      </c>
      <c r="S3604" s="5">
        <v>43.01075268817204</v>
      </c>
      <c r="T3604" s="4" t="s">
        <v>61</v>
      </c>
      <c r="U3604" s="1"/>
      <c r="V3604" s="1"/>
      <c r="W3604" s="1"/>
      <c r="X3604" s="1"/>
    </row>
    <row r="3605" spans="1:24" ht="15.75" customHeight="1" x14ac:dyDescent="0.2">
      <c r="A3605" s="1"/>
      <c r="B3605" s="1"/>
      <c r="C3605" s="31" t="str">
        <f>IF('Style Screener'!$S3605&lt;(AVERAGE('Style Screener'!$S$9:$S$6415)), "Value", "Growth")</f>
        <v>Value</v>
      </c>
      <c r="D3605" s="31" t="str">
        <f>IF('Style Screener'!$R3605&gt;2000, "Large Cap", "Small Cap")</f>
        <v>Large Cap</v>
      </c>
      <c r="E3605" s="31" t="s">
        <v>14</v>
      </c>
      <c r="F3605" s="31" t="s">
        <v>37</v>
      </c>
      <c r="G3605" s="1" t="s">
        <v>1020</v>
      </c>
      <c r="H3605" s="1" t="s">
        <v>11839</v>
      </c>
      <c r="I3605" s="1" t="s">
        <v>11840</v>
      </c>
      <c r="J3605" s="1" t="s">
        <v>10766</v>
      </c>
      <c r="K3605" s="1" t="s">
        <v>11841</v>
      </c>
      <c r="L3605" s="1" t="s">
        <v>11842</v>
      </c>
      <c r="M3605" s="1" t="s">
        <v>108</v>
      </c>
      <c r="N3605" s="1" t="s">
        <v>571</v>
      </c>
      <c r="O3605" s="1" t="s">
        <v>110</v>
      </c>
      <c r="P3605" s="1" t="s">
        <v>1878</v>
      </c>
      <c r="Q3605" s="29" t="s">
        <v>61</v>
      </c>
      <c r="R3605" s="30">
        <v>4114.2978281033138</v>
      </c>
      <c r="S3605" s="5">
        <v>23.457792207792206</v>
      </c>
      <c r="T3605" s="4">
        <v>81.097432986551496</v>
      </c>
      <c r="U3605" s="1"/>
      <c r="V3605" s="1"/>
      <c r="W3605" s="1"/>
      <c r="X3605" s="1"/>
    </row>
    <row r="3606" spans="1:24" ht="15.75" customHeight="1" x14ac:dyDescent="0.2">
      <c r="A3606" s="1"/>
      <c r="B3606" s="1"/>
      <c r="C3606" s="31" t="str">
        <f>IF('Style Screener'!$S3606&lt;(AVERAGE('Style Screener'!$S$9:$S$6415)), "Value", "Growth")</f>
        <v>Value</v>
      </c>
      <c r="D3606" s="31" t="str">
        <f>IF('Style Screener'!$R3606&gt;2000, "Large Cap", "Small Cap")</f>
        <v>Large Cap</v>
      </c>
      <c r="E3606" s="31" t="s">
        <v>14</v>
      </c>
      <c r="F3606" s="31" t="s">
        <v>37</v>
      </c>
      <c r="G3606" s="1" t="s">
        <v>1020</v>
      </c>
      <c r="H3606" s="1" t="s">
        <v>11847</v>
      </c>
      <c r="I3606" s="1" t="s">
        <v>11848</v>
      </c>
      <c r="J3606" s="1" t="s">
        <v>10766</v>
      </c>
      <c r="K3606" s="1" t="s">
        <v>11849</v>
      </c>
      <c r="L3606" s="1" t="s">
        <v>11850</v>
      </c>
      <c r="M3606" s="1" t="s">
        <v>86</v>
      </c>
      <c r="N3606" s="1" t="s">
        <v>135</v>
      </c>
      <c r="O3606" s="1" t="s">
        <v>88</v>
      </c>
      <c r="P3606" s="1" t="s">
        <v>358</v>
      </c>
      <c r="Q3606" s="29" t="s">
        <v>61</v>
      </c>
      <c r="R3606" s="30">
        <v>7955.7169214516243</v>
      </c>
      <c r="S3606" s="5">
        <v>25.804597701149426</v>
      </c>
      <c r="T3606" s="4">
        <v>26.849956127522663</v>
      </c>
      <c r="U3606" s="1"/>
      <c r="V3606" s="1"/>
      <c r="W3606" s="1"/>
      <c r="X3606" s="1"/>
    </row>
    <row r="3607" spans="1:24" ht="15.75" customHeight="1" x14ac:dyDescent="0.2">
      <c r="A3607" s="1"/>
      <c r="B3607" s="1"/>
      <c r="C3607" s="31" t="str">
        <f>IF('Style Screener'!$S3607&lt;(AVERAGE('Style Screener'!$S$9:$S$6415)), "Value", "Growth")</f>
        <v>Growth</v>
      </c>
      <c r="D3607" s="31" t="str">
        <f>IF('Style Screener'!$R3607&gt;2000, "Large Cap", "Small Cap")</f>
        <v>Small Cap</v>
      </c>
      <c r="E3607" s="31"/>
      <c r="F3607" s="31" t="s">
        <v>37</v>
      </c>
      <c r="G3607" s="1" t="s">
        <v>1020</v>
      </c>
      <c r="H3607" s="1" t="s">
        <v>14839</v>
      </c>
      <c r="I3607" s="1" t="s">
        <v>14840</v>
      </c>
      <c r="J3607" s="1" t="s">
        <v>10766</v>
      </c>
      <c r="K3607" s="1" t="s">
        <v>14489</v>
      </c>
      <c r="L3607" s="1" t="s">
        <v>14841</v>
      </c>
      <c r="M3607" s="1" t="s">
        <v>61</v>
      </c>
      <c r="N3607" s="1" t="s">
        <v>61</v>
      </c>
      <c r="O3607" s="1" t="s">
        <v>61</v>
      </c>
      <c r="P3607" s="1" t="s">
        <v>61</v>
      </c>
      <c r="Q3607" s="29" t="s">
        <v>61</v>
      </c>
      <c r="R3607" s="30">
        <v>290.68643910446167</v>
      </c>
      <c r="S3607" s="5" t="s">
        <v>61</v>
      </c>
      <c r="T3607" s="4"/>
      <c r="U3607" s="1"/>
      <c r="V3607" s="1"/>
      <c r="W3607" s="1"/>
      <c r="X3607" s="1"/>
    </row>
    <row r="3608" spans="1:24" ht="15.75" customHeight="1" x14ac:dyDescent="0.2">
      <c r="A3608" s="1"/>
      <c r="B3608" s="1"/>
      <c r="C3608" s="31" t="str">
        <f>IF('Style Screener'!$S3608&lt;(AVERAGE('Style Screener'!$S$9:$S$6415)), "Value", "Growth")</f>
        <v>Value</v>
      </c>
      <c r="D3608" s="31" t="str">
        <f>IF('Style Screener'!$R3608&gt;2000, "Large Cap", "Small Cap")</f>
        <v>Small Cap</v>
      </c>
      <c r="E3608" s="31" t="s">
        <v>14</v>
      </c>
      <c r="F3608" s="31" t="s">
        <v>37</v>
      </c>
      <c r="G3608" s="1" t="s">
        <v>1020</v>
      </c>
      <c r="H3608" s="1" t="s">
        <v>14842</v>
      </c>
      <c r="I3608" s="1" t="s">
        <v>14843</v>
      </c>
      <c r="J3608" s="1" t="s">
        <v>10766</v>
      </c>
      <c r="K3608" s="1" t="s">
        <v>14844</v>
      </c>
      <c r="L3608" s="1" t="s">
        <v>14845</v>
      </c>
      <c r="M3608" s="1" t="s">
        <v>98</v>
      </c>
      <c r="N3608" s="1" t="s">
        <v>578</v>
      </c>
      <c r="O3608" s="1" t="s">
        <v>578</v>
      </c>
      <c r="P3608" s="1" t="s">
        <v>2381</v>
      </c>
      <c r="Q3608" s="29" t="s">
        <v>61</v>
      </c>
      <c r="R3608" s="30">
        <v>195.11620400700804</v>
      </c>
      <c r="S3608" s="5">
        <v>11.076388888888888</v>
      </c>
      <c r="T3608" s="4">
        <v>63.714448766625516</v>
      </c>
      <c r="U3608" s="1"/>
      <c r="V3608" s="1"/>
      <c r="W3608" s="1"/>
      <c r="X3608" s="1"/>
    </row>
    <row r="3609" spans="1:24" ht="15.75" customHeight="1" x14ac:dyDescent="0.2">
      <c r="A3609" s="1"/>
      <c r="B3609" s="1"/>
      <c r="C3609" s="31" t="str">
        <f>IF('Style Screener'!$S3609&lt;(AVERAGE('Style Screener'!$S$9:$S$6415)), "Value", "Growth")</f>
        <v>Growth</v>
      </c>
      <c r="D3609" s="31" t="str">
        <f>IF('Style Screener'!$R3609&gt;2000, "Large Cap", "Small Cap")</f>
        <v>Small Cap</v>
      </c>
      <c r="E3609" s="31" t="s">
        <v>14</v>
      </c>
      <c r="F3609" s="31" t="s">
        <v>37</v>
      </c>
      <c r="G3609" s="1" t="s">
        <v>14846</v>
      </c>
      <c r="H3609" s="1" t="s">
        <v>14847</v>
      </c>
      <c r="I3609" s="1" t="s">
        <v>14848</v>
      </c>
      <c r="J3609" s="1" t="s">
        <v>10766</v>
      </c>
      <c r="K3609" s="1" t="s">
        <v>14849</v>
      </c>
      <c r="L3609" s="1" t="s">
        <v>14850</v>
      </c>
      <c r="M3609" s="1" t="s">
        <v>54</v>
      </c>
      <c r="N3609" s="1" t="s">
        <v>55</v>
      </c>
      <c r="O3609" s="1" t="s">
        <v>54</v>
      </c>
      <c r="P3609" s="1" t="s">
        <v>2404</v>
      </c>
      <c r="Q3609" s="29" t="s">
        <v>61</v>
      </c>
      <c r="R3609" s="30">
        <v>509.23661237222132</v>
      </c>
      <c r="S3609" s="5" t="s">
        <v>61</v>
      </c>
      <c r="T3609" s="4">
        <v>63.846913790620164</v>
      </c>
      <c r="U3609" s="1"/>
      <c r="V3609" s="1"/>
      <c r="W3609" s="1"/>
      <c r="X3609" s="1"/>
    </row>
    <row r="3610" spans="1:24" ht="15.75" customHeight="1" x14ac:dyDescent="0.2">
      <c r="A3610" s="1"/>
      <c r="B3610" s="1"/>
      <c r="C3610" s="31" t="str">
        <f>IF('Style Screener'!$S3610&lt;(AVERAGE('Style Screener'!$S$9:$S$6415)), "Value", "Growth")</f>
        <v>Value</v>
      </c>
      <c r="D3610" s="31" t="str">
        <f>IF('Style Screener'!$R3610&gt;2000, "Large Cap", "Small Cap")</f>
        <v>Large Cap</v>
      </c>
      <c r="E3610" s="31" t="s">
        <v>14</v>
      </c>
      <c r="F3610" s="31" t="s">
        <v>37</v>
      </c>
      <c r="G3610" s="1" t="s">
        <v>1020</v>
      </c>
      <c r="H3610" s="1" t="s">
        <v>11863</v>
      </c>
      <c r="I3610" s="1" t="s">
        <v>11864</v>
      </c>
      <c r="J3610" s="1" t="s">
        <v>10766</v>
      </c>
      <c r="K3610" s="1" t="s">
        <v>11865</v>
      </c>
      <c r="L3610" s="1" t="s">
        <v>11866</v>
      </c>
      <c r="M3610" s="1" t="s">
        <v>98</v>
      </c>
      <c r="N3610" s="1" t="s">
        <v>942</v>
      </c>
      <c r="O3610" s="1" t="s">
        <v>100</v>
      </c>
      <c r="P3610" s="1" t="s">
        <v>4323</v>
      </c>
      <c r="Q3610" s="29" t="s">
        <v>61</v>
      </c>
      <c r="R3610" s="30">
        <v>2087.8749376119704</v>
      </c>
      <c r="S3610" s="5">
        <v>14.090909090909092</v>
      </c>
      <c r="T3610" s="4" t="s">
        <v>61</v>
      </c>
      <c r="U3610" s="1"/>
      <c r="V3610" s="1"/>
      <c r="W3610" s="1"/>
      <c r="X3610" s="1"/>
    </row>
    <row r="3611" spans="1:24" ht="15.75" customHeight="1" x14ac:dyDescent="0.2">
      <c r="A3611" s="1"/>
      <c r="B3611" s="1"/>
      <c r="C3611" s="31" t="str">
        <f>IF('Style Screener'!$S3611&lt;(AVERAGE('Style Screener'!$S$9:$S$6415)), "Value", "Growth")</f>
        <v>Value</v>
      </c>
      <c r="D3611" s="31" t="str">
        <f>IF('Style Screener'!$R3611&gt;2000, "Large Cap", "Small Cap")</f>
        <v>Small Cap</v>
      </c>
      <c r="E3611" s="31" t="s">
        <v>14</v>
      </c>
      <c r="F3611" s="31" t="s">
        <v>37</v>
      </c>
      <c r="G3611" s="1" t="s">
        <v>1020</v>
      </c>
      <c r="H3611" s="1" t="s">
        <v>14851</v>
      </c>
      <c r="I3611" s="1" t="s">
        <v>14852</v>
      </c>
      <c r="J3611" s="1" t="s">
        <v>10766</v>
      </c>
      <c r="K3611" s="1" t="s">
        <v>14853</v>
      </c>
      <c r="L3611" s="1" t="s">
        <v>14854</v>
      </c>
      <c r="M3611" s="1" t="s">
        <v>74</v>
      </c>
      <c r="N3611" s="1" t="s">
        <v>179</v>
      </c>
      <c r="O3611" s="1" t="s">
        <v>180</v>
      </c>
      <c r="P3611" s="1" t="s">
        <v>181</v>
      </c>
      <c r="Q3611" s="29" t="s">
        <v>61</v>
      </c>
      <c r="R3611" s="30">
        <v>224.59672521991939</v>
      </c>
      <c r="S3611" s="5">
        <v>6.9696969696969697</v>
      </c>
      <c r="T3611" s="4" t="s">
        <v>61</v>
      </c>
      <c r="U3611" s="1"/>
      <c r="V3611" s="1"/>
      <c r="W3611" s="1"/>
      <c r="X3611" s="1"/>
    </row>
    <row r="3612" spans="1:24" ht="15.75" customHeight="1" x14ac:dyDescent="0.2">
      <c r="A3612" s="1"/>
      <c r="B3612" s="1"/>
      <c r="C3612" s="31" t="str">
        <f>IF('Style Screener'!$S3612&lt;(AVERAGE('Style Screener'!$S$9:$S$6415)), "Value", "Growth")</f>
        <v>Growth</v>
      </c>
      <c r="D3612" s="31" t="str">
        <f>IF('Style Screener'!$R3612&gt;2000, "Large Cap", "Small Cap")</f>
        <v>Small Cap</v>
      </c>
      <c r="E3612" s="31"/>
      <c r="F3612" s="31" t="s">
        <v>37</v>
      </c>
      <c r="G3612" s="1" t="s">
        <v>1020</v>
      </c>
      <c r="H3612" s="1" t="s">
        <v>14855</v>
      </c>
      <c r="I3612" s="1" t="s">
        <v>14856</v>
      </c>
      <c r="J3612" s="1" t="s">
        <v>10766</v>
      </c>
      <c r="K3612" s="1" t="s">
        <v>14857</v>
      </c>
      <c r="L3612" s="1" t="s">
        <v>14858</v>
      </c>
      <c r="M3612" s="1" t="s">
        <v>61</v>
      </c>
      <c r="N3612" s="1" t="s">
        <v>61</v>
      </c>
      <c r="O3612" s="1" t="s">
        <v>61</v>
      </c>
      <c r="P3612" s="1" t="s">
        <v>61</v>
      </c>
      <c r="Q3612" s="29" t="s">
        <v>61</v>
      </c>
      <c r="R3612" s="30">
        <v>820.2793575805664</v>
      </c>
      <c r="S3612" s="5" t="s">
        <v>61</v>
      </c>
      <c r="T3612" s="4"/>
      <c r="U3612" s="1"/>
      <c r="V3612" s="1"/>
      <c r="W3612" s="1"/>
      <c r="X3612" s="1"/>
    </row>
    <row r="3613" spans="1:24" ht="15.75" customHeight="1" x14ac:dyDescent="0.2">
      <c r="A3613" s="1"/>
      <c r="B3613" s="1"/>
      <c r="C3613" s="31" t="str">
        <f>IF('Style Screener'!$S3613&lt;(AVERAGE('Style Screener'!$S$9:$S$6415)), "Value", "Growth")</f>
        <v>Value</v>
      </c>
      <c r="D3613" s="31" t="str">
        <f>IF('Style Screener'!$R3613&gt;2000, "Large Cap", "Small Cap")</f>
        <v>Large Cap</v>
      </c>
      <c r="E3613" s="31" t="s">
        <v>14</v>
      </c>
      <c r="F3613" s="31" t="s">
        <v>37</v>
      </c>
      <c r="G3613" s="1" t="s">
        <v>1020</v>
      </c>
      <c r="H3613" s="1" t="s">
        <v>11871</v>
      </c>
      <c r="I3613" s="1" t="s">
        <v>11872</v>
      </c>
      <c r="J3613" s="1" t="s">
        <v>10766</v>
      </c>
      <c r="K3613" s="1" t="s">
        <v>11873</v>
      </c>
      <c r="L3613" s="1" t="s">
        <v>11874</v>
      </c>
      <c r="M3613" s="1" t="s">
        <v>86</v>
      </c>
      <c r="N3613" s="1" t="s">
        <v>172</v>
      </c>
      <c r="O3613" s="1" t="s">
        <v>172</v>
      </c>
      <c r="P3613" s="1" t="s">
        <v>1497</v>
      </c>
      <c r="Q3613" s="29" t="s">
        <v>61</v>
      </c>
      <c r="R3613" s="30">
        <v>176055.84294355824</v>
      </c>
      <c r="S3613" s="5">
        <v>10.885566619799695</v>
      </c>
      <c r="T3613" s="4" t="s">
        <v>61</v>
      </c>
      <c r="U3613" s="1"/>
      <c r="V3613" s="1"/>
      <c r="W3613" s="1"/>
      <c r="X3613" s="1"/>
    </row>
    <row r="3614" spans="1:24" ht="15.75" customHeight="1" x14ac:dyDescent="0.2">
      <c r="A3614" s="1"/>
      <c r="B3614" s="1"/>
      <c r="C3614" s="31" t="str">
        <f>IF('Style Screener'!$S3614&lt;(AVERAGE('Style Screener'!$S$9:$S$6415)), "Value", "Growth")</f>
        <v>Value</v>
      </c>
      <c r="D3614" s="31" t="str">
        <f>IF('Style Screener'!$R3614&gt;2000, "Large Cap", "Small Cap")</f>
        <v>Small Cap</v>
      </c>
      <c r="E3614" s="31" t="s">
        <v>14</v>
      </c>
      <c r="F3614" s="31" t="s">
        <v>37</v>
      </c>
      <c r="G3614" s="1" t="s">
        <v>14859</v>
      </c>
      <c r="H3614" s="1" t="s">
        <v>14860</v>
      </c>
      <c r="I3614" s="1" t="s">
        <v>14861</v>
      </c>
      <c r="J3614" s="1" t="s">
        <v>10766</v>
      </c>
      <c r="K3614" s="1" t="s">
        <v>14862</v>
      </c>
      <c r="L3614" s="1" t="s">
        <v>14863</v>
      </c>
      <c r="M3614" s="1" t="s">
        <v>86</v>
      </c>
      <c r="N3614" s="1" t="s">
        <v>251</v>
      </c>
      <c r="O3614" s="1" t="s">
        <v>251</v>
      </c>
      <c r="P3614" s="1" t="s">
        <v>454</v>
      </c>
      <c r="Q3614" s="29" t="s">
        <v>61</v>
      </c>
      <c r="R3614" s="30">
        <v>186.13587939417246</v>
      </c>
      <c r="S3614" s="5">
        <v>8.1818181818181817</v>
      </c>
      <c r="T3614" s="4" t="s">
        <v>61</v>
      </c>
      <c r="U3614" s="1"/>
      <c r="V3614" s="1"/>
      <c r="W3614" s="1"/>
      <c r="X3614" s="1"/>
    </row>
    <row r="3615" spans="1:24" ht="15.75" customHeight="1" x14ac:dyDescent="0.2">
      <c r="A3615" s="1"/>
      <c r="B3615" s="1"/>
      <c r="C3615" s="31" t="str">
        <f>IF('Style Screener'!$S3615&lt;(AVERAGE('Style Screener'!$S$9:$S$6415)), "Value", "Growth")</f>
        <v>Growth</v>
      </c>
      <c r="D3615" s="31" t="str">
        <f>IF('Style Screener'!$R3615&gt;2000, "Large Cap", "Small Cap")</f>
        <v>Small Cap</v>
      </c>
      <c r="E3615" s="31"/>
      <c r="F3615" s="31" t="s">
        <v>37</v>
      </c>
      <c r="G3615" s="1" t="s">
        <v>1020</v>
      </c>
      <c r="H3615" s="1" t="s">
        <v>14864</v>
      </c>
      <c r="I3615" s="1" t="s">
        <v>14865</v>
      </c>
      <c r="J3615" s="1" t="s">
        <v>10766</v>
      </c>
      <c r="K3615" s="1" t="s">
        <v>11828</v>
      </c>
      <c r="L3615" s="1" t="s">
        <v>14866</v>
      </c>
      <c r="M3615" s="1" t="s">
        <v>61</v>
      </c>
      <c r="N3615" s="1" t="s">
        <v>61</v>
      </c>
      <c r="O3615" s="1" t="s">
        <v>61</v>
      </c>
      <c r="P3615" s="1" t="s">
        <v>61</v>
      </c>
      <c r="Q3615" s="29" t="s">
        <v>61</v>
      </c>
      <c r="R3615" s="30">
        <v>678.67243278808587</v>
      </c>
      <c r="S3615" s="5" t="s">
        <v>61</v>
      </c>
      <c r="T3615" s="4"/>
      <c r="U3615" s="1"/>
      <c r="V3615" s="1"/>
      <c r="W3615" s="1"/>
      <c r="X3615" s="1"/>
    </row>
    <row r="3616" spans="1:24" ht="15.75" customHeight="1" x14ac:dyDescent="0.2">
      <c r="A3616" s="1"/>
      <c r="B3616" s="1"/>
      <c r="C3616" s="31" t="str">
        <f>IF('Style Screener'!$S3616&lt;(AVERAGE('Style Screener'!$S$9:$S$6415)), "Value", "Growth")</f>
        <v>Value</v>
      </c>
      <c r="D3616" s="31" t="str">
        <f>IF('Style Screener'!$R3616&gt;2000, "Large Cap", "Small Cap")</f>
        <v>Small Cap</v>
      </c>
      <c r="E3616" s="31" t="s">
        <v>14</v>
      </c>
      <c r="F3616" s="31" t="s">
        <v>37</v>
      </c>
      <c r="G3616" s="1" t="s">
        <v>1020</v>
      </c>
      <c r="H3616" s="1" t="s">
        <v>14867</v>
      </c>
      <c r="I3616" s="1" t="s">
        <v>14868</v>
      </c>
      <c r="J3616" s="1" t="s">
        <v>10766</v>
      </c>
      <c r="K3616" s="1" t="s">
        <v>14869</v>
      </c>
      <c r="L3616" s="1" t="s">
        <v>14870</v>
      </c>
      <c r="M3616" s="1" t="s">
        <v>86</v>
      </c>
      <c r="N3616" s="1" t="s">
        <v>135</v>
      </c>
      <c r="O3616" s="1" t="s">
        <v>88</v>
      </c>
      <c r="P3616" s="1" t="s">
        <v>3509</v>
      </c>
      <c r="Q3616" s="29" t="s">
        <v>61</v>
      </c>
      <c r="R3616" s="30">
        <v>1294.8180822505813</v>
      </c>
      <c r="S3616" s="5">
        <v>19.030303030303031</v>
      </c>
      <c r="T3616" s="4">
        <v>78.124660985282247</v>
      </c>
      <c r="U3616" s="1"/>
      <c r="V3616" s="1"/>
      <c r="W3616" s="1"/>
      <c r="X3616" s="1"/>
    </row>
    <row r="3617" spans="1:24" ht="15.75" customHeight="1" x14ac:dyDescent="0.2">
      <c r="A3617" s="1"/>
      <c r="B3617" s="1"/>
      <c r="C3617" s="31" t="str">
        <f>IF('Style Screener'!$S3617&lt;(AVERAGE('Style Screener'!$S$9:$S$6415)), "Value", "Growth")</f>
        <v>Value</v>
      </c>
      <c r="D3617" s="31" t="str">
        <f>IF('Style Screener'!$R3617&gt;2000, "Large Cap", "Small Cap")</f>
        <v>Small Cap</v>
      </c>
      <c r="E3617" s="31" t="s">
        <v>14</v>
      </c>
      <c r="F3617" s="31" t="s">
        <v>37</v>
      </c>
      <c r="G3617" s="1" t="s">
        <v>1020</v>
      </c>
      <c r="H3617" s="1" t="s">
        <v>14871</v>
      </c>
      <c r="I3617" s="1" t="s">
        <v>14872</v>
      </c>
      <c r="J3617" s="1" t="s">
        <v>10766</v>
      </c>
      <c r="K3617" s="1" t="s">
        <v>14873</v>
      </c>
      <c r="L3617" s="1" t="s">
        <v>14874</v>
      </c>
      <c r="M3617" s="1" t="s">
        <v>74</v>
      </c>
      <c r="N3617" s="1" t="s">
        <v>201</v>
      </c>
      <c r="O3617" s="1" t="s">
        <v>180</v>
      </c>
      <c r="P3617" s="1" t="s">
        <v>3011</v>
      </c>
      <c r="Q3617" s="29" t="s">
        <v>61</v>
      </c>
      <c r="R3617" s="30">
        <v>1894.4183394170402</v>
      </c>
      <c r="S3617" s="5">
        <v>20.770491803278691</v>
      </c>
      <c r="T3617" s="4">
        <v>44.173441734417345</v>
      </c>
      <c r="U3617" s="1"/>
      <c r="V3617" s="1"/>
      <c r="W3617" s="1"/>
      <c r="X3617" s="1"/>
    </row>
    <row r="3618" spans="1:24" ht="15.75" customHeight="1" x14ac:dyDescent="0.2">
      <c r="A3618" s="1"/>
      <c r="B3618" s="1"/>
      <c r="C3618" s="31" t="str">
        <f>IF('Style Screener'!$S3618&lt;(AVERAGE('Style Screener'!$S$9:$S$6415)), "Value", "Growth")</f>
        <v>Value</v>
      </c>
      <c r="D3618" s="31" t="str">
        <f>IF('Style Screener'!$R3618&gt;2000, "Large Cap", "Small Cap")</f>
        <v>Large Cap</v>
      </c>
      <c r="E3618" s="31" t="s">
        <v>14</v>
      </c>
      <c r="F3618" s="31" t="s">
        <v>37</v>
      </c>
      <c r="G3618" s="1" t="s">
        <v>259</v>
      </c>
      <c r="H3618" s="1" t="s">
        <v>11875</v>
      </c>
      <c r="I3618" s="1" t="s">
        <v>11876</v>
      </c>
      <c r="J3618" s="1" t="s">
        <v>10766</v>
      </c>
      <c r="K3618" s="1" t="s">
        <v>11877</v>
      </c>
      <c r="L3618" s="1" t="s">
        <v>11878</v>
      </c>
      <c r="M3618" s="1" t="s">
        <v>86</v>
      </c>
      <c r="N3618" s="1" t="s">
        <v>251</v>
      </c>
      <c r="O3618" s="1" t="s">
        <v>251</v>
      </c>
      <c r="P3618" s="1" t="s">
        <v>252</v>
      </c>
      <c r="Q3618" s="29" t="s">
        <v>61</v>
      </c>
      <c r="R3618" s="30">
        <v>3554.7974141883897</v>
      </c>
      <c r="S3618" s="5">
        <v>14.901433691756271</v>
      </c>
      <c r="T3618" s="4" t="s">
        <v>61</v>
      </c>
      <c r="U3618" s="1"/>
      <c r="V3618" s="1"/>
      <c r="W3618" s="1"/>
      <c r="X3618" s="1"/>
    </row>
    <row r="3619" spans="1:24" ht="15.75" customHeight="1" x14ac:dyDescent="0.2">
      <c r="A3619" s="1"/>
      <c r="B3619" s="1"/>
      <c r="C3619" s="31" t="str">
        <f>IF('Style Screener'!$S3619&lt;(AVERAGE('Style Screener'!$S$9:$S$6415)), "Value", "Growth")</f>
        <v>Value</v>
      </c>
      <c r="D3619" s="31" t="str">
        <f>IF('Style Screener'!$R3619&gt;2000, "Large Cap", "Small Cap")</f>
        <v>Small Cap</v>
      </c>
      <c r="E3619" s="31" t="s">
        <v>14</v>
      </c>
      <c r="F3619" s="31" t="s">
        <v>37</v>
      </c>
      <c r="G3619" s="1" t="s">
        <v>1020</v>
      </c>
      <c r="H3619" s="1" t="s">
        <v>14875</v>
      </c>
      <c r="I3619" s="1" t="s">
        <v>14876</v>
      </c>
      <c r="J3619" s="1" t="s">
        <v>10766</v>
      </c>
      <c r="K3619" s="1" t="s">
        <v>14877</v>
      </c>
      <c r="L3619" s="1" t="s">
        <v>14878</v>
      </c>
      <c r="M3619" s="1" t="s">
        <v>278</v>
      </c>
      <c r="N3619" s="1" t="s">
        <v>1230</v>
      </c>
      <c r="O3619" s="1" t="s">
        <v>278</v>
      </c>
      <c r="P3619" s="1" t="s">
        <v>1231</v>
      </c>
      <c r="Q3619" s="29" t="s">
        <v>61</v>
      </c>
      <c r="R3619" s="30">
        <v>1339.9146907003008</v>
      </c>
      <c r="S3619" s="5">
        <v>20.185851145638615</v>
      </c>
      <c r="T3619" s="4" t="s">
        <v>61</v>
      </c>
      <c r="U3619" s="1"/>
      <c r="V3619" s="1"/>
      <c r="W3619" s="1"/>
      <c r="X3619" s="1"/>
    </row>
    <row r="3620" spans="1:24" ht="15.75" customHeight="1" x14ac:dyDescent="0.2">
      <c r="A3620" s="1"/>
      <c r="B3620" s="1"/>
      <c r="C3620" s="31" t="str">
        <f>IF('Style Screener'!$S3620&lt;(AVERAGE('Style Screener'!$S$9:$S$6415)), "Value", "Growth")</f>
        <v>Value</v>
      </c>
      <c r="D3620" s="31" t="str">
        <f>IF('Style Screener'!$R3620&gt;2000, "Large Cap", "Small Cap")</f>
        <v>Small Cap</v>
      </c>
      <c r="E3620" s="31" t="s">
        <v>14</v>
      </c>
      <c r="F3620" s="31" t="s">
        <v>37</v>
      </c>
      <c r="G3620" s="1" t="s">
        <v>1020</v>
      </c>
      <c r="H3620" s="1" t="s">
        <v>14879</v>
      </c>
      <c r="I3620" s="1" t="s">
        <v>14880</v>
      </c>
      <c r="J3620" s="1" t="s">
        <v>10766</v>
      </c>
      <c r="K3620" s="1" t="s">
        <v>14881</v>
      </c>
      <c r="L3620" s="1" t="s">
        <v>14882</v>
      </c>
      <c r="M3620" s="1" t="s">
        <v>74</v>
      </c>
      <c r="N3620" s="1" t="s">
        <v>846</v>
      </c>
      <c r="O3620" s="1" t="s">
        <v>117</v>
      </c>
      <c r="P3620" s="1" t="s">
        <v>847</v>
      </c>
      <c r="Q3620" s="29" t="s">
        <v>61</v>
      </c>
      <c r="R3620" s="30">
        <v>1065.8436290690988</v>
      </c>
      <c r="S3620" s="5">
        <v>14.934759019846712</v>
      </c>
      <c r="T3620" s="4" t="s">
        <v>61</v>
      </c>
      <c r="U3620" s="1"/>
      <c r="V3620" s="1"/>
      <c r="W3620" s="1"/>
      <c r="X3620" s="1"/>
    </row>
    <row r="3621" spans="1:24" ht="15.75" customHeight="1" x14ac:dyDescent="0.2">
      <c r="A3621" s="1"/>
      <c r="B3621" s="1"/>
      <c r="C3621" s="31" t="str">
        <f>IF('Style Screener'!$S3621&lt;(AVERAGE('Style Screener'!$S$9:$S$6415)), "Value", "Growth")</f>
        <v>Growth</v>
      </c>
      <c r="D3621" s="31" t="str">
        <f>IF('Style Screener'!$R3621&gt;2000, "Large Cap", "Small Cap")</f>
        <v>Small Cap</v>
      </c>
      <c r="E3621" s="31"/>
      <c r="F3621" s="31" t="s">
        <v>37</v>
      </c>
      <c r="G3621" s="1" t="s">
        <v>1020</v>
      </c>
      <c r="H3621" s="1" t="s">
        <v>14883</v>
      </c>
      <c r="I3621" s="1" t="s">
        <v>14884</v>
      </c>
      <c r="J3621" s="1" t="s">
        <v>10766</v>
      </c>
      <c r="K3621" s="1" t="s">
        <v>11828</v>
      </c>
      <c r="L3621" s="1" t="s">
        <v>14885</v>
      </c>
      <c r="M3621" s="1" t="s">
        <v>61</v>
      </c>
      <c r="N3621" s="1" t="s">
        <v>61</v>
      </c>
      <c r="O3621" s="1" t="s">
        <v>61</v>
      </c>
      <c r="P3621" s="1" t="s">
        <v>61</v>
      </c>
      <c r="Q3621" s="29" t="s">
        <v>61</v>
      </c>
      <c r="R3621" s="30">
        <v>151.39475595703124</v>
      </c>
      <c r="S3621" s="5" t="s">
        <v>61</v>
      </c>
      <c r="T3621" s="4"/>
      <c r="U3621" s="1"/>
      <c r="V3621" s="1"/>
      <c r="W3621" s="1"/>
      <c r="X3621" s="1"/>
    </row>
    <row r="3622" spans="1:24" ht="15.75" customHeight="1" x14ac:dyDescent="0.2">
      <c r="A3622" s="1"/>
      <c r="B3622" s="1"/>
      <c r="C3622" s="31" t="str">
        <f>IF('Style Screener'!$S3622&lt;(AVERAGE('Style Screener'!$S$9:$S$6415)), "Value", "Growth")</f>
        <v>Value</v>
      </c>
      <c r="D3622" s="31" t="str">
        <f>IF('Style Screener'!$R3622&gt;2000, "Large Cap", "Small Cap")</f>
        <v>Large Cap</v>
      </c>
      <c r="E3622" s="31" t="s">
        <v>14</v>
      </c>
      <c r="F3622" s="31" t="s">
        <v>37</v>
      </c>
      <c r="G3622" s="1" t="s">
        <v>1020</v>
      </c>
      <c r="H3622" s="1" t="s">
        <v>11891</v>
      </c>
      <c r="I3622" s="1" t="s">
        <v>11892</v>
      </c>
      <c r="J3622" s="1" t="s">
        <v>10766</v>
      </c>
      <c r="K3622" s="1" t="s">
        <v>11893</v>
      </c>
      <c r="L3622" s="1" t="s">
        <v>11894</v>
      </c>
      <c r="M3622" s="1" t="s">
        <v>98</v>
      </c>
      <c r="N3622" s="1" t="s">
        <v>99</v>
      </c>
      <c r="O3622" s="1" t="s">
        <v>100</v>
      </c>
      <c r="P3622" s="1" t="s">
        <v>101</v>
      </c>
      <c r="Q3622" s="29" t="s">
        <v>61</v>
      </c>
      <c r="R3622" s="30">
        <v>4465.990985497072</v>
      </c>
      <c r="S3622" s="5">
        <v>17.996047430830039</v>
      </c>
      <c r="T3622" s="4">
        <v>1.4026402640263986</v>
      </c>
      <c r="U3622" s="1"/>
      <c r="V3622" s="1"/>
      <c r="W3622" s="1"/>
      <c r="X3622" s="1"/>
    </row>
    <row r="3623" spans="1:24" ht="15.75" customHeight="1" x14ac:dyDescent="0.2">
      <c r="A3623" s="1"/>
      <c r="B3623" s="1"/>
      <c r="C3623" s="31" t="str">
        <f>IF('Style Screener'!$S3623&lt;(AVERAGE('Style Screener'!$S$9:$S$6415)), "Value", "Growth")</f>
        <v>Value</v>
      </c>
      <c r="D3623" s="31" t="str">
        <f>IF('Style Screener'!$R3623&gt;2000, "Large Cap", "Small Cap")</f>
        <v>Large Cap</v>
      </c>
      <c r="E3623" s="31" t="s">
        <v>14</v>
      </c>
      <c r="F3623" s="31" t="s">
        <v>37</v>
      </c>
      <c r="G3623" s="1" t="s">
        <v>1020</v>
      </c>
      <c r="H3623" s="1" t="s">
        <v>11895</v>
      </c>
      <c r="I3623" s="1" t="s">
        <v>11896</v>
      </c>
      <c r="J3623" s="1" t="s">
        <v>10766</v>
      </c>
      <c r="K3623" s="1" t="s">
        <v>11897</v>
      </c>
      <c r="L3623" s="1" t="s">
        <v>11898</v>
      </c>
      <c r="M3623" s="1" t="s">
        <v>74</v>
      </c>
      <c r="N3623" s="1" t="s">
        <v>75</v>
      </c>
      <c r="O3623" s="1" t="s">
        <v>76</v>
      </c>
      <c r="P3623" s="1" t="s">
        <v>75</v>
      </c>
      <c r="Q3623" s="29" t="s">
        <v>61</v>
      </c>
      <c r="R3623" s="30">
        <v>17879.675061232665</v>
      </c>
      <c r="S3623" s="5">
        <v>11.697500698808058</v>
      </c>
      <c r="T3623" s="4">
        <v>65.6370847793753</v>
      </c>
      <c r="U3623" s="1"/>
      <c r="V3623" s="1"/>
      <c r="W3623" s="1"/>
      <c r="X3623" s="1"/>
    </row>
    <row r="3624" spans="1:24" ht="15.75" customHeight="1" x14ac:dyDescent="0.2">
      <c r="A3624" s="1"/>
      <c r="B3624" s="1"/>
      <c r="C3624" s="31" t="str">
        <f>IF('Style Screener'!$S3624&lt;(AVERAGE('Style Screener'!$S$9:$S$6415)), "Value", "Growth")</f>
        <v>Value</v>
      </c>
      <c r="D3624" s="31" t="str">
        <f>IF('Style Screener'!$R3624&gt;2000, "Large Cap", "Small Cap")</f>
        <v>Large Cap</v>
      </c>
      <c r="E3624" s="31" t="s">
        <v>14</v>
      </c>
      <c r="F3624" s="31" t="s">
        <v>37</v>
      </c>
      <c r="G3624" s="1" t="s">
        <v>1020</v>
      </c>
      <c r="H3624" s="1" t="s">
        <v>11899</v>
      </c>
      <c r="I3624" s="1" t="s">
        <v>11900</v>
      </c>
      <c r="J3624" s="1" t="s">
        <v>10766</v>
      </c>
      <c r="K3624" s="1" t="s">
        <v>11901</v>
      </c>
      <c r="L3624" s="1" t="s">
        <v>11902</v>
      </c>
      <c r="M3624" s="1" t="s">
        <v>86</v>
      </c>
      <c r="N3624" s="1" t="s">
        <v>606</v>
      </c>
      <c r="O3624" s="1" t="s">
        <v>607</v>
      </c>
      <c r="P3624" s="1" t="s">
        <v>921</v>
      </c>
      <c r="Q3624" s="29" t="s">
        <v>61</v>
      </c>
      <c r="R3624" s="30">
        <v>5383.7419485101309</v>
      </c>
      <c r="S3624" s="5">
        <v>20.695488721804509</v>
      </c>
      <c r="T3624" s="4" t="s">
        <v>61</v>
      </c>
      <c r="U3624" s="1"/>
      <c r="V3624" s="1"/>
      <c r="W3624" s="1"/>
      <c r="X3624" s="1"/>
    </row>
    <row r="3625" spans="1:24" ht="15.75" customHeight="1" x14ac:dyDescent="0.2">
      <c r="A3625" s="1"/>
      <c r="B3625" s="1"/>
      <c r="C3625" s="31" t="str">
        <f>IF('Style Screener'!$S3625&lt;(AVERAGE('Style Screener'!$S$9:$S$6415)), "Value", "Growth")</f>
        <v>Growth</v>
      </c>
      <c r="D3625" s="31" t="str">
        <f>IF('Style Screener'!$R3625&gt;2000, "Large Cap", "Small Cap")</f>
        <v>Small Cap</v>
      </c>
      <c r="E3625" s="31"/>
      <c r="F3625" s="31" t="s">
        <v>37</v>
      </c>
      <c r="G3625" s="1" t="s">
        <v>1020</v>
      </c>
      <c r="H3625" s="1" t="s">
        <v>14886</v>
      </c>
      <c r="I3625" s="1" t="s">
        <v>14887</v>
      </c>
      <c r="J3625" s="1" t="s">
        <v>10766</v>
      </c>
      <c r="K3625" s="1" t="s">
        <v>6434</v>
      </c>
      <c r="L3625" s="1" t="s">
        <v>14888</v>
      </c>
      <c r="M3625" s="1" t="s">
        <v>61</v>
      </c>
      <c r="N3625" s="1" t="s">
        <v>61</v>
      </c>
      <c r="O3625" s="1" t="s">
        <v>61</v>
      </c>
      <c r="P3625" s="1" t="s">
        <v>61</v>
      </c>
      <c r="Q3625" s="29" t="s">
        <v>61</v>
      </c>
      <c r="R3625" s="30">
        <v>275.40406337203979</v>
      </c>
      <c r="S3625" s="5" t="s">
        <v>61</v>
      </c>
      <c r="T3625" s="4"/>
      <c r="U3625" s="1"/>
      <c r="V3625" s="1"/>
      <c r="W3625" s="1"/>
      <c r="X3625" s="1"/>
    </row>
    <row r="3626" spans="1:24" ht="15.75" customHeight="1" x14ac:dyDescent="0.2">
      <c r="A3626" s="1"/>
      <c r="B3626" s="1"/>
      <c r="C3626" s="31" t="str">
        <f>IF('Style Screener'!$S3626&lt;(AVERAGE('Style Screener'!$S$9:$S$6415)), "Value", "Growth")</f>
        <v>Growth</v>
      </c>
      <c r="D3626" s="31" t="str">
        <f>IF('Style Screener'!$R3626&gt;2000, "Large Cap", "Small Cap")</f>
        <v>Small Cap</v>
      </c>
      <c r="E3626" s="31"/>
      <c r="F3626" s="31" t="s">
        <v>37</v>
      </c>
      <c r="G3626" s="1" t="s">
        <v>1020</v>
      </c>
      <c r="H3626" s="1" t="s">
        <v>14889</v>
      </c>
      <c r="I3626" s="1" t="s">
        <v>14890</v>
      </c>
      <c r="J3626" s="1" t="s">
        <v>10766</v>
      </c>
      <c r="K3626" s="1" t="s">
        <v>14891</v>
      </c>
      <c r="L3626" s="1" t="s">
        <v>14892</v>
      </c>
      <c r="M3626" s="1" t="s">
        <v>61</v>
      </c>
      <c r="N3626" s="1" t="s">
        <v>61</v>
      </c>
      <c r="O3626" s="1" t="s">
        <v>61</v>
      </c>
      <c r="P3626" s="1" t="s">
        <v>61</v>
      </c>
      <c r="Q3626" s="29" t="s">
        <v>61</v>
      </c>
      <c r="R3626" s="30">
        <v>346.55557317352293</v>
      </c>
      <c r="S3626" s="5" t="s">
        <v>61</v>
      </c>
      <c r="T3626" s="4"/>
      <c r="U3626" s="1"/>
      <c r="V3626" s="1"/>
      <c r="W3626" s="1"/>
      <c r="X3626" s="1"/>
    </row>
    <row r="3627" spans="1:24" ht="15.75" customHeight="1" x14ac:dyDescent="0.2">
      <c r="A3627" s="1"/>
      <c r="B3627" s="1"/>
      <c r="C3627" s="31" t="str">
        <f>IF('Style Screener'!$S3627&lt;(AVERAGE('Style Screener'!$S$9:$S$6415)), "Value", "Growth")</f>
        <v>Value</v>
      </c>
      <c r="D3627" s="31" t="str">
        <f>IF('Style Screener'!$R3627&gt;2000, "Large Cap", "Small Cap")</f>
        <v>Large Cap</v>
      </c>
      <c r="E3627" s="31" t="s">
        <v>14</v>
      </c>
      <c r="F3627" s="31" t="s">
        <v>37</v>
      </c>
      <c r="G3627" s="1" t="s">
        <v>1020</v>
      </c>
      <c r="H3627" s="1" t="s">
        <v>11915</v>
      </c>
      <c r="I3627" s="1" t="s">
        <v>11916</v>
      </c>
      <c r="J3627" s="1" t="s">
        <v>10766</v>
      </c>
      <c r="K3627" s="1" t="s">
        <v>11917</v>
      </c>
      <c r="L3627" s="1" t="s">
        <v>11918</v>
      </c>
      <c r="M3627" s="1" t="s">
        <v>86</v>
      </c>
      <c r="N3627" s="1" t="s">
        <v>606</v>
      </c>
      <c r="O3627" s="1" t="s">
        <v>607</v>
      </c>
      <c r="P3627" s="1" t="s">
        <v>608</v>
      </c>
      <c r="Q3627" s="29" t="s">
        <v>61</v>
      </c>
      <c r="R3627" s="30">
        <v>3106.6445931034009</v>
      </c>
      <c r="S3627" s="5">
        <v>15.662824207492793</v>
      </c>
      <c r="T3627" s="4" t="s">
        <v>61</v>
      </c>
      <c r="U3627" s="1"/>
      <c r="V3627" s="1"/>
      <c r="W3627" s="1"/>
      <c r="X3627" s="1"/>
    </row>
    <row r="3628" spans="1:24" ht="15.75" customHeight="1" x14ac:dyDescent="0.2">
      <c r="A3628" s="1"/>
      <c r="B3628" s="1"/>
      <c r="C3628" s="31" t="str">
        <f>IF('Style Screener'!$S3628&lt;(AVERAGE('Style Screener'!$S$9:$S$6415)), "Value", "Growth")</f>
        <v>Growth</v>
      </c>
      <c r="D3628" s="31" t="str">
        <f>IF('Style Screener'!$R3628&gt;2000, "Large Cap", "Small Cap")</f>
        <v>Small Cap</v>
      </c>
      <c r="E3628" s="31"/>
      <c r="F3628" s="31" t="s">
        <v>37</v>
      </c>
      <c r="G3628" s="1" t="s">
        <v>1020</v>
      </c>
      <c r="H3628" s="1" t="s">
        <v>14893</v>
      </c>
      <c r="I3628" s="1" t="s">
        <v>14894</v>
      </c>
      <c r="J3628" s="1" t="s">
        <v>10766</v>
      </c>
      <c r="K3628" s="1" t="s">
        <v>14895</v>
      </c>
      <c r="L3628" s="1" t="s">
        <v>14896</v>
      </c>
      <c r="M3628" s="1" t="s">
        <v>61</v>
      </c>
      <c r="N3628" s="1" t="s">
        <v>61</v>
      </c>
      <c r="O3628" s="1" t="s">
        <v>61</v>
      </c>
      <c r="P3628" s="1" t="s">
        <v>61</v>
      </c>
      <c r="Q3628" s="29" t="s">
        <v>61</v>
      </c>
      <c r="R3628" s="30">
        <v>528.43679425506593</v>
      </c>
      <c r="S3628" s="5" t="s">
        <v>61</v>
      </c>
      <c r="T3628" s="4"/>
      <c r="U3628" s="1"/>
      <c r="V3628" s="1"/>
      <c r="W3628" s="1"/>
      <c r="X3628" s="1"/>
    </row>
    <row r="3629" spans="1:24" ht="15.75" customHeight="1" x14ac:dyDescent="0.2">
      <c r="A3629" s="1"/>
      <c r="B3629" s="1"/>
      <c r="C3629" s="31" t="str">
        <f>IF('Style Screener'!$S3629&lt;(AVERAGE('Style Screener'!$S$9:$S$6415)), "Value", "Growth")</f>
        <v>Value</v>
      </c>
      <c r="D3629" s="31" t="str">
        <f>IF('Style Screener'!$R3629&gt;2000, "Large Cap", "Small Cap")</f>
        <v>Large Cap</v>
      </c>
      <c r="E3629" s="31" t="s">
        <v>14</v>
      </c>
      <c r="F3629" s="31" t="s">
        <v>37</v>
      </c>
      <c r="G3629" s="1" t="s">
        <v>1020</v>
      </c>
      <c r="H3629" s="1" t="s">
        <v>11923</v>
      </c>
      <c r="I3629" s="1" t="s">
        <v>11924</v>
      </c>
      <c r="J3629" s="1" t="s">
        <v>10766</v>
      </c>
      <c r="K3629" s="1" t="s">
        <v>11925</v>
      </c>
      <c r="L3629" s="1" t="s">
        <v>11926</v>
      </c>
      <c r="M3629" s="1" t="s">
        <v>86</v>
      </c>
      <c r="N3629" s="1" t="s">
        <v>2006</v>
      </c>
      <c r="O3629" s="1" t="s">
        <v>607</v>
      </c>
      <c r="P3629" s="1" t="s">
        <v>2294</v>
      </c>
      <c r="Q3629" s="29" t="s">
        <v>61</v>
      </c>
      <c r="R3629" s="30">
        <v>4015.593299962612</v>
      </c>
      <c r="S3629" s="5">
        <v>20.236111111111111</v>
      </c>
      <c r="T3629" s="4">
        <v>47.978175417377592</v>
      </c>
      <c r="U3629" s="1"/>
      <c r="V3629" s="1"/>
      <c r="W3629" s="1"/>
      <c r="X3629" s="1"/>
    </row>
    <row r="3630" spans="1:24" ht="15.75" customHeight="1" x14ac:dyDescent="0.2">
      <c r="A3630" s="1"/>
      <c r="B3630" s="1"/>
      <c r="C3630" s="31" t="str">
        <f>IF('Style Screener'!$S3630&lt;(AVERAGE('Style Screener'!$S$9:$S$6415)), "Value", "Growth")</f>
        <v>Value</v>
      </c>
      <c r="D3630" s="31" t="str">
        <f>IF('Style Screener'!$R3630&gt;2000, "Large Cap", "Small Cap")</f>
        <v>Large Cap</v>
      </c>
      <c r="E3630" s="31" t="s">
        <v>14</v>
      </c>
      <c r="F3630" s="31" t="s">
        <v>37</v>
      </c>
      <c r="G3630" s="1" t="s">
        <v>1020</v>
      </c>
      <c r="H3630" s="1" t="s">
        <v>6042</v>
      </c>
      <c r="I3630" s="1" t="s">
        <v>11927</v>
      </c>
      <c r="J3630" s="1" t="s">
        <v>10766</v>
      </c>
      <c r="K3630" s="1" t="s">
        <v>11928</v>
      </c>
      <c r="L3630" s="1" t="s">
        <v>11929</v>
      </c>
      <c r="M3630" s="1" t="s">
        <v>98</v>
      </c>
      <c r="N3630" s="1" t="s">
        <v>1141</v>
      </c>
      <c r="O3630" s="1" t="s">
        <v>1062</v>
      </c>
      <c r="P3630" s="1" t="s">
        <v>1681</v>
      </c>
      <c r="Q3630" s="29" t="s">
        <v>61</v>
      </c>
      <c r="R3630" s="30">
        <v>10148.123488368174</v>
      </c>
      <c r="S3630" s="5">
        <v>24.25622073510273</v>
      </c>
      <c r="T3630" s="4" t="s">
        <v>61</v>
      </c>
      <c r="U3630" s="1"/>
      <c r="V3630" s="1"/>
      <c r="W3630" s="1"/>
      <c r="X3630" s="1"/>
    </row>
    <row r="3631" spans="1:24" ht="15.75" customHeight="1" x14ac:dyDescent="0.2">
      <c r="A3631" s="1"/>
      <c r="B3631" s="1"/>
      <c r="C3631" s="31" t="str">
        <f>IF('Style Screener'!$S3631&lt;(AVERAGE('Style Screener'!$S$9:$S$6415)), "Value", "Growth")</f>
        <v>Value</v>
      </c>
      <c r="D3631" s="31" t="str">
        <f>IF('Style Screener'!$R3631&gt;2000, "Large Cap", "Small Cap")</f>
        <v>Large Cap</v>
      </c>
      <c r="E3631" s="31" t="s">
        <v>14</v>
      </c>
      <c r="F3631" s="31" t="s">
        <v>37</v>
      </c>
      <c r="G3631" s="1" t="s">
        <v>1020</v>
      </c>
      <c r="H3631" s="1" t="s">
        <v>11934</v>
      </c>
      <c r="I3631" s="1" t="s">
        <v>11935</v>
      </c>
      <c r="J3631" s="1" t="s">
        <v>10766</v>
      </c>
      <c r="K3631" s="1" t="s">
        <v>11936</v>
      </c>
      <c r="L3631" s="1" t="s">
        <v>11937</v>
      </c>
      <c r="M3631" s="1" t="s">
        <v>86</v>
      </c>
      <c r="N3631" s="1" t="s">
        <v>606</v>
      </c>
      <c r="O3631" s="1" t="s">
        <v>607</v>
      </c>
      <c r="P3631" s="1" t="s">
        <v>608</v>
      </c>
      <c r="Q3631" s="29" t="s">
        <v>61</v>
      </c>
      <c r="R3631" s="30">
        <v>7385.5366911643096</v>
      </c>
      <c r="S3631" s="5">
        <v>9.8058252427184467</v>
      </c>
      <c r="T3631" s="4">
        <v>65.934065934065927</v>
      </c>
      <c r="U3631" s="1"/>
      <c r="V3631" s="1"/>
      <c r="W3631" s="1"/>
      <c r="X3631" s="1"/>
    </row>
    <row r="3632" spans="1:24" ht="15.75" customHeight="1" x14ac:dyDescent="0.2">
      <c r="A3632" s="1"/>
      <c r="B3632" s="1"/>
      <c r="C3632" s="31" t="str">
        <f>IF('Style Screener'!$S3632&lt;(AVERAGE('Style Screener'!$S$9:$S$6415)), "Value", "Growth")</f>
        <v>Growth</v>
      </c>
      <c r="D3632" s="31" t="str">
        <f>IF('Style Screener'!$R3632&gt;2000, "Large Cap", "Small Cap")</f>
        <v>Small Cap</v>
      </c>
      <c r="E3632" s="31" t="s">
        <v>14</v>
      </c>
      <c r="F3632" s="31" t="s">
        <v>37</v>
      </c>
      <c r="G3632" s="1" t="s">
        <v>1020</v>
      </c>
      <c r="H3632" s="1" t="s">
        <v>14897</v>
      </c>
      <c r="I3632" s="1" t="s">
        <v>14898</v>
      </c>
      <c r="J3632" s="1" t="s">
        <v>10766</v>
      </c>
      <c r="K3632" s="1" t="s">
        <v>14899</v>
      </c>
      <c r="L3632" s="1" t="s">
        <v>14900</v>
      </c>
      <c r="M3632" s="1" t="s">
        <v>108</v>
      </c>
      <c r="N3632" s="1" t="s">
        <v>294</v>
      </c>
      <c r="O3632" s="1" t="s">
        <v>294</v>
      </c>
      <c r="P3632" s="1" t="s">
        <v>363</v>
      </c>
      <c r="Q3632" s="29" t="s">
        <v>61</v>
      </c>
      <c r="R3632" s="30">
        <v>860.76238940438634</v>
      </c>
      <c r="S3632" s="5">
        <v>33.428571428571423</v>
      </c>
      <c r="T3632" s="4">
        <v>89.914244739075713</v>
      </c>
      <c r="U3632" s="1"/>
      <c r="V3632" s="1"/>
      <c r="W3632" s="1"/>
      <c r="X3632" s="1"/>
    </row>
    <row r="3633" spans="1:24" ht="15.75" customHeight="1" x14ac:dyDescent="0.2">
      <c r="A3633" s="1"/>
      <c r="B3633" s="1"/>
      <c r="C3633" s="31" t="str">
        <f>IF('Style Screener'!$S3633&lt;(AVERAGE('Style Screener'!$S$9:$S$6415)), "Value", "Growth")</f>
        <v>Value</v>
      </c>
      <c r="D3633" s="31" t="str">
        <f>IF('Style Screener'!$R3633&gt;2000, "Large Cap", "Small Cap")</f>
        <v>Large Cap</v>
      </c>
      <c r="E3633" s="31" t="s">
        <v>14</v>
      </c>
      <c r="F3633" s="31" t="s">
        <v>37</v>
      </c>
      <c r="G3633" s="1" t="s">
        <v>1020</v>
      </c>
      <c r="H3633" s="1" t="s">
        <v>11946</v>
      </c>
      <c r="I3633" s="1" t="s">
        <v>11947</v>
      </c>
      <c r="J3633" s="1" t="s">
        <v>10766</v>
      </c>
      <c r="K3633" s="1" t="s">
        <v>11948</v>
      </c>
      <c r="L3633" s="1" t="s">
        <v>11949</v>
      </c>
      <c r="M3633" s="1" t="s">
        <v>74</v>
      </c>
      <c r="N3633" s="1" t="s">
        <v>342</v>
      </c>
      <c r="O3633" s="1" t="s">
        <v>117</v>
      </c>
      <c r="P3633" s="1" t="s">
        <v>618</v>
      </c>
      <c r="Q3633" s="29" t="s">
        <v>61</v>
      </c>
      <c r="R3633" s="30">
        <v>5087.8142742079845</v>
      </c>
      <c r="S3633" s="5">
        <v>15.814249363867683</v>
      </c>
      <c r="T3633" s="4">
        <v>94.187425860023723</v>
      </c>
      <c r="U3633" s="1"/>
      <c r="V3633" s="1"/>
      <c r="W3633" s="1"/>
      <c r="X3633" s="1"/>
    </row>
    <row r="3634" spans="1:24" ht="15.75" customHeight="1" x14ac:dyDescent="0.2">
      <c r="A3634" s="1"/>
      <c r="B3634" s="1"/>
      <c r="C3634" s="31" t="str">
        <f>IF('Style Screener'!$S3634&lt;(AVERAGE('Style Screener'!$S$9:$S$6415)), "Value", "Growth")</f>
        <v>Value</v>
      </c>
      <c r="D3634" s="31" t="str">
        <f>IF('Style Screener'!$R3634&gt;2000, "Large Cap", "Small Cap")</f>
        <v>Large Cap</v>
      </c>
      <c r="E3634" s="31" t="s">
        <v>15</v>
      </c>
      <c r="F3634" s="31" t="s">
        <v>37</v>
      </c>
      <c r="G3634" s="1" t="s">
        <v>1020</v>
      </c>
      <c r="H3634" s="1" t="s">
        <v>11950</v>
      </c>
      <c r="I3634" s="1" t="s">
        <v>11951</v>
      </c>
      <c r="J3634" s="1" t="s">
        <v>10766</v>
      </c>
      <c r="K3634" s="1" t="s">
        <v>11952</v>
      </c>
      <c r="L3634" s="1" t="s">
        <v>11953</v>
      </c>
      <c r="M3634" s="1" t="s">
        <v>368</v>
      </c>
      <c r="N3634" s="1" t="s">
        <v>1014</v>
      </c>
      <c r="O3634" s="1" t="s">
        <v>370</v>
      </c>
      <c r="P3634" s="1" t="s">
        <v>1014</v>
      </c>
      <c r="Q3634" s="29" t="s">
        <v>61</v>
      </c>
      <c r="R3634" s="30">
        <v>47402.469930687774</v>
      </c>
      <c r="S3634" s="5">
        <v>16.21488417939872</v>
      </c>
      <c r="T3634" s="4" t="s">
        <v>61</v>
      </c>
      <c r="U3634" s="1"/>
      <c r="V3634" s="1"/>
      <c r="W3634" s="1"/>
      <c r="X3634" s="1"/>
    </row>
    <row r="3635" spans="1:24" ht="15.75" customHeight="1" x14ac:dyDescent="0.2">
      <c r="A3635" s="1"/>
      <c r="B3635" s="1"/>
      <c r="C3635" s="31" t="str">
        <f>IF('Style Screener'!$S3635&lt;(AVERAGE('Style Screener'!$S$9:$S$6415)), "Value", "Growth")</f>
        <v>Value</v>
      </c>
      <c r="D3635" s="31" t="str">
        <f>IF('Style Screener'!$R3635&gt;2000, "Large Cap", "Small Cap")</f>
        <v>Large Cap</v>
      </c>
      <c r="E3635" s="31" t="s">
        <v>14</v>
      </c>
      <c r="F3635" s="31" t="s">
        <v>37</v>
      </c>
      <c r="G3635" s="1" t="s">
        <v>1020</v>
      </c>
      <c r="H3635" s="1" t="s">
        <v>11954</v>
      </c>
      <c r="I3635" s="1" t="s">
        <v>11955</v>
      </c>
      <c r="J3635" s="1" t="s">
        <v>10766</v>
      </c>
      <c r="K3635" s="1" t="s">
        <v>11956</v>
      </c>
      <c r="L3635" s="1" t="s">
        <v>11957</v>
      </c>
      <c r="M3635" s="1" t="s">
        <v>98</v>
      </c>
      <c r="N3635" s="1" t="s">
        <v>2942</v>
      </c>
      <c r="O3635" s="1" t="s">
        <v>100</v>
      </c>
      <c r="P3635" s="1" t="s">
        <v>2942</v>
      </c>
      <c r="Q3635" s="29" t="s">
        <v>61</v>
      </c>
      <c r="R3635" s="30">
        <v>5552.3818178365782</v>
      </c>
      <c r="S3635" s="5">
        <v>16.294117647058822</v>
      </c>
      <c r="T3635" s="4">
        <v>63.10740447879212</v>
      </c>
      <c r="U3635" s="1"/>
      <c r="V3635" s="1"/>
      <c r="W3635" s="1"/>
      <c r="X3635" s="1"/>
    </row>
    <row r="3636" spans="1:24" ht="15.75" customHeight="1" x14ac:dyDescent="0.2">
      <c r="A3636" s="1"/>
      <c r="B3636" s="1"/>
      <c r="C3636" s="31" t="str">
        <f>IF('Style Screener'!$S3636&lt;(AVERAGE('Style Screener'!$S$9:$S$6415)), "Value", "Growth")</f>
        <v>Value</v>
      </c>
      <c r="D3636" s="31" t="str">
        <f>IF('Style Screener'!$R3636&gt;2000, "Large Cap", "Small Cap")</f>
        <v>Large Cap</v>
      </c>
      <c r="E3636" s="31" t="s">
        <v>15</v>
      </c>
      <c r="F3636" s="31" t="s">
        <v>37</v>
      </c>
      <c r="G3636" s="1" t="s">
        <v>1020</v>
      </c>
      <c r="H3636" s="1" t="s">
        <v>14901</v>
      </c>
      <c r="I3636" s="1" t="s">
        <v>14902</v>
      </c>
      <c r="J3636" s="1" t="s">
        <v>10766</v>
      </c>
      <c r="K3636" s="1" t="s">
        <v>14903</v>
      </c>
      <c r="L3636" s="1" t="s">
        <v>14904</v>
      </c>
      <c r="M3636" s="1" t="s">
        <v>44</v>
      </c>
      <c r="N3636" s="1" t="s">
        <v>160</v>
      </c>
      <c r="O3636" s="1" t="s">
        <v>46</v>
      </c>
      <c r="P3636" s="1" t="s">
        <v>160</v>
      </c>
      <c r="Q3636" s="29" t="s">
        <v>61</v>
      </c>
      <c r="R3636" s="30">
        <v>2131.0410484817817</v>
      </c>
      <c r="S3636" s="5">
        <v>12.236024844720497</v>
      </c>
      <c r="T3636" s="4">
        <v>97.69736842105263</v>
      </c>
      <c r="U3636" s="1"/>
      <c r="V3636" s="1"/>
      <c r="W3636" s="1"/>
      <c r="X3636" s="1"/>
    </row>
    <row r="3637" spans="1:24" ht="15.75" customHeight="1" x14ac:dyDescent="0.2">
      <c r="A3637" s="1"/>
      <c r="B3637" s="1"/>
      <c r="C3637" s="31" t="str">
        <f>IF('Style Screener'!$S3637&lt;(AVERAGE('Style Screener'!$S$9:$S$6415)), "Value", "Growth")</f>
        <v>Value</v>
      </c>
      <c r="D3637" s="31" t="str">
        <f>IF('Style Screener'!$R3637&gt;2000, "Large Cap", "Small Cap")</f>
        <v>Large Cap</v>
      </c>
      <c r="E3637" s="31" t="s">
        <v>14</v>
      </c>
      <c r="F3637" s="31" t="s">
        <v>37</v>
      </c>
      <c r="G3637" s="1" t="s">
        <v>1020</v>
      </c>
      <c r="H3637" s="1" t="s">
        <v>11962</v>
      </c>
      <c r="I3637" s="1" t="s">
        <v>11963</v>
      </c>
      <c r="J3637" s="1" t="s">
        <v>10766</v>
      </c>
      <c r="K3637" s="1" t="s">
        <v>11964</v>
      </c>
      <c r="L3637" s="1" t="s">
        <v>11965</v>
      </c>
      <c r="M3637" s="1" t="s">
        <v>98</v>
      </c>
      <c r="N3637" s="1" t="s">
        <v>578</v>
      </c>
      <c r="O3637" s="1" t="s">
        <v>578</v>
      </c>
      <c r="P3637" s="1" t="s">
        <v>579</v>
      </c>
      <c r="Q3637" s="29" t="s">
        <v>61</v>
      </c>
      <c r="R3637" s="30">
        <v>5680.7673381787099</v>
      </c>
      <c r="S3637" s="5">
        <v>14.21760391198044</v>
      </c>
      <c r="T3637" s="4">
        <v>86.89533861037819</v>
      </c>
      <c r="U3637" s="1"/>
      <c r="V3637" s="1"/>
      <c r="W3637" s="1"/>
      <c r="X3637" s="1"/>
    </row>
    <row r="3638" spans="1:24" ht="15.75" customHeight="1" x14ac:dyDescent="0.2">
      <c r="A3638" s="1"/>
      <c r="B3638" s="1"/>
      <c r="C3638" s="31" t="str">
        <f>IF('Style Screener'!$S3638&lt;(AVERAGE('Style Screener'!$S$9:$S$6415)), "Value", "Growth")</f>
        <v>Value</v>
      </c>
      <c r="D3638" s="31" t="str">
        <f>IF('Style Screener'!$R3638&gt;2000, "Large Cap", "Small Cap")</f>
        <v>Small Cap</v>
      </c>
      <c r="E3638" s="31" t="s">
        <v>15</v>
      </c>
      <c r="F3638" s="31" t="s">
        <v>37</v>
      </c>
      <c r="G3638" s="1" t="s">
        <v>1020</v>
      </c>
      <c r="H3638" s="1" t="s">
        <v>14905</v>
      </c>
      <c r="I3638" s="1" t="s">
        <v>14906</v>
      </c>
      <c r="J3638" s="1" t="s">
        <v>10766</v>
      </c>
      <c r="K3638" s="1" t="s">
        <v>14907</v>
      </c>
      <c r="L3638" s="1" t="s">
        <v>14908</v>
      </c>
      <c r="M3638" s="1" t="s">
        <v>219</v>
      </c>
      <c r="N3638" s="1" t="s">
        <v>220</v>
      </c>
      <c r="O3638" s="1" t="s">
        <v>219</v>
      </c>
      <c r="P3638" s="1" t="s">
        <v>221</v>
      </c>
      <c r="Q3638" s="29" t="s">
        <v>61</v>
      </c>
      <c r="R3638" s="30">
        <v>848.21255839712808</v>
      </c>
      <c r="S3638" s="5">
        <v>13.510791366906474</v>
      </c>
      <c r="T3638" s="4" t="s">
        <v>61</v>
      </c>
      <c r="U3638" s="1"/>
      <c r="V3638" s="1"/>
      <c r="W3638" s="1"/>
      <c r="X3638" s="1"/>
    </row>
    <row r="3639" spans="1:24" ht="15.75" customHeight="1" x14ac:dyDescent="0.2">
      <c r="A3639" s="1"/>
      <c r="B3639" s="1"/>
      <c r="C3639" s="31" t="str">
        <f>IF('Style Screener'!$S3639&lt;(AVERAGE('Style Screener'!$S$9:$S$6415)), "Value", "Growth")</f>
        <v>Growth</v>
      </c>
      <c r="D3639" s="31" t="str">
        <f>IF('Style Screener'!$R3639&gt;2000, "Large Cap", "Small Cap")</f>
        <v>Small Cap</v>
      </c>
      <c r="E3639" s="31"/>
      <c r="F3639" s="31" t="s">
        <v>37</v>
      </c>
      <c r="G3639" s="1" t="s">
        <v>14115</v>
      </c>
      <c r="H3639" s="1" t="s">
        <v>14909</v>
      </c>
      <c r="I3639" s="1" t="s">
        <v>14910</v>
      </c>
      <c r="J3639" s="1" t="s">
        <v>10766</v>
      </c>
      <c r="K3639" s="1" t="s">
        <v>61</v>
      </c>
      <c r="L3639" s="1" t="s">
        <v>14911</v>
      </c>
      <c r="M3639" s="1" t="s">
        <v>61</v>
      </c>
      <c r="N3639" s="1" t="s">
        <v>61</v>
      </c>
      <c r="O3639" s="1" t="s">
        <v>61</v>
      </c>
      <c r="P3639" s="1" t="s">
        <v>61</v>
      </c>
      <c r="Q3639" s="29" t="s">
        <v>61</v>
      </c>
      <c r="R3639" s="30">
        <v>1753.5030259033203</v>
      </c>
      <c r="S3639" s="5" t="s">
        <v>61</v>
      </c>
      <c r="T3639" s="4"/>
      <c r="U3639" s="1"/>
      <c r="V3639" s="1"/>
      <c r="W3639" s="1"/>
      <c r="X3639" s="1"/>
    </row>
    <row r="3640" spans="1:24" ht="15.75" customHeight="1" x14ac:dyDescent="0.2">
      <c r="A3640" s="1"/>
      <c r="B3640" s="1"/>
      <c r="C3640" s="31" t="str">
        <f>IF('Style Screener'!$S3640&lt;(AVERAGE('Style Screener'!$S$9:$S$6415)), "Value", "Growth")</f>
        <v>Value</v>
      </c>
      <c r="D3640" s="31" t="str">
        <f>IF('Style Screener'!$R3640&gt;2000, "Large Cap", "Small Cap")</f>
        <v>Large Cap</v>
      </c>
      <c r="E3640" s="31" t="s">
        <v>14</v>
      </c>
      <c r="F3640" s="31" t="s">
        <v>37</v>
      </c>
      <c r="G3640" s="1" t="s">
        <v>1020</v>
      </c>
      <c r="H3640" s="1" t="s">
        <v>11974</v>
      </c>
      <c r="I3640" s="1" t="s">
        <v>11975</v>
      </c>
      <c r="J3640" s="1" t="s">
        <v>10766</v>
      </c>
      <c r="K3640" s="1" t="s">
        <v>11976</v>
      </c>
      <c r="L3640" s="1" t="s">
        <v>11977</v>
      </c>
      <c r="M3640" s="1" t="s">
        <v>86</v>
      </c>
      <c r="N3640" s="1" t="s">
        <v>135</v>
      </c>
      <c r="O3640" s="1" t="s">
        <v>88</v>
      </c>
      <c r="P3640" s="1" t="s">
        <v>358</v>
      </c>
      <c r="Q3640" s="29" t="s">
        <v>61</v>
      </c>
      <c r="R3640" s="30">
        <v>6903.5019583594394</v>
      </c>
      <c r="S3640" s="5">
        <v>25.043165467625901</v>
      </c>
      <c r="T3640" s="4">
        <v>0.68978374347502691</v>
      </c>
      <c r="U3640" s="1"/>
      <c r="V3640" s="1"/>
      <c r="W3640" s="1"/>
      <c r="X3640" s="1"/>
    </row>
    <row r="3641" spans="1:24" ht="15.75" customHeight="1" x14ac:dyDescent="0.2">
      <c r="A3641" s="1"/>
      <c r="B3641" s="1"/>
      <c r="C3641" s="31" t="str">
        <f>IF('Style Screener'!$S3641&lt;(AVERAGE('Style Screener'!$S$9:$S$6415)), "Value", "Growth")</f>
        <v>Value</v>
      </c>
      <c r="D3641" s="31" t="str">
        <f>IF('Style Screener'!$R3641&gt;2000, "Large Cap", "Small Cap")</f>
        <v>Large Cap</v>
      </c>
      <c r="E3641" s="31" t="s">
        <v>14</v>
      </c>
      <c r="F3641" s="31" t="s">
        <v>37</v>
      </c>
      <c r="G3641" s="1" t="s">
        <v>11982</v>
      </c>
      <c r="H3641" s="1" t="s">
        <v>11983</v>
      </c>
      <c r="I3641" s="1" t="s">
        <v>11984</v>
      </c>
      <c r="J3641" s="1" t="s">
        <v>10766</v>
      </c>
      <c r="K3641" s="1" t="s">
        <v>11985</v>
      </c>
      <c r="L3641" s="1" t="s">
        <v>11986</v>
      </c>
      <c r="M3641" s="1" t="s">
        <v>86</v>
      </c>
      <c r="N3641" s="1" t="s">
        <v>606</v>
      </c>
      <c r="O3641" s="1" t="s">
        <v>607</v>
      </c>
      <c r="P3641" s="1" t="s">
        <v>5608</v>
      </c>
      <c r="Q3641" s="29" t="s">
        <v>61</v>
      </c>
      <c r="R3641" s="30">
        <v>8295.0807259277335</v>
      </c>
      <c r="S3641" s="5">
        <v>15.110837438423644</v>
      </c>
      <c r="T3641" s="4" t="s">
        <v>61</v>
      </c>
      <c r="U3641" s="1"/>
      <c r="V3641" s="1"/>
      <c r="W3641" s="1"/>
      <c r="X3641" s="1"/>
    </row>
    <row r="3642" spans="1:24" ht="15.75" customHeight="1" x14ac:dyDescent="0.2">
      <c r="A3642" s="1"/>
      <c r="B3642" s="1"/>
      <c r="C3642" s="31" t="str">
        <f>IF('Style Screener'!$S3642&lt;(AVERAGE('Style Screener'!$S$9:$S$6415)), "Value", "Growth")</f>
        <v>Value</v>
      </c>
      <c r="D3642" s="31" t="str">
        <f>IF('Style Screener'!$R3642&gt;2000, "Large Cap", "Small Cap")</f>
        <v>Small Cap</v>
      </c>
      <c r="E3642" s="31" t="s">
        <v>14</v>
      </c>
      <c r="F3642" s="31" t="s">
        <v>37</v>
      </c>
      <c r="G3642" s="1" t="s">
        <v>1020</v>
      </c>
      <c r="H3642" s="1" t="s">
        <v>11987</v>
      </c>
      <c r="I3642" s="1" t="s">
        <v>11988</v>
      </c>
      <c r="J3642" s="1" t="s">
        <v>10766</v>
      </c>
      <c r="K3642" s="1" t="s">
        <v>11989</v>
      </c>
      <c r="L3642" s="1" t="s">
        <v>11990</v>
      </c>
      <c r="M3642" s="1" t="s">
        <v>86</v>
      </c>
      <c r="N3642" s="1" t="s">
        <v>771</v>
      </c>
      <c r="O3642" s="1" t="s">
        <v>607</v>
      </c>
      <c r="P3642" s="1" t="s">
        <v>771</v>
      </c>
      <c r="Q3642" s="29" t="s">
        <v>61</v>
      </c>
      <c r="R3642" s="30">
        <v>1749.2985663831798</v>
      </c>
      <c r="S3642" s="5">
        <v>12.690355329949238</v>
      </c>
      <c r="T3642" s="4" t="s">
        <v>61</v>
      </c>
      <c r="U3642" s="1"/>
      <c r="V3642" s="1"/>
      <c r="W3642" s="1"/>
      <c r="X3642" s="1"/>
    </row>
    <row r="3643" spans="1:24" ht="15.75" customHeight="1" x14ac:dyDescent="0.2">
      <c r="A3643" s="1"/>
      <c r="B3643" s="1"/>
      <c r="C3643" s="31" t="str">
        <f>IF('Style Screener'!$S3643&lt;(AVERAGE('Style Screener'!$S$9:$S$6415)), "Value", "Growth")</f>
        <v>Growth</v>
      </c>
      <c r="D3643" s="31" t="str">
        <f>IF('Style Screener'!$R3643&gt;2000, "Large Cap", "Small Cap")</f>
        <v>Small Cap</v>
      </c>
      <c r="E3643" s="31" t="s">
        <v>14</v>
      </c>
      <c r="F3643" s="31" t="s">
        <v>37</v>
      </c>
      <c r="G3643" s="1" t="s">
        <v>1020</v>
      </c>
      <c r="H3643" s="1" t="s">
        <v>14912</v>
      </c>
      <c r="I3643" s="1" t="s">
        <v>14913</v>
      </c>
      <c r="J3643" s="1" t="s">
        <v>10766</v>
      </c>
      <c r="K3643" s="1" t="s">
        <v>14914</v>
      </c>
      <c r="L3643" s="1" t="s">
        <v>14915</v>
      </c>
      <c r="M3643" s="1" t="s">
        <v>86</v>
      </c>
      <c r="N3643" s="1" t="s">
        <v>606</v>
      </c>
      <c r="O3643" s="1" t="s">
        <v>607</v>
      </c>
      <c r="P3643" s="1" t="s">
        <v>608</v>
      </c>
      <c r="Q3643" s="29" t="s">
        <v>61</v>
      </c>
      <c r="R3643" s="30">
        <v>1783.2966166587128</v>
      </c>
      <c r="S3643" s="5">
        <v>61.166666666666657</v>
      </c>
      <c r="T3643" s="4">
        <v>5.3434602903677956E-15</v>
      </c>
      <c r="U3643" s="1"/>
      <c r="V3643" s="1"/>
      <c r="W3643" s="1"/>
      <c r="X3643" s="1"/>
    </row>
    <row r="3644" spans="1:24" ht="15.75" customHeight="1" x14ac:dyDescent="0.2">
      <c r="A3644" s="1"/>
      <c r="B3644" s="1"/>
      <c r="C3644" s="31" t="str">
        <f>IF('Style Screener'!$S3644&lt;(AVERAGE('Style Screener'!$S$9:$S$6415)), "Value", "Growth")</f>
        <v>Growth</v>
      </c>
      <c r="D3644" s="31" t="str">
        <f>IF('Style Screener'!$R3644&gt;2000, "Large Cap", "Small Cap")</f>
        <v>Small Cap</v>
      </c>
      <c r="E3644" s="31"/>
      <c r="F3644" s="31" t="s">
        <v>37</v>
      </c>
      <c r="G3644" s="1" t="s">
        <v>1020</v>
      </c>
      <c r="H3644" s="1" t="s">
        <v>14916</v>
      </c>
      <c r="I3644" s="1" t="s">
        <v>14917</v>
      </c>
      <c r="J3644" s="1" t="s">
        <v>10766</v>
      </c>
      <c r="K3644" s="1" t="s">
        <v>6434</v>
      </c>
      <c r="L3644" s="1" t="s">
        <v>14918</v>
      </c>
      <c r="M3644" s="1" t="s">
        <v>61</v>
      </c>
      <c r="N3644" s="1" t="s">
        <v>61</v>
      </c>
      <c r="O3644" s="1" t="s">
        <v>61</v>
      </c>
      <c r="P3644" s="1" t="s">
        <v>61</v>
      </c>
      <c r="Q3644" s="29" t="s">
        <v>61</v>
      </c>
      <c r="R3644" s="30">
        <v>284.35838175659183</v>
      </c>
      <c r="S3644" s="5" t="s">
        <v>61</v>
      </c>
      <c r="T3644" s="4"/>
      <c r="U3644" s="1"/>
      <c r="V3644" s="1"/>
      <c r="W3644" s="1"/>
      <c r="X3644" s="1"/>
    </row>
    <row r="3645" spans="1:24" ht="15.75" customHeight="1" x14ac:dyDescent="0.2">
      <c r="A3645" s="1"/>
      <c r="B3645" s="1"/>
      <c r="C3645" s="31" t="str">
        <f>IF('Style Screener'!$S3645&lt;(AVERAGE('Style Screener'!$S$9:$S$6415)), "Value", "Growth")</f>
        <v>Value</v>
      </c>
      <c r="D3645" s="31" t="str">
        <f>IF('Style Screener'!$R3645&gt;2000, "Large Cap", "Small Cap")</f>
        <v>Small Cap</v>
      </c>
      <c r="E3645" s="31" t="s">
        <v>14</v>
      </c>
      <c r="F3645" s="31" t="s">
        <v>37</v>
      </c>
      <c r="G3645" s="1" t="s">
        <v>1020</v>
      </c>
      <c r="H3645" s="1" t="s">
        <v>14919</v>
      </c>
      <c r="I3645" s="1" t="s">
        <v>14920</v>
      </c>
      <c r="J3645" s="1" t="s">
        <v>10766</v>
      </c>
      <c r="K3645" s="1" t="s">
        <v>14921</v>
      </c>
      <c r="L3645" s="1" t="s">
        <v>14922</v>
      </c>
      <c r="M3645" s="1" t="s">
        <v>74</v>
      </c>
      <c r="N3645" s="1" t="s">
        <v>301</v>
      </c>
      <c r="O3645" s="1" t="s">
        <v>117</v>
      </c>
      <c r="P3645" s="1" t="s">
        <v>301</v>
      </c>
      <c r="Q3645" s="29" t="s">
        <v>61</v>
      </c>
      <c r="R3645" s="30">
        <v>1260.2020868368563</v>
      </c>
      <c r="S3645" s="5">
        <v>9.1507936507936503</v>
      </c>
      <c r="T3645" s="4">
        <v>11.091240383317579</v>
      </c>
      <c r="U3645" s="1"/>
      <c r="V3645" s="1"/>
      <c r="W3645" s="1"/>
      <c r="X3645" s="1"/>
    </row>
    <row r="3646" spans="1:24" ht="15.75" customHeight="1" x14ac:dyDescent="0.2">
      <c r="A3646" s="1"/>
      <c r="B3646" s="1"/>
      <c r="C3646" s="31" t="str">
        <f>IF('Style Screener'!$S3646&lt;(AVERAGE('Style Screener'!$S$9:$S$6415)), "Value", "Growth")</f>
        <v>Growth</v>
      </c>
      <c r="D3646" s="31" t="str">
        <f>IF('Style Screener'!$R3646&gt;2000, "Large Cap", "Small Cap")</f>
        <v>Large Cap</v>
      </c>
      <c r="E3646" s="31" t="s">
        <v>15</v>
      </c>
      <c r="F3646" s="31" t="s">
        <v>37</v>
      </c>
      <c r="G3646" s="1" t="s">
        <v>1020</v>
      </c>
      <c r="H3646" s="1" t="s">
        <v>11991</v>
      </c>
      <c r="I3646" s="1" t="s">
        <v>11992</v>
      </c>
      <c r="J3646" s="1" t="s">
        <v>10766</v>
      </c>
      <c r="K3646" s="1" t="s">
        <v>11993</v>
      </c>
      <c r="L3646" s="1" t="s">
        <v>11994</v>
      </c>
      <c r="M3646" s="1" t="s">
        <v>1279</v>
      </c>
      <c r="N3646" s="1" t="s">
        <v>1280</v>
      </c>
      <c r="O3646" s="1" t="s">
        <v>1279</v>
      </c>
      <c r="P3646" s="1" t="s">
        <v>2180</v>
      </c>
      <c r="Q3646" s="29" t="s">
        <v>61</v>
      </c>
      <c r="R3646" s="30">
        <v>6769.5903459268411</v>
      </c>
      <c r="S3646" s="5">
        <v>35.264637994035432</v>
      </c>
      <c r="T3646" s="4">
        <v>93.592036705809164</v>
      </c>
      <c r="U3646" s="1"/>
      <c r="V3646" s="1"/>
      <c r="W3646" s="1"/>
      <c r="X3646" s="1"/>
    </row>
    <row r="3647" spans="1:24" ht="15.75" customHeight="1" x14ac:dyDescent="0.2">
      <c r="A3647" s="1"/>
      <c r="B3647" s="1"/>
      <c r="C3647" s="31" t="str">
        <f>IF('Style Screener'!$S3647&lt;(AVERAGE('Style Screener'!$S$9:$S$6415)), "Value", "Growth")</f>
        <v>Value</v>
      </c>
      <c r="D3647" s="31" t="str">
        <f>IF('Style Screener'!$R3647&gt;2000, "Large Cap", "Small Cap")</f>
        <v>Small Cap</v>
      </c>
      <c r="E3647" s="31" t="s">
        <v>14</v>
      </c>
      <c r="F3647" s="31" t="s">
        <v>37</v>
      </c>
      <c r="G3647" s="1" t="s">
        <v>1020</v>
      </c>
      <c r="H3647" s="1" t="s">
        <v>14923</v>
      </c>
      <c r="I3647" s="1" t="s">
        <v>14924</v>
      </c>
      <c r="J3647" s="1" t="s">
        <v>10766</v>
      </c>
      <c r="K3647" s="1" t="s">
        <v>14925</v>
      </c>
      <c r="L3647" s="1" t="s">
        <v>14926</v>
      </c>
      <c r="M3647" s="1" t="s">
        <v>98</v>
      </c>
      <c r="N3647" s="1" t="s">
        <v>578</v>
      </c>
      <c r="O3647" s="1" t="s">
        <v>578</v>
      </c>
      <c r="P3647" s="1" t="s">
        <v>2381</v>
      </c>
      <c r="Q3647" s="29" t="s">
        <v>61</v>
      </c>
      <c r="R3647" s="30">
        <v>742.4913108132705</v>
      </c>
      <c r="S3647" s="5">
        <v>13.241379310344827</v>
      </c>
      <c r="T3647" s="4" t="s">
        <v>61</v>
      </c>
      <c r="U3647" s="1"/>
      <c r="V3647" s="1"/>
      <c r="W3647" s="1"/>
      <c r="X3647" s="1"/>
    </row>
    <row r="3648" spans="1:24" ht="15.75" customHeight="1" x14ac:dyDescent="0.2">
      <c r="A3648" s="1"/>
      <c r="B3648" s="1"/>
      <c r="C3648" s="31" t="str">
        <f>IF('Style Screener'!$S3648&lt;(AVERAGE('Style Screener'!$S$9:$S$6415)), "Value", "Growth")</f>
        <v>Value</v>
      </c>
      <c r="D3648" s="31" t="str">
        <f>IF('Style Screener'!$R3648&gt;2000, "Large Cap", "Small Cap")</f>
        <v>Large Cap</v>
      </c>
      <c r="E3648" s="31" t="s">
        <v>14</v>
      </c>
      <c r="F3648" s="31" t="s">
        <v>37</v>
      </c>
      <c r="G3648" s="1" t="s">
        <v>1020</v>
      </c>
      <c r="H3648" s="1" t="s">
        <v>12003</v>
      </c>
      <c r="I3648" s="1" t="s">
        <v>12004</v>
      </c>
      <c r="J3648" s="1" t="s">
        <v>10766</v>
      </c>
      <c r="K3648" s="1" t="s">
        <v>12005</v>
      </c>
      <c r="L3648" s="1" t="s">
        <v>12006</v>
      </c>
      <c r="M3648" s="1" t="s">
        <v>74</v>
      </c>
      <c r="N3648" s="1" t="s">
        <v>179</v>
      </c>
      <c r="O3648" s="1" t="s">
        <v>180</v>
      </c>
      <c r="P3648" s="1" t="s">
        <v>181</v>
      </c>
      <c r="Q3648" s="29" t="s">
        <v>61</v>
      </c>
      <c r="R3648" s="30">
        <v>6448.651264772725</v>
      </c>
      <c r="S3648" s="5">
        <v>19.717682020802375</v>
      </c>
      <c r="T3648" s="4" t="s">
        <v>61</v>
      </c>
      <c r="U3648" s="1"/>
      <c r="V3648" s="1"/>
      <c r="W3648" s="1"/>
      <c r="X3648" s="1"/>
    </row>
    <row r="3649" spans="1:24" ht="15.75" customHeight="1" x14ac:dyDescent="0.2">
      <c r="A3649" s="1"/>
      <c r="B3649" s="1"/>
      <c r="C3649" s="31" t="str">
        <f>IF('Style Screener'!$S3649&lt;(AVERAGE('Style Screener'!$S$9:$S$6415)), "Value", "Growth")</f>
        <v>Value</v>
      </c>
      <c r="D3649" s="31" t="str">
        <f>IF('Style Screener'!$R3649&gt;2000, "Large Cap", "Small Cap")</f>
        <v>Large Cap</v>
      </c>
      <c r="E3649" s="31" t="s">
        <v>14</v>
      </c>
      <c r="F3649" s="31" t="s">
        <v>37</v>
      </c>
      <c r="G3649" s="1" t="s">
        <v>1020</v>
      </c>
      <c r="H3649" s="1" t="s">
        <v>12007</v>
      </c>
      <c r="I3649" s="1" t="s">
        <v>12008</v>
      </c>
      <c r="J3649" s="1" t="s">
        <v>10766</v>
      </c>
      <c r="K3649" s="1" t="s">
        <v>12009</v>
      </c>
      <c r="L3649" s="1" t="s">
        <v>12010</v>
      </c>
      <c r="M3649" s="1" t="s">
        <v>98</v>
      </c>
      <c r="N3649" s="1" t="s">
        <v>578</v>
      </c>
      <c r="O3649" s="1" t="s">
        <v>578</v>
      </c>
      <c r="P3649" s="1" t="s">
        <v>2313</v>
      </c>
      <c r="Q3649" s="29" t="s">
        <v>61</v>
      </c>
      <c r="R3649" s="30">
        <v>16222.220813517797</v>
      </c>
      <c r="S3649" s="5">
        <v>17.270967741935483</v>
      </c>
      <c r="T3649" s="4">
        <v>18.030888030888025</v>
      </c>
      <c r="U3649" s="1"/>
      <c r="V3649" s="1"/>
      <c r="W3649" s="1"/>
      <c r="X3649" s="1"/>
    </row>
    <row r="3650" spans="1:24" ht="15.75" customHeight="1" x14ac:dyDescent="0.2">
      <c r="A3650" s="1"/>
      <c r="B3650" s="1"/>
      <c r="C3650" s="31" t="str">
        <f>IF('Style Screener'!$S3650&lt;(AVERAGE('Style Screener'!$S$9:$S$6415)), "Value", "Growth")</f>
        <v>Growth</v>
      </c>
      <c r="D3650" s="31" t="str">
        <f>IF('Style Screener'!$R3650&gt;2000, "Large Cap", "Small Cap")</f>
        <v>Small Cap</v>
      </c>
      <c r="E3650" s="31"/>
      <c r="F3650" s="31" t="s">
        <v>37</v>
      </c>
      <c r="G3650" s="1" t="s">
        <v>1020</v>
      </c>
      <c r="H3650" s="1" t="s">
        <v>14927</v>
      </c>
      <c r="I3650" s="1" t="s">
        <v>14928</v>
      </c>
      <c r="J3650" s="1" t="s">
        <v>10766</v>
      </c>
      <c r="K3650" s="1" t="s">
        <v>6434</v>
      </c>
      <c r="L3650" s="1" t="s">
        <v>14929</v>
      </c>
      <c r="M3650" s="1" t="s">
        <v>61</v>
      </c>
      <c r="N3650" s="1" t="s">
        <v>61</v>
      </c>
      <c r="O3650" s="1" t="s">
        <v>61</v>
      </c>
      <c r="P3650" s="1" t="s">
        <v>61</v>
      </c>
      <c r="Q3650" s="29" t="s">
        <v>61</v>
      </c>
      <c r="R3650" s="30">
        <v>258.70968506698608</v>
      </c>
      <c r="S3650" s="5" t="s">
        <v>61</v>
      </c>
      <c r="T3650" s="4"/>
      <c r="U3650" s="1"/>
      <c r="V3650" s="1"/>
      <c r="W3650" s="1"/>
      <c r="X3650" s="1"/>
    </row>
    <row r="3651" spans="1:24" ht="15.75" customHeight="1" x14ac:dyDescent="0.2">
      <c r="A3651" s="1"/>
      <c r="B3651" s="1"/>
      <c r="C3651" s="31" t="str">
        <f>IF('Style Screener'!$S3651&lt;(AVERAGE('Style Screener'!$S$9:$S$6415)), "Value", "Growth")</f>
        <v>Growth</v>
      </c>
      <c r="D3651" s="31" t="str">
        <f>IF('Style Screener'!$R3651&gt;2000, "Large Cap", "Small Cap")</f>
        <v>Small Cap</v>
      </c>
      <c r="E3651" s="31"/>
      <c r="F3651" s="31" t="s">
        <v>37</v>
      </c>
      <c r="G3651" s="1" t="s">
        <v>1020</v>
      </c>
      <c r="H3651" s="1" t="s">
        <v>14930</v>
      </c>
      <c r="I3651" s="1" t="s">
        <v>14931</v>
      </c>
      <c r="J3651" s="1" t="s">
        <v>10766</v>
      </c>
      <c r="K3651" s="1" t="s">
        <v>14932</v>
      </c>
      <c r="L3651" s="1" t="s">
        <v>14933</v>
      </c>
      <c r="M3651" s="1" t="s">
        <v>61</v>
      </c>
      <c r="N3651" s="1" t="s">
        <v>61</v>
      </c>
      <c r="O3651" s="1" t="s">
        <v>61</v>
      </c>
      <c r="P3651" s="1" t="s">
        <v>61</v>
      </c>
      <c r="Q3651" s="29" t="s">
        <v>61</v>
      </c>
      <c r="R3651" s="30">
        <v>373.44856293640134</v>
      </c>
      <c r="S3651" s="5" t="s">
        <v>61</v>
      </c>
      <c r="T3651" s="4"/>
      <c r="U3651" s="1"/>
      <c r="V3651" s="1"/>
      <c r="W3651" s="1"/>
      <c r="X3651" s="1"/>
    </row>
    <row r="3652" spans="1:24" ht="15.75" customHeight="1" x14ac:dyDescent="0.2">
      <c r="A3652" s="1"/>
      <c r="B3652" s="1"/>
      <c r="C3652" s="31" t="str">
        <f>IF('Style Screener'!$S3652&lt;(AVERAGE('Style Screener'!$S$9:$S$6415)), "Value", "Growth")</f>
        <v>Growth</v>
      </c>
      <c r="D3652" s="31" t="str">
        <f>IF('Style Screener'!$R3652&gt;2000, "Large Cap", "Small Cap")</f>
        <v>Small Cap</v>
      </c>
      <c r="E3652" s="31"/>
      <c r="F3652" s="31" t="s">
        <v>37</v>
      </c>
      <c r="G3652" s="1" t="s">
        <v>1020</v>
      </c>
      <c r="H3652" s="1" t="s">
        <v>14934</v>
      </c>
      <c r="I3652" s="1" t="s">
        <v>14935</v>
      </c>
      <c r="J3652" s="1" t="s">
        <v>10766</v>
      </c>
      <c r="K3652" s="1" t="s">
        <v>14936</v>
      </c>
      <c r="L3652" s="1" t="s">
        <v>14937</v>
      </c>
      <c r="M3652" s="1" t="s">
        <v>61</v>
      </c>
      <c r="N3652" s="1" t="s">
        <v>61</v>
      </c>
      <c r="O3652" s="1" t="s">
        <v>61</v>
      </c>
      <c r="P3652" s="1" t="s">
        <v>61</v>
      </c>
      <c r="Q3652" s="29" t="s">
        <v>61</v>
      </c>
      <c r="R3652" s="30">
        <v>1176.4650700195311</v>
      </c>
      <c r="S3652" s="5" t="s">
        <v>61</v>
      </c>
      <c r="T3652" s="4"/>
      <c r="U3652" s="1"/>
      <c r="V3652" s="1"/>
      <c r="W3652" s="1"/>
      <c r="X3652" s="1"/>
    </row>
    <row r="3653" spans="1:24" ht="15.75" customHeight="1" x14ac:dyDescent="0.2">
      <c r="A3653" s="1"/>
      <c r="B3653" s="1"/>
      <c r="C3653" s="31" t="str">
        <f>IF('Style Screener'!$S3653&lt;(AVERAGE('Style Screener'!$S$9:$S$6415)), "Value", "Growth")</f>
        <v>Growth</v>
      </c>
      <c r="D3653" s="31" t="str">
        <f>IF('Style Screener'!$R3653&gt;2000, "Large Cap", "Small Cap")</f>
        <v>Small Cap</v>
      </c>
      <c r="E3653" s="31"/>
      <c r="F3653" s="31" t="s">
        <v>37</v>
      </c>
      <c r="G3653" s="1" t="s">
        <v>1020</v>
      </c>
      <c r="H3653" s="1" t="s">
        <v>14938</v>
      </c>
      <c r="I3653" s="1" t="s">
        <v>14939</v>
      </c>
      <c r="J3653" s="1" t="s">
        <v>10766</v>
      </c>
      <c r="K3653" s="1" t="s">
        <v>14936</v>
      </c>
      <c r="L3653" s="1" t="s">
        <v>14940</v>
      </c>
      <c r="M3653" s="1" t="s">
        <v>61</v>
      </c>
      <c r="N3653" s="1" t="s">
        <v>61</v>
      </c>
      <c r="O3653" s="1" t="s">
        <v>61</v>
      </c>
      <c r="P3653" s="1" t="s">
        <v>61</v>
      </c>
      <c r="Q3653" s="29" t="s">
        <v>61</v>
      </c>
      <c r="R3653" s="30">
        <v>538.43654189453127</v>
      </c>
      <c r="S3653" s="5" t="s">
        <v>61</v>
      </c>
      <c r="T3653" s="4"/>
      <c r="U3653" s="1"/>
      <c r="V3653" s="1"/>
      <c r="W3653" s="1"/>
      <c r="X3653" s="1"/>
    </row>
    <row r="3654" spans="1:24" ht="15.75" customHeight="1" x14ac:dyDescent="0.2">
      <c r="A3654" s="1"/>
      <c r="B3654" s="1"/>
      <c r="C3654" s="31" t="str">
        <f>IF('Style Screener'!$S3654&lt;(AVERAGE('Style Screener'!$S$9:$S$6415)), "Value", "Growth")</f>
        <v>Value</v>
      </c>
      <c r="D3654" s="31" t="str">
        <f>IF('Style Screener'!$R3654&gt;2000, "Large Cap", "Small Cap")</f>
        <v>Small Cap</v>
      </c>
      <c r="E3654" s="31" t="s">
        <v>14</v>
      </c>
      <c r="F3654" s="31" t="s">
        <v>37</v>
      </c>
      <c r="G3654" s="1" t="s">
        <v>1020</v>
      </c>
      <c r="H3654" s="1" t="s">
        <v>14941</v>
      </c>
      <c r="I3654" s="1" t="s">
        <v>14942</v>
      </c>
      <c r="J3654" s="1" t="s">
        <v>10766</v>
      </c>
      <c r="K3654" s="1" t="s">
        <v>14943</v>
      </c>
      <c r="L3654" s="1" t="s">
        <v>14944</v>
      </c>
      <c r="M3654" s="1" t="s">
        <v>98</v>
      </c>
      <c r="N3654" s="1" t="s">
        <v>99</v>
      </c>
      <c r="O3654" s="1" t="s">
        <v>100</v>
      </c>
      <c r="P3654" s="1" t="s">
        <v>1568</v>
      </c>
      <c r="Q3654" s="29" t="s">
        <v>61</v>
      </c>
      <c r="R3654" s="30">
        <v>1664.3594737963449</v>
      </c>
      <c r="S3654" s="5">
        <v>14.601542416452441</v>
      </c>
      <c r="T3654" s="4">
        <v>18.356158000508046</v>
      </c>
      <c r="U3654" s="1"/>
      <c r="V3654" s="1"/>
      <c r="W3654" s="1"/>
      <c r="X3654" s="1"/>
    </row>
    <row r="3655" spans="1:24" ht="15.75" customHeight="1" x14ac:dyDescent="0.2">
      <c r="A3655" s="1"/>
      <c r="B3655" s="1"/>
      <c r="C3655" s="31" t="str">
        <f>IF('Style Screener'!$S3655&lt;(AVERAGE('Style Screener'!$S$9:$S$6415)), "Value", "Growth")</f>
        <v>Value</v>
      </c>
      <c r="D3655" s="31" t="str">
        <f>IF('Style Screener'!$R3655&gt;2000, "Large Cap", "Small Cap")</f>
        <v>Small Cap</v>
      </c>
      <c r="E3655" s="31" t="s">
        <v>14</v>
      </c>
      <c r="F3655" s="31" t="s">
        <v>37</v>
      </c>
      <c r="G3655" s="1" t="s">
        <v>1020</v>
      </c>
      <c r="H3655" s="1" t="s">
        <v>14945</v>
      </c>
      <c r="I3655" s="1" t="s">
        <v>14946</v>
      </c>
      <c r="J3655" s="1" t="s">
        <v>10766</v>
      </c>
      <c r="K3655" s="1" t="s">
        <v>14947</v>
      </c>
      <c r="L3655" s="1" t="s">
        <v>14948</v>
      </c>
      <c r="M3655" s="1" t="s">
        <v>98</v>
      </c>
      <c r="N3655" s="1" t="s">
        <v>1141</v>
      </c>
      <c r="O3655" s="1" t="s">
        <v>1062</v>
      </c>
      <c r="P3655" s="1" t="s">
        <v>1142</v>
      </c>
      <c r="Q3655" s="29" t="s">
        <v>61</v>
      </c>
      <c r="R3655" s="30">
        <v>1417.1377664216841</v>
      </c>
      <c r="S3655" s="5">
        <v>16.247379454926623</v>
      </c>
      <c r="T3655" s="4" t="s">
        <v>61</v>
      </c>
      <c r="U3655" s="1"/>
      <c r="V3655" s="1"/>
      <c r="W3655" s="1"/>
      <c r="X3655" s="1"/>
    </row>
    <row r="3656" spans="1:24" ht="15.75" customHeight="1" x14ac:dyDescent="0.2">
      <c r="A3656" s="1"/>
      <c r="B3656" s="1"/>
      <c r="C3656" s="31" t="str">
        <f>IF('Style Screener'!$S3656&lt;(AVERAGE('Style Screener'!$S$9:$S$6415)), "Value", "Growth")</f>
        <v>Growth</v>
      </c>
      <c r="D3656" s="31" t="str">
        <f>IF('Style Screener'!$R3656&gt;2000, "Large Cap", "Small Cap")</f>
        <v>Large Cap</v>
      </c>
      <c r="E3656" s="31" t="s">
        <v>14</v>
      </c>
      <c r="F3656" s="31" t="s">
        <v>37</v>
      </c>
      <c r="G3656" s="1" t="s">
        <v>1020</v>
      </c>
      <c r="H3656" s="1" t="s">
        <v>14949</v>
      </c>
      <c r="I3656" s="1" t="s">
        <v>14950</v>
      </c>
      <c r="J3656" s="1" t="s">
        <v>10766</v>
      </c>
      <c r="K3656" s="1" t="s">
        <v>14951</v>
      </c>
      <c r="L3656" s="1" t="s">
        <v>14952</v>
      </c>
      <c r="M3656" s="1" t="s">
        <v>108</v>
      </c>
      <c r="N3656" s="1" t="s">
        <v>332</v>
      </c>
      <c r="O3656" s="1" t="s">
        <v>287</v>
      </c>
      <c r="P3656" s="1" t="s">
        <v>332</v>
      </c>
      <c r="Q3656" s="29" t="s">
        <v>61</v>
      </c>
      <c r="R3656" s="30">
        <v>4011.7561608791439</v>
      </c>
      <c r="S3656" s="5">
        <v>82.245614035087712</v>
      </c>
      <c r="T3656" s="4">
        <v>28.772525436535453</v>
      </c>
      <c r="U3656" s="1"/>
      <c r="V3656" s="1"/>
      <c r="W3656" s="1"/>
      <c r="X3656" s="1"/>
    </row>
    <row r="3657" spans="1:24" ht="15.75" customHeight="1" x14ac:dyDescent="0.2">
      <c r="A3657" s="1"/>
      <c r="B3657" s="1"/>
      <c r="C3657" s="31" t="str">
        <f>IF('Style Screener'!$S3657&lt;(AVERAGE('Style Screener'!$S$9:$S$6415)), "Value", "Growth")</f>
        <v>Growth</v>
      </c>
      <c r="D3657" s="31" t="str">
        <f>IF('Style Screener'!$R3657&gt;2000, "Large Cap", "Small Cap")</f>
        <v>Small Cap</v>
      </c>
      <c r="E3657" s="31"/>
      <c r="F3657" s="31" t="s">
        <v>37</v>
      </c>
      <c r="G3657" s="1" t="s">
        <v>1020</v>
      </c>
      <c r="H3657" s="1" t="s">
        <v>14953</v>
      </c>
      <c r="I3657" s="1" t="s">
        <v>14954</v>
      </c>
      <c r="J3657" s="1" t="s">
        <v>10766</v>
      </c>
      <c r="K3657" s="1" t="s">
        <v>61</v>
      </c>
      <c r="L3657" s="1" t="s">
        <v>14955</v>
      </c>
      <c r="M3657" s="1" t="s">
        <v>61</v>
      </c>
      <c r="N3657" s="1" t="s">
        <v>61</v>
      </c>
      <c r="O3657" s="1" t="s">
        <v>61</v>
      </c>
      <c r="P3657" s="1" t="s">
        <v>61</v>
      </c>
      <c r="Q3657" s="29" t="s">
        <v>61</v>
      </c>
      <c r="R3657" s="30">
        <v>531.7359846221924</v>
      </c>
      <c r="S3657" s="5" t="s">
        <v>61</v>
      </c>
      <c r="T3657" s="4"/>
      <c r="U3657" s="1"/>
      <c r="V3657" s="1"/>
      <c r="W3657" s="1"/>
      <c r="X3657" s="1"/>
    </row>
    <row r="3658" spans="1:24" ht="15.75" customHeight="1" x14ac:dyDescent="0.2">
      <c r="A3658" s="1"/>
      <c r="B3658" s="1"/>
      <c r="C3658" s="31" t="str">
        <f>IF('Style Screener'!$S3658&lt;(AVERAGE('Style Screener'!$S$9:$S$6415)), "Value", "Growth")</f>
        <v>Growth</v>
      </c>
      <c r="D3658" s="31" t="str">
        <f>IF('Style Screener'!$R3658&gt;2000, "Large Cap", "Small Cap")</f>
        <v>Small Cap</v>
      </c>
      <c r="E3658" s="31"/>
      <c r="F3658" s="31" t="s">
        <v>37</v>
      </c>
      <c r="G3658" s="1" t="s">
        <v>1020</v>
      </c>
      <c r="H3658" s="1" t="s">
        <v>14956</v>
      </c>
      <c r="I3658" s="1" t="s">
        <v>14957</v>
      </c>
      <c r="J3658" s="1" t="s">
        <v>10766</v>
      </c>
      <c r="K3658" s="1" t="s">
        <v>14958</v>
      </c>
      <c r="L3658" s="1" t="s">
        <v>14959</v>
      </c>
      <c r="M3658" s="1" t="s">
        <v>61</v>
      </c>
      <c r="N3658" s="1" t="s">
        <v>61</v>
      </c>
      <c r="O3658" s="1" t="s">
        <v>61</v>
      </c>
      <c r="P3658" s="1" t="s">
        <v>61</v>
      </c>
      <c r="Q3658" s="29" t="s">
        <v>61</v>
      </c>
      <c r="R3658" s="30">
        <v>821.97597565612796</v>
      </c>
      <c r="S3658" s="5" t="s">
        <v>61</v>
      </c>
      <c r="T3658" s="4"/>
      <c r="U3658" s="1"/>
      <c r="V3658" s="1"/>
      <c r="W3658" s="1"/>
      <c r="X3658" s="1"/>
    </row>
    <row r="3659" spans="1:24" ht="15.75" customHeight="1" x14ac:dyDescent="0.2">
      <c r="A3659" s="1"/>
      <c r="B3659" s="1"/>
      <c r="C3659" s="31" t="str">
        <f>IF('Style Screener'!$S3659&lt;(AVERAGE('Style Screener'!$S$9:$S$6415)), "Value", "Growth")</f>
        <v>Growth</v>
      </c>
      <c r="D3659" s="31" t="str">
        <f>IF('Style Screener'!$R3659&gt;2000, "Large Cap", "Small Cap")</f>
        <v>Small Cap</v>
      </c>
      <c r="E3659" s="31"/>
      <c r="F3659" s="31" t="s">
        <v>37</v>
      </c>
      <c r="G3659" s="1" t="s">
        <v>1020</v>
      </c>
      <c r="H3659" s="1" t="s">
        <v>14960</v>
      </c>
      <c r="I3659" s="1" t="s">
        <v>14961</v>
      </c>
      <c r="J3659" s="1" t="s">
        <v>10766</v>
      </c>
      <c r="K3659" s="1" t="s">
        <v>14936</v>
      </c>
      <c r="L3659" s="1" t="s">
        <v>14962</v>
      </c>
      <c r="M3659" s="1" t="s">
        <v>61</v>
      </c>
      <c r="N3659" s="1" t="s">
        <v>61</v>
      </c>
      <c r="O3659" s="1" t="s">
        <v>61</v>
      </c>
      <c r="P3659" s="1" t="s">
        <v>61</v>
      </c>
      <c r="Q3659" s="29" t="s">
        <v>61</v>
      </c>
      <c r="R3659" s="30">
        <v>588.25135911254881</v>
      </c>
      <c r="S3659" s="5" t="s">
        <v>61</v>
      </c>
      <c r="T3659" s="4"/>
      <c r="U3659" s="1"/>
      <c r="V3659" s="1"/>
      <c r="W3659" s="1"/>
      <c r="X3659" s="1"/>
    </row>
    <row r="3660" spans="1:24" ht="15.75" customHeight="1" x14ac:dyDescent="0.2">
      <c r="A3660" s="1"/>
      <c r="B3660" s="1"/>
      <c r="C3660" s="31" t="str">
        <f>IF('Style Screener'!$S3660&lt;(AVERAGE('Style Screener'!$S$9:$S$6415)), "Value", "Growth")</f>
        <v>Growth</v>
      </c>
      <c r="D3660" s="31" t="str">
        <f>IF('Style Screener'!$R3660&gt;2000, "Large Cap", "Small Cap")</f>
        <v>Small Cap</v>
      </c>
      <c r="E3660" s="31"/>
      <c r="F3660" s="31" t="s">
        <v>37</v>
      </c>
      <c r="G3660" s="1" t="s">
        <v>1020</v>
      </c>
      <c r="H3660" s="1" t="s">
        <v>14963</v>
      </c>
      <c r="I3660" s="1" t="s">
        <v>14964</v>
      </c>
      <c r="J3660" s="1" t="s">
        <v>10766</v>
      </c>
      <c r="K3660" s="1" t="s">
        <v>14936</v>
      </c>
      <c r="L3660" s="1" t="s">
        <v>14965</v>
      </c>
      <c r="M3660" s="1" t="s">
        <v>61</v>
      </c>
      <c r="N3660" s="1" t="s">
        <v>61</v>
      </c>
      <c r="O3660" s="1" t="s">
        <v>61</v>
      </c>
      <c r="P3660" s="1" t="s">
        <v>61</v>
      </c>
      <c r="Q3660" s="29" t="s">
        <v>61</v>
      </c>
      <c r="R3660" s="30">
        <v>328.52954605712887</v>
      </c>
      <c r="S3660" s="5" t="s">
        <v>61</v>
      </c>
      <c r="T3660" s="4"/>
      <c r="U3660" s="1"/>
      <c r="V3660" s="1"/>
      <c r="W3660" s="1"/>
      <c r="X3660" s="1"/>
    </row>
    <row r="3661" spans="1:24" ht="15.75" customHeight="1" x14ac:dyDescent="0.2">
      <c r="A3661" s="1"/>
      <c r="B3661" s="1"/>
      <c r="C3661" s="31" t="str">
        <f>IF('Style Screener'!$S3661&lt;(AVERAGE('Style Screener'!$S$9:$S$6415)), "Value", "Growth")</f>
        <v>Growth</v>
      </c>
      <c r="D3661" s="31" t="str">
        <f>IF('Style Screener'!$R3661&gt;2000, "Large Cap", "Small Cap")</f>
        <v>Small Cap</v>
      </c>
      <c r="E3661" s="31"/>
      <c r="F3661" s="31" t="s">
        <v>37</v>
      </c>
      <c r="G3661" s="1" t="s">
        <v>1020</v>
      </c>
      <c r="H3661" s="1" t="s">
        <v>14966</v>
      </c>
      <c r="I3661" s="1" t="s">
        <v>14967</v>
      </c>
      <c r="J3661" s="1" t="s">
        <v>10766</v>
      </c>
      <c r="K3661" s="1" t="s">
        <v>14936</v>
      </c>
      <c r="L3661" s="1" t="s">
        <v>14965</v>
      </c>
      <c r="M3661" s="1" t="s">
        <v>61</v>
      </c>
      <c r="N3661" s="1" t="s">
        <v>61</v>
      </c>
      <c r="O3661" s="1" t="s">
        <v>61</v>
      </c>
      <c r="P3661" s="1" t="s">
        <v>61</v>
      </c>
      <c r="Q3661" s="29" t="s">
        <v>61</v>
      </c>
      <c r="R3661" s="30">
        <v>174.31372528686524</v>
      </c>
      <c r="S3661" s="5" t="s">
        <v>61</v>
      </c>
      <c r="T3661" s="4"/>
      <c r="U3661" s="1"/>
      <c r="V3661" s="1"/>
      <c r="W3661" s="1"/>
      <c r="X3661" s="1"/>
    </row>
    <row r="3662" spans="1:24" ht="15.75" customHeight="1" x14ac:dyDescent="0.2">
      <c r="A3662" s="1"/>
      <c r="B3662" s="1"/>
      <c r="C3662" s="31" t="str">
        <f>IF('Style Screener'!$S3662&lt;(AVERAGE('Style Screener'!$S$9:$S$6415)), "Value", "Growth")</f>
        <v>Growth</v>
      </c>
      <c r="D3662" s="31" t="str">
        <f>IF('Style Screener'!$R3662&gt;2000, "Large Cap", "Small Cap")</f>
        <v>Small Cap</v>
      </c>
      <c r="E3662" s="31"/>
      <c r="F3662" s="31" t="s">
        <v>37</v>
      </c>
      <c r="G3662" s="1" t="s">
        <v>1020</v>
      </c>
      <c r="H3662" s="1" t="s">
        <v>14968</v>
      </c>
      <c r="I3662" s="1" t="s">
        <v>14969</v>
      </c>
      <c r="J3662" s="1" t="s">
        <v>10766</v>
      </c>
      <c r="K3662" s="1" t="s">
        <v>14936</v>
      </c>
      <c r="L3662" s="1" t="s">
        <v>14970</v>
      </c>
      <c r="M3662" s="1" t="s">
        <v>61</v>
      </c>
      <c r="N3662" s="1" t="s">
        <v>61</v>
      </c>
      <c r="O3662" s="1" t="s">
        <v>61</v>
      </c>
      <c r="P3662" s="1" t="s">
        <v>61</v>
      </c>
      <c r="Q3662" s="29" t="s">
        <v>61</v>
      </c>
      <c r="R3662" s="30">
        <v>724.0046177444458</v>
      </c>
      <c r="S3662" s="5" t="s">
        <v>61</v>
      </c>
      <c r="T3662" s="4"/>
      <c r="U3662" s="1"/>
      <c r="V3662" s="1"/>
      <c r="W3662" s="1"/>
      <c r="X3662" s="1"/>
    </row>
    <row r="3663" spans="1:24" ht="15.75" customHeight="1" x14ac:dyDescent="0.2">
      <c r="A3663" s="1"/>
      <c r="B3663" s="1"/>
      <c r="C3663" s="31" t="str">
        <f>IF('Style Screener'!$S3663&lt;(AVERAGE('Style Screener'!$S$9:$S$6415)), "Value", "Growth")</f>
        <v>Growth</v>
      </c>
      <c r="D3663" s="31" t="str">
        <f>IF('Style Screener'!$R3663&gt;2000, "Large Cap", "Small Cap")</f>
        <v>Small Cap</v>
      </c>
      <c r="E3663" s="31"/>
      <c r="F3663" s="31" t="s">
        <v>37</v>
      </c>
      <c r="G3663" s="1" t="s">
        <v>14115</v>
      </c>
      <c r="H3663" s="1" t="s">
        <v>14953</v>
      </c>
      <c r="I3663" s="1" t="s">
        <v>14971</v>
      </c>
      <c r="J3663" s="1" t="s">
        <v>10766</v>
      </c>
      <c r="K3663" s="1" t="s">
        <v>61</v>
      </c>
      <c r="L3663" s="1" t="s">
        <v>14972</v>
      </c>
      <c r="M3663" s="1" t="s">
        <v>61</v>
      </c>
      <c r="N3663" s="1" t="s">
        <v>61</v>
      </c>
      <c r="O3663" s="1" t="s">
        <v>61</v>
      </c>
      <c r="P3663" s="1" t="s">
        <v>61</v>
      </c>
      <c r="Q3663" s="29" t="s">
        <v>61</v>
      </c>
      <c r="R3663" s="30">
        <v>342.21444858551024</v>
      </c>
      <c r="S3663" s="5" t="s">
        <v>61</v>
      </c>
      <c r="T3663" s="4"/>
      <c r="U3663" s="1"/>
      <c r="V3663" s="1"/>
      <c r="W3663" s="1"/>
      <c r="X3663" s="1"/>
    </row>
    <row r="3664" spans="1:24" ht="15.75" customHeight="1" x14ac:dyDescent="0.2">
      <c r="A3664" s="1"/>
      <c r="B3664" s="1"/>
      <c r="C3664" s="31" t="str">
        <f>IF('Style Screener'!$S3664&lt;(AVERAGE('Style Screener'!$S$9:$S$6415)), "Value", "Growth")</f>
        <v>Growth</v>
      </c>
      <c r="D3664" s="31" t="str">
        <f>IF('Style Screener'!$R3664&gt;2000, "Large Cap", "Small Cap")</f>
        <v>Small Cap</v>
      </c>
      <c r="E3664" s="31"/>
      <c r="F3664" s="31" t="s">
        <v>37</v>
      </c>
      <c r="G3664" s="1" t="s">
        <v>1020</v>
      </c>
      <c r="H3664" s="1" t="s">
        <v>14973</v>
      </c>
      <c r="I3664" s="1" t="s">
        <v>14974</v>
      </c>
      <c r="J3664" s="1" t="s">
        <v>10766</v>
      </c>
      <c r="K3664" s="1" t="s">
        <v>14936</v>
      </c>
      <c r="L3664" s="1" t="s">
        <v>14975</v>
      </c>
      <c r="M3664" s="1" t="s">
        <v>61</v>
      </c>
      <c r="N3664" s="1" t="s">
        <v>61</v>
      </c>
      <c r="O3664" s="1" t="s">
        <v>61</v>
      </c>
      <c r="P3664" s="1" t="s">
        <v>61</v>
      </c>
      <c r="Q3664" s="29" t="s">
        <v>61</v>
      </c>
      <c r="R3664" s="30">
        <v>863.29397578125008</v>
      </c>
      <c r="S3664" s="5" t="s">
        <v>61</v>
      </c>
      <c r="T3664" s="4"/>
      <c r="U3664" s="1"/>
      <c r="V3664" s="1"/>
      <c r="W3664" s="1"/>
      <c r="X3664" s="1"/>
    </row>
    <row r="3665" spans="1:24" ht="15.75" customHeight="1" x14ac:dyDescent="0.2">
      <c r="A3665" s="1"/>
      <c r="B3665" s="1"/>
      <c r="C3665" s="31" t="str">
        <f>IF('Style Screener'!$S3665&lt;(AVERAGE('Style Screener'!$S$9:$S$6415)), "Value", "Growth")</f>
        <v>Growth</v>
      </c>
      <c r="D3665" s="31" t="str">
        <f>IF('Style Screener'!$R3665&gt;2000, "Large Cap", "Small Cap")</f>
        <v>Small Cap</v>
      </c>
      <c r="E3665" s="31"/>
      <c r="F3665" s="31" t="s">
        <v>37</v>
      </c>
      <c r="G3665" s="1" t="s">
        <v>1020</v>
      </c>
      <c r="H3665" s="1" t="s">
        <v>14976</v>
      </c>
      <c r="I3665" s="1" t="s">
        <v>14977</v>
      </c>
      <c r="J3665" s="1" t="s">
        <v>10766</v>
      </c>
      <c r="K3665" s="1" t="s">
        <v>61</v>
      </c>
      <c r="L3665" s="1" t="s">
        <v>14978</v>
      </c>
      <c r="M3665" s="1" t="s">
        <v>61</v>
      </c>
      <c r="N3665" s="1" t="s">
        <v>61</v>
      </c>
      <c r="O3665" s="1" t="s">
        <v>61</v>
      </c>
      <c r="P3665" s="1" t="s">
        <v>61</v>
      </c>
      <c r="Q3665" s="29" t="s">
        <v>61</v>
      </c>
      <c r="R3665" s="30">
        <v>258.92879999999997</v>
      </c>
      <c r="S3665" s="5" t="s">
        <v>61</v>
      </c>
      <c r="T3665" s="4"/>
      <c r="U3665" s="1"/>
      <c r="V3665" s="1"/>
      <c r="W3665" s="1"/>
      <c r="X3665" s="1"/>
    </row>
    <row r="3666" spans="1:24" ht="15.75" customHeight="1" x14ac:dyDescent="0.2">
      <c r="A3666" s="1"/>
      <c r="B3666" s="1"/>
      <c r="C3666" s="31" t="str">
        <f>IF('Style Screener'!$S3666&lt;(AVERAGE('Style Screener'!$S$9:$S$6415)), "Value", "Growth")</f>
        <v>Growth</v>
      </c>
      <c r="D3666" s="31" t="str">
        <f>IF('Style Screener'!$R3666&gt;2000, "Large Cap", "Small Cap")</f>
        <v>Small Cap</v>
      </c>
      <c r="E3666" s="31"/>
      <c r="F3666" s="31" t="s">
        <v>37</v>
      </c>
      <c r="G3666" s="1" t="s">
        <v>14115</v>
      </c>
      <c r="H3666" s="1" t="s">
        <v>14979</v>
      </c>
      <c r="I3666" s="1" t="s">
        <v>14980</v>
      </c>
      <c r="J3666" s="1" t="s">
        <v>10766</v>
      </c>
      <c r="K3666" s="1" t="s">
        <v>61</v>
      </c>
      <c r="L3666" s="1" t="s">
        <v>14981</v>
      </c>
      <c r="M3666" s="1" t="s">
        <v>61</v>
      </c>
      <c r="N3666" s="1" t="s">
        <v>61</v>
      </c>
      <c r="O3666" s="1" t="s">
        <v>61</v>
      </c>
      <c r="P3666" s="1" t="s">
        <v>61</v>
      </c>
      <c r="Q3666" s="29" t="s">
        <v>61</v>
      </c>
      <c r="R3666" s="30">
        <v>1495.5133316711426</v>
      </c>
      <c r="S3666" s="5" t="s">
        <v>61</v>
      </c>
      <c r="T3666" s="4"/>
      <c r="U3666" s="1"/>
      <c r="V3666" s="1"/>
      <c r="W3666" s="1"/>
      <c r="X3666" s="1"/>
    </row>
    <row r="3667" spans="1:24" ht="15.75" customHeight="1" x14ac:dyDescent="0.2">
      <c r="A3667" s="1"/>
      <c r="B3667" s="1"/>
      <c r="C3667" s="31" t="str">
        <f>IF('Style Screener'!$S3667&lt;(AVERAGE('Style Screener'!$S$9:$S$6415)), "Value", "Growth")</f>
        <v>Value</v>
      </c>
      <c r="D3667" s="31" t="str">
        <f>IF('Style Screener'!$R3667&gt;2000, "Large Cap", "Small Cap")</f>
        <v>Large Cap</v>
      </c>
      <c r="E3667" s="31" t="s">
        <v>14</v>
      </c>
      <c r="F3667" s="31" t="s">
        <v>37</v>
      </c>
      <c r="G3667" s="1" t="s">
        <v>1020</v>
      </c>
      <c r="H3667" s="1" t="s">
        <v>14982</v>
      </c>
      <c r="I3667" s="1" t="s">
        <v>14983</v>
      </c>
      <c r="J3667" s="1" t="s">
        <v>10766</v>
      </c>
      <c r="K3667" s="1" t="s">
        <v>14984</v>
      </c>
      <c r="L3667" s="1" t="s">
        <v>14985</v>
      </c>
      <c r="M3667" s="1" t="s">
        <v>86</v>
      </c>
      <c r="N3667" s="1" t="s">
        <v>251</v>
      </c>
      <c r="O3667" s="1" t="s">
        <v>251</v>
      </c>
      <c r="P3667" s="1" t="s">
        <v>663</v>
      </c>
      <c r="Q3667" s="29" t="s">
        <v>61</v>
      </c>
      <c r="R3667" s="30">
        <v>3389.4523292696285</v>
      </c>
      <c r="S3667" s="5">
        <v>18.389982110912342</v>
      </c>
      <c r="T3667" s="4">
        <v>67.226896105218742</v>
      </c>
      <c r="U3667" s="1"/>
      <c r="V3667" s="1"/>
      <c r="W3667" s="1"/>
      <c r="X3667" s="1"/>
    </row>
    <row r="3668" spans="1:24" ht="15.75" customHeight="1" x14ac:dyDescent="0.2">
      <c r="A3668" s="1"/>
      <c r="B3668" s="1"/>
      <c r="C3668" s="31" t="str">
        <f>IF('Style Screener'!$S3668&lt;(AVERAGE('Style Screener'!$S$9:$S$6415)), "Value", "Growth")</f>
        <v>Value</v>
      </c>
      <c r="D3668" s="31" t="str">
        <f>IF('Style Screener'!$R3668&gt;2000, "Large Cap", "Small Cap")</f>
        <v>Large Cap</v>
      </c>
      <c r="E3668" s="31" t="s">
        <v>14</v>
      </c>
      <c r="F3668" s="31" t="s">
        <v>37</v>
      </c>
      <c r="G3668" s="1" t="s">
        <v>1020</v>
      </c>
      <c r="H3668" s="1" t="s">
        <v>12023</v>
      </c>
      <c r="I3668" s="1" t="s">
        <v>12024</v>
      </c>
      <c r="J3668" s="1" t="s">
        <v>10766</v>
      </c>
      <c r="K3668" s="1" t="s">
        <v>12025</v>
      </c>
      <c r="L3668" s="1" t="s">
        <v>12026</v>
      </c>
      <c r="M3668" s="1" t="s">
        <v>54</v>
      </c>
      <c r="N3668" s="1" t="s">
        <v>705</v>
      </c>
      <c r="O3668" s="1" t="s">
        <v>54</v>
      </c>
      <c r="P3668" s="1" t="s">
        <v>706</v>
      </c>
      <c r="Q3668" s="29" t="s">
        <v>61</v>
      </c>
      <c r="R3668" s="30">
        <v>10738.067398228417</v>
      </c>
      <c r="S3668" s="5">
        <v>19.627749576988151</v>
      </c>
      <c r="T3668" s="4" t="s">
        <v>61</v>
      </c>
      <c r="U3668" s="1"/>
      <c r="V3668" s="1"/>
      <c r="W3668" s="1"/>
      <c r="X3668" s="1"/>
    </row>
    <row r="3669" spans="1:24" ht="15.75" customHeight="1" x14ac:dyDescent="0.2">
      <c r="A3669" s="1"/>
      <c r="B3669" s="1"/>
      <c r="C3669" s="31" t="str">
        <f>IF('Style Screener'!$S3669&lt;(AVERAGE('Style Screener'!$S$9:$S$6415)), "Value", "Growth")</f>
        <v>Growth</v>
      </c>
      <c r="D3669" s="31" t="str">
        <f>IF('Style Screener'!$R3669&gt;2000, "Large Cap", "Small Cap")</f>
        <v>Small Cap</v>
      </c>
      <c r="E3669" s="31"/>
      <c r="F3669" s="31" t="s">
        <v>37</v>
      </c>
      <c r="G3669" s="1" t="s">
        <v>1020</v>
      </c>
      <c r="H3669" s="1" t="s">
        <v>14986</v>
      </c>
      <c r="I3669" s="1" t="s">
        <v>14987</v>
      </c>
      <c r="J3669" s="1" t="s">
        <v>10766</v>
      </c>
      <c r="K3669" s="1" t="s">
        <v>61</v>
      </c>
      <c r="L3669" s="1" t="s">
        <v>14988</v>
      </c>
      <c r="M3669" s="1" t="s">
        <v>61</v>
      </c>
      <c r="N3669" s="1" t="s">
        <v>61</v>
      </c>
      <c r="O3669" s="1" t="s">
        <v>61</v>
      </c>
      <c r="P3669" s="1" t="s">
        <v>61</v>
      </c>
      <c r="Q3669" s="29" t="s">
        <v>61</v>
      </c>
      <c r="R3669" s="30">
        <v>245.61098826599121</v>
      </c>
      <c r="S3669" s="5" t="s">
        <v>61</v>
      </c>
      <c r="T3669" s="4"/>
      <c r="U3669" s="1"/>
      <c r="V3669" s="1"/>
      <c r="W3669" s="1"/>
      <c r="X3669" s="1"/>
    </row>
    <row r="3670" spans="1:24" ht="15.75" customHeight="1" x14ac:dyDescent="0.2">
      <c r="A3670" s="1"/>
      <c r="B3670" s="1"/>
      <c r="C3670" s="31" t="str">
        <f>IF('Style Screener'!$S3670&lt;(AVERAGE('Style Screener'!$S$9:$S$6415)), "Value", "Growth")</f>
        <v>Growth</v>
      </c>
      <c r="D3670" s="31" t="str">
        <f>IF('Style Screener'!$R3670&gt;2000, "Large Cap", "Small Cap")</f>
        <v>Small Cap</v>
      </c>
      <c r="E3670" s="31"/>
      <c r="F3670" s="31" t="s">
        <v>37</v>
      </c>
      <c r="G3670" s="1" t="s">
        <v>1020</v>
      </c>
      <c r="H3670" s="1" t="s">
        <v>14989</v>
      </c>
      <c r="I3670" s="1" t="s">
        <v>14990</v>
      </c>
      <c r="J3670" s="1" t="s">
        <v>10766</v>
      </c>
      <c r="K3670" s="1" t="s">
        <v>14936</v>
      </c>
      <c r="L3670" s="1" t="s">
        <v>14991</v>
      </c>
      <c r="M3670" s="1" t="s">
        <v>61</v>
      </c>
      <c r="N3670" s="1" t="s">
        <v>61</v>
      </c>
      <c r="O3670" s="1" t="s">
        <v>61</v>
      </c>
      <c r="P3670" s="1" t="s">
        <v>61</v>
      </c>
      <c r="Q3670" s="29" t="s">
        <v>61</v>
      </c>
      <c r="R3670" s="30">
        <v>295.33459867630006</v>
      </c>
      <c r="S3670" s="5" t="s">
        <v>61</v>
      </c>
      <c r="T3670" s="4"/>
      <c r="U3670" s="1"/>
      <c r="V3670" s="1"/>
      <c r="W3670" s="1"/>
      <c r="X3670" s="1"/>
    </row>
    <row r="3671" spans="1:24" ht="15.75" customHeight="1" x14ac:dyDescent="0.2">
      <c r="A3671" s="1"/>
      <c r="B3671" s="1"/>
      <c r="C3671" s="31" t="str">
        <f>IF('Style Screener'!$S3671&lt;(AVERAGE('Style Screener'!$S$9:$S$6415)), "Value", "Growth")</f>
        <v>Growth</v>
      </c>
      <c r="D3671" s="31" t="str">
        <f>IF('Style Screener'!$R3671&gt;2000, "Large Cap", "Small Cap")</f>
        <v>Small Cap</v>
      </c>
      <c r="E3671" s="31"/>
      <c r="F3671" s="31" t="s">
        <v>37</v>
      </c>
      <c r="G3671" s="1" t="s">
        <v>1020</v>
      </c>
      <c r="H3671" s="1" t="s">
        <v>14992</v>
      </c>
      <c r="I3671" s="1" t="s">
        <v>14993</v>
      </c>
      <c r="J3671" s="1" t="s">
        <v>10766</v>
      </c>
      <c r="K3671" s="1" t="s">
        <v>61</v>
      </c>
      <c r="L3671" s="1" t="s">
        <v>14994</v>
      </c>
      <c r="M3671" s="1" t="s">
        <v>61</v>
      </c>
      <c r="N3671" s="1" t="s">
        <v>61</v>
      </c>
      <c r="O3671" s="1" t="s">
        <v>61</v>
      </c>
      <c r="P3671" s="1" t="s">
        <v>61</v>
      </c>
      <c r="Q3671" s="29" t="s">
        <v>61</v>
      </c>
      <c r="R3671" s="30">
        <v>1247.2532880157471</v>
      </c>
      <c r="S3671" s="5" t="s">
        <v>61</v>
      </c>
      <c r="T3671" s="4"/>
      <c r="U3671" s="1"/>
      <c r="V3671" s="1"/>
      <c r="W3671" s="1"/>
      <c r="X3671" s="1"/>
    </row>
    <row r="3672" spans="1:24" ht="15.75" customHeight="1" x14ac:dyDescent="0.2">
      <c r="A3672" s="1"/>
      <c r="B3672" s="1"/>
      <c r="C3672" s="31" t="str">
        <f>IF('Style Screener'!$S3672&lt;(AVERAGE('Style Screener'!$S$9:$S$6415)), "Value", "Growth")</f>
        <v>Growth</v>
      </c>
      <c r="D3672" s="31" t="str">
        <f>IF('Style Screener'!$R3672&gt;2000, "Large Cap", "Small Cap")</f>
        <v>Small Cap</v>
      </c>
      <c r="E3672" s="31"/>
      <c r="F3672" s="31" t="s">
        <v>37</v>
      </c>
      <c r="G3672" s="1" t="s">
        <v>1020</v>
      </c>
      <c r="H3672" s="1" t="s">
        <v>14995</v>
      </c>
      <c r="I3672" s="1" t="s">
        <v>14996</v>
      </c>
      <c r="J3672" s="1" t="s">
        <v>10766</v>
      </c>
      <c r="K3672" s="1" t="s">
        <v>14936</v>
      </c>
      <c r="L3672" s="1" t="s">
        <v>14997</v>
      </c>
      <c r="M3672" s="1" t="s">
        <v>61</v>
      </c>
      <c r="N3672" s="1" t="s">
        <v>61</v>
      </c>
      <c r="O3672" s="1" t="s">
        <v>61</v>
      </c>
      <c r="P3672" s="1" t="s">
        <v>61</v>
      </c>
      <c r="Q3672" s="29" t="s">
        <v>61</v>
      </c>
      <c r="R3672" s="30">
        <v>203.04948490905764</v>
      </c>
      <c r="S3672" s="5" t="s">
        <v>61</v>
      </c>
      <c r="T3672" s="4"/>
      <c r="U3672" s="1"/>
      <c r="V3672" s="1"/>
      <c r="W3672" s="1"/>
      <c r="X3672" s="1"/>
    </row>
    <row r="3673" spans="1:24" ht="15.75" customHeight="1" x14ac:dyDescent="0.2">
      <c r="A3673" s="1"/>
      <c r="B3673" s="1"/>
      <c r="C3673" s="31" t="str">
        <f>IF('Style Screener'!$S3673&lt;(AVERAGE('Style Screener'!$S$9:$S$6415)), "Value", "Growth")</f>
        <v>Growth</v>
      </c>
      <c r="D3673" s="31" t="str">
        <f>IF('Style Screener'!$R3673&gt;2000, "Large Cap", "Small Cap")</f>
        <v>Small Cap</v>
      </c>
      <c r="E3673" s="31"/>
      <c r="F3673" s="31" t="s">
        <v>37</v>
      </c>
      <c r="G3673" s="1" t="s">
        <v>1020</v>
      </c>
      <c r="H3673" s="1" t="s">
        <v>14998</v>
      </c>
      <c r="I3673" s="1" t="s">
        <v>14999</v>
      </c>
      <c r="J3673" s="1" t="s">
        <v>10766</v>
      </c>
      <c r="K3673" s="1" t="s">
        <v>15000</v>
      </c>
      <c r="L3673" s="1" t="s">
        <v>15001</v>
      </c>
      <c r="M3673" s="1" t="s">
        <v>61</v>
      </c>
      <c r="N3673" s="1" t="s">
        <v>61</v>
      </c>
      <c r="O3673" s="1" t="s">
        <v>61</v>
      </c>
      <c r="P3673" s="1" t="s">
        <v>61</v>
      </c>
      <c r="Q3673" s="29" t="s">
        <v>61</v>
      </c>
      <c r="R3673" s="30">
        <v>381.75814710540772</v>
      </c>
      <c r="S3673" s="5" t="s">
        <v>61</v>
      </c>
      <c r="T3673" s="4"/>
      <c r="U3673" s="1"/>
      <c r="V3673" s="1"/>
      <c r="W3673" s="1"/>
      <c r="X3673" s="1"/>
    </row>
    <row r="3674" spans="1:24" ht="15.75" customHeight="1" x14ac:dyDescent="0.2">
      <c r="A3674" s="1"/>
      <c r="B3674" s="1"/>
      <c r="C3674" s="31" t="str">
        <f>IF('Style Screener'!$S3674&lt;(AVERAGE('Style Screener'!$S$9:$S$6415)), "Value", "Growth")</f>
        <v>Value</v>
      </c>
      <c r="D3674" s="31" t="str">
        <f>IF('Style Screener'!$R3674&gt;2000, "Large Cap", "Small Cap")</f>
        <v>Small Cap</v>
      </c>
      <c r="E3674" s="31" t="s">
        <v>14</v>
      </c>
      <c r="F3674" s="31" t="s">
        <v>37</v>
      </c>
      <c r="G3674" s="1" t="s">
        <v>1020</v>
      </c>
      <c r="H3674" s="1" t="s">
        <v>15002</v>
      </c>
      <c r="I3674" s="1" t="s">
        <v>15003</v>
      </c>
      <c r="J3674" s="1" t="s">
        <v>10766</v>
      </c>
      <c r="K3674" s="1" t="s">
        <v>15004</v>
      </c>
      <c r="L3674" s="1" t="s">
        <v>15005</v>
      </c>
      <c r="M3674" s="1" t="s">
        <v>98</v>
      </c>
      <c r="N3674" s="1" t="s">
        <v>578</v>
      </c>
      <c r="O3674" s="1" t="s">
        <v>578</v>
      </c>
      <c r="P3674" s="1" t="s">
        <v>579</v>
      </c>
      <c r="Q3674" s="29" t="s">
        <v>61</v>
      </c>
      <c r="R3674" s="30">
        <v>250.23979176596799</v>
      </c>
      <c r="S3674" s="5">
        <v>5.7509157509157509</v>
      </c>
      <c r="T3674" s="4">
        <v>0</v>
      </c>
      <c r="U3674" s="1"/>
      <c r="V3674" s="1"/>
      <c r="W3674" s="1"/>
      <c r="X3674" s="1"/>
    </row>
    <row r="3675" spans="1:24" ht="15.75" customHeight="1" x14ac:dyDescent="0.2">
      <c r="A3675" s="1"/>
      <c r="B3675" s="1"/>
      <c r="C3675" s="31" t="str">
        <f>IF('Style Screener'!$S3675&lt;(AVERAGE('Style Screener'!$S$9:$S$6415)), "Value", "Growth")</f>
        <v>Growth</v>
      </c>
      <c r="D3675" s="31" t="str">
        <f>IF('Style Screener'!$R3675&gt;2000, "Large Cap", "Small Cap")</f>
        <v>Small Cap</v>
      </c>
      <c r="E3675" s="31"/>
      <c r="F3675" s="31" t="s">
        <v>37</v>
      </c>
      <c r="G3675" s="1" t="s">
        <v>1020</v>
      </c>
      <c r="H3675" s="1" t="s">
        <v>15006</v>
      </c>
      <c r="I3675" s="1" t="s">
        <v>15007</v>
      </c>
      <c r="J3675" s="1" t="s">
        <v>10766</v>
      </c>
      <c r="K3675" s="1" t="s">
        <v>14936</v>
      </c>
      <c r="L3675" s="1" t="s">
        <v>15008</v>
      </c>
      <c r="M3675" s="1" t="s">
        <v>61</v>
      </c>
      <c r="N3675" s="1" t="s">
        <v>61</v>
      </c>
      <c r="O3675" s="1" t="s">
        <v>61</v>
      </c>
      <c r="P3675" s="1" t="s">
        <v>61</v>
      </c>
      <c r="Q3675" s="29" t="s">
        <v>61</v>
      </c>
      <c r="R3675" s="30">
        <v>175.93219429931639</v>
      </c>
      <c r="S3675" s="5" t="s">
        <v>61</v>
      </c>
      <c r="T3675" s="4"/>
      <c r="U3675" s="1"/>
      <c r="V3675" s="1"/>
      <c r="W3675" s="1"/>
      <c r="X3675" s="1"/>
    </row>
    <row r="3676" spans="1:24" ht="15.75" customHeight="1" x14ac:dyDescent="0.2">
      <c r="A3676" s="1"/>
      <c r="B3676" s="1"/>
      <c r="C3676" s="31" t="str">
        <f>IF('Style Screener'!$S3676&lt;(AVERAGE('Style Screener'!$S$9:$S$6415)), "Value", "Growth")</f>
        <v>Value</v>
      </c>
      <c r="D3676" s="31" t="str">
        <f>IF('Style Screener'!$R3676&gt;2000, "Large Cap", "Small Cap")</f>
        <v>Small Cap</v>
      </c>
      <c r="E3676" s="31" t="s">
        <v>14</v>
      </c>
      <c r="F3676" s="31" t="s">
        <v>37</v>
      </c>
      <c r="G3676" s="1" t="s">
        <v>1020</v>
      </c>
      <c r="H3676" s="1" t="s">
        <v>15009</v>
      </c>
      <c r="I3676" s="1" t="s">
        <v>15010</v>
      </c>
      <c r="J3676" s="1" t="s">
        <v>10766</v>
      </c>
      <c r="K3676" s="1" t="s">
        <v>15011</v>
      </c>
      <c r="L3676" s="1" t="s">
        <v>15012</v>
      </c>
      <c r="M3676" s="1" t="s">
        <v>86</v>
      </c>
      <c r="N3676" s="1" t="s">
        <v>251</v>
      </c>
      <c r="O3676" s="1" t="s">
        <v>251</v>
      </c>
      <c r="P3676" s="1" t="s">
        <v>454</v>
      </c>
      <c r="Q3676" s="29" t="s">
        <v>61</v>
      </c>
      <c r="R3676" s="30">
        <v>1266.7042777947963</v>
      </c>
      <c r="S3676" s="5">
        <v>17.872340425531913</v>
      </c>
      <c r="T3676" s="4" t="s">
        <v>61</v>
      </c>
      <c r="U3676" s="1"/>
      <c r="V3676" s="1"/>
      <c r="W3676" s="1"/>
      <c r="X3676" s="1"/>
    </row>
    <row r="3677" spans="1:24" ht="15.75" customHeight="1" x14ac:dyDescent="0.2">
      <c r="A3677" s="1"/>
      <c r="B3677" s="1"/>
      <c r="C3677" s="31" t="str">
        <f>IF('Style Screener'!$S3677&lt;(AVERAGE('Style Screener'!$S$9:$S$6415)), "Value", "Growth")</f>
        <v>Growth</v>
      </c>
      <c r="D3677" s="31" t="str">
        <f>IF('Style Screener'!$R3677&gt;2000, "Large Cap", "Small Cap")</f>
        <v>Small Cap</v>
      </c>
      <c r="E3677" s="31"/>
      <c r="F3677" s="31" t="s">
        <v>37</v>
      </c>
      <c r="G3677" s="1" t="s">
        <v>1020</v>
      </c>
      <c r="H3677" s="1" t="s">
        <v>15013</v>
      </c>
      <c r="I3677" s="1" t="s">
        <v>15014</v>
      </c>
      <c r="J3677" s="1" t="s">
        <v>10766</v>
      </c>
      <c r="K3677" s="1" t="s">
        <v>14936</v>
      </c>
      <c r="L3677" s="1" t="s">
        <v>15015</v>
      </c>
      <c r="M3677" s="1" t="s">
        <v>61</v>
      </c>
      <c r="N3677" s="1" t="s">
        <v>61</v>
      </c>
      <c r="O3677" s="1" t="s">
        <v>61</v>
      </c>
      <c r="P3677" s="1" t="s">
        <v>61</v>
      </c>
      <c r="Q3677" s="29" t="s">
        <v>61</v>
      </c>
      <c r="R3677" s="30">
        <v>291.52636332626344</v>
      </c>
      <c r="S3677" s="5" t="s">
        <v>61</v>
      </c>
      <c r="T3677" s="4"/>
      <c r="U3677" s="1"/>
      <c r="V3677" s="1"/>
      <c r="W3677" s="1"/>
      <c r="X3677" s="1"/>
    </row>
    <row r="3678" spans="1:24" ht="15.75" customHeight="1" x14ac:dyDescent="0.2">
      <c r="A3678" s="1"/>
      <c r="B3678" s="1"/>
      <c r="C3678" s="31" t="str">
        <f>IF('Style Screener'!$S3678&lt;(AVERAGE('Style Screener'!$S$9:$S$6415)), "Value", "Growth")</f>
        <v>Value</v>
      </c>
      <c r="D3678" s="31" t="str">
        <f>IF('Style Screener'!$R3678&gt;2000, "Large Cap", "Small Cap")</f>
        <v>Large Cap</v>
      </c>
      <c r="E3678" s="31" t="s">
        <v>14</v>
      </c>
      <c r="F3678" s="31" t="s">
        <v>37</v>
      </c>
      <c r="G3678" s="1" t="s">
        <v>1020</v>
      </c>
      <c r="H3678" s="1" t="s">
        <v>12031</v>
      </c>
      <c r="I3678" s="1" t="s">
        <v>12032</v>
      </c>
      <c r="J3678" s="1" t="s">
        <v>10766</v>
      </c>
      <c r="K3678" s="1" t="s">
        <v>12033</v>
      </c>
      <c r="L3678" s="1" t="s">
        <v>12034</v>
      </c>
      <c r="M3678" s="1" t="s">
        <v>86</v>
      </c>
      <c r="N3678" s="1" t="s">
        <v>606</v>
      </c>
      <c r="O3678" s="1" t="s">
        <v>607</v>
      </c>
      <c r="P3678" s="1" t="s">
        <v>608</v>
      </c>
      <c r="Q3678" s="29" t="s">
        <v>61</v>
      </c>
      <c r="R3678" s="30">
        <v>2946.9446995555336</v>
      </c>
      <c r="S3678" s="5">
        <v>15.384892086330934</v>
      </c>
      <c r="T3678" s="4">
        <v>11.254125412541256</v>
      </c>
      <c r="U3678" s="1"/>
      <c r="V3678" s="1"/>
      <c r="W3678" s="1"/>
      <c r="X3678" s="1"/>
    </row>
    <row r="3679" spans="1:24" ht="15.75" customHeight="1" x14ac:dyDescent="0.2">
      <c r="A3679" s="1"/>
      <c r="B3679" s="1"/>
      <c r="C3679" s="31" t="str">
        <f>IF('Style Screener'!$S3679&lt;(AVERAGE('Style Screener'!$S$9:$S$6415)), "Value", "Growth")</f>
        <v>Growth</v>
      </c>
      <c r="D3679" s="31" t="str">
        <f>IF('Style Screener'!$R3679&gt;2000, "Large Cap", "Small Cap")</f>
        <v>Small Cap</v>
      </c>
      <c r="E3679" s="31"/>
      <c r="F3679" s="31" t="s">
        <v>37</v>
      </c>
      <c r="G3679" s="1" t="s">
        <v>1020</v>
      </c>
      <c r="H3679" s="1" t="s">
        <v>15016</v>
      </c>
      <c r="I3679" s="1" t="s">
        <v>15017</v>
      </c>
      <c r="J3679" s="1" t="s">
        <v>10766</v>
      </c>
      <c r="K3679" s="1" t="s">
        <v>14958</v>
      </c>
      <c r="L3679" s="1" t="s">
        <v>15018</v>
      </c>
      <c r="M3679" s="1" t="s">
        <v>61</v>
      </c>
      <c r="N3679" s="1" t="s">
        <v>61</v>
      </c>
      <c r="O3679" s="1" t="s">
        <v>61</v>
      </c>
      <c r="P3679" s="1" t="s">
        <v>61</v>
      </c>
      <c r="Q3679" s="29" t="s">
        <v>61</v>
      </c>
      <c r="R3679" s="30">
        <v>247.83975199584961</v>
      </c>
      <c r="S3679" s="5" t="s">
        <v>61</v>
      </c>
      <c r="T3679" s="4"/>
      <c r="U3679" s="1"/>
      <c r="V3679" s="1"/>
      <c r="W3679" s="1"/>
      <c r="X3679" s="1"/>
    </row>
    <row r="3680" spans="1:24" ht="15.75" customHeight="1" x14ac:dyDescent="0.2">
      <c r="A3680" s="1"/>
      <c r="B3680" s="1"/>
      <c r="C3680" s="31" t="str">
        <f>IF('Style Screener'!$S3680&lt;(AVERAGE('Style Screener'!$S$9:$S$6415)), "Value", "Growth")</f>
        <v>Growth</v>
      </c>
      <c r="D3680" s="31" t="str">
        <f>IF('Style Screener'!$R3680&gt;2000, "Large Cap", "Small Cap")</f>
        <v>Small Cap</v>
      </c>
      <c r="E3680" s="31" t="s">
        <v>14</v>
      </c>
      <c r="F3680" s="31" t="s">
        <v>37</v>
      </c>
      <c r="G3680" s="1" t="s">
        <v>1020</v>
      </c>
      <c r="H3680" s="1" t="s">
        <v>15019</v>
      </c>
      <c r="I3680" s="1" t="s">
        <v>15020</v>
      </c>
      <c r="J3680" s="1" t="s">
        <v>10766</v>
      </c>
      <c r="K3680" s="1" t="s">
        <v>15021</v>
      </c>
      <c r="L3680" s="1" t="s">
        <v>15022</v>
      </c>
      <c r="M3680" s="1" t="s">
        <v>54</v>
      </c>
      <c r="N3680" s="1" t="s">
        <v>55</v>
      </c>
      <c r="O3680" s="1" t="s">
        <v>54</v>
      </c>
      <c r="P3680" s="1" t="s">
        <v>2785</v>
      </c>
      <c r="Q3680" s="29" t="s">
        <v>61</v>
      </c>
      <c r="R3680" s="30">
        <v>1564.7396030643233</v>
      </c>
      <c r="S3680" s="5">
        <v>1167.7661162035602</v>
      </c>
      <c r="T3680" s="4" t="s">
        <v>61</v>
      </c>
      <c r="U3680" s="1"/>
      <c r="V3680" s="1"/>
      <c r="W3680" s="1"/>
      <c r="X3680" s="1"/>
    </row>
    <row r="3681" spans="1:24" ht="15.75" customHeight="1" x14ac:dyDescent="0.2">
      <c r="A3681" s="1"/>
      <c r="B3681" s="1"/>
      <c r="C3681" s="31" t="str">
        <f>IF('Style Screener'!$S3681&lt;(AVERAGE('Style Screener'!$S$9:$S$6415)), "Value", "Growth")</f>
        <v>Value</v>
      </c>
      <c r="D3681" s="31" t="str">
        <f>IF('Style Screener'!$R3681&gt;2000, "Large Cap", "Small Cap")</f>
        <v>Small Cap</v>
      </c>
      <c r="E3681" s="31" t="s">
        <v>15</v>
      </c>
      <c r="F3681" s="31" t="s">
        <v>37</v>
      </c>
      <c r="G3681" s="1" t="s">
        <v>1020</v>
      </c>
      <c r="H3681" s="1" t="s">
        <v>15023</v>
      </c>
      <c r="I3681" s="1" t="s">
        <v>15024</v>
      </c>
      <c r="J3681" s="1" t="s">
        <v>10766</v>
      </c>
      <c r="K3681" s="1" t="s">
        <v>15025</v>
      </c>
      <c r="L3681" s="1" t="s">
        <v>15026</v>
      </c>
      <c r="M3681" s="1" t="s">
        <v>1279</v>
      </c>
      <c r="N3681" s="1" t="s">
        <v>1280</v>
      </c>
      <c r="O3681" s="1" t="s">
        <v>1279</v>
      </c>
      <c r="P3681" s="1" t="s">
        <v>1281</v>
      </c>
      <c r="Q3681" s="29" t="s">
        <v>61</v>
      </c>
      <c r="R3681" s="30">
        <v>727.14530278734662</v>
      </c>
      <c r="S3681" s="5">
        <v>11.987179487179487</v>
      </c>
      <c r="T3681" s="4" t="s">
        <v>61</v>
      </c>
      <c r="U3681" s="1"/>
      <c r="V3681" s="1"/>
      <c r="W3681" s="1"/>
      <c r="X3681" s="1"/>
    </row>
    <row r="3682" spans="1:24" ht="15.75" customHeight="1" x14ac:dyDescent="0.2">
      <c r="A3682" s="1"/>
      <c r="B3682" s="1"/>
      <c r="C3682" s="31" t="str">
        <f>IF('Style Screener'!$S3682&lt;(AVERAGE('Style Screener'!$S$9:$S$6415)), "Value", "Growth")</f>
        <v>Value</v>
      </c>
      <c r="D3682" s="31" t="str">
        <f>IF('Style Screener'!$R3682&gt;2000, "Large Cap", "Small Cap")</f>
        <v>Large Cap</v>
      </c>
      <c r="E3682" s="31" t="s">
        <v>14</v>
      </c>
      <c r="F3682" s="31" t="s">
        <v>37</v>
      </c>
      <c r="G3682" s="1" t="s">
        <v>1020</v>
      </c>
      <c r="H3682" s="1" t="s">
        <v>12059</v>
      </c>
      <c r="I3682" s="1" t="s">
        <v>12060</v>
      </c>
      <c r="J3682" s="1" t="s">
        <v>10766</v>
      </c>
      <c r="K3682" s="1" t="s">
        <v>12061</v>
      </c>
      <c r="L3682" s="1" t="s">
        <v>12062</v>
      </c>
      <c r="M3682" s="1" t="s">
        <v>98</v>
      </c>
      <c r="N3682" s="1" t="s">
        <v>99</v>
      </c>
      <c r="O3682" s="1" t="s">
        <v>100</v>
      </c>
      <c r="P3682" s="1" t="s">
        <v>5553</v>
      </c>
      <c r="Q3682" s="29" t="s">
        <v>61</v>
      </c>
      <c r="R3682" s="30">
        <v>12228.957838605615</v>
      </c>
      <c r="S3682" s="5">
        <v>15.876712328767123</v>
      </c>
      <c r="T3682" s="4">
        <v>60.782022471910103</v>
      </c>
      <c r="U3682" s="1"/>
      <c r="V3682" s="1"/>
      <c r="W3682" s="1"/>
      <c r="X3682" s="1"/>
    </row>
    <row r="3683" spans="1:24" ht="15.75" customHeight="1" x14ac:dyDescent="0.2">
      <c r="A3683" s="1"/>
      <c r="B3683" s="1"/>
      <c r="C3683" s="31" t="str">
        <f>IF('Style Screener'!$S3683&lt;(AVERAGE('Style Screener'!$S$9:$S$6415)), "Value", "Growth")</f>
        <v>Value</v>
      </c>
      <c r="D3683" s="31" t="str">
        <f>IF('Style Screener'!$R3683&gt;2000, "Large Cap", "Small Cap")</f>
        <v>Small Cap</v>
      </c>
      <c r="E3683" s="31" t="s">
        <v>14</v>
      </c>
      <c r="F3683" s="31" t="s">
        <v>37</v>
      </c>
      <c r="G3683" s="1" t="s">
        <v>1020</v>
      </c>
      <c r="H3683" s="1" t="s">
        <v>15027</v>
      </c>
      <c r="I3683" s="1" t="s">
        <v>15028</v>
      </c>
      <c r="J3683" s="1" t="s">
        <v>10766</v>
      </c>
      <c r="K3683" s="1" t="s">
        <v>15029</v>
      </c>
      <c r="L3683" s="1" t="s">
        <v>15030</v>
      </c>
      <c r="M3683" s="1" t="s">
        <v>74</v>
      </c>
      <c r="N3683" s="1" t="s">
        <v>301</v>
      </c>
      <c r="O3683" s="1" t="s">
        <v>117</v>
      </c>
      <c r="P3683" s="1" t="s">
        <v>301</v>
      </c>
      <c r="Q3683" s="29" t="s">
        <v>61</v>
      </c>
      <c r="R3683" s="30">
        <v>1371.1831593563354</v>
      </c>
      <c r="S3683" s="5">
        <v>13.495065789473685</v>
      </c>
      <c r="T3683" s="4">
        <v>4.7104477303961773E-15</v>
      </c>
      <c r="U3683" s="1"/>
      <c r="V3683" s="1"/>
      <c r="W3683" s="1"/>
      <c r="X3683" s="1"/>
    </row>
    <row r="3684" spans="1:24" ht="15.75" customHeight="1" x14ac:dyDescent="0.2">
      <c r="A3684" s="1"/>
      <c r="B3684" s="1"/>
      <c r="C3684" s="31" t="str">
        <f>IF('Style Screener'!$S3684&lt;(AVERAGE('Style Screener'!$S$9:$S$6415)), "Value", "Growth")</f>
        <v>Growth</v>
      </c>
      <c r="D3684" s="31" t="str">
        <f>IF('Style Screener'!$R3684&gt;2000, "Large Cap", "Small Cap")</f>
        <v>Small Cap</v>
      </c>
      <c r="E3684" s="31"/>
      <c r="F3684" s="31" t="s">
        <v>37</v>
      </c>
      <c r="G3684" s="1" t="s">
        <v>1020</v>
      </c>
      <c r="H3684" s="1" t="s">
        <v>15031</v>
      </c>
      <c r="I3684" s="1" t="s">
        <v>15032</v>
      </c>
      <c r="J3684" s="1" t="s">
        <v>10766</v>
      </c>
      <c r="K3684" s="1" t="s">
        <v>14441</v>
      </c>
      <c r="L3684" s="1" t="s">
        <v>15033</v>
      </c>
      <c r="M3684" s="1" t="s">
        <v>61</v>
      </c>
      <c r="N3684" s="1" t="s">
        <v>61</v>
      </c>
      <c r="O3684" s="1" t="s">
        <v>61</v>
      </c>
      <c r="P3684" s="1" t="s">
        <v>61</v>
      </c>
      <c r="Q3684" s="29" t="s">
        <v>61</v>
      </c>
      <c r="R3684" s="30">
        <v>369.79359150009157</v>
      </c>
      <c r="S3684" s="5" t="s">
        <v>61</v>
      </c>
      <c r="T3684" s="4"/>
      <c r="U3684" s="1"/>
      <c r="V3684" s="1"/>
      <c r="W3684" s="1"/>
      <c r="X3684" s="1"/>
    </row>
    <row r="3685" spans="1:24" ht="15.75" customHeight="1" x14ac:dyDescent="0.2">
      <c r="A3685" s="1"/>
      <c r="B3685" s="1"/>
      <c r="C3685" s="31" t="str">
        <f>IF('Style Screener'!$S3685&lt;(AVERAGE('Style Screener'!$S$9:$S$6415)), "Value", "Growth")</f>
        <v>Value</v>
      </c>
      <c r="D3685" s="31" t="str">
        <f>IF('Style Screener'!$R3685&gt;2000, "Large Cap", "Small Cap")</f>
        <v>Small Cap</v>
      </c>
      <c r="E3685" s="31" t="s">
        <v>14</v>
      </c>
      <c r="F3685" s="31" t="s">
        <v>37</v>
      </c>
      <c r="G3685" s="1" t="s">
        <v>1020</v>
      </c>
      <c r="H3685" s="1" t="s">
        <v>15034</v>
      </c>
      <c r="I3685" s="1" t="s">
        <v>15035</v>
      </c>
      <c r="J3685" s="1" t="s">
        <v>10766</v>
      </c>
      <c r="K3685" s="1" t="s">
        <v>15036</v>
      </c>
      <c r="L3685" s="1" t="s">
        <v>15037</v>
      </c>
      <c r="M3685" s="1" t="s">
        <v>74</v>
      </c>
      <c r="N3685" s="1" t="s">
        <v>301</v>
      </c>
      <c r="O3685" s="1" t="s">
        <v>117</v>
      </c>
      <c r="P3685" s="1" t="s">
        <v>301</v>
      </c>
      <c r="Q3685" s="29" t="s">
        <v>61</v>
      </c>
      <c r="R3685" s="30">
        <v>1104.11858000289</v>
      </c>
      <c r="S3685" s="5">
        <v>12.023529411764708</v>
      </c>
      <c r="T3685" s="4" t="s">
        <v>61</v>
      </c>
      <c r="U3685" s="1"/>
      <c r="V3685" s="1"/>
      <c r="W3685" s="1"/>
      <c r="X3685" s="1"/>
    </row>
    <row r="3686" spans="1:24" ht="15.75" customHeight="1" x14ac:dyDescent="0.2">
      <c r="A3686" s="1"/>
      <c r="B3686" s="1"/>
      <c r="C3686" s="31" t="str">
        <f>IF('Style Screener'!$S3686&lt;(AVERAGE('Style Screener'!$S$9:$S$6415)), "Value", "Growth")</f>
        <v>Growth</v>
      </c>
      <c r="D3686" s="31" t="str">
        <f>IF('Style Screener'!$R3686&gt;2000, "Large Cap", "Small Cap")</f>
        <v>Small Cap</v>
      </c>
      <c r="E3686" s="31" t="s">
        <v>14</v>
      </c>
      <c r="F3686" s="31" t="s">
        <v>37</v>
      </c>
      <c r="G3686" s="1" t="s">
        <v>303</v>
      </c>
      <c r="H3686" s="1" t="s">
        <v>15038</v>
      </c>
      <c r="I3686" s="1" t="s">
        <v>15039</v>
      </c>
      <c r="J3686" s="1" t="s">
        <v>10766</v>
      </c>
      <c r="K3686" s="1" t="s">
        <v>15040</v>
      </c>
      <c r="L3686" s="1" t="s">
        <v>15041</v>
      </c>
      <c r="M3686" s="1" t="s">
        <v>54</v>
      </c>
      <c r="N3686" s="1" t="s">
        <v>55</v>
      </c>
      <c r="O3686" s="1" t="s">
        <v>54</v>
      </c>
      <c r="P3686" s="1" t="s">
        <v>2785</v>
      </c>
      <c r="Q3686" s="29" t="s">
        <v>61</v>
      </c>
      <c r="R3686" s="30">
        <v>132.33702262577614</v>
      </c>
      <c r="S3686" s="5" t="s">
        <v>61</v>
      </c>
      <c r="T3686" s="4" t="s">
        <v>61</v>
      </c>
      <c r="U3686" s="1"/>
      <c r="V3686" s="1"/>
      <c r="W3686" s="1"/>
      <c r="X3686" s="1"/>
    </row>
    <row r="3687" spans="1:24" ht="15.75" customHeight="1" x14ac:dyDescent="0.2">
      <c r="A3687" s="1"/>
      <c r="B3687" s="1"/>
      <c r="C3687" s="31" t="str">
        <f>IF('Style Screener'!$S3687&lt;(AVERAGE('Style Screener'!$S$9:$S$6415)), "Value", "Growth")</f>
        <v>Value</v>
      </c>
      <c r="D3687" s="31" t="str">
        <f>IF('Style Screener'!$R3687&gt;2000, "Large Cap", "Small Cap")</f>
        <v>Large Cap</v>
      </c>
      <c r="E3687" s="31"/>
      <c r="F3687" s="31" t="s">
        <v>37</v>
      </c>
      <c r="G3687" s="1" t="s">
        <v>1020</v>
      </c>
      <c r="H3687" s="1" t="s">
        <v>15042</v>
      </c>
      <c r="I3687" s="1" t="s">
        <v>15043</v>
      </c>
      <c r="J3687" s="1" t="s">
        <v>10766</v>
      </c>
      <c r="K3687" s="1" t="s">
        <v>15044</v>
      </c>
      <c r="L3687" s="1" t="s">
        <v>15045</v>
      </c>
      <c r="M3687" s="1" t="s">
        <v>61</v>
      </c>
      <c r="N3687" s="1" t="s">
        <v>61</v>
      </c>
      <c r="O3687" s="1" t="s">
        <v>61</v>
      </c>
      <c r="P3687" s="1" t="s">
        <v>61</v>
      </c>
      <c r="Q3687" s="29" t="s">
        <v>61</v>
      </c>
      <c r="R3687" s="30">
        <v>2293.8926073903608</v>
      </c>
      <c r="S3687" s="5">
        <v>11.182902584493041</v>
      </c>
      <c r="T3687" s="4" t="s">
        <v>61</v>
      </c>
      <c r="U3687" s="1"/>
      <c r="V3687" s="1"/>
      <c r="W3687" s="1"/>
      <c r="X3687" s="1"/>
    </row>
    <row r="3688" spans="1:24" ht="15.75" customHeight="1" x14ac:dyDescent="0.2">
      <c r="A3688" s="1"/>
      <c r="B3688" s="1"/>
      <c r="C3688" s="31" t="str">
        <f>IF('Style Screener'!$S3688&lt;(AVERAGE('Style Screener'!$S$9:$S$6415)), "Value", "Growth")</f>
        <v>Value</v>
      </c>
      <c r="D3688" s="31" t="str">
        <f>IF('Style Screener'!$R3688&gt;2000, "Large Cap", "Small Cap")</f>
        <v>Small Cap</v>
      </c>
      <c r="E3688" s="31" t="s">
        <v>14</v>
      </c>
      <c r="F3688" s="31" t="s">
        <v>37</v>
      </c>
      <c r="G3688" s="1" t="s">
        <v>1020</v>
      </c>
      <c r="H3688" s="1" t="s">
        <v>12095</v>
      </c>
      <c r="I3688" s="1" t="s">
        <v>12096</v>
      </c>
      <c r="J3688" s="1" t="s">
        <v>10766</v>
      </c>
      <c r="K3688" s="1" t="s">
        <v>12097</v>
      </c>
      <c r="L3688" s="1" t="s">
        <v>12098</v>
      </c>
      <c r="M3688" s="1" t="s">
        <v>98</v>
      </c>
      <c r="N3688" s="1" t="s">
        <v>1141</v>
      </c>
      <c r="O3688" s="1" t="s">
        <v>1062</v>
      </c>
      <c r="P3688" s="1" t="s">
        <v>2113</v>
      </c>
      <c r="Q3688" s="29" t="s">
        <v>61</v>
      </c>
      <c r="R3688" s="30">
        <v>1438.0441228806883</v>
      </c>
      <c r="S3688" s="5">
        <v>13.986486486486486</v>
      </c>
      <c r="T3688" s="4">
        <v>30.912651115273288</v>
      </c>
      <c r="U3688" s="1"/>
      <c r="V3688" s="1"/>
      <c r="W3688" s="1"/>
      <c r="X3688" s="1"/>
    </row>
    <row r="3689" spans="1:24" ht="15.75" customHeight="1" x14ac:dyDescent="0.2">
      <c r="A3689" s="1"/>
      <c r="B3689" s="1"/>
      <c r="C3689" s="31" t="str">
        <f>IF('Style Screener'!$S3689&lt;(AVERAGE('Style Screener'!$S$9:$S$6415)), "Value", "Growth")</f>
        <v>Value</v>
      </c>
      <c r="D3689" s="31" t="str">
        <f>IF('Style Screener'!$R3689&gt;2000, "Large Cap", "Small Cap")</f>
        <v>Small Cap</v>
      </c>
      <c r="E3689" s="31" t="s">
        <v>14</v>
      </c>
      <c r="F3689" s="31" t="s">
        <v>37</v>
      </c>
      <c r="G3689" s="1" t="s">
        <v>14164</v>
      </c>
      <c r="H3689" s="1" t="s">
        <v>15046</v>
      </c>
      <c r="I3689" s="1" t="s">
        <v>15047</v>
      </c>
      <c r="J3689" s="1" t="s">
        <v>10766</v>
      </c>
      <c r="K3689" s="1" t="s">
        <v>15048</v>
      </c>
      <c r="L3689" s="1" t="s">
        <v>15049</v>
      </c>
      <c r="M3689" s="1" t="s">
        <v>278</v>
      </c>
      <c r="N3689" s="1" t="s">
        <v>1230</v>
      </c>
      <c r="O3689" s="1" t="s">
        <v>278</v>
      </c>
      <c r="P3689" s="1" t="s">
        <v>1231</v>
      </c>
      <c r="Q3689" s="29" t="s">
        <v>61</v>
      </c>
      <c r="R3689" s="30">
        <v>658.49889001312249</v>
      </c>
      <c r="S3689" s="5">
        <v>11.138959056220322</v>
      </c>
      <c r="T3689" s="4" t="s">
        <v>61</v>
      </c>
      <c r="U3689" s="1"/>
      <c r="V3689" s="1"/>
      <c r="W3689" s="1"/>
      <c r="X3689" s="1"/>
    </row>
    <row r="3690" spans="1:24" ht="15.75" customHeight="1" x14ac:dyDescent="0.2">
      <c r="A3690" s="1"/>
      <c r="B3690" s="1"/>
      <c r="C3690" s="31" t="str">
        <f>IF('Style Screener'!$S3690&lt;(AVERAGE('Style Screener'!$S$9:$S$6415)), "Value", "Growth")</f>
        <v>Growth</v>
      </c>
      <c r="D3690" s="31" t="str">
        <f>IF('Style Screener'!$R3690&gt;2000, "Large Cap", "Small Cap")</f>
        <v>Large Cap</v>
      </c>
      <c r="E3690" s="31" t="s">
        <v>14</v>
      </c>
      <c r="F3690" s="31" t="s">
        <v>37</v>
      </c>
      <c r="G3690" s="1" t="s">
        <v>1020</v>
      </c>
      <c r="H3690" s="1" t="s">
        <v>12099</v>
      </c>
      <c r="I3690" s="1" t="s">
        <v>12100</v>
      </c>
      <c r="J3690" s="1" t="s">
        <v>10766</v>
      </c>
      <c r="K3690" s="1" t="s">
        <v>12101</v>
      </c>
      <c r="L3690" s="1" t="s">
        <v>12102</v>
      </c>
      <c r="M3690" s="1" t="s">
        <v>86</v>
      </c>
      <c r="N3690" s="1" t="s">
        <v>135</v>
      </c>
      <c r="O3690" s="1" t="s">
        <v>88</v>
      </c>
      <c r="P3690" s="1" t="s">
        <v>136</v>
      </c>
      <c r="Q3690" s="29" t="s">
        <v>61</v>
      </c>
      <c r="R3690" s="30">
        <v>15133.895106572065</v>
      </c>
      <c r="S3690" s="5">
        <v>30.479616306954441</v>
      </c>
      <c r="T3690" s="4">
        <v>0</v>
      </c>
      <c r="U3690" s="1"/>
      <c r="V3690" s="1"/>
      <c r="W3690" s="1"/>
      <c r="X3690" s="1"/>
    </row>
    <row r="3691" spans="1:24" ht="15.75" customHeight="1" x14ac:dyDescent="0.2">
      <c r="A3691" s="1"/>
      <c r="B3691" s="1"/>
      <c r="C3691" s="31" t="str">
        <f>IF('Style Screener'!$S3691&lt;(AVERAGE('Style Screener'!$S$9:$S$6415)), "Value", "Growth")</f>
        <v>Growth</v>
      </c>
      <c r="D3691" s="31" t="str">
        <f>IF('Style Screener'!$R3691&gt;2000, "Large Cap", "Small Cap")</f>
        <v>Small Cap</v>
      </c>
      <c r="E3691" s="31" t="s">
        <v>14</v>
      </c>
      <c r="F3691" s="31" t="s">
        <v>37</v>
      </c>
      <c r="G3691" s="1" t="s">
        <v>1020</v>
      </c>
      <c r="H3691" s="1" t="s">
        <v>15050</v>
      </c>
      <c r="I3691" s="1" t="s">
        <v>15051</v>
      </c>
      <c r="J3691" s="1" t="s">
        <v>10766</v>
      </c>
      <c r="K3691" s="1" t="s">
        <v>15052</v>
      </c>
      <c r="L3691" s="1" t="s">
        <v>15053</v>
      </c>
      <c r="M3691" s="1" t="s">
        <v>86</v>
      </c>
      <c r="N3691" s="1" t="s">
        <v>606</v>
      </c>
      <c r="O3691" s="1" t="s">
        <v>607</v>
      </c>
      <c r="P3691" s="1" t="s">
        <v>608</v>
      </c>
      <c r="Q3691" s="29" t="s">
        <v>61</v>
      </c>
      <c r="R3691" s="30">
        <v>171.05891857363463</v>
      </c>
      <c r="S3691" s="5" t="s">
        <v>61</v>
      </c>
      <c r="T3691" s="4" t="s">
        <v>61</v>
      </c>
      <c r="U3691" s="1"/>
      <c r="V3691" s="1"/>
      <c r="W3691" s="1"/>
      <c r="X3691" s="1"/>
    </row>
    <row r="3692" spans="1:24" ht="15.75" customHeight="1" x14ac:dyDescent="0.2">
      <c r="A3692" s="1"/>
      <c r="B3692" s="1"/>
      <c r="C3692" s="31" t="str">
        <f>IF('Style Screener'!$S3692&lt;(AVERAGE('Style Screener'!$S$9:$S$6415)), "Value", "Growth")</f>
        <v>Value</v>
      </c>
      <c r="D3692" s="31" t="str">
        <f>IF('Style Screener'!$R3692&gt;2000, "Large Cap", "Small Cap")</f>
        <v>Large Cap</v>
      </c>
      <c r="E3692" s="31" t="s">
        <v>14</v>
      </c>
      <c r="F3692" s="31" t="s">
        <v>37</v>
      </c>
      <c r="G3692" s="1" t="s">
        <v>1020</v>
      </c>
      <c r="H3692" s="1" t="s">
        <v>12115</v>
      </c>
      <c r="I3692" s="1" t="s">
        <v>12116</v>
      </c>
      <c r="J3692" s="1" t="s">
        <v>10766</v>
      </c>
      <c r="K3692" s="1" t="s">
        <v>12117</v>
      </c>
      <c r="L3692" s="1" t="s">
        <v>12118</v>
      </c>
      <c r="M3692" s="1" t="s">
        <v>86</v>
      </c>
      <c r="N3692" s="1" t="s">
        <v>251</v>
      </c>
      <c r="O3692" s="1" t="s">
        <v>251</v>
      </c>
      <c r="P3692" s="1" t="s">
        <v>454</v>
      </c>
      <c r="Q3692" s="29" t="s">
        <v>61</v>
      </c>
      <c r="R3692" s="30">
        <v>24701.877078738504</v>
      </c>
      <c r="S3692" s="5">
        <v>14.680851063829786</v>
      </c>
      <c r="T3692" s="4">
        <v>2.5428499330318104</v>
      </c>
      <c r="U3692" s="1"/>
      <c r="V3692" s="1"/>
      <c r="W3692" s="1"/>
      <c r="X3692" s="1"/>
    </row>
    <row r="3693" spans="1:24" ht="15.75" customHeight="1" x14ac:dyDescent="0.2">
      <c r="A3693" s="1"/>
      <c r="B3693" s="1"/>
      <c r="C3693" s="31" t="str">
        <f>IF('Style Screener'!$S3693&lt;(AVERAGE('Style Screener'!$S$9:$S$6415)), "Value", "Growth")</f>
        <v>Value</v>
      </c>
      <c r="D3693" s="31" t="str">
        <f>IF('Style Screener'!$R3693&gt;2000, "Large Cap", "Small Cap")</f>
        <v>Small Cap</v>
      </c>
      <c r="E3693" s="31" t="s">
        <v>14</v>
      </c>
      <c r="F3693" s="31" t="s">
        <v>37</v>
      </c>
      <c r="G3693" s="1" t="s">
        <v>1020</v>
      </c>
      <c r="H3693" s="1" t="s">
        <v>15054</v>
      </c>
      <c r="I3693" s="1" t="s">
        <v>15055</v>
      </c>
      <c r="J3693" s="1" t="s">
        <v>10766</v>
      </c>
      <c r="K3693" s="1" t="s">
        <v>15056</v>
      </c>
      <c r="L3693" s="1" t="s">
        <v>15057</v>
      </c>
      <c r="M3693" s="1" t="s">
        <v>86</v>
      </c>
      <c r="N3693" s="1" t="s">
        <v>606</v>
      </c>
      <c r="O3693" s="1" t="s">
        <v>607</v>
      </c>
      <c r="P3693" s="1" t="s">
        <v>608</v>
      </c>
      <c r="Q3693" s="29" t="s">
        <v>61</v>
      </c>
      <c r="R3693" s="30">
        <v>189.61447086026956</v>
      </c>
      <c r="S3693" s="5">
        <v>13.85</v>
      </c>
      <c r="T3693" s="4">
        <v>0</v>
      </c>
      <c r="U3693" s="1"/>
      <c r="V3693" s="1"/>
      <c r="W3693" s="1"/>
      <c r="X3693" s="1"/>
    </row>
    <row r="3694" spans="1:24" ht="15.75" customHeight="1" x14ac:dyDescent="0.2">
      <c r="A3694" s="1"/>
      <c r="B3694" s="1"/>
      <c r="C3694" s="31" t="str">
        <f>IF('Style Screener'!$S3694&lt;(AVERAGE('Style Screener'!$S$9:$S$6415)), "Value", "Growth")</f>
        <v>Value</v>
      </c>
      <c r="D3694" s="31" t="str">
        <f>IF('Style Screener'!$R3694&gt;2000, "Large Cap", "Small Cap")</f>
        <v>Large Cap</v>
      </c>
      <c r="E3694" s="31" t="s">
        <v>14</v>
      </c>
      <c r="F3694" s="31" t="s">
        <v>37</v>
      </c>
      <c r="G3694" s="1" t="s">
        <v>1020</v>
      </c>
      <c r="H3694" s="1" t="s">
        <v>12135</v>
      </c>
      <c r="I3694" s="1" t="s">
        <v>12136</v>
      </c>
      <c r="J3694" s="1" t="s">
        <v>10766</v>
      </c>
      <c r="K3694" s="1" t="s">
        <v>12137</v>
      </c>
      <c r="L3694" s="1" t="s">
        <v>12138</v>
      </c>
      <c r="M3694" s="1" t="s">
        <v>86</v>
      </c>
      <c r="N3694" s="1" t="s">
        <v>172</v>
      </c>
      <c r="O3694" s="1" t="s">
        <v>172</v>
      </c>
      <c r="P3694" s="1" t="s">
        <v>1497</v>
      </c>
      <c r="Q3694" s="29" t="s">
        <v>61</v>
      </c>
      <c r="R3694" s="30">
        <v>83802.025985731656</v>
      </c>
      <c r="S3694" s="5">
        <v>9.8531645569620245</v>
      </c>
      <c r="T3694" s="4" t="s">
        <v>61</v>
      </c>
      <c r="U3694" s="1"/>
      <c r="V3694" s="1"/>
      <c r="W3694" s="1"/>
      <c r="X3694" s="1"/>
    </row>
    <row r="3695" spans="1:24" ht="15.75" customHeight="1" x14ac:dyDescent="0.2">
      <c r="A3695" s="1"/>
      <c r="B3695" s="1"/>
      <c r="C3695" s="31" t="str">
        <f>IF('Style Screener'!$S3695&lt;(AVERAGE('Style Screener'!$S$9:$S$6415)), "Value", "Growth")</f>
        <v>Growth</v>
      </c>
      <c r="D3695" s="31" t="str">
        <f>IF('Style Screener'!$R3695&gt;2000, "Large Cap", "Small Cap")</f>
        <v>Small Cap</v>
      </c>
      <c r="E3695" s="31" t="s">
        <v>14</v>
      </c>
      <c r="F3695" s="31" t="s">
        <v>37</v>
      </c>
      <c r="G3695" s="1" t="s">
        <v>11982</v>
      </c>
      <c r="H3695" s="1" t="s">
        <v>15058</v>
      </c>
      <c r="I3695" s="1" t="s">
        <v>15059</v>
      </c>
      <c r="J3695" s="1" t="s">
        <v>10766</v>
      </c>
      <c r="K3695" s="1" t="s">
        <v>15060</v>
      </c>
      <c r="L3695" s="1" t="s">
        <v>15061</v>
      </c>
      <c r="M3695" s="1" t="s">
        <v>54</v>
      </c>
      <c r="N3695" s="1" t="s">
        <v>55</v>
      </c>
      <c r="O3695" s="1" t="s">
        <v>54</v>
      </c>
      <c r="P3695" s="1" t="s">
        <v>11662</v>
      </c>
      <c r="Q3695" s="29" t="s">
        <v>61</v>
      </c>
      <c r="R3695" s="30">
        <v>1203.4540618087428</v>
      </c>
      <c r="S3695" s="5">
        <v>79.270361959076098</v>
      </c>
      <c r="T3695" s="4">
        <v>81.968911917098453</v>
      </c>
      <c r="U3695" s="1"/>
      <c r="V3695" s="1"/>
      <c r="W3695" s="1"/>
      <c r="X3695" s="1"/>
    </row>
    <row r="3696" spans="1:24" ht="15.75" customHeight="1" x14ac:dyDescent="0.2">
      <c r="A3696" s="1"/>
      <c r="B3696" s="1"/>
      <c r="C3696" s="31" t="str">
        <f>IF('Style Screener'!$S3696&lt;(AVERAGE('Style Screener'!$S$9:$S$6415)), "Value", "Growth")</f>
        <v>Value</v>
      </c>
      <c r="D3696" s="31" t="str">
        <f>IF('Style Screener'!$R3696&gt;2000, "Large Cap", "Small Cap")</f>
        <v>Small Cap</v>
      </c>
      <c r="E3696" s="31" t="s">
        <v>14</v>
      </c>
      <c r="F3696" s="31" t="s">
        <v>37</v>
      </c>
      <c r="G3696" s="1" t="s">
        <v>1020</v>
      </c>
      <c r="H3696" s="1" t="s">
        <v>15062</v>
      </c>
      <c r="I3696" s="1" t="s">
        <v>15063</v>
      </c>
      <c r="J3696" s="1" t="s">
        <v>10766</v>
      </c>
      <c r="K3696" s="1" t="s">
        <v>15064</v>
      </c>
      <c r="L3696" s="1" t="s">
        <v>15065</v>
      </c>
      <c r="M3696" s="1" t="s">
        <v>86</v>
      </c>
      <c r="N3696" s="1" t="s">
        <v>135</v>
      </c>
      <c r="O3696" s="1" t="s">
        <v>88</v>
      </c>
      <c r="P3696" s="1" t="s">
        <v>136</v>
      </c>
      <c r="Q3696" s="29" t="s">
        <v>61</v>
      </c>
      <c r="R3696" s="30">
        <v>1576.077279451591</v>
      </c>
      <c r="S3696" s="5">
        <v>24.514705882352938</v>
      </c>
      <c r="T3696" s="4" t="s">
        <v>61</v>
      </c>
      <c r="U3696" s="1"/>
      <c r="V3696" s="1"/>
      <c r="W3696" s="1"/>
      <c r="X3696" s="1"/>
    </row>
    <row r="3697" spans="1:24" ht="15.75" customHeight="1" x14ac:dyDescent="0.2">
      <c r="A3697" s="1"/>
      <c r="B3697" s="1"/>
      <c r="C3697" s="31" t="str">
        <f>IF('Style Screener'!$S3697&lt;(AVERAGE('Style Screener'!$S$9:$S$6415)), "Value", "Growth")</f>
        <v>Growth</v>
      </c>
      <c r="D3697" s="31" t="str">
        <f>IF('Style Screener'!$R3697&gt;2000, "Large Cap", "Small Cap")</f>
        <v>Small Cap</v>
      </c>
      <c r="E3697" s="31" t="s">
        <v>14</v>
      </c>
      <c r="F3697" s="31" t="s">
        <v>37</v>
      </c>
      <c r="G3697" s="1" t="s">
        <v>1020</v>
      </c>
      <c r="H3697" s="1" t="s">
        <v>15066</v>
      </c>
      <c r="I3697" s="1" t="s">
        <v>15067</v>
      </c>
      <c r="J3697" s="1" t="s">
        <v>10766</v>
      </c>
      <c r="K3697" s="1" t="s">
        <v>15068</v>
      </c>
      <c r="L3697" s="1" t="s">
        <v>15069</v>
      </c>
      <c r="M3697" s="1" t="s">
        <v>86</v>
      </c>
      <c r="N3697" s="1" t="s">
        <v>606</v>
      </c>
      <c r="O3697" s="1" t="s">
        <v>607</v>
      </c>
      <c r="P3697" s="1" t="s">
        <v>608</v>
      </c>
      <c r="Q3697" s="29" t="s">
        <v>61</v>
      </c>
      <c r="R3697" s="30">
        <v>169.73579101409911</v>
      </c>
      <c r="S3697" s="5" t="s">
        <v>61</v>
      </c>
      <c r="T3697" s="4"/>
      <c r="U3697" s="1"/>
      <c r="V3697" s="1"/>
      <c r="W3697" s="1"/>
      <c r="X3697" s="1"/>
    </row>
    <row r="3698" spans="1:24" ht="15.75" customHeight="1" x14ac:dyDescent="0.2">
      <c r="A3698" s="1"/>
      <c r="B3698" s="1"/>
      <c r="C3698" s="31" t="str">
        <f>IF('Style Screener'!$S3698&lt;(AVERAGE('Style Screener'!$S$9:$S$6415)), "Value", "Growth")</f>
        <v>Value</v>
      </c>
      <c r="D3698" s="31" t="str">
        <f>IF('Style Screener'!$R3698&gt;2000, "Large Cap", "Small Cap")</f>
        <v>Small Cap</v>
      </c>
      <c r="E3698" s="31" t="s">
        <v>14</v>
      </c>
      <c r="F3698" s="31" t="s">
        <v>37</v>
      </c>
      <c r="G3698" s="1" t="s">
        <v>1020</v>
      </c>
      <c r="H3698" s="1" t="s">
        <v>15070</v>
      </c>
      <c r="I3698" s="1" t="s">
        <v>15071</v>
      </c>
      <c r="J3698" s="1" t="s">
        <v>10766</v>
      </c>
      <c r="K3698" s="1" t="s">
        <v>15072</v>
      </c>
      <c r="L3698" s="1" t="s">
        <v>15073</v>
      </c>
      <c r="M3698" s="1" t="s">
        <v>98</v>
      </c>
      <c r="N3698" s="1" t="s">
        <v>99</v>
      </c>
      <c r="O3698" s="1" t="s">
        <v>100</v>
      </c>
      <c r="P3698" s="1" t="s">
        <v>123</v>
      </c>
      <c r="Q3698" s="29" t="s">
        <v>61</v>
      </c>
      <c r="R3698" s="30">
        <v>906.70179888949485</v>
      </c>
      <c r="S3698" s="5">
        <v>11.628787878787877</v>
      </c>
      <c r="T3698" s="4">
        <v>0</v>
      </c>
      <c r="U3698" s="1"/>
      <c r="V3698" s="1"/>
      <c r="W3698" s="1"/>
      <c r="X3698" s="1"/>
    </row>
    <row r="3699" spans="1:24" ht="15.75" customHeight="1" x14ac:dyDescent="0.2">
      <c r="A3699" s="1"/>
      <c r="B3699" s="1"/>
      <c r="C3699" s="31" t="str">
        <f>IF('Style Screener'!$S3699&lt;(AVERAGE('Style Screener'!$S$9:$S$6415)), "Value", "Growth")</f>
        <v>Value</v>
      </c>
      <c r="D3699" s="31" t="str">
        <f>IF('Style Screener'!$R3699&gt;2000, "Large Cap", "Small Cap")</f>
        <v>Small Cap</v>
      </c>
      <c r="E3699" s="31" t="s">
        <v>14</v>
      </c>
      <c r="F3699" s="31" t="s">
        <v>37</v>
      </c>
      <c r="G3699" s="1" t="s">
        <v>1020</v>
      </c>
      <c r="H3699" s="1" t="s">
        <v>15074</v>
      </c>
      <c r="I3699" s="1" t="s">
        <v>15075</v>
      </c>
      <c r="J3699" s="1" t="s">
        <v>10766</v>
      </c>
      <c r="K3699" s="1" t="s">
        <v>15076</v>
      </c>
      <c r="L3699" s="1" t="s">
        <v>15077</v>
      </c>
      <c r="M3699" s="1" t="s">
        <v>108</v>
      </c>
      <c r="N3699" s="1" t="s">
        <v>571</v>
      </c>
      <c r="O3699" s="1" t="s">
        <v>110</v>
      </c>
      <c r="P3699" s="1" t="s">
        <v>1069</v>
      </c>
      <c r="Q3699" s="29" t="s">
        <v>61</v>
      </c>
      <c r="R3699" s="30">
        <v>1435.9270363968565</v>
      </c>
      <c r="S3699" s="5">
        <v>16.031531531531531</v>
      </c>
      <c r="T3699" s="4" t="s">
        <v>61</v>
      </c>
      <c r="U3699" s="1"/>
      <c r="V3699" s="1"/>
      <c r="W3699" s="1"/>
      <c r="X3699" s="1"/>
    </row>
    <row r="3700" spans="1:24" ht="15.75" customHeight="1" x14ac:dyDescent="0.2">
      <c r="A3700" s="1"/>
      <c r="B3700" s="1"/>
      <c r="C3700" s="31" t="str">
        <f>IF('Style Screener'!$S3700&lt;(AVERAGE('Style Screener'!$S$9:$S$6415)), "Value", "Growth")</f>
        <v>Value</v>
      </c>
      <c r="D3700" s="31" t="str">
        <f>IF('Style Screener'!$R3700&gt;2000, "Large Cap", "Small Cap")</f>
        <v>Small Cap</v>
      </c>
      <c r="E3700" s="31" t="s">
        <v>14</v>
      </c>
      <c r="F3700" s="31" t="s">
        <v>37</v>
      </c>
      <c r="G3700" s="1" t="s">
        <v>1020</v>
      </c>
      <c r="H3700" s="1" t="s">
        <v>12151</v>
      </c>
      <c r="I3700" s="1" t="s">
        <v>12152</v>
      </c>
      <c r="J3700" s="1" t="s">
        <v>10766</v>
      </c>
      <c r="K3700" s="1" t="s">
        <v>12153</v>
      </c>
      <c r="L3700" s="1" t="s">
        <v>12154</v>
      </c>
      <c r="M3700" s="1" t="s">
        <v>86</v>
      </c>
      <c r="N3700" s="1" t="s">
        <v>251</v>
      </c>
      <c r="O3700" s="1" t="s">
        <v>251</v>
      </c>
      <c r="P3700" s="1" t="s">
        <v>252</v>
      </c>
      <c r="Q3700" s="29" t="s">
        <v>61</v>
      </c>
      <c r="R3700" s="30">
        <v>1902.3436961772463</v>
      </c>
      <c r="S3700" s="5">
        <v>10.223320493391238</v>
      </c>
      <c r="T3700" s="4" t="s">
        <v>61</v>
      </c>
      <c r="U3700" s="1"/>
      <c r="V3700" s="1"/>
      <c r="W3700" s="1"/>
      <c r="X3700" s="1"/>
    </row>
    <row r="3701" spans="1:24" ht="15.75" customHeight="1" x14ac:dyDescent="0.2">
      <c r="A3701" s="1"/>
      <c r="B3701" s="1"/>
      <c r="C3701" s="31" t="str">
        <f>IF('Style Screener'!$S3701&lt;(AVERAGE('Style Screener'!$S$9:$S$6415)), "Value", "Growth")</f>
        <v>Value</v>
      </c>
      <c r="D3701" s="31" t="str">
        <f>IF('Style Screener'!$R3701&gt;2000, "Large Cap", "Small Cap")</f>
        <v>Large Cap</v>
      </c>
      <c r="E3701" s="31" t="s">
        <v>14</v>
      </c>
      <c r="F3701" s="31" t="s">
        <v>37</v>
      </c>
      <c r="G3701" s="1" t="s">
        <v>1020</v>
      </c>
      <c r="H3701" s="1" t="s">
        <v>12155</v>
      </c>
      <c r="I3701" s="1" t="s">
        <v>12156</v>
      </c>
      <c r="J3701" s="1" t="s">
        <v>10766</v>
      </c>
      <c r="K3701" s="1" t="s">
        <v>12157</v>
      </c>
      <c r="L3701" s="1" t="s">
        <v>12158</v>
      </c>
      <c r="M3701" s="1" t="s">
        <v>86</v>
      </c>
      <c r="N3701" s="1" t="s">
        <v>2006</v>
      </c>
      <c r="O3701" s="1" t="s">
        <v>607</v>
      </c>
      <c r="P3701" s="1" t="s">
        <v>2294</v>
      </c>
      <c r="Q3701" s="29" t="s">
        <v>61</v>
      </c>
      <c r="R3701" s="30">
        <v>13189.16319955188</v>
      </c>
      <c r="S3701" s="5">
        <v>20.86021505376344</v>
      </c>
      <c r="T3701" s="4" t="s">
        <v>61</v>
      </c>
      <c r="U3701" s="1"/>
      <c r="V3701" s="1"/>
      <c r="W3701" s="1"/>
      <c r="X3701" s="1"/>
    </row>
    <row r="3702" spans="1:24" ht="15.75" customHeight="1" x14ac:dyDescent="0.2">
      <c r="A3702" s="1"/>
      <c r="B3702" s="1"/>
      <c r="C3702" s="31" t="str">
        <f>IF('Style Screener'!$S3702&lt;(AVERAGE('Style Screener'!$S$9:$S$6415)), "Value", "Growth")</f>
        <v>Value</v>
      </c>
      <c r="D3702" s="31" t="str">
        <f>IF('Style Screener'!$R3702&gt;2000, "Large Cap", "Small Cap")</f>
        <v>Small Cap</v>
      </c>
      <c r="E3702" s="31" t="s">
        <v>14</v>
      </c>
      <c r="F3702" s="31" t="s">
        <v>37</v>
      </c>
      <c r="G3702" s="1" t="s">
        <v>1020</v>
      </c>
      <c r="H3702" s="1" t="s">
        <v>15078</v>
      </c>
      <c r="I3702" s="1" t="s">
        <v>15079</v>
      </c>
      <c r="J3702" s="1" t="s">
        <v>10766</v>
      </c>
      <c r="K3702" s="1" t="s">
        <v>15080</v>
      </c>
      <c r="L3702" s="1" t="s">
        <v>15081</v>
      </c>
      <c r="M3702" s="1" t="s">
        <v>86</v>
      </c>
      <c r="N3702" s="1" t="s">
        <v>87</v>
      </c>
      <c r="O3702" s="1" t="s">
        <v>88</v>
      </c>
      <c r="P3702" s="1" t="s">
        <v>89</v>
      </c>
      <c r="Q3702" s="29" t="s">
        <v>61</v>
      </c>
      <c r="R3702" s="30">
        <v>564.48316901946316</v>
      </c>
      <c r="S3702" s="5">
        <v>11.464968152866243</v>
      </c>
      <c r="T3702" s="4">
        <v>0</v>
      </c>
      <c r="U3702" s="1"/>
      <c r="V3702" s="1"/>
      <c r="W3702" s="1"/>
      <c r="X3702" s="1"/>
    </row>
    <row r="3703" spans="1:24" ht="15.75" customHeight="1" x14ac:dyDescent="0.2">
      <c r="A3703" s="1"/>
      <c r="B3703" s="1"/>
      <c r="C3703" s="31" t="str">
        <f>IF('Style Screener'!$S3703&lt;(AVERAGE('Style Screener'!$S$9:$S$6415)), "Value", "Growth")</f>
        <v>Growth</v>
      </c>
      <c r="D3703" s="31" t="str">
        <f>IF('Style Screener'!$R3703&gt;2000, "Large Cap", "Small Cap")</f>
        <v>Small Cap</v>
      </c>
      <c r="E3703" s="31"/>
      <c r="F3703" s="31" t="s">
        <v>37</v>
      </c>
      <c r="G3703" s="1" t="s">
        <v>1020</v>
      </c>
      <c r="H3703" s="1" t="s">
        <v>15082</v>
      </c>
      <c r="I3703" s="1" t="s">
        <v>15083</v>
      </c>
      <c r="J3703" s="1" t="s">
        <v>10766</v>
      </c>
      <c r="K3703" s="1" t="s">
        <v>61</v>
      </c>
      <c r="L3703" s="1" t="s">
        <v>15084</v>
      </c>
      <c r="M3703" s="1" t="s">
        <v>61</v>
      </c>
      <c r="N3703" s="1" t="s">
        <v>61</v>
      </c>
      <c r="O3703" s="1" t="s">
        <v>61</v>
      </c>
      <c r="P3703" s="1" t="s">
        <v>61</v>
      </c>
      <c r="Q3703" s="29" t="s">
        <v>61</v>
      </c>
      <c r="R3703" s="30">
        <v>157.8349904735565</v>
      </c>
      <c r="S3703" s="5" t="s">
        <v>61</v>
      </c>
      <c r="T3703" s="4"/>
      <c r="U3703" s="1"/>
      <c r="V3703" s="1"/>
      <c r="W3703" s="1"/>
      <c r="X3703" s="1"/>
    </row>
    <row r="3704" spans="1:24" ht="15.75" customHeight="1" x14ac:dyDescent="0.2">
      <c r="A3704" s="1"/>
      <c r="B3704" s="1"/>
      <c r="C3704" s="31" t="str">
        <f>IF('Style Screener'!$S3704&lt;(AVERAGE('Style Screener'!$S$9:$S$6415)), "Value", "Growth")</f>
        <v>Value</v>
      </c>
      <c r="D3704" s="31" t="str">
        <f>IF('Style Screener'!$R3704&gt;2000, "Large Cap", "Small Cap")</f>
        <v>Small Cap</v>
      </c>
      <c r="E3704" s="31" t="s">
        <v>14</v>
      </c>
      <c r="F3704" s="31" t="s">
        <v>37</v>
      </c>
      <c r="G3704" s="1" t="s">
        <v>1020</v>
      </c>
      <c r="H3704" s="1" t="s">
        <v>15085</v>
      </c>
      <c r="I3704" s="1" t="s">
        <v>15086</v>
      </c>
      <c r="J3704" s="1" t="s">
        <v>10766</v>
      </c>
      <c r="K3704" s="1" t="s">
        <v>15087</v>
      </c>
      <c r="L3704" s="1" t="s">
        <v>15088</v>
      </c>
      <c r="M3704" s="1" t="s">
        <v>74</v>
      </c>
      <c r="N3704" s="1" t="s">
        <v>649</v>
      </c>
      <c r="O3704" s="1" t="s">
        <v>117</v>
      </c>
      <c r="P3704" s="1" t="s">
        <v>649</v>
      </c>
      <c r="Q3704" s="29" t="s">
        <v>61</v>
      </c>
      <c r="R3704" s="30">
        <v>448.92233324174987</v>
      </c>
      <c r="S3704" s="5">
        <v>10.321637426900583</v>
      </c>
      <c r="T3704" s="4">
        <v>51.225493181329142</v>
      </c>
      <c r="U3704" s="1"/>
      <c r="V3704" s="1"/>
      <c r="W3704" s="1"/>
      <c r="X3704" s="1"/>
    </row>
    <row r="3705" spans="1:24" ht="15.75" customHeight="1" x14ac:dyDescent="0.2">
      <c r="A3705" s="1"/>
      <c r="B3705" s="1"/>
      <c r="C3705" s="31" t="str">
        <f>IF('Style Screener'!$S3705&lt;(AVERAGE('Style Screener'!$S$9:$S$6415)), "Value", "Growth")</f>
        <v>Value</v>
      </c>
      <c r="D3705" s="31" t="str">
        <f>IF('Style Screener'!$R3705&gt;2000, "Large Cap", "Small Cap")</f>
        <v>Small Cap</v>
      </c>
      <c r="E3705" s="31" t="s">
        <v>14</v>
      </c>
      <c r="F3705" s="31" t="s">
        <v>37</v>
      </c>
      <c r="G3705" s="1" t="s">
        <v>1020</v>
      </c>
      <c r="H3705" s="1" t="s">
        <v>15089</v>
      </c>
      <c r="I3705" s="1" t="s">
        <v>15090</v>
      </c>
      <c r="J3705" s="1" t="s">
        <v>10766</v>
      </c>
      <c r="K3705" s="1" t="s">
        <v>15091</v>
      </c>
      <c r="L3705" s="1" t="s">
        <v>15092</v>
      </c>
      <c r="M3705" s="1" t="s">
        <v>54</v>
      </c>
      <c r="N3705" s="1" t="s">
        <v>4381</v>
      </c>
      <c r="O3705" s="1" t="s">
        <v>54</v>
      </c>
      <c r="P3705" s="1" t="s">
        <v>4381</v>
      </c>
      <c r="Q3705" s="29" t="s">
        <v>61</v>
      </c>
      <c r="R3705" s="30">
        <v>296.47004033589678</v>
      </c>
      <c r="S3705" s="5">
        <v>10</v>
      </c>
      <c r="T3705" s="4" t="s">
        <v>61</v>
      </c>
      <c r="U3705" s="1"/>
      <c r="V3705" s="1"/>
      <c r="W3705" s="1"/>
      <c r="X3705" s="1"/>
    </row>
    <row r="3706" spans="1:24" ht="15.75" customHeight="1" x14ac:dyDescent="0.2">
      <c r="A3706" s="1"/>
      <c r="B3706" s="1"/>
      <c r="C3706" s="31" t="str">
        <f>IF('Style Screener'!$S3706&lt;(AVERAGE('Style Screener'!$S$9:$S$6415)), "Value", "Growth")</f>
        <v>Growth</v>
      </c>
      <c r="D3706" s="31" t="str">
        <f>IF('Style Screener'!$R3706&gt;2000, "Large Cap", "Small Cap")</f>
        <v>Small Cap</v>
      </c>
      <c r="E3706" s="31" t="s">
        <v>14</v>
      </c>
      <c r="F3706" s="31" t="s">
        <v>37</v>
      </c>
      <c r="G3706" s="1" t="s">
        <v>1020</v>
      </c>
      <c r="H3706" s="1" t="s">
        <v>15093</v>
      </c>
      <c r="I3706" s="1" t="s">
        <v>15094</v>
      </c>
      <c r="J3706" s="1" t="s">
        <v>10766</v>
      </c>
      <c r="K3706" s="1" t="s">
        <v>15095</v>
      </c>
      <c r="L3706" s="1" t="s">
        <v>15096</v>
      </c>
      <c r="M3706" s="1" t="s">
        <v>86</v>
      </c>
      <c r="N3706" s="1" t="s">
        <v>606</v>
      </c>
      <c r="O3706" s="1" t="s">
        <v>607</v>
      </c>
      <c r="P3706" s="1" t="s">
        <v>608</v>
      </c>
      <c r="Q3706" s="29" t="s">
        <v>61</v>
      </c>
      <c r="R3706" s="30">
        <v>917.30346970214839</v>
      </c>
      <c r="S3706" s="5" t="s">
        <v>61</v>
      </c>
      <c r="T3706" s="4"/>
      <c r="U3706" s="1"/>
      <c r="V3706" s="1"/>
      <c r="W3706" s="1"/>
      <c r="X3706" s="1"/>
    </row>
    <row r="3707" spans="1:24" ht="15.75" customHeight="1" x14ac:dyDescent="0.2">
      <c r="A3707" s="1"/>
      <c r="B3707" s="1"/>
      <c r="C3707" s="31" t="str">
        <f>IF('Style Screener'!$S3707&lt;(AVERAGE('Style Screener'!$S$9:$S$6415)), "Value", "Growth")</f>
        <v>Growth</v>
      </c>
      <c r="D3707" s="31" t="str">
        <f>IF('Style Screener'!$R3707&gt;2000, "Large Cap", "Small Cap")</f>
        <v>Small Cap</v>
      </c>
      <c r="E3707" s="31"/>
      <c r="F3707" s="31" t="s">
        <v>37</v>
      </c>
      <c r="G3707" s="1" t="s">
        <v>1020</v>
      </c>
      <c r="H3707" s="1" t="s">
        <v>15097</v>
      </c>
      <c r="I3707" s="1" t="s">
        <v>15098</v>
      </c>
      <c r="J3707" s="1" t="s">
        <v>10766</v>
      </c>
      <c r="K3707" s="1" t="s">
        <v>14489</v>
      </c>
      <c r="L3707" s="1" t="s">
        <v>15099</v>
      </c>
      <c r="M3707" s="1" t="s">
        <v>61</v>
      </c>
      <c r="N3707" s="1" t="s">
        <v>61</v>
      </c>
      <c r="O3707" s="1" t="s">
        <v>61</v>
      </c>
      <c r="P3707" s="1" t="s">
        <v>61</v>
      </c>
      <c r="Q3707" s="29" t="s">
        <v>61</v>
      </c>
      <c r="R3707" s="30">
        <v>534.40470348205565</v>
      </c>
      <c r="S3707" s="5" t="s">
        <v>61</v>
      </c>
      <c r="T3707" s="4"/>
      <c r="U3707" s="1"/>
      <c r="V3707" s="1"/>
      <c r="W3707" s="1"/>
      <c r="X3707" s="1"/>
    </row>
    <row r="3708" spans="1:24" ht="15.75" customHeight="1" x14ac:dyDescent="0.2">
      <c r="A3708" s="1"/>
      <c r="B3708" s="1"/>
      <c r="C3708" s="31" t="str">
        <f>IF('Style Screener'!$S3708&lt;(AVERAGE('Style Screener'!$S$9:$S$6415)), "Value", "Growth")</f>
        <v>Value</v>
      </c>
      <c r="D3708" s="31" t="str">
        <f>IF('Style Screener'!$R3708&gt;2000, "Large Cap", "Small Cap")</f>
        <v>Large Cap</v>
      </c>
      <c r="E3708" s="31" t="s">
        <v>14</v>
      </c>
      <c r="F3708" s="31" t="s">
        <v>37</v>
      </c>
      <c r="G3708" s="1" t="s">
        <v>1020</v>
      </c>
      <c r="H3708" s="1" t="s">
        <v>15100</v>
      </c>
      <c r="I3708" s="1" t="s">
        <v>15101</v>
      </c>
      <c r="J3708" s="1" t="s">
        <v>10766</v>
      </c>
      <c r="K3708" s="1" t="s">
        <v>15102</v>
      </c>
      <c r="L3708" s="1" t="s">
        <v>15103</v>
      </c>
      <c r="M3708" s="1" t="s">
        <v>98</v>
      </c>
      <c r="N3708" s="1" t="s">
        <v>1141</v>
      </c>
      <c r="O3708" s="1" t="s">
        <v>1062</v>
      </c>
      <c r="P3708" s="1" t="s">
        <v>1142</v>
      </c>
      <c r="Q3708" s="29" t="s">
        <v>61</v>
      </c>
      <c r="R3708" s="30">
        <v>2623.3363014485894</v>
      </c>
      <c r="S3708" s="5">
        <v>11.514986376021799</v>
      </c>
      <c r="T3708" s="4">
        <v>3.248730964467005</v>
      </c>
      <c r="U3708" s="1"/>
      <c r="V3708" s="1"/>
      <c r="W3708" s="1"/>
      <c r="X3708" s="1"/>
    </row>
    <row r="3709" spans="1:24" ht="15.75" customHeight="1" x14ac:dyDescent="0.2">
      <c r="A3709" s="1"/>
      <c r="B3709" s="1"/>
      <c r="C3709" s="31" t="str">
        <f>IF('Style Screener'!$S3709&lt;(AVERAGE('Style Screener'!$S$9:$S$6415)), "Value", "Growth")</f>
        <v>Growth</v>
      </c>
      <c r="D3709" s="31" t="str">
        <f>IF('Style Screener'!$R3709&gt;2000, "Large Cap", "Small Cap")</f>
        <v>Small Cap</v>
      </c>
      <c r="E3709" s="31"/>
      <c r="F3709" s="31" t="s">
        <v>37</v>
      </c>
      <c r="G3709" s="1" t="s">
        <v>1020</v>
      </c>
      <c r="H3709" s="1" t="s">
        <v>15104</v>
      </c>
      <c r="I3709" s="1" t="s">
        <v>15105</v>
      </c>
      <c r="J3709" s="1" t="s">
        <v>10766</v>
      </c>
      <c r="K3709" s="1" t="s">
        <v>15106</v>
      </c>
      <c r="L3709" s="1" t="s">
        <v>15107</v>
      </c>
      <c r="M3709" s="1" t="s">
        <v>61</v>
      </c>
      <c r="N3709" s="1" t="s">
        <v>61</v>
      </c>
      <c r="O3709" s="1" t="s">
        <v>61</v>
      </c>
      <c r="P3709" s="1" t="s">
        <v>61</v>
      </c>
      <c r="Q3709" s="29" t="s">
        <v>61</v>
      </c>
      <c r="R3709" s="30">
        <v>212.25783723907469</v>
      </c>
      <c r="S3709" s="5" t="s">
        <v>61</v>
      </c>
      <c r="T3709" s="4"/>
      <c r="U3709" s="1"/>
      <c r="V3709" s="1"/>
      <c r="W3709" s="1"/>
      <c r="X3709" s="1"/>
    </row>
    <row r="3710" spans="1:24" ht="15.75" customHeight="1" x14ac:dyDescent="0.2">
      <c r="A3710" s="1"/>
      <c r="B3710" s="1"/>
      <c r="C3710" s="31" t="str">
        <f>IF('Style Screener'!$S3710&lt;(AVERAGE('Style Screener'!$S$9:$S$6415)), "Value", "Growth")</f>
        <v>Value</v>
      </c>
      <c r="D3710" s="31" t="str">
        <f>IF('Style Screener'!$R3710&gt;2000, "Large Cap", "Small Cap")</f>
        <v>Small Cap</v>
      </c>
      <c r="E3710" s="31" t="s">
        <v>14</v>
      </c>
      <c r="F3710" s="31" t="s">
        <v>37</v>
      </c>
      <c r="G3710" s="1" t="s">
        <v>1020</v>
      </c>
      <c r="H3710" s="1" t="s">
        <v>15108</v>
      </c>
      <c r="I3710" s="1" t="s">
        <v>15109</v>
      </c>
      <c r="J3710" s="1" t="s">
        <v>10766</v>
      </c>
      <c r="K3710" s="1" t="s">
        <v>15110</v>
      </c>
      <c r="L3710" s="1" t="s">
        <v>15111</v>
      </c>
      <c r="M3710" s="1" t="s">
        <v>98</v>
      </c>
      <c r="N3710" s="1" t="s">
        <v>1141</v>
      </c>
      <c r="O3710" s="1" t="s">
        <v>1062</v>
      </c>
      <c r="P3710" s="1" t="s">
        <v>1142</v>
      </c>
      <c r="Q3710" s="29" t="s">
        <v>61</v>
      </c>
      <c r="R3710" s="30">
        <v>1375.557769593913</v>
      </c>
      <c r="S3710" s="5">
        <v>12.650793650793652</v>
      </c>
      <c r="T3710" s="4">
        <v>7.0224838815846683E-15</v>
      </c>
      <c r="U3710" s="1"/>
      <c r="V3710" s="1"/>
      <c r="W3710" s="1"/>
      <c r="X3710" s="1"/>
    </row>
    <row r="3711" spans="1:24" ht="15.75" customHeight="1" x14ac:dyDescent="0.2">
      <c r="A3711" s="1"/>
      <c r="B3711" s="1"/>
      <c r="C3711" s="31" t="str">
        <f>IF('Style Screener'!$S3711&lt;(AVERAGE('Style Screener'!$S$9:$S$6415)), "Value", "Growth")</f>
        <v>Value</v>
      </c>
      <c r="D3711" s="31" t="str">
        <f>IF('Style Screener'!$R3711&gt;2000, "Large Cap", "Small Cap")</f>
        <v>Small Cap</v>
      </c>
      <c r="E3711" s="31" t="s">
        <v>15</v>
      </c>
      <c r="F3711" s="31" t="s">
        <v>37</v>
      </c>
      <c r="G3711" s="1" t="s">
        <v>1020</v>
      </c>
      <c r="H3711" s="1" t="s">
        <v>15112</v>
      </c>
      <c r="I3711" s="1" t="s">
        <v>15113</v>
      </c>
      <c r="J3711" s="1" t="s">
        <v>10766</v>
      </c>
      <c r="K3711" s="1" t="s">
        <v>15114</v>
      </c>
      <c r="L3711" s="1" t="s">
        <v>15115</v>
      </c>
      <c r="M3711" s="1" t="s">
        <v>368</v>
      </c>
      <c r="N3711" s="1" t="s">
        <v>2458</v>
      </c>
      <c r="O3711" s="1" t="s">
        <v>1379</v>
      </c>
      <c r="P3711" s="1" t="s">
        <v>2458</v>
      </c>
      <c r="Q3711" s="29" t="s">
        <v>61</v>
      </c>
      <c r="R3711" s="30">
        <v>263.32597290113893</v>
      </c>
      <c r="S3711" s="5">
        <v>12.307692307692307</v>
      </c>
      <c r="T3711" s="4">
        <v>65.197527546358501</v>
      </c>
      <c r="U3711" s="1"/>
      <c r="V3711" s="1"/>
      <c r="W3711" s="1"/>
      <c r="X3711" s="1"/>
    </row>
    <row r="3712" spans="1:24" ht="15.75" customHeight="1" x14ac:dyDescent="0.2">
      <c r="A3712" s="1"/>
      <c r="B3712" s="1"/>
      <c r="C3712" s="31" t="str">
        <f>IF('Style Screener'!$S3712&lt;(AVERAGE('Style Screener'!$S$9:$S$6415)), "Value", "Growth")</f>
        <v>Growth</v>
      </c>
      <c r="D3712" s="31" t="str">
        <f>IF('Style Screener'!$R3712&gt;2000, "Large Cap", "Small Cap")</f>
        <v>Small Cap</v>
      </c>
      <c r="E3712" s="31" t="s">
        <v>14</v>
      </c>
      <c r="F3712" s="31" t="s">
        <v>37</v>
      </c>
      <c r="G3712" s="1" t="s">
        <v>1020</v>
      </c>
      <c r="H3712" s="1" t="s">
        <v>15116</v>
      </c>
      <c r="I3712" s="1" t="s">
        <v>15117</v>
      </c>
      <c r="J3712" s="1" t="s">
        <v>10766</v>
      </c>
      <c r="K3712" s="1" t="s">
        <v>15118</v>
      </c>
      <c r="L3712" s="1" t="s">
        <v>15119</v>
      </c>
      <c r="M3712" s="1" t="s">
        <v>86</v>
      </c>
      <c r="N3712" s="1" t="s">
        <v>135</v>
      </c>
      <c r="O3712" s="1" t="s">
        <v>88</v>
      </c>
      <c r="P3712" s="1" t="s">
        <v>1115</v>
      </c>
      <c r="Q3712" s="29" t="s">
        <v>61</v>
      </c>
      <c r="R3712" s="30">
        <v>354.45425786148081</v>
      </c>
      <c r="S3712" s="5">
        <v>36.920289855072461</v>
      </c>
      <c r="T3712" s="4">
        <v>0</v>
      </c>
      <c r="U3712" s="1"/>
      <c r="V3712" s="1"/>
      <c r="W3712" s="1"/>
      <c r="X3712" s="1"/>
    </row>
    <row r="3713" spans="1:24" ht="15.75" customHeight="1" x14ac:dyDescent="0.2">
      <c r="A3713" s="1"/>
      <c r="B3713" s="1"/>
      <c r="C3713" s="31" t="str">
        <f>IF('Style Screener'!$S3713&lt;(AVERAGE('Style Screener'!$S$9:$S$6415)), "Value", "Growth")</f>
        <v>Value</v>
      </c>
      <c r="D3713" s="31" t="str">
        <f>IF('Style Screener'!$R3713&gt;2000, "Large Cap", "Small Cap")</f>
        <v>Small Cap</v>
      </c>
      <c r="E3713" s="31" t="s">
        <v>15</v>
      </c>
      <c r="F3713" s="31" t="s">
        <v>37</v>
      </c>
      <c r="G3713" s="1" t="s">
        <v>1020</v>
      </c>
      <c r="H3713" s="1" t="s">
        <v>15120</v>
      </c>
      <c r="I3713" s="1" t="s">
        <v>15121</v>
      </c>
      <c r="J3713" s="1" t="s">
        <v>10766</v>
      </c>
      <c r="K3713" s="1" t="s">
        <v>15122</v>
      </c>
      <c r="L3713" s="1" t="s">
        <v>15123</v>
      </c>
      <c r="M3713" s="1" t="s">
        <v>368</v>
      </c>
      <c r="N3713" s="1" t="s">
        <v>961</v>
      </c>
      <c r="O3713" s="1" t="s">
        <v>961</v>
      </c>
      <c r="P3713" s="1" t="s">
        <v>2234</v>
      </c>
      <c r="Q3713" s="29" t="s">
        <v>61</v>
      </c>
      <c r="R3713" s="30">
        <v>264.82428833919295</v>
      </c>
      <c r="S3713" s="5">
        <v>10.566037735849056</v>
      </c>
      <c r="T3713" s="4" t="s">
        <v>61</v>
      </c>
      <c r="U3713" s="1"/>
      <c r="V3713" s="1"/>
      <c r="W3713" s="1"/>
      <c r="X3713" s="1"/>
    </row>
    <row r="3714" spans="1:24" ht="15.75" customHeight="1" x14ac:dyDescent="0.2">
      <c r="A3714" s="1"/>
      <c r="B3714" s="1"/>
      <c r="C3714" s="31" t="str">
        <f>IF('Style Screener'!$S3714&lt;(AVERAGE('Style Screener'!$S$9:$S$6415)), "Value", "Growth")</f>
        <v>Growth</v>
      </c>
      <c r="D3714" s="31" t="str">
        <f>IF('Style Screener'!$R3714&gt;2000, "Large Cap", "Small Cap")</f>
        <v>Small Cap</v>
      </c>
      <c r="E3714" s="31"/>
      <c r="F3714" s="31" t="s">
        <v>37</v>
      </c>
      <c r="G3714" s="1" t="s">
        <v>1020</v>
      </c>
      <c r="H3714" s="1" t="s">
        <v>15124</v>
      </c>
      <c r="I3714" s="1" t="s">
        <v>15125</v>
      </c>
      <c r="J3714" s="1" t="s">
        <v>10766</v>
      </c>
      <c r="K3714" s="1" t="s">
        <v>15126</v>
      </c>
      <c r="L3714" s="1" t="s">
        <v>15127</v>
      </c>
      <c r="M3714" s="1" t="s">
        <v>61</v>
      </c>
      <c r="N3714" s="1" t="s">
        <v>61</v>
      </c>
      <c r="O3714" s="1" t="s">
        <v>61</v>
      </c>
      <c r="P3714" s="1" t="s">
        <v>61</v>
      </c>
      <c r="Q3714" s="29" t="s">
        <v>61</v>
      </c>
      <c r="R3714" s="30">
        <v>190.91163543281556</v>
      </c>
      <c r="S3714" s="5" t="s">
        <v>61</v>
      </c>
      <c r="T3714" s="4"/>
      <c r="U3714" s="1"/>
      <c r="V3714" s="1"/>
      <c r="W3714" s="1"/>
      <c r="X3714" s="1"/>
    </row>
    <row r="3715" spans="1:24" ht="15.75" customHeight="1" x14ac:dyDescent="0.2">
      <c r="A3715" s="1"/>
      <c r="B3715" s="1"/>
      <c r="C3715" s="31" t="str">
        <f>IF('Style Screener'!$S3715&lt;(AVERAGE('Style Screener'!$S$9:$S$6415)), "Value", "Growth")</f>
        <v>Value</v>
      </c>
      <c r="D3715" s="31" t="str">
        <f>IF('Style Screener'!$R3715&gt;2000, "Large Cap", "Small Cap")</f>
        <v>Large Cap</v>
      </c>
      <c r="E3715" s="31" t="s">
        <v>14</v>
      </c>
      <c r="F3715" s="31" t="s">
        <v>37</v>
      </c>
      <c r="G3715" s="1" t="s">
        <v>1020</v>
      </c>
      <c r="H3715" s="1" t="s">
        <v>12191</v>
      </c>
      <c r="I3715" s="1" t="s">
        <v>12192</v>
      </c>
      <c r="J3715" s="1" t="s">
        <v>10766</v>
      </c>
      <c r="K3715" s="1" t="s">
        <v>12193</v>
      </c>
      <c r="L3715" s="1" t="s">
        <v>12194</v>
      </c>
      <c r="M3715" s="1" t="s">
        <v>108</v>
      </c>
      <c r="N3715" s="1" t="s">
        <v>286</v>
      </c>
      <c r="O3715" s="1" t="s">
        <v>287</v>
      </c>
      <c r="P3715" s="1" t="s">
        <v>288</v>
      </c>
      <c r="Q3715" s="29" t="s">
        <v>61</v>
      </c>
      <c r="R3715" s="30">
        <v>4018.2332316748752</v>
      </c>
      <c r="S3715" s="5">
        <v>15.304048139322246</v>
      </c>
      <c r="T3715" s="4" t="s">
        <v>61</v>
      </c>
      <c r="U3715" s="1"/>
      <c r="V3715" s="1"/>
      <c r="W3715" s="1"/>
      <c r="X3715" s="1"/>
    </row>
    <row r="3716" spans="1:24" ht="15.75" customHeight="1" x14ac:dyDescent="0.2">
      <c r="A3716" s="1"/>
      <c r="B3716" s="1"/>
      <c r="C3716" s="31" t="str">
        <f>IF('Style Screener'!$S3716&lt;(AVERAGE('Style Screener'!$S$9:$S$6415)), "Value", "Growth")</f>
        <v>Growth</v>
      </c>
      <c r="D3716" s="31" t="str">
        <f>IF('Style Screener'!$R3716&gt;2000, "Large Cap", "Small Cap")</f>
        <v>Small Cap</v>
      </c>
      <c r="E3716" s="31"/>
      <c r="F3716" s="31" t="s">
        <v>37</v>
      </c>
      <c r="G3716" s="1" t="s">
        <v>12435</v>
      </c>
      <c r="H3716" s="1" t="s">
        <v>15128</v>
      </c>
      <c r="I3716" s="1" t="s">
        <v>15129</v>
      </c>
      <c r="J3716" s="1" t="s">
        <v>10766</v>
      </c>
      <c r="K3716" s="1" t="s">
        <v>61</v>
      </c>
      <c r="L3716" s="1" t="s">
        <v>15130</v>
      </c>
      <c r="M3716" s="1" t="s">
        <v>61</v>
      </c>
      <c r="N3716" s="1" t="s">
        <v>61</v>
      </c>
      <c r="O3716" s="1" t="s">
        <v>61</v>
      </c>
      <c r="P3716" s="1" t="s">
        <v>61</v>
      </c>
      <c r="Q3716" s="29" t="s">
        <v>61</v>
      </c>
      <c r="R3716" s="30">
        <v>164.32658891525267</v>
      </c>
      <c r="S3716" s="5" t="s">
        <v>61</v>
      </c>
      <c r="T3716" s="4"/>
      <c r="U3716" s="1"/>
      <c r="V3716" s="1"/>
      <c r="W3716" s="1"/>
      <c r="X3716" s="1"/>
    </row>
    <row r="3717" spans="1:24" ht="15.75" customHeight="1" x14ac:dyDescent="0.2">
      <c r="A3717" s="1"/>
      <c r="B3717" s="1"/>
      <c r="C3717" s="31" t="str">
        <f>IF('Style Screener'!$S3717&lt;(AVERAGE('Style Screener'!$S$9:$S$6415)), "Value", "Growth")</f>
        <v>Value</v>
      </c>
      <c r="D3717" s="31" t="str">
        <f>IF('Style Screener'!$R3717&gt;2000, "Large Cap", "Small Cap")</f>
        <v>Small Cap</v>
      </c>
      <c r="E3717" s="31" t="s">
        <v>14</v>
      </c>
      <c r="F3717" s="31" t="s">
        <v>37</v>
      </c>
      <c r="G3717" s="1" t="s">
        <v>1020</v>
      </c>
      <c r="H3717" s="1" t="s">
        <v>15131</v>
      </c>
      <c r="I3717" s="1" t="s">
        <v>15132</v>
      </c>
      <c r="J3717" s="1" t="s">
        <v>10766</v>
      </c>
      <c r="K3717" s="1" t="s">
        <v>15133</v>
      </c>
      <c r="L3717" s="1" t="s">
        <v>15134</v>
      </c>
      <c r="M3717" s="1" t="s">
        <v>74</v>
      </c>
      <c r="N3717" s="1" t="s">
        <v>201</v>
      </c>
      <c r="O3717" s="1" t="s">
        <v>180</v>
      </c>
      <c r="P3717" s="1" t="s">
        <v>3011</v>
      </c>
      <c r="Q3717" s="29" t="s">
        <v>61</v>
      </c>
      <c r="R3717" s="30">
        <v>657.8539757408962</v>
      </c>
      <c r="S3717" s="5">
        <v>12.363112391930835</v>
      </c>
      <c r="T3717" s="4">
        <v>6.2344554393421669E-16</v>
      </c>
      <c r="U3717" s="1"/>
      <c r="V3717" s="1"/>
      <c r="W3717" s="1"/>
      <c r="X3717" s="1"/>
    </row>
    <row r="3718" spans="1:24" ht="15.75" customHeight="1" x14ac:dyDescent="0.2">
      <c r="A3718" s="1"/>
      <c r="B3718" s="1"/>
      <c r="C3718" s="31" t="str">
        <f>IF('Style Screener'!$S3718&lt;(AVERAGE('Style Screener'!$S$9:$S$6415)), "Value", "Growth")</f>
        <v>Value</v>
      </c>
      <c r="D3718" s="31" t="str">
        <f>IF('Style Screener'!$R3718&gt;2000, "Large Cap", "Small Cap")</f>
        <v>Large Cap</v>
      </c>
      <c r="E3718" s="31" t="s">
        <v>14</v>
      </c>
      <c r="F3718" s="31" t="s">
        <v>37</v>
      </c>
      <c r="G3718" s="1" t="s">
        <v>1020</v>
      </c>
      <c r="H3718" s="1" t="s">
        <v>12207</v>
      </c>
      <c r="I3718" s="1" t="s">
        <v>12208</v>
      </c>
      <c r="J3718" s="1" t="s">
        <v>10766</v>
      </c>
      <c r="K3718" s="1" t="s">
        <v>12209</v>
      </c>
      <c r="L3718" s="1" t="s">
        <v>12210</v>
      </c>
      <c r="M3718" s="1" t="s">
        <v>98</v>
      </c>
      <c r="N3718" s="1" t="s">
        <v>1141</v>
      </c>
      <c r="O3718" s="1" t="s">
        <v>1062</v>
      </c>
      <c r="P3718" s="1" t="s">
        <v>6361</v>
      </c>
      <c r="Q3718" s="29" t="s">
        <v>61</v>
      </c>
      <c r="R3718" s="30">
        <v>6875.0500773705799</v>
      </c>
      <c r="S3718" s="5">
        <v>23.22164948453608</v>
      </c>
      <c r="T3718" s="4">
        <v>60.768614891913529</v>
      </c>
      <c r="U3718" s="1"/>
      <c r="V3718" s="1"/>
      <c r="W3718" s="1"/>
      <c r="X3718" s="1"/>
    </row>
    <row r="3719" spans="1:24" ht="15.75" customHeight="1" x14ac:dyDescent="0.2">
      <c r="A3719" s="1"/>
      <c r="B3719" s="1"/>
      <c r="C3719" s="31" t="str">
        <f>IF('Style Screener'!$S3719&lt;(AVERAGE('Style Screener'!$S$9:$S$6415)), "Value", "Growth")</f>
        <v>Value</v>
      </c>
      <c r="D3719" s="31" t="str">
        <f>IF('Style Screener'!$R3719&gt;2000, "Large Cap", "Small Cap")</f>
        <v>Small Cap</v>
      </c>
      <c r="E3719" s="31" t="s">
        <v>14</v>
      </c>
      <c r="F3719" s="31" t="s">
        <v>37</v>
      </c>
      <c r="G3719" s="1" t="s">
        <v>1020</v>
      </c>
      <c r="H3719" s="1" t="s">
        <v>15135</v>
      </c>
      <c r="I3719" s="1" t="s">
        <v>15136</v>
      </c>
      <c r="J3719" s="1" t="s">
        <v>10766</v>
      </c>
      <c r="K3719" s="1" t="s">
        <v>15137</v>
      </c>
      <c r="L3719" s="1" t="s">
        <v>15138</v>
      </c>
      <c r="M3719" s="1" t="s">
        <v>74</v>
      </c>
      <c r="N3719" s="1" t="s">
        <v>342</v>
      </c>
      <c r="O3719" s="1" t="s">
        <v>117</v>
      </c>
      <c r="P3719" s="1" t="s">
        <v>618</v>
      </c>
      <c r="Q3719" s="29" t="s">
        <v>61</v>
      </c>
      <c r="R3719" s="30">
        <v>1492.4164052955709</v>
      </c>
      <c r="S3719" s="5">
        <v>14.475</v>
      </c>
      <c r="T3719" s="4">
        <v>94.131493506493513</v>
      </c>
      <c r="U3719" s="1"/>
      <c r="V3719" s="1"/>
      <c r="W3719" s="1"/>
      <c r="X3719" s="1"/>
    </row>
    <row r="3720" spans="1:24" ht="15.75" customHeight="1" x14ac:dyDescent="0.2">
      <c r="A3720" s="1"/>
      <c r="B3720" s="1"/>
      <c r="C3720" s="31" t="str">
        <f>IF('Style Screener'!$S3720&lt;(AVERAGE('Style Screener'!$S$9:$S$6415)), "Value", "Growth")</f>
        <v>Value</v>
      </c>
      <c r="D3720" s="31" t="str">
        <f>IF('Style Screener'!$R3720&gt;2000, "Large Cap", "Small Cap")</f>
        <v>Large Cap</v>
      </c>
      <c r="E3720" s="31" t="s">
        <v>14</v>
      </c>
      <c r="F3720" s="31" t="s">
        <v>37</v>
      </c>
      <c r="G3720" s="1" t="s">
        <v>1020</v>
      </c>
      <c r="H3720" s="1" t="s">
        <v>12215</v>
      </c>
      <c r="I3720" s="1" t="s">
        <v>12216</v>
      </c>
      <c r="J3720" s="1" t="s">
        <v>10766</v>
      </c>
      <c r="K3720" s="1" t="s">
        <v>12217</v>
      </c>
      <c r="L3720" s="1" t="s">
        <v>12218</v>
      </c>
      <c r="M3720" s="1" t="s">
        <v>74</v>
      </c>
      <c r="N3720" s="1" t="s">
        <v>638</v>
      </c>
      <c r="O3720" s="1" t="s">
        <v>117</v>
      </c>
      <c r="P3720" s="1" t="s">
        <v>638</v>
      </c>
      <c r="Q3720" s="29" t="s">
        <v>61</v>
      </c>
      <c r="R3720" s="30">
        <v>6539.2740682168824</v>
      </c>
      <c r="S3720" s="5">
        <v>15.151933701657461</v>
      </c>
      <c r="T3720" s="4">
        <v>90.191156593937066</v>
      </c>
      <c r="U3720" s="1"/>
      <c r="V3720" s="1"/>
      <c r="W3720" s="1"/>
      <c r="X3720" s="1"/>
    </row>
    <row r="3721" spans="1:24" ht="15.75" customHeight="1" x14ac:dyDescent="0.2">
      <c r="A3721" s="1"/>
      <c r="B3721" s="1"/>
      <c r="C3721" s="31" t="str">
        <f>IF('Style Screener'!$S3721&lt;(AVERAGE('Style Screener'!$S$9:$S$6415)), "Value", "Growth")</f>
        <v>Value</v>
      </c>
      <c r="D3721" s="31" t="str">
        <f>IF('Style Screener'!$R3721&gt;2000, "Large Cap", "Small Cap")</f>
        <v>Small Cap</v>
      </c>
      <c r="E3721" s="31" t="s">
        <v>14</v>
      </c>
      <c r="F3721" s="31" t="s">
        <v>37</v>
      </c>
      <c r="G3721" s="1" t="s">
        <v>1020</v>
      </c>
      <c r="H3721" s="1" t="s">
        <v>15139</v>
      </c>
      <c r="I3721" s="1" t="s">
        <v>15140</v>
      </c>
      <c r="J3721" s="1" t="s">
        <v>10766</v>
      </c>
      <c r="K3721" s="1" t="s">
        <v>15141</v>
      </c>
      <c r="L3721" s="1" t="s">
        <v>15142</v>
      </c>
      <c r="M3721" s="1" t="s">
        <v>74</v>
      </c>
      <c r="N3721" s="1" t="s">
        <v>301</v>
      </c>
      <c r="O3721" s="1" t="s">
        <v>117</v>
      </c>
      <c r="P3721" s="1" t="s">
        <v>301</v>
      </c>
      <c r="Q3721" s="29" t="s">
        <v>61</v>
      </c>
      <c r="R3721" s="30">
        <v>532.30716553507864</v>
      </c>
      <c r="S3721" s="5">
        <v>13.223140495867769</v>
      </c>
      <c r="T3721" s="4">
        <v>7.7663874746815392E-15</v>
      </c>
      <c r="U3721" s="1"/>
      <c r="V3721" s="1"/>
      <c r="W3721" s="1"/>
      <c r="X3721" s="1"/>
    </row>
    <row r="3722" spans="1:24" ht="15.75" customHeight="1" x14ac:dyDescent="0.2">
      <c r="A3722" s="1"/>
      <c r="B3722" s="1"/>
      <c r="C3722" s="31" t="str">
        <f>IF('Style Screener'!$S3722&lt;(AVERAGE('Style Screener'!$S$9:$S$6415)), "Value", "Growth")</f>
        <v>Value</v>
      </c>
      <c r="D3722" s="31" t="str">
        <f>IF('Style Screener'!$R3722&gt;2000, "Large Cap", "Small Cap")</f>
        <v>Small Cap</v>
      </c>
      <c r="E3722" s="31" t="s">
        <v>14</v>
      </c>
      <c r="F3722" s="31" t="s">
        <v>37</v>
      </c>
      <c r="G3722" s="1" t="s">
        <v>1020</v>
      </c>
      <c r="H3722" s="1" t="s">
        <v>15143</v>
      </c>
      <c r="I3722" s="1" t="s">
        <v>15144</v>
      </c>
      <c r="J3722" s="1" t="s">
        <v>10766</v>
      </c>
      <c r="K3722" s="1" t="s">
        <v>15145</v>
      </c>
      <c r="L3722" s="1" t="s">
        <v>15146</v>
      </c>
      <c r="M3722" s="1" t="s">
        <v>86</v>
      </c>
      <c r="N3722" s="1" t="s">
        <v>135</v>
      </c>
      <c r="O3722" s="1" t="s">
        <v>88</v>
      </c>
      <c r="P3722" s="1" t="s">
        <v>3509</v>
      </c>
      <c r="Q3722" s="29" t="s">
        <v>61</v>
      </c>
      <c r="R3722" s="30">
        <v>463.08043316908322</v>
      </c>
      <c r="S3722" s="5">
        <v>22.5</v>
      </c>
      <c r="T3722" s="4">
        <v>3.8100175809853362E-15</v>
      </c>
      <c r="U3722" s="1"/>
      <c r="V3722" s="1"/>
      <c r="W3722" s="1"/>
      <c r="X3722" s="1"/>
    </row>
    <row r="3723" spans="1:24" ht="15.75" customHeight="1" x14ac:dyDescent="0.2">
      <c r="A3723" s="1"/>
      <c r="B3723" s="1"/>
      <c r="C3723" s="31" t="str">
        <f>IF('Style Screener'!$S3723&lt;(AVERAGE('Style Screener'!$S$9:$S$6415)), "Value", "Growth")</f>
        <v>Value</v>
      </c>
      <c r="D3723" s="31" t="str">
        <f>IF('Style Screener'!$R3723&gt;2000, "Large Cap", "Small Cap")</f>
        <v>Large Cap</v>
      </c>
      <c r="E3723" s="31" t="s">
        <v>14</v>
      </c>
      <c r="F3723" s="31" t="s">
        <v>37</v>
      </c>
      <c r="G3723" s="1" t="s">
        <v>1020</v>
      </c>
      <c r="H3723" s="1" t="s">
        <v>12223</v>
      </c>
      <c r="I3723" s="1" t="s">
        <v>12224</v>
      </c>
      <c r="J3723" s="1" t="s">
        <v>10766</v>
      </c>
      <c r="K3723" s="1" t="s">
        <v>12225</v>
      </c>
      <c r="L3723" s="1" t="s">
        <v>12226</v>
      </c>
      <c r="M3723" s="1" t="s">
        <v>98</v>
      </c>
      <c r="N3723" s="1" t="s">
        <v>1776</v>
      </c>
      <c r="O3723" s="1" t="s">
        <v>100</v>
      </c>
      <c r="P3723" s="1" t="s">
        <v>1940</v>
      </c>
      <c r="Q3723" s="29" t="s">
        <v>61</v>
      </c>
      <c r="R3723" s="30">
        <v>13866.667311687959</v>
      </c>
      <c r="S3723" s="5">
        <v>17.094801223241589</v>
      </c>
      <c r="T3723" s="4">
        <v>11.193342192304335</v>
      </c>
      <c r="U3723" s="1"/>
      <c r="V3723" s="1"/>
      <c r="W3723" s="1"/>
      <c r="X3723" s="1"/>
    </row>
    <row r="3724" spans="1:24" ht="15.75" customHeight="1" x14ac:dyDescent="0.2">
      <c r="A3724" s="1"/>
      <c r="B3724" s="1"/>
      <c r="C3724" s="31" t="str">
        <f>IF('Style Screener'!$S3724&lt;(AVERAGE('Style Screener'!$S$9:$S$6415)), "Value", "Growth")</f>
        <v>Value</v>
      </c>
      <c r="D3724" s="31" t="str">
        <f>IF('Style Screener'!$R3724&gt;2000, "Large Cap", "Small Cap")</f>
        <v>Large Cap</v>
      </c>
      <c r="E3724" s="31" t="s">
        <v>14</v>
      </c>
      <c r="F3724" s="31" t="s">
        <v>37</v>
      </c>
      <c r="G3724" s="1" t="s">
        <v>1020</v>
      </c>
      <c r="H3724" s="1" t="s">
        <v>15147</v>
      </c>
      <c r="I3724" s="1" t="s">
        <v>15148</v>
      </c>
      <c r="J3724" s="1" t="s">
        <v>10766</v>
      </c>
      <c r="K3724" s="1" t="s">
        <v>15149</v>
      </c>
      <c r="L3724" s="1" t="s">
        <v>15150</v>
      </c>
      <c r="M3724" s="1" t="s">
        <v>98</v>
      </c>
      <c r="N3724" s="1" t="s">
        <v>1141</v>
      </c>
      <c r="O3724" s="1" t="s">
        <v>1062</v>
      </c>
      <c r="P3724" s="1" t="s">
        <v>1681</v>
      </c>
      <c r="Q3724" s="29" t="s">
        <v>61</v>
      </c>
      <c r="R3724" s="30">
        <v>2878.9224323589533</v>
      </c>
      <c r="S3724" s="5">
        <v>18.580441640378549</v>
      </c>
      <c r="T3724" s="4">
        <v>84.866828087167065</v>
      </c>
      <c r="U3724" s="1"/>
      <c r="V3724" s="1"/>
      <c r="W3724" s="1"/>
      <c r="X3724" s="1"/>
    </row>
    <row r="3725" spans="1:24" ht="15.75" customHeight="1" x14ac:dyDescent="0.2">
      <c r="A3725" s="1"/>
      <c r="B3725" s="1"/>
      <c r="C3725" s="31" t="str">
        <f>IF('Style Screener'!$S3725&lt;(AVERAGE('Style Screener'!$S$9:$S$6415)), "Value", "Growth")</f>
        <v>Value</v>
      </c>
      <c r="D3725" s="31" t="str">
        <f>IF('Style Screener'!$R3725&gt;2000, "Large Cap", "Small Cap")</f>
        <v>Small Cap</v>
      </c>
      <c r="E3725" s="31" t="s">
        <v>14</v>
      </c>
      <c r="F3725" s="31" t="s">
        <v>37</v>
      </c>
      <c r="G3725" s="1" t="s">
        <v>1020</v>
      </c>
      <c r="H3725" s="1" t="s">
        <v>15151</v>
      </c>
      <c r="I3725" s="1" t="s">
        <v>15152</v>
      </c>
      <c r="J3725" s="1" t="s">
        <v>10766</v>
      </c>
      <c r="K3725" s="1" t="s">
        <v>15153</v>
      </c>
      <c r="L3725" s="1" t="s">
        <v>15154</v>
      </c>
      <c r="M3725" s="1" t="s">
        <v>74</v>
      </c>
      <c r="N3725" s="1" t="s">
        <v>179</v>
      </c>
      <c r="O3725" s="1" t="s">
        <v>180</v>
      </c>
      <c r="P3725" s="1" t="s">
        <v>181</v>
      </c>
      <c r="Q3725" s="29" t="s">
        <v>61</v>
      </c>
      <c r="R3725" s="30">
        <v>115.7289371536328</v>
      </c>
      <c r="S3725" s="5">
        <v>11.923076923076922</v>
      </c>
      <c r="T3725" s="4" t="s">
        <v>61</v>
      </c>
      <c r="U3725" s="1"/>
      <c r="V3725" s="1"/>
      <c r="W3725" s="1"/>
      <c r="X3725" s="1"/>
    </row>
    <row r="3726" spans="1:24" ht="15.75" customHeight="1" x14ac:dyDescent="0.2">
      <c r="A3726" s="1"/>
      <c r="B3726" s="1"/>
      <c r="C3726" s="31" t="str">
        <f>IF('Style Screener'!$S3726&lt;(AVERAGE('Style Screener'!$S$9:$S$6415)), "Value", "Growth")</f>
        <v>Value</v>
      </c>
      <c r="D3726" s="31" t="str">
        <f>IF('Style Screener'!$R3726&gt;2000, "Large Cap", "Small Cap")</f>
        <v>Large Cap</v>
      </c>
      <c r="E3726" s="31" t="s">
        <v>14</v>
      </c>
      <c r="F3726" s="31" t="s">
        <v>37</v>
      </c>
      <c r="G3726" s="1" t="s">
        <v>11982</v>
      </c>
      <c r="H3726" s="1" t="s">
        <v>12235</v>
      </c>
      <c r="I3726" s="1" t="s">
        <v>12236</v>
      </c>
      <c r="J3726" s="1" t="s">
        <v>10766</v>
      </c>
      <c r="K3726" s="1" t="s">
        <v>12237</v>
      </c>
      <c r="L3726" s="1" t="s">
        <v>12238</v>
      </c>
      <c r="M3726" s="1" t="s">
        <v>54</v>
      </c>
      <c r="N3726" s="1" t="s">
        <v>1589</v>
      </c>
      <c r="O3726" s="1" t="s">
        <v>54</v>
      </c>
      <c r="P3726" s="1" t="s">
        <v>2732</v>
      </c>
      <c r="Q3726" s="29" t="s">
        <v>61</v>
      </c>
      <c r="R3726" s="30">
        <v>9767.7841391769452</v>
      </c>
      <c r="S3726" s="5">
        <v>16.191001802699255</v>
      </c>
      <c r="T3726" s="4">
        <v>93.455170259293965</v>
      </c>
      <c r="U3726" s="1"/>
      <c r="V3726" s="1"/>
      <c r="W3726" s="1"/>
      <c r="X3726" s="1"/>
    </row>
    <row r="3727" spans="1:24" ht="15.75" customHeight="1" x14ac:dyDescent="0.2">
      <c r="A3727" s="1"/>
      <c r="B3727" s="1"/>
      <c r="C3727" s="31" t="str">
        <f>IF('Style Screener'!$S3727&lt;(AVERAGE('Style Screener'!$S$9:$S$6415)), "Value", "Growth")</f>
        <v>Growth</v>
      </c>
      <c r="D3727" s="31" t="str">
        <f>IF('Style Screener'!$R3727&gt;2000, "Large Cap", "Small Cap")</f>
        <v>Small Cap</v>
      </c>
      <c r="E3727" s="31"/>
      <c r="F3727" s="31" t="s">
        <v>37</v>
      </c>
      <c r="G3727" s="1" t="s">
        <v>1020</v>
      </c>
      <c r="H3727" s="1" t="s">
        <v>15155</v>
      </c>
      <c r="I3727" s="1" t="s">
        <v>15156</v>
      </c>
      <c r="J3727" s="1" t="s">
        <v>10766</v>
      </c>
      <c r="K3727" s="1" t="s">
        <v>61</v>
      </c>
      <c r="L3727" s="1" t="s">
        <v>15157</v>
      </c>
      <c r="M3727" s="1" t="s">
        <v>61</v>
      </c>
      <c r="N3727" s="1" t="s">
        <v>61</v>
      </c>
      <c r="O3727" s="1" t="s">
        <v>61</v>
      </c>
      <c r="P3727" s="1" t="s">
        <v>61</v>
      </c>
      <c r="Q3727" s="29" t="s">
        <v>61</v>
      </c>
      <c r="R3727" s="30">
        <v>1441.4506411224365</v>
      </c>
      <c r="S3727" s="5" t="s">
        <v>61</v>
      </c>
      <c r="T3727" s="4"/>
      <c r="U3727" s="1"/>
      <c r="V3727" s="1"/>
      <c r="W3727" s="1"/>
      <c r="X3727" s="1"/>
    </row>
    <row r="3728" spans="1:24" ht="15.75" customHeight="1" x14ac:dyDescent="0.2">
      <c r="A3728" s="1"/>
      <c r="B3728" s="1"/>
      <c r="C3728" s="31" t="str">
        <f>IF('Style Screener'!$S3728&lt;(AVERAGE('Style Screener'!$S$9:$S$6415)), "Value", "Growth")</f>
        <v>Growth</v>
      </c>
      <c r="D3728" s="31" t="str">
        <f>IF('Style Screener'!$R3728&gt;2000, "Large Cap", "Small Cap")</f>
        <v>Small Cap</v>
      </c>
      <c r="E3728" s="31"/>
      <c r="F3728" s="31" t="s">
        <v>37</v>
      </c>
      <c r="G3728" s="1" t="s">
        <v>1020</v>
      </c>
      <c r="H3728" s="1" t="s">
        <v>15158</v>
      </c>
      <c r="I3728" s="1" t="s">
        <v>15159</v>
      </c>
      <c r="J3728" s="1" t="s">
        <v>10766</v>
      </c>
      <c r="K3728" s="1" t="s">
        <v>15126</v>
      </c>
      <c r="L3728" s="1" t="s">
        <v>15160</v>
      </c>
      <c r="M3728" s="1" t="s">
        <v>61</v>
      </c>
      <c r="N3728" s="1" t="s">
        <v>61</v>
      </c>
      <c r="O3728" s="1" t="s">
        <v>61</v>
      </c>
      <c r="P3728" s="1" t="s">
        <v>61</v>
      </c>
      <c r="Q3728" s="29" t="s">
        <v>61</v>
      </c>
      <c r="R3728" s="30">
        <v>295.35752290649418</v>
      </c>
      <c r="S3728" s="5" t="s">
        <v>61</v>
      </c>
      <c r="T3728" s="4"/>
      <c r="U3728" s="1"/>
      <c r="V3728" s="1"/>
      <c r="W3728" s="1"/>
      <c r="X3728" s="1"/>
    </row>
    <row r="3729" spans="1:24" ht="15.75" customHeight="1" x14ac:dyDescent="0.2">
      <c r="A3729" s="1"/>
      <c r="B3729" s="1"/>
      <c r="C3729" s="31" t="str">
        <f>IF('Style Screener'!$S3729&lt;(AVERAGE('Style Screener'!$S$9:$S$6415)), "Value", "Growth")</f>
        <v>Value</v>
      </c>
      <c r="D3729" s="31" t="str">
        <f>IF('Style Screener'!$R3729&gt;2000, "Large Cap", "Small Cap")</f>
        <v>Small Cap</v>
      </c>
      <c r="E3729" s="31" t="s">
        <v>14</v>
      </c>
      <c r="F3729" s="31" t="s">
        <v>37</v>
      </c>
      <c r="G3729" s="1" t="s">
        <v>1020</v>
      </c>
      <c r="H3729" s="1" t="s">
        <v>15161</v>
      </c>
      <c r="I3729" s="1" t="s">
        <v>15162</v>
      </c>
      <c r="J3729" s="1" t="s">
        <v>10766</v>
      </c>
      <c r="K3729" s="1" t="s">
        <v>15163</v>
      </c>
      <c r="L3729" s="1" t="s">
        <v>15164</v>
      </c>
      <c r="M3729" s="1" t="s">
        <v>98</v>
      </c>
      <c r="N3729" s="1" t="s">
        <v>2942</v>
      </c>
      <c r="O3729" s="1" t="s">
        <v>100</v>
      </c>
      <c r="P3729" s="1" t="s">
        <v>2942</v>
      </c>
      <c r="Q3729" s="29" t="s">
        <v>61</v>
      </c>
      <c r="R3729" s="30">
        <v>340.03564802511653</v>
      </c>
      <c r="S3729" s="5">
        <v>7.9589632829373649</v>
      </c>
      <c r="T3729" s="4">
        <v>26.859004677071841</v>
      </c>
      <c r="U3729" s="1"/>
      <c r="V3729" s="1"/>
      <c r="W3729" s="1"/>
      <c r="X3729" s="1"/>
    </row>
    <row r="3730" spans="1:24" ht="15.75" customHeight="1" x14ac:dyDescent="0.2">
      <c r="A3730" s="1"/>
      <c r="B3730" s="1"/>
      <c r="C3730" s="31" t="str">
        <f>IF('Style Screener'!$S3730&lt;(AVERAGE('Style Screener'!$S$9:$S$6415)), "Value", "Growth")</f>
        <v>Value</v>
      </c>
      <c r="D3730" s="31" t="str">
        <f>IF('Style Screener'!$R3730&gt;2000, "Large Cap", "Small Cap")</f>
        <v>Large Cap</v>
      </c>
      <c r="E3730" s="31" t="s">
        <v>14</v>
      </c>
      <c r="F3730" s="31" t="s">
        <v>37</v>
      </c>
      <c r="G3730" s="1" t="s">
        <v>1020</v>
      </c>
      <c r="H3730" s="1" t="s">
        <v>15165</v>
      </c>
      <c r="I3730" s="1" t="s">
        <v>15166</v>
      </c>
      <c r="J3730" s="1" t="s">
        <v>10766</v>
      </c>
      <c r="K3730" s="1" t="s">
        <v>15167</v>
      </c>
      <c r="L3730" s="1" t="s">
        <v>15168</v>
      </c>
      <c r="M3730" s="1" t="s">
        <v>108</v>
      </c>
      <c r="N3730" s="1" t="s">
        <v>332</v>
      </c>
      <c r="O3730" s="1" t="s">
        <v>287</v>
      </c>
      <c r="P3730" s="1" t="s">
        <v>332</v>
      </c>
      <c r="Q3730" s="29" t="s">
        <v>61</v>
      </c>
      <c r="R3730" s="30">
        <v>2261.9099737892279</v>
      </c>
      <c r="S3730" s="5">
        <v>21.045801526717554</v>
      </c>
      <c r="T3730" s="4" t="s">
        <v>61</v>
      </c>
      <c r="U3730" s="1"/>
      <c r="V3730" s="1"/>
      <c r="W3730" s="1"/>
      <c r="X3730" s="1"/>
    </row>
    <row r="3731" spans="1:24" ht="15.75" customHeight="1" x14ac:dyDescent="0.2">
      <c r="A3731" s="1"/>
      <c r="B3731" s="1"/>
      <c r="C3731" s="31" t="str">
        <f>IF('Style Screener'!$S3731&lt;(AVERAGE('Style Screener'!$S$9:$S$6415)), "Value", "Growth")</f>
        <v>Value</v>
      </c>
      <c r="D3731" s="31" t="str">
        <f>IF('Style Screener'!$R3731&gt;2000, "Large Cap", "Small Cap")</f>
        <v>Small Cap</v>
      </c>
      <c r="E3731" s="31" t="s">
        <v>14</v>
      </c>
      <c r="F3731" s="31" t="s">
        <v>37</v>
      </c>
      <c r="G3731" s="1" t="s">
        <v>1020</v>
      </c>
      <c r="H3731" s="1" t="s">
        <v>15169</v>
      </c>
      <c r="I3731" s="1" t="s">
        <v>15170</v>
      </c>
      <c r="J3731" s="1" t="s">
        <v>10766</v>
      </c>
      <c r="K3731" s="1" t="s">
        <v>15171</v>
      </c>
      <c r="L3731" s="1" t="s">
        <v>15172</v>
      </c>
      <c r="M3731" s="1" t="s">
        <v>98</v>
      </c>
      <c r="N3731" s="1" t="s">
        <v>99</v>
      </c>
      <c r="O3731" s="1" t="s">
        <v>100</v>
      </c>
      <c r="P3731" s="1" t="s">
        <v>460</v>
      </c>
      <c r="Q3731" s="29" t="s">
        <v>61</v>
      </c>
      <c r="R3731" s="30">
        <v>151.74412586564256</v>
      </c>
      <c r="S3731" s="5">
        <v>23.809523809523807</v>
      </c>
      <c r="T3731" s="4">
        <v>3.5996894064330574E-15</v>
      </c>
      <c r="U3731" s="1"/>
      <c r="V3731" s="1"/>
      <c r="W3731" s="1"/>
      <c r="X3731" s="1"/>
    </row>
    <row r="3732" spans="1:24" ht="15.75" customHeight="1" x14ac:dyDescent="0.2">
      <c r="A3732" s="1"/>
      <c r="B3732" s="1"/>
      <c r="C3732" s="31" t="str">
        <f>IF('Style Screener'!$S3732&lt;(AVERAGE('Style Screener'!$S$9:$S$6415)), "Value", "Growth")</f>
        <v>Value</v>
      </c>
      <c r="D3732" s="31" t="str">
        <f>IF('Style Screener'!$R3732&gt;2000, "Large Cap", "Small Cap")</f>
        <v>Large Cap</v>
      </c>
      <c r="E3732" s="31" t="s">
        <v>14</v>
      </c>
      <c r="F3732" s="31" t="s">
        <v>37</v>
      </c>
      <c r="G3732" s="1" t="s">
        <v>1020</v>
      </c>
      <c r="H3732" s="1" t="s">
        <v>12243</v>
      </c>
      <c r="I3732" s="1" t="s">
        <v>12244</v>
      </c>
      <c r="J3732" s="1" t="s">
        <v>10766</v>
      </c>
      <c r="K3732" s="1" t="s">
        <v>12245</v>
      </c>
      <c r="L3732" s="1" t="s">
        <v>12246</v>
      </c>
      <c r="M3732" s="1" t="s">
        <v>74</v>
      </c>
      <c r="N3732" s="1" t="s">
        <v>179</v>
      </c>
      <c r="O3732" s="1" t="s">
        <v>180</v>
      </c>
      <c r="P3732" s="1" t="s">
        <v>1217</v>
      </c>
      <c r="Q3732" s="29" t="s">
        <v>61</v>
      </c>
      <c r="R3732" s="30">
        <v>2673.6303335799435</v>
      </c>
      <c r="S3732" s="5">
        <v>26.148325358851675</v>
      </c>
      <c r="T3732" s="4">
        <v>70.305479253149173</v>
      </c>
      <c r="U3732" s="1"/>
      <c r="V3732" s="1"/>
      <c r="W3732" s="1"/>
      <c r="X3732" s="1"/>
    </row>
    <row r="3733" spans="1:24" ht="15.75" customHeight="1" x14ac:dyDescent="0.2">
      <c r="A3733" s="1"/>
      <c r="B3733" s="1"/>
      <c r="C3733" s="31" t="str">
        <f>IF('Style Screener'!$S3733&lt;(AVERAGE('Style Screener'!$S$9:$S$6415)), "Value", "Growth")</f>
        <v>Growth</v>
      </c>
      <c r="D3733" s="31" t="str">
        <f>IF('Style Screener'!$R3733&gt;2000, "Large Cap", "Small Cap")</f>
        <v>Small Cap</v>
      </c>
      <c r="E3733" s="31"/>
      <c r="F3733" s="31" t="s">
        <v>37</v>
      </c>
      <c r="G3733" s="1" t="s">
        <v>14115</v>
      </c>
      <c r="H3733" s="1" t="s">
        <v>15173</v>
      </c>
      <c r="I3733" s="1" t="s">
        <v>15174</v>
      </c>
      <c r="J3733" s="1" t="s">
        <v>10766</v>
      </c>
      <c r="K3733" s="1" t="s">
        <v>15175</v>
      </c>
      <c r="L3733" s="1" t="s">
        <v>15176</v>
      </c>
      <c r="M3733" s="1" t="s">
        <v>61</v>
      </c>
      <c r="N3733" s="1" t="s">
        <v>61</v>
      </c>
      <c r="O3733" s="1" t="s">
        <v>61</v>
      </c>
      <c r="P3733" s="1" t="s">
        <v>61</v>
      </c>
      <c r="Q3733" s="29" t="s">
        <v>61</v>
      </c>
      <c r="R3733" s="30">
        <v>251.82505841522217</v>
      </c>
      <c r="S3733" s="5" t="s">
        <v>61</v>
      </c>
      <c r="T3733" s="4"/>
      <c r="U3733" s="1"/>
      <c r="V3733" s="1"/>
      <c r="W3733" s="1"/>
      <c r="X3733" s="1"/>
    </row>
    <row r="3734" spans="1:24" ht="15.75" customHeight="1" x14ac:dyDescent="0.2">
      <c r="A3734" s="1"/>
      <c r="B3734" s="1"/>
      <c r="C3734" s="31" t="str">
        <f>IF('Style Screener'!$S3734&lt;(AVERAGE('Style Screener'!$S$9:$S$6415)), "Value", "Growth")</f>
        <v>Growth</v>
      </c>
      <c r="D3734" s="31" t="str">
        <f>IF('Style Screener'!$R3734&gt;2000, "Large Cap", "Small Cap")</f>
        <v>Large Cap</v>
      </c>
      <c r="E3734" s="31"/>
      <c r="F3734" s="31" t="s">
        <v>37</v>
      </c>
      <c r="G3734" s="1" t="s">
        <v>1020</v>
      </c>
      <c r="H3734" s="1" t="s">
        <v>15177</v>
      </c>
      <c r="I3734" s="1" t="s">
        <v>15178</v>
      </c>
      <c r="J3734" s="1" t="s">
        <v>10766</v>
      </c>
      <c r="K3734" s="1" t="s">
        <v>61</v>
      </c>
      <c r="L3734" s="1" t="s">
        <v>15179</v>
      </c>
      <c r="M3734" s="1" t="s">
        <v>61</v>
      </c>
      <c r="N3734" s="1" t="s">
        <v>61</v>
      </c>
      <c r="O3734" s="1" t="s">
        <v>61</v>
      </c>
      <c r="P3734" s="1" t="s">
        <v>61</v>
      </c>
      <c r="Q3734" s="29" t="s">
        <v>61</v>
      </c>
      <c r="R3734" s="30">
        <v>2294.5118070129392</v>
      </c>
      <c r="S3734" s="5" t="s">
        <v>61</v>
      </c>
      <c r="T3734" s="4"/>
      <c r="U3734" s="1"/>
      <c r="V3734" s="1"/>
      <c r="W3734" s="1"/>
      <c r="X3734" s="1"/>
    </row>
    <row r="3735" spans="1:24" ht="15.75" customHeight="1" x14ac:dyDescent="0.2">
      <c r="A3735" s="1"/>
      <c r="B3735" s="1"/>
      <c r="C3735" s="31" t="str">
        <f>IF('Style Screener'!$S3735&lt;(AVERAGE('Style Screener'!$S$9:$S$6415)), "Value", "Growth")</f>
        <v>Growth</v>
      </c>
      <c r="D3735" s="31" t="str">
        <f>IF('Style Screener'!$R3735&gt;2000, "Large Cap", "Small Cap")</f>
        <v>Small Cap</v>
      </c>
      <c r="E3735" s="31"/>
      <c r="F3735" s="31" t="s">
        <v>37</v>
      </c>
      <c r="G3735" s="1" t="s">
        <v>1020</v>
      </c>
      <c r="H3735" s="1" t="s">
        <v>15180</v>
      </c>
      <c r="I3735" s="1" t="s">
        <v>15181</v>
      </c>
      <c r="J3735" s="1" t="s">
        <v>10766</v>
      </c>
      <c r="K3735" s="1" t="s">
        <v>15182</v>
      </c>
      <c r="L3735" s="1" t="s">
        <v>15183</v>
      </c>
      <c r="M3735" s="1" t="s">
        <v>61</v>
      </c>
      <c r="N3735" s="1" t="s">
        <v>61</v>
      </c>
      <c r="O3735" s="1" t="s">
        <v>61</v>
      </c>
      <c r="P3735" s="1" t="s">
        <v>61</v>
      </c>
      <c r="Q3735" s="29" t="s">
        <v>61</v>
      </c>
      <c r="R3735" s="30">
        <v>808.60518328552246</v>
      </c>
      <c r="S3735" s="5" t="s">
        <v>61</v>
      </c>
      <c r="T3735" s="4"/>
      <c r="U3735" s="1"/>
      <c r="V3735" s="1"/>
      <c r="W3735" s="1"/>
      <c r="X3735" s="1"/>
    </row>
    <row r="3736" spans="1:24" ht="15.75" customHeight="1" x14ac:dyDescent="0.2">
      <c r="A3736" s="1"/>
      <c r="B3736" s="1"/>
      <c r="C3736" s="31" t="str">
        <f>IF('Style Screener'!$S3736&lt;(AVERAGE('Style Screener'!$S$9:$S$6415)), "Value", "Growth")</f>
        <v>Value</v>
      </c>
      <c r="D3736" s="31" t="str">
        <f>IF('Style Screener'!$R3736&gt;2000, "Large Cap", "Small Cap")</f>
        <v>Large Cap</v>
      </c>
      <c r="E3736" s="31" t="s">
        <v>14</v>
      </c>
      <c r="F3736" s="31" t="s">
        <v>37</v>
      </c>
      <c r="G3736" s="1" t="s">
        <v>1020</v>
      </c>
      <c r="H3736" s="1" t="s">
        <v>12251</v>
      </c>
      <c r="I3736" s="1" t="s">
        <v>12252</v>
      </c>
      <c r="J3736" s="1" t="s">
        <v>10766</v>
      </c>
      <c r="K3736" s="1" t="s">
        <v>12253</v>
      </c>
      <c r="L3736" s="1" t="s">
        <v>12254</v>
      </c>
      <c r="M3736" s="1" t="s">
        <v>74</v>
      </c>
      <c r="N3736" s="1" t="s">
        <v>342</v>
      </c>
      <c r="O3736" s="1" t="s">
        <v>117</v>
      </c>
      <c r="P3736" s="1" t="s">
        <v>618</v>
      </c>
      <c r="Q3736" s="29" t="s">
        <v>61</v>
      </c>
      <c r="R3736" s="30">
        <v>4025.1931094902743</v>
      </c>
      <c r="S3736" s="5">
        <v>16.6832298136646</v>
      </c>
      <c r="T3736" s="4">
        <v>88.442831215970955</v>
      </c>
      <c r="U3736" s="1"/>
      <c r="V3736" s="1"/>
      <c r="W3736" s="1"/>
      <c r="X3736" s="1"/>
    </row>
    <row r="3737" spans="1:24" ht="15.75" customHeight="1" x14ac:dyDescent="0.2">
      <c r="A3737" s="1"/>
      <c r="B3737" s="1"/>
      <c r="C3737" s="31" t="str">
        <f>IF('Style Screener'!$S3737&lt;(AVERAGE('Style Screener'!$S$9:$S$6415)), "Value", "Growth")</f>
        <v>Value</v>
      </c>
      <c r="D3737" s="31" t="str">
        <f>IF('Style Screener'!$R3737&gt;2000, "Large Cap", "Small Cap")</f>
        <v>Large Cap</v>
      </c>
      <c r="E3737" s="31" t="s">
        <v>15</v>
      </c>
      <c r="F3737" s="31" t="s">
        <v>37</v>
      </c>
      <c r="G3737" s="1" t="s">
        <v>1020</v>
      </c>
      <c r="H3737" s="1" t="s">
        <v>12255</v>
      </c>
      <c r="I3737" s="1" t="s">
        <v>12256</v>
      </c>
      <c r="J3737" s="1" t="s">
        <v>10766</v>
      </c>
      <c r="K3737" s="1" t="s">
        <v>12257</v>
      </c>
      <c r="L3737" s="1" t="s">
        <v>12258</v>
      </c>
      <c r="M3737" s="1" t="s">
        <v>368</v>
      </c>
      <c r="N3737" s="1" t="s">
        <v>961</v>
      </c>
      <c r="O3737" s="1" t="s">
        <v>961</v>
      </c>
      <c r="P3737" s="1" t="s">
        <v>2234</v>
      </c>
      <c r="Q3737" s="29" t="s">
        <v>61</v>
      </c>
      <c r="R3737" s="30">
        <v>6882.8476295707505</v>
      </c>
      <c r="S3737" s="5">
        <v>15.918699186991871</v>
      </c>
      <c r="T3737" s="4" t="s">
        <v>61</v>
      </c>
      <c r="U3737" s="1"/>
      <c r="V3737" s="1"/>
      <c r="W3737" s="1"/>
      <c r="X3737" s="1"/>
    </row>
    <row r="3738" spans="1:24" ht="15.75" customHeight="1" x14ac:dyDescent="0.2">
      <c r="A3738" s="1"/>
      <c r="B3738" s="1"/>
      <c r="C3738" s="31" t="str">
        <f>IF('Style Screener'!$S3738&lt;(AVERAGE('Style Screener'!$S$9:$S$6415)), "Value", "Growth")</f>
        <v>Value</v>
      </c>
      <c r="D3738" s="31" t="str">
        <f>IF('Style Screener'!$R3738&gt;2000, "Large Cap", "Small Cap")</f>
        <v>Small Cap</v>
      </c>
      <c r="E3738" s="31" t="s">
        <v>14</v>
      </c>
      <c r="F3738" s="31" t="s">
        <v>37</v>
      </c>
      <c r="G3738" s="1" t="s">
        <v>1020</v>
      </c>
      <c r="H3738" s="1" t="s">
        <v>15184</v>
      </c>
      <c r="I3738" s="1" t="s">
        <v>15185</v>
      </c>
      <c r="J3738" s="1" t="s">
        <v>10766</v>
      </c>
      <c r="K3738" s="1" t="s">
        <v>15186</v>
      </c>
      <c r="L3738" s="1" t="s">
        <v>15187</v>
      </c>
      <c r="M3738" s="1" t="s">
        <v>54</v>
      </c>
      <c r="N3738" s="1" t="s">
        <v>4381</v>
      </c>
      <c r="O3738" s="1" t="s">
        <v>54</v>
      </c>
      <c r="P3738" s="1" t="s">
        <v>4381</v>
      </c>
      <c r="Q3738" s="29" t="s">
        <v>61</v>
      </c>
      <c r="R3738" s="30">
        <v>836.65355179627682</v>
      </c>
      <c r="S3738" s="5">
        <v>21.278625954198475</v>
      </c>
      <c r="T3738" s="4">
        <v>5.8689151948588121</v>
      </c>
      <c r="U3738" s="1"/>
      <c r="V3738" s="1"/>
      <c r="W3738" s="1"/>
      <c r="X3738" s="1"/>
    </row>
    <row r="3739" spans="1:24" ht="15.75" customHeight="1" x14ac:dyDescent="0.2">
      <c r="A3739" s="1"/>
      <c r="B3739" s="1"/>
      <c r="C3739" s="31" t="str">
        <f>IF('Style Screener'!$S3739&lt;(AVERAGE('Style Screener'!$S$9:$S$6415)), "Value", "Growth")</f>
        <v>Growth</v>
      </c>
      <c r="D3739" s="31" t="str">
        <f>IF('Style Screener'!$R3739&gt;2000, "Large Cap", "Small Cap")</f>
        <v>Small Cap</v>
      </c>
      <c r="E3739" s="31" t="s">
        <v>14</v>
      </c>
      <c r="F3739" s="31" t="s">
        <v>37</v>
      </c>
      <c r="G3739" s="1" t="s">
        <v>1020</v>
      </c>
      <c r="H3739" s="1" t="s">
        <v>15188</v>
      </c>
      <c r="I3739" s="1" t="s">
        <v>15189</v>
      </c>
      <c r="J3739" s="1" t="s">
        <v>10766</v>
      </c>
      <c r="K3739" s="1" t="s">
        <v>15190</v>
      </c>
      <c r="L3739" s="1" t="s">
        <v>15191</v>
      </c>
      <c r="M3739" s="1" t="s">
        <v>98</v>
      </c>
      <c r="N3739" s="1" t="s">
        <v>1776</v>
      </c>
      <c r="O3739" s="1" t="s">
        <v>100</v>
      </c>
      <c r="P3739" s="1" t="s">
        <v>1940</v>
      </c>
      <c r="Q3739" s="29" t="s">
        <v>61</v>
      </c>
      <c r="R3739" s="30">
        <v>577.40412987339437</v>
      </c>
      <c r="S3739" s="5">
        <v>31.249999999999996</v>
      </c>
      <c r="T3739" s="4" t="s">
        <v>61</v>
      </c>
      <c r="U3739" s="1"/>
      <c r="V3739" s="1"/>
      <c r="W3739" s="1"/>
      <c r="X3739" s="1"/>
    </row>
    <row r="3740" spans="1:24" ht="15.75" customHeight="1" x14ac:dyDescent="0.2">
      <c r="A3740" s="1"/>
      <c r="B3740" s="1"/>
      <c r="C3740" s="31" t="str">
        <f>IF('Style Screener'!$S3740&lt;(AVERAGE('Style Screener'!$S$9:$S$6415)), "Value", "Growth")</f>
        <v>Growth</v>
      </c>
      <c r="D3740" s="31" t="str">
        <f>IF('Style Screener'!$R3740&gt;2000, "Large Cap", "Small Cap")</f>
        <v>Small Cap</v>
      </c>
      <c r="E3740" s="31"/>
      <c r="F3740" s="31" t="s">
        <v>37</v>
      </c>
      <c r="G3740" s="1" t="s">
        <v>1020</v>
      </c>
      <c r="H3740" s="1" t="s">
        <v>15192</v>
      </c>
      <c r="I3740" s="1" t="s">
        <v>15193</v>
      </c>
      <c r="J3740" s="1" t="s">
        <v>10766</v>
      </c>
      <c r="K3740" s="1" t="s">
        <v>15194</v>
      </c>
      <c r="L3740" s="1" t="s">
        <v>15195</v>
      </c>
      <c r="M3740" s="1" t="s">
        <v>61</v>
      </c>
      <c r="N3740" s="1" t="s">
        <v>61</v>
      </c>
      <c r="O3740" s="1" t="s">
        <v>61</v>
      </c>
      <c r="P3740" s="1" t="s">
        <v>61</v>
      </c>
      <c r="Q3740" s="29" t="s">
        <v>61</v>
      </c>
      <c r="R3740" s="30">
        <v>129.2259883392334</v>
      </c>
      <c r="S3740" s="5" t="s">
        <v>61</v>
      </c>
      <c r="T3740" s="4"/>
      <c r="U3740" s="1"/>
      <c r="V3740" s="1"/>
      <c r="W3740" s="1"/>
      <c r="X3740" s="1"/>
    </row>
    <row r="3741" spans="1:24" ht="15.75" customHeight="1" x14ac:dyDescent="0.2">
      <c r="A3741" s="1"/>
      <c r="B3741" s="1"/>
      <c r="C3741" s="31" t="str">
        <f>IF('Style Screener'!$S3741&lt;(AVERAGE('Style Screener'!$S$9:$S$6415)), "Value", "Growth")</f>
        <v>Value</v>
      </c>
      <c r="D3741" s="31" t="str">
        <f>IF('Style Screener'!$R3741&gt;2000, "Large Cap", "Small Cap")</f>
        <v>Small Cap</v>
      </c>
      <c r="E3741" s="31" t="s">
        <v>14</v>
      </c>
      <c r="F3741" s="31" t="s">
        <v>37</v>
      </c>
      <c r="G3741" s="1" t="s">
        <v>1020</v>
      </c>
      <c r="H3741" s="1" t="s">
        <v>12271</v>
      </c>
      <c r="I3741" s="1" t="s">
        <v>12272</v>
      </c>
      <c r="J3741" s="1" t="s">
        <v>10766</v>
      </c>
      <c r="K3741" s="1" t="s">
        <v>12273</v>
      </c>
      <c r="L3741" s="1" t="s">
        <v>12274</v>
      </c>
      <c r="M3741" s="1" t="s">
        <v>74</v>
      </c>
      <c r="N3741" s="1" t="s">
        <v>201</v>
      </c>
      <c r="O3741" s="1" t="s">
        <v>180</v>
      </c>
      <c r="P3741" s="1" t="s">
        <v>202</v>
      </c>
      <c r="Q3741" s="29" t="s">
        <v>61</v>
      </c>
      <c r="R3741" s="30">
        <v>1582.8990068180785</v>
      </c>
      <c r="S3741" s="5">
        <v>12.126050420168067</v>
      </c>
      <c r="T3741" s="4">
        <v>3.3417343414543037</v>
      </c>
      <c r="U3741" s="1"/>
      <c r="V3741" s="1"/>
      <c r="W3741" s="1"/>
      <c r="X3741" s="1"/>
    </row>
    <row r="3742" spans="1:24" ht="15.75" customHeight="1" x14ac:dyDescent="0.2">
      <c r="A3742" s="1"/>
      <c r="B3742" s="1"/>
      <c r="C3742" s="31" t="str">
        <f>IF('Style Screener'!$S3742&lt;(AVERAGE('Style Screener'!$S$9:$S$6415)), "Value", "Growth")</f>
        <v>Growth</v>
      </c>
      <c r="D3742" s="31" t="str">
        <f>IF('Style Screener'!$R3742&gt;2000, "Large Cap", "Small Cap")</f>
        <v>Small Cap</v>
      </c>
      <c r="E3742" s="31"/>
      <c r="F3742" s="31" t="s">
        <v>37</v>
      </c>
      <c r="G3742" s="1" t="s">
        <v>1020</v>
      </c>
      <c r="H3742" s="1" t="s">
        <v>15196</v>
      </c>
      <c r="I3742" s="1" t="s">
        <v>15197</v>
      </c>
      <c r="J3742" s="1" t="s">
        <v>10766</v>
      </c>
      <c r="K3742" s="1" t="s">
        <v>15194</v>
      </c>
      <c r="L3742" s="1" t="s">
        <v>15198</v>
      </c>
      <c r="M3742" s="1" t="s">
        <v>61</v>
      </c>
      <c r="N3742" s="1" t="s">
        <v>61</v>
      </c>
      <c r="O3742" s="1" t="s">
        <v>61</v>
      </c>
      <c r="P3742" s="1" t="s">
        <v>61</v>
      </c>
      <c r="Q3742" s="29" t="s">
        <v>61</v>
      </c>
      <c r="R3742" s="30">
        <v>242.65857330780028</v>
      </c>
      <c r="S3742" s="5" t="s">
        <v>61</v>
      </c>
      <c r="T3742" s="4"/>
      <c r="U3742" s="1"/>
      <c r="V3742" s="1"/>
      <c r="W3742" s="1"/>
      <c r="X3742" s="1"/>
    </row>
    <row r="3743" spans="1:24" ht="15.75" customHeight="1" x14ac:dyDescent="0.2">
      <c r="A3743" s="1"/>
      <c r="B3743" s="1"/>
      <c r="C3743" s="31" t="str">
        <f>IF('Style Screener'!$S3743&lt;(AVERAGE('Style Screener'!$S$9:$S$6415)), "Value", "Growth")</f>
        <v>Growth</v>
      </c>
      <c r="D3743" s="31" t="str">
        <f>IF('Style Screener'!$R3743&gt;2000, "Large Cap", "Small Cap")</f>
        <v>Small Cap</v>
      </c>
      <c r="E3743" s="31" t="s">
        <v>14</v>
      </c>
      <c r="F3743" s="31" t="s">
        <v>37</v>
      </c>
      <c r="G3743" s="1" t="s">
        <v>1020</v>
      </c>
      <c r="H3743" s="1" t="s">
        <v>15199</v>
      </c>
      <c r="I3743" s="1" t="s">
        <v>15200</v>
      </c>
      <c r="J3743" s="1" t="s">
        <v>10766</v>
      </c>
      <c r="K3743" s="1" t="s">
        <v>15201</v>
      </c>
      <c r="L3743" s="1" t="s">
        <v>15202</v>
      </c>
      <c r="M3743" s="1" t="s">
        <v>86</v>
      </c>
      <c r="N3743" s="1" t="s">
        <v>87</v>
      </c>
      <c r="O3743" s="1" t="s">
        <v>88</v>
      </c>
      <c r="P3743" s="1" t="s">
        <v>4499</v>
      </c>
      <c r="Q3743" s="29" t="s">
        <v>61</v>
      </c>
      <c r="R3743" s="30">
        <v>628.04458508559389</v>
      </c>
      <c r="S3743" s="5" t="s">
        <v>61</v>
      </c>
      <c r="T3743" s="4">
        <v>0</v>
      </c>
      <c r="U3743" s="1"/>
      <c r="V3743" s="1"/>
      <c r="W3743" s="1"/>
      <c r="X3743" s="1"/>
    </row>
    <row r="3744" spans="1:24" ht="15.75" customHeight="1" x14ac:dyDescent="0.2">
      <c r="A3744" s="1"/>
      <c r="B3744" s="1"/>
      <c r="C3744" s="31" t="str">
        <f>IF('Style Screener'!$S3744&lt;(AVERAGE('Style Screener'!$S$9:$S$6415)), "Value", "Growth")</f>
        <v>Growth</v>
      </c>
      <c r="D3744" s="31" t="str">
        <f>IF('Style Screener'!$R3744&gt;2000, "Large Cap", "Small Cap")</f>
        <v>Small Cap</v>
      </c>
      <c r="E3744" s="31"/>
      <c r="F3744" s="31" t="s">
        <v>37</v>
      </c>
      <c r="G3744" s="1" t="s">
        <v>1020</v>
      </c>
      <c r="H3744" s="1" t="s">
        <v>15203</v>
      </c>
      <c r="I3744" s="1" t="s">
        <v>15204</v>
      </c>
      <c r="J3744" s="1" t="s">
        <v>10766</v>
      </c>
      <c r="K3744" s="1" t="s">
        <v>14106</v>
      </c>
      <c r="L3744" s="1" t="s">
        <v>15205</v>
      </c>
      <c r="M3744" s="1" t="s">
        <v>61</v>
      </c>
      <c r="N3744" s="1" t="s">
        <v>61</v>
      </c>
      <c r="O3744" s="1" t="s">
        <v>61</v>
      </c>
      <c r="P3744" s="1" t="s">
        <v>61</v>
      </c>
      <c r="Q3744" s="29" t="s">
        <v>61</v>
      </c>
      <c r="R3744" s="30">
        <v>777.56896175537111</v>
      </c>
      <c r="S3744" s="5" t="s">
        <v>61</v>
      </c>
      <c r="T3744" s="4"/>
      <c r="U3744" s="1"/>
      <c r="V3744" s="1"/>
      <c r="W3744" s="1"/>
      <c r="X3744" s="1"/>
    </row>
    <row r="3745" spans="1:24" ht="15.75" customHeight="1" x14ac:dyDescent="0.2">
      <c r="A3745" s="1"/>
      <c r="B3745" s="1"/>
      <c r="C3745" s="31" t="str">
        <f>IF('Style Screener'!$S3745&lt;(AVERAGE('Style Screener'!$S$9:$S$6415)), "Value", "Growth")</f>
        <v>Growth</v>
      </c>
      <c r="D3745" s="31" t="str">
        <f>IF('Style Screener'!$R3745&gt;2000, "Large Cap", "Small Cap")</f>
        <v>Small Cap</v>
      </c>
      <c r="E3745" s="31"/>
      <c r="F3745" s="31" t="s">
        <v>37</v>
      </c>
      <c r="G3745" s="1" t="s">
        <v>14115</v>
      </c>
      <c r="H3745" s="1" t="s">
        <v>15206</v>
      </c>
      <c r="I3745" s="1" t="s">
        <v>15207</v>
      </c>
      <c r="J3745" s="1" t="s">
        <v>10766</v>
      </c>
      <c r="K3745" s="1" t="s">
        <v>15208</v>
      </c>
      <c r="L3745" s="1" t="s">
        <v>15209</v>
      </c>
      <c r="M3745" s="1" t="s">
        <v>61</v>
      </c>
      <c r="N3745" s="1" t="s">
        <v>61</v>
      </c>
      <c r="O3745" s="1" t="s">
        <v>61</v>
      </c>
      <c r="P3745" s="1" t="s">
        <v>61</v>
      </c>
      <c r="Q3745" s="29" t="s">
        <v>61</v>
      </c>
      <c r="R3745" s="30">
        <v>462.12702354125975</v>
      </c>
      <c r="S3745" s="5" t="s">
        <v>61</v>
      </c>
      <c r="T3745" s="4"/>
      <c r="U3745" s="1"/>
      <c r="V3745" s="1"/>
      <c r="W3745" s="1"/>
      <c r="X3745" s="1"/>
    </row>
    <row r="3746" spans="1:24" ht="15.75" customHeight="1" x14ac:dyDescent="0.2">
      <c r="A3746" s="1"/>
      <c r="B3746" s="1"/>
      <c r="C3746" s="31" t="str">
        <f>IF('Style Screener'!$S3746&lt;(AVERAGE('Style Screener'!$S$9:$S$6415)), "Value", "Growth")</f>
        <v>Growth</v>
      </c>
      <c r="D3746" s="31" t="str">
        <f>IF('Style Screener'!$R3746&gt;2000, "Large Cap", "Small Cap")</f>
        <v>Large Cap</v>
      </c>
      <c r="E3746" s="31"/>
      <c r="F3746" s="31" t="s">
        <v>37</v>
      </c>
      <c r="G3746" s="1" t="s">
        <v>1020</v>
      </c>
      <c r="H3746" s="1" t="s">
        <v>15210</v>
      </c>
      <c r="I3746" s="1" t="s">
        <v>15211</v>
      </c>
      <c r="J3746" s="1" t="s">
        <v>10766</v>
      </c>
      <c r="K3746" s="1" t="s">
        <v>14106</v>
      </c>
      <c r="L3746" s="1" t="s">
        <v>15212</v>
      </c>
      <c r="M3746" s="1" t="s">
        <v>61</v>
      </c>
      <c r="N3746" s="1" t="s">
        <v>61</v>
      </c>
      <c r="O3746" s="1" t="s">
        <v>61</v>
      </c>
      <c r="P3746" s="1" t="s">
        <v>61</v>
      </c>
      <c r="Q3746" s="29" t="s">
        <v>61</v>
      </c>
      <c r="R3746" s="30">
        <v>2001.9893832397461</v>
      </c>
      <c r="S3746" s="5" t="s">
        <v>61</v>
      </c>
      <c r="T3746" s="4"/>
      <c r="U3746" s="1"/>
      <c r="V3746" s="1"/>
      <c r="W3746" s="1"/>
      <c r="X3746" s="1"/>
    </row>
    <row r="3747" spans="1:24" ht="15.75" customHeight="1" x14ac:dyDescent="0.2">
      <c r="A3747" s="1"/>
      <c r="B3747" s="1"/>
      <c r="C3747" s="31" t="str">
        <f>IF('Style Screener'!$S3747&lt;(AVERAGE('Style Screener'!$S$9:$S$6415)), "Value", "Growth")</f>
        <v>Growth</v>
      </c>
      <c r="D3747" s="31" t="str">
        <f>IF('Style Screener'!$R3747&gt;2000, "Large Cap", "Small Cap")</f>
        <v>Small Cap</v>
      </c>
      <c r="E3747" s="31"/>
      <c r="F3747" s="31" t="s">
        <v>37</v>
      </c>
      <c r="G3747" s="1" t="s">
        <v>1020</v>
      </c>
      <c r="H3747" s="1" t="s">
        <v>15213</v>
      </c>
      <c r="I3747" s="1" t="s">
        <v>15214</v>
      </c>
      <c r="J3747" s="1" t="s">
        <v>10766</v>
      </c>
      <c r="K3747" s="1" t="s">
        <v>15215</v>
      </c>
      <c r="L3747" s="1" t="s">
        <v>15216</v>
      </c>
      <c r="M3747" s="1" t="s">
        <v>61</v>
      </c>
      <c r="N3747" s="1" t="s">
        <v>61</v>
      </c>
      <c r="O3747" s="1" t="s">
        <v>61</v>
      </c>
      <c r="P3747" s="1" t="s">
        <v>61</v>
      </c>
      <c r="Q3747" s="29" t="s">
        <v>61</v>
      </c>
      <c r="R3747" s="30">
        <v>424.17317173919679</v>
      </c>
      <c r="S3747" s="5" t="s">
        <v>61</v>
      </c>
      <c r="T3747" s="4"/>
      <c r="U3747" s="1"/>
      <c r="V3747" s="1"/>
      <c r="W3747" s="1"/>
      <c r="X3747" s="1"/>
    </row>
    <row r="3748" spans="1:24" ht="15.75" customHeight="1" x14ac:dyDescent="0.2">
      <c r="A3748" s="1"/>
      <c r="B3748" s="1"/>
      <c r="C3748" s="31" t="str">
        <f>IF('Style Screener'!$S3748&lt;(AVERAGE('Style Screener'!$S$9:$S$6415)), "Value", "Growth")</f>
        <v>Growth</v>
      </c>
      <c r="D3748" s="31" t="str">
        <f>IF('Style Screener'!$R3748&gt;2000, "Large Cap", "Small Cap")</f>
        <v>Small Cap</v>
      </c>
      <c r="E3748" s="31"/>
      <c r="F3748" s="31" t="s">
        <v>37</v>
      </c>
      <c r="G3748" s="1" t="s">
        <v>1020</v>
      </c>
      <c r="H3748" s="1" t="s">
        <v>15217</v>
      </c>
      <c r="I3748" s="1" t="s">
        <v>15218</v>
      </c>
      <c r="J3748" s="1" t="s">
        <v>10766</v>
      </c>
      <c r="K3748" s="1" t="s">
        <v>15219</v>
      </c>
      <c r="L3748" s="1" t="s">
        <v>15220</v>
      </c>
      <c r="M3748" s="1" t="s">
        <v>61</v>
      </c>
      <c r="N3748" s="1" t="s">
        <v>61</v>
      </c>
      <c r="O3748" s="1" t="s">
        <v>61</v>
      </c>
      <c r="P3748" s="1" t="s">
        <v>61</v>
      </c>
      <c r="Q3748" s="29" t="s">
        <v>61</v>
      </c>
      <c r="R3748" s="30">
        <v>419.23764065399166</v>
      </c>
      <c r="S3748" s="5" t="s">
        <v>61</v>
      </c>
      <c r="T3748" s="4"/>
      <c r="U3748" s="1"/>
      <c r="V3748" s="1"/>
      <c r="W3748" s="1"/>
      <c r="X3748" s="1"/>
    </row>
    <row r="3749" spans="1:24" ht="15.75" customHeight="1" x14ac:dyDescent="0.2">
      <c r="A3749" s="1"/>
      <c r="B3749" s="1"/>
      <c r="C3749" s="31" t="str">
        <f>IF('Style Screener'!$S3749&lt;(AVERAGE('Style Screener'!$S$9:$S$6415)), "Value", "Growth")</f>
        <v>Growth</v>
      </c>
      <c r="D3749" s="31" t="str">
        <f>IF('Style Screener'!$R3749&gt;2000, "Large Cap", "Small Cap")</f>
        <v>Large Cap</v>
      </c>
      <c r="E3749" s="31"/>
      <c r="F3749" s="31" t="s">
        <v>37</v>
      </c>
      <c r="G3749" s="1" t="s">
        <v>14115</v>
      </c>
      <c r="H3749" s="1" t="s">
        <v>15221</v>
      </c>
      <c r="I3749" s="1" t="s">
        <v>15222</v>
      </c>
      <c r="J3749" s="1" t="s">
        <v>10766</v>
      </c>
      <c r="K3749" s="1" t="s">
        <v>15223</v>
      </c>
      <c r="L3749" s="1" t="s">
        <v>15224</v>
      </c>
      <c r="M3749" s="1" t="s">
        <v>61</v>
      </c>
      <c r="N3749" s="1" t="s">
        <v>61</v>
      </c>
      <c r="O3749" s="1" t="s">
        <v>61</v>
      </c>
      <c r="P3749" s="1" t="s">
        <v>61</v>
      </c>
      <c r="Q3749" s="29" t="s">
        <v>61</v>
      </c>
      <c r="R3749" s="30">
        <v>2934.4410760253904</v>
      </c>
      <c r="S3749" s="5" t="s">
        <v>61</v>
      </c>
      <c r="T3749" s="4"/>
      <c r="U3749" s="1"/>
      <c r="V3749" s="1"/>
      <c r="W3749" s="1"/>
      <c r="X3749" s="1"/>
    </row>
    <row r="3750" spans="1:24" ht="15.75" customHeight="1" x14ac:dyDescent="0.2">
      <c r="A3750" s="1"/>
      <c r="B3750" s="1"/>
      <c r="C3750" s="31" t="str">
        <f>IF('Style Screener'!$S3750&lt;(AVERAGE('Style Screener'!$S$9:$S$6415)), "Value", "Growth")</f>
        <v>Value</v>
      </c>
      <c r="D3750" s="31" t="str">
        <f>IF('Style Screener'!$R3750&gt;2000, "Large Cap", "Small Cap")</f>
        <v>Small Cap</v>
      </c>
      <c r="E3750" s="31" t="s">
        <v>14</v>
      </c>
      <c r="F3750" s="31" t="s">
        <v>37</v>
      </c>
      <c r="G3750" s="1" t="s">
        <v>1020</v>
      </c>
      <c r="H3750" s="1" t="s">
        <v>15225</v>
      </c>
      <c r="I3750" s="1" t="s">
        <v>15226</v>
      </c>
      <c r="J3750" s="1" t="s">
        <v>10766</v>
      </c>
      <c r="K3750" s="1" t="s">
        <v>15227</v>
      </c>
      <c r="L3750" s="1" t="s">
        <v>15228</v>
      </c>
      <c r="M3750" s="1" t="s">
        <v>108</v>
      </c>
      <c r="N3750" s="1" t="s">
        <v>308</v>
      </c>
      <c r="O3750" s="1" t="s">
        <v>287</v>
      </c>
      <c r="P3750" s="1" t="s">
        <v>309</v>
      </c>
      <c r="Q3750" s="29" t="s">
        <v>61</v>
      </c>
      <c r="R3750" s="30">
        <v>616.53422382208305</v>
      </c>
      <c r="S3750" s="5">
        <v>21.331521739130434</v>
      </c>
      <c r="T3750" s="4">
        <v>40.027652018326236</v>
      </c>
      <c r="U3750" s="1"/>
      <c r="V3750" s="1"/>
      <c r="W3750" s="1"/>
      <c r="X3750" s="1"/>
    </row>
    <row r="3751" spans="1:24" ht="15.75" customHeight="1" x14ac:dyDescent="0.2">
      <c r="A3751" s="1"/>
      <c r="B3751" s="1"/>
      <c r="C3751" s="31" t="str">
        <f>IF('Style Screener'!$S3751&lt;(AVERAGE('Style Screener'!$S$9:$S$6415)), "Value", "Growth")</f>
        <v>Growth</v>
      </c>
      <c r="D3751" s="31" t="str">
        <f>IF('Style Screener'!$R3751&gt;2000, "Large Cap", "Small Cap")</f>
        <v>Small Cap</v>
      </c>
      <c r="E3751" s="31"/>
      <c r="F3751" s="31" t="s">
        <v>37</v>
      </c>
      <c r="G3751" s="1" t="s">
        <v>12435</v>
      </c>
      <c r="H3751" s="1" t="s">
        <v>15229</v>
      </c>
      <c r="I3751" s="1" t="s">
        <v>15230</v>
      </c>
      <c r="J3751" s="1" t="s">
        <v>10766</v>
      </c>
      <c r="K3751" s="1" t="s">
        <v>14501</v>
      </c>
      <c r="L3751" s="1" t="s">
        <v>15231</v>
      </c>
      <c r="M3751" s="1" t="s">
        <v>61</v>
      </c>
      <c r="N3751" s="1" t="s">
        <v>61</v>
      </c>
      <c r="O3751" s="1" t="s">
        <v>61</v>
      </c>
      <c r="P3751" s="1" t="s">
        <v>61</v>
      </c>
      <c r="Q3751" s="29" t="s">
        <v>61</v>
      </c>
      <c r="R3751" s="30">
        <v>294.52697216415402</v>
      </c>
      <c r="S3751" s="5" t="s">
        <v>61</v>
      </c>
      <c r="T3751" s="4"/>
      <c r="U3751" s="1"/>
      <c r="V3751" s="1"/>
      <c r="W3751" s="1"/>
      <c r="X3751" s="1"/>
    </row>
    <row r="3752" spans="1:24" ht="15.75" customHeight="1" x14ac:dyDescent="0.2">
      <c r="A3752" s="1"/>
      <c r="B3752" s="1"/>
      <c r="C3752" s="31" t="str">
        <f>IF('Style Screener'!$S3752&lt;(AVERAGE('Style Screener'!$S$9:$S$6415)), "Value", "Growth")</f>
        <v>Growth</v>
      </c>
      <c r="D3752" s="31" t="str">
        <f>IF('Style Screener'!$R3752&gt;2000, "Large Cap", "Small Cap")</f>
        <v>Small Cap</v>
      </c>
      <c r="E3752" s="31"/>
      <c r="F3752" s="31" t="s">
        <v>37</v>
      </c>
      <c r="G3752" s="1" t="s">
        <v>14115</v>
      </c>
      <c r="H3752" s="1" t="s">
        <v>15232</v>
      </c>
      <c r="I3752" s="1" t="s">
        <v>15233</v>
      </c>
      <c r="J3752" s="1" t="s">
        <v>10766</v>
      </c>
      <c r="K3752" s="1" t="s">
        <v>61</v>
      </c>
      <c r="L3752" s="1" t="s">
        <v>15234</v>
      </c>
      <c r="M3752" s="1" t="s">
        <v>61</v>
      </c>
      <c r="N3752" s="1" t="s">
        <v>61</v>
      </c>
      <c r="O3752" s="1" t="s">
        <v>61</v>
      </c>
      <c r="P3752" s="1" t="s">
        <v>61</v>
      </c>
      <c r="Q3752" s="29" t="s">
        <v>61</v>
      </c>
      <c r="R3752" s="30">
        <v>377.20037091064455</v>
      </c>
      <c r="S3752" s="5" t="s">
        <v>61</v>
      </c>
      <c r="T3752" s="4"/>
      <c r="U3752" s="1"/>
      <c r="V3752" s="1"/>
      <c r="W3752" s="1"/>
      <c r="X3752" s="1"/>
    </row>
    <row r="3753" spans="1:24" ht="15.75" customHeight="1" x14ac:dyDescent="0.2">
      <c r="A3753" s="1"/>
      <c r="B3753" s="1"/>
      <c r="C3753" s="31" t="str">
        <f>IF('Style Screener'!$S3753&lt;(AVERAGE('Style Screener'!$S$9:$S$6415)), "Value", "Growth")</f>
        <v>Value</v>
      </c>
      <c r="D3753" s="31" t="str">
        <f>IF('Style Screener'!$R3753&gt;2000, "Large Cap", "Small Cap")</f>
        <v>Large Cap</v>
      </c>
      <c r="E3753" s="31" t="s">
        <v>14</v>
      </c>
      <c r="F3753" s="31" t="s">
        <v>37</v>
      </c>
      <c r="G3753" s="1" t="s">
        <v>1020</v>
      </c>
      <c r="H3753" s="1" t="s">
        <v>15235</v>
      </c>
      <c r="I3753" s="1" t="s">
        <v>15236</v>
      </c>
      <c r="J3753" s="1" t="s">
        <v>10766</v>
      </c>
      <c r="K3753" s="1" t="s">
        <v>15237</v>
      </c>
      <c r="L3753" s="1" t="s">
        <v>15238</v>
      </c>
      <c r="M3753" s="1" t="s">
        <v>74</v>
      </c>
      <c r="N3753" s="1" t="s">
        <v>1095</v>
      </c>
      <c r="O3753" s="1" t="s">
        <v>76</v>
      </c>
      <c r="P3753" s="1" t="s">
        <v>1096</v>
      </c>
      <c r="Q3753" s="29" t="s">
        <v>61</v>
      </c>
      <c r="R3753" s="30">
        <v>2309.5732944986194</v>
      </c>
      <c r="S3753" s="5">
        <v>13.383928571428573</v>
      </c>
      <c r="T3753" s="4">
        <v>62.113264104485602</v>
      </c>
      <c r="U3753" s="1"/>
      <c r="V3753" s="1"/>
      <c r="W3753" s="1"/>
      <c r="X3753" s="1"/>
    </row>
    <row r="3754" spans="1:24" ht="15.75" customHeight="1" x14ac:dyDescent="0.2">
      <c r="A3754" s="1"/>
      <c r="B3754" s="1"/>
      <c r="C3754" s="31" t="str">
        <f>IF('Style Screener'!$S3754&lt;(AVERAGE('Style Screener'!$S$9:$S$6415)), "Value", "Growth")</f>
        <v>Value</v>
      </c>
      <c r="D3754" s="31" t="str">
        <f>IF('Style Screener'!$R3754&gt;2000, "Large Cap", "Small Cap")</f>
        <v>Large Cap</v>
      </c>
      <c r="E3754" s="31" t="s">
        <v>15</v>
      </c>
      <c r="F3754" s="31" t="s">
        <v>37</v>
      </c>
      <c r="G3754" s="1" t="s">
        <v>1020</v>
      </c>
      <c r="H3754" s="1" t="s">
        <v>12303</v>
      </c>
      <c r="I3754" s="1" t="s">
        <v>12304</v>
      </c>
      <c r="J3754" s="1" t="s">
        <v>10766</v>
      </c>
      <c r="K3754" s="1" t="s">
        <v>12305</v>
      </c>
      <c r="L3754" s="1" t="s">
        <v>12306</v>
      </c>
      <c r="M3754" s="1" t="s">
        <v>219</v>
      </c>
      <c r="N3754" s="1" t="s">
        <v>436</v>
      </c>
      <c r="O3754" s="1" t="s">
        <v>219</v>
      </c>
      <c r="P3754" s="1" t="s">
        <v>436</v>
      </c>
      <c r="Q3754" s="29" t="s">
        <v>61</v>
      </c>
      <c r="R3754" s="30">
        <v>49779.714216273758</v>
      </c>
      <c r="S3754" s="5">
        <v>15.815742397137747</v>
      </c>
      <c r="T3754" s="4">
        <v>54.358835843068398</v>
      </c>
      <c r="U3754" s="1"/>
      <c r="V3754" s="1"/>
      <c r="W3754" s="1"/>
      <c r="X3754" s="1"/>
    </row>
    <row r="3755" spans="1:24" ht="15.75" customHeight="1" x14ac:dyDescent="0.2">
      <c r="A3755" s="1"/>
      <c r="B3755" s="1"/>
      <c r="C3755" s="31" t="str">
        <f>IF('Style Screener'!$S3755&lt;(AVERAGE('Style Screener'!$S$9:$S$6415)), "Value", "Growth")</f>
        <v>Growth</v>
      </c>
      <c r="D3755" s="31" t="str">
        <f>IF('Style Screener'!$R3755&gt;2000, "Large Cap", "Small Cap")</f>
        <v>Small Cap</v>
      </c>
      <c r="E3755" s="31" t="s">
        <v>14</v>
      </c>
      <c r="F3755" s="31" t="s">
        <v>37</v>
      </c>
      <c r="G3755" s="1" t="s">
        <v>1020</v>
      </c>
      <c r="H3755" s="1" t="s">
        <v>15239</v>
      </c>
      <c r="I3755" s="1" t="s">
        <v>15240</v>
      </c>
      <c r="J3755" s="1" t="s">
        <v>10766</v>
      </c>
      <c r="K3755" s="1" t="s">
        <v>15241</v>
      </c>
      <c r="L3755" s="1" t="s">
        <v>15242</v>
      </c>
      <c r="M3755" s="1" t="s">
        <v>86</v>
      </c>
      <c r="N3755" s="1" t="s">
        <v>606</v>
      </c>
      <c r="O3755" s="1" t="s">
        <v>607</v>
      </c>
      <c r="P3755" s="1" t="s">
        <v>608</v>
      </c>
      <c r="Q3755" s="29" t="s">
        <v>61</v>
      </c>
      <c r="R3755" s="30">
        <v>295.89524123840329</v>
      </c>
      <c r="S3755" s="5" t="s">
        <v>61</v>
      </c>
      <c r="T3755" s="4"/>
      <c r="U3755" s="1"/>
      <c r="V3755" s="1"/>
      <c r="W3755" s="1"/>
      <c r="X3755" s="1"/>
    </row>
    <row r="3756" spans="1:24" ht="15.75" customHeight="1" x14ac:dyDescent="0.2">
      <c r="A3756" s="1"/>
      <c r="B3756" s="1"/>
      <c r="C3756" s="31" t="str">
        <f>IF('Style Screener'!$S3756&lt;(AVERAGE('Style Screener'!$S$9:$S$6415)), "Value", "Growth")</f>
        <v>Value</v>
      </c>
      <c r="D3756" s="31" t="str">
        <f>IF('Style Screener'!$R3756&gt;2000, "Large Cap", "Small Cap")</f>
        <v>Small Cap</v>
      </c>
      <c r="E3756" s="31" t="s">
        <v>15</v>
      </c>
      <c r="F3756" s="31" t="s">
        <v>37</v>
      </c>
      <c r="G3756" s="1" t="s">
        <v>14164</v>
      </c>
      <c r="H3756" s="1" t="s">
        <v>15243</v>
      </c>
      <c r="I3756" s="1" t="s">
        <v>15244</v>
      </c>
      <c r="J3756" s="1" t="s">
        <v>10766</v>
      </c>
      <c r="K3756" s="1" t="s">
        <v>15245</v>
      </c>
      <c r="L3756" s="1" t="s">
        <v>15246</v>
      </c>
      <c r="M3756" s="1" t="s">
        <v>44</v>
      </c>
      <c r="N3756" s="1" t="s">
        <v>63</v>
      </c>
      <c r="O3756" s="1" t="s">
        <v>64</v>
      </c>
      <c r="P3756" s="1" t="s">
        <v>65</v>
      </c>
      <c r="Q3756" s="29" t="s">
        <v>61</v>
      </c>
      <c r="R3756" s="30">
        <v>1864.7604523487744</v>
      </c>
      <c r="S3756" s="5">
        <v>20.661902399310687</v>
      </c>
      <c r="T3756" s="4" t="s">
        <v>61</v>
      </c>
      <c r="U3756" s="1"/>
      <c r="V3756" s="1"/>
      <c r="W3756" s="1"/>
      <c r="X3756" s="1"/>
    </row>
    <row r="3757" spans="1:24" ht="15.75" customHeight="1" x14ac:dyDescent="0.2">
      <c r="A3757" s="1"/>
      <c r="B3757" s="1"/>
      <c r="C3757" s="31" t="str">
        <f>IF('Style Screener'!$S3757&lt;(AVERAGE('Style Screener'!$S$9:$S$6415)), "Value", "Growth")</f>
        <v>Value</v>
      </c>
      <c r="D3757" s="31" t="str">
        <f>IF('Style Screener'!$R3757&gt;2000, "Large Cap", "Small Cap")</f>
        <v>Small Cap</v>
      </c>
      <c r="E3757" s="31" t="s">
        <v>14</v>
      </c>
      <c r="F3757" s="31" t="s">
        <v>37</v>
      </c>
      <c r="G3757" s="1" t="s">
        <v>1359</v>
      </c>
      <c r="H3757" s="1" t="s">
        <v>15247</v>
      </c>
      <c r="I3757" s="1" t="s">
        <v>15248</v>
      </c>
      <c r="J3757" s="1" t="s">
        <v>10766</v>
      </c>
      <c r="K3757" s="1" t="s">
        <v>15249</v>
      </c>
      <c r="L3757" s="1" t="s">
        <v>15250</v>
      </c>
      <c r="M3757" s="1" t="s">
        <v>278</v>
      </c>
      <c r="N3757" s="1" t="s">
        <v>279</v>
      </c>
      <c r="O3757" s="1" t="s">
        <v>278</v>
      </c>
      <c r="P3757" s="1" t="s">
        <v>937</v>
      </c>
      <c r="Q3757" s="29" t="s">
        <v>61</v>
      </c>
      <c r="R3757" s="30">
        <v>1743.6537628289107</v>
      </c>
      <c r="S3757" s="5">
        <v>28.165203950059947</v>
      </c>
      <c r="T3757" s="4" t="s">
        <v>61</v>
      </c>
      <c r="U3757" s="1"/>
      <c r="V3757" s="1"/>
      <c r="W3757" s="1"/>
      <c r="X3757" s="1"/>
    </row>
    <row r="3758" spans="1:24" ht="15.75" customHeight="1" x14ac:dyDescent="0.2">
      <c r="A3758" s="1"/>
      <c r="B3758" s="1"/>
      <c r="C3758" s="31" t="str">
        <f>IF('Style Screener'!$S3758&lt;(AVERAGE('Style Screener'!$S$9:$S$6415)), "Value", "Growth")</f>
        <v>Value</v>
      </c>
      <c r="D3758" s="31" t="str">
        <f>IF('Style Screener'!$R3758&gt;2000, "Large Cap", "Small Cap")</f>
        <v>Small Cap</v>
      </c>
      <c r="E3758" s="31" t="s">
        <v>14</v>
      </c>
      <c r="F3758" s="31" t="s">
        <v>37</v>
      </c>
      <c r="G3758" s="1" t="s">
        <v>1020</v>
      </c>
      <c r="H3758" s="1" t="s">
        <v>15251</v>
      </c>
      <c r="I3758" s="1" t="s">
        <v>15252</v>
      </c>
      <c r="J3758" s="1" t="s">
        <v>10766</v>
      </c>
      <c r="K3758" s="1" t="s">
        <v>15253</v>
      </c>
      <c r="L3758" s="1" t="s">
        <v>15254</v>
      </c>
      <c r="M3758" s="1" t="s">
        <v>74</v>
      </c>
      <c r="N3758" s="1" t="s">
        <v>1095</v>
      </c>
      <c r="O3758" s="1" t="s">
        <v>76</v>
      </c>
      <c r="P3758" s="1" t="s">
        <v>1096</v>
      </c>
      <c r="Q3758" s="29" t="s">
        <v>61</v>
      </c>
      <c r="R3758" s="30">
        <v>1299.6821219755843</v>
      </c>
      <c r="S3758" s="5">
        <v>14.368070953436808</v>
      </c>
      <c r="T3758" s="4" t="s">
        <v>61</v>
      </c>
      <c r="U3758" s="1"/>
      <c r="V3758" s="1"/>
      <c r="W3758" s="1"/>
      <c r="X3758" s="1"/>
    </row>
    <row r="3759" spans="1:24" ht="15.75" customHeight="1" x14ac:dyDescent="0.2">
      <c r="A3759" s="1"/>
      <c r="B3759" s="1"/>
      <c r="C3759" s="31" t="str">
        <f>IF('Style Screener'!$S3759&lt;(AVERAGE('Style Screener'!$S$9:$S$6415)), "Value", "Growth")</f>
        <v>Value</v>
      </c>
      <c r="D3759" s="31" t="str">
        <f>IF('Style Screener'!$R3759&gt;2000, "Large Cap", "Small Cap")</f>
        <v>Small Cap</v>
      </c>
      <c r="E3759" s="31" t="s">
        <v>14</v>
      </c>
      <c r="F3759" s="31" t="s">
        <v>37</v>
      </c>
      <c r="G3759" s="1" t="s">
        <v>1020</v>
      </c>
      <c r="H3759" s="1" t="s">
        <v>15255</v>
      </c>
      <c r="I3759" s="1" t="s">
        <v>15256</v>
      </c>
      <c r="J3759" s="1" t="s">
        <v>10766</v>
      </c>
      <c r="K3759" s="1" t="s">
        <v>15257</v>
      </c>
      <c r="L3759" s="1" t="s">
        <v>15258</v>
      </c>
      <c r="M3759" s="1" t="s">
        <v>86</v>
      </c>
      <c r="N3759" s="1" t="s">
        <v>251</v>
      </c>
      <c r="O3759" s="1" t="s">
        <v>251</v>
      </c>
      <c r="P3759" s="1" t="s">
        <v>252</v>
      </c>
      <c r="Q3759" s="29" t="s">
        <v>61</v>
      </c>
      <c r="R3759" s="30">
        <v>712.84972080013574</v>
      </c>
      <c r="S3759" s="5">
        <v>12.049180327868852</v>
      </c>
      <c r="T3759" s="4" t="s">
        <v>61</v>
      </c>
      <c r="U3759" s="1"/>
      <c r="V3759" s="1"/>
      <c r="W3759" s="1"/>
      <c r="X3759" s="1"/>
    </row>
    <row r="3760" spans="1:24" ht="15.75" customHeight="1" x14ac:dyDescent="0.2">
      <c r="A3760" s="1"/>
      <c r="B3760" s="1"/>
      <c r="C3760" s="31" t="str">
        <f>IF('Style Screener'!$S3760&lt;(AVERAGE('Style Screener'!$S$9:$S$6415)), "Value", "Growth")</f>
        <v>Value</v>
      </c>
      <c r="D3760" s="31" t="str">
        <f>IF('Style Screener'!$R3760&gt;2000, "Large Cap", "Small Cap")</f>
        <v>Small Cap</v>
      </c>
      <c r="E3760" s="31" t="s">
        <v>14</v>
      </c>
      <c r="F3760" s="31" t="s">
        <v>37</v>
      </c>
      <c r="G3760" s="1" t="s">
        <v>1020</v>
      </c>
      <c r="H3760" s="1" t="s">
        <v>15259</v>
      </c>
      <c r="I3760" s="1" t="s">
        <v>15260</v>
      </c>
      <c r="J3760" s="1" t="s">
        <v>10766</v>
      </c>
      <c r="K3760" s="1" t="s">
        <v>15261</v>
      </c>
      <c r="L3760" s="1" t="s">
        <v>15262</v>
      </c>
      <c r="M3760" s="1" t="s">
        <v>74</v>
      </c>
      <c r="N3760" s="1" t="s">
        <v>116</v>
      </c>
      <c r="O3760" s="1" t="s">
        <v>117</v>
      </c>
      <c r="P3760" s="1" t="s">
        <v>116</v>
      </c>
      <c r="Q3760" s="29" t="s">
        <v>61</v>
      </c>
      <c r="R3760" s="30">
        <v>155.04669724713042</v>
      </c>
      <c r="S3760" s="5">
        <v>9.0789473684210513</v>
      </c>
      <c r="T3760" s="4">
        <v>32.327389117512574</v>
      </c>
      <c r="U3760" s="1"/>
      <c r="V3760" s="1"/>
      <c r="W3760" s="1"/>
      <c r="X3760" s="1"/>
    </row>
    <row r="3761" spans="1:24" ht="15.75" customHeight="1" x14ac:dyDescent="0.2">
      <c r="A3761" s="1"/>
      <c r="B3761" s="1"/>
      <c r="C3761" s="31" t="str">
        <f>IF('Style Screener'!$S3761&lt;(AVERAGE('Style Screener'!$S$9:$S$6415)), "Value", "Growth")</f>
        <v>Value</v>
      </c>
      <c r="D3761" s="31" t="str">
        <f>IF('Style Screener'!$R3761&gt;2000, "Large Cap", "Small Cap")</f>
        <v>Large Cap</v>
      </c>
      <c r="E3761" s="31" t="s">
        <v>14</v>
      </c>
      <c r="F3761" s="31" t="s">
        <v>37</v>
      </c>
      <c r="G3761" s="1" t="s">
        <v>1020</v>
      </c>
      <c r="H3761" s="1" t="s">
        <v>12339</v>
      </c>
      <c r="I3761" s="1" t="s">
        <v>12340</v>
      </c>
      <c r="J3761" s="1" t="s">
        <v>10766</v>
      </c>
      <c r="K3761" s="1" t="s">
        <v>12341</v>
      </c>
      <c r="L3761" s="1" t="s">
        <v>12342</v>
      </c>
      <c r="M3761" s="1" t="s">
        <v>98</v>
      </c>
      <c r="N3761" s="1" t="s">
        <v>1776</v>
      </c>
      <c r="O3761" s="1" t="s">
        <v>100</v>
      </c>
      <c r="P3761" s="1" t="s">
        <v>1940</v>
      </c>
      <c r="Q3761" s="29" t="s">
        <v>61</v>
      </c>
      <c r="R3761" s="30">
        <v>16420.192664228602</v>
      </c>
      <c r="S3761" s="5">
        <v>16.585309158530912</v>
      </c>
      <c r="T3761" s="4">
        <v>7.8342245989304766</v>
      </c>
      <c r="U3761" s="1"/>
      <c r="V3761" s="1"/>
      <c r="W3761" s="1"/>
      <c r="X3761" s="1"/>
    </row>
    <row r="3762" spans="1:24" ht="15.75" customHeight="1" x14ac:dyDescent="0.2">
      <c r="A3762" s="1"/>
      <c r="B3762" s="1"/>
      <c r="C3762" s="31" t="str">
        <f>IF('Style Screener'!$S3762&lt;(AVERAGE('Style Screener'!$S$9:$S$6415)), "Value", "Growth")</f>
        <v>Growth</v>
      </c>
      <c r="D3762" s="31" t="str">
        <f>IF('Style Screener'!$R3762&gt;2000, "Large Cap", "Small Cap")</f>
        <v>Large Cap</v>
      </c>
      <c r="E3762" s="31" t="s">
        <v>14</v>
      </c>
      <c r="F3762" s="31" t="s">
        <v>37</v>
      </c>
      <c r="G3762" s="1" t="s">
        <v>1020</v>
      </c>
      <c r="H3762" s="1" t="s">
        <v>12351</v>
      </c>
      <c r="I3762" s="1" t="s">
        <v>12352</v>
      </c>
      <c r="J3762" s="1" t="s">
        <v>10766</v>
      </c>
      <c r="K3762" s="1" t="s">
        <v>12353</v>
      </c>
      <c r="L3762" s="1" t="s">
        <v>12354</v>
      </c>
      <c r="M3762" s="1" t="s">
        <v>98</v>
      </c>
      <c r="N3762" s="1" t="s">
        <v>942</v>
      </c>
      <c r="O3762" s="1" t="s">
        <v>100</v>
      </c>
      <c r="P3762" s="1" t="s">
        <v>943</v>
      </c>
      <c r="Q3762" s="29" t="s">
        <v>61</v>
      </c>
      <c r="R3762" s="30">
        <v>3070.8621527001987</v>
      </c>
      <c r="S3762" s="5">
        <v>145</v>
      </c>
      <c r="T3762" s="4" t="s">
        <v>61</v>
      </c>
      <c r="U3762" s="1"/>
      <c r="V3762" s="1"/>
      <c r="W3762" s="1"/>
      <c r="X3762" s="1"/>
    </row>
    <row r="3763" spans="1:24" ht="15.75" customHeight="1" x14ac:dyDescent="0.2">
      <c r="A3763" s="1"/>
      <c r="B3763" s="1"/>
      <c r="C3763" s="31" t="str">
        <f>IF('Style Screener'!$S3763&lt;(AVERAGE('Style Screener'!$S$9:$S$6415)), "Value", "Growth")</f>
        <v>Value</v>
      </c>
      <c r="D3763" s="31" t="str">
        <f>IF('Style Screener'!$R3763&gt;2000, "Large Cap", "Small Cap")</f>
        <v>Large Cap</v>
      </c>
      <c r="E3763" s="31" t="s">
        <v>14</v>
      </c>
      <c r="F3763" s="31" t="s">
        <v>37</v>
      </c>
      <c r="G3763" s="1" t="s">
        <v>1020</v>
      </c>
      <c r="H3763" s="1" t="s">
        <v>12363</v>
      </c>
      <c r="I3763" s="1" t="s">
        <v>12364</v>
      </c>
      <c r="J3763" s="1" t="s">
        <v>10766</v>
      </c>
      <c r="K3763" s="1" t="s">
        <v>12365</v>
      </c>
      <c r="L3763" s="1" t="s">
        <v>12366</v>
      </c>
      <c r="M3763" s="1" t="s">
        <v>86</v>
      </c>
      <c r="N3763" s="1" t="s">
        <v>251</v>
      </c>
      <c r="O3763" s="1" t="s">
        <v>251</v>
      </c>
      <c r="P3763" s="1" t="s">
        <v>454</v>
      </c>
      <c r="Q3763" s="29" t="s">
        <v>61</v>
      </c>
      <c r="R3763" s="30">
        <v>17590.726101536831</v>
      </c>
      <c r="S3763" s="5">
        <v>11.737623762376236</v>
      </c>
      <c r="T3763" s="4">
        <v>80.513654096228862</v>
      </c>
      <c r="U3763" s="1"/>
      <c r="V3763" s="1"/>
      <c r="W3763" s="1"/>
      <c r="X3763" s="1"/>
    </row>
    <row r="3764" spans="1:24" ht="15.75" customHeight="1" x14ac:dyDescent="0.2">
      <c r="A3764" s="1"/>
      <c r="B3764" s="1"/>
      <c r="C3764" s="31" t="str">
        <f>IF('Style Screener'!$S3764&lt;(AVERAGE('Style Screener'!$S$9:$S$6415)), "Value", "Growth")</f>
        <v>Growth</v>
      </c>
      <c r="D3764" s="31" t="str">
        <f>IF('Style Screener'!$R3764&gt;2000, "Large Cap", "Small Cap")</f>
        <v>Small Cap</v>
      </c>
      <c r="E3764" s="31" t="s">
        <v>14</v>
      </c>
      <c r="F3764" s="31" t="s">
        <v>37</v>
      </c>
      <c r="G3764" s="1" t="s">
        <v>1020</v>
      </c>
      <c r="H3764" s="1" t="s">
        <v>15263</v>
      </c>
      <c r="I3764" s="1" t="s">
        <v>15264</v>
      </c>
      <c r="J3764" s="1" t="s">
        <v>10766</v>
      </c>
      <c r="K3764" s="1" t="s">
        <v>15265</v>
      </c>
      <c r="L3764" s="1" t="s">
        <v>15266</v>
      </c>
      <c r="M3764" s="1" t="s">
        <v>278</v>
      </c>
      <c r="N3764" s="1" t="s">
        <v>279</v>
      </c>
      <c r="O3764" s="1" t="s">
        <v>278</v>
      </c>
      <c r="P3764" s="1" t="s">
        <v>937</v>
      </c>
      <c r="Q3764" s="29" t="s">
        <v>61</v>
      </c>
      <c r="R3764" s="30">
        <v>1698.2770049453663</v>
      </c>
      <c r="S3764" s="5" t="s">
        <v>61</v>
      </c>
      <c r="T3764" s="4" t="s">
        <v>61</v>
      </c>
      <c r="U3764" s="1"/>
      <c r="V3764" s="1"/>
      <c r="W3764" s="1"/>
      <c r="X3764" s="1"/>
    </row>
    <row r="3765" spans="1:24" ht="15.75" customHeight="1" x14ac:dyDescent="0.2">
      <c r="A3765" s="1"/>
      <c r="B3765" s="1"/>
      <c r="C3765" s="31" t="str">
        <f>IF('Style Screener'!$S3765&lt;(AVERAGE('Style Screener'!$S$9:$S$6415)), "Value", "Growth")</f>
        <v>Value</v>
      </c>
      <c r="D3765" s="31" t="str">
        <f>IF('Style Screener'!$R3765&gt;2000, "Large Cap", "Small Cap")</f>
        <v>Small Cap</v>
      </c>
      <c r="E3765" s="31" t="s">
        <v>15</v>
      </c>
      <c r="F3765" s="31" t="s">
        <v>37</v>
      </c>
      <c r="G3765" s="1" t="s">
        <v>1020</v>
      </c>
      <c r="H3765" s="1" t="s">
        <v>15267</v>
      </c>
      <c r="I3765" s="1" t="s">
        <v>15268</v>
      </c>
      <c r="J3765" s="1" t="s">
        <v>10766</v>
      </c>
      <c r="K3765" s="1" t="s">
        <v>15269</v>
      </c>
      <c r="L3765" s="1" t="s">
        <v>15270</v>
      </c>
      <c r="M3765" s="1" t="s">
        <v>44</v>
      </c>
      <c r="N3765" s="1" t="s">
        <v>153</v>
      </c>
      <c r="O3765" s="1" t="s">
        <v>64</v>
      </c>
      <c r="P3765" s="1" t="s">
        <v>154</v>
      </c>
      <c r="Q3765" s="29" t="s">
        <v>61</v>
      </c>
      <c r="R3765" s="30">
        <v>373.83017572450711</v>
      </c>
      <c r="S3765" s="5">
        <v>25.428717806612106</v>
      </c>
      <c r="T3765" s="4" t="s">
        <v>61</v>
      </c>
      <c r="U3765" s="1"/>
      <c r="V3765" s="1"/>
      <c r="W3765" s="1"/>
      <c r="X3765" s="1"/>
    </row>
    <row r="3766" spans="1:24" ht="15.75" customHeight="1" x14ac:dyDescent="0.2">
      <c r="A3766" s="1"/>
      <c r="B3766" s="1"/>
      <c r="C3766" s="31" t="str">
        <f>IF('Style Screener'!$S3766&lt;(AVERAGE('Style Screener'!$S$9:$S$6415)), "Value", "Growth")</f>
        <v>Value</v>
      </c>
      <c r="D3766" s="31" t="str">
        <f>IF('Style Screener'!$R3766&gt;2000, "Large Cap", "Small Cap")</f>
        <v>Small Cap</v>
      </c>
      <c r="E3766" s="31" t="s">
        <v>14</v>
      </c>
      <c r="F3766" s="31" t="s">
        <v>37</v>
      </c>
      <c r="G3766" s="1" t="s">
        <v>1020</v>
      </c>
      <c r="H3766" s="1" t="s">
        <v>15271</v>
      </c>
      <c r="I3766" s="1" t="s">
        <v>15272</v>
      </c>
      <c r="J3766" s="1" t="s">
        <v>10766</v>
      </c>
      <c r="K3766" s="1" t="s">
        <v>15273</v>
      </c>
      <c r="L3766" s="1" t="s">
        <v>15274</v>
      </c>
      <c r="M3766" s="1" t="s">
        <v>86</v>
      </c>
      <c r="N3766" s="1" t="s">
        <v>187</v>
      </c>
      <c r="O3766" s="1" t="s">
        <v>172</v>
      </c>
      <c r="P3766" s="1" t="s">
        <v>187</v>
      </c>
      <c r="Q3766" s="29" t="s">
        <v>61</v>
      </c>
      <c r="R3766" s="30">
        <v>1020.9518764394575</v>
      </c>
      <c r="S3766" s="5">
        <v>9.6874999999999982</v>
      </c>
      <c r="T3766" s="4" t="s">
        <v>61</v>
      </c>
      <c r="U3766" s="1"/>
      <c r="V3766" s="1"/>
      <c r="W3766" s="1"/>
      <c r="X3766" s="1"/>
    </row>
    <row r="3767" spans="1:24" ht="15.75" customHeight="1" x14ac:dyDescent="0.2">
      <c r="A3767" s="1"/>
      <c r="B3767" s="1"/>
      <c r="C3767" s="31" t="str">
        <f>IF('Style Screener'!$S3767&lt;(AVERAGE('Style Screener'!$S$9:$S$6415)), "Value", "Growth")</f>
        <v>Growth</v>
      </c>
      <c r="D3767" s="31" t="str">
        <f>IF('Style Screener'!$R3767&gt;2000, "Large Cap", "Small Cap")</f>
        <v>Small Cap</v>
      </c>
      <c r="E3767" s="31" t="s">
        <v>15</v>
      </c>
      <c r="F3767" s="31" t="s">
        <v>37</v>
      </c>
      <c r="G3767" s="1" t="s">
        <v>1020</v>
      </c>
      <c r="H3767" s="1" t="s">
        <v>15275</v>
      </c>
      <c r="I3767" s="1" t="s">
        <v>15276</v>
      </c>
      <c r="J3767" s="1" t="s">
        <v>10766</v>
      </c>
      <c r="K3767" s="1" t="s">
        <v>15277</v>
      </c>
      <c r="L3767" s="1" t="s">
        <v>15278</v>
      </c>
      <c r="M3767" s="1" t="s">
        <v>44</v>
      </c>
      <c r="N3767" s="1" t="s">
        <v>142</v>
      </c>
      <c r="O3767" s="1" t="s">
        <v>46</v>
      </c>
      <c r="P3767" s="1" t="s">
        <v>142</v>
      </c>
      <c r="Q3767" s="29" t="s">
        <v>61</v>
      </c>
      <c r="R3767" s="30">
        <v>473.50796972141802</v>
      </c>
      <c r="S3767" s="5" t="s">
        <v>61</v>
      </c>
      <c r="T3767" s="4" t="s">
        <v>61</v>
      </c>
      <c r="U3767" s="1"/>
      <c r="V3767" s="1"/>
      <c r="W3767" s="1"/>
      <c r="X3767" s="1"/>
    </row>
    <row r="3768" spans="1:24" ht="15.75" customHeight="1" x14ac:dyDescent="0.2">
      <c r="A3768" s="1"/>
      <c r="B3768" s="1"/>
      <c r="C3768" s="31" t="str">
        <f>IF('Style Screener'!$S3768&lt;(AVERAGE('Style Screener'!$S$9:$S$6415)), "Value", "Growth")</f>
        <v>Value</v>
      </c>
      <c r="D3768" s="31" t="str">
        <f>IF('Style Screener'!$R3768&gt;2000, "Large Cap", "Small Cap")</f>
        <v>Small Cap</v>
      </c>
      <c r="E3768" s="31" t="s">
        <v>14</v>
      </c>
      <c r="F3768" s="31" t="s">
        <v>37</v>
      </c>
      <c r="G3768" s="1" t="s">
        <v>1020</v>
      </c>
      <c r="H3768" s="1" t="s">
        <v>15279</v>
      </c>
      <c r="I3768" s="1" t="s">
        <v>15280</v>
      </c>
      <c r="J3768" s="1" t="s">
        <v>10766</v>
      </c>
      <c r="K3768" s="1" t="s">
        <v>15281</v>
      </c>
      <c r="L3768" s="1" t="s">
        <v>15282</v>
      </c>
      <c r="M3768" s="1" t="s">
        <v>108</v>
      </c>
      <c r="N3768" s="1" t="s">
        <v>571</v>
      </c>
      <c r="O3768" s="1" t="s">
        <v>110</v>
      </c>
      <c r="P3768" s="1" t="s">
        <v>1878</v>
      </c>
      <c r="Q3768" s="29" t="s">
        <v>61</v>
      </c>
      <c r="R3768" s="30">
        <v>780.52969862375835</v>
      </c>
      <c r="S3768" s="5">
        <v>19.25531914893617</v>
      </c>
      <c r="T3768" s="4">
        <v>90.669258539294646</v>
      </c>
      <c r="U3768" s="1"/>
      <c r="V3768" s="1"/>
      <c r="W3768" s="1"/>
      <c r="X3768" s="1"/>
    </row>
    <row r="3769" spans="1:24" ht="15.75" customHeight="1" x14ac:dyDescent="0.2">
      <c r="A3769" s="1"/>
      <c r="B3769" s="1"/>
      <c r="C3769" s="31" t="str">
        <f>IF('Style Screener'!$S3769&lt;(AVERAGE('Style Screener'!$S$9:$S$6415)), "Value", "Growth")</f>
        <v>Growth</v>
      </c>
      <c r="D3769" s="31" t="str">
        <f>IF('Style Screener'!$R3769&gt;2000, "Large Cap", "Small Cap")</f>
        <v>Small Cap</v>
      </c>
      <c r="E3769" s="31" t="s">
        <v>14</v>
      </c>
      <c r="F3769" s="31" t="s">
        <v>37</v>
      </c>
      <c r="G3769" s="1" t="s">
        <v>1020</v>
      </c>
      <c r="H3769" s="1" t="s">
        <v>15283</v>
      </c>
      <c r="I3769" s="1" t="s">
        <v>15284</v>
      </c>
      <c r="J3769" s="1" t="s">
        <v>10766</v>
      </c>
      <c r="K3769" s="1" t="s">
        <v>15285</v>
      </c>
      <c r="L3769" s="1" t="s">
        <v>15286</v>
      </c>
      <c r="M3769" s="1" t="s">
        <v>86</v>
      </c>
      <c r="N3769" s="1" t="s">
        <v>606</v>
      </c>
      <c r="O3769" s="1" t="s">
        <v>607</v>
      </c>
      <c r="P3769" s="1" t="s">
        <v>608</v>
      </c>
      <c r="Q3769" s="29" t="s">
        <v>61</v>
      </c>
      <c r="R3769" s="30">
        <v>338.72624999999999</v>
      </c>
      <c r="S3769" s="5" t="s">
        <v>61</v>
      </c>
      <c r="T3769" s="4"/>
      <c r="U3769" s="1"/>
      <c r="V3769" s="1"/>
      <c r="W3769" s="1"/>
      <c r="X3769" s="1"/>
    </row>
    <row r="3770" spans="1:24" ht="15.75" customHeight="1" x14ac:dyDescent="0.2">
      <c r="A3770" s="1"/>
      <c r="B3770" s="1"/>
      <c r="C3770" s="31" t="str">
        <f>IF('Style Screener'!$S3770&lt;(AVERAGE('Style Screener'!$S$9:$S$6415)), "Value", "Growth")</f>
        <v>Value</v>
      </c>
      <c r="D3770" s="31" t="str">
        <f>IF('Style Screener'!$R3770&gt;2000, "Large Cap", "Small Cap")</f>
        <v>Small Cap</v>
      </c>
      <c r="E3770" s="31" t="s">
        <v>14</v>
      </c>
      <c r="F3770" s="31" t="s">
        <v>37</v>
      </c>
      <c r="G3770" s="1" t="s">
        <v>1020</v>
      </c>
      <c r="H3770" s="1" t="s">
        <v>15287</v>
      </c>
      <c r="I3770" s="1" t="s">
        <v>15288</v>
      </c>
      <c r="J3770" s="1" t="s">
        <v>10766</v>
      </c>
      <c r="K3770" s="1" t="s">
        <v>15289</v>
      </c>
      <c r="L3770" s="1" t="s">
        <v>15290</v>
      </c>
      <c r="M3770" s="1" t="s">
        <v>86</v>
      </c>
      <c r="N3770" s="1" t="s">
        <v>251</v>
      </c>
      <c r="O3770" s="1" t="s">
        <v>251</v>
      </c>
      <c r="P3770" s="1" t="s">
        <v>454</v>
      </c>
      <c r="Q3770" s="29" t="s">
        <v>61</v>
      </c>
      <c r="R3770" s="30">
        <v>814.42132512933472</v>
      </c>
      <c r="S3770" s="5">
        <v>15.911764705882351</v>
      </c>
      <c r="T3770" s="4" t="s">
        <v>61</v>
      </c>
      <c r="U3770" s="1"/>
      <c r="V3770" s="1"/>
      <c r="W3770" s="1"/>
      <c r="X3770" s="1"/>
    </row>
    <row r="3771" spans="1:24" ht="15.75" customHeight="1" x14ac:dyDescent="0.2">
      <c r="A3771" s="1"/>
      <c r="B3771" s="1"/>
      <c r="C3771" s="31" t="str">
        <f>IF('Style Screener'!$S3771&lt;(AVERAGE('Style Screener'!$S$9:$S$6415)), "Value", "Growth")</f>
        <v>Growth</v>
      </c>
      <c r="D3771" s="31" t="str">
        <f>IF('Style Screener'!$R3771&gt;2000, "Large Cap", "Small Cap")</f>
        <v>Small Cap</v>
      </c>
      <c r="E3771" s="31"/>
      <c r="F3771" s="31" t="s">
        <v>37</v>
      </c>
      <c r="G3771" s="1" t="s">
        <v>1020</v>
      </c>
      <c r="H3771" s="1" t="s">
        <v>15291</v>
      </c>
      <c r="I3771" s="1" t="s">
        <v>15292</v>
      </c>
      <c r="J3771" s="1" t="s">
        <v>10766</v>
      </c>
      <c r="K3771" s="1" t="s">
        <v>15293</v>
      </c>
      <c r="L3771" s="1" t="s">
        <v>15294</v>
      </c>
      <c r="M3771" s="1" t="s">
        <v>61</v>
      </c>
      <c r="N3771" s="1" t="s">
        <v>61</v>
      </c>
      <c r="O3771" s="1" t="s">
        <v>61</v>
      </c>
      <c r="P3771" s="1" t="s">
        <v>61</v>
      </c>
      <c r="Q3771" s="29" t="s">
        <v>61</v>
      </c>
      <c r="R3771" s="30">
        <v>383.92225445175171</v>
      </c>
      <c r="S3771" s="5" t="s">
        <v>61</v>
      </c>
      <c r="T3771" s="4"/>
      <c r="U3771" s="1"/>
      <c r="V3771" s="1"/>
      <c r="W3771" s="1"/>
      <c r="X3771" s="1"/>
    </row>
    <row r="3772" spans="1:24" ht="15.75" customHeight="1" x14ac:dyDescent="0.2">
      <c r="A3772" s="1"/>
      <c r="B3772" s="1"/>
      <c r="C3772" s="31" t="str">
        <f>IF('Style Screener'!$S3772&lt;(AVERAGE('Style Screener'!$S$9:$S$6415)), "Value", "Growth")</f>
        <v>Value</v>
      </c>
      <c r="D3772" s="31" t="str">
        <f>IF('Style Screener'!$R3772&gt;2000, "Large Cap", "Small Cap")</f>
        <v>Large Cap</v>
      </c>
      <c r="E3772" s="31" t="s">
        <v>14</v>
      </c>
      <c r="F3772" s="31" t="s">
        <v>37</v>
      </c>
      <c r="G3772" s="1" t="s">
        <v>1020</v>
      </c>
      <c r="H3772" s="1" t="s">
        <v>15295</v>
      </c>
      <c r="I3772" s="1" t="s">
        <v>15296</v>
      </c>
      <c r="J3772" s="1" t="s">
        <v>10766</v>
      </c>
      <c r="K3772" s="1" t="s">
        <v>15297</v>
      </c>
      <c r="L3772" s="1" t="s">
        <v>15298</v>
      </c>
      <c r="M3772" s="1" t="s">
        <v>86</v>
      </c>
      <c r="N3772" s="1" t="s">
        <v>187</v>
      </c>
      <c r="O3772" s="1" t="s">
        <v>172</v>
      </c>
      <c r="P3772" s="1" t="s">
        <v>187</v>
      </c>
      <c r="Q3772" s="29" t="s">
        <v>61</v>
      </c>
      <c r="R3772" s="30">
        <v>2006.2028028049942</v>
      </c>
      <c r="S3772" s="5">
        <v>12.299719887955183</v>
      </c>
      <c r="T3772" s="4">
        <v>0</v>
      </c>
      <c r="U3772" s="1"/>
      <c r="V3772" s="1"/>
      <c r="W3772" s="1"/>
      <c r="X3772" s="1"/>
    </row>
    <row r="3773" spans="1:24" ht="15.75" customHeight="1" x14ac:dyDescent="0.2">
      <c r="A3773" s="1"/>
      <c r="B3773" s="1"/>
      <c r="C3773" s="31" t="str">
        <f>IF('Style Screener'!$S3773&lt;(AVERAGE('Style Screener'!$S$9:$S$6415)), "Value", "Growth")</f>
        <v>Value</v>
      </c>
      <c r="D3773" s="31" t="str">
        <f>IF('Style Screener'!$R3773&gt;2000, "Large Cap", "Small Cap")</f>
        <v>Small Cap</v>
      </c>
      <c r="E3773" s="31" t="s">
        <v>14</v>
      </c>
      <c r="F3773" s="31" t="s">
        <v>37</v>
      </c>
      <c r="G3773" s="1" t="s">
        <v>1020</v>
      </c>
      <c r="H3773" s="1" t="s">
        <v>15299</v>
      </c>
      <c r="I3773" s="1" t="s">
        <v>15300</v>
      </c>
      <c r="J3773" s="1" t="s">
        <v>10766</v>
      </c>
      <c r="K3773" s="1" t="s">
        <v>15301</v>
      </c>
      <c r="L3773" s="1" t="s">
        <v>15302</v>
      </c>
      <c r="M3773" s="1" t="s">
        <v>74</v>
      </c>
      <c r="N3773" s="1" t="s">
        <v>201</v>
      </c>
      <c r="O3773" s="1" t="s">
        <v>180</v>
      </c>
      <c r="P3773" s="1" t="s">
        <v>3011</v>
      </c>
      <c r="Q3773" s="29" t="s">
        <v>61</v>
      </c>
      <c r="R3773" s="30">
        <v>890.16040920682531</v>
      </c>
      <c r="S3773" s="5">
        <v>15.462633451957293</v>
      </c>
      <c r="T3773" s="4">
        <v>20.728419385552282</v>
      </c>
      <c r="U3773" s="1"/>
      <c r="V3773" s="1"/>
      <c r="W3773" s="1"/>
      <c r="X3773" s="1"/>
    </row>
    <row r="3774" spans="1:24" ht="15.75" customHeight="1" x14ac:dyDescent="0.2">
      <c r="A3774" s="1"/>
      <c r="B3774" s="1"/>
      <c r="C3774" s="31" t="str">
        <f>IF('Style Screener'!$S3774&lt;(AVERAGE('Style Screener'!$S$9:$S$6415)), "Value", "Growth")</f>
        <v>Growth</v>
      </c>
      <c r="D3774" s="31" t="str">
        <f>IF('Style Screener'!$R3774&gt;2000, "Large Cap", "Small Cap")</f>
        <v>Small Cap</v>
      </c>
      <c r="E3774" s="31" t="s">
        <v>14</v>
      </c>
      <c r="F3774" s="31" t="s">
        <v>37</v>
      </c>
      <c r="G3774" s="1" t="s">
        <v>1020</v>
      </c>
      <c r="H3774" s="1" t="s">
        <v>15303</v>
      </c>
      <c r="I3774" s="1" t="s">
        <v>15304</v>
      </c>
      <c r="J3774" s="1" t="s">
        <v>10766</v>
      </c>
      <c r="K3774" s="1" t="s">
        <v>15305</v>
      </c>
      <c r="L3774" s="1" t="s">
        <v>15306</v>
      </c>
      <c r="M3774" s="1" t="s">
        <v>86</v>
      </c>
      <c r="N3774" s="1" t="s">
        <v>606</v>
      </c>
      <c r="O3774" s="1" t="s">
        <v>607</v>
      </c>
      <c r="P3774" s="1" t="s">
        <v>608</v>
      </c>
      <c r="Q3774" s="29" t="s">
        <v>61</v>
      </c>
      <c r="R3774" s="30">
        <v>279.80144478149413</v>
      </c>
      <c r="S3774" s="5" t="s">
        <v>61</v>
      </c>
      <c r="T3774" s="4"/>
      <c r="U3774" s="1"/>
      <c r="V3774" s="1"/>
      <c r="W3774" s="1"/>
      <c r="X3774" s="1"/>
    </row>
    <row r="3775" spans="1:24" ht="15.75" customHeight="1" x14ac:dyDescent="0.2">
      <c r="A3775" s="1"/>
      <c r="B3775" s="1"/>
      <c r="C3775" s="31" t="str">
        <f>IF('Style Screener'!$S3775&lt;(AVERAGE('Style Screener'!$S$9:$S$6415)), "Value", "Growth")</f>
        <v>Growth</v>
      </c>
      <c r="D3775" s="31" t="str">
        <f>IF('Style Screener'!$R3775&gt;2000, "Large Cap", "Small Cap")</f>
        <v>Small Cap</v>
      </c>
      <c r="E3775" s="31"/>
      <c r="F3775" s="31" t="s">
        <v>37</v>
      </c>
      <c r="G3775" s="1" t="s">
        <v>1020</v>
      </c>
      <c r="H3775" s="1" t="s">
        <v>15307</v>
      </c>
      <c r="I3775" s="1" t="s">
        <v>15308</v>
      </c>
      <c r="J3775" s="1" t="s">
        <v>10766</v>
      </c>
      <c r="K3775" s="1" t="s">
        <v>61</v>
      </c>
      <c r="L3775" s="1" t="s">
        <v>15309</v>
      </c>
      <c r="M3775" s="1" t="s">
        <v>61</v>
      </c>
      <c r="N3775" s="1" t="s">
        <v>61</v>
      </c>
      <c r="O3775" s="1" t="s">
        <v>61</v>
      </c>
      <c r="P3775" s="1" t="s">
        <v>61</v>
      </c>
      <c r="Q3775" s="29" t="s">
        <v>61</v>
      </c>
      <c r="R3775" s="30">
        <v>327.40191991882318</v>
      </c>
      <c r="S3775" s="5" t="s">
        <v>61</v>
      </c>
      <c r="T3775" s="4"/>
      <c r="U3775" s="1"/>
      <c r="V3775" s="1"/>
      <c r="W3775" s="1"/>
      <c r="X3775" s="1"/>
    </row>
    <row r="3776" spans="1:24" ht="15.75" customHeight="1" x14ac:dyDescent="0.2">
      <c r="A3776" s="1"/>
      <c r="B3776" s="1"/>
      <c r="C3776" s="31" t="str">
        <f>IF('Style Screener'!$S3776&lt;(AVERAGE('Style Screener'!$S$9:$S$6415)), "Value", "Growth")</f>
        <v>Growth</v>
      </c>
      <c r="D3776" s="31" t="str">
        <f>IF('Style Screener'!$R3776&gt;2000, "Large Cap", "Small Cap")</f>
        <v>Small Cap</v>
      </c>
      <c r="E3776" s="31"/>
      <c r="F3776" s="31" t="s">
        <v>37</v>
      </c>
      <c r="G3776" s="1" t="s">
        <v>1020</v>
      </c>
      <c r="H3776" s="1" t="s">
        <v>15310</v>
      </c>
      <c r="I3776" s="1" t="s">
        <v>15311</v>
      </c>
      <c r="J3776" s="1" t="s">
        <v>10766</v>
      </c>
      <c r="K3776" s="1" t="s">
        <v>15305</v>
      </c>
      <c r="L3776" s="1" t="s">
        <v>15312</v>
      </c>
      <c r="M3776" s="1" t="s">
        <v>61</v>
      </c>
      <c r="N3776" s="1" t="s">
        <v>61</v>
      </c>
      <c r="O3776" s="1" t="s">
        <v>61</v>
      </c>
      <c r="P3776" s="1" t="s">
        <v>61</v>
      </c>
      <c r="Q3776" s="29" t="s">
        <v>61</v>
      </c>
      <c r="R3776" s="30">
        <v>1152.5192816131591</v>
      </c>
      <c r="S3776" s="5" t="s">
        <v>61</v>
      </c>
      <c r="T3776" s="4"/>
      <c r="U3776" s="1"/>
      <c r="V3776" s="1"/>
      <c r="W3776" s="1"/>
      <c r="X3776" s="1"/>
    </row>
    <row r="3777" spans="1:24" ht="15.75" customHeight="1" x14ac:dyDescent="0.2">
      <c r="A3777" s="1"/>
      <c r="B3777" s="1"/>
      <c r="C3777" s="31" t="str">
        <f>IF('Style Screener'!$S3777&lt;(AVERAGE('Style Screener'!$S$9:$S$6415)), "Value", "Growth")</f>
        <v>Growth</v>
      </c>
      <c r="D3777" s="31" t="str">
        <f>IF('Style Screener'!$R3777&gt;2000, "Large Cap", "Small Cap")</f>
        <v>Small Cap</v>
      </c>
      <c r="E3777" s="31" t="s">
        <v>14</v>
      </c>
      <c r="F3777" s="31" t="s">
        <v>37</v>
      </c>
      <c r="G3777" s="1" t="s">
        <v>14115</v>
      </c>
      <c r="H3777" s="1" t="s">
        <v>15313</v>
      </c>
      <c r="I3777" s="1" t="s">
        <v>15314</v>
      </c>
      <c r="J3777" s="1" t="s">
        <v>10766</v>
      </c>
      <c r="K3777" s="1" t="s">
        <v>61</v>
      </c>
      <c r="L3777" s="1" t="s">
        <v>15315</v>
      </c>
      <c r="M3777" s="1" t="s">
        <v>86</v>
      </c>
      <c r="N3777" s="1" t="s">
        <v>87</v>
      </c>
      <c r="O3777" s="1" t="s">
        <v>88</v>
      </c>
      <c r="P3777" s="1" t="s">
        <v>4499</v>
      </c>
      <c r="Q3777" s="29" t="s">
        <v>61</v>
      </c>
      <c r="R3777" s="30">
        <v>593.50739878845218</v>
      </c>
      <c r="S3777" s="5" t="s">
        <v>61</v>
      </c>
      <c r="T3777" s="4"/>
      <c r="U3777" s="1"/>
      <c r="V3777" s="1"/>
      <c r="W3777" s="1"/>
      <c r="X3777" s="1"/>
    </row>
    <row r="3778" spans="1:24" ht="15.75" customHeight="1" x14ac:dyDescent="0.2">
      <c r="A3778" s="1"/>
      <c r="B3778" s="1"/>
      <c r="C3778" s="31" t="str">
        <f>IF('Style Screener'!$S3778&lt;(AVERAGE('Style Screener'!$S$9:$S$6415)), "Value", "Growth")</f>
        <v>Value</v>
      </c>
      <c r="D3778" s="31" t="str">
        <f>IF('Style Screener'!$R3778&gt;2000, "Large Cap", "Small Cap")</f>
        <v>Small Cap</v>
      </c>
      <c r="E3778" s="31" t="s">
        <v>14</v>
      </c>
      <c r="F3778" s="31" t="s">
        <v>37</v>
      </c>
      <c r="G3778" s="1" t="s">
        <v>1020</v>
      </c>
      <c r="H3778" s="1" t="s">
        <v>15316</v>
      </c>
      <c r="I3778" s="1" t="s">
        <v>15317</v>
      </c>
      <c r="J3778" s="1" t="s">
        <v>10766</v>
      </c>
      <c r="K3778" s="1" t="s">
        <v>15318</v>
      </c>
      <c r="L3778" s="1" t="s">
        <v>15319</v>
      </c>
      <c r="M3778" s="1" t="s">
        <v>98</v>
      </c>
      <c r="N3778" s="1" t="s">
        <v>99</v>
      </c>
      <c r="O3778" s="1" t="s">
        <v>100</v>
      </c>
      <c r="P3778" s="1" t="s">
        <v>123</v>
      </c>
      <c r="Q3778" s="29" t="s">
        <v>61</v>
      </c>
      <c r="R3778" s="30">
        <v>873.8507524482103</v>
      </c>
      <c r="S3778" s="5">
        <v>12.045454545454545</v>
      </c>
      <c r="T3778" s="4" t="s">
        <v>61</v>
      </c>
      <c r="U3778" s="1"/>
      <c r="V3778" s="1"/>
      <c r="W3778" s="1"/>
      <c r="X3778" s="1"/>
    </row>
    <row r="3779" spans="1:24" ht="15.75" customHeight="1" x14ac:dyDescent="0.2">
      <c r="A3779" s="1"/>
      <c r="B3779" s="1"/>
      <c r="C3779" s="31" t="str">
        <f>IF('Style Screener'!$S3779&lt;(AVERAGE('Style Screener'!$S$9:$S$6415)), "Value", "Growth")</f>
        <v>Value</v>
      </c>
      <c r="D3779" s="31" t="str">
        <f>IF('Style Screener'!$R3779&gt;2000, "Large Cap", "Small Cap")</f>
        <v>Small Cap</v>
      </c>
      <c r="E3779" s="31" t="s">
        <v>14</v>
      </c>
      <c r="F3779" s="31" t="s">
        <v>37</v>
      </c>
      <c r="G3779" s="1" t="s">
        <v>12435</v>
      </c>
      <c r="H3779" s="1" t="s">
        <v>15320</v>
      </c>
      <c r="I3779" s="1" t="s">
        <v>15321</v>
      </c>
      <c r="J3779" s="1" t="s">
        <v>10766</v>
      </c>
      <c r="K3779" s="1" t="s">
        <v>15322</v>
      </c>
      <c r="L3779" s="1" t="s">
        <v>15323</v>
      </c>
      <c r="M3779" s="1" t="s">
        <v>54</v>
      </c>
      <c r="N3779" s="1" t="s">
        <v>55</v>
      </c>
      <c r="O3779" s="1" t="s">
        <v>54</v>
      </c>
      <c r="P3779" s="1" t="s">
        <v>11662</v>
      </c>
      <c r="Q3779" s="29" t="s">
        <v>61</v>
      </c>
      <c r="R3779" s="30">
        <v>1251.0878461537122</v>
      </c>
      <c r="S3779" s="5">
        <v>17.222492163559536</v>
      </c>
      <c r="T3779" s="4" t="s">
        <v>61</v>
      </c>
      <c r="U3779" s="1"/>
      <c r="V3779" s="1"/>
      <c r="W3779" s="1"/>
      <c r="X3779" s="1"/>
    </row>
    <row r="3780" spans="1:24" ht="15.75" customHeight="1" x14ac:dyDescent="0.2">
      <c r="A3780" s="1"/>
      <c r="B3780" s="1"/>
      <c r="C3780" s="31" t="str">
        <f>IF('Style Screener'!$S3780&lt;(AVERAGE('Style Screener'!$S$9:$S$6415)), "Value", "Growth")</f>
        <v>Value</v>
      </c>
      <c r="D3780" s="31" t="str">
        <f>IF('Style Screener'!$R3780&gt;2000, "Large Cap", "Small Cap")</f>
        <v>Small Cap</v>
      </c>
      <c r="E3780" s="31" t="s">
        <v>14</v>
      </c>
      <c r="F3780" s="31" t="s">
        <v>37</v>
      </c>
      <c r="G3780" s="1" t="s">
        <v>1020</v>
      </c>
      <c r="H3780" s="1" t="s">
        <v>15324</v>
      </c>
      <c r="I3780" s="1" t="s">
        <v>15325</v>
      </c>
      <c r="J3780" s="1" t="s">
        <v>10766</v>
      </c>
      <c r="K3780" s="1" t="s">
        <v>15326</v>
      </c>
      <c r="L3780" s="1" t="s">
        <v>15327</v>
      </c>
      <c r="M3780" s="1" t="s">
        <v>98</v>
      </c>
      <c r="N3780" s="1" t="s">
        <v>99</v>
      </c>
      <c r="O3780" s="1" t="s">
        <v>100</v>
      </c>
      <c r="P3780" s="1" t="s">
        <v>1568</v>
      </c>
      <c r="Q3780" s="29" t="s">
        <v>61</v>
      </c>
      <c r="R3780" s="30">
        <v>1936.697062367818</v>
      </c>
      <c r="S3780" s="5">
        <v>18.919117647058822</v>
      </c>
      <c r="T3780" s="4" t="s">
        <v>61</v>
      </c>
      <c r="U3780" s="1"/>
      <c r="V3780" s="1"/>
      <c r="W3780" s="1"/>
      <c r="X3780" s="1"/>
    </row>
    <row r="3781" spans="1:24" ht="15.75" customHeight="1" x14ac:dyDescent="0.2">
      <c r="A3781" s="1"/>
      <c r="B3781" s="1"/>
      <c r="C3781" s="31" t="str">
        <f>IF('Style Screener'!$S3781&lt;(AVERAGE('Style Screener'!$S$9:$S$6415)), "Value", "Growth")</f>
        <v>Value</v>
      </c>
      <c r="D3781" s="31" t="str">
        <f>IF('Style Screener'!$R3781&gt;2000, "Large Cap", "Small Cap")</f>
        <v>Large Cap</v>
      </c>
      <c r="E3781" s="31" t="s">
        <v>14</v>
      </c>
      <c r="F3781" s="31" t="s">
        <v>37</v>
      </c>
      <c r="G3781" s="1" t="s">
        <v>1020</v>
      </c>
      <c r="H3781" s="1" t="s">
        <v>12415</v>
      </c>
      <c r="I3781" s="1" t="s">
        <v>12416</v>
      </c>
      <c r="J3781" s="1" t="s">
        <v>10766</v>
      </c>
      <c r="K3781" s="1" t="s">
        <v>12417</v>
      </c>
      <c r="L3781" s="1" t="s">
        <v>12418</v>
      </c>
      <c r="M3781" s="1" t="s">
        <v>278</v>
      </c>
      <c r="N3781" s="1" t="s">
        <v>1230</v>
      </c>
      <c r="O3781" s="1" t="s">
        <v>278</v>
      </c>
      <c r="P3781" s="1" t="s">
        <v>1231</v>
      </c>
      <c r="Q3781" s="29" t="s">
        <v>61</v>
      </c>
      <c r="R3781" s="30">
        <v>4509.582759604491</v>
      </c>
      <c r="S3781" s="5">
        <v>9.5443846534407957</v>
      </c>
      <c r="T3781" s="4">
        <v>77.551674411152064</v>
      </c>
      <c r="U3781" s="1"/>
      <c r="V3781" s="1"/>
      <c r="W3781" s="1"/>
      <c r="X3781" s="1"/>
    </row>
    <row r="3782" spans="1:24" ht="15.75" customHeight="1" x14ac:dyDescent="0.2">
      <c r="A3782" s="1"/>
      <c r="B3782" s="1"/>
      <c r="C3782" s="31" t="str">
        <f>IF('Style Screener'!$S3782&lt;(AVERAGE('Style Screener'!$S$9:$S$6415)), "Value", "Growth")</f>
        <v>Value</v>
      </c>
      <c r="D3782" s="31" t="str">
        <f>IF('Style Screener'!$R3782&gt;2000, "Large Cap", "Small Cap")</f>
        <v>Small Cap</v>
      </c>
      <c r="E3782" s="31" t="s">
        <v>15</v>
      </c>
      <c r="F3782" s="31" t="s">
        <v>37</v>
      </c>
      <c r="G3782" s="1" t="s">
        <v>1020</v>
      </c>
      <c r="H3782" s="1" t="s">
        <v>15328</v>
      </c>
      <c r="I3782" s="1" t="s">
        <v>15329</v>
      </c>
      <c r="J3782" s="1" t="s">
        <v>10766</v>
      </c>
      <c r="K3782" s="1" t="s">
        <v>15330</v>
      </c>
      <c r="L3782" s="1" t="s">
        <v>15331</v>
      </c>
      <c r="M3782" s="1" t="s">
        <v>368</v>
      </c>
      <c r="N3782" s="1" t="s">
        <v>369</v>
      </c>
      <c r="O3782" s="1" t="s">
        <v>370</v>
      </c>
      <c r="P3782" s="1" t="s">
        <v>1627</v>
      </c>
      <c r="Q3782" s="29" t="s">
        <v>61</v>
      </c>
      <c r="R3782" s="30">
        <v>574.9202739655185</v>
      </c>
      <c r="S3782" s="5">
        <v>5.6097560975609753</v>
      </c>
      <c r="T3782" s="4">
        <v>4.0761504321420237</v>
      </c>
      <c r="U3782" s="1"/>
      <c r="V3782" s="1"/>
      <c r="W3782" s="1"/>
      <c r="X3782" s="1"/>
    </row>
    <row r="3783" spans="1:24" ht="15.75" customHeight="1" x14ac:dyDescent="0.2">
      <c r="A3783" s="1"/>
      <c r="B3783" s="1"/>
      <c r="C3783" s="31" t="str">
        <f>IF('Style Screener'!$S3783&lt;(AVERAGE('Style Screener'!$S$9:$S$6415)), "Value", "Growth")</f>
        <v>Value</v>
      </c>
      <c r="D3783" s="31" t="str">
        <f>IF('Style Screener'!$R3783&gt;2000, "Large Cap", "Small Cap")</f>
        <v>Large Cap</v>
      </c>
      <c r="E3783" s="31" t="s">
        <v>14</v>
      </c>
      <c r="F3783" s="31" t="s">
        <v>37</v>
      </c>
      <c r="G3783" s="1" t="s">
        <v>1020</v>
      </c>
      <c r="H3783" s="1" t="s">
        <v>12419</v>
      </c>
      <c r="I3783" s="1" t="s">
        <v>12420</v>
      </c>
      <c r="J3783" s="1" t="s">
        <v>10766</v>
      </c>
      <c r="K3783" s="1" t="s">
        <v>12421</v>
      </c>
      <c r="L3783" s="1" t="s">
        <v>12422</v>
      </c>
      <c r="M3783" s="1" t="s">
        <v>86</v>
      </c>
      <c r="N3783" s="1" t="s">
        <v>771</v>
      </c>
      <c r="O3783" s="1" t="s">
        <v>607</v>
      </c>
      <c r="P3783" s="1" t="s">
        <v>771</v>
      </c>
      <c r="Q3783" s="29" t="s">
        <v>61</v>
      </c>
      <c r="R3783" s="30">
        <v>6616.7451170335562</v>
      </c>
      <c r="S3783" s="5">
        <v>19.359223300970875</v>
      </c>
      <c r="T3783" s="4">
        <v>3.9108996880420005E-15</v>
      </c>
      <c r="U3783" s="1"/>
      <c r="V3783" s="1"/>
      <c r="W3783" s="1"/>
      <c r="X3783" s="1"/>
    </row>
    <row r="3784" spans="1:24" ht="15.75" customHeight="1" x14ac:dyDescent="0.2">
      <c r="A3784" s="1"/>
      <c r="B3784" s="1"/>
      <c r="C3784" s="31" t="str">
        <f>IF('Style Screener'!$S3784&lt;(AVERAGE('Style Screener'!$S$9:$S$6415)), "Value", "Growth")</f>
        <v>Value</v>
      </c>
      <c r="D3784" s="31" t="str">
        <f>IF('Style Screener'!$R3784&gt;2000, "Large Cap", "Small Cap")</f>
        <v>Small Cap</v>
      </c>
      <c r="E3784" s="31" t="s">
        <v>14</v>
      </c>
      <c r="F3784" s="31" t="s">
        <v>37</v>
      </c>
      <c r="G3784" s="1" t="s">
        <v>1020</v>
      </c>
      <c r="H3784" s="1" t="s">
        <v>15332</v>
      </c>
      <c r="I3784" s="1" t="s">
        <v>15333</v>
      </c>
      <c r="J3784" s="1" t="s">
        <v>10766</v>
      </c>
      <c r="K3784" s="1" t="s">
        <v>15334</v>
      </c>
      <c r="L3784" s="1" t="s">
        <v>15335</v>
      </c>
      <c r="M3784" s="1" t="s">
        <v>108</v>
      </c>
      <c r="N3784" s="1" t="s">
        <v>571</v>
      </c>
      <c r="O3784" s="1" t="s">
        <v>110</v>
      </c>
      <c r="P3784" s="1" t="s">
        <v>572</v>
      </c>
      <c r="Q3784" s="29" t="s">
        <v>61</v>
      </c>
      <c r="R3784" s="30">
        <v>1053.1667907405533</v>
      </c>
      <c r="S3784" s="5">
        <v>12.729729729729732</v>
      </c>
      <c r="T3784" s="4" t="s">
        <v>61</v>
      </c>
      <c r="U3784" s="1"/>
      <c r="V3784" s="1"/>
      <c r="W3784" s="1"/>
      <c r="X3784" s="1"/>
    </row>
    <row r="3785" spans="1:24" ht="15.75" customHeight="1" x14ac:dyDescent="0.2">
      <c r="A3785" s="1"/>
      <c r="B3785" s="1"/>
      <c r="C3785" s="31" t="str">
        <f>IF('Style Screener'!$S3785&lt;(AVERAGE('Style Screener'!$S$9:$S$6415)), "Value", "Growth")</f>
        <v>Growth</v>
      </c>
      <c r="D3785" s="31" t="str">
        <f>IF('Style Screener'!$R3785&gt;2000, "Large Cap", "Small Cap")</f>
        <v>Small Cap</v>
      </c>
      <c r="E3785" s="31"/>
      <c r="F3785" s="31" t="s">
        <v>37</v>
      </c>
      <c r="G3785" s="1" t="s">
        <v>1020</v>
      </c>
      <c r="H3785" s="1" t="s">
        <v>15336</v>
      </c>
      <c r="I3785" s="1" t="s">
        <v>15337</v>
      </c>
      <c r="J3785" s="1" t="s">
        <v>10766</v>
      </c>
      <c r="K3785" s="1" t="s">
        <v>14250</v>
      </c>
      <c r="L3785" s="1" t="s">
        <v>15338</v>
      </c>
      <c r="M3785" s="1" t="s">
        <v>61</v>
      </c>
      <c r="N3785" s="1" t="s">
        <v>61</v>
      </c>
      <c r="O3785" s="1" t="s">
        <v>61</v>
      </c>
      <c r="P3785" s="1" t="s">
        <v>61</v>
      </c>
      <c r="Q3785" s="29" t="s">
        <v>61</v>
      </c>
      <c r="R3785" s="30">
        <v>210.61497265930174</v>
      </c>
      <c r="S3785" s="5" t="s">
        <v>61</v>
      </c>
      <c r="T3785" s="4"/>
      <c r="U3785" s="1"/>
      <c r="V3785" s="1"/>
      <c r="W3785" s="1"/>
      <c r="X3785" s="1"/>
    </row>
    <row r="3786" spans="1:24" ht="15.75" customHeight="1" x14ac:dyDescent="0.2">
      <c r="A3786" s="1"/>
      <c r="B3786" s="1"/>
      <c r="C3786" s="31" t="str">
        <f>IF('Style Screener'!$S3786&lt;(AVERAGE('Style Screener'!$S$9:$S$6415)), "Value", "Growth")</f>
        <v>Growth</v>
      </c>
      <c r="D3786" s="31" t="str">
        <f>IF('Style Screener'!$R3786&gt;2000, "Large Cap", "Small Cap")</f>
        <v>Large Cap</v>
      </c>
      <c r="E3786" s="31" t="s">
        <v>14</v>
      </c>
      <c r="F3786" s="31" t="s">
        <v>37</v>
      </c>
      <c r="G3786" s="1" t="s">
        <v>12435</v>
      </c>
      <c r="H3786" s="1" t="s">
        <v>12436</v>
      </c>
      <c r="I3786" s="1" t="s">
        <v>12437</v>
      </c>
      <c r="J3786" s="1" t="s">
        <v>10766</v>
      </c>
      <c r="K3786" s="1" t="s">
        <v>12438</v>
      </c>
      <c r="L3786" s="1" t="s">
        <v>12439</v>
      </c>
      <c r="M3786" s="1" t="s">
        <v>86</v>
      </c>
      <c r="N3786" s="1" t="s">
        <v>251</v>
      </c>
      <c r="O3786" s="1" t="s">
        <v>251</v>
      </c>
      <c r="P3786" s="1" t="s">
        <v>454</v>
      </c>
      <c r="Q3786" s="29" t="s">
        <v>61</v>
      </c>
      <c r="R3786" s="30">
        <v>2847.526570555146</v>
      </c>
      <c r="S3786" s="5">
        <v>53.164556962025316</v>
      </c>
      <c r="T3786" s="4" t="s">
        <v>61</v>
      </c>
      <c r="U3786" s="1"/>
      <c r="V3786" s="1"/>
      <c r="W3786" s="1"/>
      <c r="X3786" s="1"/>
    </row>
    <row r="3787" spans="1:24" ht="15.75" customHeight="1" x14ac:dyDescent="0.2">
      <c r="A3787" s="1"/>
      <c r="B3787" s="1"/>
      <c r="C3787" s="31" t="str">
        <f>IF('Style Screener'!$S3787&lt;(AVERAGE('Style Screener'!$S$9:$S$6415)), "Value", "Growth")</f>
        <v>Value</v>
      </c>
      <c r="D3787" s="31" t="str">
        <f>IF('Style Screener'!$R3787&gt;2000, "Large Cap", "Small Cap")</f>
        <v>Small Cap</v>
      </c>
      <c r="E3787" s="31" t="s">
        <v>14</v>
      </c>
      <c r="F3787" s="31" t="s">
        <v>37</v>
      </c>
      <c r="G3787" s="1" t="s">
        <v>1020</v>
      </c>
      <c r="H3787" s="1" t="s">
        <v>15339</v>
      </c>
      <c r="I3787" s="1" t="s">
        <v>15340</v>
      </c>
      <c r="J3787" s="1" t="s">
        <v>10766</v>
      </c>
      <c r="K3787" s="1" t="s">
        <v>15341</v>
      </c>
      <c r="L3787" s="1" t="s">
        <v>15342</v>
      </c>
      <c r="M3787" s="1" t="s">
        <v>86</v>
      </c>
      <c r="N3787" s="1" t="s">
        <v>135</v>
      </c>
      <c r="O3787" s="1" t="s">
        <v>88</v>
      </c>
      <c r="P3787" s="1" t="s">
        <v>3244</v>
      </c>
      <c r="Q3787" s="29" t="s">
        <v>61</v>
      </c>
      <c r="R3787" s="30">
        <v>670.25627168523033</v>
      </c>
      <c r="S3787" s="5">
        <v>21.377005347593585</v>
      </c>
      <c r="T3787" s="4" t="s">
        <v>61</v>
      </c>
      <c r="U3787" s="1"/>
      <c r="V3787" s="1"/>
      <c r="W3787" s="1"/>
      <c r="X3787" s="1"/>
    </row>
    <row r="3788" spans="1:24" ht="15.75" customHeight="1" x14ac:dyDescent="0.2">
      <c r="A3788" s="1"/>
      <c r="B3788" s="1"/>
      <c r="C3788" s="31" t="str">
        <f>IF('Style Screener'!$S3788&lt;(AVERAGE('Style Screener'!$S$9:$S$6415)), "Value", "Growth")</f>
        <v>Value</v>
      </c>
      <c r="D3788" s="31" t="str">
        <f>IF('Style Screener'!$R3788&gt;2000, "Large Cap", "Small Cap")</f>
        <v>Small Cap</v>
      </c>
      <c r="E3788" s="31" t="s">
        <v>14</v>
      </c>
      <c r="F3788" s="31" t="s">
        <v>37</v>
      </c>
      <c r="G3788" s="1" t="s">
        <v>1020</v>
      </c>
      <c r="H3788" s="1" t="s">
        <v>15343</v>
      </c>
      <c r="I3788" s="1" t="s">
        <v>15344</v>
      </c>
      <c r="J3788" s="1" t="s">
        <v>10766</v>
      </c>
      <c r="K3788" s="1" t="s">
        <v>15345</v>
      </c>
      <c r="L3788" s="1" t="s">
        <v>15346</v>
      </c>
      <c r="M3788" s="1" t="s">
        <v>98</v>
      </c>
      <c r="N3788" s="1" t="s">
        <v>231</v>
      </c>
      <c r="O3788" s="1" t="s">
        <v>232</v>
      </c>
      <c r="P3788" s="1" t="s">
        <v>231</v>
      </c>
      <c r="Q3788" s="29" t="s">
        <v>61</v>
      </c>
      <c r="R3788" s="30">
        <v>820.31574145010313</v>
      </c>
      <c r="S3788" s="5">
        <v>22.121212121212121</v>
      </c>
      <c r="T3788" s="4">
        <v>75.937834941050369</v>
      </c>
      <c r="U3788" s="1"/>
      <c r="V3788" s="1"/>
      <c r="W3788" s="1"/>
      <c r="X3788" s="1"/>
    </row>
    <row r="3789" spans="1:24" ht="15.75" customHeight="1" x14ac:dyDescent="0.2">
      <c r="A3789" s="1"/>
      <c r="B3789" s="1"/>
      <c r="C3789" s="31" t="str">
        <f>IF('Style Screener'!$S3789&lt;(AVERAGE('Style Screener'!$S$9:$S$6415)), "Value", "Growth")</f>
        <v>Value</v>
      </c>
      <c r="D3789" s="31" t="str">
        <f>IF('Style Screener'!$R3789&gt;2000, "Large Cap", "Small Cap")</f>
        <v>Small Cap</v>
      </c>
      <c r="E3789" s="31" t="s">
        <v>14</v>
      </c>
      <c r="F3789" s="31" t="s">
        <v>37</v>
      </c>
      <c r="G3789" s="1" t="s">
        <v>1020</v>
      </c>
      <c r="H3789" s="1" t="s">
        <v>15347</v>
      </c>
      <c r="I3789" s="1" t="s">
        <v>15348</v>
      </c>
      <c r="J3789" s="1" t="s">
        <v>10766</v>
      </c>
      <c r="K3789" s="1" t="s">
        <v>15349</v>
      </c>
      <c r="L3789" s="1" t="s">
        <v>15350</v>
      </c>
      <c r="M3789" s="1" t="s">
        <v>108</v>
      </c>
      <c r="N3789" s="1" t="s">
        <v>109</v>
      </c>
      <c r="O3789" s="1" t="s">
        <v>110</v>
      </c>
      <c r="P3789" s="1" t="s">
        <v>109</v>
      </c>
      <c r="Q3789" s="29" t="s">
        <v>61</v>
      </c>
      <c r="R3789" s="30">
        <v>1584.6910292558564</v>
      </c>
      <c r="S3789" s="5">
        <v>8.2529220856076702</v>
      </c>
      <c r="T3789" s="4" t="s">
        <v>61</v>
      </c>
      <c r="U3789" s="1"/>
      <c r="V3789" s="1"/>
      <c r="W3789" s="1"/>
      <c r="X3789" s="1"/>
    </row>
    <row r="3790" spans="1:24" ht="15.75" customHeight="1" x14ac:dyDescent="0.2">
      <c r="A3790" s="1"/>
      <c r="B3790" s="1"/>
      <c r="C3790" s="31" t="str">
        <f>IF('Style Screener'!$S3790&lt;(AVERAGE('Style Screener'!$S$9:$S$6415)), "Value", "Growth")</f>
        <v>Growth</v>
      </c>
      <c r="D3790" s="31" t="str">
        <f>IF('Style Screener'!$R3790&gt;2000, "Large Cap", "Small Cap")</f>
        <v>Small Cap</v>
      </c>
      <c r="E3790" s="31"/>
      <c r="F3790" s="31" t="s">
        <v>37</v>
      </c>
      <c r="G3790" s="1" t="s">
        <v>1020</v>
      </c>
      <c r="H3790" s="1" t="s">
        <v>15351</v>
      </c>
      <c r="I3790" s="1" t="s">
        <v>15352</v>
      </c>
      <c r="J3790" s="1" t="s">
        <v>10766</v>
      </c>
      <c r="K3790" s="1" t="s">
        <v>15353</v>
      </c>
      <c r="L3790" s="1" t="s">
        <v>15354</v>
      </c>
      <c r="M3790" s="1" t="s">
        <v>61</v>
      </c>
      <c r="N3790" s="1" t="s">
        <v>61</v>
      </c>
      <c r="O3790" s="1" t="s">
        <v>61</v>
      </c>
      <c r="P3790" s="1" t="s">
        <v>61</v>
      </c>
      <c r="Q3790" s="29" t="s">
        <v>61</v>
      </c>
      <c r="R3790" s="30">
        <v>654.97182391357421</v>
      </c>
      <c r="S3790" s="5" t="s">
        <v>61</v>
      </c>
      <c r="T3790" s="4"/>
      <c r="U3790" s="1"/>
      <c r="V3790" s="1"/>
      <c r="W3790" s="1"/>
      <c r="X3790" s="1"/>
    </row>
    <row r="3791" spans="1:24" ht="15.75" customHeight="1" x14ac:dyDescent="0.2">
      <c r="A3791" s="1"/>
      <c r="B3791" s="1"/>
      <c r="C3791" s="31" t="str">
        <f>IF('Style Screener'!$S3791&lt;(AVERAGE('Style Screener'!$S$9:$S$6415)), "Value", "Growth")</f>
        <v>Growth</v>
      </c>
      <c r="D3791" s="31" t="str">
        <f>IF('Style Screener'!$R3791&gt;2000, "Large Cap", "Small Cap")</f>
        <v>Small Cap</v>
      </c>
      <c r="E3791" s="31"/>
      <c r="F3791" s="31" t="s">
        <v>37</v>
      </c>
      <c r="G3791" s="1" t="s">
        <v>1020</v>
      </c>
      <c r="H3791" s="1" t="s">
        <v>15355</v>
      </c>
      <c r="I3791" s="1" t="s">
        <v>15356</v>
      </c>
      <c r="J3791" s="1" t="s">
        <v>10766</v>
      </c>
      <c r="K3791" s="1" t="s">
        <v>61</v>
      </c>
      <c r="L3791" s="1" t="s">
        <v>15357</v>
      </c>
      <c r="M3791" s="1" t="s">
        <v>61</v>
      </c>
      <c r="N3791" s="1" t="s">
        <v>61</v>
      </c>
      <c r="O3791" s="1" t="s">
        <v>61</v>
      </c>
      <c r="P3791" s="1" t="s">
        <v>61</v>
      </c>
      <c r="Q3791" s="29" t="s">
        <v>61</v>
      </c>
      <c r="R3791" s="30">
        <v>1465.9922143066406</v>
      </c>
      <c r="S3791" s="5" t="s">
        <v>61</v>
      </c>
      <c r="T3791" s="4"/>
      <c r="U3791" s="1"/>
      <c r="V3791" s="1"/>
      <c r="W3791" s="1"/>
      <c r="X3791" s="1"/>
    </row>
    <row r="3792" spans="1:24" ht="15.75" customHeight="1" x14ac:dyDescent="0.2">
      <c r="A3792" s="1"/>
      <c r="B3792" s="1"/>
      <c r="C3792" s="31" t="str">
        <f>IF('Style Screener'!$S3792&lt;(AVERAGE('Style Screener'!$S$9:$S$6415)), "Value", "Growth")</f>
        <v>Value</v>
      </c>
      <c r="D3792" s="31" t="str">
        <f>IF('Style Screener'!$R3792&gt;2000, "Large Cap", "Small Cap")</f>
        <v>Small Cap</v>
      </c>
      <c r="E3792" s="31" t="s">
        <v>14</v>
      </c>
      <c r="F3792" s="31" t="s">
        <v>37</v>
      </c>
      <c r="G3792" s="1" t="s">
        <v>1020</v>
      </c>
      <c r="H3792" s="1" t="s">
        <v>15358</v>
      </c>
      <c r="I3792" s="1" t="s">
        <v>15359</v>
      </c>
      <c r="J3792" s="1" t="s">
        <v>10766</v>
      </c>
      <c r="K3792" s="1" t="s">
        <v>15360</v>
      </c>
      <c r="L3792" s="1" t="s">
        <v>15361</v>
      </c>
      <c r="M3792" s="1" t="s">
        <v>98</v>
      </c>
      <c r="N3792" s="1" t="s">
        <v>1776</v>
      </c>
      <c r="O3792" s="1" t="s">
        <v>100</v>
      </c>
      <c r="P3792" s="1" t="s">
        <v>1777</v>
      </c>
      <c r="Q3792" s="29" t="s">
        <v>61</v>
      </c>
      <c r="R3792" s="30">
        <v>1248.7292757357989</v>
      </c>
      <c r="S3792" s="5">
        <v>24.954887218045112</v>
      </c>
      <c r="T3792" s="4" t="s">
        <v>61</v>
      </c>
      <c r="U3792" s="1"/>
      <c r="V3792" s="1"/>
      <c r="W3792" s="1"/>
      <c r="X3792" s="1"/>
    </row>
    <row r="3793" spans="1:24" ht="15.75" customHeight="1" x14ac:dyDescent="0.2">
      <c r="A3793" s="1"/>
      <c r="B3793" s="1"/>
      <c r="C3793" s="31" t="str">
        <f>IF('Style Screener'!$S3793&lt;(AVERAGE('Style Screener'!$S$9:$S$6415)), "Value", "Growth")</f>
        <v>Value</v>
      </c>
      <c r="D3793" s="31" t="str">
        <f>IF('Style Screener'!$R3793&gt;2000, "Large Cap", "Small Cap")</f>
        <v>Small Cap</v>
      </c>
      <c r="E3793" s="31" t="s">
        <v>14</v>
      </c>
      <c r="F3793" s="31" t="s">
        <v>37</v>
      </c>
      <c r="G3793" s="1" t="s">
        <v>1020</v>
      </c>
      <c r="H3793" s="1" t="s">
        <v>15362</v>
      </c>
      <c r="I3793" s="1" t="s">
        <v>15363</v>
      </c>
      <c r="J3793" s="1" t="s">
        <v>10766</v>
      </c>
      <c r="K3793" s="1" t="s">
        <v>15364</v>
      </c>
      <c r="L3793" s="1" t="s">
        <v>15365</v>
      </c>
      <c r="M3793" s="1" t="s">
        <v>74</v>
      </c>
      <c r="N3793" s="1" t="s">
        <v>116</v>
      </c>
      <c r="O3793" s="1" t="s">
        <v>117</v>
      </c>
      <c r="P3793" s="1" t="s">
        <v>116</v>
      </c>
      <c r="Q3793" s="29" t="s">
        <v>61</v>
      </c>
      <c r="R3793" s="30">
        <v>824.90790252012039</v>
      </c>
      <c r="S3793" s="5">
        <v>16.369047619047617</v>
      </c>
      <c r="T3793" s="4">
        <v>24.800531914893622</v>
      </c>
      <c r="U3793" s="1"/>
      <c r="V3793" s="1"/>
      <c r="W3793" s="1"/>
      <c r="X3793" s="1"/>
    </row>
    <row r="3794" spans="1:24" ht="15.75" customHeight="1" x14ac:dyDescent="0.2">
      <c r="A3794" s="1"/>
      <c r="B3794" s="1"/>
      <c r="C3794" s="31" t="str">
        <f>IF('Style Screener'!$S3794&lt;(AVERAGE('Style Screener'!$S$9:$S$6415)), "Value", "Growth")</f>
        <v>Value</v>
      </c>
      <c r="D3794" s="31" t="str">
        <f>IF('Style Screener'!$R3794&gt;2000, "Large Cap", "Small Cap")</f>
        <v>Small Cap</v>
      </c>
      <c r="E3794" s="31" t="s">
        <v>14</v>
      </c>
      <c r="F3794" s="31" t="s">
        <v>37</v>
      </c>
      <c r="G3794" s="1" t="s">
        <v>1020</v>
      </c>
      <c r="H3794" s="1" t="s">
        <v>15366</v>
      </c>
      <c r="I3794" s="1" t="s">
        <v>15367</v>
      </c>
      <c r="J3794" s="1" t="s">
        <v>10766</v>
      </c>
      <c r="K3794" s="1" t="s">
        <v>15368</v>
      </c>
      <c r="L3794" s="1" t="s">
        <v>15369</v>
      </c>
      <c r="M3794" s="1" t="s">
        <v>278</v>
      </c>
      <c r="N3794" s="1" t="s">
        <v>279</v>
      </c>
      <c r="O3794" s="1" t="s">
        <v>278</v>
      </c>
      <c r="P3794" s="1" t="s">
        <v>937</v>
      </c>
      <c r="Q3794" s="29" t="s">
        <v>61</v>
      </c>
      <c r="R3794" s="30">
        <v>1246.5084041418102</v>
      </c>
      <c r="S3794" s="5">
        <v>25.961865899376942</v>
      </c>
      <c r="T3794" s="4">
        <v>57.726770590401379</v>
      </c>
      <c r="U3794" s="1"/>
      <c r="V3794" s="1"/>
      <c r="W3794" s="1"/>
      <c r="X3794" s="1"/>
    </row>
    <row r="3795" spans="1:24" ht="15.75" customHeight="1" x14ac:dyDescent="0.2">
      <c r="A3795" s="1"/>
      <c r="B3795" s="1"/>
      <c r="C3795" s="31" t="str">
        <f>IF('Style Screener'!$S3795&lt;(AVERAGE('Style Screener'!$S$9:$S$6415)), "Value", "Growth")</f>
        <v>Growth</v>
      </c>
      <c r="D3795" s="31" t="str">
        <f>IF('Style Screener'!$R3795&gt;2000, "Large Cap", "Small Cap")</f>
        <v>Small Cap</v>
      </c>
      <c r="E3795" s="31"/>
      <c r="F3795" s="31" t="s">
        <v>37</v>
      </c>
      <c r="G3795" s="1" t="s">
        <v>1020</v>
      </c>
      <c r="H3795" s="1" t="s">
        <v>15370</v>
      </c>
      <c r="I3795" s="1" t="s">
        <v>15371</v>
      </c>
      <c r="J3795" s="1" t="s">
        <v>10766</v>
      </c>
      <c r="K3795" s="1" t="s">
        <v>15372</v>
      </c>
      <c r="L3795" s="1" t="s">
        <v>15373</v>
      </c>
      <c r="M3795" s="1" t="s">
        <v>61</v>
      </c>
      <c r="N3795" s="1" t="s">
        <v>61</v>
      </c>
      <c r="O3795" s="1" t="s">
        <v>61</v>
      </c>
      <c r="P3795" s="1" t="s">
        <v>61</v>
      </c>
      <c r="Q3795" s="29" t="s">
        <v>61</v>
      </c>
      <c r="R3795" s="30">
        <v>924.67405513610834</v>
      </c>
      <c r="S3795" s="5" t="s">
        <v>61</v>
      </c>
      <c r="T3795" s="4"/>
      <c r="U3795" s="1"/>
      <c r="V3795" s="1"/>
      <c r="W3795" s="1"/>
      <c r="X3795" s="1"/>
    </row>
    <row r="3796" spans="1:24" ht="15.75" customHeight="1" x14ac:dyDescent="0.2">
      <c r="A3796" s="1"/>
      <c r="B3796" s="1"/>
      <c r="C3796" s="31" t="str">
        <f>IF('Style Screener'!$S3796&lt;(AVERAGE('Style Screener'!$S$9:$S$6415)), "Value", "Growth")</f>
        <v>Value</v>
      </c>
      <c r="D3796" s="31" t="str">
        <f>IF('Style Screener'!$R3796&gt;2000, "Large Cap", "Small Cap")</f>
        <v>Large Cap</v>
      </c>
      <c r="E3796" s="31" t="s">
        <v>15</v>
      </c>
      <c r="F3796" s="31" t="s">
        <v>37</v>
      </c>
      <c r="G3796" s="1" t="s">
        <v>1020</v>
      </c>
      <c r="H3796" s="1" t="s">
        <v>12452</v>
      </c>
      <c r="I3796" s="1" t="s">
        <v>12453</v>
      </c>
      <c r="J3796" s="1" t="s">
        <v>10766</v>
      </c>
      <c r="K3796" s="1" t="s">
        <v>12454</v>
      </c>
      <c r="L3796" s="1" t="s">
        <v>12455</v>
      </c>
      <c r="M3796" s="1" t="s">
        <v>219</v>
      </c>
      <c r="N3796" s="1" t="s">
        <v>1177</v>
      </c>
      <c r="O3796" s="1" t="s">
        <v>219</v>
      </c>
      <c r="P3796" s="1" t="s">
        <v>1177</v>
      </c>
      <c r="Q3796" s="29" t="s">
        <v>61</v>
      </c>
      <c r="R3796" s="30">
        <v>5275.1099584494659</v>
      </c>
      <c r="S3796" s="5">
        <v>22.978436657681943</v>
      </c>
      <c r="T3796" s="4">
        <v>4.2385709960641842</v>
      </c>
      <c r="U3796" s="1"/>
      <c r="V3796" s="1"/>
      <c r="W3796" s="1"/>
      <c r="X3796" s="1"/>
    </row>
    <row r="3797" spans="1:24" ht="15.75" customHeight="1" x14ac:dyDescent="0.2">
      <c r="A3797" s="1"/>
      <c r="B3797" s="1"/>
      <c r="C3797" s="31" t="str">
        <f>IF('Style Screener'!$S3797&lt;(AVERAGE('Style Screener'!$S$9:$S$6415)), "Value", "Growth")</f>
        <v>Growth</v>
      </c>
      <c r="D3797" s="31" t="str">
        <f>IF('Style Screener'!$R3797&gt;2000, "Large Cap", "Small Cap")</f>
        <v>Small Cap</v>
      </c>
      <c r="E3797" s="31" t="s">
        <v>14</v>
      </c>
      <c r="F3797" s="31" t="s">
        <v>37</v>
      </c>
      <c r="G3797" s="1" t="s">
        <v>1020</v>
      </c>
      <c r="H3797" s="1" t="s">
        <v>15374</v>
      </c>
      <c r="I3797" s="1" t="s">
        <v>15375</v>
      </c>
      <c r="J3797" s="1" t="s">
        <v>10766</v>
      </c>
      <c r="K3797" s="1" t="s">
        <v>15376</v>
      </c>
      <c r="L3797" s="1" t="s">
        <v>15377</v>
      </c>
      <c r="M3797" s="1" t="s">
        <v>54</v>
      </c>
      <c r="N3797" s="1" t="s">
        <v>55</v>
      </c>
      <c r="O3797" s="1" t="s">
        <v>54</v>
      </c>
      <c r="P3797" s="1" t="s">
        <v>5271</v>
      </c>
      <c r="Q3797" s="29" t="s">
        <v>61</v>
      </c>
      <c r="R3797" s="30">
        <v>264.51507932128942</v>
      </c>
      <c r="S3797" s="5" t="s">
        <v>61</v>
      </c>
      <c r="T3797" s="4" t="s">
        <v>61</v>
      </c>
      <c r="U3797" s="1"/>
      <c r="V3797" s="1"/>
      <c r="W3797" s="1"/>
      <c r="X3797" s="1"/>
    </row>
    <row r="3798" spans="1:24" ht="15.75" customHeight="1" x14ac:dyDescent="0.2">
      <c r="A3798" s="1"/>
      <c r="B3798" s="1"/>
      <c r="C3798" s="31" t="str">
        <f>IF('Style Screener'!$S3798&lt;(AVERAGE('Style Screener'!$S$9:$S$6415)), "Value", "Growth")</f>
        <v>Value</v>
      </c>
      <c r="D3798" s="31" t="str">
        <f>IF('Style Screener'!$R3798&gt;2000, "Large Cap", "Small Cap")</f>
        <v>Large Cap</v>
      </c>
      <c r="E3798" s="31" t="s">
        <v>14</v>
      </c>
      <c r="F3798" s="31" t="s">
        <v>37</v>
      </c>
      <c r="G3798" s="1" t="s">
        <v>14635</v>
      </c>
      <c r="H3798" s="1" t="s">
        <v>15378</v>
      </c>
      <c r="I3798" s="1" t="s">
        <v>15379</v>
      </c>
      <c r="J3798" s="1" t="s">
        <v>10766</v>
      </c>
      <c r="K3798" s="1" t="s">
        <v>15380</v>
      </c>
      <c r="L3798" s="1" t="s">
        <v>15381</v>
      </c>
      <c r="M3798" s="1" t="s">
        <v>54</v>
      </c>
      <c r="N3798" s="1" t="s">
        <v>55</v>
      </c>
      <c r="O3798" s="1" t="s">
        <v>54</v>
      </c>
      <c r="P3798" s="1" t="s">
        <v>11662</v>
      </c>
      <c r="Q3798" s="29" t="s">
        <v>61</v>
      </c>
      <c r="R3798" s="30">
        <v>3483.1190527041758</v>
      </c>
      <c r="S3798" s="5">
        <v>11.019534951616274</v>
      </c>
      <c r="T3798" s="4">
        <v>30.967748048319596</v>
      </c>
      <c r="U3798" s="1"/>
      <c r="V3798" s="1"/>
      <c r="W3798" s="1"/>
      <c r="X3798" s="1"/>
    </row>
    <row r="3799" spans="1:24" ht="15.75" customHeight="1" x14ac:dyDescent="0.2">
      <c r="A3799" s="1"/>
      <c r="B3799" s="1"/>
      <c r="C3799" s="31" t="str">
        <f>IF('Style Screener'!$S3799&lt;(AVERAGE('Style Screener'!$S$9:$S$6415)), "Value", "Growth")</f>
        <v>Value</v>
      </c>
      <c r="D3799" s="31" t="str">
        <f>IF('Style Screener'!$R3799&gt;2000, "Large Cap", "Small Cap")</f>
        <v>Large Cap</v>
      </c>
      <c r="E3799" s="31" t="s">
        <v>14</v>
      </c>
      <c r="F3799" s="31" t="s">
        <v>37</v>
      </c>
      <c r="G3799" s="1" t="s">
        <v>1020</v>
      </c>
      <c r="H3799" s="1" t="s">
        <v>12460</v>
      </c>
      <c r="I3799" s="1" t="s">
        <v>12461</v>
      </c>
      <c r="J3799" s="1" t="s">
        <v>10766</v>
      </c>
      <c r="K3799" s="1" t="s">
        <v>12462</v>
      </c>
      <c r="L3799" s="1" t="s">
        <v>12463</v>
      </c>
      <c r="M3799" s="1" t="s">
        <v>86</v>
      </c>
      <c r="N3799" s="1" t="s">
        <v>251</v>
      </c>
      <c r="O3799" s="1" t="s">
        <v>251</v>
      </c>
      <c r="P3799" s="1" t="s">
        <v>454</v>
      </c>
      <c r="Q3799" s="29" t="s">
        <v>61</v>
      </c>
      <c r="R3799" s="30">
        <v>63304.45246519574</v>
      </c>
      <c r="S3799" s="5">
        <v>14.917883211678832</v>
      </c>
      <c r="T3799" s="4">
        <v>75.220594659133923</v>
      </c>
      <c r="U3799" s="1"/>
      <c r="V3799" s="1"/>
      <c r="W3799" s="1"/>
      <c r="X3799" s="1"/>
    </row>
    <row r="3800" spans="1:24" ht="15.75" customHeight="1" x14ac:dyDescent="0.2">
      <c r="A3800" s="1"/>
      <c r="B3800" s="1"/>
      <c r="C3800" s="31" t="str">
        <f>IF('Style Screener'!$S3800&lt;(AVERAGE('Style Screener'!$S$9:$S$6415)), "Value", "Growth")</f>
        <v>Value</v>
      </c>
      <c r="D3800" s="31" t="str">
        <f>IF('Style Screener'!$R3800&gt;2000, "Large Cap", "Small Cap")</f>
        <v>Small Cap</v>
      </c>
      <c r="E3800" s="31" t="s">
        <v>14</v>
      </c>
      <c r="F3800" s="31" t="s">
        <v>37</v>
      </c>
      <c r="G3800" s="1" t="s">
        <v>1020</v>
      </c>
      <c r="H3800" s="1" t="s">
        <v>15382</v>
      </c>
      <c r="I3800" s="1" t="s">
        <v>15383</v>
      </c>
      <c r="J3800" s="1" t="s">
        <v>10766</v>
      </c>
      <c r="K3800" s="1" t="s">
        <v>15384</v>
      </c>
      <c r="L3800" s="1" t="s">
        <v>15385</v>
      </c>
      <c r="M3800" s="1" t="s">
        <v>74</v>
      </c>
      <c r="N3800" s="1" t="s">
        <v>342</v>
      </c>
      <c r="O3800" s="1" t="s">
        <v>117</v>
      </c>
      <c r="P3800" s="1" t="s">
        <v>618</v>
      </c>
      <c r="Q3800" s="29" t="s">
        <v>61</v>
      </c>
      <c r="R3800" s="30">
        <v>206.39222204501314</v>
      </c>
      <c r="S3800" s="5">
        <v>20.264900662251655</v>
      </c>
      <c r="T3800" s="4">
        <v>82.952578746971255</v>
      </c>
      <c r="U3800" s="1"/>
      <c r="V3800" s="1"/>
      <c r="W3800" s="1"/>
      <c r="X3800" s="1"/>
    </row>
    <row r="3801" spans="1:24" ht="15.75" customHeight="1" x14ac:dyDescent="0.2">
      <c r="A3801" s="1"/>
      <c r="B3801" s="1"/>
      <c r="C3801" s="31" t="str">
        <f>IF('Style Screener'!$S3801&lt;(AVERAGE('Style Screener'!$S$9:$S$6415)), "Value", "Growth")</f>
        <v>Value</v>
      </c>
      <c r="D3801" s="31" t="str">
        <f>IF('Style Screener'!$R3801&gt;2000, "Large Cap", "Small Cap")</f>
        <v>Large Cap</v>
      </c>
      <c r="E3801" s="31" t="s">
        <v>14</v>
      </c>
      <c r="F3801" s="31" t="s">
        <v>37</v>
      </c>
      <c r="G3801" s="1" t="s">
        <v>1020</v>
      </c>
      <c r="H3801" s="1" t="s">
        <v>12472</v>
      </c>
      <c r="I3801" s="1" t="s">
        <v>12473</v>
      </c>
      <c r="J3801" s="1" t="s">
        <v>10766</v>
      </c>
      <c r="K3801" s="1" t="s">
        <v>12474</v>
      </c>
      <c r="L3801" s="1" t="s">
        <v>12475</v>
      </c>
      <c r="M3801" s="1" t="s">
        <v>98</v>
      </c>
      <c r="N3801" s="1" t="s">
        <v>2119</v>
      </c>
      <c r="O3801" s="1" t="s">
        <v>232</v>
      </c>
      <c r="P3801" s="1" t="s">
        <v>2120</v>
      </c>
      <c r="Q3801" s="29" t="s">
        <v>61</v>
      </c>
      <c r="R3801" s="30">
        <v>8112.5717157488407</v>
      </c>
      <c r="S3801" s="5">
        <v>11.974132062627637</v>
      </c>
      <c r="T3801" s="4" t="s">
        <v>61</v>
      </c>
      <c r="U3801" s="1"/>
      <c r="V3801" s="1"/>
      <c r="W3801" s="1"/>
      <c r="X3801" s="1"/>
    </row>
    <row r="3802" spans="1:24" ht="15.75" customHeight="1" x14ac:dyDescent="0.2">
      <c r="A3802" s="1"/>
      <c r="B3802" s="1"/>
      <c r="C3802" s="31" t="str">
        <f>IF('Style Screener'!$S3802&lt;(AVERAGE('Style Screener'!$S$9:$S$6415)), "Value", "Growth")</f>
        <v>Value</v>
      </c>
      <c r="D3802" s="31" t="str">
        <f>IF('Style Screener'!$R3802&gt;2000, "Large Cap", "Small Cap")</f>
        <v>Large Cap</v>
      </c>
      <c r="E3802" s="31" t="s">
        <v>14</v>
      </c>
      <c r="F3802" s="31" t="s">
        <v>37</v>
      </c>
      <c r="G3802" s="1" t="s">
        <v>1020</v>
      </c>
      <c r="H3802" s="1" t="s">
        <v>12476</v>
      </c>
      <c r="I3802" s="1" t="s">
        <v>12477</v>
      </c>
      <c r="J3802" s="1" t="s">
        <v>10766</v>
      </c>
      <c r="K3802" s="1" t="s">
        <v>12478</v>
      </c>
      <c r="L3802" s="1" t="s">
        <v>12479</v>
      </c>
      <c r="M3802" s="1" t="s">
        <v>98</v>
      </c>
      <c r="N3802" s="1" t="s">
        <v>578</v>
      </c>
      <c r="O3802" s="1" t="s">
        <v>578</v>
      </c>
      <c r="P3802" s="1" t="s">
        <v>579</v>
      </c>
      <c r="Q3802" s="29" t="s">
        <v>61</v>
      </c>
      <c r="R3802" s="30">
        <v>17201.588416143648</v>
      </c>
      <c r="S3802" s="5">
        <v>17.951030927835049</v>
      </c>
      <c r="T3802" s="4" t="s">
        <v>61</v>
      </c>
      <c r="U3802" s="1"/>
      <c r="V3802" s="1"/>
      <c r="W3802" s="1"/>
      <c r="X3802" s="1"/>
    </row>
    <row r="3803" spans="1:24" ht="15.75" customHeight="1" x14ac:dyDescent="0.2">
      <c r="A3803" s="1"/>
      <c r="B3803" s="1"/>
      <c r="C3803" s="31" t="str">
        <f>IF('Style Screener'!$S3803&lt;(AVERAGE('Style Screener'!$S$9:$S$6415)), "Value", "Growth")</f>
        <v>Value</v>
      </c>
      <c r="D3803" s="31" t="str">
        <f>IF('Style Screener'!$R3803&gt;2000, "Large Cap", "Small Cap")</f>
        <v>Large Cap</v>
      </c>
      <c r="E3803" s="31" t="s">
        <v>14</v>
      </c>
      <c r="F3803" s="31" t="s">
        <v>37</v>
      </c>
      <c r="G3803" s="1" t="s">
        <v>14859</v>
      </c>
      <c r="H3803" s="1" t="s">
        <v>15386</v>
      </c>
      <c r="I3803" s="1" t="s">
        <v>15387</v>
      </c>
      <c r="J3803" s="1" t="s">
        <v>10766</v>
      </c>
      <c r="K3803" s="1" t="s">
        <v>15388</v>
      </c>
      <c r="L3803" s="1" t="s">
        <v>15389</v>
      </c>
      <c r="M3803" s="1" t="s">
        <v>108</v>
      </c>
      <c r="N3803" s="1" t="s">
        <v>286</v>
      </c>
      <c r="O3803" s="1" t="s">
        <v>287</v>
      </c>
      <c r="P3803" s="1" t="s">
        <v>1333</v>
      </c>
      <c r="Q3803" s="29" t="s">
        <v>61</v>
      </c>
      <c r="R3803" s="30">
        <v>3698.5690217908495</v>
      </c>
      <c r="S3803" s="5">
        <v>18.504228377674334</v>
      </c>
      <c r="T3803" s="4" t="s">
        <v>61</v>
      </c>
      <c r="U3803" s="1"/>
      <c r="V3803" s="1"/>
      <c r="W3803" s="1"/>
      <c r="X3803" s="1"/>
    </row>
    <row r="3804" spans="1:24" ht="15.75" customHeight="1" x14ac:dyDescent="0.2">
      <c r="A3804" s="1"/>
      <c r="B3804" s="1"/>
      <c r="C3804" s="31" t="str">
        <f>IF('Style Screener'!$S3804&lt;(AVERAGE('Style Screener'!$S$9:$S$6415)), "Value", "Growth")</f>
        <v>Value</v>
      </c>
      <c r="D3804" s="31" t="str">
        <f>IF('Style Screener'!$R3804&gt;2000, "Large Cap", "Small Cap")</f>
        <v>Small Cap</v>
      </c>
      <c r="E3804" s="31" t="s">
        <v>14</v>
      </c>
      <c r="F3804" s="31" t="s">
        <v>37</v>
      </c>
      <c r="G3804" s="1" t="s">
        <v>1020</v>
      </c>
      <c r="H3804" s="1" t="s">
        <v>15390</v>
      </c>
      <c r="I3804" s="1" t="s">
        <v>15391</v>
      </c>
      <c r="J3804" s="1" t="s">
        <v>10766</v>
      </c>
      <c r="K3804" s="1" t="s">
        <v>15392</v>
      </c>
      <c r="L3804" s="1" t="s">
        <v>15393</v>
      </c>
      <c r="M3804" s="1" t="s">
        <v>98</v>
      </c>
      <c r="N3804" s="1" t="s">
        <v>1141</v>
      </c>
      <c r="O3804" s="1" t="s">
        <v>1062</v>
      </c>
      <c r="P3804" s="1" t="s">
        <v>1142</v>
      </c>
      <c r="Q3804" s="29" t="s">
        <v>61</v>
      </c>
      <c r="R3804" s="30">
        <v>350.72151230761023</v>
      </c>
      <c r="S3804" s="5">
        <v>4.838709677419355</v>
      </c>
      <c r="T3804" s="4">
        <v>3.0860701240045621E-15</v>
      </c>
      <c r="U3804" s="1"/>
      <c r="V3804" s="1"/>
      <c r="W3804" s="1"/>
      <c r="X3804" s="1"/>
    </row>
    <row r="3805" spans="1:24" ht="15.75" customHeight="1" x14ac:dyDescent="0.2">
      <c r="A3805" s="1"/>
      <c r="B3805" s="1"/>
      <c r="C3805" s="31" t="str">
        <f>IF('Style Screener'!$S3805&lt;(AVERAGE('Style Screener'!$S$9:$S$6415)), "Value", "Growth")</f>
        <v>Value</v>
      </c>
      <c r="D3805" s="31" t="str">
        <f>IF('Style Screener'!$R3805&gt;2000, "Large Cap", "Small Cap")</f>
        <v>Large Cap</v>
      </c>
      <c r="E3805" s="31" t="s">
        <v>15</v>
      </c>
      <c r="F3805" s="31" t="s">
        <v>37</v>
      </c>
      <c r="G3805" s="1" t="s">
        <v>1020</v>
      </c>
      <c r="H3805" s="1" t="s">
        <v>15394</v>
      </c>
      <c r="I3805" s="1" t="s">
        <v>15395</v>
      </c>
      <c r="J3805" s="1" t="s">
        <v>10766</v>
      </c>
      <c r="K3805" s="1" t="s">
        <v>15396</v>
      </c>
      <c r="L3805" s="1" t="s">
        <v>15397</v>
      </c>
      <c r="M3805" s="1" t="s">
        <v>368</v>
      </c>
      <c r="N3805" s="1" t="s">
        <v>2458</v>
      </c>
      <c r="O3805" s="1" t="s">
        <v>1379</v>
      </c>
      <c r="P3805" s="1" t="s">
        <v>2458</v>
      </c>
      <c r="Q3805" s="29" t="s">
        <v>61</v>
      </c>
      <c r="R3805" s="30">
        <v>2310.541316803608</v>
      </c>
      <c r="S3805" s="5">
        <v>20.340909090909093</v>
      </c>
      <c r="T3805" s="4" t="s">
        <v>61</v>
      </c>
      <c r="U3805" s="1"/>
      <c r="V3805" s="1"/>
      <c r="W3805" s="1"/>
      <c r="X3805" s="1"/>
    </row>
    <row r="3806" spans="1:24" ht="15.75" customHeight="1" x14ac:dyDescent="0.2">
      <c r="A3806" s="1"/>
      <c r="B3806" s="1"/>
      <c r="C3806" s="31" t="str">
        <f>IF('Style Screener'!$S3806&lt;(AVERAGE('Style Screener'!$S$9:$S$6415)), "Value", "Growth")</f>
        <v>Growth</v>
      </c>
      <c r="D3806" s="31" t="str">
        <f>IF('Style Screener'!$R3806&gt;2000, "Large Cap", "Small Cap")</f>
        <v>Small Cap</v>
      </c>
      <c r="E3806" s="31" t="s">
        <v>14</v>
      </c>
      <c r="F3806" s="31" t="s">
        <v>37</v>
      </c>
      <c r="G3806" s="1" t="s">
        <v>1020</v>
      </c>
      <c r="H3806" s="1" t="s">
        <v>15398</v>
      </c>
      <c r="I3806" s="1" t="s">
        <v>15399</v>
      </c>
      <c r="J3806" s="1" t="s">
        <v>10766</v>
      </c>
      <c r="K3806" s="1" t="s">
        <v>15400</v>
      </c>
      <c r="L3806" s="1" t="s">
        <v>15401</v>
      </c>
      <c r="M3806" s="1" t="s">
        <v>86</v>
      </c>
      <c r="N3806" s="1" t="s">
        <v>87</v>
      </c>
      <c r="O3806" s="1" t="s">
        <v>88</v>
      </c>
      <c r="P3806" s="1" t="s">
        <v>4499</v>
      </c>
      <c r="Q3806" s="29" t="s">
        <v>61</v>
      </c>
      <c r="R3806" s="30">
        <v>760.38058419775803</v>
      </c>
      <c r="S3806" s="5">
        <v>80</v>
      </c>
      <c r="T3806" s="4" t="s">
        <v>61</v>
      </c>
      <c r="U3806" s="1"/>
      <c r="V3806" s="1"/>
      <c r="W3806" s="1"/>
      <c r="X3806" s="1"/>
    </row>
    <row r="3807" spans="1:24" ht="15.75" customHeight="1" x14ac:dyDescent="0.2">
      <c r="A3807" s="1"/>
      <c r="B3807" s="1"/>
      <c r="C3807" s="31" t="str">
        <f>IF('Style Screener'!$S3807&lt;(AVERAGE('Style Screener'!$S$9:$S$6415)), "Value", "Growth")</f>
        <v>Value</v>
      </c>
      <c r="D3807" s="31" t="str">
        <f>IF('Style Screener'!$R3807&gt;2000, "Large Cap", "Small Cap")</f>
        <v>Small Cap</v>
      </c>
      <c r="E3807" s="31" t="s">
        <v>14</v>
      </c>
      <c r="F3807" s="31" t="s">
        <v>37</v>
      </c>
      <c r="G3807" s="1" t="s">
        <v>1020</v>
      </c>
      <c r="H3807" s="1" t="s">
        <v>12493</v>
      </c>
      <c r="I3807" s="1" t="s">
        <v>12494</v>
      </c>
      <c r="J3807" s="1" t="s">
        <v>10766</v>
      </c>
      <c r="K3807" s="1" t="s">
        <v>12495</v>
      </c>
      <c r="L3807" s="1" t="s">
        <v>12496</v>
      </c>
      <c r="M3807" s="1" t="s">
        <v>74</v>
      </c>
      <c r="N3807" s="1" t="s">
        <v>638</v>
      </c>
      <c r="O3807" s="1" t="s">
        <v>117</v>
      </c>
      <c r="P3807" s="1" t="s">
        <v>638</v>
      </c>
      <c r="Q3807" s="29" t="s">
        <v>61</v>
      </c>
      <c r="R3807" s="30">
        <v>1844.1819803764338</v>
      </c>
      <c r="S3807" s="5">
        <v>14.288732394366194</v>
      </c>
      <c r="T3807" s="4">
        <v>51.418499244586208</v>
      </c>
      <c r="U3807" s="1"/>
      <c r="V3807" s="1"/>
      <c r="W3807" s="1"/>
      <c r="X3807" s="1"/>
    </row>
    <row r="3808" spans="1:24" ht="15.75" customHeight="1" x14ac:dyDescent="0.2">
      <c r="A3808" s="1"/>
      <c r="B3808" s="1"/>
      <c r="C3808" s="31" t="str">
        <f>IF('Style Screener'!$S3808&lt;(AVERAGE('Style Screener'!$S$9:$S$6415)), "Value", "Growth")</f>
        <v>Value</v>
      </c>
      <c r="D3808" s="31" t="str">
        <f>IF('Style Screener'!$R3808&gt;2000, "Large Cap", "Small Cap")</f>
        <v>Small Cap</v>
      </c>
      <c r="E3808" s="31" t="s">
        <v>14</v>
      </c>
      <c r="F3808" s="31" t="s">
        <v>37</v>
      </c>
      <c r="G3808" s="1" t="s">
        <v>1020</v>
      </c>
      <c r="H3808" s="1" t="s">
        <v>15402</v>
      </c>
      <c r="I3808" s="1" t="s">
        <v>15403</v>
      </c>
      <c r="J3808" s="1" t="s">
        <v>10766</v>
      </c>
      <c r="K3808" s="1" t="s">
        <v>15404</v>
      </c>
      <c r="L3808" s="1" t="s">
        <v>15405</v>
      </c>
      <c r="M3808" s="1" t="s">
        <v>86</v>
      </c>
      <c r="N3808" s="1" t="s">
        <v>606</v>
      </c>
      <c r="O3808" s="1" t="s">
        <v>607</v>
      </c>
      <c r="P3808" s="1" t="s">
        <v>608</v>
      </c>
      <c r="Q3808" s="29" t="s">
        <v>61</v>
      </c>
      <c r="R3808" s="30">
        <v>1548.4029003937062</v>
      </c>
      <c r="S3808" s="5">
        <v>18.26677994902294</v>
      </c>
      <c r="T3808" s="4" t="s">
        <v>61</v>
      </c>
      <c r="U3808" s="1"/>
      <c r="V3808" s="1"/>
      <c r="W3808" s="1"/>
      <c r="X3808" s="1"/>
    </row>
    <row r="3809" spans="1:24" ht="15.75" customHeight="1" x14ac:dyDescent="0.2">
      <c r="A3809" s="1"/>
      <c r="B3809" s="1"/>
      <c r="C3809" s="31" t="str">
        <f>IF('Style Screener'!$S3809&lt;(AVERAGE('Style Screener'!$S$9:$S$6415)), "Value", "Growth")</f>
        <v>Value</v>
      </c>
      <c r="D3809" s="31" t="str">
        <f>IF('Style Screener'!$R3809&gt;2000, "Large Cap", "Small Cap")</f>
        <v>Large Cap</v>
      </c>
      <c r="E3809" s="31" t="s">
        <v>15</v>
      </c>
      <c r="F3809" s="31" t="s">
        <v>37</v>
      </c>
      <c r="G3809" s="1" t="s">
        <v>1020</v>
      </c>
      <c r="H3809" s="1" t="s">
        <v>12501</v>
      </c>
      <c r="I3809" s="1" t="s">
        <v>12502</v>
      </c>
      <c r="J3809" s="1" t="s">
        <v>10766</v>
      </c>
      <c r="K3809" s="1" t="s">
        <v>12503</v>
      </c>
      <c r="L3809" s="1" t="s">
        <v>12504</v>
      </c>
      <c r="M3809" s="1" t="s">
        <v>368</v>
      </c>
      <c r="N3809" s="1" t="s">
        <v>2458</v>
      </c>
      <c r="O3809" s="1" t="s">
        <v>1379</v>
      </c>
      <c r="P3809" s="1" t="s">
        <v>2458</v>
      </c>
      <c r="Q3809" s="29" t="s">
        <v>61</v>
      </c>
      <c r="R3809" s="30">
        <v>64262.819106570169</v>
      </c>
      <c r="S3809" s="5">
        <v>24.850124895920064</v>
      </c>
      <c r="T3809" s="4" t="s">
        <v>61</v>
      </c>
      <c r="U3809" s="1"/>
      <c r="V3809" s="1"/>
      <c r="W3809" s="1"/>
      <c r="X3809" s="1"/>
    </row>
    <row r="3810" spans="1:24" ht="15.75" customHeight="1" x14ac:dyDescent="0.2">
      <c r="A3810" s="1"/>
      <c r="B3810" s="1"/>
      <c r="C3810" s="31" t="str">
        <f>IF('Style Screener'!$S3810&lt;(AVERAGE('Style Screener'!$S$9:$S$6415)), "Value", "Growth")</f>
        <v>Value</v>
      </c>
      <c r="D3810" s="31" t="str">
        <f>IF('Style Screener'!$R3810&gt;2000, "Large Cap", "Small Cap")</f>
        <v>Large Cap</v>
      </c>
      <c r="E3810" s="31" t="s">
        <v>14</v>
      </c>
      <c r="F3810" s="31" t="s">
        <v>37</v>
      </c>
      <c r="G3810" s="1" t="s">
        <v>1020</v>
      </c>
      <c r="H3810" s="1" t="s">
        <v>12509</v>
      </c>
      <c r="I3810" s="1" t="s">
        <v>12510</v>
      </c>
      <c r="J3810" s="1" t="s">
        <v>10766</v>
      </c>
      <c r="K3810" s="1" t="s">
        <v>12511</v>
      </c>
      <c r="L3810" s="1" t="s">
        <v>12512</v>
      </c>
      <c r="M3810" s="1" t="s">
        <v>86</v>
      </c>
      <c r="N3810" s="1" t="s">
        <v>172</v>
      </c>
      <c r="O3810" s="1" t="s">
        <v>172</v>
      </c>
      <c r="P3810" s="1" t="s">
        <v>1497</v>
      </c>
      <c r="Q3810" s="29" t="s">
        <v>61</v>
      </c>
      <c r="R3810" s="30">
        <v>60487.709603314652</v>
      </c>
      <c r="S3810" s="5">
        <v>12.501792114695339</v>
      </c>
      <c r="T3810" s="4" t="s">
        <v>61</v>
      </c>
      <c r="U3810" s="1"/>
      <c r="V3810" s="1"/>
      <c r="W3810" s="1"/>
      <c r="X3810" s="1"/>
    </row>
    <row r="3811" spans="1:24" ht="15.75" customHeight="1" x14ac:dyDescent="0.2">
      <c r="A3811" s="1"/>
      <c r="B3811" s="1"/>
      <c r="C3811" s="31" t="str">
        <f>IF('Style Screener'!$S3811&lt;(AVERAGE('Style Screener'!$S$9:$S$6415)), "Value", "Growth")</f>
        <v>Value</v>
      </c>
      <c r="D3811" s="31" t="str">
        <f>IF('Style Screener'!$R3811&gt;2000, "Large Cap", "Small Cap")</f>
        <v>Small Cap</v>
      </c>
      <c r="E3811" s="31" t="s">
        <v>14</v>
      </c>
      <c r="F3811" s="31" t="s">
        <v>37</v>
      </c>
      <c r="G3811" s="1" t="s">
        <v>1020</v>
      </c>
      <c r="H3811" s="1" t="s">
        <v>15406</v>
      </c>
      <c r="I3811" s="1" t="s">
        <v>15407</v>
      </c>
      <c r="J3811" s="1" t="s">
        <v>10766</v>
      </c>
      <c r="K3811" s="1" t="s">
        <v>15408</v>
      </c>
      <c r="L3811" s="1" t="s">
        <v>15409</v>
      </c>
      <c r="M3811" s="1" t="s">
        <v>74</v>
      </c>
      <c r="N3811" s="1" t="s">
        <v>179</v>
      </c>
      <c r="O3811" s="1" t="s">
        <v>180</v>
      </c>
      <c r="P3811" s="1" t="s">
        <v>181</v>
      </c>
      <c r="Q3811" s="29" t="s">
        <v>61</v>
      </c>
      <c r="R3811" s="30">
        <v>649.41795099885962</v>
      </c>
      <c r="S3811" s="5">
        <v>19.975728155339805</v>
      </c>
      <c r="T3811" s="4">
        <v>58.763759525825584</v>
      </c>
      <c r="U3811" s="1"/>
      <c r="V3811" s="1"/>
      <c r="W3811" s="1"/>
      <c r="X3811" s="1"/>
    </row>
    <row r="3812" spans="1:24" ht="15.75" customHeight="1" x14ac:dyDescent="0.2">
      <c r="A3812" s="1"/>
      <c r="B3812" s="1"/>
      <c r="C3812" s="31" t="str">
        <f>IF('Style Screener'!$S3812&lt;(AVERAGE('Style Screener'!$S$9:$S$6415)), "Value", "Growth")</f>
        <v>Growth</v>
      </c>
      <c r="D3812" s="31" t="str">
        <f>IF('Style Screener'!$R3812&gt;2000, "Large Cap", "Small Cap")</f>
        <v>Large Cap</v>
      </c>
      <c r="E3812" s="31"/>
      <c r="F3812" s="31" t="s">
        <v>37</v>
      </c>
      <c r="G3812" s="1" t="s">
        <v>1020</v>
      </c>
      <c r="H3812" s="1" t="s">
        <v>15410</v>
      </c>
      <c r="I3812" s="1" t="s">
        <v>15411</v>
      </c>
      <c r="J3812" s="1" t="s">
        <v>10766</v>
      </c>
      <c r="K3812" s="1" t="s">
        <v>15412</v>
      </c>
      <c r="L3812" s="1" t="s">
        <v>15413</v>
      </c>
      <c r="M3812" s="1" t="s">
        <v>61</v>
      </c>
      <c r="N3812" s="1" t="s">
        <v>61</v>
      </c>
      <c r="O3812" s="1" t="s">
        <v>61</v>
      </c>
      <c r="P3812" s="1" t="s">
        <v>61</v>
      </c>
      <c r="Q3812" s="29" t="s">
        <v>61</v>
      </c>
      <c r="R3812" s="30">
        <v>3715.0771778320313</v>
      </c>
      <c r="S3812" s="5" t="s">
        <v>61</v>
      </c>
      <c r="T3812" s="4"/>
      <c r="U3812" s="1"/>
      <c r="V3812" s="1"/>
      <c r="W3812" s="1"/>
      <c r="X3812" s="1"/>
    </row>
    <row r="3813" spans="1:24" ht="15.75" customHeight="1" x14ac:dyDescent="0.2">
      <c r="A3813" s="1"/>
      <c r="B3813" s="1"/>
      <c r="C3813" s="31" t="str">
        <f>IF('Style Screener'!$S3813&lt;(AVERAGE('Style Screener'!$S$9:$S$6415)), "Value", "Growth")</f>
        <v>Value</v>
      </c>
      <c r="D3813" s="31" t="str">
        <f>IF('Style Screener'!$R3813&gt;2000, "Large Cap", "Small Cap")</f>
        <v>Small Cap</v>
      </c>
      <c r="E3813" s="31" t="s">
        <v>14</v>
      </c>
      <c r="F3813" s="31" t="s">
        <v>37</v>
      </c>
      <c r="G3813" s="1" t="s">
        <v>12435</v>
      </c>
      <c r="H3813" s="1" t="s">
        <v>15414</v>
      </c>
      <c r="I3813" s="1" t="s">
        <v>15415</v>
      </c>
      <c r="J3813" s="1" t="s">
        <v>10766</v>
      </c>
      <c r="K3813" s="1" t="s">
        <v>15416</v>
      </c>
      <c r="L3813" s="1" t="s">
        <v>15417</v>
      </c>
      <c r="M3813" s="1" t="s">
        <v>86</v>
      </c>
      <c r="N3813" s="1" t="s">
        <v>135</v>
      </c>
      <c r="O3813" s="1" t="s">
        <v>88</v>
      </c>
      <c r="P3813" s="1" t="s">
        <v>136</v>
      </c>
      <c r="Q3813" s="29" t="s">
        <v>61</v>
      </c>
      <c r="R3813" s="30">
        <v>1268.2889162189465</v>
      </c>
      <c r="S3813" s="5">
        <v>17.073529411764707</v>
      </c>
      <c r="T3813" s="4" t="s">
        <v>61</v>
      </c>
      <c r="U3813" s="1"/>
      <c r="V3813" s="1"/>
      <c r="W3813" s="1"/>
      <c r="X3813" s="1"/>
    </row>
    <row r="3814" spans="1:24" ht="15.75" customHeight="1" x14ac:dyDescent="0.2">
      <c r="A3814" s="1"/>
      <c r="B3814" s="1"/>
      <c r="C3814" s="31" t="str">
        <f>IF('Style Screener'!$S3814&lt;(AVERAGE('Style Screener'!$S$9:$S$6415)), "Value", "Growth")</f>
        <v>Value</v>
      </c>
      <c r="D3814" s="31" t="str">
        <f>IF('Style Screener'!$R3814&gt;2000, "Large Cap", "Small Cap")</f>
        <v>Large Cap</v>
      </c>
      <c r="E3814" s="31" t="s">
        <v>14</v>
      </c>
      <c r="F3814" s="31" t="s">
        <v>37</v>
      </c>
      <c r="G3814" s="1" t="s">
        <v>1359</v>
      </c>
      <c r="H3814" s="1" t="s">
        <v>12521</v>
      </c>
      <c r="I3814" s="1" t="s">
        <v>15418</v>
      </c>
      <c r="J3814" s="1" t="s">
        <v>10766</v>
      </c>
      <c r="K3814" s="1" t="s">
        <v>12523</v>
      </c>
      <c r="L3814" s="1" t="s">
        <v>12524</v>
      </c>
      <c r="M3814" s="1" t="s">
        <v>278</v>
      </c>
      <c r="N3814" s="1" t="s">
        <v>279</v>
      </c>
      <c r="O3814" s="1" t="s">
        <v>278</v>
      </c>
      <c r="P3814" s="1" t="s">
        <v>3374</v>
      </c>
      <c r="Q3814" s="29" t="s">
        <v>61</v>
      </c>
      <c r="R3814" s="30">
        <v>199733.65165783546</v>
      </c>
      <c r="S3814" s="5">
        <v>16.161984595703871</v>
      </c>
      <c r="T3814" s="4" t="s">
        <v>61</v>
      </c>
      <c r="U3814" s="1"/>
      <c r="V3814" s="1"/>
      <c r="W3814" s="1"/>
      <c r="X3814" s="1"/>
    </row>
    <row r="3815" spans="1:24" ht="15.75" customHeight="1" x14ac:dyDescent="0.2">
      <c r="A3815" s="1"/>
      <c r="B3815" s="1"/>
      <c r="C3815" s="31" t="str">
        <f>IF('Style Screener'!$S3815&lt;(AVERAGE('Style Screener'!$S$9:$S$6415)), "Value", "Growth")</f>
        <v>Value</v>
      </c>
      <c r="D3815" s="31" t="str">
        <f>IF('Style Screener'!$R3815&gt;2000, "Large Cap", "Small Cap")</f>
        <v>Large Cap</v>
      </c>
      <c r="E3815" s="31" t="s">
        <v>14</v>
      </c>
      <c r="F3815" s="31" t="s">
        <v>37</v>
      </c>
      <c r="G3815" s="1" t="s">
        <v>1359</v>
      </c>
      <c r="H3815" s="1" t="s">
        <v>15419</v>
      </c>
      <c r="I3815" s="1" t="s">
        <v>15420</v>
      </c>
      <c r="J3815" s="1" t="s">
        <v>10766</v>
      </c>
      <c r="K3815" s="1" t="s">
        <v>12523</v>
      </c>
      <c r="L3815" s="1" t="s">
        <v>12524</v>
      </c>
      <c r="M3815" s="1" t="s">
        <v>278</v>
      </c>
      <c r="N3815" s="1" t="s">
        <v>279</v>
      </c>
      <c r="O3815" s="1" t="s">
        <v>278</v>
      </c>
      <c r="P3815" s="1" t="s">
        <v>3374</v>
      </c>
      <c r="Q3815" s="29" t="s">
        <v>61</v>
      </c>
      <c r="R3815" s="30">
        <v>199733.65165783546</v>
      </c>
      <c r="S3815" s="5">
        <v>16.441644026343301</v>
      </c>
      <c r="T3815" s="4" t="s">
        <v>61</v>
      </c>
      <c r="U3815" s="1"/>
      <c r="V3815" s="1"/>
      <c r="W3815" s="1"/>
      <c r="X3815" s="1"/>
    </row>
    <row r="3816" spans="1:24" ht="15.75" customHeight="1" x14ac:dyDescent="0.2">
      <c r="A3816" s="1"/>
      <c r="B3816" s="1"/>
      <c r="C3816" s="31" t="str">
        <f>IF('Style Screener'!$S3816&lt;(AVERAGE('Style Screener'!$S$9:$S$6415)), "Value", "Growth")</f>
        <v>Value</v>
      </c>
      <c r="D3816" s="31" t="str">
        <f>IF('Style Screener'!$R3816&gt;2000, "Large Cap", "Small Cap")</f>
        <v>Large Cap</v>
      </c>
      <c r="E3816" s="31" t="s">
        <v>14</v>
      </c>
      <c r="F3816" s="31" t="s">
        <v>37</v>
      </c>
      <c r="G3816" s="1" t="s">
        <v>1020</v>
      </c>
      <c r="H3816" s="1" t="s">
        <v>15421</v>
      </c>
      <c r="I3816" s="1" t="s">
        <v>15422</v>
      </c>
      <c r="J3816" s="1" t="s">
        <v>10766</v>
      </c>
      <c r="K3816" s="1" t="s">
        <v>15423</v>
      </c>
      <c r="L3816" s="1" t="s">
        <v>15424</v>
      </c>
      <c r="M3816" s="1" t="s">
        <v>98</v>
      </c>
      <c r="N3816" s="1" t="s">
        <v>2119</v>
      </c>
      <c r="O3816" s="1" t="s">
        <v>232</v>
      </c>
      <c r="P3816" s="1" t="s">
        <v>2120</v>
      </c>
      <c r="Q3816" s="29" t="s">
        <v>61</v>
      </c>
      <c r="R3816" s="30">
        <v>2091.5099371407878</v>
      </c>
      <c r="S3816" s="5">
        <v>9.106537530266344</v>
      </c>
      <c r="T3816" s="4">
        <v>0</v>
      </c>
      <c r="U3816" s="1"/>
      <c r="V3816" s="1"/>
      <c r="W3816" s="1"/>
      <c r="X3816" s="1"/>
    </row>
    <row r="3817" spans="1:24" ht="15.75" customHeight="1" x14ac:dyDescent="0.2">
      <c r="A3817" s="1"/>
      <c r="B3817" s="1"/>
      <c r="C3817" s="31" t="str">
        <f>IF('Style Screener'!$S3817&lt;(AVERAGE('Style Screener'!$S$9:$S$6415)), "Value", "Growth")</f>
        <v>Value</v>
      </c>
      <c r="D3817" s="31" t="str">
        <f>IF('Style Screener'!$R3817&gt;2000, "Large Cap", "Small Cap")</f>
        <v>Small Cap</v>
      </c>
      <c r="E3817" s="31" t="s">
        <v>14</v>
      </c>
      <c r="F3817" s="31" t="s">
        <v>37</v>
      </c>
      <c r="G3817" s="1" t="s">
        <v>14115</v>
      </c>
      <c r="H3817" s="1" t="s">
        <v>15425</v>
      </c>
      <c r="I3817" s="1" t="s">
        <v>15426</v>
      </c>
      <c r="J3817" s="1" t="s">
        <v>10766</v>
      </c>
      <c r="K3817" s="1" t="s">
        <v>15427</v>
      </c>
      <c r="L3817" s="1" t="s">
        <v>15428</v>
      </c>
      <c r="M3817" s="1" t="s">
        <v>86</v>
      </c>
      <c r="N3817" s="1" t="s">
        <v>187</v>
      </c>
      <c r="O3817" s="1" t="s">
        <v>172</v>
      </c>
      <c r="P3817" s="1" t="s">
        <v>187</v>
      </c>
      <c r="Q3817" s="29" t="s">
        <v>61</v>
      </c>
      <c r="R3817" s="30">
        <v>183.88916333284465</v>
      </c>
      <c r="S3817" s="5">
        <v>13.42</v>
      </c>
      <c r="T3817" s="4" t="s">
        <v>61</v>
      </c>
      <c r="U3817" s="1"/>
      <c r="V3817" s="1"/>
      <c r="W3817" s="1"/>
      <c r="X3817" s="1"/>
    </row>
    <row r="3818" spans="1:24" ht="15.75" customHeight="1" x14ac:dyDescent="0.2">
      <c r="A3818" s="1"/>
      <c r="B3818" s="1"/>
      <c r="C3818" s="31" t="str">
        <f>IF('Style Screener'!$S3818&lt;(AVERAGE('Style Screener'!$S$9:$S$6415)), "Value", "Growth")</f>
        <v>Value</v>
      </c>
      <c r="D3818" s="31" t="str">
        <f>IF('Style Screener'!$R3818&gt;2000, "Large Cap", "Small Cap")</f>
        <v>Large Cap</v>
      </c>
      <c r="E3818" s="31" t="s">
        <v>14</v>
      </c>
      <c r="F3818" s="31" t="s">
        <v>37</v>
      </c>
      <c r="G3818" s="1" t="s">
        <v>1020</v>
      </c>
      <c r="H3818" s="1" t="s">
        <v>12529</v>
      </c>
      <c r="I3818" s="1" t="s">
        <v>12530</v>
      </c>
      <c r="J3818" s="1" t="s">
        <v>10766</v>
      </c>
      <c r="K3818" s="1" t="s">
        <v>12531</v>
      </c>
      <c r="L3818" s="1" t="s">
        <v>12532</v>
      </c>
      <c r="M3818" s="1" t="s">
        <v>98</v>
      </c>
      <c r="N3818" s="1" t="s">
        <v>578</v>
      </c>
      <c r="O3818" s="1" t="s">
        <v>578</v>
      </c>
      <c r="P3818" s="1" t="s">
        <v>579</v>
      </c>
      <c r="Q3818" s="29" t="s">
        <v>61</v>
      </c>
      <c r="R3818" s="30">
        <v>34933.712906140958</v>
      </c>
      <c r="S3818" s="5">
        <v>18.077544426494345</v>
      </c>
      <c r="T3818" s="4">
        <v>92.118482591373635</v>
      </c>
      <c r="U3818" s="1"/>
      <c r="V3818" s="1"/>
      <c r="W3818" s="1"/>
      <c r="X3818" s="1"/>
    </row>
    <row r="3819" spans="1:24" ht="15.75" customHeight="1" x14ac:dyDescent="0.2">
      <c r="A3819" s="1"/>
      <c r="B3819" s="1"/>
      <c r="C3819" s="31" t="str">
        <f>IF('Style Screener'!$S3819&lt;(AVERAGE('Style Screener'!$S$9:$S$6415)), "Value", "Growth")</f>
        <v>Value</v>
      </c>
      <c r="D3819" s="31" t="str">
        <f>IF('Style Screener'!$R3819&gt;2000, "Large Cap", "Small Cap")</f>
        <v>Large Cap</v>
      </c>
      <c r="E3819" s="31" t="s">
        <v>14</v>
      </c>
      <c r="F3819" s="31" t="s">
        <v>37</v>
      </c>
      <c r="G3819" s="1" t="s">
        <v>1020</v>
      </c>
      <c r="H3819" s="1" t="s">
        <v>12540</v>
      </c>
      <c r="I3819" s="1" t="s">
        <v>12541</v>
      </c>
      <c r="J3819" s="1" t="s">
        <v>10766</v>
      </c>
      <c r="K3819" s="1" t="s">
        <v>12542</v>
      </c>
      <c r="L3819" s="1" t="s">
        <v>12543</v>
      </c>
      <c r="M3819" s="1" t="s">
        <v>54</v>
      </c>
      <c r="N3819" s="1" t="s">
        <v>471</v>
      </c>
      <c r="O3819" s="1" t="s">
        <v>54</v>
      </c>
      <c r="P3819" s="1" t="s">
        <v>1296</v>
      </c>
      <c r="Q3819" s="29" t="s">
        <v>61</v>
      </c>
      <c r="R3819" s="30">
        <v>6152.4847701962526</v>
      </c>
      <c r="S3819" s="5">
        <v>16.79710144927536</v>
      </c>
      <c r="T3819" s="4" t="s">
        <v>61</v>
      </c>
      <c r="U3819" s="1"/>
      <c r="V3819" s="1"/>
      <c r="W3819" s="1"/>
      <c r="X3819" s="1"/>
    </row>
    <row r="3820" spans="1:24" ht="15.75" customHeight="1" x14ac:dyDescent="0.2">
      <c r="A3820" s="1"/>
      <c r="B3820" s="1"/>
      <c r="C3820" s="31" t="str">
        <f>IF('Style Screener'!$S3820&lt;(AVERAGE('Style Screener'!$S$9:$S$6415)), "Value", "Growth")</f>
        <v>Value</v>
      </c>
      <c r="D3820" s="31" t="str">
        <f>IF('Style Screener'!$R3820&gt;2000, "Large Cap", "Small Cap")</f>
        <v>Large Cap</v>
      </c>
      <c r="E3820" s="31" t="s">
        <v>14</v>
      </c>
      <c r="F3820" s="31" t="s">
        <v>37</v>
      </c>
      <c r="G3820" s="1" t="s">
        <v>1233</v>
      </c>
      <c r="H3820" s="1" t="s">
        <v>15429</v>
      </c>
      <c r="I3820" s="1" t="s">
        <v>15430</v>
      </c>
      <c r="J3820" s="1" t="s">
        <v>10766</v>
      </c>
      <c r="K3820" s="1" t="s">
        <v>15431</v>
      </c>
      <c r="L3820" s="1" t="s">
        <v>15432</v>
      </c>
      <c r="M3820" s="1" t="s">
        <v>74</v>
      </c>
      <c r="N3820" s="1" t="s">
        <v>201</v>
      </c>
      <c r="O3820" s="1" t="s">
        <v>180</v>
      </c>
      <c r="P3820" s="1" t="s">
        <v>244</v>
      </c>
      <c r="Q3820" s="29" t="s">
        <v>61</v>
      </c>
      <c r="R3820" s="30">
        <v>3500.2374087313528</v>
      </c>
      <c r="S3820" s="5">
        <v>23.50961538461538</v>
      </c>
      <c r="T3820" s="4" t="s">
        <v>61</v>
      </c>
      <c r="U3820" s="1"/>
      <c r="V3820" s="1"/>
      <c r="W3820" s="1"/>
      <c r="X3820" s="1"/>
    </row>
    <row r="3821" spans="1:24" ht="15.75" customHeight="1" x14ac:dyDescent="0.2">
      <c r="A3821" s="1"/>
      <c r="B3821" s="1"/>
      <c r="C3821" s="31" t="str">
        <f>IF('Style Screener'!$S3821&lt;(AVERAGE('Style Screener'!$S$9:$S$6415)), "Value", "Growth")</f>
        <v>Growth</v>
      </c>
      <c r="D3821" s="31" t="str">
        <f>IF('Style Screener'!$R3821&gt;2000, "Large Cap", "Small Cap")</f>
        <v>Small Cap</v>
      </c>
      <c r="E3821" s="31"/>
      <c r="F3821" s="31" t="s">
        <v>37</v>
      </c>
      <c r="G3821" s="1" t="s">
        <v>14115</v>
      </c>
      <c r="H3821" s="1" t="s">
        <v>15433</v>
      </c>
      <c r="I3821" s="1" t="s">
        <v>15434</v>
      </c>
      <c r="J3821" s="1" t="s">
        <v>10766</v>
      </c>
      <c r="K3821" s="1" t="s">
        <v>15435</v>
      </c>
      <c r="L3821" s="1" t="s">
        <v>15436</v>
      </c>
      <c r="M3821" s="1" t="s">
        <v>61</v>
      </c>
      <c r="N3821" s="1" t="s">
        <v>61</v>
      </c>
      <c r="O3821" s="1" t="s">
        <v>61</v>
      </c>
      <c r="P3821" s="1" t="s">
        <v>61</v>
      </c>
      <c r="Q3821" s="29" t="s">
        <v>61</v>
      </c>
      <c r="R3821" s="30">
        <v>505.78190349578858</v>
      </c>
      <c r="S3821" s="5" t="s">
        <v>61</v>
      </c>
      <c r="T3821" s="4"/>
      <c r="U3821" s="1"/>
      <c r="V3821" s="1"/>
      <c r="W3821" s="1"/>
      <c r="X3821" s="1"/>
    </row>
    <row r="3822" spans="1:24" ht="15.75" customHeight="1" x14ac:dyDescent="0.2">
      <c r="A3822" s="1"/>
      <c r="B3822" s="1"/>
      <c r="C3822" s="31" t="str">
        <f>IF('Style Screener'!$S3822&lt;(AVERAGE('Style Screener'!$S$9:$S$6415)), "Value", "Growth")</f>
        <v>Value</v>
      </c>
      <c r="D3822" s="31" t="str">
        <f>IF('Style Screener'!$R3822&gt;2000, "Large Cap", "Small Cap")</f>
        <v>Large Cap</v>
      </c>
      <c r="E3822" s="31" t="s">
        <v>14</v>
      </c>
      <c r="F3822" s="31" t="s">
        <v>37</v>
      </c>
      <c r="G3822" s="1" t="s">
        <v>1020</v>
      </c>
      <c r="H3822" s="1" t="s">
        <v>12556</v>
      </c>
      <c r="I3822" s="1" t="s">
        <v>12557</v>
      </c>
      <c r="J3822" s="1" t="s">
        <v>10766</v>
      </c>
      <c r="K3822" s="1" t="s">
        <v>12558</v>
      </c>
      <c r="L3822" s="1" t="s">
        <v>12559</v>
      </c>
      <c r="M3822" s="1" t="s">
        <v>54</v>
      </c>
      <c r="N3822" s="1" t="s">
        <v>55</v>
      </c>
      <c r="O3822" s="1" t="s">
        <v>54</v>
      </c>
      <c r="P3822" s="1" t="s">
        <v>2785</v>
      </c>
      <c r="Q3822" s="29" t="s">
        <v>61</v>
      </c>
      <c r="R3822" s="30">
        <v>79111.993625780218</v>
      </c>
      <c r="S3822" s="5">
        <v>15.256343611658098</v>
      </c>
      <c r="T3822" s="4">
        <v>99.038788193681185</v>
      </c>
      <c r="U3822" s="1"/>
      <c r="V3822" s="1"/>
      <c r="W3822" s="1"/>
      <c r="X3822" s="1"/>
    </row>
    <row r="3823" spans="1:24" ht="15.75" customHeight="1" x14ac:dyDescent="0.2">
      <c r="A3823" s="1"/>
      <c r="B3823" s="1"/>
      <c r="C3823" s="31" t="str">
        <f>IF('Style Screener'!$S3823&lt;(AVERAGE('Style Screener'!$S$9:$S$6415)), "Value", "Growth")</f>
        <v>Value</v>
      </c>
      <c r="D3823" s="31" t="str">
        <f>IF('Style Screener'!$R3823&gt;2000, "Large Cap", "Small Cap")</f>
        <v>Small Cap</v>
      </c>
      <c r="E3823" s="31" t="s">
        <v>14</v>
      </c>
      <c r="F3823" s="31" t="s">
        <v>37</v>
      </c>
      <c r="G3823" s="1" t="s">
        <v>1020</v>
      </c>
      <c r="H3823" s="1" t="s">
        <v>15437</v>
      </c>
      <c r="I3823" s="1" t="s">
        <v>15438</v>
      </c>
      <c r="J3823" s="1" t="s">
        <v>10766</v>
      </c>
      <c r="K3823" s="1" t="s">
        <v>15439</v>
      </c>
      <c r="L3823" s="1" t="s">
        <v>15440</v>
      </c>
      <c r="M3823" s="1" t="s">
        <v>108</v>
      </c>
      <c r="N3823" s="1" t="s">
        <v>286</v>
      </c>
      <c r="O3823" s="1" t="s">
        <v>287</v>
      </c>
      <c r="P3823" s="1" t="s">
        <v>1333</v>
      </c>
      <c r="Q3823" s="29" t="s">
        <v>61</v>
      </c>
      <c r="R3823" s="30">
        <v>177.27894567839257</v>
      </c>
      <c r="S3823" s="5">
        <v>9.628378378378379</v>
      </c>
      <c r="T3823" s="4">
        <v>5.3287186981594061</v>
      </c>
      <c r="U3823" s="1"/>
      <c r="V3823" s="1"/>
      <c r="W3823" s="1"/>
      <c r="X3823" s="1"/>
    </row>
    <row r="3824" spans="1:24" ht="15.75" customHeight="1" x14ac:dyDescent="0.2">
      <c r="A3824" s="1"/>
      <c r="B3824" s="1"/>
      <c r="C3824" s="31" t="str">
        <f>IF('Style Screener'!$S3824&lt;(AVERAGE('Style Screener'!$S$9:$S$6415)), "Value", "Growth")</f>
        <v>Value</v>
      </c>
      <c r="D3824" s="31" t="str">
        <f>IF('Style Screener'!$R3824&gt;2000, "Large Cap", "Small Cap")</f>
        <v>Large Cap</v>
      </c>
      <c r="E3824" s="31" t="s">
        <v>14</v>
      </c>
      <c r="F3824" s="31" t="s">
        <v>37</v>
      </c>
      <c r="G3824" s="1" t="s">
        <v>1020</v>
      </c>
      <c r="H3824" s="1" t="s">
        <v>12560</v>
      </c>
      <c r="I3824" s="1" t="s">
        <v>12561</v>
      </c>
      <c r="J3824" s="1" t="s">
        <v>10766</v>
      </c>
      <c r="K3824" s="1" t="s">
        <v>12562</v>
      </c>
      <c r="L3824" s="1" t="s">
        <v>12563</v>
      </c>
      <c r="M3824" s="1" t="s">
        <v>74</v>
      </c>
      <c r="N3824" s="1" t="s">
        <v>148</v>
      </c>
      <c r="O3824" s="1" t="s">
        <v>76</v>
      </c>
      <c r="P3824" s="1" t="s">
        <v>148</v>
      </c>
      <c r="Q3824" s="29" t="s">
        <v>61</v>
      </c>
      <c r="R3824" s="30">
        <v>6669.1883875473904</v>
      </c>
      <c r="S3824" s="5">
        <v>13.797507788161992</v>
      </c>
      <c r="T3824" s="4">
        <v>17.459813874788487</v>
      </c>
      <c r="U3824" s="1"/>
      <c r="V3824" s="1"/>
      <c r="W3824" s="1"/>
      <c r="X3824" s="1"/>
    </row>
    <row r="3825" spans="1:24" ht="15.75" customHeight="1" x14ac:dyDescent="0.2">
      <c r="A3825" s="1"/>
      <c r="B3825" s="1"/>
      <c r="C3825" s="31" t="str">
        <f>IF('Style Screener'!$S3825&lt;(AVERAGE('Style Screener'!$S$9:$S$6415)), "Value", "Growth")</f>
        <v>Value</v>
      </c>
      <c r="D3825" s="31" t="str">
        <f>IF('Style Screener'!$R3825&gt;2000, "Large Cap", "Small Cap")</f>
        <v>Large Cap</v>
      </c>
      <c r="E3825" s="31" t="s">
        <v>14</v>
      </c>
      <c r="F3825" s="31" t="s">
        <v>37</v>
      </c>
      <c r="G3825" s="1" t="s">
        <v>1020</v>
      </c>
      <c r="H3825" s="1" t="s">
        <v>12568</v>
      </c>
      <c r="I3825" s="1" t="s">
        <v>12569</v>
      </c>
      <c r="J3825" s="1" t="s">
        <v>10766</v>
      </c>
      <c r="K3825" s="1" t="s">
        <v>12570</v>
      </c>
      <c r="L3825" s="1" t="s">
        <v>12571</v>
      </c>
      <c r="M3825" s="1" t="s">
        <v>98</v>
      </c>
      <c r="N3825" s="1" t="s">
        <v>578</v>
      </c>
      <c r="O3825" s="1" t="s">
        <v>578</v>
      </c>
      <c r="P3825" s="1" t="s">
        <v>579</v>
      </c>
      <c r="Q3825" s="29" t="s">
        <v>61</v>
      </c>
      <c r="R3825" s="30">
        <v>4602.4017036323967</v>
      </c>
      <c r="S3825" s="5">
        <v>28.155080213903741</v>
      </c>
      <c r="T3825" s="4">
        <v>1.5747371446363061</v>
      </c>
      <c r="U3825" s="1"/>
      <c r="V3825" s="1"/>
      <c r="W3825" s="1"/>
      <c r="X3825" s="1"/>
    </row>
    <row r="3826" spans="1:24" ht="15.75" customHeight="1" x14ac:dyDescent="0.2">
      <c r="A3826" s="1"/>
      <c r="B3826" s="1"/>
      <c r="C3826" s="31" t="str">
        <f>IF('Style Screener'!$S3826&lt;(AVERAGE('Style Screener'!$S$9:$S$6415)), "Value", "Growth")</f>
        <v>Value</v>
      </c>
      <c r="D3826" s="31" t="str">
        <f>IF('Style Screener'!$R3826&gt;2000, "Large Cap", "Small Cap")</f>
        <v>Small Cap</v>
      </c>
      <c r="E3826" s="31" t="s">
        <v>14</v>
      </c>
      <c r="F3826" s="31" t="s">
        <v>37</v>
      </c>
      <c r="G3826" s="1" t="s">
        <v>1020</v>
      </c>
      <c r="H3826" s="1" t="s">
        <v>15441</v>
      </c>
      <c r="I3826" s="1" t="s">
        <v>15442</v>
      </c>
      <c r="J3826" s="1" t="s">
        <v>10766</v>
      </c>
      <c r="K3826" s="1" t="s">
        <v>15443</v>
      </c>
      <c r="L3826" s="1" t="s">
        <v>15444</v>
      </c>
      <c r="M3826" s="1" t="s">
        <v>98</v>
      </c>
      <c r="N3826" s="1" t="s">
        <v>1141</v>
      </c>
      <c r="O3826" s="1" t="s">
        <v>1062</v>
      </c>
      <c r="P3826" s="1" t="s">
        <v>2113</v>
      </c>
      <c r="Q3826" s="29" t="s">
        <v>61</v>
      </c>
      <c r="R3826" s="30">
        <v>1105.6937268403308</v>
      </c>
      <c r="S3826" s="5">
        <v>14.687499999999998</v>
      </c>
      <c r="T3826" s="4">
        <v>21.993833504624877</v>
      </c>
      <c r="U3826" s="1"/>
      <c r="V3826" s="1"/>
      <c r="W3826" s="1"/>
      <c r="X3826" s="1"/>
    </row>
    <row r="3827" spans="1:24" ht="15.75" customHeight="1" x14ac:dyDescent="0.2">
      <c r="A3827" s="1"/>
      <c r="B3827" s="1"/>
      <c r="C3827" s="31" t="str">
        <f>IF('Style Screener'!$S3827&lt;(AVERAGE('Style Screener'!$S$9:$S$6415)), "Value", "Growth")</f>
        <v>Value</v>
      </c>
      <c r="D3827" s="31" t="str">
        <f>IF('Style Screener'!$R3827&gt;2000, "Large Cap", "Small Cap")</f>
        <v>Small Cap</v>
      </c>
      <c r="E3827" s="31" t="s">
        <v>14</v>
      </c>
      <c r="F3827" s="31" t="s">
        <v>37</v>
      </c>
      <c r="G3827" s="1" t="s">
        <v>1020</v>
      </c>
      <c r="H3827" s="1" t="s">
        <v>15445</v>
      </c>
      <c r="I3827" s="1" t="s">
        <v>15446</v>
      </c>
      <c r="J3827" s="1" t="s">
        <v>10766</v>
      </c>
      <c r="K3827" s="1" t="s">
        <v>15447</v>
      </c>
      <c r="L3827" s="1" t="s">
        <v>15448</v>
      </c>
      <c r="M3827" s="1" t="s">
        <v>74</v>
      </c>
      <c r="N3827" s="1" t="s">
        <v>342</v>
      </c>
      <c r="O3827" s="1" t="s">
        <v>117</v>
      </c>
      <c r="P3827" s="1" t="s">
        <v>618</v>
      </c>
      <c r="Q3827" s="29" t="s">
        <v>61</v>
      </c>
      <c r="R3827" s="30">
        <v>209.0364943635725</v>
      </c>
      <c r="S3827" s="5">
        <v>13.833333333333336</v>
      </c>
      <c r="T3827" s="4">
        <v>91.304347826086953</v>
      </c>
      <c r="U3827" s="1"/>
      <c r="V3827" s="1"/>
      <c r="W3827" s="1"/>
      <c r="X3827" s="1"/>
    </row>
    <row r="3828" spans="1:24" ht="15.75" customHeight="1" x14ac:dyDescent="0.2">
      <c r="A3828" s="1"/>
      <c r="B3828" s="1"/>
      <c r="C3828" s="31" t="str">
        <f>IF('Style Screener'!$S3828&lt;(AVERAGE('Style Screener'!$S$9:$S$6415)), "Value", "Growth")</f>
        <v>Value</v>
      </c>
      <c r="D3828" s="31" t="str">
        <f>IF('Style Screener'!$R3828&gt;2000, "Large Cap", "Small Cap")</f>
        <v>Large Cap</v>
      </c>
      <c r="E3828" s="31" t="s">
        <v>14</v>
      </c>
      <c r="F3828" s="31" t="s">
        <v>37</v>
      </c>
      <c r="G3828" s="1" t="s">
        <v>1020</v>
      </c>
      <c r="H3828" s="1" t="s">
        <v>12580</v>
      </c>
      <c r="I3828" s="1" t="s">
        <v>12581</v>
      </c>
      <c r="J3828" s="1" t="s">
        <v>10766</v>
      </c>
      <c r="K3828" s="1" t="s">
        <v>12582</v>
      </c>
      <c r="L3828" s="1" t="s">
        <v>12583</v>
      </c>
      <c r="M3828" s="1" t="s">
        <v>74</v>
      </c>
      <c r="N3828" s="1" t="s">
        <v>342</v>
      </c>
      <c r="O3828" s="1" t="s">
        <v>117</v>
      </c>
      <c r="P3828" s="1" t="s">
        <v>618</v>
      </c>
      <c r="Q3828" s="29" t="s">
        <v>61</v>
      </c>
      <c r="R3828" s="30">
        <v>3245.7326151676384</v>
      </c>
      <c r="S3828" s="5">
        <v>18.830675778283979</v>
      </c>
      <c r="T3828" s="4" t="s">
        <v>61</v>
      </c>
      <c r="U3828" s="1"/>
      <c r="V3828" s="1"/>
      <c r="W3828" s="1"/>
      <c r="X3828" s="1"/>
    </row>
    <row r="3829" spans="1:24" ht="15.75" customHeight="1" x14ac:dyDescent="0.2">
      <c r="A3829" s="1"/>
      <c r="B3829" s="1"/>
      <c r="C3829" s="31" t="str">
        <f>IF('Style Screener'!$S3829&lt;(AVERAGE('Style Screener'!$S$9:$S$6415)), "Value", "Growth")</f>
        <v>Value</v>
      </c>
      <c r="D3829" s="31" t="str">
        <f>IF('Style Screener'!$R3829&gt;2000, "Large Cap", "Small Cap")</f>
        <v>Large Cap</v>
      </c>
      <c r="E3829" s="31" t="s">
        <v>14</v>
      </c>
      <c r="F3829" s="31" t="s">
        <v>37</v>
      </c>
      <c r="G3829" s="1" t="s">
        <v>1020</v>
      </c>
      <c r="H3829" s="1" t="s">
        <v>15449</v>
      </c>
      <c r="I3829" s="1" t="s">
        <v>15450</v>
      </c>
      <c r="J3829" s="1" t="s">
        <v>10766</v>
      </c>
      <c r="K3829" s="1" t="s">
        <v>15451</v>
      </c>
      <c r="L3829" s="1" t="s">
        <v>15452</v>
      </c>
      <c r="M3829" s="1" t="s">
        <v>54</v>
      </c>
      <c r="N3829" s="1" t="s">
        <v>471</v>
      </c>
      <c r="O3829" s="1" t="s">
        <v>54</v>
      </c>
      <c r="P3829" s="1" t="s">
        <v>1296</v>
      </c>
      <c r="Q3829" s="29" t="s">
        <v>61</v>
      </c>
      <c r="R3829" s="30">
        <v>2359.1520297038833</v>
      </c>
      <c r="S3829" s="5">
        <v>15.460199004975124</v>
      </c>
      <c r="T3829" s="4">
        <v>74.228675136116152</v>
      </c>
      <c r="U3829" s="1"/>
      <c r="V3829" s="1"/>
      <c r="W3829" s="1"/>
      <c r="X3829" s="1"/>
    </row>
    <row r="3830" spans="1:24" ht="15.75" customHeight="1" x14ac:dyDescent="0.2">
      <c r="A3830" s="1"/>
      <c r="B3830" s="1"/>
      <c r="C3830" s="31" t="str">
        <f>IF('Style Screener'!$S3830&lt;(AVERAGE('Style Screener'!$S$9:$S$6415)), "Value", "Growth")</f>
        <v>Value</v>
      </c>
      <c r="D3830" s="31" t="str">
        <f>IF('Style Screener'!$R3830&gt;2000, "Large Cap", "Small Cap")</f>
        <v>Small Cap</v>
      </c>
      <c r="E3830" s="31" t="s">
        <v>14</v>
      </c>
      <c r="F3830" s="31" t="s">
        <v>37</v>
      </c>
      <c r="G3830" s="1" t="s">
        <v>1020</v>
      </c>
      <c r="H3830" s="1" t="s">
        <v>15453</v>
      </c>
      <c r="I3830" s="1" t="s">
        <v>15454</v>
      </c>
      <c r="J3830" s="1" t="s">
        <v>10766</v>
      </c>
      <c r="K3830" s="1" t="s">
        <v>15455</v>
      </c>
      <c r="L3830" s="1" t="s">
        <v>15456</v>
      </c>
      <c r="M3830" s="1" t="s">
        <v>74</v>
      </c>
      <c r="N3830" s="1" t="s">
        <v>201</v>
      </c>
      <c r="O3830" s="1" t="s">
        <v>180</v>
      </c>
      <c r="P3830" s="1" t="s">
        <v>202</v>
      </c>
      <c r="Q3830" s="29" t="s">
        <v>61</v>
      </c>
      <c r="R3830" s="30">
        <v>823.02027002565103</v>
      </c>
      <c r="S3830" s="5">
        <v>10.863436123348016</v>
      </c>
      <c r="T3830" s="4">
        <v>56.737501878956728</v>
      </c>
      <c r="U3830" s="1"/>
      <c r="V3830" s="1"/>
      <c r="W3830" s="1"/>
      <c r="X3830" s="1"/>
    </row>
    <row r="3831" spans="1:24" ht="15.75" customHeight="1" x14ac:dyDescent="0.2">
      <c r="A3831" s="1"/>
      <c r="B3831" s="1"/>
      <c r="C3831" s="31" t="str">
        <f>IF('Style Screener'!$S3831&lt;(AVERAGE('Style Screener'!$S$9:$S$6415)), "Value", "Growth")</f>
        <v>Value</v>
      </c>
      <c r="D3831" s="31" t="str">
        <f>IF('Style Screener'!$R3831&gt;2000, "Large Cap", "Small Cap")</f>
        <v>Large Cap</v>
      </c>
      <c r="E3831" s="31" t="s">
        <v>14</v>
      </c>
      <c r="F3831" s="31" t="s">
        <v>37</v>
      </c>
      <c r="G3831" s="1" t="s">
        <v>1020</v>
      </c>
      <c r="H3831" s="1" t="s">
        <v>12584</v>
      </c>
      <c r="I3831" s="1" t="s">
        <v>12585</v>
      </c>
      <c r="J3831" s="1" t="s">
        <v>10766</v>
      </c>
      <c r="K3831" s="1" t="s">
        <v>12586</v>
      </c>
      <c r="L3831" s="1" t="s">
        <v>12587</v>
      </c>
      <c r="M3831" s="1" t="s">
        <v>74</v>
      </c>
      <c r="N3831" s="1" t="s">
        <v>638</v>
      </c>
      <c r="O3831" s="1" t="s">
        <v>117</v>
      </c>
      <c r="P3831" s="1" t="s">
        <v>638</v>
      </c>
      <c r="Q3831" s="29" t="s">
        <v>61</v>
      </c>
      <c r="R3831" s="30">
        <v>28794.701833417363</v>
      </c>
      <c r="S3831" s="5">
        <v>17.357859531772576</v>
      </c>
      <c r="T3831" s="4">
        <v>88.35905649388468</v>
      </c>
      <c r="U3831" s="1"/>
      <c r="V3831" s="1"/>
      <c r="W3831" s="1"/>
      <c r="X3831" s="1"/>
    </row>
    <row r="3832" spans="1:24" ht="15.75" customHeight="1" x14ac:dyDescent="0.2">
      <c r="A3832" s="1"/>
      <c r="B3832" s="1"/>
      <c r="C3832" s="31" t="str">
        <f>IF('Style Screener'!$S3832&lt;(AVERAGE('Style Screener'!$S$9:$S$6415)), "Value", "Growth")</f>
        <v>Value</v>
      </c>
      <c r="D3832" s="31" t="str">
        <f>IF('Style Screener'!$R3832&gt;2000, "Large Cap", "Small Cap")</f>
        <v>Large Cap</v>
      </c>
      <c r="E3832" s="31" t="s">
        <v>14</v>
      </c>
      <c r="F3832" s="31" t="s">
        <v>37</v>
      </c>
      <c r="G3832" s="1" t="s">
        <v>12435</v>
      </c>
      <c r="H3832" s="1" t="s">
        <v>12588</v>
      </c>
      <c r="I3832" s="1" t="s">
        <v>12589</v>
      </c>
      <c r="J3832" s="1" t="s">
        <v>10766</v>
      </c>
      <c r="K3832" s="1" t="s">
        <v>12590</v>
      </c>
      <c r="L3832" s="1" t="s">
        <v>12591</v>
      </c>
      <c r="M3832" s="1" t="s">
        <v>54</v>
      </c>
      <c r="N3832" s="1" t="s">
        <v>55</v>
      </c>
      <c r="O3832" s="1" t="s">
        <v>54</v>
      </c>
      <c r="P3832" s="1" t="s">
        <v>5271</v>
      </c>
      <c r="Q3832" s="29" t="s">
        <v>61</v>
      </c>
      <c r="R3832" s="30">
        <v>7081.0895677147282</v>
      </c>
      <c r="S3832" s="5">
        <v>27.155830379211672</v>
      </c>
      <c r="T3832" s="4" t="s">
        <v>61</v>
      </c>
      <c r="U3832" s="1"/>
      <c r="V3832" s="1"/>
      <c r="W3832" s="1"/>
      <c r="X3832" s="1"/>
    </row>
    <row r="3833" spans="1:24" ht="15.75" customHeight="1" x14ac:dyDescent="0.2">
      <c r="A3833" s="1"/>
      <c r="B3833" s="1"/>
      <c r="C3833" s="31" t="str">
        <f>IF('Style Screener'!$S3833&lt;(AVERAGE('Style Screener'!$S$9:$S$6415)), "Value", "Growth")</f>
        <v>Value</v>
      </c>
      <c r="D3833" s="31" t="str">
        <f>IF('Style Screener'!$R3833&gt;2000, "Large Cap", "Small Cap")</f>
        <v>Large Cap</v>
      </c>
      <c r="E3833" s="31" t="s">
        <v>14</v>
      </c>
      <c r="F3833" s="31" t="s">
        <v>37</v>
      </c>
      <c r="G3833" s="1" t="s">
        <v>1020</v>
      </c>
      <c r="H3833" s="1" t="s">
        <v>12596</v>
      </c>
      <c r="I3833" s="1" t="s">
        <v>12597</v>
      </c>
      <c r="J3833" s="1" t="s">
        <v>10766</v>
      </c>
      <c r="K3833" s="1" t="s">
        <v>12598</v>
      </c>
      <c r="L3833" s="1" t="s">
        <v>12599</v>
      </c>
      <c r="M3833" s="1" t="s">
        <v>86</v>
      </c>
      <c r="N3833" s="1" t="s">
        <v>251</v>
      </c>
      <c r="O3833" s="1" t="s">
        <v>251</v>
      </c>
      <c r="P3833" s="1" t="s">
        <v>252</v>
      </c>
      <c r="Q3833" s="29" t="s">
        <v>61</v>
      </c>
      <c r="R3833" s="30">
        <v>6396.4856085918764</v>
      </c>
      <c r="S3833" s="5">
        <v>13.753289473684211</v>
      </c>
      <c r="T3833" s="4" t="s">
        <v>61</v>
      </c>
      <c r="U3833" s="1"/>
      <c r="V3833" s="1"/>
      <c r="W3833" s="1"/>
      <c r="X3833" s="1"/>
    </row>
    <row r="3834" spans="1:24" ht="15.75" customHeight="1" x14ac:dyDescent="0.2">
      <c r="A3834" s="1"/>
      <c r="B3834" s="1"/>
      <c r="C3834" s="31" t="str">
        <f>IF('Style Screener'!$S3834&lt;(AVERAGE('Style Screener'!$S$9:$S$6415)), "Value", "Growth")</f>
        <v>Growth</v>
      </c>
      <c r="D3834" s="31" t="str">
        <f>IF('Style Screener'!$R3834&gt;2000, "Large Cap", "Small Cap")</f>
        <v>Small Cap</v>
      </c>
      <c r="E3834" s="31"/>
      <c r="F3834" s="31" t="s">
        <v>37</v>
      </c>
      <c r="G3834" s="1" t="s">
        <v>14115</v>
      </c>
      <c r="H3834" s="1" t="s">
        <v>15457</v>
      </c>
      <c r="I3834" s="1" t="s">
        <v>15458</v>
      </c>
      <c r="J3834" s="1" t="s">
        <v>10766</v>
      </c>
      <c r="K3834" s="1" t="s">
        <v>61</v>
      </c>
      <c r="L3834" s="1" t="s">
        <v>15459</v>
      </c>
      <c r="M3834" s="1" t="s">
        <v>61</v>
      </c>
      <c r="N3834" s="1" t="s">
        <v>61</v>
      </c>
      <c r="O3834" s="1" t="s">
        <v>61</v>
      </c>
      <c r="P3834" s="1" t="s">
        <v>61</v>
      </c>
      <c r="Q3834" s="29" t="s">
        <v>61</v>
      </c>
      <c r="R3834" s="30">
        <v>1232.7607589752197</v>
      </c>
      <c r="S3834" s="5" t="s">
        <v>61</v>
      </c>
      <c r="T3834" s="4"/>
      <c r="U3834" s="1"/>
      <c r="V3834" s="1"/>
      <c r="W3834" s="1"/>
      <c r="X3834" s="1"/>
    </row>
    <row r="3835" spans="1:24" ht="15.75" customHeight="1" x14ac:dyDescent="0.2">
      <c r="A3835" s="1"/>
      <c r="B3835" s="1"/>
      <c r="C3835" s="31" t="str">
        <f>IF('Style Screener'!$S3835&lt;(AVERAGE('Style Screener'!$S$9:$S$6415)), "Value", "Growth")</f>
        <v>Value</v>
      </c>
      <c r="D3835" s="31" t="str">
        <f>IF('Style Screener'!$R3835&gt;2000, "Large Cap", "Small Cap")</f>
        <v>Large Cap</v>
      </c>
      <c r="E3835" s="31" t="s">
        <v>14</v>
      </c>
      <c r="F3835" s="31" t="s">
        <v>37</v>
      </c>
      <c r="G3835" s="1" t="s">
        <v>1020</v>
      </c>
      <c r="H3835" s="1" t="s">
        <v>15460</v>
      </c>
      <c r="I3835" s="1" t="s">
        <v>15461</v>
      </c>
      <c r="J3835" s="1" t="s">
        <v>10766</v>
      </c>
      <c r="K3835" s="1" t="s">
        <v>15462</v>
      </c>
      <c r="L3835" s="1" t="s">
        <v>15463</v>
      </c>
      <c r="M3835" s="1" t="s">
        <v>108</v>
      </c>
      <c r="N3835" s="1" t="s">
        <v>571</v>
      </c>
      <c r="O3835" s="1" t="s">
        <v>110</v>
      </c>
      <c r="P3835" s="1" t="s">
        <v>1878</v>
      </c>
      <c r="Q3835" s="29" t="s">
        <v>61</v>
      </c>
      <c r="R3835" s="30">
        <v>2784.3228694817062</v>
      </c>
      <c r="S3835" s="5">
        <v>16.267605633802816</v>
      </c>
      <c r="T3835" s="4">
        <v>93.300665545235134</v>
      </c>
      <c r="U3835" s="1"/>
      <c r="V3835" s="1"/>
      <c r="W3835" s="1"/>
      <c r="X3835" s="1"/>
    </row>
    <row r="3836" spans="1:24" ht="15.75" customHeight="1" x14ac:dyDescent="0.2">
      <c r="A3836" s="1"/>
      <c r="B3836" s="1"/>
      <c r="C3836" s="31" t="str">
        <f>IF('Style Screener'!$S3836&lt;(AVERAGE('Style Screener'!$S$9:$S$6415)), "Value", "Growth")</f>
        <v>Value</v>
      </c>
      <c r="D3836" s="31" t="str">
        <f>IF('Style Screener'!$R3836&gt;2000, "Large Cap", "Small Cap")</f>
        <v>Large Cap</v>
      </c>
      <c r="E3836" s="31" t="s">
        <v>14</v>
      </c>
      <c r="F3836" s="31" t="s">
        <v>37</v>
      </c>
      <c r="G3836" s="1" t="s">
        <v>1020</v>
      </c>
      <c r="H3836" s="1" t="s">
        <v>12600</v>
      </c>
      <c r="I3836" s="1" t="s">
        <v>12601</v>
      </c>
      <c r="J3836" s="1" t="s">
        <v>10766</v>
      </c>
      <c r="K3836" s="1" t="s">
        <v>12602</v>
      </c>
      <c r="L3836" s="1" t="s">
        <v>12603</v>
      </c>
      <c r="M3836" s="1" t="s">
        <v>98</v>
      </c>
      <c r="N3836" s="1" t="s">
        <v>1141</v>
      </c>
      <c r="O3836" s="1" t="s">
        <v>1062</v>
      </c>
      <c r="P3836" s="1" t="s">
        <v>1142</v>
      </c>
      <c r="Q3836" s="29" t="s">
        <v>61</v>
      </c>
      <c r="R3836" s="30">
        <v>2069.1607793876906</v>
      </c>
      <c r="S3836" s="5">
        <v>20.20648967551622</v>
      </c>
      <c r="T3836" s="4">
        <v>5.5177314094161557E-15</v>
      </c>
      <c r="U3836" s="1"/>
      <c r="V3836" s="1"/>
      <c r="W3836" s="1"/>
      <c r="X3836" s="1"/>
    </row>
    <row r="3837" spans="1:24" ht="15.75" customHeight="1" x14ac:dyDescent="0.2">
      <c r="A3837" s="1"/>
      <c r="B3837" s="1"/>
      <c r="C3837" s="31" t="str">
        <f>IF('Style Screener'!$S3837&lt;(AVERAGE('Style Screener'!$S$9:$S$6415)), "Value", "Growth")</f>
        <v>Value</v>
      </c>
      <c r="D3837" s="31" t="str">
        <f>IF('Style Screener'!$R3837&gt;2000, "Large Cap", "Small Cap")</f>
        <v>Large Cap</v>
      </c>
      <c r="E3837" s="31" t="s">
        <v>14</v>
      </c>
      <c r="F3837" s="31" t="s">
        <v>37</v>
      </c>
      <c r="G3837" s="1" t="s">
        <v>1020</v>
      </c>
      <c r="H3837" s="1" t="s">
        <v>12604</v>
      </c>
      <c r="I3837" s="1" t="s">
        <v>12605</v>
      </c>
      <c r="J3837" s="1" t="s">
        <v>10766</v>
      </c>
      <c r="K3837" s="1" t="s">
        <v>12606</v>
      </c>
      <c r="L3837" s="1" t="s">
        <v>12607</v>
      </c>
      <c r="M3837" s="1" t="s">
        <v>74</v>
      </c>
      <c r="N3837" s="1" t="s">
        <v>201</v>
      </c>
      <c r="O3837" s="1" t="s">
        <v>180</v>
      </c>
      <c r="P3837" s="1" t="s">
        <v>202</v>
      </c>
      <c r="Q3837" s="29" t="s">
        <v>61</v>
      </c>
      <c r="R3837" s="30">
        <v>3756.6628956084132</v>
      </c>
      <c r="S3837" s="5">
        <v>16.105882352941176</v>
      </c>
      <c r="T3837" s="4" t="s">
        <v>61</v>
      </c>
      <c r="U3837" s="1"/>
      <c r="V3837" s="1"/>
      <c r="W3837" s="1"/>
      <c r="X3837" s="1"/>
    </row>
    <row r="3838" spans="1:24" ht="15.75" customHeight="1" x14ac:dyDescent="0.2">
      <c r="A3838" s="1"/>
      <c r="B3838" s="1"/>
      <c r="C3838" s="31" t="str">
        <f>IF('Style Screener'!$S3838&lt;(AVERAGE('Style Screener'!$S$9:$S$6415)), "Value", "Growth")</f>
        <v>Value</v>
      </c>
      <c r="D3838" s="31" t="str">
        <f>IF('Style Screener'!$R3838&gt;2000, "Large Cap", "Small Cap")</f>
        <v>Small Cap</v>
      </c>
      <c r="E3838" s="31" t="s">
        <v>14</v>
      </c>
      <c r="F3838" s="31" t="s">
        <v>37</v>
      </c>
      <c r="G3838" s="1" t="s">
        <v>14115</v>
      </c>
      <c r="H3838" s="1" t="s">
        <v>15464</v>
      </c>
      <c r="I3838" s="1" t="s">
        <v>15465</v>
      </c>
      <c r="J3838" s="1" t="s">
        <v>10766</v>
      </c>
      <c r="K3838" s="1" t="s">
        <v>15466</v>
      </c>
      <c r="L3838" s="1" t="s">
        <v>15467</v>
      </c>
      <c r="M3838" s="1" t="s">
        <v>86</v>
      </c>
      <c r="N3838" s="1" t="s">
        <v>87</v>
      </c>
      <c r="O3838" s="1" t="s">
        <v>88</v>
      </c>
      <c r="P3838" s="1" t="s">
        <v>4499</v>
      </c>
      <c r="Q3838" s="29" t="s">
        <v>61</v>
      </c>
      <c r="R3838" s="30">
        <v>569.09410299916738</v>
      </c>
      <c r="S3838" s="5">
        <v>8.7678263256581559</v>
      </c>
      <c r="T3838" s="4" t="s">
        <v>61</v>
      </c>
      <c r="U3838" s="1"/>
      <c r="V3838" s="1"/>
      <c r="W3838" s="1"/>
      <c r="X3838" s="1"/>
    </row>
    <row r="3839" spans="1:24" ht="15.75" customHeight="1" x14ac:dyDescent="0.2">
      <c r="A3839" s="1"/>
      <c r="B3839" s="1"/>
      <c r="C3839" s="31" t="str">
        <f>IF('Style Screener'!$S3839&lt;(AVERAGE('Style Screener'!$S$9:$S$6415)), "Value", "Growth")</f>
        <v>Value</v>
      </c>
      <c r="D3839" s="31" t="str">
        <f>IF('Style Screener'!$R3839&gt;2000, "Large Cap", "Small Cap")</f>
        <v>Small Cap</v>
      </c>
      <c r="E3839" s="31" t="s">
        <v>14</v>
      </c>
      <c r="F3839" s="31" t="s">
        <v>37</v>
      </c>
      <c r="G3839" s="1" t="s">
        <v>1020</v>
      </c>
      <c r="H3839" s="1" t="s">
        <v>15468</v>
      </c>
      <c r="I3839" s="1" t="s">
        <v>15469</v>
      </c>
      <c r="J3839" s="1" t="s">
        <v>10766</v>
      </c>
      <c r="K3839" s="1" t="s">
        <v>15470</v>
      </c>
      <c r="L3839" s="1" t="s">
        <v>15471</v>
      </c>
      <c r="M3839" s="1" t="s">
        <v>74</v>
      </c>
      <c r="N3839" s="1" t="s">
        <v>179</v>
      </c>
      <c r="O3839" s="1" t="s">
        <v>180</v>
      </c>
      <c r="P3839" s="1" t="s">
        <v>1217</v>
      </c>
      <c r="Q3839" s="29" t="s">
        <v>61</v>
      </c>
      <c r="R3839" s="30">
        <v>453.80800204621295</v>
      </c>
      <c r="S3839" s="5">
        <v>23.244047619047617</v>
      </c>
      <c r="T3839" s="4">
        <v>60.561066320461613</v>
      </c>
      <c r="U3839" s="1"/>
      <c r="V3839" s="1"/>
      <c r="W3839" s="1"/>
      <c r="X3839" s="1"/>
    </row>
    <row r="3840" spans="1:24" ht="15.75" customHeight="1" x14ac:dyDescent="0.2">
      <c r="A3840" s="1"/>
      <c r="B3840" s="1"/>
      <c r="C3840" s="31" t="str">
        <f>IF('Style Screener'!$S3840&lt;(AVERAGE('Style Screener'!$S$9:$S$6415)), "Value", "Growth")</f>
        <v>Value</v>
      </c>
      <c r="D3840" s="31" t="str">
        <f>IF('Style Screener'!$R3840&gt;2000, "Large Cap", "Small Cap")</f>
        <v>Large Cap</v>
      </c>
      <c r="E3840" s="31" t="s">
        <v>15</v>
      </c>
      <c r="F3840" s="31" t="s">
        <v>37</v>
      </c>
      <c r="G3840" s="1" t="s">
        <v>1020</v>
      </c>
      <c r="H3840" s="1" t="s">
        <v>12624</v>
      </c>
      <c r="I3840" s="1" t="s">
        <v>12625</v>
      </c>
      <c r="J3840" s="1" t="s">
        <v>10766</v>
      </c>
      <c r="K3840" s="1" t="s">
        <v>12626</v>
      </c>
      <c r="L3840" s="1" t="s">
        <v>12627</v>
      </c>
      <c r="M3840" s="1" t="s">
        <v>368</v>
      </c>
      <c r="N3840" s="1" t="s">
        <v>1700</v>
      </c>
      <c r="O3840" s="1" t="s">
        <v>370</v>
      </c>
      <c r="P3840" s="1" t="s">
        <v>2000</v>
      </c>
      <c r="Q3840" s="29" t="s">
        <v>61</v>
      </c>
      <c r="R3840" s="30">
        <v>86634.296691173906</v>
      </c>
      <c r="S3840" s="5">
        <v>22.383003322902116</v>
      </c>
      <c r="T3840" s="4" t="s">
        <v>61</v>
      </c>
      <c r="U3840" s="1"/>
      <c r="V3840" s="1"/>
      <c r="W3840" s="1"/>
      <c r="X3840" s="1"/>
    </row>
    <row r="3841" spans="1:24" ht="15.75" customHeight="1" x14ac:dyDescent="0.2">
      <c r="A3841" s="1"/>
      <c r="B3841" s="1"/>
      <c r="C3841" s="31" t="str">
        <f>IF('Style Screener'!$S3841&lt;(AVERAGE('Style Screener'!$S$9:$S$6415)), "Value", "Growth")</f>
        <v>Value</v>
      </c>
      <c r="D3841" s="31" t="str">
        <f>IF('Style Screener'!$R3841&gt;2000, "Large Cap", "Small Cap")</f>
        <v>Small Cap</v>
      </c>
      <c r="E3841" s="31" t="s">
        <v>14</v>
      </c>
      <c r="F3841" s="31" t="s">
        <v>37</v>
      </c>
      <c r="G3841" s="1" t="s">
        <v>1020</v>
      </c>
      <c r="H3841" s="1" t="s">
        <v>15472</v>
      </c>
      <c r="I3841" s="1" t="s">
        <v>15473</v>
      </c>
      <c r="J3841" s="1" t="s">
        <v>10766</v>
      </c>
      <c r="K3841" s="1" t="s">
        <v>15474</v>
      </c>
      <c r="L3841" s="1" t="s">
        <v>15475</v>
      </c>
      <c r="M3841" s="1" t="s">
        <v>86</v>
      </c>
      <c r="N3841" s="1" t="s">
        <v>135</v>
      </c>
      <c r="O3841" s="1" t="s">
        <v>88</v>
      </c>
      <c r="P3841" s="1" t="s">
        <v>916</v>
      </c>
      <c r="Q3841" s="29" t="s">
        <v>61</v>
      </c>
      <c r="R3841" s="30">
        <v>887.73516621240447</v>
      </c>
      <c r="S3841" s="5">
        <v>18.562091503267972</v>
      </c>
      <c r="T3841" s="4">
        <v>26.659856996935652</v>
      </c>
      <c r="U3841" s="1"/>
      <c r="V3841" s="1"/>
      <c r="W3841" s="1"/>
      <c r="X3841" s="1"/>
    </row>
    <row r="3842" spans="1:24" ht="15.75" customHeight="1" x14ac:dyDescent="0.2">
      <c r="A3842" s="1"/>
      <c r="B3842" s="1"/>
      <c r="C3842" s="31" t="str">
        <f>IF('Style Screener'!$S3842&lt;(AVERAGE('Style Screener'!$S$9:$S$6415)), "Value", "Growth")</f>
        <v>Value</v>
      </c>
      <c r="D3842" s="31" t="str">
        <f>IF('Style Screener'!$R3842&gt;2000, "Large Cap", "Small Cap")</f>
        <v>Large Cap</v>
      </c>
      <c r="E3842" s="31" t="s">
        <v>14</v>
      </c>
      <c r="F3842" s="31" t="s">
        <v>37</v>
      </c>
      <c r="G3842" s="1" t="s">
        <v>1020</v>
      </c>
      <c r="H3842" s="1" t="s">
        <v>15476</v>
      </c>
      <c r="I3842" s="1" t="s">
        <v>15477</v>
      </c>
      <c r="J3842" s="1" t="s">
        <v>10766</v>
      </c>
      <c r="K3842" s="1" t="s">
        <v>15478</v>
      </c>
      <c r="L3842" s="1" t="s">
        <v>15479</v>
      </c>
      <c r="M3842" s="1" t="s">
        <v>86</v>
      </c>
      <c r="N3842" s="1" t="s">
        <v>251</v>
      </c>
      <c r="O3842" s="1" t="s">
        <v>251</v>
      </c>
      <c r="P3842" s="1" t="s">
        <v>508</v>
      </c>
      <c r="Q3842" s="29" t="s">
        <v>61</v>
      </c>
      <c r="R3842" s="30">
        <v>3103.3357210698014</v>
      </c>
      <c r="S3842" s="5">
        <v>19.333333333333332</v>
      </c>
      <c r="T3842" s="4">
        <v>0.43550558238974424</v>
      </c>
      <c r="U3842" s="1"/>
      <c r="V3842" s="1"/>
      <c r="W3842" s="1"/>
      <c r="X3842" s="1"/>
    </row>
    <row r="3843" spans="1:24" ht="15.75" customHeight="1" x14ac:dyDescent="0.2">
      <c r="A3843" s="1"/>
      <c r="B3843" s="1"/>
      <c r="C3843" s="31" t="str">
        <f>IF('Style Screener'!$S3843&lt;(AVERAGE('Style Screener'!$S$9:$S$6415)), "Value", "Growth")</f>
        <v>Value</v>
      </c>
      <c r="D3843" s="31" t="str">
        <f>IF('Style Screener'!$R3843&gt;2000, "Large Cap", "Small Cap")</f>
        <v>Large Cap</v>
      </c>
      <c r="E3843" s="31" t="s">
        <v>15</v>
      </c>
      <c r="F3843" s="31" t="s">
        <v>37</v>
      </c>
      <c r="G3843" s="1" t="s">
        <v>1020</v>
      </c>
      <c r="H3843" s="1" t="s">
        <v>12664</v>
      </c>
      <c r="I3843" s="1" t="s">
        <v>12665</v>
      </c>
      <c r="J3843" s="1" t="s">
        <v>10766</v>
      </c>
      <c r="K3843" s="1" t="s">
        <v>12666</v>
      </c>
      <c r="L3843" s="1" t="s">
        <v>12667</v>
      </c>
      <c r="M3843" s="1" t="s">
        <v>368</v>
      </c>
      <c r="N3843" s="1" t="s">
        <v>961</v>
      </c>
      <c r="O3843" s="1" t="s">
        <v>961</v>
      </c>
      <c r="P3843" s="1" t="s">
        <v>2234</v>
      </c>
      <c r="Q3843" s="29" t="s">
        <v>61</v>
      </c>
      <c r="R3843" s="30">
        <v>7761.0482123026813</v>
      </c>
      <c r="S3843" s="5">
        <v>10.459143968871595</v>
      </c>
      <c r="T3843" s="4" t="s">
        <v>61</v>
      </c>
      <c r="U3843" s="1"/>
      <c r="V3843" s="1"/>
      <c r="W3843" s="1"/>
      <c r="X3843" s="1"/>
    </row>
    <row r="3844" spans="1:24" ht="15.75" customHeight="1" x14ac:dyDescent="0.2">
      <c r="A3844" s="1"/>
      <c r="B3844" s="1"/>
      <c r="C3844" s="31" t="str">
        <f>IF('Style Screener'!$S3844&lt;(AVERAGE('Style Screener'!$S$9:$S$6415)), "Value", "Growth")</f>
        <v>Growth</v>
      </c>
      <c r="D3844" s="31" t="str">
        <f>IF('Style Screener'!$R3844&gt;2000, "Large Cap", "Small Cap")</f>
        <v>Small Cap</v>
      </c>
      <c r="E3844" s="31"/>
      <c r="F3844" s="31" t="s">
        <v>37</v>
      </c>
      <c r="G3844" s="1" t="s">
        <v>1020</v>
      </c>
      <c r="H3844" s="1" t="s">
        <v>15480</v>
      </c>
      <c r="I3844" s="1" t="s">
        <v>15481</v>
      </c>
      <c r="J3844" s="1" t="s">
        <v>10766</v>
      </c>
      <c r="K3844" s="1" t="s">
        <v>14250</v>
      </c>
      <c r="L3844" s="1" t="s">
        <v>15482</v>
      </c>
      <c r="M3844" s="1" t="s">
        <v>61</v>
      </c>
      <c r="N3844" s="1" t="s">
        <v>61</v>
      </c>
      <c r="O3844" s="1" t="s">
        <v>61</v>
      </c>
      <c r="P3844" s="1" t="s">
        <v>61</v>
      </c>
      <c r="Q3844" s="29" t="s">
        <v>61</v>
      </c>
      <c r="R3844" s="30">
        <v>511.82607758483886</v>
      </c>
      <c r="S3844" s="5" t="s">
        <v>61</v>
      </c>
      <c r="T3844" s="4"/>
      <c r="U3844" s="1"/>
      <c r="V3844" s="1"/>
      <c r="W3844" s="1"/>
      <c r="X3844" s="1"/>
    </row>
    <row r="3845" spans="1:24" ht="15.75" customHeight="1" x14ac:dyDescent="0.2">
      <c r="A3845" s="1"/>
      <c r="B3845" s="1"/>
      <c r="C3845" s="31" t="str">
        <f>IF('Style Screener'!$S3845&lt;(AVERAGE('Style Screener'!$S$9:$S$6415)), "Value", "Growth")</f>
        <v>Growth</v>
      </c>
      <c r="D3845" s="31" t="str">
        <f>IF('Style Screener'!$R3845&gt;2000, "Large Cap", "Small Cap")</f>
        <v>Small Cap</v>
      </c>
      <c r="E3845" s="31"/>
      <c r="F3845" s="31" t="s">
        <v>37</v>
      </c>
      <c r="G3845" s="1" t="s">
        <v>1020</v>
      </c>
      <c r="H3845" s="1" t="s">
        <v>15483</v>
      </c>
      <c r="I3845" s="1" t="s">
        <v>15484</v>
      </c>
      <c r="J3845" s="1" t="s">
        <v>10766</v>
      </c>
      <c r="K3845" s="1" t="s">
        <v>12694</v>
      </c>
      <c r="L3845" s="1" t="s">
        <v>15485</v>
      </c>
      <c r="M3845" s="1" t="s">
        <v>61</v>
      </c>
      <c r="N3845" s="1" t="s">
        <v>61</v>
      </c>
      <c r="O3845" s="1" t="s">
        <v>61</v>
      </c>
      <c r="P3845" s="1" t="s">
        <v>61</v>
      </c>
      <c r="Q3845" s="29" t="s">
        <v>61</v>
      </c>
      <c r="R3845" s="30">
        <v>282.30074997940062</v>
      </c>
      <c r="S3845" s="5" t="s">
        <v>61</v>
      </c>
      <c r="T3845" s="4"/>
      <c r="U3845" s="1"/>
      <c r="V3845" s="1"/>
      <c r="W3845" s="1"/>
      <c r="X3845" s="1"/>
    </row>
    <row r="3846" spans="1:24" ht="15.75" customHeight="1" x14ac:dyDescent="0.2">
      <c r="A3846" s="1"/>
      <c r="B3846" s="1"/>
      <c r="C3846" s="31" t="str">
        <f>IF('Style Screener'!$S3846&lt;(AVERAGE('Style Screener'!$S$9:$S$6415)), "Value", "Growth")</f>
        <v>Growth</v>
      </c>
      <c r="D3846" s="31" t="str">
        <f>IF('Style Screener'!$R3846&gt;2000, "Large Cap", "Small Cap")</f>
        <v>Small Cap</v>
      </c>
      <c r="E3846" s="31"/>
      <c r="F3846" s="31" t="s">
        <v>37</v>
      </c>
      <c r="G3846" s="1" t="s">
        <v>1020</v>
      </c>
      <c r="H3846" s="1" t="s">
        <v>15486</v>
      </c>
      <c r="I3846" s="1" t="s">
        <v>15487</v>
      </c>
      <c r="J3846" s="1" t="s">
        <v>10766</v>
      </c>
      <c r="K3846" s="1" t="s">
        <v>15488</v>
      </c>
      <c r="L3846" s="1" t="s">
        <v>15489</v>
      </c>
      <c r="M3846" s="1" t="s">
        <v>61</v>
      </c>
      <c r="N3846" s="1" t="s">
        <v>61</v>
      </c>
      <c r="O3846" s="1" t="s">
        <v>61</v>
      </c>
      <c r="P3846" s="1" t="s">
        <v>61</v>
      </c>
      <c r="Q3846" s="29" t="s">
        <v>61</v>
      </c>
      <c r="R3846" s="30">
        <v>1059.2132658386231</v>
      </c>
      <c r="S3846" s="5" t="s">
        <v>61</v>
      </c>
      <c r="T3846" s="4"/>
      <c r="U3846" s="1"/>
      <c r="V3846" s="1"/>
      <c r="W3846" s="1"/>
      <c r="X3846" s="1"/>
    </row>
    <row r="3847" spans="1:24" ht="15.75" customHeight="1" x14ac:dyDescent="0.2">
      <c r="A3847" s="1"/>
      <c r="B3847" s="1"/>
      <c r="C3847" s="31" t="str">
        <f>IF('Style Screener'!$S3847&lt;(AVERAGE('Style Screener'!$S$9:$S$6415)), "Value", "Growth")</f>
        <v>Growth</v>
      </c>
      <c r="D3847" s="31" t="str">
        <f>IF('Style Screener'!$R3847&gt;2000, "Large Cap", "Small Cap")</f>
        <v>Small Cap</v>
      </c>
      <c r="E3847" s="31"/>
      <c r="F3847" s="31" t="s">
        <v>37</v>
      </c>
      <c r="G3847" s="1" t="s">
        <v>1020</v>
      </c>
      <c r="H3847" s="1" t="s">
        <v>15490</v>
      </c>
      <c r="I3847" s="1" t="s">
        <v>15491</v>
      </c>
      <c r="J3847" s="1" t="s">
        <v>10766</v>
      </c>
      <c r="K3847" s="1" t="s">
        <v>12694</v>
      </c>
      <c r="L3847" s="1" t="s">
        <v>15492</v>
      </c>
      <c r="M3847" s="1" t="s">
        <v>61</v>
      </c>
      <c r="N3847" s="1" t="s">
        <v>61</v>
      </c>
      <c r="O3847" s="1" t="s">
        <v>61</v>
      </c>
      <c r="P3847" s="1" t="s">
        <v>61</v>
      </c>
      <c r="Q3847" s="29" t="s">
        <v>61</v>
      </c>
      <c r="R3847" s="30">
        <v>241.85561701354982</v>
      </c>
      <c r="S3847" s="5" t="s">
        <v>61</v>
      </c>
      <c r="T3847" s="4"/>
      <c r="U3847" s="1"/>
      <c r="V3847" s="1"/>
      <c r="W3847" s="1"/>
      <c r="X3847" s="1"/>
    </row>
    <row r="3848" spans="1:24" ht="15.75" customHeight="1" x14ac:dyDescent="0.2">
      <c r="A3848" s="1"/>
      <c r="B3848" s="1"/>
      <c r="C3848" s="31" t="str">
        <f>IF('Style Screener'!$S3848&lt;(AVERAGE('Style Screener'!$S$9:$S$6415)), "Value", "Growth")</f>
        <v>Value</v>
      </c>
      <c r="D3848" s="31" t="str">
        <f>IF('Style Screener'!$R3848&gt;2000, "Large Cap", "Small Cap")</f>
        <v>Small Cap</v>
      </c>
      <c r="E3848" s="31" t="s">
        <v>14</v>
      </c>
      <c r="F3848" s="31" t="s">
        <v>37</v>
      </c>
      <c r="G3848" s="1" t="s">
        <v>1020</v>
      </c>
      <c r="H3848" s="1" t="s">
        <v>15493</v>
      </c>
      <c r="I3848" s="1" t="s">
        <v>15494</v>
      </c>
      <c r="J3848" s="1" t="s">
        <v>10766</v>
      </c>
      <c r="K3848" s="1" t="s">
        <v>15495</v>
      </c>
      <c r="L3848" s="1" t="s">
        <v>15496</v>
      </c>
      <c r="M3848" s="1" t="s">
        <v>108</v>
      </c>
      <c r="N3848" s="1" t="s">
        <v>286</v>
      </c>
      <c r="O3848" s="1" t="s">
        <v>287</v>
      </c>
      <c r="P3848" s="1" t="s">
        <v>288</v>
      </c>
      <c r="Q3848" s="29" t="s">
        <v>61</v>
      </c>
      <c r="R3848" s="30">
        <v>549.0908622819527</v>
      </c>
      <c r="S3848" s="5">
        <v>22.959183673469386</v>
      </c>
      <c r="T3848" s="4">
        <v>75.986471251409242</v>
      </c>
      <c r="U3848" s="1"/>
      <c r="V3848" s="1"/>
      <c r="W3848" s="1"/>
      <c r="X3848" s="1"/>
    </row>
    <row r="3849" spans="1:24" ht="15.75" customHeight="1" x14ac:dyDescent="0.2">
      <c r="A3849" s="1"/>
      <c r="B3849" s="1"/>
      <c r="C3849" s="31" t="str">
        <f>IF('Style Screener'!$S3849&lt;(AVERAGE('Style Screener'!$S$9:$S$6415)), "Value", "Growth")</f>
        <v>Growth</v>
      </c>
      <c r="D3849" s="31" t="str">
        <f>IF('Style Screener'!$R3849&gt;2000, "Large Cap", "Small Cap")</f>
        <v>Small Cap</v>
      </c>
      <c r="E3849" s="31"/>
      <c r="F3849" s="31" t="s">
        <v>37</v>
      </c>
      <c r="G3849" s="1" t="s">
        <v>1020</v>
      </c>
      <c r="H3849" s="1" t="s">
        <v>15497</v>
      </c>
      <c r="I3849" s="1" t="s">
        <v>15498</v>
      </c>
      <c r="J3849" s="1" t="s">
        <v>10766</v>
      </c>
      <c r="K3849" s="1" t="s">
        <v>12694</v>
      </c>
      <c r="L3849" s="1" t="s">
        <v>15499</v>
      </c>
      <c r="M3849" s="1" t="s">
        <v>61</v>
      </c>
      <c r="N3849" s="1" t="s">
        <v>61</v>
      </c>
      <c r="O3849" s="1" t="s">
        <v>61</v>
      </c>
      <c r="P3849" s="1" t="s">
        <v>61</v>
      </c>
      <c r="Q3849" s="29" t="s">
        <v>61</v>
      </c>
      <c r="R3849" s="30">
        <v>798.03836504821777</v>
      </c>
      <c r="S3849" s="5" t="s">
        <v>61</v>
      </c>
      <c r="T3849" s="4"/>
      <c r="U3849" s="1"/>
      <c r="V3849" s="1"/>
      <c r="W3849" s="1"/>
      <c r="X3849" s="1"/>
    </row>
    <row r="3850" spans="1:24" ht="15.75" customHeight="1" x14ac:dyDescent="0.2">
      <c r="A3850" s="1"/>
      <c r="B3850" s="1"/>
      <c r="C3850" s="31" t="str">
        <f>IF('Style Screener'!$S3850&lt;(AVERAGE('Style Screener'!$S$9:$S$6415)), "Value", "Growth")</f>
        <v>Value</v>
      </c>
      <c r="D3850" s="31" t="str">
        <f>IF('Style Screener'!$R3850&gt;2000, "Large Cap", "Small Cap")</f>
        <v>Large Cap</v>
      </c>
      <c r="E3850" s="31" t="s">
        <v>14</v>
      </c>
      <c r="F3850" s="31" t="s">
        <v>37</v>
      </c>
      <c r="G3850" s="1" t="s">
        <v>1020</v>
      </c>
      <c r="H3850" s="1" t="s">
        <v>12692</v>
      </c>
      <c r="I3850" s="1" t="s">
        <v>12693</v>
      </c>
      <c r="J3850" s="1" t="s">
        <v>10766</v>
      </c>
      <c r="K3850" s="1" t="s">
        <v>12694</v>
      </c>
      <c r="L3850" s="1" t="s">
        <v>12695</v>
      </c>
      <c r="M3850" s="1" t="s">
        <v>86</v>
      </c>
      <c r="N3850" s="1" t="s">
        <v>606</v>
      </c>
      <c r="O3850" s="1" t="s">
        <v>607</v>
      </c>
      <c r="P3850" s="1" t="s">
        <v>608</v>
      </c>
      <c r="Q3850" s="29" t="s">
        <v>61</v>
      </c>
      <c r="R3850" s="30">
        <v>13271.00430863952</v>
      </c>
      <c r="S3850" s="5">
        <v>18.275669642857142</v>
      </c>
      <c r="T3850" s="4" t="s">
        <v>61</v>
      </c>
      <c r="U3850" s="1"/>
      <c r="V3850" s="1"/>
      <c r="W3850" s="1"/>
      <c r="X3850" s="1"/>
    </row>
    <row r="3851" spans="1:24" ht="15.75" customHeight="1" x14ac:dyDescent="0.2">
      <c r="A3851" s="1"/>
      <c r="B3851" s="1"/>
      <c r="C3851" s="31" t="str">
        <f>IF('Style Screener'!$S3851&lt;(AVERAGE('Style Screener'!$S$9:$S$6415)), "Value", "Growth")</f>
        <v>Growth</v>
      </c>
      <c r="D3851" s="31" t="str">
        <f>IF('Style Screener'!$R3851&gt;2000, "Large Cap", "Small Cap")</f>
        <v>Small Cap</v>
      </c>
      <c r="E3851" s="31"/>
      <c r="F3851" s="31" t="s">
        <v>37</v>
      </c>
      <c r="G3851" s="1" t="s">
        <v>1020</v>
      </c>
      <c r="H3851" s="1" t="s">
        <v>15500</v>
      </c>
      <c r="I3851" s="1" t="s">
        <v>15501</v>
      </c>
      <c r="J3851" s="1" t="s">
        <v>10766</v>
      </c>
      <c r="K3851" s="1" t="s">
        <v>12694</v>
      </c>
      <c r="L3851" s="1" t="s">
        <v>15502</v>
      </c>
      <c r="M3851" s="1" t="s">
        <v>61</v>
      </c>
      <c r="N3851" s="1" t="s">
        <v>61</v>
      </c>
      <c r="O3851" s="1" t="s">
        <v>61</v>
      </c>
      <c r="P3851" s="1" t="s">
        <v>61</v>
      </c>
      <c r="Q3851" s="29" t="s">
        <v>61</v>
      </c>
      <c r="R3851" s="30">
        <v>405.15432764282224</v>
      </c>
      <c r="S3851" s="5" t="s">
        <v>61</v>
      </c>
      <c r="T3851" s="4"/>
      <c r="U3851" s="1"/>
      <c r="V3851" s="1"/>
      <c r="W3851" s="1"/>
      <c r="X3851" s="1"/>
    </row>
    <row r="3852" spans="1:24" ht="15.75" customHeight="1" x14ac:dyDescent="0.2">
      <c r="A3852" s="1"/>
      <c r="B3852" s="1"/>
      <c r="C3852" s="31" t="str">
        <f>IF('Style Screener'!$S3852&lt;(AVERAGE('Style Screener'!$S$9:$S$6415)), "Value", "Growth")</f>
        <v>Value</v>
      </c>
      <c r="D3852" s="31" t="str">
        <f>IF('Style Screener'!$R3852&gt;2000, "Large Cap", "Small Cap")</f>
        <v>Small Cap</v>
      </c>
      <c r="E3852" s="31" t="s">
        <v>14</v>
      </c>
      <c r="F3852" s="31" t="s">
        <v>37</v>
      </c>
      <c r="G3852" s="1" t="s">
        <v>1020</v>
      </c>
      <c r="H3852" s="1" t="s">
        <v>15503</v>
      </c>
      <c r="I3852" s="1" t="s">
        <v>15504</v>
      </c>
      <c r="J3852" s="1" t="s">
        <v>10766</v>
      </c>
      <c r="K3852" s="1" t="s">
        <v>15505</v>
      </c>
      <c r="L3852" s="1" t="s">
        <v>15506</v>
      </c>
      <c r="M3852" s="1" t="s">
        <v>74</v>
      </c>
      <c r="N3852" s="1" t="s">
        <v>649</v>
      </c>
      <c r="O3852" s="1" t="s">
        <v>117</v>
      </c>
      <c r="P3852" s="1" t="s">
        <v>649</v>
      </c>
      <c r="Q3852" s="29" t="s">
        <v>61</v>
      </c>
      <c r="R3852" s="30">
        <v>577.43213927750708</v>
      </c>
      <c r="S3852" s="5">
        <v>25.344827586206893</v>
      </c>
      <c r="T3852" s="4">
        <v>1.5848826577263055</v>
      </c>
      <c r="U3852" s="1"/>
      <c r="V3852" s="1"/>
      <c r="W3852" s="1"/>
      <c r="X3852" s="1"/>
    </row>
    <row r="3853" spans="1:24" ht="15.75" customHeight="1" x14ac:dyDescent="0.2">
      <c r="A3853" s="1"/>
      <c r="B3853" s="1"/>
      <c r="C3853" s="31" t="str">
        <f>IF('Style Screener'!$S3853&lt;(AVERAGE('Style Screener'!$S$9:$S$6415)), "Value", "Growth")</f>
        <v>Growth</v>
      </c>
      <c r="D3853" s="31" t="str">
        <f>IF('Style Screener'!$R3853&gt;2000, "Large Cap", "Small Cap")</f>
        <v>Small Cap</v>
      </c>
      <c r="E3853" s="31"/>
      <c r="F3853" s="31" t="s">
        <v>37</v>
      </c>
      <c r="G3853" s="1" t="s">
        <v>1020</v>
      </c>
      <c r="H3853" s="1" t="s">
        <v>15507</v>
      </c>
      <c r="I3853" s="1" t="s">
        <v>15508</v>
      </c>
      <c r="J3853" s="1" t="s">
        <v>10766</v>
      </c>
      <c r="K3853" s="1" t="s">
        <v>15509</v>
      </c>
      <c r="L3853" s="1" t="s">
        <v>15510</v>
      </c>
      <c r="M3853" s="1" t="s">
        <v>61</v>
      </c>
      <c r="N3853" s="1" t="s">
        <v>61</v>
      </c>
      <c r="O3853" s="1" t="s">
        <v>61</v>
      </c>
      <c r="P3853" s="1" t="s">
        <v>61</v>
      </c>
      <c r="Q3853" s="29" t="s">
        <v>61</v>
      </c>
      <c r="R3853" s="30">
        <v>514.95302881469729</v>
      </c>
      <c r="S3853" s="5" t="s">
        <v>61</v>
      </c>
      <c r="T3853" s="4"/>
      <c r="U3853" s="1"/>
      <c r="V3853" s="1"/>
      <c r="W3853" s="1"/>
      <c r="X3853" s="1"/>
    </row>
    <row r="3854" spans="1:24" ht="15.75" customHeight="1" x14ac:dyDescent="0.2">
      <c r="A3854" s="1"/>
      <c r="B3854" s="1"/>
      <c r="C3854" s="31" t="str">
        <f>IF('Style Screener'!$S3854&lt;(AVERAGE('Style Screener'!$S$9:$S$6415)), "Value", "Growth")</f>
        <v>Value</v>
      </c>
      <c r="D3854" s="31" t="str">
        <f>IF('Style Screener'!$R3854&gt;2000, "Large Cap", "Small Cap")</f>
        <v>Small Cap</v>
      </c>
      <c r="E3854" s="31" t="s">
        <v>14</v>
      </c>
      <c r="F3854" s="31" t="s">
        <v>37</v>
      </c>
      <c r="G3854" s="1" t="s">
        <v>1020</v>
      </c>
      <c r="H3854" s="1" t="s">
        <v>15511</v>
      </c>
      <c r="I3854" s="1" t="s">
        <v>15512</v>
      </c>
      <c r="J3854" s="1" t="s">
        <v>10766</v>
      </c>
      <c r="K3854" s="1" t="s">
        <v>15513</v>
      </c>
      <c r="L3854" s="1" t="s">
        <v>15514</v>
      </c>
      <c r="M3854" s="1" t="s">
        <v>108</v>
      </c>
      <c r="N3854" s="1" t="s">
        <v>109</v>
      </c>
      <c r="O3854" s="1" t="s">
        <v>110</v>
      </c>
      <c r="P3854" s="1" t="s">
        <v>109</v>
      </c>
      <c r="Q3854" s="29" t="s">
        <v>61</v>
      </c>
      <c r="R3854" s="30">
        <v>272.68429422793633</v>
      </c>
      <c r="S3854" s="5">
        <v>19.242076193809197</v>
      </c>
      <c r="T3854" s="4" t="s">
        <v>61</v>
      </c>
      <c r="U3854" s="1"/>
      <c r="V3854" s="1"/>
      <c r="W3854" s="1"/>
      <c r="X3854" s="1"/>
    </row>
    <row r="3855" spans="1:24" ht="15.75" customHeight="1" x14ac:dyDescent="0.2">
      <c r="A3855" s="1"/>
      <c r="B3855" s="1"/>
      <c r="C3855" s="31" t="str">
        <f>IF('Style Screener'!$S3855&lt;(AVERAGE('Style Screener'!$S$9:$S$6415)), "Value", "Growth")</f>
        <v>Value</v>
      </c>
      <c r="D3855" s="31" t="str">
        <f>IF('Style Screener'!$R3855&gt;2000, "Large Cap", "Small Cap")</f>
        <v>Small Cap</v>
      </c>
      <c r="E3855" s="31" t="s">
        <v>14</v>
      </c>
      <c r="F3855" s="31" t="s">
        <v>37</v>
      </c>
      <c r="G3855" s="1" t="s">
        <v>1020</v>
      </c>
      <c r="H3855" s="1" t="s">
        <v>15515</v>
      </c>
      <c r="I3855" s="1" t="s">
        <v>15516</v>
      </c>
      <c r="J3855" s="1" t="s">
        <v>10766</v>
      </c>
      <c r="K3855" s="1" t="s">
        <v>15517</v>
      </c>
      <c r="L3855" s="1" t="s">
        <v>15518</v>
      </c>
      <c r="M3855" s="1" t="s">
        <v>108</v>
      </c>
      <c r="N3855" s="1" t="s">
        <v>571</v>
      </c>
      <c r="O3855" s="1" t="s">
        <v>110</v>
      </c>
      <c r="P3855" s="1" t="s">
        <v>1878</v>
      </c>
      <c r="Q3855" s="29" t="s">
        <v>61</v>
      </c>
      <c r="R3855" s="30">
        <v>299.81480049511237</v>
      </c>
      <c r="S3855" s="5">
        <v>15.944444444444446</v>
      </c>
      <c r="T3855" s="4" t="s">
        <v>61</v>
      </c>
      <c r="U3855" s="1"/>
      <c r="V3855" s="1"/>
      <c r="W3855" s="1"/>
      <c r="X3855" s="1"/>
    </row>
    <row r="3856" spans="1:24" ht="15.75" customHeight="1" x14ac:dyDescent="0.2">
      <c r="A3856" s="1"/>
      <c r="B3856" s="1"/>
      <c r="C3856" s="31" t="str">
        <f>IF('Style Screener'!$S3856&lt;(AVERAGE('Style Screener'!$S$9:$S$6415)), "Value", "Growth")</f>
        <v>Growth</v>
      </c>
      <c r="D3856" s="31" t="str">
        <f>IF('Style Screener'!$R3856&gt;2000, "Large Cap", "Small Cap")</f>
        <v>Small Cap</v>
      </c>
      <c r="E3856" s="31" t="s">
        <v>14</v>
      </c>
      <c r="F3856" s="31" t="s">
        <v>37</v>
      </c>
      <c r="G3856" s="1" t="s">
        <v>1020</v>
      </c>
      <c r="H3856" s="1" t="s">
        <v>15519</v>
      </c>
      <c r="I3856" s="1" t="s">
        <v>15520</v>
      </c>
      <c r="J3856" s="1" t="s">
        <v>10766</v>
      </c>
      <c r="K3856" s="1" t="s">
        <v>15521</v>
      </c>
      <c r="L3856" s="1" t="s">
        <v>15522</v>
      </c>
      <c r="M3856" s="1" t="s">
        <v>74</v>
      </c>
      <c r="N3856" s="1" t="s">
        <v>301</v>
      </c>
      <c r="O3856" s="1" t="s">
        <v>117</v>
      </c>
      <c r="P3856" s="1" t="s">
        <v>301</v>
      </c>
      <c r="Q3856" s="29" t="s">
        <v>61</v>
      </c>
      <c r="R3856" s="30">
        <v>293.34953871461062</v>
      </c>
      <c r="S3856" s="5">
        <v>29.772727272727277</v>
      </c>
      <c r="T3856" s="4">
        <v>5.3589956422494263</v>
      </c>
      <c r="U3856" s="1"/>
      <c r="V3856" s="1"/>
      <c r="W3856" s="1"/>
      <c r="X3856" s="1"/>
    </row>
    <row r="3857" spans="1:24" ht="15.75" customHeight="1" x14ac:dyDescent="0.2">
      <c r="A3857" s="1"/>
      <c r="B3857" s="1"/>
      <c r="C3857" s="31" t="str">
        <f>IF('Style Screener'!$S3857&lt;(AVERAGE('Style Screener'!$S$9:$S$6415)), "Value", "Growth")</f>
        <v>Value</v>
      </c>
      <c r="D3857" s="31" t="str">
        <f>IF('Style Screener'!$R3857&gt;2000, "Large Cap", "Small Cap")</f>
        <v>Large Cap</v>
      </c>
      <c r="E3857" s="31" t="s">
        <v>14</v>
      </c>
      <c r="F3857" s="31" t="s">
        <v>37</v>
      </c>
      <c r="G3857" s="1" t="s">
        <v>1020</v>
      </c>
      <c r="H3857" s="1" t="s">
        <v>12713</v>
      </c>
      <c r="I3857" s="1" t="s">
        <v>12714</v>
      </c>
      <c r="J3857" s="1" t="s">
        <v>10766</v>
      </c>
      <c r="K3857" s="1" t="s">
        <v>12715</v>
      </c>
      <c r="L3857" s="1" t="s">
        <v>12716</v>
      </c>
      <c r="M3857" s="1" t="s">
        <v>74</v>
      </c>
      <c r="N3857" s="1" t="s">
        <v>1095</v>
      </c>
      <c r="O3857" s="1" t="s">
        <v>76</v>
      </c>
      <c r="P3857" s="1" t="s">
        <v>1096</v>
      </c>
      <c r="Q3857" s="29" t="s">
        <v>61</v>
      </c>
      <c r="R3857" s="30">
        <v>3237.5634231003178</v>
      </c>
      <c r="S3857" s="5">
        <v>14.503875968992247</v>
      </c>
      <c r="T3857" s="4">
        <v>14.57503659076211</v>
      </c>
      <c r="U3857" s="1"/>
      <c r="V3857" s="1"/>
      <c r="W3857" s="1"/>
      <c r="X3857" s="1"/>
    </row>
    <row r="3858" spans="1:24" ht="15.75" customHeight="1" x14ac:dyDescent="0.2">
      <c r="A3858" s="1"/>
      <c r="B3858" s="1"/>
      <c r="C3858" s="31" t="str">
        <f>IF('Style Screener'!$S3858&lt;(AVERAGE('Style Screener'!$S$9:$S$6415)), "Value", "Growth")</f>
        <v>Value</v>
      </c>
      <c r="D3858" s="31" t="str">
        <f>IF('Style Screener'!$R3858&gt;2000, "Large Cap", "Small Cap")</f>
        <v>Large Cap</v>
      </c>
      <c r="E3858" s="31" t="s">
        <v>14</v>
      </c>
      <c r="F3858" s="31" t="s">
        <v>37</v>
      </c>
      <c r="G3858" s="1" t="s">
        <v>1020</v>
      </c>
      <c r="H3858" s="1" t="s">
        <v>12717</v>
      </c>
      <c r="I3858" s="1" t="s">
        <v>12718</v>
      </c>
      <c r="J3858" s="1" t="s">
        <v>10766</v>
      </c>
      <c r="K3858" s="1" t="s">
        <v>12719</v>
      </c>
      <c r="L3858" s="1" t="s">
        <v>12720</v>
      </c>
      <c r="M3858" s="1" t="s">
        <v>108</v>
      </c>
      <c r="N3858" s="1" t="s">
        <v>286</v>
      </c>
      <c r="O3858" s="1" t="s">
        <v>287</v>
      </c>
      <c r="P3858" s="1" t="s">
        <v>288</v>
      </c>
      <c r="Q3858" s="29" t="s">
        <v>61</v>
      </c>
      <c r="R3858" s="30">
        <v>7770.6278635698054</v>
      </c>
      <c r="S3858" s="5">
        <v>19.011904761904763</v>
      </c>
      <c r="T3858" s="4" t="s">
        <v>61</v>
      </c>
      <c r="U3858" s="1"/>
      <c r="V3858" s="1"/>
      <c r="W3858" s="1"/>
      <c r="X3858" s="1"/>
    </row>
    <row r="3859" spans="1:24" ht="15.75" customHeight="1" x14ac:dyDescent="0.2">
      <c r="A3859" s="1"/>
      <c r="B3859" s="1"/>
      <c r="C3859" s="31" t="str">
        <f>IF('Style Screener'!$S3859&lt;(AVERAGE('Style Screener'!$S$9:$S$6415)), "Value", "Growth")</f>
        <v>Value</v>
      </c>
      <c r="D3859" s="31" t="str">
        <f>IF('Style Screener'!$R3859&gt;2000, "Large Cap", "Small Cap")</f>
        <v>Small Cap</v>
      </c>
      <c r="E3859" s="31" t="s">
        <v>14</v>
      </c>
      <c r="F3859" s="31" t="s">
        <v>37</v>
      </c>
      <c r="G3859" s="1" t="s">
        <v>1020</v>
      </c>
      <c r="H3859" s="1" t="s">
        <v>15523</v>
      </c>
      <c r="I3859" s="1" t="s">
        <v>15524</v>
      </c>
      <c r="J3859" s="1" t="s">
        <v>10766</v>
      </c>
      <c r="K3859" s="1" t="s">
        <v>15525</v>
      </c>
      <c r="L3859" s="1" t="s">
        <v>15526</v>
      </c>
      <c r="M3859" s="1" t="s">
        <v>98</v>
      </c>
      <c r="N3859" s="1" t="s">
        <v>99</v>
      </c>
      <c r="O3859" s="1" t="s">
        <v>100</v>
      </c>
      <c r="P3859" s="1" t="s">
        <v>460</v>
      </c>
      <c r="Q3859" s="29" t="s">
        <v>61</v>
      </c>
      <c r="R3859" s="30">
        <v>1149.0311848036688</v>
      </c>
      <c r="S3859" s="5">
        <v>16.028911564625851</v>
      </c>
      <c r="T3859" s="4">
        <v>40.867950800649808</v>
      </c>
      <c r="U3859" s="1"/>
      <c r="V3859" s="1"/>
      <c r="W3859" s="1"/>
      <c r="X3859" s="1"/>
    </row>
    <row r="3860" spans="1:24" ht="15.75" customHeight="1" x14ac:dyDescent="0.2">
      <c r="A3860" s="1"/>
      <c r="B3860" s="1"/>
      <c r="C3860" s="31" t="str">
        <f>IF('Style Screener'!$S3860&lt;(AVERAGE('Style Screener'!$S$9:$S$6415)), "Value", "Growth")</f>
        <v>Value</v>
      </c>
      <c r="D3860" s="31" t="str">
        <f>IF('Style Screener'!$R3860&gt;2000, "Large Cap", "Small Cap")</f>
        <v>Large Cap</v>
      </c>
      <c r="E3860" s="31" t="s">
        <v>14</v>
      </c>
      <c r="F3860" s="31" t="s">
        <v>37</v>
      </c>
      <c r="G3860" s="1" t="s">
        <v>1020</v>
      </c>
      <c r="H3860" s="1" t="s">
        <v>12725</v>
      </c>
      <c r="I3860" s="1" t="s">
        <v>12726</v>
      </c>
      <c r="J3860" s="1" t="s">
        <v>10766</v>
      </c>
      <c r="K3860" s="1" t="s">
        <v>12727</v>
      </c>
      <c r="L3860" s="1" t="s">
        <v>12728</v>
      </c>
      <c r="M3860" s="1" t="s">
        <v>86</v>
      </c>
      <c r="N3860" s="1" t="s">
        <v>135</v>
      </c>
      <c r="O3860" s="1" t="s">
        <v>88</v>
      </c>
      <c r="P3860" s="1" t="s">
        <v>3509</v>
      </c>
      <c r="Q3860" s="29" t="s">
        <v>61</v>
      </c>
      <c r="R3860" s="30">
        <v>4793.3228581789972</v>
      </c>
      <c r="S3860" s="5">
        <v>23.57692307692308</v>
      </c>
      <c r="T3860" s="4">
        <v>27.615062761506277</v>
      </c>
      <c r="U3860" s="1"/>
      <c r="V3860" s="1"/>
      <c r="W3860" s="1"/>
      <c r="X3860" s="1"/>
    </row>
    <row r="3861" spans="1:24" ht="15.75" customHeight="1" x14ac:dyDescent="0.2">
      <c r="A3861" s="1"/>
      <c r="B3861" s="1"/>
      <c r="C3861" s="31" t="str">
        <f>IF('Style Screener'!$S3861&lt;(AVERAGE('Style Screener'!$S$9:$S$6415)), "Value", "Growth")</f>
        <v>Growth</v>
      </c>
      <c r="D3861" s="31" t="str">
        <f>IF('Style Screener'!$R3861&gt;2000, "Large Cap", "Small Cap")</f>
        <v>Large Cap</v>
      </c>
      <c r="E3861" s="31" t="s">
        <v>14</v>
      </c>
      <c r="F3861" s="31" t="s">
        <v>37</v>
      </c>
      <c r="G3861" s="1" t="s">
        <v>1020</v>
      </c>
      <c r="H3861" s="1" t="s">
        <v>12733</v>
      </c>
      <c r="I3861" s="1" t="s">
        <v>12734</v>
      </c>
      <c r="J3861" s="1" t="s">
        <v>10766</v>
      </c>
      <c r="K3861" s="1" t="s">
        <v>12735</v>
      </c>
      <c r="L3861" s="1" t="s">
        <v>12736</v>
      </c>
      <c r="M3861" s="1" t="s">
        <v>86</v>
      </c>
      <c r="N3861" s="1" t="s">
        <v>135</v>
      </c>
      <c r="O3861" s="1" t="s">
        <v>88</v>
      </c>
      <c r="P3861" s="1" t="s">
        <v>136</v>
      </c>
      <c r="Q3861" s="29" t="s">
        <v>61</v>
      </c>
      <c r="R3861" s="30">
        <v>3557.163710868424</v>
      </c>
      <c r="S3861" s="5">
        <v>61.115107913669057</v>
      </c>
      <c r="T3861" s="4">
        <v>7.0518822336696887E-15</v>
      </c>
      <c r="U3861" s="1"/>
      <c r="V3861" s="1"/>
      <c r="W3861" s="1"/>
      <c r="X3861" s="1"/>
    </row>
    <row r="3862" spans="1:24" ht="15.75" customHeight="1" x14ac:dyDescent="0.2">
      <c r="A3862" s="1"/>
      <c r="B3862" s="1"/>
      <c r="C3862" s="31" t="str">
        <f>IF('Style Screener'!$S3862&lt;(AVERAGE('Style Screener'!$S$9:$S$6415)), "Value", "Growth")</f>
        <v>Value</v>
      </c>
      <c r="D3862" s="31" t="str">
        <f>IF('Style Screener'!$R3862&gt;2000, "Large Cap", "Small Cap")</f>
        <v>Small Cap</v>
      </c>
      <c r="E3862" s="31" t="s">
        <v>14</v>
      </c>
      <c r="F3862" s="31" t="s">
        <v>37</v>
      </c>
      <c r="G3862" s="1" t="s">
        <v>1020</v>
      </c>
      <c r="H3862" s="1" t="s">
        <v>15527</v>
      </c>
      <c r="I3862" s="1" t="s">
        <v>15528</v>
      </c>
      <c r="J3862" s="1" t="s">
        <v>10766</v>
      </c>
      <c r="K3862" s="1" t="s">
        <v>15529</v>
      </c>
      <c r="L3862" s="1" t="s">
        <v>15530</v>
      </c>
      <c r="M3862" s="1" t="s">
        <v>74</v>
      </c>
      <c r="N3862" s="1" t="s">
        <v>649</v>
      </c>
      <c r="O3862" s="1" t="s">
        <v>117</v>
      </c>
      <c r="P3862" s="1" t="s">
        <v>649</v>
      </c>
      <c r="Q3862" s="29" t="s">
        <v>61</v>
      </c>
      <c r="R3862" s="30">
        <v>1826.9623007502053</v>
      </c>
      <c r="S3862" s="5">
        <v>15.207407407407405</v>
      </c>
      <c r="T3862" s="4">
        <v>48.664950631987388</v>
      </c>
      <c r="U3862" s="1"/>
      <c r="V3862" s="1"/>
      <c r="W3862" s="1"/>
      <c r="X3862" s="1"/>
    </row>
    <row r="3863" spans="1:24" ht="15.75" customHeight="1" x14ac:dyDescent="0.2">
      <c r="A3863" s="1"/>
      <c r="B3863" s="1"/>
      <c r="C3863" s="31" t="str">
        <f>IF('Style Screener'!$S3863&lt;(AVERAGE('Style Screener'!$S$9:$S$6415)), "Value", "Growth")</f>
        <v>Value</v>
      </c>
      <c r="D3863" s="31" t="str">
        <f>IF('Style Screener'!$R3863&gt;2000, "Large Cap", "Small Cap")</f>
        <v>Large Cap</v>
      </c>
      <c r="E3863" s="31" t="s">
        <v>15</v>
      </c>
      <c r="F3863" s="31" t="s">
        <v>37</v>
      </c>
      <c r="G3863" s="1" t="s">
        <v>303</v>
      </c>
      <c r="H3863" s="1" t="s">
        <v>12741</v>
      </c>
      <c r="I3863" s="1" t="s">
        <v>12742</v>
      </c>
      <c r="J3863" s="1" t="s">
        <v>10766</v>
      </c>
      <c r="K3863" s="1" t="s">
        <v>12743</v>
      </c>
      <c r="L3863" s="1" t="s">
        <v>12744</v>
      </c>
      <c r="M3863" s="1" t="s">
        <v>44</v>
      </c>
      <c r="N3863" s="1" t="s">
        <v>160</v>
      </c>
      <c r="O3863" s="1" t="s">
        <v>46</v>
      </c>
      <c r="P3863" s="1" t="s">
        <v>160</v>
      </c>
      <c r="Q3863" s="29" t="s">
        <v>61</v>
      </c>
      <c r="R3863" s="30">
        <v>49609.664999041583</v>
      </c>
      <c r="S3863" s="5">
        <v>22.288881838595252</v>
      </c>
      <c r="T3863" s="4">
        <v>99.692798193321281</v>
      </c>
      <c r="U3863" s="1"/>
      <c r="V3863" s="1"/>
      <c r="W3863" s="1"/>
      <c r="X3863" s="1"/>
    </row>
    <row r="3864" spans="1:24" ht="15.75" customHeight="1" x14ac:dyDescent="0.2">
      <c r="A3864" s="1"/>
      <c r="B3864" s="1"/>
      <c r="C3864" s="31" t="str">
        <f>IF('Style Screener'!$S3864&lt;(AVERAGE('Style Screener'!$S$9:$S$6415)), "Value", "Growth")</f>
        <v>Growth</v>
      </c>
      <c r="D3864" s="31" t="str">
        <f>IF('Style Screener'!$R3864&gt;2000, "Large Cap", "Small Cap")</f>
        <v>Small Cap</v>
      </c>
      <c r="E3864" s="31"/>
      <c r="F3864" s="31" t="s">
        <v>37</v>
      </c>
      <c r="G3864" s="1" t="s">
        <v>1020</v>
      </c>
      <c r="H3864" s="1" t="s">
        <v>15531</v>
      </c>
      <c r="I3864" s="1" t="s">
        <v>15532</v>
      </c>
      <c r="J3864" s="1" t="s">
        <v>10766</v>
      </c>
      <c r="K3864" s="1" t="s">
        <v>14106</v>
      </c>
      <c r="L3864" s="1" t="s">
        <v>15533</v>
      </c>
      <c r="M3864" s="1" t="s">
        <v>61</v>
      </c>
      <c r="N3864" s="1" t="s">
        <v>61</v>
      </c>
      <c r="O3864" s="1" t="s">
        <v>61</v>
      </c>
      <c r="P3864" s="1" t="s">
        <v>61</v>
      </c>
      <c r="Q3864" s="29" t="s">
        <v>61</v>
      </c>
      <c r="R3864" s="30">
        <v>110.75455478858947</v>
      </c>
      <c r="S3864" s="5" t="s">
        <v>61</v>
      </c>
      <c r="T3864" s="4"/>
      <c r="U3864" s="1"/>
      <c r="V3864" s="1"/>
      <c r="W3864" s="1"/>
      <c r="X3864" s="1"/>
    </row>
    <row r="3865" spans="1:24" ht="15.75" customHeight="1" x14ac:dyDescent="0.2">
      <c r="A3865" s="1"/>
      <c r="B3865" s="1"/>
      <c r="C3865" s="31" t="str">
        <f>IF('Style Screener'!$S3865&lt;(AVERAGE('Style Screener'!$S$9:$S$6415)), "Value", "Growth")</f>
        <v>Value</v>
      </c>
      <c r="D3865" s="31" t="str">
        <f>IF('Style Screener'!$R3865&gt;2000, "Large Cap", "Small Cap")</f>
        <v>Small Cap</v>
      </c>
      <c r="E3865" s="31" t="s">
        <v>14</v>
      </c>
      <c r="F3865" s="31" t="s">
        <v>37</v>
      </c>
      <c r="G3865" s="1" t="s">
        <v>1020</v>
      </c>
      <c r="H3865" s="1" t="s">
        <v>15534</v>
      </c>
      <c r="I3865" s="1" t="s">
        <v>15535</v>
      </c>
      <c r="J3865" s="1" t="s">
        <v>10766</v>
      </c>
      <c r="K3865" s="1" t="s">
        <v>15536</v>
      </c>
      <c r="L3865" s="1" t="s">
        <v>15537</v>
      </c>
      <c r="M3865" s="1" t="s">
        <v>278</v>
      </c>
      <c r="N3865" s="1" t="s">
        <v>279</v>
      </c>
      <c r="O3865" s="1" t="s">
        <v>278</v>
      </c>
      <c r="P3865" s="1" t="s">
        <v>937</v>
      </c>
      <c r="Q3865" s="29" t="s">
        <v>61</v>
      </c>
      <c r="R3865" s="30">
        <v>891.50852559380075</v>
      </c>
      <c r="S3865" s="5">
        <v>26.331489058206117</v>
      </c>
      <c r="T3865" s="4" t="s">
        <v>61</v>
      </c>
      <c r="U3865" s="1"/>
      <c r="V3865" s="1"/>
      <c r="W3865" s="1"/>
      <c r="X3865" s="1"/>
    </row>
    <row r="3866" spans="1:24" ht="15.75" customHeight="1" x14ac:dyDescent="0.2">
      <c r="A3866" s="1"/>
      <c r="B3866" s="1"/>
      <c r="C3866" s="31" t="str">
        <f>IF('Style Screener'!$S3866&lt;(AVERAGE('Style Screener'!$S$9:$S$6415)), "Value", "Growth")</f>
        <v>Value</v>
      </c>
      <c r="D3866" s="31" t="str">
        <f>IF('Style Screener'!$R3866&gt;2000, "Large Cap", "Small Cap")</f>
        <v>Small Cap</v>
      </c>
      <c r="E3866" s="31" t="s">
        <v>14</v>
      </c>
      <c r="F3866" s="31" t="s">
        <v>37</v>
      </c>
      <c r="G3866" s="1" t="s">
        <v>1020</v>
      </c>
      <c r="H3866" s="1" t="s">
        <v>15538</v>
      </c>
      <c r="I3866" s="1" t="s">
        <v>15539</v>
      </c>
      <c r="J3866" s="1" t="s">
        <v>10766</v>
      </c>
      <c r="K3866" s="1" t="s">
        <v>15540</v>
      </c>
      <c r="L3866" s="1" t="s">
        <v>15541</v>
      </c>
      <c r="M3866" s="1" t="s">
        <v>74</v>
      </c>
      <c r="N3866" s="1" t="s">
        <v>201</v>
      </c>
      <c r="O3866" s="1" t="s">
        <v>180</v>
      </c>
      <c r="P3866" s="1" t="s">
        <v>1981</v>
      </c>
      <c r="Q3866" s="29" t="s">
        <v>61</v>
      </c>
      <c r="R3866" s="30">
        <v>332.23433885544461</v>
      </c>
      <c r="S3866" s="5">
        <v>8.8743455497382193</v>
      </c>
      <c r="T3866" s="4" t="s">
        <v>61</v>
      </c>
      <c r="U3866" s="1"/>
      <c r="V3866" s="1"/>
      <c r="W3866" s="1"/>
      <c r="X3866" s="1"/>
    </row>
    <row r="3867" spans="1:24" ht="15.75" customHeight="1" x14ac:dyDescent="0.2">
      <c r="A3867" s="1"/>
      <c r="B3867" s="1"/>
      <c r="C3867" s="31" t="str">
        <f>IF('Style Screener'!$S3867&lt;(AVERAGE('Style Screener'!$S$9:$S$6415)), "Value", "Growth")</f>
        <v>Growth</v>
      </c>
      <c r="D3867" s="31" t="str">
        <f>IF('Style Screener'!$R3867&gt;2000, "Large Cap", "Small Cap")</f>
        <v>Small Cap</v>
      </c>
      <c r="E3867" s="31"/>
      <c r="F3867" s="31" t="s">
        <v>37</v>
      </c>
      <c r="G3867" s="1" t="s">
        <v>1020</v>
      </c>
      <c r="H3867" s="1" t="s">
        <v>15542</v>
      </c>
      <c r="I3867" s="1" t="s">
        <v>15543</v>
      </c>
      <c r="J3867" s="1" t="s">
        <v>10766</v>
      </c>
      <c r="K3867" s="1" t="s">
        <v>12694</v>
      </c>
      <c r="L3867" s="1" t="s">
        <v>15544</v>
      </c>
      <c r="M3867" s="1" t="s">
        <v>61</v>
      </c>
      <c r="N3867" s="1" t="s">
        <v>61</v>
      </c>
      <c r="O3867" s="1" t="s">
        <v>61</v>
      </c>
      <c r="P3867" s="1" t="s">
        <v>61</v>
      </c>
      <c r="Q3867" s="29" t="s">
        <v>61</v>
      </c>
      <c r="R3867" s="30">
        <v>306.75556039733885</v>
      </c>
      <c r="S3867" s="5" t="s">
        <v>61</v>
      </c>
      <c r="T3867" s="4"/>
      <c r="U3867" s="1"/>
      <c r="V3867" s="1"/>
      <c r="W3867" s="1"/>
      <c r="X3867" s="1"/>
    </row>
    <row r="3868" spans="1:24" ht="15.75" customHeight="1" x14ac:dyDescent="0.2">
      <c r="A3868" s="1"/>
      <c r="B3868" s="1"/>
      <c r="C3868" s="31" t="str">
        <f>IF('Style Screener'!$S3868&lt;(AVERAGE('Style Screener'!$S$9:$S$6415)), "Value", "Growth")</f>
        <v>Value</v>
      </c>
      <c r="D3868" s="31" t="str">
        <f>IF('Style Screener'!$R3868&gt;2000, "Large Cap", "Small Cap")</f>
        <v>Small Cap</v>
      </c>
      <c r="E3868" s="31" t="s">
        <v>15</v>
      </c>
      <c r="F3868" s="31" t="s">
        <v>37</v>
      </c>
      <c r="G3868" s="1" t="s">
        <v>1020</v>
      </c>
      <c r="H3868" s="1" t="s">
        <v>15545</v>
      </c>
      <c r="I3868" s="1" t="s">
        <v>15546</v>
      </c>
      <c r="J3868" s="1" t="s">
        <v>10766</v>
      </c>
      <c r="K3868" s="1" t="s">
        <v>15547</v>
      </c>
      <c r="L3868" s="1" t="s">
        <v>15548</v>
      </c>
      <c r="M3868" s="1" t="s">
        <v>44</v>
      </c>
      <c r="N3868" s="1" t="s">
        <v>160</v>
      </c>
      <c r="O3868" s="1" t="s">
        <v>46</v>
      </c>
      <c r="P3868" s="1" t="s">
        <v>160</v>
      </c>
      <c r="Q3868" s="29" t="s">
        <v>61</v>
      </c>
      <c r="R3868" s="30">
        <v>502.93768457914786</v>
      </c>
      <c r="S3868" s="5">
        <v>16.01758793969849</v>
      </c>
      <c r="T3868" s="4">
        <v>83.226837060702863</v>
      </c>
      <c r="U3868" s="1"/>
      <c r="V3868" s="1"/>
      <c r="W3868" s="1"/>
      <c r="X3868" s="1"/>
    </row>
    <row r="3869" spans="1:24" ht="15.75" customHeight="1" x14ac:dyDescent="0.2">
      <c r="A3869" s="1"/>
      <c r="B3869" s="1"/>
      <c r="C3869" s="31" t="str">
        <f>IF('Style Screener'!$S3869&lt;(AVERAGE('Style Screener'!$S$9:$S$6415)), "Value", "Growth")</f>
        <v>Value</v>
      </c>
      <c r="D3869" s="31" t="str">
        <f>IF('Style Screener'!$R3869&gt;2000, "Large Cap", "Small Cap")</f>
        <v>Small Cap</v>
      </c>
      <c r="E3869" s="31" t="s">
        <v>14</v>
      </c>
      <c r="F3869" s="31" t="s">
        <v>37</v>
      </c>
      <c r="G3869" s="1" t="s">
        <v>1020</v>
      </c>
      <c r="H3869" s="1" t="s">
        <v>15549</v>
      </c>
      <c r="I3869" s="1" t="s">
        <v>15550</v>
      </c>
      <c r="J3869" s="1" t="s">
        <v>10766</v>
      </c>
      <c r="K3869" s="1" t="s">
        <v>15551</v>
      </c>
      <c r="L3869" s="1" t="s">
        <v>15552</v>
      </c>
      <c r="M3869" s="1" t="s">
        <v>74</v>
      </c>
      <c r="N3869" s="1" t="s">
        <v>201</v>
      </c>
      <c r="O3869" s="1" t="s">
        <v>180</v>
      </c>
      <c r="P3869" s="1" t="s">
        <v>202</v>
      </c>
      <c r="Q3869" s="29" t="s">
        <v>61</v>
      </c>
      <c r="R3869" s="30">
        <v>648.33523661844742</v>
      </c>
      <c r="S3869" s="5">
        <v>26.402439024390244</v>
      </c>
      <c r="T3869" s="4">
        <v>78.718464633957595</v>
      </c>
      <c r="U3869" s="1"/>
      <c r="V3869" s="1"/>
      <c r="W3869" s="1"/>
      <c r="X3869" s="1"/>
    </row>
    <row r="3870" spans="1:24" ht="15.75" customHeight="1" x14ac:dyDescent="0.2">
      <c r="A3870" s="1"/>
      <c r="B3870" s="1"/>
      <c r="C3870" s="31" t="str">
        <f>IF('Style Screener'!$S3870&lt;(AVERAGE('Style Screener'!$S$9:$S$6415)), "Value", "Growth")</f>
        <v>Value</v>
      </c>
      <c r="D3870" s="31" t="str">
        <f>IF('Style Screener'!$R3870&gt;2000, "Large Cap", "Small Cap")</f>
        <v>Large Cap</v>
      </c>
      <c r="E3870" s="31" t="s">
        <v>14</v>
      </c>
      <c r="F3870" s="31" t="s">
        <v>37</v>
      </c>
      <c r="G3870" s="1" t="s">
        <v>1020</v>
      </c>
      <c r="H3870" s="1" t="s">
        <v>12769</v>
      </c>
      <c r="I3870" s="1" t="s">
        <v>12770</v>
      </c>
      <c r="J3870" s="1" t="s">
        <v>10766</v>
      </c>
      <c r="K3870" s="1" t="s">
        <v>12771</v>
      </c>
      <c r="L3870" s="1" t="s">
        <v>12772</v>
      </c>
      <c r="M3870" s="1" t="s">
        <v>98</v>
      </c>
      <c r="N3870" s="1" t="s">
        <v>578</v>
      </c>
      <c r="O3870" s="1" t="s">
        <v>578</v>
      </c>
      <c r="P3870" s="1" t="s">
        <v>836</v>
      </c>
      <c r="Q3870" s="29" t="s">
        <v>61</v>
      </c>
      <c r="R3870" s="30">
        <v>28103.600177051849</v>
      </c>
      <c r="S3870" s="5">
        <v>20.223463687150836</v>
      </c>
      <c r="T3870" s="4">
        <v>6.2631027253668714</v>
      </c>
      <c r="U3870" s="1"/>
      <c r="V3870" s="1"/>
      <c r="W3870" s="1"/>
      <c r="X3870" s="1"/>
    </row>
    <row r="3871" spans="1:24" ht="15.75" customHeight="1" x14ac:dyDescent="0.2">
      <c r="A3871" s="1"/>
      <c r="B3871" s="1"/>
      <c r="C3871" s="31" t="str">
        <f>IF('Style Screener'!$S3871&lt;(AVERAGE('Style Screener'!$S$9:$S$6415)), "Value", "Growth")</f>
        <v>Value</v>
      </c>
      <c r="D3871" s="31" t="str">
        <f>IF('Style Screener'!$R3871&gt;2000, "Large Cap", "Small Cap")</f>
        <v>Large Cap</v>
      </c>
      <c r="E3871" s="31" t="s">
        <v>14</v>
      </c>
      <c r="F3871" s="31" t="s">
        <v>37</v>
      </c>
      <c r="G3871" s="1" t="s">
        <v>1020</v>
      </c>
      <c r="H3871" s="1" t="s">
        <v>12773</v>
      </c>
      <c r="I3871" s="1" t="s">
        <v>12774</v>
      </c>
      <c r="J3871" s="1" t="s">
        <v>10766</v>
      </c>
      <c r="K3871" s="1" t="s">
        <v>12775</v>
      </c>
      <c r="L3871" s="1" t="s">
        <v>12776</v>
      </c>
      <c r="M3871" s="1" t="s">
        <v>86</v>
      </c>
      <c r="N3871" s="1" t="s">
        <v>251</v>
      </c>
      <c r="O3871" s="1" t="s">
        <v>251</v>
      </c>
      <c r="P3871" s="1" t="s">
        <v>454</v>
      </c>
      <c r="Q3871" s="29" t="s">
        <v>61</v>
      </c>
      <c r="R3871" s="30">
        <v>13716.102077343861</v>
      </c>
      <c r="S3871" s="5">
        <v>18.649193548387096</v>
      </c>
      <c r="T3871" s="4">
        <v>23.197492163009397</v>
      </c>
      <c r="U3871" s="1"/>
      <c r="V3871" s="1"/>
      <c r="W3871" s="1"/>
      <c r="X3871" s="1"/>
    </row>
    <row r="3872" spans="1:24" ht="15.75" customHeight="1" x14ac:dyDescent="0.2">
      <c r="A3872" s="1"/>
      <c r="B3872" s="1"/>
      <c r="C3872" s="31" t="str">
        <f>IF('Style Screener'!$S3872&lt;(AVERAGE('Style Screener'!$S$9:$S$6415)), "Value", "Growth")</f>
        <v>Growth</v>
      </c>
      <c r="D3872" s="31" t="str">
        <f>IF('Style Screener'!$R3872&gt;2000, "Large Cap", "Small Cap")</f>
        <v>Small Cap</v>
      </c>
      <c r="E3872" s="31"/>
      <c r="F3872" s="31" t="s">
        <v>37</v>
      </c>
      <c r="G3872" s="1" t="s">
        <v>1020</v>
      </c>
      <c r="H3872" s="1" t="s">
        <v>15553</v>
      </c>
      <c r="I3872" s="1" t="s">
        <v>15554</v>
      </c>
      <c r="J3872" s="1" t="s">
        <v>10766</v>
      </c>
      <c r="K3872" s="1" t="s">
        <v>61</v>
      </c>
      <c r="L3872" s="1" t="s">
        <v>15555</v>
      </c>
      <c r="M3872" s="1" t="s">
        <v>61</v>
      </c>
      <c r="N3872" s="1" t="s">
        <v>61</v>
      </c>
      <c r="O3872" s="1" t="s">
        <v>61</v>
      </c>
      <c r="P3872" s="1" t="s">
        <v>61</v>
      </c>
      <c r="Q3872" s="29" t="s">
        <v>61</v>
      </c>
      <c r="R3872" s="30">
        <v>253.29997949905396</v>
      </c>
      <c r="S3872" s="5" t="s">
        <v>61</v>
      </c>
      <c r="T3872" s="4"/>
      <c r="U3872" s="1"/>
      <c r="V3872" s="1"/>
      <c r="W3872" s="1"/>
      <c r="X3872" s="1"/>
    </row>
    <row r="3873" spans="1:24" ht="15.75" customHeight="1" x14ac:dyDescent="0.2">
      <c r="A3873" s="1"/>
      <c r="B3873" s="1"/>
      <c r="C3873" s="31" t="str">
        <f>IF('Style Screener'!$S3873&lt;(AVERAGE('Style Screener'!$S$9:$S$6415)), "Value", "Growth")</f>
        <v>Growth</v>
      </c>
      <c r="D3873" s="31" t="str">
        <f>IF('Style Screener'!$R3873&gt;2000, "Large Cap", "Small Cap")</f>
        <v>Small Cap</v>
      </c>
      <c r="E3873" s="31"/>
      <c r="F3873" s="31" t="s">
        <v>37</v>
      </c>
      <c r="G3873" s="1" t="s">
        <v>14115</v>
      </c>
      <c r="H3873" s="1" t="s">
        <v>15556</v>
      </c>
      <c r="I3873" s="1" t="s">
        <v>15557</v>
      </c>
      <c r="J3873" s="1" t="s">
        <v>10766</v>
      </c>
      <c r="K3873" s="1" t="s">
        <v>15558</v>
      </c>
      <c r="L3873" s="1" t="s">
        <v>15559</v>
      </c>
      <c r="M3873" s="1" t="s">
        <v>61</v>
      </c>
      <c r="N3873" s="1" t="s">
        <v>61</v>
      </c>
      <c r="O3873" s="1" t="s">
        <v>61</v>
      </c>
      <c r="P3873" s="1" t="s">
        <v>61</v>
      </c>
      <c r="Q3873" s="29" t="s">
        <v>61</v>
      </c>
      <c r="R3873" s="30">
        <v>375.00955675277709</v>
      </c>
      <c r="S3873" s="5" t="s">
        <v>61</v>
      </c>
      <c r="T3873" s="4"/>
      <c r="U3873" s="1"/>
      <c r="V3873" s="1"/>
      <c r="W3873" s="1"/>
      <c r="X3873" s="1"/>
    </row>
    <row r="3874" spans="1:24" ht="15.75" customHeight="1" x14ac:dyDescent="0.2">
      <c r="A3874" s="1"/>
      <c r="B3874" s="1"/>
      <c r="C3874" s="31" t="str">
        <f>IF('Style Screener'!$S3874&lt;(AVERAGE('Style Screener'!$S$9:$S$6415)), "Value", "Growth")</f>
        <v>Growth</v>
      </c>
      <c r="D3874" s="31" t="str">
        <f>IF('Style Screener'!$R3874&gt;2000, "Large Cap", "Small Cap")</f>
        <v>Small Cap</v>
      </c>
      <c r="E3874" s="31"/>
      <c r="F3874" s="31" t="s">
        <v>37</v>
      </c>
      <c r="G3874" s="1" t="s">
        <v>1020</v>
      </c>
      <c r="H3874" s="1" t="s">
        <v>15560</v>
      </c>
      <c r="I3874" s="1" t="s">
        <v>15561</v>
      </c>
      <c r="J3874" s="1" t="s">
        <v>10766</v>
      </c>
      <c r="K3874" s="1" t="s">
        <v>15509</v>
      </c>
      <c r="L3874" s="1" t="s">
        <v>15562</v>
      </c>
      <c r="M3874" s="1" t="s">
        <v>61</v>
      </c>
      <c r="N3874" s="1" t="s">
        <v>61</v>
      </c>
      <c r="O3874" s="1" t="s">
        <v>61</v>
      </c>
      <c r="P3874" s="1" t="s">
        <v>61</v>
      </c>
      <c r="Q3874" s="29" t="s">
        <v>61</v>
      </c>
      <c r="R3874" s="30">
        <v>307.31920826492308</v>
      </c>
      <c r="S3874" s="5" t="s">
        <v>61</v>
      </c>
      <c r="T3874" s="4"/>
      <c r="U3874" s="1"/>
      <c r="V3874" s="1"/>
      <c r="W3874" s="1"/>
      <c r="X3874" s="1"/>
    </row>
    <row r="3875" spans="1:24" ht="15.75" customHeight="1" x14ac:dyDescent="0.2">
      <c r="A3875" s="1"/>
      <c r="B3875" s="1"/>
      <c r="C3875" s="31" t="str">
        <f>IF('Style Screener'!$S3875&lt;(AVERAGE('Style Screener'!$S$9:$S$6415)), "Value", "Growth")</f>
        <v>Value</v>
      </c>
      <c r="D3875" s="31" t="str">
        <f>IF('Style Screener'!$R3875&gt;2000, "Large Cap", "Small Cap")</f>
        <v>Large Cap</v>
      </c>
      <c r="E3875" s="31" t="s">
        <v>14</v>
      </c>
      <c r="F3875" s="31" t="s">
        <v>37</v>
      </c>
      <c r="G3875" s="1" t="s">
        <v>1020</v>
      </c>
      <c r="H3875" s="1" t="s">
        <v>12781</v>
      </c>
      <c r="I3875" s="1" t="s">
        <v>12782</v>
      </c>
      <c r="J3875" s="1" t="s">
        <v>10766</v>
      </c>
      <c r="K3875" s="1" t="s">
        <v>12783</v>
      </c>
      <c r="L3875" s="1" t="s">
        <v>12784</v>
      </c>
      <c r="M3875" s="1" t="s">
        <v>54</v>
      </c>
      <c r="N3875" s="1" t="s">
        <v>471</v>
      </c>
      <c r="O3875" s="1" t="s">
        <v>54</v>
      </c>
      <c r="P3875" s="1" t="s">
        <v>472</v>
      </c>
      <c r="Q3875" s="29" t="s">
        <v>61</v>
      </c>
      <c r="R3875" s="30">
        <v>5302.155092891172</v>
      </c>
      <c r="S3875" s="5">
        <v>15.261224489795918</v>
      </c>
      <c r="T3875" s="4">
        <v>76.877323420074347</v>
      </c>
      <c r="U3875" s="1"/>
      <c r="V3875" s="1"/>
      <c r="W3875" s="1"/>
      <c r="X3875" s="1"/>
    </row>
    <row r="3876" spans="1:24" ht="15.75" customHeight="1" x14ac:dyDescent="0.2">
      <c r="A3876" s="1"/>
      <c r="B3876" s="1"/>
      <c r="C3876" s="31" t="str">
        <f>IF('Style Screener'!$S3876&lt;(AVERAGE('Style Screener'!$S$9:$S$6415)), "Value", "Growth")</f>
        <v>Growth</v>
      </c>
      <c r="D3876" s="31" t="str">
        <f>IF('Style Screener'!$R3876&gt;2000, "Large Cap", "Small Cap")</f>
        <v>Small Cap</v>
      </c>
      <c r="E3876" s="31"/>
      <c r="F3876" s="31" t="s">
        <v>37</v>
      </c>
      <c r="G3876" s="1" t="s">
        <v>14115</v>
      </c>
      <c r="H3876" s="1" t="s">
        <v>15563</v>
      </c>
      <c r="I3876" s="1" t="s">
        <v>15564</v>
      </c>
      <c r="J3876" s="1" t="s">
        <v>10766</v>
      </c>
      <c r="K3876" s="1" t="s">
        <v>61</v>
      </c>
      <c r="L3876" s="1" t="s">
        <v>15565</v>
      </c>
      <c r="M3876" s="1" t="s">
        <v>61</v>
      </c>
      <c r="N3876" s="1" t="s">
        <v>61</v>
      </c>
      <c r="O3876" s="1" t="s">
        <v>61</v>
      </c>
      <c r="P3876" s="1" t="s">
        <v>61</v>
      </c>
      <c r="Q3876" s="29" t="s">
        <v>61</v>
      </c>
      <c r="R3876" s="30">
        <v>215.63446400680542</v>
      </c>
      <c r="S3876" s="5" t="s">
        <v>61</v>
      </c>
      <c r="T3876" s="4"/>
      <c r="U3876" s="1"/>
      <c r="V3876" s="1"/>
      <c r="W3876" s="1"/>
      <c r="X3876" s="1"/>
    </row>
    <row r="3877" spans="1:24" ht="15.75" customHeight="1" x14ac:dyDescent="0.2">
      <c r="A3877" s="1"/>
      <c r="B3877" s="1"/>
      <c r="C3877" s="31" t="str">
        <f>IF('Style Screener'!$S3877&lt;(AVERAGE('Style Screener'!$S$9:$S$6415)), "Value", "Growth")</f>
        <v>Value</v>
      </c>
      <c r="D3877" s="31" t="str">
        <f>IF('Style Screener'!$R3877&gt;2000, "Large Cap", "Small Cap")</f>
        <v>Large Cap</v>
      </c>
      <c r="E3877" s="31" t="s">
        <v>14</v>
      </c>
      <c r="F3877" s="31" t="s">
        <v>37</v>
      </c>
      <c r="G3877" s="1" t="s">
        <v>1020</v>
      </c>
      <c r="H3877" s="1" t="s">
        <v>12785</v>
      </c>
      <c r="I3877" s="1" t="s">
        <v>12786</v>
      </c>
      <c r="J3877" s="1" t="s">
        <v>10766</v>
      </c>
      <c r="K3877" s="1" t="s">
        <v>12787</v>
      </c>
      <c r="L3877" s="1" t="s">
        <v>12788</v>
      </c>
      <c r="M3877" s="1" t="s">
        <v>74</v>
      </c>
      <c r="N3877" s="1" t="s">
        <v>3167</v>
      </c>
      <c r="O3877" s="1" t="s">
        <v>117</v>
      </c>
      <c r="P3877" s="1" t="s">
        <v>3167</v>
      </c>
      <c r="Q3877" s="29" t="s">
        <v>61</v>
      </c>
      <c r="R3877" s="30">
        <v>6800.5661699215434</v>
      </c>
      <c r="S3877" s="5">
        <v>14.193548387096772</v>
      </c>
      <c r="T3877" s="4">
        <v>95.968288385960165</v>
      </c>
      <c r="U3877" s="1"/>
      <c r="V3877" s="1"/>
      <c r="W3877" s="1"/>
      <c r="X3877" s="1"/>
    </row>
    <row r="3878" spans="1:24" ht="15.75" customHeight="1" x14ac:dyDescent="0.2">
      <c r="A3878" s="1"/>
      <c r="B3878" s="1"/>
      <c r="C3878" s="31" t="str">
        <f>IF('Style Screener'!$S3878&lt;(AVERAGE('Style Screener'!$S$9:$S$6415)), "Value", "Growth")</f>
        <v>Value</v>
      </c>
      <c r="D3878" s="31" t="str">
        <f>IF('Style Screener'!$R3878&gt;2000, "Large Cap", "Small Cap")</f>
        <v>Small Cap</v>
      </c>
      <c r="E3878" s="31" t="s">
        <v>14</v>
      </c>
      <c r="F3878" s="31" t="s">
        <v>37</v>
      </c>
      <c r="G3878" s="1" t="s">
        <v>1020</v>
      </c>
      <c r="H3878" s="1" t="s">
        <v>15566</v>
      </c>
      <c r="I3878" s="1" t="s">
        <v>15567</v>
      </c>
      <c r="J3878" s="1" t="s">
        <v>10766</v>
      </c>
      <c r="K3878" s="1" t="s">
        <v>15568</v>
      </c>
      <c r="L3878" s="1" t="s">
        <v>15569</v>
      </c>
      <c r="M3878" s="1" t="s">
        <v>86</v>
      </c>
      <c r="N3878" s="1" t="s">
        <v>87</v>
      </c>
      <c r="O3878" s="1" t="s">
        <v>88</v>
      </c>
      <c r="P3878" s="1" t="s">
        <v>1373</v>
      </c>
      <c r="Q3878" s="29" t="s">
        <v>61</v>
      </c>
      <c r="R3878" s="30">
        <v>1515.0041025860016</v>
      </c>
      <c r="S3878" s="5">
        <v>26.584795321637426</v>
      </c>
      <c r="T3878" s="4">
        <v>7.5648683667377972E-15</v>
      </c>
      <c r="U3878" s="1"/>
      <c r="V3878" s="1"/>
      <c r="W3878" s="1"/>
      <c r="X3878" s="1"/>
    </row>
    <row r="3879" spans="1:24" ht="15.75" customHeight="1" x14ac:dyDescent="0.2">
      <c r="A3879" s="1"/>
      <c r="B3879" s="1"/>
      <c r="C3879" s="31" t="str">
        <f>IF('Style Screener'!$S3879&lt;(AVERAGE('Style Screener'!$S$9:$S$6415)), "Value", "Growth")</f>
        <v>Growth</v>
      </c>
      <c r="D3879" s="31" t="str">
        <f>IF('Style Screener'!$R3879&gt;2000, "Large Cap", "Small Cap")</f>
        <v>Large Cap</v>
      </c>
      <c r="E3879" s="31"/>
      <c r="F3879" s="31" t="s">
        <v>37</v>
      </c>
      <c r="G3879" s="1" t="s">
        <v>1020</v>
      </c>
      <c r="H3879" s="1" t="s">
        <v>15570</v>
      </c>
      <c r="I3879" s="1" t="s">
        <v>15571</v>
      </c>
      <c r="J3879" s="1" t="s">
        <v>10766</v>
      </c>
      <c r="K3879" s="1" t="s">
        <v>14250</v>
      </c>
      <c r="L3879" s="1" t="s">
        <v>15572</v>
      </c>
      <c r="M3879" s="1" t="s">
        <v>61</v>
      </c>
      <c r="N3879" s="1" t="s">
        <v>61</v>
      </c>
      <c r="O3879" s="1" t="s">
        <v>61</v>
      </c>
      <c r="P3879" s="1" t="s">
        <v>61</v>
      </c>
      <c r="Q3879" s="29" t="s">
        <v>61</v>
      </c>
      <c r="R3879" s="30">
        <v>5202.3798160766601</v>
      </c>
      <c r="S3879" s="5" t="s">
        <v>61</v>
      </c>
      <c r="T3879" s="4"/>
      <c r="U3879" s="1"/>
      <c r="V3879" s="1"/>
      <c r="W3879" s="1"/>
      <c r="X3879" s="1"/>
    </row>
    <row r="3880" spans="1:24" ht="15.75" customHeight="1" x14ac:dyDescent="0.2">
      <c r="A3880" s="1"/>
      <c r="B3880" s="1"/>
      <c r="C3880" s="31" t="str">
        <f>IF('Style Screener'!$S3880&lt;(AVERAGE('Style Screener'!$S$9:$S$6415)), "Value", "Growth")</f>
        <v>Value</v>
      </c>
      <c r="D3880" s="31" t="str">
        <f>IF('Style Screener'!$R3880&gt;2000, "Large Cap", "Small Cap")</f>
        <v>Large Cap</v>
      </c>
      <c r="E3880" s="31" t="s">
        <v>14</v>
      </c>
      <c r="F3880" s="31" t="s">
        <v>37</v>
      </c>
      <c r="G3880" s="1" t="s">
        <v>1020</v>
      </c>
      <c r="H3880" s="1" t="s">
        <v>12789</v>
      </c>
      <c r="I3880" s="1" t="s">
        <v>12790</v>
      </c>
      <c r="J3880" s="1" t="s">
        <v>10766</v>
      </c>
      <c r="K3880" s="1" t="s">
        <v>12791</v>
      </c>
      <c r="L3880" s="1" t="s">
        <v>12792</v>
      </c>
      <c r="M3880" s="1" t="s">
        <v>98</v>
      </c>
      <c r="N3880" s="1" t="s">
        <v>99</v>
      </c>
      <c r="O3880" s="1" t="s">
        <v>100</v>
      </c>
      <c r="P3880" s="1" t="s">
        <v>1568</v>
      </c>
      <c r="Q3880" s="29" t="s">
        <v>61</v>
      </c>
      <c r="R3880" s="30">
        <v>2499.7333341798717</v>
      </c>
      <c r="S3880" s="5">
        <v>16.565420560747665</v>
      </c>
      <c r="T3880" s="4" t="s">
        <v>61</v>
      </c>
      <c r="U3880" s="1"/>
      <c r="V3880" s="1"/>
      <c r="W3880" s="1"/>
      <c r="X3880" s="1"/>
    </row>
    <row r="3881" spans="1:24" ht="15.75" customHeight="1" x14ac:dyDescent="0.2">
      <c r="A3881" s="1"/>
      <c r="B3881" s="1"/>
      <c r="C3881" s="31" t="str">
        <f>IF('Style Screener'!$S3881&lt;(AVERAGE('Style Screener'!$S$9:$S$6415)), "Value", "Growth")</f>
        <v>Value</v>
      </c>
      <c r="D3881" s="31" t="str">
        <f>IF('Style Screener'!$R3881&gt;2000, "Large Cap", "Small Cap")</f>
        <v>Large Cap</v>
      </c>
      <c r="E3881" s="31" t="s">
        <v>15</v>
      </c>
      <c r="F3881" s="31" t="s">
        <v>37</v>
      </c>
      <c r="G3881" s="1" t="s">
        <v>1020</v>
      </c>
      <c r="H3881" s="1" t="s">
        <v>12793</v>
      </c>
      <c r="I3881" s="1" t="s">
        <v>12794</v>
      </c>
      <c r="J3881" s="1" t="s">
        <v>10766</v>
      </c>
      <c r="K3881" s="1" t="s">
        <v>12795</v>
      </c>
      <c r="L3881" s="1" t="s">
        <v>12796</v>
      </c>
      <c r="M3881" s="1" t="s">
        <v>44</v>
      </c>
      <c r="N3881" s="1" t="s">
        <v>153</v>
      </c>
      <c r="O3881" s="1" t="s">
        <v>64</v>
      </c>
      <c r="P3881" s="1" t="s">
        <v>154</v>
      </c>
      <c r="Q3881" s="29" t="s">
        <v>61</v>
      </c>
      <c r="R3881" s="30">
        <v>15772.170534748637</v>
      </c>
      <c r="S3881" s="5">
        <v>20.327911891068432</v>
      </c>
      <c r="T3881" s="4" t="s">
        <v>61</v>
      </c>
      <c r="U3881" s="1"/>
      <c r="V3881" s="1"/>
      <c r="W3881" s="1"/>
      <c r="X3881" s="1"/>
    </row>
    <row r="3882" spans="1:24" ht="15.75" customHeight="1" x14ac:dyDescent="0.2">
      <c r="A3882" s="1"/>
      <c r="B3882" s="1"/>
      <c r="C3882" s="31" t="str">
        <f>IF('Style Screener'!$S3882&lt;(AVERAGE('Style Screener'!$S$9:$S$6415)), "Value", "Growth")</f>
        <v>Value</v>
      </c>
      <c r="D3882" s="31" t="str">
        <f>IF('Style Screener'!$R3882&gt;2000, "Large Cap", "Small Cap")</f>
        <v>Large Cap</v>
      </c>
      <c r="E3882" s="31" t="s">
        <v>14</v>
      </c>
      <c r="F3882" s="31" t="s">
        <v>37</v>
      </c>
      <c r="G3882" s="1" t="s">
        <v>1020</v>
      </c>
      <c r="H3882" s="1" t="s">
        <v>15573</v>
      </c>
      <c r="I3882" s="1" t="s">
        <v>15574</v>
      </c>
      <c r="J3882" s="1" t="s">
        <v>10766</v>
      </c>
      <c r="K3882" s="1" t="s">
        <v>15575</v>
      </c>
      <c r="L3882" s="1" t="s">
        <v>15576</v>
      </c>
      <c r="M3882" s="1" t="s">
        <v>74</v>
      </c>
      <c r="N3882" s="1" t="s">
        <v>638</v>
      </c>
      <c r="O3882" s="1" t="s">
        <v>117</v>
      </c>
      <c r="P3882" s="1" t="s">
        <v>638</v>
      </c>
      <c r="Q3882" s="29" t="s">
        <v>61</v>
      </c>
      <c r="R3882" s="30">
        <v>2181.0603922314722</v>
      </c>
      <c r="S3882" s="5">
        <v>16.177570093457945</v>
      </c>
      <c r="T3882" s="4">
        <v>81.712962962962962</v>
      </c>
      <c r="U3882" s="1"/>
      <c r="V3882" s="1"/>
      <c r="W3882" s="1"/>
      <c r="X3882" s="1"/>
    </row>
    <row r="3883" spans="1:24" ht="15.75" customHeight="1" x14ac:dyDescent="0.2">
      <c r="A3883" s="1"/>
      <c r="B3883" s="1"/>
      <c r="C3883" s="31" t="str">
        <f>IF('Style Screener'!$S3883&lt;(AVERAGE('Style Screener'!$S$9:$S$6415)), "Value", "Growth")</f>
        <v>Growth</v>
      </c>
      <c r="D3883" s="31" t="str">
        <f>IF('Style Screener'!$R3883&gt;2000, "Large Cap", "Small Cap")</f>
        <v>Small Cap</v>
      </c>
      <c r="E3883" s="31"/>
      <c r="F3883" s="31" t="s">
        <v>37</v>
      </c>
      <c r="G3883" s="1" t="s">
        <v>14115</v>
      </c>
      <c r="H3883" s="1" t="s">
        <v>15577</v>
      </c>
      <c r="I3883" s="1" t="s">
        <v>15578</v>
      </c>
      <c r="J3883" s="1" t="s">
        <v>10766</v>
      </c>
      <c r="K3883" s="1" t="s">
        <v>61</v>
      </c>
      <c r="L3883" s="1" t="s">
        <v>15579</v>
      </c>
      <c r="M3883" s="1" t="s">
        <v>61</v>
      </c>
      <c r="N3883" s="1" t="s">
        <v>61</v>
      </c>
      <c r="O3883" s="1" t="s">
        <v>61</v>
      </c>
      <c r="P3883" s="1" t="s">
        <v>61</v>
      </c>
      <c r="Q3883" s="29" t="s">
        <v>61</v>
      </c>
      <c r="R3883" s="30">
        <v>712.36462425842285</v>
      </c>
      <c r="S3883" s="5" t="s">
        <v>61</v>
      </c>
      <c r="T3883" s="4"/>
      <c r="U3883" s="1"/>
      <c r="V3883" s="1"/>
      <c r="W3883" s="1"/>
      <c r="X3883" s="1"/>
    </row>
    <row r="3884" spans="1:24" ht="15.75" customHeight="1" x14ac:dyDescent="0.2">
      <c r="A3884" s="1"/>
      <c r="B3884" s="1"/>
      <c r="C3884" s="31" t="str">
        <f>IF('Style Screener'!$S3884&lt;(AVERAGE('Style Screener'!$S$9:$S$6415)), "Value", "Growth")</f>
        <v>Value</v>
      </c>
      <c r="D3884" s="31" t="str">
        <f>IF('Style Screener'!$R3884&gt;2000, "Large Cap", "Small Cap")</f>
        <v>Large Cap</v>
      </c>
      <c r="E3884" s="31" t="s">
        <v>14</v>
      </c>
      <c r="F3884" s="31" t="s">
        <v>37</v>
      </c>
      <c r="G3884" s="1" t="s">
        <v>1020</v>
      </c>
      <c r="H3884" s="1" t="s">
        <v>12805</v>
      </c>
      <c r="I3884" s="1" t="s">
        <v>12806</v>
      </c>
      <c r="J3884" s="1" t="s">
        <v>10766</v>
      </c>
      <c r="K3884" s="1" t="s">
        <v>12807</v>
      </c>
      <c r="L3884" s="1" t="s">
        <v>12808</v>
      </c>
      <c r="M3884" s="1" t="s">
        <v>98</v>
      </c>
      <c r="N3884" s="1" t="s">
        <v>99</v>
      </c>
      <c r="O3884" s="1" t="s">
        <v>100</v>
      </c>
      <c r="P3884" s="1" t="s">
        <v>1568</v>
      </c>
      <c r="Q3884" s="29" t="s">
        <v>61</v>
      </c>
      <c r="R3884" s="30">
        <v>5756.9362093149812</v>
      </c>
      <c r="S3884" s="5">
        <v>17.651933701657459</v>
      </c>
      <c r="T3884" s="4">
        <v>23.734071260529547</v>
      </c>
      <c r="U3884" s="1"/>
      <c r="V3884" s="1"/>
      <c r="W3884" s="1"/>
      <c r="X3884" s="1"/>
    </row>
    <row r="3885" spans="1:24" ht="15.75" customHeight="1" x14ac:dyDescent="0.2">
      <c r="A3885" s="1"/>
      <c r="B3885" s="1"/>
      <c r="C3885" s="31" t="str">
        <f>IF('Style Screener'!$S3885&lt;(AVERAGE('Style Screener'!$S$9:$S$6415)), "Value", "Growth")</f>
        <v>Value</v>
      </c>
      <c r="D3885" s="31" t="str">
        <f>IF('Style Screener'!$R3885&gt;2000, "Large Cap", "Small Cap")</f>
        <v>Small Cap</v>
      </c>
      <c r="E3885" s="31" t="s">
        <v>15</v>
      </c>
      <c r="F3885" s="31" t="s">
        <v>37</v>
      </c>
      <c r="G3885" s="1" t="s">
        <v>1020</v>
      </c>
      <c r="H3885" s="1" t="s">
        <v>15580</v>
      </c>
      <c r="I3885" s="1" t="s">
        <v>15581</v>
      </c>
      <c r="J3885" s="1" t="s">
        <v>10766</v>
      </c>
      <c r="K3885" s="1" t="s">
        <v>15582</v>
      </c>
      <c r="L3885" s="1" t="s">
        <v>15583</v>
      </c>
      <c r="M3885" s="1" t="s">
        <v>44</v>
      </c>
      <c r="N3885" s="1" t="s">
        <v>63</v>
      </c>
      <c r="O3885" s="1" t="s">
        <v>64</v>
      </c>
      <c r="P3885" s="1" t="s">
        <v>65</v>
      </c>
      <c r="Q3885" s="29" t="s">
        <v>61</v>
      </c>
      <c r="R3885" s="30">
        <v>1878.9879892366464</v>
      </c>
      <c r="S3885" s="5">
        <v>15.717171717171716</v>
      </c>
      <c r="T3885" s="4" t="s">
        <v>61</v>
      </c>
      <c r="U3885" s="1"/>
      <c r="V3885" s="1"/>
      <c r="W3885" s="1"/>
      <c r="X3885" s="1"/>
    </row>
    <row r="3886" spans="1:24" ht="15.75" customHeight="1" x14ac:dyDescent="0.2">
      <c r="A3886" s="1"/>
      <c r="B3886" s="1"/>
      <c r="C3886" s="31" t="str">
        <f>IF('Style Screener'!$S3886&lt;(AVERAGE('Style Screener'!$S$9:$S$6415)), "Value", "Growth")</f>
        <v>Value</v>
      </c>
      <c r="D3886" s="31" t="str">
        <f>IF('Style Screener'!$R3886&gt;2000, "Large Cap", "Small Cap")</f>
        <v>Small Cap</v>
      </c>
      <c r="E3886" s="31" t="s">
        <v>14</v>
      </c>
      <c r="F3886" s="31" t="s">
        <v>37</v>
      </c>
      <c r="G3886" s="1" t="s">
        <v>1020</v>
      </c>
      <c r="H3886" s="1" t="s">
        <v>15584</v>
      </c>
      <c r="I3886" s="1" t="s">
        <v>15585</v>
      </c>
      <c r="J3886" s="1" t="s">
        <v>10766</v>
      </c>
      <c r="K3886" s="1" t="s">
        <v>15586</v>
      </c>
      <c r="L3886" s="1" t="s">
        <v>15587</v>
      </c>
      <c r="M3886" s="1" t="s">
        <v>98</v>
      </c>
      <c r="N3886" s="1" t="s">
        <v>1141</v>
      </c>
      <c r="O3886" s="1" t="s">
        <v>1062</v>
      </c>
      <c r="P3886" s="1" t="s">
        <v>2113</v>
      </c>
      <c r="Q3886" s="29" t="s">
        <v>61</v>
      </c>
      <c r="R3886" s="30">
        <v>201.41789998788175</v>
      </c>
      <c r="S3886" s="5">
        <v>14.744318181818183</v>
      </c>
      <c r="T3886" s="4">
        <v>60.471441523118763</v>
      </c>
      <c r="U3886" s="1"/>
      <c r="V3886" s="1"/>
      <c r="W3886" s="1"/>
      <c r="X3886" s="1"/>
    </row>
    <row r="3887" spans="1:24" ht="15.75" customHeight="1" x14ac:dyDescent="0.2">
      <c r="A3887" s="1"/>
      <c r="B3887" s="1"/>
      <c r="C3887" s="31" t="str">
        <f>IF('Style Screener'!$S3887&lt;(AVERAGE('Style Screener'!$S$9:$S$6415)), "Value", "Growth")</f>
        <v>Value</v>
      </c>
      <c r="D3887" s="31" t="str">
        <f>IF('Style Screener'!$R3887&gt;2000, "Large Cap", "Small Cap")</f>
        <v>Small Cap</v>
      </c>
      <c r="E3887" s="31" t="s">
        <v>14</v>
      </c>
      <c r="F3887" s="31" t="s">
        <v>37</v>
      </c>
      <c r="G3887" s="1" t="s">
        <v>1020</v>
      </c>
      <c r="H3887" s="1" t="s">
        <v>15588</v>
      </c>
      <c r="I3887" s="1" t="s">
        <v>15589</v>
      </c>
      <c r="J3887" s="1" t="s">
        <v>10766</v>
      </c>
      <c r="K3887" s="1" t="s">
        <v>15590</v>
      </c>
      <c r="L3887" s="1" t="s">
        <v>15591</v>
      </c>
      <c r="M3887" s="1" t="s">
        <v>98</v>
      </c>
      <c r="N3887" s="1" t="s">
        <v>1141</v>
      </c>
      <c r="O3887" s="1" t="s">
        <v>1062</v>
      </c>
      <c r="P3887" s="1" t="s">
        <v>1142</v>
      </c>
      <c r="Q3887" s="29" t="s">
        <v>61</v>
      </c>
      <c r="R3887" s="30">
        <v>1124.0124952457893</v>
      </c>
      <c r="S3887" s="5">
        <v>15.328767123287673</v>
      </c>
      <c r="T3887" s="4" t="s">
        <v>61</v>
      </c>
      <c r="U3887" s="1"/>
      <c r="V3887" s="1"/>
      <c r="W3887" s="1"/>
      <c r="X3887" s="1"/>
    </row>
    <row r="3888" spans="1:24" ht="15.75" customHeight="1" x14ac:dyDescent="0.2">
      <c r="A3888" s="1"/>
      <c r="B3888" s="1"/>
      <c r="C3888" s="31" t="str">
        <f>IF('Style Screener'!$S3888&lt;(AVERAGE('Style Screener'!$S$9:$S$6415)), "Value", "Growth")</f>
        <v>Value</v>
      </c>
      <c r="D3888" s="31" t="str">
        <f>IF('Style Screener'!$R3888&gt;2000, "Large Cap", "Small Cap")</f>
        <v>Small Cap</v>
      </c>
      <c r="E3888" s="31" t="s">
        <v>14</v>
      </c>
      <c r="F3888" s="31" t="s">
        <v>37</v>
      </c>
      <c r="G3888" s="1" t="s">
        <v>1020</v>
      </c>
      <c r="H3888" s="1" t="s">
        <v>15592</v>
      </c>
      <c r="I3888" s="1" t="s">
        <v>15593</v>
      </c>
      <c r="J3888" s="1" t="s">
        <v>10766</v>
      </c>
      <c r="K3888" s="1" t="s">
        <v>15594</v>
      </c>
      <c r="L3888" s="1" t="s">
        <v>15595</v>
      </c>
      <c r="M3888" s="1" t="s">
        <v>108</v>
      </c>
      <c r="N3888" s="1" t="s">
        <v>109</v>
      </c>
      <c r="O3888" s="1" t="s">
        <v>110</v>
      </c>
      <c r="P3888" s="1" t="s">
        <v>109</v>
      </c>
      <c r="Q3888" s="29" t="s">
        <v>61</v>
      </c>
      <c r="R3888" s="30">
        <v>828.82459827069454</v>
      </c>
      <c r="S3888" s="5">
        <v>18.818749186778472</v>
      </c>
      <c r="T3888" s="4" t="s">
        <v>61</v>
      </c>
      <c r="U3888" s="1"/>
      <c r="V3888" s="1"/>
      <c r="W3888" s="1"/>
      <c r="X3888" s="1"/>
    </row>
    <row r="3889" spans="1:24" ht="15.75" customHeight="1" x14ac:dyDescent="0.2">
      <c r="A3889" s="1"/>
      <c r="B3889" s="1"/>
      <c r="C3889" s="31" t="str">
        <f>IF('Style Screener'!$S3889&lt;(AVERAGE('Style Screener'!$S$9:$S$6415)), "Value", "Growth")</f>
        <v>Value</v>
      </c>
      <c r="D3889" s="31" t="str">
        <f>IF('Style Screener'!$R3889&gt;2000, "Large Cap", "Small Cap")</f>
        <v>Large Cap</v>
      </c>
      <c r="E3889" s="31" t="s">
        <v>14</v>
      </c>
      <c r="F3889" s="31" t="s">
        <v>37</v>
      </c>
      <c r="G3889" s="1" t="s">
        <v>1020</v>
      </c>
      <c r="H3889" s="1" t="s">
        <v>12821</v>
      </c>
      <c r="I3889" s="1" t="s">
        <v>12822</v>
      </c>
      <c r="J3889" s="1" t="s">
        <v>10766</v>
      </c>
      <c r="K3889" s="1" t="s">
        <v>12823</v>
      </c>
      <c r="L3889" s="1" t="s">
        <v>12824</v>
      </c>
      <c r="M3889" s="1" t="s">
        <v>74</v>
      </c>
      <c r="N3889" s="1" t="s">
        <v>342</v>
      </c>
      <c r="O3889" s="1" t="s">
        <v>117</v>
      </c>
      <c r="P3889" s="1" t="s">
        <v>618</v>
      </c>
      <c r="Q3889" s="29" t="s">
        <v>61</v>
      </c>
      <c r="R3889" s="30">
        <v>3993.6088856527299</v>
      </c>
      <c r="S3889" s="5">
        <v>23.600809170600133</v>
      </c>
      <c r="T3889" s="4" t="s">
        <v>61</v>
      </c>
      <c r="U3889" s="1"/>
      <c r="V3889" s="1"/>
      <c r="W3889" s="1"/>
      <c r="X3889" s="1"/>
    </row>
    <row r="3890" spans="1:24" ht="15.75" customHeight="1" x14ac:dyDescent="0.2">
      <c r="A3890" s="1"/>
      <c r="B3890" s="1"/>
      <c r="C3890" s="31" t="str">
        <f>IF('Style Screener'!$S3890&lt;(AVERAGE('Style Screener'!$S$9:$S$6415)), "Value", "Growth")</f>
        <v>Growth</v>
      </c>
      <c r="D3890" s="31" t="str">
        <f>IF('Style Screener'!$R3890&gt;2000, "Large Cap", "Small Cap")</f>
        <v>Small Cap</v>
      </c>
      <c r="E3890" s="31"/>
      <c r="F3890" s="31" t="s">
        <v>37</v>
      </c>
      <c r="G3890" s="1" t="s">
        <v>14115</v>
      </c>
      <c r="H3890" s="1" t="s">
        <v>15596</v>
      </c>
      <c r="I3890" s="1" t="s">
        <v>15597</v>
      </c>
      <c r="J3890" s="1" t="s">
        <v>10766</v>
      </c>
      <c r="K3890" s="1" t="s">
        <v>15598</v>
      </c>
      <c r="L3890" s="1" t="s">
        <v>15599</v>
      </c>
      <c r="M3890" s="1" t="s">
        <v>61</v>
      </c>
      <c r="N3890" s="1" t="s">
        <v>61</v>
      </c>
      <c r="O3890" s="1" t="s">
        <v>61</v>
      </c>
      <c r="P3890" s="1" t="s">
        <v>61</v>
      </c>
      <c r="Q3890" s="29" t="s">
        <v>61</v>
      </c>
      <c r="R3890" s="30">
        <v>242.75381249999998</v>
      </c>
      <c r="S3890" s="5" t="s">
        <v>61</v>
      </c>
      <c r="T3890" s="4"/>
      <c r="U3890" s="1"/>
      <c r="V3890" s="1"/>
      <c r="W3890" s="1"/>
      <c r="X3890" s="1"/>
    </row>
    <row r="3891" spans="1:24" ht="15.75" customHeight="1" x14ac:dyDescent="0.2">
      <c r="A3891" s="1"/>
      <c r="B3891" s="1"/>
      <c r="C3891" s="31" t="str">
        <f>IF('Style Screener'!$S3891&lt;(AVERAGE('Style Screener'!$S$9:$S$6415)), "Value", "Growth")</f>
        <v>Growth</v>
      </c>
      <c r="D3891" s="31" t="str">
        <f>IF('Style Screener'!$R3891&gt;2000, "Large Cap", "Small Cap")</f>
        <v>Small Cap</v>
      </c>
      <c r="E3891" s="31" t="s">
        <v>14</v>
      </c>
      <c r="F3891" s="31" t="s">
        <v>37</v>
      </c>
      <c r="G3891" s="1" t="s">
        <v>14115</v>
      </c>
      <c r="H3891" s="1" t="s">
        <v>15600</v>
      </c>
      <c r="I3891" s="1" t="s">
        <v>15601</v>
      </c>
      <c r="J3891" s="1" t="s">
        <v>10766</v>
      </c>
      <c r="K3891" s="1" t="s">
        <v>15602</v>
      </c>
      <c r="L3891" s="1" t="s">
        <v>15603</v>
      </c>
      <c r="M3891" s="1" t="s">
        <v>86</v>
      </c>
      <c r="N3891" s="1" t="s">
        <v>87</v>
      </c>
      <c r="O3891" s="1" t="s">
        <v>88</v>
      </c>
      <c r="P3891" s="1" t="s">
        <v>4499</v>
      </c>
      <c r="Q3891" s="29" t="s">
        <v>61</v>
      </c>
      <c r="R3891" s="30">
        <v>485.92101730651854</v>
      </c>
      <c r="S3891" s="5" t="s">
        <v>61</v>
      </c>
      <c r="T3891" s="4"/>
      <c r="U3891" s="1"/>
      <c r="V3891" s="1"/>
      <c r="W3891" s="1"/>
      <c r="X3891" s="1"/>
    </row>
    <row r="3892" spans="1:24" ht="15.75" customHeight="1" x14ac:dyDescent="0.2">
      <c r="A3892" s="1"/>
      <c r="B3892" s="1"/>
      <c r="C3892" s="31" t="str">
        <f>IF('Style Screener'!$S3892&lt;(AVERAGE('Style Screener'!$S$9:$S$6415)), "Value", "Growth")</f>
        <v>Value</v>
      </c>
      <c r="D3892" s="31" t="str">
        <f>IF('Style Screener'!$R3892&gt;2000, "Large Cap", "Small Cap")</f>
        <v>Large Cap</v>
      </c>
      <c r="E3892" s="31" t="s">
        <v>14</v>
      </c>
      <c r="F3892" s="31" t="s">
        <v>37</v>
      </c>
      <c r="G3892" s="1" t="s">
        <v>1020</v>
      </c>
      <c r="H3892" s="1" t="s">
        <v>12833</v>
      </c>
      <c r="I3892" s="1" t="s">
        <v>12834</v>
      </c>
      <c r="J3892" s="1" t="s">
        <v>10766</v>
      </c>
      <c r="K3892" s="1" t="s">
        <v>12835</v>
      </c>
      <c r="L3892" s="1" t="s">
        <v>12836</v>
      </c>
      <c r="M3892" s="1" t="s">
        <v>74</v>
      </c>
      <c r="N3892" s="1" t="s">
        <v>201</v>
      </c>
      <c r="O3892" s="1" t="s">
        <v>180</v>
      </c>
      <c r="P3892" s="1" t="s">
        <v>202</v>
      </c>
      <c r="Q3892" s="29" t="s">
        <v>61</v>
      </c>
      <c r="R3892" s="30">
        <v>2219.3038842304518</v>
      </c>
      <c r="S3892" s="5">
        <v>26.313725490196074</v>
      </c>
      <c r="T3892" s="4" t="s">
        <v>61</v>
      </c>
      <c r="U3892" s="1"/>
      <c r="V3892" s="1"/>
      <c r="W3892" s="1"/>
      <c r="X3892" s="1"/>
    </row>
    <row r="3893" spans="1:24" ht="15.75" customHeight="1" x14ac:dyDescent="0.2">
      <c r="A3893" s="1"/>
      <c r="B3893" s="1"/>
      <c r="C3893" s="31" t="str">
        <f>IF('Style Screener'!$S3893&lt;(AVERAGE('Style Screener'!$S$9:$S$6415)), "Value", "Growth")</f>
        <v>Value</v>
      </c>
      <c r="D3893" s="31" t="str">
        <f>IF('Style Screener'!$R3893&gt;2000, "Large Cap", "Small Cap")</f>
        <v>Large Cap</v>
      </c>
      <c r="E3893" s="31" t="s">
        <v>15</v>
      </c>
      <c r="F3893" s="31" t="s">
        <v>37</v>
      </c>
      <c r="G3893" s="1" t="s">
        <v>1020</v>
      </c>
      <c r="H3893" s="1" t="s">
        <v>12837</v>
      </c>
      <c r="I3893" s="1" t="s">
        <v>12838</v>
      </c>
      <c r="J3893" s="1" t="s">
        <v>10766</v>
      </c>
      <c r="K3893" s="1" t="s">
        <v>12839</v>
      </c>
      <c r="L3893" s="1" t="s">
        <v>12840</v>
      </c>
      <c r="M3893" s="1" t="s">
        <v>219</v>
      </c>
      <c r="N3893" s="1" t="s">
        <v>466</v>
      </c>
      <c r="O3893" s="1" t="s">
        <v>219</v>
      </c>
      <c r="P3893" s="1" t="s">
        <v>466</v>
      </c>
      <c r="Q3893" s="29" t="s">
        <v>61</v>
      </c>
      <c r="R3893" s="30">
        <v>23300.369713176642</v>
      </c>
      <c r="S3893" s="5">
        <v>13.136593591905566</v>
      </c>
      <c r="T3893" s="4">
        <v>2.8023540951446817</v>
      </c>
      <c r="U3893" s="1"/>
      <c r="V3893" s="1"/>
      <c r="W3893" s="1"/>
      <c r="X3893" s="1"/>
    </row>
    <row r="3894" spans="1:24" ht="15.75" customHeight="1" x14ac:dyDescent="0.2">
      <c r="A3894" s="1"/>
      <c r="B3894" s="1"/>
      <c r="C3894" s="31" t="str">
        <f>IF('Style Screener'!$S3894&lt;(AVERAGE('Style Screener'!$S$9:$S$6415)), "Value", "Growth")</f>
        <v>Value</v>
      </c>
      <c r="D3894" s="31" t="str">
        <f>IF('Style Screener'!$R3894&gt;2000, "Large Cap", "Small Cap")</f>
        <v>Large Cap</v>
      </c>
      <c r="E3894" s="31" t="s">
        <v>14</v>
      </c>
      <c r="F3894" s="31" t="s">
        <v>37</v>
      </c>
      <c r="G3894" s="1" t="s">
        <v>1020</v>
      </c>
      <c r="H3894" s="1" t="s">
        <v>15604</v>
      </c>
      <c r="I3894" s="1" t="s">
        <v>15605</v>
      </c>
      <c r="J3894" s="1" t="s">
        <v>10766</v>
      </c>
      <c r="K3894" s="1" t="s">
        <v>15606</v>
      </c>
      <c r="L3894" s="1" t="s">
        <v>15607</v>
      </c>
      <c r="M3894" s="1" t="s">
        <v>98</v>
      </c>
      <c r="N3894" s="1" t="s">
        <v>1141</v>
      </c>
      <c r="O3894" s="1" t="s">
        <v>1062</v>
      </c>
      <c r="P3894" s="1" t="s">
        <v>1142</v>
      </c>
      <c r="Q3894" s="29" t="s">
        <v>61</v>
      </c>
      <c r="R3894" s="30">
        <v>2203.2503960647755</v>
      </c>
      <c r="S3894" s="5">
        <v>25.495867768595041</v>
      </c>
      <c r="T3894" s="4">
        <v>60.565924142083077</v>
      </c>
      <c r="U3894" s="1"/>
      <c r="V3894" s="1"/>
      <c r="W3894" s="1"/>
      <c r="X3894" s="1"/>
    </row>
    <row r="3895" spans="1:24" ht="15.75" customHeight="1" x14ac:dyDescent="0.2">
      <c r="A3895" s="1"/>
      <c r="B3895" s="1"/>
      <c r="C3895" s="31" t="str">
        <f>IF('Style Screener'!$S3895&lt;(AVERAGE('Style Screener'!$S$9:$S$6415)), "Value", "Growth")</f>
        <v>Growth</v>
      </c>
      <c r="D3895" s="31" t="str">
        <f>IF('Style Screener'!$R3895&gt;2000, "Large Cap", "Small Cap")</f>
        <v>Small Cap</v>
      </c>
      <c r="E3895" s="31"/>
      <c r="F3895" s="31" t="s">
        <v>37</v>
      </c>
      <c r="G3895" s="1" t="s">
        <v>1020</v>
      </c>
      <c r="H3895" s="1" t="s">
        <v>15608</v>
      </c>
      <c r="I3895" s="1" t="s">
        <v>15609</v>
      </c>
      <c r="J3895" s="1" t="s">
        <v>10766</v>
      </c>
      <c r="K3895" s="1" t="s">
        <v>15610</v>
      </c>
      <c r="L3895" s="1" t="s">
        <v>15611</v>
      </c>
      <c r="M3895" s="1" t="s">
        <v>61</v>
      </c>
      <c r="N3895" s="1" t="s">
        <v>61</v>
      </c>
      <c r="O3895" s="1" t="s">
        <v>61</v>
      </c>
      <c r="P3895" s="1" t="s">
        <v>61</v>
      </c>
      <c r="Q3895" s="29" t="s">
        <v>61</v>
      </c>
      <c r="R3895" s="30">
        <v>414.44999908142091</v>
      </c>
      <c r="S3895" s="5" t="s">
        <v>61</v>
      </c>
      <c r="T3895" s="4"/>
      <c r="U3895" s="1"/>
      <c r="V3895" s="1"/>
      <c r="W3895" s="1"/>
      <c r="X3895" s="1"/>
    </row>
    <row r="3896" spans="1:24" ht="15.75" customHeight="1" x14ac:dyDescent="0.2">
      <c r="A3896" s="1"/>
      <c r="B3896" s="1"/>
      <c r="C3896" s="31" t="str">
        <f>IF('Style Screener'!$S3896&lt;(AVERAGE('Style Screener'!$S$9:$S$6415)), "Value", "Growth")</f>
        <v>Value</v>
      </c>
      <c r="D3896" s="31" t="str">
        <f>IF('Style Screener'!$R3896&gt;2000, "Large Cap", "Small Cap")</f>
        <v>Large Cap</v>
      </c>
      <c r="E3896" s="31" t="s">
        <v>14</v>
      </c>
      <c r="F3896" s="31" t="s">
        <v>37</v>
      </c>
      <c r="G3896" s="1" t="s">
        <v>1020</v>
      </c>
      <c r="H3896" s="1" t="s">
        <v>12841</v>
      </c>
      <c r="I3896" s="1" t="s">
        <v>12842</v>
      </c>
      <c r="J3896" s="1" t="s">
        <v>10766</v>
      </c>
      <c r="K3896" s="1" t="s">
        <v>12843</v>
      </c>
      <c r="L3896" s="1" t="s">
        <v>12844</v>
      </c>
      <c r="M3896" s="1" t="s">
        <v>86</v>
      </c>
      <c r="N3896" s="1" t="s">
        <v>172</v>
      </c>
      <c r="O3896" s="1" t="s">
        <v>172</v>
      </c>
      <c r="P3896" s="1" t="s">
        <v>1497</v>
      </c>
      <c r="Q3896" s="29" t="s">
        <v>61</v>
      </c>
      <c r="R3896" s="30">
        <v>39056.372946883006</v>
      </c>
      <c r="S3896" s="5">
        <v>10.962717822047182</v>
      </c>
      <c r="T3896" s="4" t="s">
        <v>61</v>
      </c>
      <c r="U3896" s="1"/>
      <c r="V3896" s="1"/>
      <c r="W3896" s="1"/>
      <c r="X3896" s="1"/>
    </row>
    <row r="3897" spans="1:24" ht="15.75" customHeight="1" x14ac:dyDescent="0.2">
      <c r="A3897" s="1"/>
      <c r="B3897" s="1"/>
      <c r="C3897" s="31" t="str">
        <f>IF('Style Screener'!$S3897&lt;(AVERAGE('Style Screener'!$S$9:$S$6415)), "Value", "Growth")</f>
        <v>Value</v>
      </c>
      <c r="D3897" s="31" t="str">
        <f>IF('Style Screener'!$R3897&gt;2000, "Large Cap", "Small Cap")</f>
        <v>Small Cap</v>
      </c>
      <c r="E3897" s="31" t="s">
        <v>15</v>
      </c>
      <c r="F3897" s="31" t="s">
        <v>37</v>
      </c>
      <c r="G3897" s="1" t="s">
        <v>1020</v>
      </c>
      <c r="H3897" s="1" t="s">
        <v>15612</v>
      </c>
      <c r="I3897" s="1" t="s">
        <v>15613</v>
      </c>
      <c r="J3897" s="1" t="s">
        <v>10766</v>
      </c>
      <c r="K3897" s="1" t="s">
        <v>15614</v>
      </c>
      <c r="L3897" s="1" t="s">
        <v>15615</v>
      </c>
      <c r="M3897" s="1" t="s">
        <v>368</v>
      </c>
      <c r="N3897" s="1" t="s">
        <v>1700</v>
      </c>
      <c r="O3897" s="1" t="s">
        <v>370</v>
      </c>
      <c r="P3897" s="1" t="s">
        <v>1701</v>
      </c>
      <c r="Q3897" s="29" t="s">
        <v>61</v>
      </c>
      <c r="R3897" s="30">
        <v>591.6221885041216</v>
      </c>
      <c r="S3897" s="5">
        <v>15.362388916540407</v>
      </c>
      <c r="T3897" s="4" t="s">
        <v>61</v>
      </c>
      <c r="U3897" s="1"/>
      <c r="V3897" s="1"/>
      <c r="W3897" s="1"/>
      <c r="X3897" s="1"/>
    </row>
    <row r="3898" spans="1:24" ht="15.75" customHeight="1" x14ac:dyDescent="0.2">
      <c r="A3898" s="1"/>
      <c r="B3898" s="1"/>
      <c r="C3898" s="31" t="str">
        <f>IF('Style Screener'!$S3898&lt;(AVERAGE('Style Screener'!$S$9:$S$6415)), "Value", "Growth")</f>
        <v>Value</v>
      </c>
      <c r="D3898" s="31" t="str">
        <f>IF('Style Screener'!$R3898&gt;2000, "Large Cap", "Small Cap")</f>
        <v>Small Cap</v>
      </c>
      <c r="E3898" s="31" t="s">
        <v>14</v>
      </c>
      <c r="F3898" s="31" t="s">
        <v>37</v>
      </c>
      <c r="G3898" s="1" t="s">
        <v>1020</v>
      </c>
      <c r="H3898" s="1" t="s">
        <v>15616</v>
      </c>
      <c r="I3898" s="1" t="s">
        <v>15617</v>
      </c>
      <c r="J3898" s="1" t="s">
        <v>10766</v>
      </c>
      <c r="K3898" s="1" t="s">
        <v>15618</v>
      </c>
      <c r="L3898" s="1" t="s">
        <v>15619</v>
      </c>
      <c r="M3898" s="1" t="s">
        <v>74</v>
      </c>
      <c r="N3898" s="1" t="s">
        <v>179</v>
      </c>
      <c r="O3898" s="1" t="s">
        <v>180</v>
      </c>
      <c r="P3898" s="1" t="s">
        <v>1217</v>
      </c>
      <c r="Q3898" s="29" t="s">
        <v>61</v>
      </c>
      <c r="R3898" s="30">
        <v>697.16785736330769</v>
      </c>
      <c r="S3898" s="5">
        <v>18.860103626943005</v>
      </c>
      <c r="T3898" s="4">
        <v>62.496184350750539</v>
      </c>
      <c r="U3898" s="1"/>
      <c r="V3898" s="1"/>
      <c r="W3898" s="1"/>
      <c r="X3898" s="1"/>
    </row>
    <row r="3899" spans="1:24" ht="15.75" customHeight="1" x14ac:dyDescent="0.2">
      <c r="A3899" s="1"/>
      <c r="B3899" s="1"/>
      <c r="C3899" s="31" t="str">
        <f>IF('Style Screener'!$S3899&lt;(AVERAGE('Style Screener'!$S$9:$S$6415)), "Value", "Growth")</f>
        <v>Value</v>
      </c>
      <c r="D3899" s="31" t="str">
        <f>IF('Style Screener'!$R3899&gt;2000, "Large Cap", "Small Cap")</f>
        <v>Large Cap</v>
      </c>
      <c r="E3899" s="31" t="s">
        <v>14</v>
      </c>
      <c r="F3899" s="31" t="s">
        <v>37</v>
      </c>
      <c r="G3899" s="1" t="s">
        <v>1020</v>
      </c>
      <c r="H3899" s="1" t="s">
        <v>12853</v>
      </c>
      <c r="I3899" s="1" t="s">
        <v>12854</v>
      </c>
      <c r="J3899" s="1" t="s">
        <v>10766</v>
      </c>
      <c r="K3899" s="1" t="s">
        <v>12855</v>
      </c>
      <c r="L3899" s="1" t="s">
        <v>12856</v>
      </c>
      <c r="M3899" s="1" t="s">
        <v>86</v>
      </c>
      <c r="N3899" s="1" t="s">
        <v>251</v>
      </c>
      <c r="O3899" s="1" t="s">
        <v>251</v>
      </c>
      <c r="P3899" s="1" t="s">
        <v>454</v>
      </c>
      <c r="Q3899" s="29" t="s">
        <v>61</v>
      </c>
      <c r="R3899" s="30">
        <v>7152.738459598082</v>
      </c>
      <c r="S3899" s="5">
        <v>26.686217008797652</v>
      </c>
      <c r="T3899" s="4">
        <v>0</v>
      </c>
      <c r="U3899" s="1"/>
      <c r="V3899" s="1"/>
      <c r="W3899" s="1"/>
      <c r="X3899" s="1"/>
    </row>
    <row r="3900" spans="1:24" ht="15.75" customHeight="1" x14ac:dyDescent="0.2">
      <c r="A3900" s="1"/>
      <c r="B3900" s="1"/>
      <c r="C3900" s="31" t="str">
        <f>IF('Style Screener'!$S3900&lt;(AVERAGE('Style Screener'!$S$9:$S$6415)), "Value", "Growth")</f>
        <v>Growth</v>
      </c>
      <c r="D3900" s="31" t="str">
        <f>IF('Style Screener'!$R3900&gt;2000, "Large Cap", "Small Cap")</f>
        <v>Small Cap</v>
      </c>
      <c r="E3900" s="31" t="s">
        <v>14</v>
      </c>
      <c r="F3900" s="31" t="s">
        <v>37</v>
      </c>
      <c r="G3900" s="1" t="s">
        <v>1020</v>
      </c>
      <c r="H3900" s="1" t="s">
        <v>15620</v>
      </c>
      <c r="I3900" s="1" t="s">
        <v>15621</v>
      </c>
      <c r="J3900" s="1" t="s">
        <v>10766</v>
      </c>
      <c r="K3900" s="1" t="s">
        <v>15622</v>
      </c>
      <c r="L3900" s="1" t="s">
        <v>15623</v>
      </c>
      <c r="M3900" s="1" t="s">
        <v>74</v>
      </c>
      <c r="N3900" s="1" t="s">
        <v>148</v>
      </c>
      <c r="O3900" s="1" t="s">
        <v>76</v>
      </c>
      <c r="P3900" s="1" t="s">
        <v>148</v>
      </c>
      <c r="Q3900" s="29" t="s">
        <v>61</v>
      </c>
      <c r="R3900" s="30">
        <v>530.68400162467356</v>
      </c>
      <c r="S3900" s="5">
        <v>35.833333333333336</v>
      </c>
      <c r="T3900" s="4" t="s">
        <v>61</v>
      </c>
      <c r="U3900" s="1"/>
      <c r="V3900" s="1"/>
      <c r="W3900" s="1"/>
      <c r="X3900" s="1"/>
    </row>
    <row r="3901" spans="1:24" ht="15.75" customHeight="1" x14ac:dyDescent="0.2">
      <c r="A3901" s="1"/>
      <c r="B3901" s="1"/>
      <c r="C3901" s="31" t="str">
        <f>IF('Style Screener'!$S3901&lt;(AVERAGE('Style Screener'!$S$9:$S$6415)), "Value", "Growth")</f>
        <v>Growth</v>
      </c>
      <c r="D3901" s="31" t="str">
        <f>IF('Style Screener'!$R3901&gt;2000, "Large Cap", "Small Cap")</f>
        <v>Small Cap</v>
      </c>
      <c r="E3901" s="31"/>
      <c r="F3901" s="31" t="s">
        <v>37</v>
      </c>
      <c r="G3901" s="1" t="s">
        <v>1020</v>
      </c>
      <c r="H3901" s="1" t="s">
        <v>15624</v>
      </c>
      <c r="I3901" s="1" t="s">
        <v>15625</v>
      </c>
      <c r="J3901" s="1" t="s">
        <v>10766</v>
      </c>
      <c r="K3901" s="1" t="s">
        <v>15626</v>
      </c>
      <c r="L3901" s="1" t="s">
        <v>15627</v>
      </c>
      <c r="M3901" s="1" t="s">
        <v>61</v>
      </c>
      <c r="N3901" s="1" t="s">
        <v>61</v>
      </c>
      <c r="O3901" s="1" t="s">
        <v>61</v>
      </c>
      <c r="P3901" s="1" t="s">
        <v>61</v>
      </c>
      <c r="Q3901" s="29" t="s">
        <v>61</v>
      </c>
      <c r="R3901" s="30">
        <v>261.86597070312502</v>
      </c>
      <c r="S3901" s="5" t="s">
        <v>61</v>
      </c>
      <c r="T3901" s="4"/>
      <c r="U3901" s="1"/>
      <c r="V3901" s="1"/>
      <c r="W3901" s="1"/>
      <c r="X3901" s="1"/>
    </row>
    <row r="3902" spans="1:24" ht="15.75" customHeight="1" x14ac:dyDescent="0.2">
      <c r="A3902" s="1"/>
      <c r="B3902" s="1"/>
      <c r="C3902" s="31" t="str">
        <f>IF('Style Screener'!$S3902&lt;(AVERAGE('Style Screener'!$S$9:$S$6415)), "Value", "Growth")</f>
        <v>Value</v>
      </c>
      <c r="D3902" s="31" t="str">
        <f>IF('Style Screener'!$R3902&gt;2000, "Large Cap", "Small Cap")</f>
        <v>Small Cap</v>
      </c>
      <c r="E3902" s="31" t="s">
        <v>14</v>
      </c>
      <c r="F3902" s="31" t="s">
        <v>37</v>
      </c>
      <c r="G3902" s="1" t="s">
        <v>1020</v>
      </c>
      <c r="H3902" s="1" t="s">
        <v>15628</v>
      </c>
      <c r="I3902" s="1" t="s">
        <v>15629</v>
      </c>
      <c r="J3902" s="1" t="s">
        <v>10766</v>
      </c>
      <c r="K3902" s="1" t="s">
        <v>15630</v>
      </c>
      <c r="L3902" s="1" t="s">
        <v>15631</v>
      </c>
      <c r="M3902" s="1" t="s">
        <v>98</v>
      </c>
      <c r="N3902" s="1" t="s">
        <v>578</v>
      </c>
      <c r="O3902" s="1" t="s">
        <v>578</v>
      </c>
      <c r="P3902" s="1" t="s">
        <v>2313</v>
      </c>
      <c r="Q3902" s="29" t="s">
        <v>61</v>
      </c>
      <c r="R3902" s="30">
        <v>204.10046750263049</v>
      </c>
      <c r="S3902" s="5">
        <v>8.5607940446650126</v>
      </c>
      <c r="T3902" s="4">
        <v>0</v>
      </c>
      <c r="U3902" s="1"/>
      <c r="V3902" s="1"/>
      <c r="W3902" s="1"/>
      <c r="X3902" s="1"/>
    </row>
    <row r="3903" spans="1:24" ht="15.75" customHeight="1" x14ac:dyDescent="0.2">
      <c r="A3903" s="1"/>
      <c r="B3903" s="1"/>
      <c r="C3903" s="31" t="str">
        <f>IF('Style Screener'!$S3903&lt;(AVERAGE('Style Screener'!$S$9:$S$6415)), "Value", "Growth")</f>
        <v>Value</v>
      </c>
      <c r="D3903" s="31" t="str">
        <f>IF('Style Screener'!$R3903&gt;2000, "Large Cap", "Small Cap")</f>
        <v>Small Cap</v>
      </c>
      <c r="E3903" s="31" t="s">
        <v>14</v>
      </c>
      <c r="F3903" s="31" t="s">
        <v>37</v>
      </c>
      <c r="G3903" s="1" t="s">
        <v>1020</v>
      </c>
      <c r="H3903" s="1" t="s">
        <v>15632</v>
      </c>
      <c r="I3903" s="1" t="s">
        <v>15633</v>
      </c>
      <c r="J3903" s="1" t="s">
        <v>10766</v>
      </c>
      <c r="K3903" s="1" t="s">
        <v>15634</v>
      </c>
      <c r="L3903" s="1" t="s">
        <v>15635</v>
      </c>
      <c r="M3903" s="1" t="s">
        <v>86</v>
      </c>
      <c r="N3903" s="1" t="s">
        <v>771</v>
      </c>
      <c r="O3903" s="1" t="s">
        <v>607</v>
      </c>
      <c r="P3903" s="1" t="s">
        <v>771</v>
      </c>
      <c r="Q3903" s="29" t="s">
        <v>61</v>
      </c>
      <c r="R3903" s="30">
        <v>360.36338076198803</v>
      </c>
      <c r="S3903" s="5">
        <v>11.138750690989497</v>
      </c>
      <c r="T3903" s="4">
        <v>6.9351778883966942E-15</v>
      </c>
      <c r="U3903" s="1"/>
      <c r="V3903" s="1"/>
      <c r="W3903" s="1"/>
      <c r="X3903" s="1"/>
    </row>
    <row r="3904" spans="1:24" ht="15.75" customHeight="1" x14ac:dyDescent="0.2">
      <c r="A3904" s="1"/>
      <c r="B3904" s="1"/>
      <c r="C3904" s="31" t="str">
        <f>IF('Style Screener'!$S3904&lt;(AVERAGE('Style Screener'!$S$9:$S$6415)), "Value", "Growth")</f>
        <v>Value</v>
      </c>
      <c r="D3904" s="31" t="str">
        <f>IF('Style Screener'!$R3904&gt;2000, "Large Cap", "Small Cap")</f>
        <v>Small Cap</v>
      </c>
      <c r="E3904" s="31" t="s">
        <v>14</v>
      </c>
      <c r="F3904" s="31" t="s">
        <v>37</v>
      </c>
      <c r="G3904" s="1" t="s">
        <v>1020</v>
      </c>
      <c r="H3904" s="1" t="s">
        <v>15636</v>
      </c>
      <c r="I3904" s="1" t="s">
        <v>15637</v>
      </c>
      <c r="J3904" s="1" t="s">
        <v>10766</v>
      </c>
      <c r="K3904" s="1" t="s">
        <v>15638</v>
      </c>
      <c r="L3904" s="1" t="s">
        <v>15639</v>
      </c>
      <c r="M3904" s="1" t="s">
        <v>86</v>
      </c>
      <c r="N3904" s="1" t="s">
        <v>606</v>
      </c>
      <c r="O3904" s="1" t="s">
        <v>607</v>
      </c>
      <c r="P3904" s="1" t="s">
        <v>608</v>
      </c>
      <c r="Q3904" s="29" t="s">
        <v>61</v>
      </c>
      <c r="R3904" s="30">
        <v>1449.5161633298658</v>
      </c>
      <c r="S3904" s="5">
        <v>18.759124087591239</v>
      </c>
      <c r="T3904" s="4" t="s">
        <v>61</v>
      </c>
      <c r="U3904" s="1"/>
      <c r="V3904" s="1"/>
      <c r="W3904" s="1"/>
      <c r="X3904" s="1"/>
    </row>
    <row r="3905" spans="1:24" ht="15.75" customHeight="1" x14ac:dyDescent="0.2">
      <c r="A3905" s="1"/>
      <c r="B3905" s="1"/>
      <c r="C3905" s="31" t="str">
        <f>IF('Style Screener'!$S3905&lt;(AVERAGE('Style Screener'!$S$9:$S$6415)), "Value", "Growth")</f>
        <v>Value</v>
      </c>
      <c r="D3905" s="31" t="str">
        <f>IF('Style Screener'!$R3905&gt;2000, "Large Cap", "Small Cap")</f>
        <v>Small Cap</v>
      </c>
      <c r="E3905" s="31" t="s">
        <v>14</v>
      </c>
      <c r="F3905" s="31" t="s">
        <v>37</v>
      </c>
      <c r="G3905" s="1" t="s">
        <v>1020</v>
      </c>
      <c r="H3905" s="1" t="s">
        <v>15640</v>
      </c>
      <c r="I3905" s="1" t="s">
        <v>15641</v>
      </c>
      <c r="J3905" s="1" t="s">
        <v>10766</v>
      </c>
      <c r="K3905" s="1" t="s">
        <v>15642</v>
      </c>
      <c r="L3905" s="1" t="s">
        <v>15643</v>
      </c>
      <c r="M3905" s="1" t="s">
        <v>86</v>
      </c>
      <c r="N3905" s="1" t="s">
        <v>87</v>
      </c>
      <c r="O3905" s="1" t="s">
        <v>88</v>
      </c>
      <c r="P3905" s="1" t="s">
        <v>89</v>
      </c>
      <c r="Q3905" s="29" t="s">
        <v>61</v>
      </c>
      <c r="R3905" s="30">
        <v>1696.9187917805712</v>
      </c>
      <c r="S3905" s="5">
        <v>14.192176870748302</v>
      </c>
      <c r="T3905" s="4">
        <v>52.290855128918558</v>
      </c>
      <c r="U3905" s="1"/>
      <c r="V3905" s="1"/>
      <c r="W3905" s="1"/>
      <c r="X3905" s="1"/>
    </row>
    <row r="3906" spans="1:24" ht="15.75" customHeight="1" x14ac:dyDescent="0.2">
      <c r="A3906" s="1"/>
      <c r="B3906" s="1"/>
      <c r="C3906" s="31" t="str">
        <f>IF('Style Screener'!$S3906&lt;(AVERAGE('Style Screener'!$S$9:$S$6415)), "Value", "Growth")</f>
        <v>Value</v>
      </c>
      <c r="D3906" s="31" t="str">
        <f>IF('Style Screener'!$R3906&gt;2000, "Large Cap", "Small Cap")</f>
        <v>Large Cap</v>
      </c>
      <c r="E3906" s="31" t="s">
        <v>15</v>
      </c>
      <c r="F3906" s="31" t="s">
        <v>37</v>
      </c>
      <c r="G3906" s="1" t="s">
        <v>1020</v>
      </c>
      <c r="H3906" s="1" t="s">
        <v>12877</v>
      </c>
      <c r="I3906" s="1" t="s">
        <v>12878</v>
      </c>
      <c r="J3906" s="1" t="s">
        <v>10766</v>
      </c>
      <c r="K3906" s="1" t="s">
        <v>12879</v>
      </c>
      <c r="L3906" s="1" t="s">
        <v>12880</v>
      </c>
      <c r="M3906" s="1" t="s">
        <v>219</v>
      </c>
      <c r="N3906" s="1" t="s">
        <v>1177</v>
      </c>
      <c r="O3906" s="1" t="s">
        <v>219</v>
      </c>
      <c r="P3906" s="1" t="s">
        <v>1177</v>
      </c>
      <c r="Q3906" s="29" t="s">
        <v>61</v>
      </c>
      <c r="R3906" s="30">
        <v>7693.1793992210405</v>
      </c>
      <c r="S3906" s="5">
        <v>22.895299145299145</v>
      </c>
      <c r="T3906" s="4">
        <v>12.915387515484461</v>
      </c>
      <c r="U3906" s="1"/>
      <c r="V3906" s="1"/>
      <c r="W3906" s="1"/>
      <c r="X3906" s="1"/>
    </row>
    <row r="3907" spans="1:24" ht="15.75" customHeight="1" x14ac:dyDescent="0.2">
      <c r="A3907" s="1"/>
      <c r="B3907" s="1"/>
      <c r="C3907" s="31" t="str">
        <f>IF('Style Screener'!$S3907&lt;(AVERAGE('Style Screener'!$S$9:$S$6415)), "Value", "Growth")</f>
        <v>Growth</v>
      </c>
      <c r="D3907" s="31" t="str">
        <f>IF('Style Screener'!$R3907&gt;2000, "Large Cap", "Small Cap")</f>
        <v>Small Cap</v>
      </c>
      <c r="E3907" s="31"/>
      <c r="F3907" s="31" t="s">
        <v>37</v>
      </c>
      <c r="G3907" s="1" t="s">
        <v>14115</v>
      </c>
      <c r="H3907" s="1" t="s">
        <v>15644</v>
      </c>
      <c r="I3907" s="1" t="s">
        <v>15645</v>
      </c>
      <c r="J3907" s="1" t="s">
        <v>10766</v>
      </c>
      <c r="K3907" s="1" t="s">
        <v>15646</v>
      </c>
      <c r="L3907" s="1" t="s">
        <v>15647</v>
      </c>
      <c r="M3907" s="1" t="s">
        <v>61</v>
      </c>
      <c r="N3907" s="1" t="s">
        <v>61</v>
      </c>
      <c r="O3907" s="1" t="s">
        <v>61</v>
      </c>
      <c r="P3907" s="1" t="s">
        <v>61</v>
      </c>
      <c r="Q3907" s="29" t="s">
        <v>61</v>
      </c>
      <c r="R3907" s="30">
        <v>381.7467533187866</v>
      </c>
      <c r="S3907" s="5" t="s">
        <v>61</v>
      </c>
      <c r="T3907" s="4"/>
      <c r="U3907" s="1"/>
      <c r="V3907" s="1"/>
      <c r="W3907" s="1"/>
      <c r="X3907" s="1"/>
    </row>
    <row r="3908" spans="1:24" ht="15.75" customHeight="1" x14ac:dyDescent="0.2">
      <c r="A3908" s="1"/>
      <c r="B3908" s="1"/>
      <c r="C3908" s="31" t="str">
        <f>IF('Style Screener'!$S3908&lt;(AVERAGE('Style Screener'!$S$9:$S$6415)), "Value", "Growth")</f>
        <v>Value</v>
      </c>
      <c r="D3908" s="31" t="str">
        <f>IF('Style Screener'!$R3908&gt;2000, "Large Cap", "Small Cap")</f>
        <v>Large Cap</v>
      </c>
      <c r="E3908" s="31" t="s">
        <v>14</v>
      </c>
      <c r="F3908" s="31" t="s">
        <v>37</v>
      </c>
      <c r="G3908" s="1" t="s">
        <v>1020</v>
      </c>
      <c r="H3908" s="1" t="s">
        <v>12893</v>
      </c>
      <c r="I3908" s="1" t="s">
        <v>12894</v>
      </c>
      <c r="J3908" s="1" t="s">
        <v>10766</v>
      </c>
      <c r="K3908" s="1" t="s">
        <v>12895</v>
      </c>
      <c r="L3908" s="1" t="s">
        <v>12896</v>
      </c>
      <c r="M3908" s="1" t="s">
        <v>108</v>
      </c>
      <c r="N3908" s="1" t="s">
        <v>571</v>
      </c>
      <c r="O3908" s="1" t="s">
        <v>110</v>
      </c>
      <c r="P3908" s="1" t="s">
        <v>1878</v>
      </c>
      <c r="Q3908" s="29" t="s">
        <v>61</v>
      </c>
      <c r="R3908" s="30">
        <v>4070.597467644363</v>
      </c>
      <c r="S3908" s="5">
        <v>17.069872276483846</v>
      </c>
      <c r="T3908" s="4">
        <v>96.2170912498935</v>
      </c>
      <c r="U3908" s="1"/>
      <c r="V3908" s="1"/>
      <c r="W3908" s="1"/>
      <c r="X3908" s="1"/>
    </row>
    <row r="3909" spans="1:24" ht="15.75" customHeight="1" x14ac:dyDescent="0.2">
      <c r="A3909" s="1"/>
      <c r="B3909" s="1"/>
      <c r="C3909" s="31" t="str">
        <f>IF('Style Screener'!$S3909&lt;(AVERAGE('Style Screener'!$S$9:$S$6415)), "Value", "Growth")</f>
        <v>Value</v>
      </c>
      <c r="D3909" s="31" t="str">
        <f>IF('Style Screener'!$R3909&gt;2000, "Large Cap", "Small Cap")</f>
        <v>Small Cap</v>
      </c>
      <c r="E3909" s="31" t="s">
        <v>14</v>
      </c>
      <c r="F3909" s="31" t="s">
        <v>37</v>
      </c>
      <c r="G3909" s="1" t="s">
        <v>1020</v>
      </c>
      <c r="H3909" s="1" t="s">
        <v>15648</v>
      </c>
      <c r="I3909" s="1" t="s">
        <v>15649</v>
      </c>
      <c r="J3909" s="1" t="s">
        <v>10766</v>
      </c>
      <c r="K3909" s="1" t="s">
        <v>15650</v>
      </c>
      <c r="L3909" s="1" t="s">
        <v>15651</v>
      </c>
      <c r="M3909" s="1" t="s">
        <v>54</v>
      </c>
      <c r="N3909" s="1" t="s">
        <v>705</v>
      </c>
      <c r="O3909" s="1" t="s">
        <v>54</v>
      </c>
      <c r="P3909" s="1" t="s">
        <v>706</v>
      </c>
      <c r="Q3909" s="29" t="s">
        <v>61</v>
      </c>
      <c r="R3909" s="30">
        <v>1676.698349551453</v>
      </c>
      <c r="S3909" s="5">
        <v>15.985365853658534</v>
      </c>
      <c r="T3909" s="4" t="s">
        <v>61</v>
      </c>
      <c r="U3909" s="1"/>
      <c r="V3909" s="1"/>
      <c r="W3909" s="1"/>
      <c r="X3909" s="1"/>
    </row>
    <row r="3910" spans="1:24" ht="15.75" customHeight="1" x14ac:dyDescent="0.2">
      <c r="A3910" s="1"/>
      <c r="B3910" s="1"/>
      <c r="C3910" s="31" t="str">
        <f>IF('Style Screener'!$S3910&lt;(AVERAGE('Style Screener'!$S$9:$S$6415)), "Value", "Growth")</f>
        <v>Growth</v>
      </c>
      <c r="D3910" s="31" t="str">
        <f>IF('Style Screener'!$R3910&gt;2000, "Large Cap", "Small Cap")</f>
        <v>Large Cap</v>
      </c>
      <c r="E3910" s="31" t="s">
        <v>15</v>
      </c>
      <c r="F3910" s="31" t="s">
        <v>37</v>
      </c>
      <c r="G3910" s="1" t="s">
        <v>1020</v>
      </c>
      <c r="H3910" s="1" t="s">
        <v>15652</v>
      </c>
      <c r="I3910" s="1" t="s">
        <v>15653</v>
      </c>
      <c r="J3910" s="1" t="s">
        <v>10766</v>
      </c>
      <c r="K3910" s="1" t="s">
        <v>15654</v>
      </c>
      <c r="L3910" s="1" t="s">
        <v>15655</v>
      </c>
      <c r="M3910" s="1" t="s">
        <v>44</v>
      </c>
      <c r="N3910" s="1" t="s">
        <v>63</v>
      </c>
      <c r="O3910" s="1" t="s">
        <v>64</v>
      </c>
      <c r="P3910" s="1" t="s">
        <v>390</v>
      </c>
      <c r="Q3910" s="29" t="s">
        <v>61</v>
      </c>
      <c r="R3910" s="30">
        <v>2092.9007313339184</v>
      </c>
      <c r="S3910" s="5">
        <v>30.94736842105263</v>
      </c>
      <c r="T3910" s="4">
        <v>56.222871822127729</v>
      </c>
      <c r="U3910" s="1"/>
      <c r="V3910" s="1"/>
      <c r="W3910" s="1"/>
      <c r="X3910" s="1"/>
    </row>
    <row r="3911" spans="1:24" ht="15.75" customHeight="1" x14ac:dyDescent="0.2">
      <c r="A3911" s="1"/>
      <c r="B3911" s="1"/>
      <c r="C3911" s="31" t="str">
        <f>IF('Style Screener'!$S3911&lt;(AVERAGE('Style Screener'!$S$9:$S$6415)), "Value", "Growth")</f>
        <v>Growth</v>
      </c>
      <c r="D3911" s="31" t="str">
        <f>IF('Style Screener'!$R3911&gt;2000, "Large Cap", "Small Cap")</f>
        <v>Large Cap</v>
      </c>
      <c r="E3911" s="31" t="s">
        <v>15</v>
      </c>
      <c r="F3911" s="31" t="s">
        <v>37</v>
      </c>
      <c r="G3911" s="1" t="s">
        <v>1020</v>
      </c>
      <c r="H3911" s="1" t="s">
        <v>12909</v>
      </c>
      <c r="I3911" s="1" t="s">
        <v>12910</v>
      </c>
      <c r="J3911" s="1" t="s">
        <v>10766</v>
      </c>
      <c r="K3911" s="1" t="s">
        <v>12911</v>
      </c>
      <c r="L3911" s="1" t="s">
        <v>12912</v>
      </c>
      <c r="M3911" s="1" t="s">
        <v>1279</v>
      </c>
      <c r="N3911" s="1" t="s">
        <v>1280</v>
      </c>
      <c r="O3911" s="1" t="s">
        <v>1279</v>
      </c>
      <c r="P3911" s="1" t="s">
        <v>2180</v>
      </c>
      <c r="Q3911" s="29" t="s">
        <v>61</v>
      </c>
      <c r="R3911" s="30">
        <v>5069.5682242303747</v>
      </c>
      <c r="S3911" s="5">
        <v>36.360824742268036</v>
      </c>
      <c r="T3911" s="4" t="s">
        <v>61</v>
      </c>
      <c r="U3911" s="1"/>
      <c r="V3911" s="1"/>
      <c r="W3911" s="1"/>
      <c r="X3911" s="1"/>
    </row>
    <row r="3912" spans="1:24" ht="15.75" customHeight="1" x14ac:dyDescent="0.2">
      <c r="A3912" s="1"/>
      <c r="B3912" s="1"/>
      <c r="C3912" s="31" t="str">
        <f>IF('Style Screener'!$S3912&lt;(AVERAGE('Style Screener'!$S$9:$S$6415)), "Value", "Growth")</f>
        <v>Value</v>
      </c>
      <c r="D3912" s="31" t="str">
        <f>IF('Style Screener'!$R3912&gt;2000, "Large Cap", "Small Cap")</f>
        <v>Large Cap</v>
      </c>
      <c r="E3912" s="31" t="s">
        <v>15</v>
      </c>
      <c r="F3912" s="31" t="s">
        <v>37</v>
      </c>
      <c r="G3912" s="1" t="s">
        <v>1020</v>
      </c>
      <c r="H3912" s="1" t="s">
        <v>12913</v>
      </c>
      <c r="I3912" s="1" t="s">
        <v>12914</v>
      </c>
      <c r="J3912" s="1" t="s">
        <v>10766</v>
      </c>
      <c r="K3912" s="1" t="s">
        <v>12915</v>
      </c>
      <c r="L3912" s="1" t="s">
        <v>12916</v>
      </c>
      <c r="M3912" s="1" t="s">
        <v>368</v>
      </c>
      <c r="N3912" s="1" t="s">
        <v>369</v>
      </c>
      <c r="O3912" s="1" t="s">
        <v>370</v>
      </c>
      <c r="P3912" s="1" t="s">
        <v>1627</v>
      </c>
      <c r="Q3912" s="29" t="s">
        <v>61</v>
      </c>
      <c r="R3912" s="30">
        <v>4350.2841040035728</v>
      </c>
      <c r="S3912" s="5">
        <v>16.711590296495956</v>
      </c>
      <c r="T3912" s="4">
        <v>97.997457088366176</v>
      </c>
      <c r="U3912" s="1"/>
      <c r="V3912" s="1"/>
      <c r="W3912" s="1"/>
      <c r="X3912" s="1"/>
    </row>
    <row r="3913" spans="1:24" ht="15.75" customHeight="1" x14ac:dyDescent="0.2">
      <c r="A3913" s="1"/>
      <c r="B3913" s="1"/>
      <c r="C3913" s="31" t="str">
        <f>IF('Style Screener'!$S3913&lt;(AVERAGE('Style Screener'!$S$9:$S$6415)), "Value", "Growth")</f>
        <v>Value</v>
      </c>
      <c r="D3913" s="31" t="str">
        <f>IF('Style Screener'!$R3913&gt;2000, "Large Cap", "Small Cap")</f>
        <v>Large Cap</v>
      </c>
      <c r="E3913" s="31" t="s">
        <v>14</v>
      </c>
      <c r="F3913" s="31" t="s">
        <v>37</v>
      </c>
      <c r="G3913" s="1" t="s">
        <v>1020</v>
      </c>
      <c r="H3913" s="1" t="s">
        <v>12917</v>
      </c>
      <c r="I3913" s="1" t="s">
        <v>12918</v>
      </c>
      <c r="J3913" s="1" t="s">
        <v>10766</v>
      </c>
      <c r="K3913" s="1" t="s">
        <v>12919</v>
      </c>
      <c r="L3913" s="1" t="s">
        <v>12920</v>
      </c>
      <c r="M3913" s="1" t="s">
        <v>98</v>
      </c>
      <c r="N3913" s="1" t="s">
        <v>1141</v>
      </c>
      <c r="O3913" s="1" t="s">
        <v>1062</v>
      </c>
      <c r="P3913" s="1" t="s">
        <v>1681</v>
      </c>
      <c r="Q3913" s="29" t="s">
        <v>61</v>
      </c>
      <c r="R3913" s="30">
        <v>3373.3108976970484</v>
      </c>
      <c r="S3913" s="5">
        <v>11.959016393442624</v>
      </c>
      <c r="T3913" s="4">
        <v>70.551932929669306</v>
      </c>
      <c r="U3913" s="1"/>
      <c r="V3913" s="1"/>
      <c r="W3913" s="1"/>
      <c r="X3913" s="1"/>
    </row>
    <row r="3914" spans="1:24" ht="15.75" customHeight="1" x14ac:dyDescent="0.2">
      <c r="A3914" s="1"/>
      <c r="B3914" s="1"/>
      <c r="C3914" s="31" t="str">
        <f>IF('Style Screener'!$S3914&lt;(AVERAGE('Style Screener'!$S$9:$S$6415)), "Value", "Growth")</f>
        <v>Growth</v>
      </c>
      <c r="D3914" s="31" t="str">
        <f>IF('Style Screener'!$R3914&gt;2000, "Large Cap", "Small Cap")</f>
        <v>Small Cap</v>
      </c>
      <c r="E3914" s="31" t="s">
        <v>14</v>
      </c>
      <c r="F3914" s="31" t="s">
        <v>37</v>
      </c>
      <c r="G3914" s="1" t="s">
        <v>1020</v>
      </c>
      <c r="H3914" s="1" t="s">
        <v>15656</v>
      </c>
      <c r="I3914" s="1" t="s">
        <v>15657</v>
      </c>
      <c r="J3914" s="1" t="s">
        <v>10766</v>
      </c>
      <c r="K3914" s="1" t="s">
        <v>15658</v>
      </c>
      <c r="L3914" s="1" t="s">
        <v>15659</v>
      </c>
      <c r="M3914" s="1" t="s">
        <v>86</v>
      </c>
      <c r="N3914" s="1" t="s">
        <v>135</v>
      </c>
      <c r="O3914" s="1" t="s">
        <v>88</v>
      </c>
      <c r="P3914" s="1" t="s">
        <v>358</v>
      </c>
      <c r="Q3914" s="29" t="s">
        <v>61</v>
      </c>
      <c r="R3914" s="30">
        <v>238.48939396528536</v>
      </c>
      <c r="S3914" s="5" t="s">
        <v>61</v>
      </c>
      <c r="T3914" s="4">
        <v>0</v>
      </c>
      <c r="U3914" s="1"/>
      <c r="V3914" s="1"/>
      <c r="W3914" s="1"/>
      <c r="X3914" s="1"/>
    </row>
    <row r="3915" spans="1:24" ht="15.75" customHeight="1" x14ac:dyDescent="0.2">
      <c r="A3915" s="1"/>
      <c r="B3915" s="1"/>
      <c r="C3915" s="31" t="str">
        <f>IF('Style Screener'!$S3915&lt;(AVERAGE('Style Screener'!$S$9:$S$6415)), "Value", "Growth")</f>
        <v>Value</v>
      </c>
      <c r="D3915" s="31" t="str">
        <f>IF('Style Screener'!$R3915&gt;2000, "Large Cap", "Small Cap")</f>
        <v>Large Cap</v>
      </c>
      <c r="E3915" s="31" t="s">
        <v>14</v>
      </c>
      <c r="F3915" s="31" t="s">
        <v>37</v>
      </c>
      <c r="G3915" s="1" t="s">
        <v>1020</v>
      </c>
      <c r="H3915" s="1" t="s">
        <v>12921</v>
      </c>
      <c r="I3915" s="1" t="s">
        <v>12922</v>
      </c>
      <c r="J3915" s="1" t="s">
        <v>10766</v>
      </c>
      <c r="K3915" s="1" t="s">
        <v>12923</v>
      </c>
      <c r="L3915" s="1" t="s">
        <v>12924</v>
      </c>
      <c r="M3915" s="1" t="s">
        <v>108</v>
      </c>
      <c r="N3915" s="1" t="s">
        <v>332</v>
      </c>
      <c r="O3915" s="1" t="s">
        <v>287</v>
      </c>
      <c r="P3915" s="1" t="s">
        <v>332</v>
      </c>
      <c r="Q3915" s="29" t="s">
        <v>61</v>
      </c>
      <c r="R3915" s="30">
        <v>2813.8612010097236</v>
      </c>
      <c r="S3915" s="5">
        <v>23.025000000000002</v>
      </c>
      <c r="T3915" s="4" t="s">
        <v>61</v>
      </c>
      <c r="U3915" s="1"/>
      <c r="V3915" s="1"/>
      <c r="W3915" s="1"/>
      <c r="X3915" s="1"/>
    </row>
    <row r="3916" spans="1:24" ht="15.75" customHeight="1" x14ac:dyDescent="0.2">
      <c r="A3916" s="1"/>
      <c r="B3916" s="1"/>
      <c r="C3916" s="31" t="str">
        <f>IF('Style Screener'!$S3916&lt;(AVERAGE('Style Screener'!$S$9:$S$6415)), "Value", "Growth")</f>
        <v>Growth</v>
      </c>
      <c r="D3916" s="31" t="str">
        <f>IF('Style Screener'!$R3916&gt;2000, "Large Cap", "Small Cap")</f>
        <v>Small Cap</v>
      </c>
      <c r="E3916" s="31" t="s">
        <v>14</v>
      </c>
      <c r="F3916" s="31" t="s">
        <v>37</v>
      </c>
      <c r="G3916" s="1" t="s">
        <v>1020</v>
      </c>
      <c r="H3916" s="1" t="s">
        <v>15660</v>
      </c>
      <c r="I3916" s="1" t="s">
        <v>15661</v>
      </c>
      <c r="J3916" s="1" t="s">
        <v>10766</v>
      </c>
      <c r="K3916" s="1" t="s">
        <v>15662</v>
      </c>
      <c r="L3916" s="1" t="s">
        <v>15663</v>
      </c>
      <c r="M3916" s="1" t="s">
        <v>98</v>
      </c>
      <c r="N3916" s="1" t="s">
        <v>2498</v>
      </c>
      <c r="O3916" s="1" t="s">
        <v>232</v>
      </c>
      <c r="P3916" s="1" t="s">
        <v>2885</v>
      </c>
      <c r="Q3916" s="29" t="s">
        <v>61</v>
      </c>
      <c r="R3916" s="30">
        <v>1885.9315637565524</v>
      </c>
      <c r="S3916" s="5">
        <v>29.895178197064986</v>
      </c>
      <c r="T3916" s="4" t="s">
        <v>61</v>
      </c>
      <c r="U3916" s="1"/>
      <c r="V3916" s="1"/>
      <c r="W3916" s="1"/>
      <c r="X3916" s="1"/>
    </row>
    <row r="3917" spans="1:24" ht="15.75" customHeight="1" x14ac:dyDescent="0.2">
      <c r="A3917" s="1"/>
      <c r="B3917" s="1"/>
      <c r="C3917" s="31" t="str">
        <f>IF('Style Screener'!$S3917&lt;(AVERAGE('Style Screener'!$S$9:$S$6415)), "Value", "Growth")</f>
        <v>Growth</v>
      </c>
      <c r="D3917" s="31" t="str">
        <f>IF('Style Screener'!$R3917&gt;2000, "Large Cap", "Small Cap")</f>
        <v>Large Cap</v>
      </c>
      <c r="E3917" s="31"/>
      <c r="F3917" s="31" t="s">
        <v>37</v>
      </c>
      <c r="G3917" s="1" t="s">
        <v>1020</v>
      </c>
      <c r="H3917" s="1" t="s">
        <v>15664</v>
      </c>
      <c r="I3917" s="1" t="s">
        <v>15665</v>
      </c>
      <c r="J3917" s="1" t="s">
        <v>10766</v>
      </c>
      <c r="K3917" s="1" t="s">
        <v>15666</v>
      </c>
      <c r="L3917" s="1" t="s">
        <v>15667</v>
      </c>
      <c r="M3917" s="1" t="s">
        <v>61</v>
      </c>
      <c r="N3917" s="1" t="s">
        <v>61</v>
      </c>
      <c r="O3917" s="1" t="s">
        <v>61</v>
      </c>
      <c r="P3917" s="1" t="s">
        <v>61</v>
      </c>
      <c r="Q3917" s="29" t="s">
        <v>61</v>
      </c>
      <c r="R3917" s="30">
        <v>2813.3576516662597</v>
      </c>
      <c r="S3917" s="5" t="s">
        <v>61</v>
      </c>
      <c r="T3917" s="4"/>
      <c r="U3917" s="1"/>
      <c r="V3917" s="1"/>
      <c r="W3917" s="1"/>
      <c r="X3917" s="1"/>
    </row>
    <row r="3918" spans="1:24" ht="15.75" customHeight="1" x14ac:dyDescent="0.2">
      <c r="A3918" s="1"/>
      <c r="B3918" s="1"/>
      <c r="C3918" s="31" t="str">
        <f>IF('Style Screener'!$S3918&lt;(AVERAGE('Style Screener'!$S$9:$S$6415)), "Value", "Growth")</f>
        <v>Value</v>
      </c>
      <c r="D3918" s="31" t="str">
        <f>IF('Style Screener'!$R3918&gt;2000, "Large Cap", "Small Cap")</f>
        <v>Small Cap</v>
      </c>
      <c r="E3918" s="31" t="s">
        <v>15</v>
      </c>
      <c r="F3918" s="31" t="s">
        <v>37</v>
      </c>
      <c r="G3918" s="1" t="s">
        <v>1020</v>
      </c>
      <c r="H3918" s="1" t="s">
        <v>15668</v>
      </c>
      <c r="I3918" s="1" t="s">
        <v>15669</v>
      </c>
      <c r="J3918" s="1" t="s">
        <v>10766</v>
      </c>
      <c r="K3918" s="1" t="s">
        <v>15670</v>
      </c>
      <c r="L3918" s="1" t="s">
        <v>15671</v>
      </c>
      <c r="M3918" s="1" t="s">
        <v>219</v>
      </c>
      <c r="N3918" s="1" t="s">
        <v>436</v>
      </c>
      <c r="O3918" s="1" t="s">
        <v>219</v>
      </c>
      <c r="P3918" s="1" t="s">
        <v>436</v>
      </c>
      <c r="Q3918" s="29" t="s">
        <v>61</v>
      </c>
      <c r="R3918" s="30">
        <v>979.87131321655272</v>
      </c>
      <c r="S3918" s="5">
        <v>15.32075471698113</v>
      </c>
      <c r="T3918" s="4">
        <v>0</v>
      </c>
      <c r="U3918" s="1"/>
      <c r="V3918" s="1"/>
      <c r="W3918" s="1"/>
      <c r="X3918" s="1"/>
    </row>
    <row r="3919" spans="1:24" ht="15.75" customHeight="1" x14ac:dyDescent="0.2">
      <c r="A3919" s="1"/>
      <c r="B3919" s="1"/>
      <c r="C3919" s="31" t="str">
        <f>IF('Style Screener'!$S3919&lt;(AVERAGE('Style Screener'!$S$9:$S$6415)), "Value", "Growth")</f>
        <v>Growth</v>
      </c>
      <c r="D3919" s="31" t="str">
        <f>IF('Style Screener'!$R3919&gt;2000, "Large Cap", "Small Cap")</f>
        <v>Small Cap</v>
      </c>
      <c r="E3919" s="31"/>
      <c r="F3919" s="31" t="s">
        <v>37</v>
      </c>
      <c r="G3919" s="1" t="s">
        <v>14115</v>
      </c>
      <c r="H3919" s="1" t="s">
        <v>15672</v>
      </c>
      <c r="I3919" s="1" t="s">
        <v>15673</v>
      </c>
      <c r="J3919" s="1" t="s">
        <v>10766</v>
      </c>
      <c r="K3919" s="1" t="s">
        <v>15674</v>
      </c>
      <c r="L3919" s="1" t="s">
        <v>15675</v>
      </c>
      <c r="M3919" s="1" t="s">
        <v>61</v>
      </c>
      <c r="N3919" s="1" t="s">
        <v>61</v>
      </c>
      <c r="O3919" s="1" t="s">
        <v>61</v>
      </c>
      <c r="P3919" s="1" t="s">
        <v>61</v>
      </c>
      <c r="Q3919" s="29" t="s">
        <v>61</v>
      </c>
      <c r="R3919" s="30">
        <v>549.01222707061766</v>
      </c>
      <c r="S3919" s="5" t="s">
        <v>61</v>
      </c>
      <c r="T3919" s="4"/>
      <c r="U3919" s="1"/>
      <c r="V3919" s="1"/>
      <c r="W3919" s="1"/>
      <c r="X3919" s="1"/>
    </row>
    <row r="3920" spans="1:24" ht="15.75" customHeight="1" x14ac:dyDescent="0.2">
      <c r="A3920" s="1"/>
      <c r="B3920" s="1"/>
      <c r="C3920" s="31" t="str">
        <f>IF('Style Screener'!$S3920&lt;(AVERAGE('Style Screener'!$S$9:$S$6415)), "Value", "Growth")</f>
        <v>Growth</v>
      </c>
      <c r="D3920" s="31" t="str">
        <f>IF('Style Screener'!$R3920&gt;2000, "Large Cap", "Small Cap")</f>
        <v>Small Cap</v>
      </c>
      <c r="E3920" s="31" t="s">
        <v>14</v>
      </c>
      <c r="F3920" s="31" t="s">
        <v>37</v>
      </c>
      <c r="G3920" s="1" t="s">
        <v>1020</v>
      </c>
      <c r="H3920" s="1" t="s">
        <v>15676</v>
      </c>
      <c r="I3920" s="1" t="s">
        <v>15677</v>
      </c>
      <c r="J3920" s="1" t="s">
        <v>10766</v>
      </c>
      <c r="K3920" s="1" t="s">
        <v>14237</v>
      </c>
      <c r="L3920" s="1" t="s">
        <v>15678</v>
      </c>
      <c r="M3920" s="1" t="s">
        <v>86</v>
      </c>
      <c r="N3920" s="1" t="s">
        <v>606</v>
      </c>
      <c r="O3920" s="1" t="s">
        <v>607</v>
      </c>
      <c r="P3920" s="1" t="s">
        <v>608</v>
      </c>
      <c r="Q3920" s="29" t="s">
        <v>61</v>
      </c>
      <c r="R3920" s="30">
        <v>323.67650506820678</v>
      </c>
      <c r="S3920" s="5" t="s">
        <v>61</v>
      </c>
      <c r="T3920" s="4"/>
      <c r="U3920" s="1"/>
      <c r="V3920" s="1"/>
      <c r="W3920" s="1"/>
      <c r="X3920" s="1"/>
    </row>
    <row r="3921" spans="1:24" ht="15.75" customHeight="1" x14ac:dyDescent="0.2">
      <c r="A3921" s="1"/>
      <c r="B3921" s="1"/>
      <c r="C3921" s="31" t="str">
        <f>IF('Style Screener'!$S3921&lt;(AVERAGE('Style Screener'!$S$9:$S$6415)), "Value", "Growth")</f>
        <v>Value</v>
      </c>
      <c r="D3921" s="31" t="str">
        <f>IF('Style Screener'!$R3921&gt;2000, "Large Cap", "Small Cap")</f>
        <v>Small Cap</v>
      </c>
      <c r="E3921" s="31" t="s">
        <v>14</v>
      </c>
      <c r="F3921" s="31" t="s">
        <v>37</v>
      </c>
      <c r="G3921" s="1" t="s">
        <v>1020</v>
      </c>
      <c r="H3921" s="1" t="s">
        <v>15679</v>
      </c>
      <c r="I3921" s="1" t="s">
        <v>15680</v>
      </c>
      <c r="J3921" s="1" t="s">
        <v>10766</v>
      </c>
      <c r="K3921" s="1" t="s">
        <v>15681</v>
      </c>
      <c r="L3921" s="1" t="s">
        <v>15682</v>
      </c>
      <c r="M3921" s="1" t="s">
        <v>108</v>
      </c>
      <c r="N3921" s="1" t="s">
        <v>308</v>
      </c>
      <c r="O3921" s="1" t="s">
        <v>287</v>
      </c>
      <c r="P3921" s="1" t="s">
        <v>385</v>
      </c>
      <c r="Q3921" s="29" t="s">
        <v>61</v>
      </c>
      <c r="R3921" s="30">
        <v>489.30483997667375</v>
      </c>
      <c r="S3921" s="5">
        <v>13.25</v>
      </c>
      <c r="T3921" s="4">
        <v>74.2229658867723</v>
      </c>
      <c r="U3921" s="1"/>
      <c r="V3921" s="1"/>
      <c r="W3921" s="1"/>
      <c r="X3921" s="1"/>
    </row>
    <row r="3922" spans="1:24" ht="15.75" customHeight="1" x14ac:dyDescent="0.2">
      <c r="A3922" s="1"/>
      <c r="B3922" s="1"/>
      <c r="C3922" s="31" t="str">
        <f>IF('Style Screener'!$S3922&lt;(AVERAGE('Style Screener'!$S$9:$S$6415)), "Value", "Growth")</f>
        <v>Growth</v>
      </c>
      <c r="D3922" s="31" t="str">
        <f>IF('Style Screener'!$R3922&gt;2000, "Large Cap", "Small Cap")</f>
        <v>Small Cap</v>
      </c>
      <c r="E3922" s="31"/>
      <c r="F3922" s="31" t="s">
        <v>37</v>
      </c>
      <c r="G3922" s="1" t="s">
        <v>1020</v>
      </c>
      <c r="H3922" s="1" t="s">
        <v>15683</v>
      </c>
      <c r="I3922" s="1" t="s">
        <v>15684</v>
      </c>
      <c r="J3922" s="1" t="s">
        <v>10766</v>
      </c>
      <c r="K3922" s="1" t="s">
        <v>61</v>
      </c>
      <c r="L3922" s="1" t="s">
        <v>15685</v>
      </c>
      <c r="M3922" s="1" t="s">
        <v>61</v>
      </c>
      <c r="N3922" s="1" t="s">
        <v>61</v>
      </c>
      <c r="O3922" s="1" t="s">
        <v>61</v>
      </c>
      <c r="P3922" s="1" t="s">
        <v>61</v>
      </c>
      <c r="Q3922" s="29" t="s">
        <v>61</v>
      </c>
      <c r="R3922" s="30">
        <v>271.93184869995116</v>
      </c>
      <c r="S3922" s="5" t="s">
        <v>61</v>
      </c>
      <c r="T3922" s="4"/>
      <c r="U3922" s="1"/>
      <c r="V3922" s="1"/>
      <c r="W3922" s="1"/>
      <c r="X3922" s="1"/>
    </row>
    <row r="3923" spans="1:24" ht="15.75" customHeight="1" x14ac:dyDescent="0.2">
      <c r="A3923" s="1"/>
      <c r="B3923" s="1"/>
      <c r="C3923" s="31" t="str">
        <f>IF('Style Screener'!$S3923&lt;(AVERAGE('Style Screener'!$S$9:$S$6415)), "Value", "Growth")</f>
        <v>Value</v>
      </c>
      <c r="D3923" s="31" t="str">
        <f>IF('Style Screener'!$R3923&gt;2000, "Large Cap", "Small Cap")</f>
        <v>Small Cap</v>
      </c>
      <c r="E3923" s="31" t="s">
        <v>14</v>
      </c>
      <c r="F3923" s="31" t="s">
        <v>37</v>
      </c>
      <c r="G3923" s="1" t="s">
        <v>1020</v>
      </c>
      <c r="H3923" s="1" t="s">
        <v>15686</v>
      </c>
      <c r="I3923" s="1" t="s">
        <v>15687</v>
      </c>
      <c r="J3923" s="1" t="s">
        <v>10766</v>
      </c>
      <c r="K3923" s="1" t="s">
        <v>15688</v>
      </c>
      <c r="L3923" s="1" t="s">
        <v>15689</v>
      </c>
      <c r="M3923" s="1" t="s">
        <v>86</v>
      </c>
      <c r="N3923" s="1" t="s">
        <v>606</v>
      </c>
      <c r="O3923" s="1" t="s">
        <v>607</v>
      </c>
      <c r="P3923" s="1" t="s">
        <v>921</v>
      </c>
      <c r="Q3923" s="29" t="s">
        <v>61</v>
      </c>
      <c r="R3923" s="30">
        <v>1369.2111139445653</v>
      </c>
      <c r="S3923" s="5">
        <v>11.352583586626139</v>
      </c>
      <c r="T3923" s="4" t="s">
        <v>61</v>
      </c>
      <c r="U3923" s="1"/>
      <c r="V3923" s="1"/>
      <c r="W3923" s="1"/>
      <c r="X3923" s="1"/>
    </row>
    <row r="3924" spans="1:24" ht="15.75" customHeight="1" x14ac:dyDescent="0.2">
      <c r="A3924" s="1"/>
      <c r="B3924" s="1"/>
      <c r="C3924" s="31" t="str">
        <f>IF('Style Screener'!$S3924&lt;(AVERAGE('Style Screener'!$S$9:$S$6415)), "Value", "Growth")</f>
        <v>Growth</v>
      </c>
      <c r="D3924" s="31" t="str">
        <f>IF('Style Screener'!$R3924&gt;2000, "Large Cap", "Small Cap")</f>
        <v>Large Cap</v>
      </c>
      <c r="E3924" s="31" t="s">
        <v>14</v>
      </c>
      <c r="F3924" s="31" t="s">
        <v>37</v>
      </c>
      <c r="G3924" s="1" t="s">
        <v>1020</v>
      </c>
      <c r="H3924" s="1" t="s">
        <v>12973</v>
      </c>
      <c r="I3924" s="1" t="s">
        <v>12974</v>
      </c>
      <c r="J3924" s="1" t="s">
        <v>10766</v>
      </c>
      <c r="K3924" s="1" t="s">
        <v>12975</v>
      </c>
      <c r="L3924" s="1" t="s">
        <v>12976</v>
      </c>
      <c r="M3924" s="1" t="s">
        <v>278</v>
      </c>
      <c r="N3924" s="1" t="s">
        <v>279</v>
      </c>
      <c r="O3924" s="1" t="s">
        <v>278</v>
      </c>
      <c r="P3924" s="1" t="s">
        <v>937</v>
      </c>
      <c r="Q3924" s="29" t="s">
        <v>61</v>
      </c>
      <c r="R3924" s="30">
        <v>5434.5012795206458</v>
      </c>
      <c r="S3924" s="5">
        <v>74.597521776389868</v>
      </c>
      <c r="T3924" s="4">
        <v>92.995616611686017</v>
      </c>
      <c r="U3924" s="1"/>
      <c r="V3924" s="1"/>
      <c r="W3924" s="1"/>
      <c r="X3924" s="1"/>
    </row>
    <row r="3925" spans="1:24" ht="15.75" customHeight="1" x14ac:dyDescent="0.2">
      <c r="A3925" s="1"/>
      <c r="B3925" s="1"/>
      <c r="C3925" s="31" t="str">
        <f>IF('Style Screener'!$S3925&lt;(AVERAGE('Style Screener'!$S$9:$S$6415)), "Value", "Growth")</f>
        <v>Growth</v>
      </c>
      <c r="D3925" s="31" t="str">
        <f>IF('Style Screener'!$R3925&gt;2000, "Large Cap", "Small Cap")</f>
        <v>Small Cap</v>
      </c>
      <c r="E3925" s="31"/>
      <c r="F3925" s="31" t="s">
        <v>37</v>
      </c>
      <c r="G3925" s="1" t="s">
        <v>1020</v>
      </c>
      <c r="H3925" s="1" t="s">
        <v>15690</v>
      </c>
      <c r="I3925" s="1" t="s">
        <v>15691</v>
      </c>
      <c r="J3925" s="1" t="s">
        <v>10766</v>
      </c>
      <c r="K3925" s="1" t="s">
        <v>61</v>
      </c>
      <c r="L3925" s="1" t="s">
        <v>15692</v>
      </c>
      <c r="M3925" s="1" t="s">
        <v>61</v>
      </c>
      <c r="N3925" s="1" t="s">
        <v>61</v>
      </c>
      <c r="O3925" s="1" t="s">
        <v>61</v>
      </c>
      <c r="P3925" s="1" t="s">
        <v>61</v>
      </c>
      <c r="Q3925" s="29" t="s">
        <v>61</v>
      </c>
      <c r="R3925" s="30">
        <v>1198.0158661010742</v>
      </c>
      <c r="S3925" s="5" t="s">
        <v>61</v>
      </c>
      <c r="T3925" s="4"/>
      <c r="U3925" s="1"/>
      <c r="V3925" s="1"/>
      <c r="W3925" s="1"/>
      <c r="X3925" s="1"/>
    </row>
    <row r="3926" spans="1:24" ht="15.75" customHeight="1" x14ac:dyDescent="0.2">
      <c r="A3926" s="1"/>
      <c r="B3926" s="1"/>
      <c r="C3926" s="31" t="str">
        <f>IF('Style Screener'!$S3926&lt;(AVERAGE('Style Screener'!$S$9:$S$6415)), "Value", "Growth")</f>
        <v>Value</v>
      </c>
      <c r="D3926" s="31" t="str">
        <f>IF('Style Screener'!$R3926&gt;2000, "Large Cap", "Small Cap")</f>
        <v>Small Cap</v>
      </c>
      <c r="E3926" s="31" t="s">
        <v>14</v>
      </c>
      <c r="F3926" s="31" t="s">
        <v>37</v>
      </c>
      <c r="G3926" s="1" t="s">
        <v>1020</v>
      </c>
      <c r="H3926" s="1" t="s">
        <v>15693</v>
      </c>
      <c r="I3926" s="1" t="s">
        <v>15694</v>
      </c>
      <c r="J3926" s="1" t="s">
        <v>10766</v>
      </c>
      <c r="K3926" s="1" t="s">
        <v>15695</v>
      </c>
      <c r="L3926" s="1" t="s">
        <v>15696</v>
      </c>
      <c r="M3926" s="1" t="s">
        <v>98</v>
      </c>
      <c r="N3926" s="1" t="s">
        <v>578</v>
      </c>
      <c r="O3926" s="1" t="s">
        <v>578</v>
      </c>
      <c r="P3926" s="1" t="s">
        <v>579</v>
      </c>
      <c r="Q3926" s="29" t="s">
        <v>61</v>
      </c>
      <c r="R3926" s="30">
        <v>707.96732481800598</v>
      </c>
      <c r="S3926" s="5">
        <v>5.632716049382716</v>
      </c>
      <c r="T3926" s="4" t="s">
        <v>61</v>
      </c>
      <c r="U3926" s="1"/>
      <c r="V3926" s="1"/>
      <c r="W3926" s="1"/>
      <c r="X3926" s="1"/>
    </row>
    <row r="3927" spans="1:24" ht="15.75" customHeight="1" x14ac:dyDescent="0.2">
      <c r="A3927" s="1"/>
      <c r="B3927" s="1"/>
      <c r="C3927" s="31" t="str">
        <f>IF('Style Screener'!$S3927&lt;(AVERAGE('Style Screener'!$S$9:$S$6415)), "Value", "Growth")</f>
        <v>Value</v>
      </c>
      <c r="D3927" s="31" t="str">
        <f>IF('Style Screener'!$R3927&gt;2000, "Large Cap", "Small Cap")</f>
        <v>Large Cap</v>
      </c>
      <c r="E3927" s="31" t="s">
        <v>14</v>
      </c>
      <c r="F3927" s="31" t="s">
        <v>37</v>
      </c>
      <c r="G3927" s="1" t="s">
        <v>1020</v>
      </c>
      <c r="H3927" s="1" t="s">
        <v>12989</v>
      </c>
      <c r="I3927" s="1" t="s">
        <v>12990</v>
      </c>
      <c r="J3927" s="1" t="s">
        <v>10766</v>
      </c>
      <c r="K3927" s="1" t="s">
        <v>12991</v>
      </c>
      <c r="L3927" s="1" t="s">
        <v>12992</v>
      </c>
      <c r="M3927" s="1" t="s">
        <v>74</v>
      </c>
      <c r="N3927" s="1" t="s">
        <v>649</v>
      </c>
      <c r="O3927" s="1" t="s">
        <v>117</v>
      </c>
      <c r="P3927" s="1" t="s">
        <v>649</v>
      </c>
      <c r="Q3927" s="29" t="s">
        <v>61</v>
      </c>
      <c r="R3927" s="30">
        <v>7710.8220797381391</v>
      </c>
      <c r="S3927" s="5">
        <v>15.532075471698112</v>
      </c>
      <c r="T3927" s="4" t="s">
        <v>61</v>
      </c>
      <c r="U3927" s="1"/>
      <c r="V3927" s="1"/>
      <c r="W3927" s="1"/>
      <c r="X3927" s="1"/>
    </row>
    <row r="3928" spans="1:24" ht="15.75" customHeight="1" x14ac:dyDescent="0.2">
      <c r="A3928" s="1"/>
      <c r="B3928" s="1"/>
      <c r="C3928" s="31" t="str">
        <f>IF('Style Screener'!$S3928&lt;(AVERAGE('Style Screener'!$S$9:$S$6415)), "Value", "Growth")</f>
        <v>Value</v>
      </c>
      <c r="D3928" s="31" t="str">
        <f>IF('Style Screener'!$R3928&gt;2000, "Large Cap", "Small Cap")</f>
        <v>Small Cap</v>
      </c>
      <c r="E3928" s="31" t="s">
        <v>14</v>
      </c>
      <c r="F3928" s="31" t="s">
        <v>37</v>
      </c>
      <c r="G3928" s="1" t="s">
        <v>1020</v>
      </c>
      <c r="H3928" s="1" t="s">
        <v>15697</v>
      </c>
      <c r="I3928" s="1" t="s">
        <v>15698</v>
      </c>
      <c r="J3928" s="1" t="s">
        <v>10766</v>
      </c>
      <c r="K3928" s="1" t="s">
        <v>15699</v>
      </c>
      <c r="L3928" s="1" t="s">
        <v>15700</v>
      </c>
      <c r="M3928" s="1" t="s">
        <v>98</v>
      </c>
      <c r="N3928" s="1" t="s">
        <v>99</v>
      </c>
      <c r="O3928" s="1" t="s">
        <v>100</v>
      </c>
      <c r="P3928" s="1" t="s">
        <v>5553</v>
      </c>
      <c r="Q3928" s="29" t="s">
        <v>61</v>
      </c>
      <c r="R3928" s="30">
        <v>339.59748838708242</v>
      </c>
      <c r="S3928" s="5">
        <v>14.036144578313253</v>
      </c>
      <c r="T3928" s="4" t="s">
        <v>61</v>
      </c>
      <c r="U3928" s="1"/>
      <c r="V3928" s="1"/>
      <c r="W3928" s="1"/>
      <c r="X3928" s="1"/>
    </row>
    <row r="3929" spans="1:24" ht="15.75" customHeight="1" x14ac:dyDescent="0.2">
      <c r="A3929" s="1"/>
      <c r="B3929" s="1"/>
      <c r="C3929" s="31" t="str">
        <f>IF('Style Screener'!$S3929&lt;(AVERAGE('Style Screener'!$S$9:$S$6415)), "Value", "Growth")</f>
        <v>Value</v>
      </c>
      <c r="D3929" s="31" t="str">
        <f>IF('Style Screener'!$R3929&gt;2000, "Large Cap", "Small Cap")</f>
        <v>Small Cap</v>
      </c>
      <c r="E3929" s="31" t="s">
        <v>14</v>
      </c>
      <c r="F3929" s="31" t="s">
        <v>37</v>
      </c>
      <c r="G3929" s="1" t="s">
        <v>1020</v>
      </c>
      <c r="H3929" s="1" t="s">
        <v>15701</v>
      </c>
      <c r="I3929" s="1" t="s">
        <v>15702</v>
      </c>
      <c r="J3929" s="1" t="s">
        <v>10766</v>
      </c>
      <c r="K3929" s="1" t="s">
        <v>15703</v>
      </c>
      <c r="L3929" s="1" t="s">
        <v>15704</v>
      </c>
      <c r="M3929" s="1" t="s">
        <v>74</v>
      </c>
      <c r="N3929" s="1" t="s">
        <v>179</v>
      </c>
      <c r="O3929" s="1" t="s">
        <v>180</v>
      </c>
      <c r="P3929" s="1" t="s">
        <v>181</v>
      </c>
      <c r="Q3929" s="29" t="s">
        <v>61</v>
      </c>
      <c r="R3929" s="30">
        <v>217.57023550025113</v>
      </c>
      <c r="S3929" s="5">
        <v>10.7306338028169</v>
      </c>
      <c r="T3929" s="4">
        <v>29.994422123958199</v>
      </c>
      <c r="U3929" s="1"/>
      <c r="V3929" s="1"/>
      <c r="W3929" s="1"/>
      <c r="X3929" s="1"/>
    </row>
    <row r="3930" spans="1:24" ht="15.75" customHeight="1" x14ac:dyDescent="0.2">
      <c r="A3930" s="1"/>
      <c r="B3930" s="1"/>
      <c r="C3930" s="31" t="str">
        <f>IF('Style Screener'!$S3930&lt;(AVERAGE('Style Screener'!$S$9:$S$6415)), "Value", "Growth")</f>
        <v>Growth</v>
      </c>
      <c r="D3930" s="31" t="str">
        <f>IF('Style Screener'!$R3930&gt;2000, "Large Cap", "Small Cap")</f>
        <v>Small Cap</v>
      </c>
      <c r="E3930" s="31"/>
      <c r="F3930" s="31" t="s">
        <v>37</v>
      </c>
      <c r="G3930" s="1" t="s">
        <v>1020</v>
      </c>
      <c r="H3930" s="1" t="s">
        <v>15705</v>
      </c>
      <c r="I3930" s="1" t="s">
        <v>15706</v>
      </c>
      <c r="J3930" s="1" t="s">
        <v>10766</v>
      </c>
      <c r="K3930" s="1" t="s">
        <v>11828</v>
      </c>
      <c r="L3930" s="1" t="s">
        <v>15707</v>
      </c>
      <c r="M3930" s="1" t="s">
        <v>61</v>
      </c>
      <c r="N3930" s="1" t="s">
        <v>61</v>
      </c>
      <c r="O3930" s="1" t="s">
        <v>61</v>
      </c>
      <c r="P3930" s="1" t="s">
        <v>61</v>
      </c>
      <c r="Q3930" s="29" t="s">
        <v>61</v>
      </c>
      <c r="R3930" s="30">
        <v>469.09781570434569</v>
      </c>
      <c r="S3930" s="5" t="s">
        <v>61</v>
      </c>
      <c r="T3930" s="4"/>
      <c r="U3930" s="1"/>
      <c r="V3930" s="1"/>
      <c r="W3930" s="1"/>
      <c r="X3930" s="1"/>
    </row>
    <row r="3931" spans="1:24" ht="15.75" customHeight="1" x14ac:dyDescent="0.2">
      <c r="A3931" s="1"/>
      <c r="B3931" s="1"/>
      <c r="C3931" s="31" t="str">
        <f>IF('Style Screener'!$S3931&lt;(AVERAGE('Style Screener'!$S$9:$S$6415)), "Value", "Growth")</f>
        <v>Value</v>
      </c>
      <c r="D3931" s="31" t="str">
        <f>IF('Style Screener'!$R3931&gt;2000, "Large Cap", "Small Cap")</f>
        <v>Small Cap</v>
      </c>
      <c r="E3931" s="31" t="s">
        <v>14</v>
      </c>
      <c r="F3931" s="31" t="s">
        <v>37</v>
      </c>
      <c r="G3931" s="1" t="s">
        <v>1020</v>
      </c>
      <c r="H3931" s="1" t="s">
        <v>15708</v>
      </c>
      <c r="I3931" s="1" t="s">
        <v>15709</v>
      </c>
      <c r="J3931" s="1" t="s">
        <v>10766</v>
      </c>
      <c r="K3931" s="1" t="s">
        <v>15710</v>
      </c>
      <c r="L3931" s="1" t="s">
        <v>15711</v>
      </c>
      <c r="M3931" s="1" t="s">
        <v>74</v>
      </c>
      <c r="N3931" s="1" t="s">
        <v>342</v>
      </c>
      <c r="O3931" s="1" t="s">
        <v>117</v>
      </c>
      <c r="P3931" s="1" t="s">
        <v>618</v>
      </c>
      <c r="Q3931" s="29" t="s">
        <v>61</v>
      </c>
      <c r="R3931" s="30">
        <v>186.29840708691634</v>
      </c>
      <c r="S3931" s="5">
        <v>13.148148148148147</v>
      </c>
      <c r="T3931" s="4">
        <v>51.271816605663638</v>
      </c>
      <c r="U3931" s="1"/>
      <c r="V3931" s="1"/>
      <c r="W3931" s="1"/>
      <c r="X3931" s="1"/>
    </row>
    <row r="3932" spans="1:24" ht="15.75" customHeight="1" x14ac:dyDescent="0.2">
      <c r="A3932" s="1"/>
      <c r="B3932" s="1"/>
      <c r="C3932" s="31" t="str">
        <f>IF('Style Screener'!$S3932&lt;(AVERAGE('Style Screener'!$S$9:$S$6415)), "Value", "Growth")</f>
        <v>Growth</v>
      </c>
      <c r="D3932" s="31" t="str">
        <f>IF('Style Screener'!$R3932&gt;2000, "Large Cap", "Small Cap")</f>
        <v>Small Cap</v>
      </c>
      <c r="E3932" s="31" t="s">
        <v>15</v>
      </c>
      <c r="F3932" s="31" t="s">
        <v>37</v>
      </c>
      <c r="G3932" s="1" t="s">
        <v>14115</v>
      </c>
      <c r="H3932" s="1" t="s">
        <v>15712</v>
      </c>
      <c r="I3932" s="1" t="s">
        <v>15713</v>
      </c>
      <c r="J3932" s="1" t="s">
        <v>10766</v>
      </c>
      <c r="K3932" s="1" t="s">
        <v>15714</v>
      </c>
      <c r="L3932" s="1" t="s">
        <v>15715</v>
      </c>
      <c r="M3932" s="1" t="s">
        <v>219</v>
      </c>
      <c r="N3932" s="1" t="s">
        <v>220</v>
      </c>
      <c r="O3932" s="1" t="s">
        <v>219</v>
      </c>
      <c r="P3932" s="1" t="s">
        <v>221</v>
      </c>
      <c r="Q3932" s="29" t="s">
        <v>61</v>
      </c>
      <c r="R3932" s="30">
        <v>832.6256686302296</v>
      </c>
      <c r="S3932" s="5" t="s">
        <v>61</v>
      </c>
      <c r="T3932" s="4" t="s">
        <v>61</v>
      </c>
      <c r="U3932" s="1"/>
      <c r="V3932" s="1"/>
      <c r="W3932" s="1"/>
      <c r="X3932" s="1"/>
    </row>
    <row r="3933" spans="1:24" ht="15.75" customHeight="1" x14ac:dyDescent="0.2">
      <c r="A3933" s="1"/>
      <c r="B3933" s="1"/>
      <c r="C3933" s="31" t="str">
        <f>IF('Style Screener'!$S3933&lt;(AVERAGE('Style Screener'!$S$9:$S$6415)), "Value", "Growth")</f>
        <v>Value</v>
      </c>
      <c r="D3933" s="31" t="str">
        <f>IF('Style Screener'!$R3933&gt;2000, "Large Cap", "Small Cap")</f>
        <v>Small Cap</v>
      </c>
      <c r="E3933" s="31" t="s">
        <v>14</v>
      </c>
      <c r="F3933" s="31" t="s">
        <v>37</v>
      </c>
      <c r="G3933" s="1" t="s">
        <v>303</v>
      </c>
      <c r="H3933" s="1" t="s">
        <v>15716</v>
      </c>
      <c r="I3933" s="1" t="s">
        <v>15717</v>
      </c>
      <c r="J3933" s="1" t="s">
        <v>10766</v>
      </c>
      <c r="K3933" s="1" t="s">
        <v>15718</v>
      </c>
      <c r="L3933" s="1" t="s">
        <v>15719</v>
      </c>
      <c r="M3933" s="1" t="s">
        <v>74</v>
      </c>
      <c r="N3933" s="1" t="s">
        <v>179</v>
      </c>
      <c r="O3933" s="1" t="s">
        <v>180</v>
      </c>
      <c r="P3933" s="1" t="s">
        <v>181</v>
      </c>
      <c r="Q3933" s="29" t="s">
        <v>61</v>
      </c>
      <c r="R3933" s="30">
        <v>357.4726381993683</v>
      </c>
      <c r="S3933" s="5">
        <v>11.878172588832486</v>
      </c>
      <c r="T3933" s="4" t="s">
        <v>61</v>
      </c>
      <c r="U3933" s="1"/>
      <c r="V3933" s="1"/>
      <c r="W3933" s="1"/>
      <c r="X3933" s="1"/>
    </row>
    <row r="3934" spans="1:24" ht="15.75" customHeight="1" x14ac:dyDescent="0.2">
      <c r="A3934" s="1"/>
      <c r="B3934" s="1"/>
      <c r="C3934" s="31" t="str">
        <f>IF('Style Screener'!$S3934&lt;(AVERAGE('Style Screener'!$S$9:$S$6415)), "Value", "Growth")</f>
        <v>Growth</v>
      </c>
      <c r="D3934" s="31" t="str">
        <f>IF('Style Screener'!$R3934&gt;2000, "Large Cap", "Small Cap")</f>
        <v>Small Cap</v>
      </c>
      <c r="E3934" s="31"/>
      <c r="F3934" s="31" t="s">
        <v>37</v>
      </c>
      <c r="G3934" s="1" t="s">
        <v>1020</v>
      </c>
      <c r="H3934" s="1" t="s">
        <v>15720</v>
      </c>
      <c r="I3934" s="1" t="s">
        <v>15721</v>
      </c>
      <c r="J3934" s="1" t="s">
        <v>10766</v>
      </c>
      <c r="K3934" s="1" t="s">
        <v>15722</v>
      </c>
      <c r="L3934" s="1" t="s">
        <v>15723</v>
      </c>
      <c r="M3934" s="1" t="s">
        <v>61</v>
      </c>
      <c r="N3934" s="1" t="s">
        <v>61</v>
      </c>
      <c r="O3934" s="1" t="s">
        <v>61</v>
      </c>
      <c r="P3934" s="1" t="s">
        <v>61</v>
      </c>
      <c r="Q3934" s="29" t="s">
        <v>61</v>
      </c>
      <c r="R3934" s="30">
        <v>1524.711459375</v>
      </c>
      <c r="S3934" s="5" t="s">
        <v>61</v>
      </c>
      <c r="T3934" s="4"/>
      <c r="U3934" s="1"/>
      <c r="V3934" s="1"/>
      <c r="W3934" s="1"/>
      <c r="X3934" s="1"/>
    </row>
    <row r="3935" spans="1:24" ht="15.75" customHeight="1" x14ac:dyDescent="0.2">
      <c r="A3935" s="1"/>
      <c r="B3935" s="1"/>
      <c r="C3935" s="31" t="str">
        <f>IF('Style Screener'!$S3935&lt;(AVERAGE('Style Screener'!$S$9:$S$6415)), "Value", "Growth")</f>
        <v>Value</v>
      </c>
      <c r="D3935" s="31" t="str">
        <f>IF('Style Screener'!$R3935&gt;2000, "Large Cap", "Small Cap")</f>
        <v>Large Cap</v>
      </c>
      <c r="E3935" s="31" t="s">
        <v>14</v>
      </c>
      <c r="F3935" s="31" t="s">
        <v>37</v>
      </c>
      <c r="G3935" s="1" t="s">
        <v>1020</v>
      </c>
      <c r="H3935" s="1" t="s">
        <v>15724</v>
      </c>
      <c r="I3935" s="1" t="s">
        <v>15725</v>
      </c>
      <c r="J3935" s="1" t="s">
        <v>10766</v>
      </c>
      <c r="K3935" s="1" t="s">
        <v>15726</v>
      </c>
      <c r="L3935" s="1" t="s">
        <v>15727</v>
      </c>
      <c r="M3935" s="1" t="s">
        <v>86</v>
      </c>
      <c r="N3935" s="1" t="s">
        <v>172</v>
      </c>
      <c r="O3935" s="1" t="s">
        <v>172</v>
      </c>
      <c r="P3935" s="1" t="s">
        <v>1497</v>
      </c>
      <c r="Q3935" s="29" t="s">
        <v>61</v>
      </c>
      <c r="R3935" s="30">
        <v>2527.5665508865654</v>
      </c>
      <c r="S3935" s="5">
        <v>21.253164556962027</v>
      </c>
      <c r="T3935" s="4" t="s">
        <v>61</v>
      </c>
      <c r="U3935" s="1"/>
      <c r="V3935" s="1"/>
      <c r="W3935" s="1"/>
      <c r="X3935" s="1"/>
    </row>
    <row r="3936" spans="1:24" ht="15.75" customHeight="1" x14ac:dyDescent="0.2">
      <c r="A3936" s="1"/>
      <c r="B3936" s="1"/>
      <c r="C3936" s="31" t="str">
        <f>IF('Style Screener'!$S3936&lt;(AVERAGE('Style Screener'!$S$9:$S$6415)), "Value", "Growth")</f>
        <v>Value</v>
      </c>
      <c r="D3936" s="31" t="str">
        <f>IF('Style Screener'!$R3936&gt;2000, "Large Cap", "Small Cap")</f>
        <v>Large Cap</v>
      </c>
      <c r="E3936" s="31" t="s">
        <v>15</v>
      </c>
      <c r="F3936" s="31" t="s">
        <v>37</v>
      </c>
      <c r="G3936" s="1" t="s">
        <v>1020</v>
      </c>
      <c r="H3936" s="1" t="s">
        <v>13005</v>
      </c>
      <c r="I3936" s="1" t="s">
        <v>13006</v>
      </c>
      <c r="J3936" s="1" t="s">
        <v>10766</v>
      </c>
      <c r="K3936" s="1" t="s">
        <v>13007</v>
      </c>
      <c r="L3936" s="1" t="s">
        <v>13008</v>
      </c>
      <c r="M3936" s="1" t="s">
        <v>368</v>
      </c>
      <c r="N3936" s="1" t="s">
        <v>961</v>
      </c>
      <c r="O3936" s="1" t="s">
        <v>961</v>
      </c>
      <c r="P3936" s="1" t="s">
        <v>2234</v>
      </c>
      <c r="Q3936" s="29" t="s">
        <v>61</v>
      </c>
      <c r="R3936" s="30">
        <v>28119.106668601449</v>
      </c>
      <c r="S3936" s="5">
        <v>21.300925925925927</v>
      </c>
      <c r="T3936" s="4">
        <v>30.65348778645177</v>
      </c>
      <c r="U3936" s="1"/>
      <c r="V3936" s="1"/>
      <c r="W3936" s="1"/>
      <c r="X3936" s="1"/>
    </row>
    <row r="3937" spans="1:24" ht="15.75" customHeight="1" x14ac:dyDescent="0.2">
      <c r="A3937" s="1"/>
      <c r="B3937" s="1"/>
      <c r="C3937" s="31" t="str">
        <f>IF('Style Screener'!$S3937&lt;(AVERAGE('Style Screener'!$S$9:$S$6415)), "Value", "Growth")</f>
        <v>Value</v>
      </c>
      <c r="D3937" s="31" t="str">
        <f>IF('Style Screener'!$R3937&gt;2000, "Large Cap", "Small Cap")</f>
        <v>Small Cap</v>
      </c>
      <c r="E3937" s="31" t="s">
        <v>14</v>
      </c>
      <c r="F3937" s="31" t="s">
        <v>37</v>
      </c>
      <c r="G3937" s="1" t="s">
        <v>1020</v>
      </c>
      <c r="H3937" s="1" t="s">
        <v>15728</v>
      </c>
      <c r="I3937" s="1" t="s">
        <v>15729</v>
      </c>
      <c r="J3937" s="1" t="s">
        <v>10766</v>
      </c>
      <c r="K3937" s="1" t="s">
        <v>15730</v>
      </c>
      <c r="L3937" s="1" t="s">
        <v>15731</v>
      </c>
      <c r="M3937" s="1" t="s">
        <v>108</v>
      </c>
      <c r="N3937" s="1" t="s">
        <v>571</v>
      </c>
      <c r="O3937" s="1" t="s">
        <v>110</v>
      </c>
      <c r="P3937" s="1" t="s">
        <v>1069</v>
      </c>
      <c r="Q3937" s="29" t="s">
        <v>61</v>
      </c>
      <c r="R3937" s="30">
        <v>305.83534797933095</v>
      </c>
      <c r="S3937" s="5">
        <v>11.509009009009009</v>
      </c>
      <c r="T3937" s="4">
        <v>83.520884989509824</v>
      </c>
      <c r="U3937" s="1"/>
      <c r="V3937" s="1"/>
      <c r="W3937" s="1"/>
      <c r="X3937" s="1"/>
    </row>
    <row r="3938" spans="1:24" ht="15.75" customHeight="1" x14ac:dyDescent="0.2">
      <c r="A3938" s="1"/>
      <c r="B3938" s="1"/>
      <c r="C3938" s="31" t="str">
        <f>IF('Style Screener'!$S3938&lt;(AVERAGE('Style Screener'!$S$9:$S$6415)), "Value", "Growth")</f>
        <v>Value</v>
      </c>
      <c r="D3938" s="31" t="str">
        <f>IF('Style Screener'!$R3938&gt;2000, "Large Cap", "Small Cap")</f>
        <v>Large Cap</v>
      </c>
      <c r="E3938" s="31" t="s">
        <v>14</v>
      </c>
      <c r="F3938" s="31" t="s">
        <v>37</v>
      </c>
      <c r="G3938" s="1" t="s">
        <v>10839</v>
      </c>
      <c r="H3938" s="1" t="s">
        <v>13009</v>
      </c>
      <c r="I3938" s="1" t="s">
        <v>13010</v>
      </c>
      <c r="J3938" s="1" t="s">
        <v>10766</v>
      </c>
      <c r="K3938" s="1" t="s">
        <v>13011</v>
      </c>
      <c r="L3938" s="1" t="s">
        <v>13012</v>
      </c>
      <c r="M3938" s="1" t="s">
        <v>98</v>
      </c>
      <c r="N3938" s="1" t="s">
        <v>1141</v>
      </c>
      <c r="O3938" s="1" t="s">
        <v>1062</v>
      </c>
      <c r="P3938" s="1" t="s">
        <v>1681</v>
      </c>
      <c r="Q3938" s="29" t="s">
        <v>61</v>
      </c>
      <c r="R3938" s="30">
        <v>10665.390914247531</v>
      </c>
      <c r="S3938" s="5">
        <v>19.242076193809194</v>
      </c>
      <c r="T3938" s="4">
        <v>73.503716329943842</v>
      </c>
      <c r="U3938" s="1"/>
      <c r="V3938" s="1"/>
      <c r="W3938" s="1"/>
      <c r="X3938" s="1"/>
    </row>
    <row r="3939" spans="1:24" ht="15.75" customHeight="1" x14ac:dyDescent="0.2">
      <c r="A3939" s="1"/>
      <c r="B3939" s="1"/>
      <c r="C3939" s="31" t="str">
        <f>IF('Style Screener'!$S3939&lt;(AVERAGE('Style Screener'!$S$9:$S$6415)), "Value", "Growth")</f>
        <v>Value</v>
      </c>
      <c r="D3939" s="31" t="str">
        <f>IF('Style Screener'!$R3939&gt;2000, "Large Cap", "Small Cap")</f>
        <v>Large Cap</v>
      </c>
      <c r="E3939" s="31" t="s">
        <v>14</v>
      </c>
      <c r="F3939" s="31" t="s">
        <v>37</v>
      </c>
      <c r="G3939" s="1" t="s">
        <v>1020</v>
      </c>
      <c r="H3939" s="1" t="s">
        <v>13013</v>
      </c>
      <c r="I3939" s="1" t="s">
        <v>13014</v>
      </c>
      <c r="J3939" s="1" t="s">
        <v>10766</v>
      </c>
      <c r="K3939" s="1" t="s">
        <v>13015</v>
      </c>
      <c r="L3939" s="1" t="s">
        <v>13016</v>
      </c>
      <c r="M3939" s="1" t="s">
        <v>98</v>
      </c>
      <c r="N3939" s="1" t="s">
        <v>2119</v>
      </c>
      <c r="O3939" s="1" t="s">
        <v>232</v>
      </c>
      <c r="P3939" s="1" t="s">
        <v>2120</v>
      </c>
      <c r="Q3939" s="29" t="s">
        <v>61</v>
      </c>
      <c r="R3939" s="30">
        <v>8110.6920397990307</v>
      </c>
      <c r="S3939" s="5">
        <v>11.420689655172414</v>
      </c>
      <c r="T3939" s="4">
        <v>1.2546070511149927</v>
      </c>
      <c r="U3939" s="1"/>
      <c r="V3939" s="1"/>
      <c r="W3939" s="1"/>
      <c r="X3939" s="1"/>
    </row>
    <row r="3940" spans="1:24" ht="15.75" customHeight="1" x14ac:dyDescent="0.2">
      <c r="A3940" s="1"/>
      <c r="B3940" s="1"/>
      <c r="C3940" s="31" t="str">
        <f>IF('Style Screener'!$S3940&lt;(AVERAGE('Style Screener'!$S$9:$S$6415)), "Value", "Growth")</f>
        <v>Value</v>
      </c>
      <c r="D3940" s="31" t="str">
        <f>IF('Style Screener'!$R3940&gt;2000, "Large Cap", "Small Cap")</f>
        <v>Small Cap</v>
      </c>
      <c r="E3940" s="31" t="s">
        <v>14</v>
      </c>
      <c r="F3940" s="31" t="s">
        <v>37</v>
      </c>
      <c r="G3940" s="1" t="s">
        <v>1020</v>
      </c>
      <c r="H3940" s="1" t="s">
        <v>15732</v>
      </c>
      <c r="I3940" s="1" t="s">
        <v>15733</v>
      </c>
      <c r="J3940" s="1" t="s">
        <v>10766</v>
      </c>
      <c r="K3940" s="1" t="s">
        <v>15734</v>
      </c>
      <c r="L3940" s="1" t="s">
        <v>15735</v>
      </c>
      <c r="M3940" s="1" t="s">
        <v>74</v>
      </c>
      <c r="N3940" s="1" t="s">
        <v>116</v>
      </c>
      <c r="O3940" s="1" t="s">
        <v>117</v>
      </c>
      <c r="P3940" s="1" t="s">
        <v>116</v>
      </c>
      <c r="Q3940" s="29" t="s">
        <v>61</v>
      </c>
      <c r="R3940" s="30">
        <v>797.68590444819904</v>
      </c>
      <c r="S3940" s="5">
        <v>15.169902912621358</v>
      </c>
      <c r="T3940" s="4">
        <v>73.66592666265791</v>
      </c>
      <c r="U3940" s="1"/>
      <c r="V3940" s="1"/>
      <c r="W3940" s="1"/>
      <c r="X3940" s="1"/>
    </row>
    <row r="3941" spans="1:24" ht="15.75" customHeight="1" x14ac:dyDescent="0.2">
      <c r="A3941" s="1"/>
      <c r="B3941" s="1"/>
      <c r="C3941" s="31" t="str">
        <f>IF('Style Screener'!$S3941&lt;(AVERAGE('Style Screener'!$S$9:$S$6415)), "Value", "Growth")</f>
        <v>Value</v>
      </c>
      <c r="D3941" s="31" t="str">
        <f>IF('Style Screener'!$R3941&gt;2000, "Large Cap", "Small Cap")</f>
        <v>Large Cap</v>
      </c>
      <c r="E3941" s="31" t="s">
        <v>14</v>
      </c>
      <c r="F3941" s="31" t="s">
        <v>37</v>
      </c>
      <c r="G3941" s="1" t="s">
        <v>1020</v>
      </c>
      <c r="H3941" s="1" t="s">
        <v>13021</v>
      </c>
      <c r="I3941" s="1" t="s">
        <v>13022</v>
      </c>
      <c r="J3941" s="1" t="s">
        <v>10766</v>
      </c>
      <c r="K3941" s="1" t="s">
        <v>13023</v>
      </c>
      <c r="L3941" s="1" t="s">
        <v>13024</v>
      </c>
      <c r="M3941" s="1" t="s">
        <v>98</v>
      </c>
      <c r="N3941" s="1" t="s">
        <v>578</v>
      </c>
      <c r="O3941" s="1" t="s">
        <v>578</v>
      </c>
      <c r="P3941" s="1" t="s">
        <v>579</v>
      </c>
      <c r="Q3941" s="29" t="s">
        <v>61</v>
      </c>
      <c r="R3941" s="30">
        <v>3728.6108302820303</v>
      </c>
      <c r="S3941" s="5">
        <v>14.309462915601022</v>
      </c>
      <c r="T3941" s="4">
        <v>88.905265978828893</v>
      </c>
      <c r="U3941" s="1"/>
      <c r="V3941" s="1"/>
      <c r="W3941" s="1"/>
      <c r="X3941" s="1"/>
    </row>
    <row r="3942" spans="1:24" ht="15.75" customHeight="1" x14ac:dyDescent="0.2">
      <c r="A3942" s="1"/>
      <c r="B3942" s="1"/>
      <c r="C3942" s="31" t="str">
        <f>IF('Style Screener'!$S3942&lt;(AVERAGE('Style Screener'!$S$9:$S$6415)), "Value", "Growth")</f>
        <v>Value</v>
      </c>
      <c r="D3942" s="31" t="str">
        <f>IF('Style Screener'!$R3942&gt;2000, "Large Cap", "Small Cap")</f>
        <v>Small Cap</v>
      </c>
      <c r="E3942" s="31" t="s">
        <v>15</v>
      </c>
      <c r="F3942" s="31" t="s">
        <v>37</v>
      </c>
      <c r="G3942" s="1" t="s">
        <v>303</v>
      </c>
      <c r="H3942" s="1" t="s">
        <v>15736</v>
      </c>
      <c r="I3942" s="1" t="s">
        <v>15737</v>
      </c>
      <c r="J3942" s="1" t="s">
        <v>10766</v>
      </c>
      <c r="K3942" s="1" t="s">
        <v>15738</v>
      </c>
      <c r="L3942" s="1" t="s">
        <v>15739</v>
      </c>
      <c r="M3942" s="1" t="s">
        <v>44</v>
      </c>
      <c r="N3942" s="1" t="s">
        <v>63</v>
      </c>
      <c r="O3942" s="1" t="s">
        <v>64</v>
      </c>
      <c r="P3942" s="1" t="s">
        <v>166</v>
      </c>
      <c r="Q3942" s="29" t="s">
        <v>61</v>
      </c>
      <c r="R3942" s="30">
        <v>1921.3303234036268</v>
      </c>
      <c r="S3942" s="5">
        <v>22.899660924863838</v>
      </c>
      <c r="T3942" s="4">
        <v>48.450346632062235</v>
      </c>
      <c r="U3942" s="1"/>
      <c r="V3942" s="1"/>
      <c r="W3942" s="1"/>
      <c r="X3942" s="1"/>
    </row>
    <row r="3943" spans="1:24" ht="15.75" customHeight="1" x14ac:dyDescent="0.2">
      <c r="A3943" s="1"/>
      <c r="B3943" s="1"/>
      <c r="C3943" s="31" t="str">
        <f>IF('Style Screener'!$S3943&lt;(AVERAGE('Style Screener'!$S$9:$S$6415)), "Value", "Growth")</f>
        <v>Growth</v>
      </c>
      <c r="D3943" s="31" t="str">
        <f>IF('Style Screener'!$R3943&gt;2000, "Large Cap", "Small Cap")</f>
        <v>Small Cap</v>
      </c>
      <c r="E3943" s="31"/>
      <c r="F3943" s="31" t="s">
        <v>37</v>
      </c>
      <c r="G3943" s="1" t="s">
        <v>1020</v>
      </c>
      <c r="H3943" s="1" t="s">
        <v>15740</v>
      </c>
      <c r="I3943" s="1" t="s">
        <v>15741</v>
      </c>
      <c r="J3943" s="1" t="s">
        <v>10766</v>
      </c>
      <c r="K3943" s="1" t="s">
        <v>15742</v>
      </c>
      <c r="L3943" s="1" t="s">
        <v>15743</v>
      </c>
      <c r="M3943" s="1" t="s">
        <v>61</v>
      </c>
      <c r="N3943" s="1" t="s">
        <v>61</v>
      </c>
      <c r="O3943" s="1" t="s">
        <v>61</v>
      </c>
      <c r="P3943" s="1" t="s">
        <v>61</v>
      </c>
      <c r="Q3943" s="29" t="s">
        <v>61</v>
      </c>
      <c r="R3943" s="30">
        <v>636.41657882080085</v>
      </c>
      <c r="S3943" s="5" t="s">
        <v>61</v>
      </c>
      <c r="T3943" s="4"/>
      <c r="U3943" s="1"/>
      <c r="V3943" s="1"/>
      <c r="W3943" s="1"/>
      <c r="X3943" s="1"/>
    </row>
    <row r="3944" spans="1:24" ht="15.75" customHeight="1" x14ac:dyDescent="0.2">
      <c r="A3944" s="1"/>
      <c r="B3944" s="1"/>
      <c r="C3944" s="31" t="str">
        <f>IF('Style Screener'!$S3944&lt;(AVERAGE('Style Screener'!$S$9:$S$6415)), "Value", "Growth")</f>
        <v>Growth</v>
      </c>
      <c r="D3944" s="31" t="str">
        <f>IF('Style Screener'!$R3944&gt;2000, "Large Cap", "Small Cap")</f>
        <v>Small Cap</v>
      </c>
      <c r="E3944" s="31" t="s">
        <v>14</v>
      </c>
      <c r="F3944" s="31" t="s">
        <v>37</v>
      </c>
      <c r="G3944" s="1" t="s">
        <v>14115</v>
      </c>
      <c r="H3944" s="1" t="s">
        <v>15744</v>
      </c>
      <c r="I3944" s="1" t="s">
        <v>15745</v>
      </c>
      <c r="J3944" s="1" t="s">
        <v>10766</v>
      </c>
      <c r="K3944" s="1" t="s">
        <v>15746</v>
      </c>
      <c r="L3944" s="1" t="s">
        <v>15747</v>
      </c>
      <c r="M3944" s="1" t="s">
        <v>86</v>
      </c>
      <c r="N3944" s="1" t="s">
        <v>87</v>
      </c>
      <c r="O3944" s="1" t="s">
        <v>88</v>
      </c>
      <c r="P3944" s="1" t="s">
        <v>725</v>
      </c>
      <c r="Q3944" s="29" t="s">
        <v>61</v>
      </c>
      <c r="R3944" s="30">
        <v>1826.1130552490233</v>
      </c>
      <c r="S3944" s="5" t="s">
        <v>61</v>
      </c>
      <c r="T3944" s="4"/>
      <c r="U3944" s="1"/>
      <c r="V3944" s="1"/>
      <c r="W3944" s="1"/>
      <c r="X3944" s="1"/>
    </row>
    <row r="3945" spans="1:24" ht="15.75" customHeight="1" x14ac:dyDescent="0.2">
      <c r="A3945" s="1"/>
      <c r="B3945" s="1"/>
      <c r="C3945" s="31" t="str">
        <f>IF('Style Screener'!$S3945&lt;(AVERAGE('Style Screener'!$S$9:$S$6415)), "Value", "Growth")</f>
        <v>Value</v>
      </c>
      <c r="D3945" s="31" t="str">
        <f>IF('Style Screener'!$R3945&gt;2000, "Large Cap", "Small Cap")</f>
        <v>Small Cap</v>
      </c>
      <c r="E3945" s="31" t="s">
        <v>14</v>
      </c>
      <c r="F3945" s="31" t="s">
        <v>37</v>
      </c>
      <c r="G3945" s="1" t="s">
        <v>1020</v>
      </c>
      <c r="H3945" s="1" t="s">
        <v>15748</v>
      </c>
      <c r="I3945" s="1" t="s">
        <v>15749</v>
      </c>
      <c r="J3945" s="1" t="s">
        <v>10766</v>
      </c>
      <c r="K3945" s="1" t="s">
        <v>15750</v>
      </c>
      <c r="L3945" s="1" t="s">
        <v>15751</v>
      </c>
      <c r="M3945" s="1" t="s">
        <v>74</v>
      </c>
      <c r="N3945" s="1" t="s">
        <v>148</v>
      </c>
      <c r="O3945" s="1" t="s">
        <v>76</v>
      </c>
      <c r="P3945" s="1" t="s">
        <v>148</v>
      </c>
      <c r="Q3945" s="29" t="s">
        <v>61</v>
      </c>
      <c r="R3945" s="30">
        <v>420.27327615334195</v>
      </c>
      <c r="S3945" s="5">
        <v>16.558441558441558</v>
      </c>
      <c r="T3945" s="4">
        <v>0</v>
      </c>
      <c r="U3945" s="1"/>
      <c r="V3945" s="1"/>
      <c r="W3945" s="1"/>
      <c r="X3945" s="1"/>
    </row>
    <row r="3946" spans="1:24" ht="15.75" customHeight="1" x14ac:dyDescent="0.2">
      <c r="A3946" s="1"/>
      <c r="B3946" s="1"/>
      <c r="C3946" s="31" t="str">
        <f>IF('Style Screener'!$S3946&lt;(AVERAGE('Style Screener'!$S$9:$S$6415)), "Value", "Growth")</f>
        <v>Growth</v>
      </c>
      <c r="D3946" s="31" t="str">
        <f>IF('Style Screener'!$R3946&gt;2000, "Large Cap", "Small Cap")</f>
        <v>Small Cap</v>
      </c>
      <c r="E3946" s="31" t="s">
        <v>15</v>
      </c>
      <c r="F3946" s="31" t="s">
        <v>37</v>
      </c>
      <c r="G3946" s="1" t="s">
        <v>1020</v>
      </c>
      <c r="H3946" s="1" t="s">
        <v>15752</v>
      </c>
      <c r="I3946" s="1" t="s">
        <v>15753</v>
      </c>
      <c r="J3946" s="1" t="s">
        <v>10766</v>
      </c>
      <c r="K3946" s="1" t="s">
        <v>15754</v>
      </c>
      <c r="L3946" s="1" t="s">
        <v>15755</v>
      </c>
      <c r="M3946" s="1" t="s">
        <v>219</v>
      </c>
      <c r="N3946" s="1" t="s">
        <v>220</v>
      </c>
      <c r="O3946" s="1" t="s">
        <v>219</v>
      </c>
      <c r="P3946" s="1" t="s">
        <v>221</v>
      </c>
      <c r="Q3946" s="29" t="s">
        <v>61</v>
      </c>
      <c r="R3946" s="30">
        <v>767.12290625610342</v>
      </c>
      <c r="S3946" s="5" t="s">
        <v>61</v>
      </c>
      <c r="T3946" s="4"/>
      <c r="U3946" s="1"/>
      <c r="V3946" s="1"/>
      <c r="W3946" s="1"/>
      <c r="X3946" s="1"/>
    </row>
    <row r="3947" spans="1:24" ht="15.75" customHeight="1" x14ac:dyDescent="0.2">
      <c r="A3947" s="1"/>
      <c r="B3947" s="1"/>
      <c r="C3947" s="31" t="str">
        <f>IF('Style Screener'!$S3947&lt;(AVERAGE('Style Screener'!$S$9:$S$6415)), "Value", "Growth")</f>
        <v>Value</v>
      </c>
      <c r="D3947" s="31" t="str">
        <f>IF('Style Screener'!$R3947&gt;2000, "Large Cap", "Small Cap")</f>
        <v>Small Cap</v>
      </c>
      <c r="E3947" s="31" t="s">
        <v>14</v>
      </c>
      <c r="F3947" s="31" t="s">
        <v>37</v>
      </c>
      <c r="G3947" s="1" t="s">
        <v>1020</v>
      </c>
      <c r="H3947" s="1" t="s">
        <v>13049</v>
      </c>
      <c r="I3947" s="1" t="s">
        <v>13050</v>
      </c>
      <c r="J3947" s="1" t="s">
        <v>10766</v>
      </c>
      <c r="K3947" s="1" t="s">
        <v>13051</v>
      </c>
      <c r="L3947" s="1" t="s">
        <v>13052</v>
      </c>
      <c r="M3947" s="1" t="s">
        <v>74</v>
      </c>
      <c r="N3947" s="1" t="s">
        <v>638</v>
      </c>
      <c r="O3947" s="1" t="s">
        <v>117</v>
      </c>
      <c r="P3947" s="1" t="s">
        <v>638</v>
      </c>
      <c r="Q3947" s="29" t="s">
        <v>61</v>
      </c>
      <c r="R3947" s="30">
        <v>1810.2046376091228</v>
      </c>
      <c r="S3947" s="5">
        <v>14.221854304635762</v>
      </c>
      <c r="T3947" s="4">
        <v>68.137041307701253</v>
      </c>
      <c r="U3947" s="1"/>
      <c r="V3947" s="1"/>
      <c r="W3947" s="1"/>
      <c r="X3947" s="1"/>
    </row>
    <row r="3948" spans="1:24" ht="15.75" customHeight="1" x14ac:dyDescent="0.2">
      <c r="A3948" s="1"/>
      <c r="B3948" s="1"/>
      <c r="C3948" s="31" t="str">
        <f>IF('Style Screener'!$S3948&lt;(AVERAGE('Style Screener'!$S$9:$S$6415)), "Value", "Growth")</f>
        <v>Value</v>
      </c>
      <c r="D3948" s="31" t="str">
        <f>IF('Style Screener'!$R3948&gt;2000, "Large Cap", "Small Cap")</f>
        <v>Large Cap</v>
      </c>
      <c r="E3948" s="31" t="s">
        <v>15</v>
      </c>
      <c r="F3948" s="31" t="s">
        <v>37</v>
      </c>
      <c r="G3948" s="1" t="s">
        <v>1020</v>
      </c>
      <c r="H3948" s="1" t="s">
        <v>13053</v>
      </c>
      <c r="I3948" s="1" t="s">
        <v>13054</v>
      </c>
      <c r="J3948" s="1" t="s">
        <v>10766</v>
      </c>
      <c r="K3948" s="1" t="s">
        <v>13055</v>
      </c>
      <c r="L3948" s="1" t="s">
        <v>13056</v>
      </c>
      <c r="M3948" s="1" t="s">
        <v>368</v>
      </c>
      <c r="N3948" s="1" t="s">
        <v>369</v>
      </c>
      <c r="O3948" s="1" t="s">
        <v>370</v>
      </c>
      <c r="P3948" s="1" t="s">
        <v>1627</v>
      </c>
      <c r="Q3948" s="29" t="s">
        <v>61</v>
      </c>
      <c r="R3948" s="30">
        <v>133341.386373658</v>
      </c>
      <c r="S3948" s="5">
        <v>22.752068702127335</v>
      </c>
      <c r="T3948" s="4" t="s">
        <v>61</v>
      </c>
      <c r="U3948" s="1"/>
      <c r="V3948" s="1"/>
      <c r="W3948" s="1"/>
      <c r="X3948" s="1"/>
    </row>
    <row r="3949" spans="1:24" ht="15.75" customHeight="1" x14ac:dyDescent="0.2">
      <c r="A3949" s="1"/>
      <c r="B3949" s="1"/>
      <c r="C3949" s="31" t="str">
        <f>IF('Style Screener'!$S3949&lt;(AVERAGE('Style Screener'!$S$9:$S$6415)), "Value", "Growth")</f>
        <v>Value</v>
      </c>
      <c r="D3949" s="31" t="str">
        <f>IF('Style Screener'!$R3949&gt;2000, "Large Cap", "Small Cap")</f>
        <v>Small Cap</v>
      </c>
      <c r="E3949" s="31" t="s">
        <v>14</v>
      </c>
      <c r="F3949" s="31" t="s">
        <v>37</v>
      </c>
      <c r="G3949" s="1" t="s">
        <v>1020</v>
      </c>
      <c r="H3949" s="1" t="s">
        <v>15756</v>
      </c>
      <c r="I3949" s="1" t="s">
        <v>15757</v>
      </c>
      <c r="J3949" s="1" t="s">
        <v>10766</v>
      </c>
      <c r="K3949" s="1" t="s">
        <v>15758</v>
      </c>
      <c r="L3949" s="1" t="s">
        <v>15759</v>
      </c>
      <c r="M3949" s="1" t="s">
        <v>86</v>
      </c>
      <c r="N3949" s="1" t="s">
        <v>87</v>
      </c>
      <c r="O3949" s="1" t="s">
        <v>88</v>
      </c>
      <c r="P3949" s="1" t="s">
        <v>4499</v>
      </c>
      <c r="Q3949" s="29" t="s">
        <v>61</v>
      </c>
      <c r="R3949" s="30">
        <v>1980.4725578586713</v>
      </c>
      <c r="S3949" s="5">
        <v>28.080568720379148</v>
      </c>
      <c r="T3949" s="4">
        <v>1.0696358736130369E-15</v>
      </c>
      <c r="U3949" s="1"/>
      <c r="V3949" s="1"/>
      <c r="W3949" s="1"/>
      <c r="X3949" s="1"/>
    </row>
    <row r="3950" spans="1:24" ht="15.75" customHeight="1" x14ac:dyDescent="0.2">
      <c r="A3950" s="1"/>
      <c r="B3950" s="1"/>
      <c r="C3950" s="31" t="str">
        <f>IF('Style Screener'!$S3950&lt;(AVERAGE('Style Screener'!$S$9:$S$6415)), "Value", "Growth")</f>
        <v>Value</v>
      </c>
      <c r="D3950" s="31" t="str">
        <f>IF('Style Screener'!$R3950&gt;2000, "Large Cap", "Small Cap")</f>
        <v>Small Cap</v>
      </c>
      <c r="E3950" s="31" t="s">
        <v>14</v>
      </c>
      <c r="F3950" s="31" t="s">
        <v>37</v>
      </c>
      <c r="G3950" s="1" t="s">
        <v>1020</v>
      </c>
      <c r="H3950" s="1" t="s">
        <v>15760</v>
      </c>
      <c r="I3950" s="1" t="s">
        <v>15761</v>
      </c>
      <c r="J3950" s="1" t="s">
        <v>10766</v>
      </c>
      <c r="K3950" s="1" t="s">
        <v>15762</v>
      </c>
      <c r="L3950" s="1" t="s">
        <v>15763</v>
      </c>
      <c r="M3950" s="1" t="s">
        <v>98</v>
      </c>
      <c r="N3950" s="1" t="s">
        <v>578</v>
      </c>
      <c r="O3950" s="1" t="s">
        <v>578</v>
      </c>
      <c r="P3950" s="1" t="s">
        <v>2313</v>
      </c>
      <c r="Q3950" s="29" t="s">
        <v>61</v>
      </c>
      <c r="R3950" s="30">
        <v>259.8689931226159</v>
      </c>
      <c r="S3950" s="5">
        <v>15.384615384615383</v>
      </c>
      <c r="T3950" s="4">
        <v>36.913455382245687</v>
      </c>
      <c r="U3950" s="1"/>
      <c r="V3950" s="1"/>
      <c r="W3950" s="1"/>
      <c r="X3950" s="1"/>
    </row>
    <row r="3951" spans="1:24" ht="15.75" customHeight="1" x14ac:dyDescent="0.2">
      <c r="A3951" s="1"/>
      <c r="B3951" s="1"/>
      <c r="C3951" s="31" t="str">
        <f>IF('Style Screener'!$S3951&lt;(AVERAGE('Style Screener'!$S$9:$S$6415)), "Value", "Growth")</f>
        <v>Value</v>
      </c>
      <c r="D3951" s="31" t="str">
        <f>IF('Style Screener'!$R3951&gt;2000, "Large Cap", "Small Cap")</f>
        <v>Large Cap</v>
      </c>
      <c r="E3951" s="31" t="s">
        <v>15</v>
      </c>
      <c r="F3951" s="31" t="s">
        <v>37</v>
      </c>
      <c r="G3951" s="1" t="s">
        <v>1020</v>
      </c>
      <c r="H3951" s="1" t="s">
        <v>13076</v>
      </c>
      <c r="I3951" s="1" t="s">
        <v>13077</v>
      </c>
      <c r="J3951" s="1" t="s">
        <v>10766</v>
      </c>
      <c r="K3951" s="1" t="s">
        <v>13078</v>
      </c>
      <c r="L3951" s="1" t="s">
        <v>13079</v>
      </c>
      <c r="M3951" s="1" t="s">
        <v>219</v>
      </c>
      <c r="N3951" s="1" t="s">
        <v>1177</v>
      </c>
      <c r="O3951" s="1" t="s">
        <v>219</v>
      </c>
      <c r="P3951" s="1" t="s">
        <v>1177</v>
      </c>
      <c r="Q3951" s="29" t="s">
        <v>61</v>
      </c>
      <c r="R3951" s="30">
        <v>9987.4986167034913</v>
      </c>
      <c r="S3951" s="5">
        <v>19.887525562372186</v>
      </c>
      <c r="T3951" s="4" t="s">
        <v>61</v>
      </c>
      <c r="U3951" s="1"/>
      <c r="V3951" s="1"/>
      <c r="W3951" s="1"/>
      <c r="X3951" s="1"/>
    </row>
    <row r="3952" spans="1:24" ht="15.75" customHeight="1" x14ac:dyDescent="0.2">
      <c r="A3952" s="1"/>
      <c r="B3952" s="1"/>
      <c r="C3952" s="31" t="str">
        <f>IF('Style Screener'!$S3952&lt;(AVERAGE('Style Screener'!$S$9:$S$6415)), "Value", "Growth")</f>
        <v>Value</v>
      </c>
      <c r="D3952" s="31" t="str">
        <f>IF('Style Screener'!$R3952&gt;2000, "Large Cap", "Small Cap")</f>
        <v>Large Cap</v>
      </c>
      <c r="E3952" s="31" t="s">
        <v>14</v>
      </c>
      <c r="F3952" s="31" t="s">
        <v>37</v>
      </c>
      <c r="G3952" s="1" t="s">
        <v>1020</v>
      </c>
      <c r="H3952" s="1" t="s">
        <v>13080</v>
      </c>
      <c r="I3952" s="1" t="s">
        <v>13081</v>
      </c>
      <c r="J3952" s="1" t="s">
        <v>10766</v>
      </c>
      <c r="K3952" s="1" t="s">
        <v>13082</v>
      </c>
      <c r="L3952" s="1" t="s">
        <v>13083</v>
      </c>
      <c r="M3952" s="1" t="s">
        <v>54</v>
      </c>
      <c r="N3952" s="1" t="s">
        <v>705</v>
      </c>
      <c r="O3952" s="1" t="s">
        <v>54</v>
      </c>
      <c r="P3952" s="1" t="s">
        <v>706</v>
      </c>
      <c r="Q3952" s="29" t="s">
        <v>61</v>
      </c>
      <c r="R3952" s="30">
        <v>2621.6240455788457</v>
      </c>
      <c r="S3952" s="5">
        <v>20.658561296859169</v>
      </c>
      <c r="T3952" s="4">
        <v>97.347585114806009</v>
      </c>
      <c r="U3952" s="1"/>
      <c r="V3952" s="1"/>
      <c r="W3952" s="1"/>
      <c r="X3952" s="1"/>
    </row>
    <row r="3953" spans="1:24" ht="15.75" customHeight="1" x14ac:dyDescent="0.2">
      <c r="A3953" s="1"/>
      <c r="B3953" s="1"/>
      <c r="C3953" s="31" t="str">
        <f>IF('Style Screener'!$S3953&lt;(AVERAGE('Style Screener'!$S$9:$S$6415)), "Value", "Growth")</f>
        <v>Growth</v>
      </c>
      <c r="D3953" s="31" t="str">
        <f>IF('Style Screener'!$R3953&gt;2000, "Large Cap", "Small Cap")</f>
        <v>Small Cap</v>
      </c>
      <c r="E3953" s="31" t="s">
        <v>15</v>
      </c>
      <c r="F3953" s="31" t="s">
        <v>37</v>
      </c>
      <c r="G3953" s="1" t="s">
        <v>1020</v>
      </c>
      <c r="H3953" s="1" t="s">
        <v>15764</v>
      </c>
      <c r="I3953" s="1" t="s">
        <v>15765</v>
      </c>
      <c r="J3953" s="1" t="s">
        <v>10766</v>
      </c>
      <c r="K3953" s="1" t="s">
        <v>15766</v>
      </c>
      <c r="L3953" s="1" t="s">
        <v>15767</v>
      </c>
      <c r="M3953" s="1" t="s">
        <v>44</v>
      </c>
      <c r="N3953" s="1" t="s">
        <v>160</v>
      </c>
      <c r="O3953" s="1" t="s">
        <v>46</v>
      </c>
      <c r="P3953" s="1" t="s">
        <v>160</v>
      </c>
      <c r="Q3953" s="29" t="s">
        <v>61</v>
      </c>
      <c r="R3953" s="30">
        <v>914.08649853032091</v>
      </c>
      <c r="S3953" s="5">
        <v>167.2222222222222</v>
      </c>
      <c r="T3953" s="4">
        <v>92.32876712328769</v>
      </c>
      <c r="U3953" s="1"/>
      <c r="V3953" s="1"/>
      <c r="W3953" s="1"/>
      <c r="X3953" s="1"/>
    </row>
    <row r="3954" spans="1:24" ht="15.75" customHeight="1" x14ac:dyDescent="0.2">
      <c r="A3954" s="1"/>
      <c r="B3954" s="1"/>
      <c r="C3954" s="31" t="str">
        <f>IF('Style Screener'!$S3954&lt;(AVERAGE('Style Screener'!$S$9:$S$6415)), "Value", "Growth")</f>
        <v>Growth</v>
      </c>
      <c r="D3954" s="31" t="str">
        <f>IF('Style Screener'!$R3954&gt;2000, "Large Cap", "Small Cap")</f>
        <v>Large Cap</v>
      </c>
      <c r="E3954" s="31" t="s">
        <v>14</v>
      </c>
      <c r="F3954" s="31" t="s">
        <v>37</v>
      </c>
      <c r="G3954" s="1" t="s">
        <v>15768</v>
      </c>
      <c r="H3954" s="1" t="s">
        <v>15769</v>
      </c>
      <c r="I3954" s="1" t="s">
        <v>15770</v>
      </c>
      <c r="J3954" s="1" t="s">
        <v>10766</v>
      </c>
      <c r="K3954" s="1" t="s">
        <v>15771</v>
      </c>
      <c r="L3954" s="1" t="s">
        <v>15772</v>
      </c>
      <c r="M3954" s="1" t="s">
        <v>54</v>
      </c>
      <c r="N3954" s="1" t="s">
        <v>55</v>
      </c>
      <c r="O3954" s="1" t="s">
        <v>54</v>
      </c>
      <c r="P3954" s="1" t="s">
        <v>2785</v>
      </c>
      <c r="Q3954" s="29" t="s">
        <v>61</v>
      </c>
      <c r="R3954" s="30">
        <v>2362.2298158794983</v>
      </c>
      <c r="S3954" s="5" t="s">
        <v>61</v>
      </c>
      <c r="T3954" s="4">
        <v>36.39165701042873</v>
      </c>
      <c r="U3954" s="1"/>
      <c r="V3954" s="1"/>
      <c r="W3954" s="1"/>
      <c r="X3954" s="1"/>
    </row>
    <row r="3955" spans="1:24" ht="15.75" customHeight="1" x14ac:dyDescent="0.2">
      <c r="A3955" s="1"/>
      <c r="B3955" s="1"/>
      <c r="C3955" s="31" t="str">
        <f>IF('Style Screener'!$S3955&lt;(AVERAGE('Style Screener'!$S$9:$S$6415)), "Value", "Growth")</f>
        <v>Growth</v>
      </c>
      <c r="D3955" s="31" t="str">
        <f>IF('Style Screener'!$R3955&gt;2000, "Large Cap", "Small Cap")</f>
        <v>Small Cap</v>
      </c>
      <c r="E3955" s="31"/>
      <c r="F3955" s="31" t="s">
        <v>37</v>
      </c>
      <c r="G3955" s="1" t="s">
        <v>1020</v>
      </c>
      <c r="H3955" s="1" t="s">
        <v>15773</v>
      </c>
      <c r="I3955" s="1" t="s">
        <v>15774</v>
      </c>
      <c r="J3955" s="1" t="s">
        <v>10766</v>
      </c>
      <c r="K3955" s="1" t="s">
        <v>15775</v>
      </c>
      <c r="L3955" s="1" t="s">
        <v>15776</v>
      </c>
      <c r="M3955" s="1" t="s">
        <v>61</v>
      </c>
      <c r="N3955" s="1" t="s">
        <v>61</v>
      </c>
      <c r="O3955" s="1" t="s">
        <v>61</v>
      </c>
      <c r="P3955" s="1" t="s">
        <v>61</v>
      </c>
      <c r="Q3955" s="29" t="s">
        <v>61</v>
      </c>
      <c r="R3955" s="30">
        <v>177.43318785858153</v>
      </c>
      <c r="S3955" s="5" t="s">
        <v>61</v>
      </c>
      <c r="T3955" s="4"/>
      <c r="U3955" s="1"/>
      <c r="V3955" s="1"/>
      <c r="W3955" s="1"/>
      <c r="X3955" s="1"/>
    </row>
    <row r="3956" spans="1:24" ht="15.75" customHeight="1" x14ac:dyDescent="0.2">
      <c r="A3956" s="1"/>
      <c r="B3956" s="1"/>
      <c r="C3956" s="31" t="str">
        <f>IF('Style Screener'!$S3956&lt;(AVERAGE('Style Screener'!$S$9:$S$6415)), "Value", "Growth")</f>
        <v>Value</v>
      </c>
      <c r="D3956" s="31" t="str">
        <f>IF('Style Screener'!$R3956&gt;2000, "Large Cap", "Small Cap")</f>
        <v>Large Cap</v>
      </c>
      <c r="E3956" s="31" t="s">
        <v>14</v>
      </c>
      <c r="F3956" s="31" t="s">
        <v>37</v>
      </c>
      <c r="G3956" s="1" t="s">
        <v>1020</v>
      </c>
      <c r="H3956" s="1" t="s">
        <v>15777</v>
      </c>
      <c r="I3956" s="1" t="s">
        <v>15778</v>
      </c>
      <c r="J3956" s="1" t="s">
        <v>10766</v>
      </c>
      <c r="K3956" s="1" t="s">
        <v>15779</v>
      </c>
      <c r="L3956" s="1" t="s">
        <v>15780</v>
      </c>
      <c r="M3956" s="1" t="s">
        <v>86</v>
      </c>
      <c r="N3956" s="1" t="s">
        <v>172</v>
      </c>
      <c r="O3956" s="1" t="s">
        <v>172</v>
      </c>
      <c r="P3956" s="1" t="s">
        <v>173</v>
      </c>
      <c r="Q3956" s="29" t="s">
        <v>61</v>
      </c>
      <c r="R3956" s="30">
        <v>2558.3727203343074</v>
      </c>
      <c r="S3956" s="5">
        <v>17.800925925925927</v>
      </c>
      <c r="T3956" s="4" t="s">
        <v>61</v>
      </c>
      <c r="U3956" s="1"/>
      <c r="V3956" s="1"/>
      <c r="W3956" s="1"/>
      <c r="X3956" s="1"/>
    </row>
    <row r="3957" spans="1:24" ht="15.75" customHeight="1" x14ac:dyDescent="0.2">
      <c r="A3957" s="1"/>
      <c r="B3957" s="1"/>
      <c r="C3957" s="31" t="str">
        <f>IF('Style Screener'!$S3957&lt;(AVERAGE('Style Screener'!$S$9:$S$6415)), "Value", "Growth")</f>
        <v>Growth</v>
      </c>
      <c r="D3957" s="31" t="str">
        <f>IF('Style Screener'!$R3957&gt;2000, "Large Cap", "Small Cap")</f>
        <v>Large Cap</v>
      </c>
      <c r="E3957" s="31" t="s">
        <v>15</v>
      </c>
      <c r="F3957" s="31" t="s">
        <v>37</v>
      </c>
      <c r="G3957" s="1" t="s">
        <v>1020</v>
      </c>
      <c r="H3957" s="1" t="s">
        <v>13104</v>
      </c>
      <c r="I3957" s="1" t="s">
        <v>13105</v>
      </c>
      <c r="J3957" s="1" t="s">
        <v>10766</v>
      </c>
      <c r="K3957" s="1" t="s">
        <v>13106</v>
      </c>
      <c r="L3957" s="1" t="s">
        <v>13107</v>
      </c>
      <c r="M3957" s="1" t="s">
        <v>1279</v>
      </c>
      <c r="N3957" s="1" t="s">
        <v>8387</v>
      </c>
      <c r="O3957" s="1" t="s">
        <v>1279</v>
      </c>
      <c r="P3957" s="1" t="s">
        <v>8387</v>
      </c>
      <c r="Q3957" s="29" t="s">
        <v>61</v>
      </c>
      <c r="R3957" s="30">
        <v>90283.214182687603</v>
      </c>
      <c r="S3957" s="5">
        <v>38.330508474576263</v>
      </c>
      <c r="T3957" s="4">
        <v>85.0625203365407</v>
      </c>
      <c r="U3957" s="1"/>
      <c r="V3957" s="1"/>
      <c r="W3957" s="1"/>
      <c r="X3957" s="1"/>
    </row>
    <row r="3958" spans="1:24" ht="15.75" customHeight="1" x14ac:dyDescent="0.2">
      <c r="A3958" s="1"/>
      <c r="B3958" s="1"/>
      <c r="C3958" s="31" t="str">
        <f>IF('Style Screener'!$S3958&lt;(AVERAGE('Style Screener'!$S$9:$S$6415)), "Value", "Growth")</f>
        <v>Value</v>
      </c>
      <c r="D3958" s="31" t="str">
        <f>IF('Style Screener'!$R3958&gt;2000, "Large Cap", "Small Cap")</f>
        <v>Small Cap</v>
      </c>
      <c r="E3958" s="31" t="s">
        <v>14</v>
      </c>
      <c r="F3958" s="31" t="s">
        <v>37</v>
      </c>
      <c r="G3958" s="1" t="s">
        <v>1020</v>
      </c>
      <c r="H3958" s="1" t="s">
        <v>15781</v>
      </c>
      <c r="I3958" s="1" t="s">
        <v>15782</v>
      </c>
      <c r="J3958" s="1" t="s">
        <v>10766</v>
      </c>
      <c r="K3958" s="1" t="s">
        <v>15783</v>
      </c>
      <c r="L3958" s="1" t="s">
        <v>15784</v>
      </c>
      <c r="M3958" s="1" t="s">
        <v>74</v>
      </c>
      <c r="N3958" s="1" t="s">
        <v>649</v>
      </c>
      <c r="O3958" s="1" t="s">
        <v>117</v>
      </c>
      <c r="P3958" s="1" t="s">
        <v>649</v>
      </c>
      <c r="Q3958" s="29" t="s">
        <v>61</v>
      </c>
      <c r="R3958" s="30">
        <v>393.36673498024248</v>
      </c>
      <c r="S3958" s="5">
        <v>13.671218487394958</v>
      </c>
      <c r="T3958" s="4" t="s">
        <v>61</v>
      </c>
      <c r="U3958" s="1"/>
      <c r="V3958" s="1"/>
      <c r="W3958" s="1"/>
      <c r="X3958" s="1"/>
    </row>
    <row r="3959" spans="1:24" ht="15.75" customHeight="1" x14ac:dyDescent="0.2">
      <c r="A3959" s="1"/>
      <c r="B3959" s="1"/>
      <c r="C3959" s="31" t="str">
        <f>IF('Style Screener'!$S3959&lt;(AVERAGE('Style Screener'!$S$9:$S$6415)), "Value", "Growth")</f>
        <v>Value</v>
      </c>
      <c r="D3959" s="31" t="str">
        <f>IF('Style Screener'!$R3959&gt;2000, "Large Cap", "Small Cap")</f>
        <v>Small Cap</v>
      </c>
      <c r="E3959" s="31" t="s">
        <v>14</v>
      </c>
      <c r="F3959" s="31" t="s">
        <v>37</v>
      </c>
      <c r="G3959" s="1" t="s">
        <v>1020</v>
      </c>
      <c r="H3959" s="1" t="s">
        <v>15785</v>
      </c>
      <c r="I3959" s="1" t="s">
        <v>15786</v>
      </c>
      <c r="J3959" s="1" t="s">
        <v>10766</v>
      </c>
      <c r="K3959" s="1" t="s">
        <v>15787</v>
      </c>
      <c r="L3959" s="1" t="s">
        <v>15788</v>
      </c>
      <c r="M3959" s="1" t="s">
        <v>74</v>
      </c>
      <c r="N3959" s="1" t="s">
        <v>342</v>
      </c>
      <c r="O3959" s="1" t="s">
        <v>117</v>
      </c>
      <c r="P3959" s="1" t="s">
        <v>618</v>
      </c>
      <c r="Q3959" s="29" t="s">
        <v>61</v>
      </c>
      <c r="R3959" s="30">
        <v>1839.325693709671</v>
      </c>
      <c r="S3959" s="5">
        <v>13.095930232558139</v>
      </c>
      <c r="T3959" s="4">
        <v>94.585987261146499</v>
      </c>
      <c r="U3959" s="1"/>
      <c r="V3959" s="1"/>
      <c r="W3959" s="1"/>
      <c r="X3959" s="1"/>
    </row>
    <row r="3960" spans="1:24" ht="15.75" customHeight="1" x14ac:dyDescent="0.2">
      <c r="A3960" s="1"/>
      <c r="B3960" s="1"/>
      <c r="C3960" s="31" t="str">
        <f>IF('Style Screener'!$S3960&lt;(AVERAGE('Style Screener'!$S$9:$S$6415)), "Value", "Growth")</f>
        <v>Value</v>
      </c>
      <c r="D3960" s="31" t="str">
        <f>IF('Style Screener'!$R3960&gt;2000, "Large Cap", "Small Cap")</f>
        <v>Small Cap</v>
      </c>
      <c r="E3960" s="31" t="s">
        <v>14</v>
      </c>
      <c r="F3960" s="31" t="s">
        <v>37</v>
      </c>
      <c r="G3960" s="1" t="s">
        <v>1020</v>
      </c>
      <c r="H3960" s="1" t="s">
        <v>15789</v>
      </c>
      <c r="I3960" s="1" t="s">
        <v>15790</v>
      </c>
      <c r="J3960" s="1" t="s">
        <v>10766</v>
      </c>
      <c r="K3960" s="1" t="s">
        <v>15791</v>
      </c>
      <c r="L3960" s="1" t="s">
        <v>15792</v>
      </c>
      <c r="M3960" s="1" t="s">
        <v>98</v>
      </c>
      <c r="N3960" s="1" t="s">
        <v>2119</v>
      </c>
      <c r="O3960" s="1" t="s">
        <v>232</v>
      </c>
      <c r="P3960" s="1" t="s">
        <v>5307</v>
      </c>
      <c r="Q3960" s="29" t="s">
        <v>61</v>
      </c>
      <c r="R3960" s="30">
        <v>439.76400343546146</v>
      </c>
      <c r="S3960" s="5">
        <v>11.622574955908288</v>
      </c>
      <c r="T3960" s="4">
        <v>91.085271317829466</v>
      </c>
      <c r="U3960" s="1"/>
      <c r="V3960" s="1"/>
      <c r="W3960" s="1"/>
      <c r="X3960" s="1"/>
    </row>
    <row r="3961" spans="1:24" ht="15.75" customHeight="1" x14ac:dyDescent="0.2">
      <c r="A3961" s="1"/>
      <c r="B3961" s="1"/>
      <c r="C3961" s="31" t="str">
        <f>IF('Style Screener'!$S3961&lt;(AVERAGE('Style Screener'!$S$9:$S$6415)), "Value", "Growth")</f>
        <v>Value</v>
      </c>
      <c r="D3961" s="31" t="str">
        <f>IF('Style Screener'!$R3961&gt;2000, "Large Cap", "Small Cap")</f>
        <v>Large Cap</v>
      </c>
      <c r="E3961" s="31" t="s">
        <v>14</v>
      </c>
      <c r="F3961" s="31" t="s">
        <v>37</v>
      </c>
      <c r="G3961" s="1" t="s">
        <v>1020</v>
      </c>
      <c r="H3961" s="1" t="s">
        <v>13136</v>
      </c>
      <c r="I3961" s="1" t="s">
        <v>13137</v>
      </c>
      <c r="J3961" s="1" t="s">
        <v>10766</v>
      </c>
      <c r="K3961" s="1" t="s">
        <v>13138</v>
      </c>
      <c r="L3961" s="1" t="s">
        <v>13139</v>
      </c>
      <c r="M3961" s="1" t="s">
        <v>74</v>
      </c>
      <c r="N3961" s="1" t="s">
        <v>342</v>
      </c>
      <c r="O3961" s="1" t="s">
        <v>117</v>
      </c>
      <c r="P3961" s="1" t="s">
        <v>618</v>
      </c>
      <c r="Q3961" s="29" t="s">
        <v>61</v>
      </c>
      <c r="R3961" s="30">
        <v>5759.9248532815509</v>
      </c>
      <c r="S3961" s="5">
        <v>16.540590405904059</v>
      </c>
      <c r="T3961" s="4">
        <v>95.365433516528583</v>
      </c>
      <c r="U3961" s="1"/>
      <c r="V3961" s="1"/>
      <c r="W3961" s="1"/>
      <c r="X3961" s="1"/>
    </row>
    <row r="3962" spans="1:24" ht="15.75" customHeight="1" x14ac:dyDescent="0.2">
      <c r="A3962" s="1"/>
      <c r="B3962" s="1"/>
      <c r="C3962" s="31" t="str">
        <f>IF('Style Screener'!$S3962&lt;(AVERAGE('Style Screener'!$S$9:$S$6415)), "Value", "Growth")</f>
        <v>Value</v>
      </c>
      <c r="D3962" s="31" t="str">
        <f>IF('Style Screener'!$R3962&gt;2000, "Large Cap", "Small Cap")</f>
        <v>Large Cap</v>
      </c>
      <c r="E3962" s="31" t="s">
        <v>14</v>
      </c>
      <c r="F3962" s="31" t="s">
        <v>37</v>
      </c>
      <c r="G3962" s="1" t="s">
        <v>1020</v>
      </c>
      <c r="H3962" s="1" t="s">
        <v>13140</v>
      </c>
      <c r="I3962" s="1" t="s">
        <v>13141</v>
      </c>
      <c r="J3962" s="1" t="s">
        <v>10766</v>
      </c>
      <c r="K3962" s="1" t="s">
        <v>13142</v>
      </c>
      <c r="L3962" s="1" t="s">
        <v>13143</v>
      </c>
      <c r="M3962" s="1" t="s">
        <v>278</v>
      </c>
      <c r="N3962" s="1" t="s">
        <v>1230</v>
      </c>
      <c r="O3962" s="1" t="s">
        <v>278</v>
      </c>
      <c r="P3962" s="1" t="s">
        <v>1231</v>
      </c>
      <c r="Q3962" s="29" t="s">
        <v>61</v>
      </c>
      <c r="R3962" s="30">
        <v>3952.628668703645</v>
      </c>
      <c r="S3962" s="5">
        <v>12.038814060703752</v>
      </c>
      <c r="T3962" s="4" t="s">
        <v>61</v>
      </c>
      <c r="U3962" s="1"/>
      <c r="V3962" s="1"/>
      <c r="W3962" s="1"/>
      <c r="X3962" s="1"/>
    </row>
    <row r="3963" spans="1:24" ht="15.75" customHeight="1" x14ac:dyDescent="0.2">
      <c r="A3963" s="1"/>
      <c r="B3963" s="1"/>
      <c r="C3963" s="31" t="str">
        <f>IF('Style Screener'!$S3963&lt;(AVERAGE('Style Screener'!$S$9:$S$6415)), "Value", "Growth")</f>
        <v>Value</v>
      </c>
      <c r="D3963" s="31" t="str">
        <f>IF('Style Screener'!$R3963&gt;2000, "Large Cap", "Small Cap")</f>
        <v>Small Cap</v>
      </c>
      <c r="E3963" s="31" t="s">
        <v>14</v>
      </c>
      <c r="F3963" s="31" t="s">
        <v>37</v>
      </c>
      <c r="G3963" s="1" t="s">
        <v>1020</v>
      </c>
      <c r="H3963" s="1" t="s">
        <v>15793</v>
      </c>
      <c r="I3963" s="1" t="s">
        <v>15794</v>
      </c>
      <c r="J3963" s="1" t="s">
        <v>10766</v>
      </c>
      <c r="K3963" s="1" t="s">
        <v>15795</v>
      </c>
      <c r="L3963" s="1" t="s">
        <v>15796</v>
      </c>
      <c r="M3963" s="1" t="s">
        <v>74</v>
      </c>
      <c r="N3963" s="1" t="s">
        <v>148</v>
      </c>
      <c r="O3963" s="1" t="s">
        <v>76</v>
      </c>
      <c r="P3963" s="1" t="s">
        <v>148</v>
      </c>
      <c r="Q3963" s="29" t="s">
        <v>61</v>
      </c>
      <c r="R3963" s="30">
        <v>277.66673255115904</v>
      </c>
      <c r="S3963" s="5">
        <v>8.6571428571428566</v>
      </c>
      <c r="T3963" s="4" t="s">
        <v>61</v>
      </c>
      <c r="U3963" s="1"/>
      <c r="V3963" s="1"/>
      <c r="W3963" s="1"/>
      <c r="X3963" s="1"/>
    </row>
    <row r="3964" spans="1:24" ht="15.75" customHeight="1" x14ac:dyDescent="0.2">
      <c r="A3964" s="1"/>
      <c r="B3964" s="1"/>
      <c r="C3964" s="31" t="str">
        <f>IF('Style Screener'!$S3964&lt;(AVERAGE('Style Screener'!$S$9:$S$6415)), "Value", "Growth")</f>
        <v>Growth</v>
      </c>
      <c r="D3964" s="31" t="str">
        <f>IF('Style Screener'!$R3964&gt;2000, "Large Cap", "Small Cap")</f>
        <v>Large Cap</v>
      </c>
      <c r="E3964" s="31" t="s">
        <v>14</v>
      </c>
      <c r="F3964" s="31" t="s">
        <v>37</v>
      </c>
      <c r="G3964" s="1" t="s">
        <v>1020</v>
      </c>
      <c r="H3964" s="1" t="s">
        <v>15797</v>
      </c>
      <c r="I3964" s="1" t="s">
        <v>15798</v>
      </c>
      <c r="J3964" s="1" t="s">
        <v>10766</v>
      </c>
      <c r="K3964" s="1" t="s">
        <v>15799</v>
      </c>
      <c r="L3964" s="1" t="s">
        <v>15800</v>
      </c>
      <c r="M3964" s="1" t="s">
        <v>86</v>
      </c>
      <c r="N3964" s="1" t="s">
        <v>135</v>
      </c>
      <c r="O3964" s="1" t="s">
        <v>88</v>
      </c>
      <c r="P3964" s="1" t="s">
        <v>1115</v>
      </c>
      <c r="Q3964" s="29" t="s">
        <v>61</v>
      </c>
      <c r="R3964" s="30">
        <v>2114.8742448017492</v>
      </c>
      <c r="S3964" s="5">
        <v>52.848484848484851</v>
      </c>
      <c r="T3964" s="4">
        <v>0</v>
      </c>
      <c r="U3964" s="1"/>
      <c r="V3964" s="1"/>
      <c r="W3964" s="1"/>
      <c r="X3964" s="1"/>
    </row>
    <row r="3965" spans="1:24" ht="15.75" customHeight="1" x14ac:dyDescent="0.2">
      <c r="A3965" s="1"/>
      <c r="B3965" s="1"/>
      <c r="C3965" s="31" t="str">
        <f>IF('Style Screener'!$S3965&lt;(AVERAGE('Style Screener'!$S$9:$S$6415)), "Value", "Growth")</f>
        <v>Value</v>
      </c>
      <c r="D3965" s="31" t="str">
        <f>IF('Style Screener'!$R3965&gt;2000, "Large Cap", "Small Cap")</f>
        <v>Large Cap</v>
      </c>
      <c r="E3965" s="31" t="s">
        <v>14</v>
      </c>
      <c r="F3965" s="31" t="s">
        <v>37</v>
      </c>
      <c r="G3965" s="1" t="s">
        <v>1020</v>
      </c>
      <c r="H3965" s="1" t="s">
        <v>13152</v>
      </c>
      <c r="I3965" s="1" t="s">
        <v>13153</v>
      </c>
      <c r="J3965" s="1" t="s">
        <v>10766</v>
      </c>
      <c r="K3965" s="1" t="s">
        <v>13154</v>
      </c>
      <c r="L3965" s="1" t="s">
        <v>13155</v>
      </c>
      <c r="M3965" s="1" t="s">
        <v>98</v>
      </c>
      <c r="N3965" s="1" t="s">
        <v>1141</v>
      </c>
      <c r="O3965" s="1" t="s">
        <v>1062</v>
      </c>
      <c r="P3965" s="1" t="s">
        <v>2113</v>
      </c>
      <c r="Q3965" s="29" t="s">
        <v>61</v>
      </c>
      <c r="R3965" s="30">
        <v>4955.4799245695604</v>
      </c>
      <c r="S3965" s="5">
        <v>14.94</v>
      </c>
      <c r="T3965" s="4">
        <v>17.827626918536016</v>
      </c>
      <c r="U3965" s="1"/>
      <c r="V3965" s="1"/>
      <c r="W3965" s="1"/>
      <c r="X3965" s="1"/>
    </row>
    <row r="3966" spans="1:24" ht="15.75" customHeight="1" x14ac:dyDescent="0.2">
      <c r="A3966" s="1"/>
      <c r="B3966" s="1"/>
      <c r="C3966" s="31" t="str">
        <f>IF('Style Screener'!$S3966&lt;(AVERAGE('Style Screener'!$S$9:$S$6415)), "Value", "Growth")</f>
        <v>Value</v>
      </c>
      <c r="D3966" s="31" t="str">
        <f>IF('Style Screener'!$R3966&gt;2000, "Large Cap", "Small Cap")</f>
        <v>Large Cap</v>
      </c>
      <c r="E3966" s="31" t="s">
        <v>14</v>
      </c>
      <c r="F3966" s="31" t="s">
        <v>37</v>
      </c>
      <c r="G3966" s="1" t="s">
        <v>246</v>
      </c>
      <c r="H3966" s="1" t="s">
        <v>13156</v>
      </c>
      <c r="I3966" s="1" t="s">
        <v>13157</v>
      </c>
      <c r="J3966" s="1" t="s">
        <v>10766</v>
      </c>
      <c r="K3966" s="1" t="s">
        <v>13158</v>
      </c>
      <c r="L3966" s="1" t="s">
        <v>13159</v>
      </c>
      <c r="M3966" s="1" t="s">
        <v>74</v>
      </c>
      <c r="N3966" s="1" t="s">
        <v>649</v>
      </c>
      <c r="O3966" s="1" t="s">
        <v>117</v>
      </c>
      <c r="P3966" s="1" t="s">
        <v>649</v>
      </c>
      <c r="Q3966" s="29" t="s">
        <v>61</v>
      </c>
      <c r="R3966" s="30">
        <v>15718.879765728339</v>
      </c>
      <c r="S3966" s="5">
        <v>17.318652849740932</v>
      </c>
      <c r="T3966" s="4" t="s">
        <v>61</v>
      </c>
      <c r="U3966" s="1"/>
      <c r="V3966" s="1"/>
      <c r="W3966" s="1"/>
      <c r="X3966" s="1"/>
    </row>
    <row r="3967" spans="1:24" ht="15.75" customHeight="1" x14ac:dyDescent="0.2">
      <c r="A3967" s="1"/>
      <c r="B3967" s="1"/>
      <c r="C3967" s="31" t="str">
        <f>IF('Style Screener'!$S3967&lt;(AVERAGE('Style Screener'!$S$9:$S$6415)), "Value", "Growth")</f>
        <v>Growth</v>
      </c>
      <c r="D3967" s="31" t="str">
        <f>IF('Style Screener'!$R3967&gt;2000, "Large Cap", "Small Cap")</f>
        <v>Small Cap</v>
      </c>
      <c r="E3967" s="31"/>
      <c r="F3967" s="31" t="s">
        <v>37</v>
      </c>
      <c r="G3967" s="1" t="s">
        <v>1020</v>
      </c>
      <c r="H3967" s="1" t="s">
        <v>15801</v>
      </c>
      <c r="I3967" s="1" t="s">
        <v>15802</v>
      </c>
      <c r="J3967" s="1" t="s">
        <v>10766</v>
      </c>
      <c r="K3967" s="1" t="s">
        <v>15803</v>
      </c>
      <c r="L3967" s="1" t="s">
        <v>15804</v>
      </c>
      <c r="M3967" s="1" t="s">
        <v>61</v>
      </c>
      <c r="N3967" s="1" t="s">
        <v>61</v>
      </c>
      <c r="O3967" s="1" t="s">
        <v>61</v>
      </c>
      <c r="P3967" s="1" t="s">
        <v>61</v>
      </c>
      <c r="Q3967" s="29" t="s">
        <v>61</v>
      </c>
      <c r="R3967" s="30">
        <v>270.47484940643312</v>
      </c>
      <c r="S3967" s="5" t="s">
        <v>61</v>
      </c>
      <c r="T3967" s="4"/>
      <c r="U3967" s="1"/>
      <c r="V3967" s="1"/>
      <c r="W3967" s="1"/>
      <c r="X3967" s="1"/>
    </row>
    <row r="3968" spans="1:24" ht="15.75" customHeight="1" x14ac:dyDescent="0.2">
      <c r="A3968" s="1"/>
      <c r="B3968" s="1"/>
      <c r="C3968" s="31" t="str">
        <f>IF('Style Screener'!$S3968&lt;(AVERAGE('Style Screener'!$S$9:$S$6415)), "Value", "Growth")</f>
        <v>Value</v>
      </c>
      <c r="D3968" s="31" t="str">
        <f>IF('Style Screener'!$R3968&gt;2000, "Large Cap", "Small Cap")</f>
        <v>Large Cap</v>
      </c>
      <c r="E3968" s="31" t="s">
        <v>14</v>
      </c>
      <c r="F3968" s="31" t="s">
        <v>37</v>
      </c>
      <c r="G3968" s="1" t="s">
        <v>1020</v>
      </c>
      <c r="H3968" s="1" t="s">
        <v>13160</v>
      </c>
      <c r="I3968" s="1" t="s">
        <v>13161</v>
      </c>
      <c r="J3968" s="1" t="s">
        <v>10766</v>
      </c>
      <c r="K3968" s="1" t="s">
        <v>13162</v>
      </c>
      <c r="L3968" s="1" t="s">
        <v>13163</v>
      </c>
      <c r="M3968" s="1" t="s">
        <v>98</v>
      </c>
      <c r="N3968" s="1" t="s">
        <v>578</v>
      </c>
      <c r="O3968" s="1" t="s">
        <v>578</v>
      </c>
      <c r="P3968" s="1" t="s">
        <v>2381</v>
      </c>
      <c r="Q3968" s="29" t="s">
        <v>61</v>
      </c>
      <c r="R3968" s="30">
        <v>31151.1148109348</v>
      </c>
      <c r="S3968" s="5">
        <v>16.819148936170212</v>
      </c>
      <c r="T3968" s="4">
        <v>87.168085376699281</v>
      </c>
      <c r="U3968" s="1"/>
      <c r="V3968" s="1"/>
      <c r="W3968" s="1"/>
      <c r="X3968" s="1"/>
    </row>
    <row r="3969" spans="1:24" ht="15.75" customHeight="1" x14ac:dyDescent="0.2">
      <c r="A3969" s="1"/>
      <c r="B3969" s="1"/>
      <c r="C3969" s="31" t="str">
        <f>IF('Style Screener'!$S3969&lt;(AVERAGE('Style Screener'!$S$9:$S$6415)), "Value", "Growth")</f>
        <v>Growth</v>
      </c>
      <c r="D3969" s="31" t="str">
        <f>IF('Style Screener'!$R3969&gt;2000, "Large Cap", "Small Cap")</f>
        <v>Large Cap</v>
      </c>
      <c r="E3969" s="31"/>
      <c r="F3969" s="31" t="s">
        <v>37</v>
      </c>
      <c r="G3969" s="1" t="s">
        <v>1020</v>
      </c>
      <c r="H3969" s="1" t="s">
        <v>15805</v>
      </c>
      <c r="I3969" s="1" t="s">
        <v>15806</v>
      </c>
      <c r="J3969" s="1" t="s">
        <v>10766</v>
      </c>
      <c r="K3969" s="1" t="s">
        <v>15807</v>
      </c>
      <c r="L3969" s="1" t="s">
        <v>15808</v>
      </c>
      <c r="M3969" s="1" t="s">
        <v>61</v>
      </c>
      <c r="N3969" s="1" t="s">
        <v>61</v>
      </c>
      <c r="O3969" s="1" t="s">
        <v>61</v>
      </c>
      <c r="P3969" s="1" t="s">
        <v>61</v>
      </c>
      <c r="Q3969" s="29" t="s">
        <v>61</v>
      </c>
      <c r="R3969" s="30">
        <v>2394.9675157775878</v>
      </c>
      <c r="S3969" s="5" t="s">
        <v>61</v>
      </c>
      <c r="T3969" s="4"/>
      <c r="U3969" s="1"/>
      <c r="V3969" s="1"/>
      <c r="W3969" s="1"/>
      <c r="X3969" s="1"/>
    </row>
    <row r="3970" spans="1:24" ht="15.75" customHeight="1" x14ac:dyDescent="0.2">
      <c r="A3970" s="1"/>
      <c r="B3970" s="1"/>
      <c r="C3970" s="31" t="str">
        <f>IF('Style Screener'!$S3970&lt;(AVERAGE('Style Screener'!$S$9:$S$6415)), "Value", "Growth")</f>
        <v>Value</v>
      </c>
      <c r="D3970" s="31" t="str">
        <f>IF('Style Screener'!$R3970&gt;2000, "Large Cap", "Small Cap")</f>
        <v>Large Cap</v>
      </c>
      <c r="E3970" s="31" t="s">
        <v>14</v>
      </c>
      <c r="F3970" s="31" t="s">
        <v>37</v>
      </c>
      <c r="G3970" s="1" t="s">
        <v>1020</v>
      </c>
      <c r="H3970" s="1" t="s">
        <v>13168</v>
      </c>
      <c r="I3970" s="1" t="s">
        <v>13169</v>
      </c>
      <c r="J3970" s="1" t="s">
        <v>10766</v>
      </c>
      <c r="K3970" s="1" t="s">
        <v>13170</v>
      </c>
      <c r="L3970" s="1" t="s">
        <v>13171</v>
      </c>
      <c r="M3970" s="1" t="s">
        <v>98</v>
      </c>
      <c r="N3970" s="1" t="s">
        <v>1141</v>
      </c>
      <c r="O3970" s="1" t="s">
        <v>1062</v>
      </c>
      <c r="P3970" s="1" t="s">
        <v>1142</v>
      </c>
      <c r="Q3970" s="29" t="s">
        <v>61</v>
      </c>
      <c r="R3970" s="30">
        <v>14485.766990208256</v>
      </c>
      <c r="S3970" s="5">
        <v>25.67895247332687</v>
      </c>
      <c r="T3970" s="4">
        <v>3.5958680207470692</v>
      </c>
      <c r="U3970" s="1"/>
      <c r="V3970" s="1"/>
      <c r="W3970" s="1"/>
      <c r="X3970" s="1"/>
    </row>
    <row r="3971" spans="1:24" ht="15.75" customHeight="1" x14ac:dyDescent="0.2">
      <c r="A3971" s="1"/>
      <c r="B3971" s="1"/>
      <c r="C3971" s="31" t="str">
        <f>IF('Style Screener'!$S3971&lt;(AVERAGE('Style Screener'!$S$9:$S$6415)), "Value", "Growth")</f>
        <v>Growth</v>
      </c>
      <c r="D3971" s="31" t="str">
        <f>IF('Style Screener'!$R3971&gt;2000, "Large Cap", "Small Cap")</f>
        <v>Small Cap</v>
      </c>
      <c r="E3971" s="31"/>
      <c r="F3971" s="31" t="s">
        <v>37</v>
      </c>
      <c r="G3971" s="1" t="s">
        <v>1020</v>
      </c>
      <c r="H3971" s="1" t="s">
        <v>15809</v>
      </c>
      <c r="I3971" s="1" t="s">
        <v>15810</v>
      </c>
      <c r="J3971" s="1" t="s">
        <v>10766</v>
      </c>
      <c r="K3971" s="1" t="s">
        <v>15811</v>
      </c>
      <c r="L3971" s="1" t="s">
        <v>15812</v>
      </c>
      <c r="M3971" s="1" t="s">
        <v>61</v>
      </c>
      <c r="N3971" s="1" t="s">
        <v>61</v>
      </c>
      <c r="O3971" s="1" t="s">
        <v>61</v>
      </c>
      <c r="P3971" s="1" t="s">
        <v>61</v>
      </c>
      <c r="Q3971" s="29" t="s">
        <v>61</v>
      </c>
      <c r="R3971" s="30">
        <v>1385.2325034240723</v>
      </c>
      <c r="S3971" s="5" t="s">
        <v>61</v>
      </c>
      <c r="T3971" s="4"/>
      <c r="U3971" s="1"/>
      <c r="V3971" s="1"/>
      <c r="W3971" s="1"/>
      <c r="X3971" s="1"/>
    </row>
    <row r="3972" spans="1:24" ht="15.75" customHeight="1" x14ac:dyDescent="0.2">
      <c r="A3972" s="1"/>
      <c r="B3972" s="1"/>
      <c r="C3972" s="31" t="str">
        <f>IF('Style Screener'!$S3972&lt;(AVERAGE('Style Screener'!$S$9:$S$6415)), "Value", "Growth")</f>
        <v>Value</v>
      </c>
      <c r="D3972" s="31" t="str">
        <f>IF('Style Screener'!$R3972&gt;2000, "Large Cap", "Small Cap")</f>
        <v>Small Cap</v>
      </c>
      <c r="E3972" s="31" t="s">
        <v>14</v>
      </c>
      <c r="F3972" s="31" t="s">
        <v>37</v>
      </c>
      <c r="G3972" s="1" t="s">
        <v>1020</v>
      </c>
      <c r="H3972" s="1" t="s">
        <v>15813</v>
      </c>
      <c r="I3972" s="1" t="s">
        <v>15814</v>
      </c>
      <c r="J3972" s="1" t="s">
        <v>10766</v>
      </c>
      <c r="K3972" s="1" t="s">
        <v>15815</v>
      </c>
      <c r="L3972" s="1" t="s">
        <v>15816</v>
      </c>
      <c r="M3972" s="1" t="s">
        <v>108</v>
      </c>
      <c r="N3972" s="1" t="s">
        <v>129</v>
      </c>
      <c r="O3972" s="1" t="s">
        <v>110</v>
      </c>
      <c r="P3972" s="1" t="s">
        <v>129</v>
      </c>
      <c r="Q3972" s="29" t="s">
        <v>61</v>
      </c>
      <c r="R3972" s="30">
        <v>478.73691362043843</v>
      </c>
      <c r="S3972" s="5">
        <v>26.26582278481013</v>
      </c>
      <c r="T3972" s="4" t="s">
        <v>61</v>
      </c>
      <c r="U3972" s="1"/>
      <c r="V3972" s="1"/>
      <c r="W3972" s="1"/>
      <c r="X3972" s="1"/>
    </row>
    <row r="3973" spans="1:24" ht="15.75" customHeight="1" x14ac:dyDescent="0.2">
      <c r="A3973" s="1"/>
      <c r="B3973" s="1"/>
      <c r="C3973" s="31" t="str">
        <f>IF('Style Screener'!$S3973&lt;(AVERAGE('Style Screener'!$S$9:$S$6415)), "Value", "Growth")</f>
        <v>Value</v>
      </c>
      <c r="D3973" s="31" t="str">
        <f>IF('Style Screener'!$R3973&gt;2000, "Large Cap", "Small Cap")</f>
        <v>Small Cap</v>
      </c>
      <c r="E3973" s="31" t="s">
        <v>14</v>
      </c>
      <c r="F3973" s="31" t="s">
        <v>37</v>
      </c>
      <c r="G3973" s="1" t="s">
        <v>1020</v>
      </c>
      <c r="H3973" s="1" t="s">
        <v>15817</v>
      </c>
      <c r="I3973" s="1" t="s">
        <v>15818</v>
      </c>
      <c r="J3973" s="1" t="s">
        <v>10766</v>
      </c>
      <c r="K3973" s="1" t="s">
        <v>15819</v>
      </c>
      <c r="L3973" s="1" t="s">
        <v>15820</v>
      </c>
      <c r="M3973" s="1" t="s">
        <v>108</v>
      </c>
      <c r="N3973" s="1" t="s">
        <v>308</v>
      </c>
      <c r="O3973" s="1" t="s">
        <v>287</v>
      </c>
      <c r="P3973" s="1" t="s">
        <v>385</v>
      </c>
      <c r="Q3973" s="29" t="s">
        <v>61</v>
      </c>
      <c r="R3973" s="30">
        <v>448.86217892668373</v>
      </c>
      <c r="S3973" s="5">
        <v>10.478260869565217</v>
      </c>
      <c r="T3973" s="4">
        <v>32.414995640802097</v>
      </c>
      <c r="U3973" s="1"/>
      <c r="V3973" s="1"/>
      <c r="W3973" s="1"/>
      <c r="X3973" s="1"/>
    </row>
    <row r="3974" spans="1:24" ht="15.75" customHeight="1" x14ac:dyDescent="0.2">
      <c r="A3974" s="1"/>
      <c r="B3974" s="1"/>
      <c r="C3974" s="31" t="str">
        <f>IF('Style Screener'!$S3974&lt;(AVERAGE('Style Screener'!$S$9:$S$6415)), "Value", "Growth")</f>
        <v>Value</v>
      </c>
      <c r="D3974" s="31" t="str">
        <f>IF('Style Screener'!$R3974&gt;2000, "Large Cap", "Small Cap")</f>
        <v>Small Cap</v>
      </c>
      <c r="E3974" s="31" t="s">
        <v>14</v>
      </c>
      <c r="F3974" s="31" t="s">
        <v>37</v>
      </c>
      <c r="G3974" s="1" t="s">
        <v>1364</v>
      </c>
      <c r="H3974" s="1" t="s">
        <v>15821</v>
      </c>
      <c r="I3974" s="1" t="s">
        <v>15822</v>
      </c>
      <c r="J3974" s="1" t="s">
        <v>10766</v>
      </c>
      <c r="K3974" s="1" t="s">
        <v>15823</v>
      </c>
      <c r="L3974" s="1" t="s">
        <v>15824</v>
      </c>
      <c r="M3974" s="1" t="s">
        <v>74</v>
      </c>
      <c r="N3974" s="1" t="s">
        <v>846</v>
      </c>
      <c r="O3974" s="1" t="s">
        <v>117</v>
      </c>
      <c r="P3974" s="1" t="s">
        <v>847</v>
      </c>
      <c r="Q3974" s="29" t="s">
        <v>61</v>
      </c>
      <c r="R3974" s="30">
        <v>418.57823402343854</v>
      </c>
      <c r="S3974" s="5">
        <v>13.619227144203581</v>
      </c>
      <c r="T3974" s="4" t="s">
        <v>61</v>
      </c>
      <c r="U3974" s="1"/>
      <c r="V3974" s="1"/>
      <c r="W3974" s="1"/>
      <c r="X3974" s="1"/>
    </row>
    <row r="3975" spans="1:24" ht="15.75" customHeight="1" x14ac:dyDescent="0.2">
      <c r="A3975" s="1"/>
      <c r="B3975" s="1"/>
      <c r="C3975" s="31" t="str">
        <f>IF('Style Screener'!$S3975&lt;(AVERAGE('Style Screener'!$S$9:$S$6415)), "Value", "Growth")</f>
        <v>Value</v>
      </c>
      <c r="D3975" s="31" t="str">
        <f>IF('Style Screener'!$R3975&gt;2000, "Large Cap", "Small Cap")</f>
        <v>Small Cap</v>
      </c>
      <c r="E3975" s="31" t="s">
        <v>14</v>
      </c>
      <c r="F3975" s="31" t="s">
        <v>37</v>
      </c>
      <c r="G3975" s="1" t="s">
        <v>1020</v>
      </c>
      <c r="H3975" s="1" t="s">
        <v>15825</v>
      </c>
      <c r="I3975" s="1" t="s">
        <v>15826</v>
      </c>
      <c r="J3975" s="1" t="s">
        <v>10766</v>
      </c>
      <c r="K3975" s="1" t="s">
        <v>15827</v>
      </c>
      <c r="L3975" s="1" t="s">
        <v>15828</v>
      </c>
      <c r="M3975" s="1" t="s">
        <v>108</v>
      </c>
      <c r="N3975" s="1" t="s">
        <v>332</v>
      </c>
      <c r="O3975" s="1" t="s">
        <v>287</v>
      </c>
      <c r="P3975" s="1" t="s">
        <v>332</v>
      </c>
      <c r="Q3975" s="29" t="s">
        <v>61</v>
      </c>
      <c r="R3975" s="30">
        <v>1195.921796964627</v>
      </c>
      <c r="S3975" s="5">
        <v>26.760563380281685</v>
      </c>
      <c r="T3975" s="4" t="s">
        <v>61</v>
      </c>
      <c r="U3975" s="1"/>
      <c r="V3975" s="1"/>
      <c r="W3975" s="1"/>
      <c r="X3975" s="1"/>
    </row>
    <row r="3976" spans="1:24" ht="15.75" customHeight="1" x14ac:dyDescent="0.2">
      <c r="A3976" s="1"/>
      <c r="B3976" s="1"/>
      <c r="C3976" s="31" t="str">
        <f>IF('Style Screener'!$S3976&lt;(AVERAGE('Style Screener'!$S$9:$S$6415)), "Value", "Growth")</f>
        <v>Value</v>
      </c>
      <c r="D3976" s="31" t="str">
        <f>IF('Style Screener'!$R3976&gt;2000, "Large Cap", "Small Cap")</f>
        <v>Large Cap</v>
      </c>
      <c r="E3976" s="31" t="s">
        <v>14</v>
      </c>
      <c r="F3976" s="31" t="s">
        <v>15829</v>
      </c>
      <c r="G3976" s="1" t="s">
        <v>15830</v>
      </c>
      <c r="H3976" s="1" t="s">
        <v>15831</v>
      </c>
      <c r="I3976" s="1" t="s">
        <v>15832</v>
      </c>
      <c r="J3976" s="1" t="s">
        <v>15833</v>
      </c>
      <c r="K3976" s="1" t="s">
        <v>15834</v>
      </c>
      <c r="L3976" s="1" t="s">
        <v>15835</v>
      </c>
      <c r="M3976" s="1" t="s">
        <v>86</v>
      </c>
      <c r="N3976" s="1" t="s">
        <v>172</v>
      </c>
      <c r="O3976" s="1" t="s">
        <v>172</v>
      </c>
      <c r="P3976" s="1" t="s">
        <v>1497</v>
      </c>
      <c r="Q3976" s="29" t="s">
        <v>61</v>
      </c>
      <c r="R3976" s="30">
        <v>6525.9058765019709</v>
      </c>
      <c r="S3976" s="5">
        <v>8.4472836703447545</v>
      </c>
      <c r="T3976" s="4" t="s">
        <v>61</v>
      </c>
      <c r="U3976" s="1"/>
      <c r="V3976" s="1"/>
      <c r="W3976" s="1"/>
      <c r="X3976" s="1"/>
    </row>
    <row r="3977" spans="1:24" ht="15.75" customHeight="1" x14ac:dyDescent="0.2">
      <c r="A3977" s="1"/>
      <c r="B3977" s="1"/>
      <c r="C3977" s="31" t="str">
        <f>IF('Style Screener'!$S3977&lt;(AVERAGE('Style Screener'!$S$9:$S$6415)), "Value", "Growth")</f>
        <v>Value</v>
      </c>
      <c r="D3977" s="31" t="str">
        <f>IF('Style Screener'!$R3977&gt;2000, "Large Cap", "Small Cap")</f>
        <v>Small Cap</v>
      </c>
      <c r="E3977" s="31" t="s">
        <v>15</v>
      </c>
      <c r="F3977" s="31" t="s">
        <v>15829</v>
      </c>
      <c r="G3977" s="1" t="s">
        <v>15830</v>
      </c>
      <c r="H3977" s="1" t="s">
        <v>15836</v>
      </c>
      <c r="I3977" s="1" t="s">
        <v>15837</v>
      </c>
      <c r="J3977" s="1" t="s">
        <v>15833</v>
      </c>
      <c r="K3977" s="1" t="s">
        <v>15838</v>
      </c>
      <c r="L3977" s="1" t="s">
        <v>15839</v>
      </c>
      <c r="M3977" s="1" t="s">
        <v>368</v>
      </c>
      <c r="N3977" s="1" t="s">
        <v>1700</v>
      </c>
      <c r="O3977" s="1" t="s">
        <v>370</v>
      </c>
      <c r="P3977" s="1" t="s">
        <v>2000</v>
      </c>
      <c r="Q3977" s="29" t="s">
        <v>61</v>
      </c>
      <c r="R3977" s="30">
        <v>1558.5246888888887</v>
      </c>
      <c r="S3977" s="5">
        <v>25.003210224277229</v>
      </c>
      <c r="T3977" s="4">
        <v>12.634294249466869</v>
      </c>
      <c r="U3977" s="1"/>
      <c r="V3977" s="1"/>
      <c r="W3977" s="1"/>
      <c r="X3977" s="1"/>
    </row>
    <row r="3978" spans="1:24" ht="15.75" customHeight="1" x14ac:dyDescent="0.2">
      <c r="A3978" s="1"/>
      <c r="B3978" s="1"/>
      <c r="C3978" s="31" t="str">
        <f>IF('Style Screener'!$S3978&lt;(AVERAGE('Style Screener'!$S$9:$S$6415)), "Value", "Growth")</f>
        <v>Value</v>
      </c>
      <c r="D3978" s="31" t="str">
        <f>IF('Style Screener'!$R3978&gt;2000, "Large Cap", "Small Cap")</f>
        <v>Large Cap</v>
      </c>
      <c r="E3978" s="31" t="s">
        <v>15</v>
      </c>
      <c r="F3978" s="31" t="s">
        <v>15829</v>
      </c>
      <c r="G3978" s="1" t="s">
        <v>15830</v>
      </c>
      <c r="H3978" s="1" t="s">
        <v>15840</v>
      </c>
      <c r="I3978" s="1" t="s">
        <v>15841</v>
      </c>
      <c r="J3978" s="1" t="s">
        <v>15833</v>
      </c>
      <c r="K3978" s="1" t="s">
        <v>15842</v>
      </c>
      <c r="L3978" s="1" t="s">
        <v>15843</v>
      </c>
      <c r="M3978" s="1" t="s">
        <v>44</v>
      </c>
      <c r="N3978" s="1" t="s">
        <v>160</v>
      </c>
      <c r="O3978" s="1" t="s">
        <v>46</v>
      </c>
      <c r="P3978" s="1" t="s">
        <v>160</v>
      </c>
      <c r="Q3978" s="29" t="s">
        <v>61</v>
      </c>
      <c r="R3978" s="30">
        <v>2323.1237086522847</v>
      </c>
      <c r="S3978" s="5">
        <v>22.890656584581485</v>
      </c>
      <c r="T3978" s="4">
        <v>13.032406794032694</v>
      </c>
      <c r="U3978" s="1"/>
      <c r="V3978" s="1"/>
      <c r="W3978" s="1"/>
      <c r="X3978" s="1"/>
    </row>
    <row r="3979" spans="1:24" ht="15.75" customHeight="1" x14ac:dyDescent="0.2">
      <c r="A3979" s="1"/>
      <c r="B3979" s="1"/>
      <c r="C3979" s="31" t="str">
        <f>IF('Style Screener'!$S3979&lt;(AVERAGE('Style Screener'!$S$9:$S$6415)), "Value", "Growth")</f>
        <v>Growth</v>
      </c>
      <c r="D3979" s="31" t="str">
        <f>IF('Style Screener'!$R3979&gt;2000, "Large Cap", "Small Cap")</f>
        <v>Large Cap</v>
      </c>
      <c r="E3979" s="31" t="s">
        <v>14</v>
      </c>
      <c r="F3979" s="31" t="s">
        <v>15829</v>
      </c>
      <c r="G3979" s="1" t="s">
        <v>15830</v>
      </c>
      <c r="H3979" s="1" t="s">
        <v>15844</v>
      </c>
      <c r="I3979" s="1" t="s">
        <v>15845</v>
      </c>
      <c r="J3979" s="1" t="s">
        <v>15833</v>
      </c>
      <c r="K3979" s="1" t="s">
        <v>15846</v>
      </c>
      <c r="L3979" s="1" t="s">
        <v>15847</v>
      </c>
      <c r="M3979" s="1" t="s">
        <v>74</v>
      </c>
      <c r="N3979" s="1" t="s">
        <v>1095</v>
      </c>
      <c r="O3979" s="1" t="s">
        <v>76</v>
      </c>
      <c r="P3979" s="1" t="s">
        <v>1096</v>
      </c>
      <c r="Q3979" s="29" t="s">
        <v>61</v>
      </c>
      <c r="R3979" s="30">
        <v>4180.4109858501506</v>
      </c>
      <c r="S3979" s="5">
        <v>33.590211999308124</v>
      </c>
      <c r="T3979" s="4" t="s">
        <v>61</v>
      </c>
      <c r="U3979" s="1"/>
      <c r="V3979" s="1"/>
      <c r="W3979" s="1"/>
      <c r="X3979" s="1"/>
    </row>
    <row r="3980" spans="1:24" ht="15.75" customHeight="1" x14ac:dyDescent="0.2">
      <c r="A3980" s="1"/>
      <c r="B3980" s="1"/>
      <c r="C3980" s="31" t="str">
        <f>IF('Style Screener'!$S3980&lt;(AVERAGE('Style Screener'!$S$9:$S$6415)), "Value", "Growth")</f>
        <v>Value</v>
      </c>
      <c r="D3980" s="31" t="str">
        <f>IF('Style Screener'!$R3980&gt;2000, "Large Cap", "Small Cap")</f>
        <v>Large Cap</v>
      </c>
      <c r="E3980" s="31" t="s">
        <v>14</v>
      </c>
      <c r="F3980" s="31" t="s">
        <v>15829</v>
      </c>
      <c r="G3980" s="1" t="s">
        <v>15830</v>
      </c>
      <c r="H3980" s="1" t="s">
        <v>15848</v>
      </c>
      <c r="I3980" s="1" t="s">
        <v>15849</v>
      </c>
      <c r="J3980" s="1" t="s">
        <v>15833</v>
      </c>
      <c r="K3980" s="1" t="s">
        <v>15850</v>
      </c>
      <c r="L3980" s="1" t="s">
        <v>15851</v>
      </c>
      <c r="M3980" s="1" t="s">
        <v>74</v>
      </c>
      <c r="N3980" s="1" t="s">
        <v>3167</v>
      </c>
      <c r="O3980" s="1" t="s">
        <v>117</v>
      </c>
      <c r="P3980" s="1" t="s">
        <v>3167</v>
      </c>
      <c r="Q3980" s="29" t="s">
        <v>61</v>
      </c>
      <c r="R3980" s="30">
        <v>2388.1024801670146</v>
      </c>
      <c r="S3980" s="5">
        <v>17.381079301820719</v>
      </c>
      <c r="T3980" s="4" t="s">
        <v>61</v>
      </c>
      <c r="U3980" s="1"/>
      <c r="V3980" s="1"/>
      <c r="W3980" s="1"/>
      <c r="X3980" s="1"/>
    </row>
    <row r="3981" spans="1:24" ht="15.75" customHeight="1" x14ac:dyDescent="0.2">
      <c r="A3981" s="1"/>
      <c r="B3981" s="1"/>
      <c r="C3981" s="31" t="str">
        <f>IF('Style Screener'!$S3981&lt;(AVERAGE('Style Screener'!$S$9:$S$6415)), "Value", "Growth")</f>
        <v>Value</v>
      </c>
      <c r="D3981" s="31" t="str">
        <f>IF('Style Screener'!$R3981&gt;2000, "Large Cap", "Small Cap")</f>
        <v>Large Cap</v>
      </c>
      <c r="E3981" s="31" t="s">
        <v>14</v>
      </c>
      <c r="F3981" s="31" t="s">
        <v>15829</v>
      </c>
      <c r="G3981" s="1" t="s">
        <v>15830</v>
      </c>
      <c r="H3981" s="1" t="s">
        <v>15852</v>
      </c>
      <c r="I3981" s="1" t="s">
        <v>15853</v>
      </c>
      <c r="J3981" s="1" t="s">
        <v>15833</v>
      </c>
      <c r="K3981" s="1" t="s">
        <v>15854</v>
      </c>
      <c r="L3981" s="1" t="s">
        <v>15855</v>
      </c>
      <c r="M3981" s="1" t="s">
        <v>74</v>
      </c>
      <c r="N3981" s="1" t="s">
        <v>301</v>
      </c>
      <c r="O3981" s="1" t="s">
        <v>117</v>
      </c>
      <c r="P3981" s="1" t="s">
        <v>301</v>
      </c>
      <c r="Q3981" s="29" t="s">
        <v>61</v>
      </c>
      <c r="R3981" s="30">
        <v>2805.9568545581069</v>
      </c>
      <c r="S3981" s="5">
        <v>13.803071937989422</v>
      </c>
      <c r="T3981" s="4">
        <v>46.891151857255004</v>
      </c>
      <c r="U3981" s="1"/>
      <c r="V3981" s="1"/>
      <c r="W3981" s="1"/>
      <c r="X3981" s="1"/>
    </row>
    <row r="3982" spans="1:24" ht="15.75" customHeight="1" x14ac:dyDescent="0.2">
      <c r="A3982" s="1"/>
      <c r="B3982" s="1"/>
      <c r="C3982" s="31" t="str">
        <f>IF('Style Screener'!$S3982&lt;(AVERAGE('Style Screener'!$S$9:$S$6415)), "Value", "Growth")</f>
        <v>Value</v>
      </c>
      <c r="D3982" s="31" t="str">
        <f>IF('Style Screener'!$R3982&gt;2000, "Large Cap", "Small Cap")</f>
        <v>Large Cap</v>
      </c>
      <c r="E3982" s="31" t="s">
        <v>14</v>
      </c>
      <c r="F3982" s="31" t="s">
        <v>15829</v>
      </c>
      <c r="G3982" s="1" t="s">
        <v>15830</v>
      </c>
      <c r="H3982" s="1" t="s">
        <v>15856</v>
      </c>
      <c r="I3982" s="1" t="s">
        <v>15857</v>
      </c>
      <c r="J3982" s="1" t="s">
        <v>15833</v>
      </c>
      <c r="K3982" s="1" t="s">
        <v>15858</v>
      </c>
      <c r="L3982" s="1" t="s">
        <v>15859</v>
      </c>
      <c r="M3982" s="1" t="s">
        <v>98</v>
      </c>
      <c r="N3982" s="1" t="s">
        <v>4426</v>
      </c>
      <c r="O3982" s="1" t="s">
        <v>1435</v>
      </c>
      <c r="P3982" s="1" t="s">
        <v>4427</v>
      </c>
      <c r="Q3982" s="29" t="s">
        <v>61</v>
      </c>
      <c r="R3982" s="30">
        <v>17903.312750823472</v>
      </c>
      <c r="S3982" s="5">
        <v>6.299831201581628</v>
      </c>
      <c r="T3982" s="4">
        <v>62.427350809177028</v>
      </c>
      <c r="U3982" s="1"/>
      <c r="V3982" s="1"/>
      <c r="W3982" s="1"/>
      <c r="X3982" s="1"/>
    </row>
    <row r="3983" spans="1:24" ht="15.75" customHeight="1" x14ac:dyDescent="0.2">
      <c r="A3983" s="1"/>
      <c r="B3983" s="1"/>
      <c r="C3983" s="31" t="str">
        <f>IF('Style Screener'!$S3983&lt;(AVERAGE('Style Screener'!$S$9:$S$6415)), "Value", "Growth")</f>
        <v>Value</v>
      </c>
      <c r="D3983" s="31" t="str">
        <f>IF('Style Screener'!$R3983&gt;2000, "Large Cap", "Small Cap")</f>
        <v>Large Cap</v>
      </c>
      <c r="E3983" s="31" t="s">
        <v>14</v>
      </c>
      <c r="F3983" s="31" t="s">
        <v>15829</v>
      </c>
      <c r="G3983" s="1" t="s">
        <v>15830</v>
      </c>
      <c r="H3983" s="1" t="s">
        <v>15860</v>
      </c>
      <c r="I3983" s="1" t="s">
        <v>15861</v>
      </c>
      <c r="J3983" s="1" t="s">
        <v>15833</v>
      </c>
      <c r="K3983" s="1" t="s">
        <v>15862</v>
      </c>
      <c r="L3983" s="1" t="s">
        <v>15863</v>
      </c>
      <c r="M3983" s="1" t="s">
        <v>108</v>
      </c>
      <c r="N3983" s="1" t="s">
        <v>294</v>
      </c>
      <c r="O3983" s="1" t="s">
        <v>294</v>
      </c>
      <c r="P3983" s="1" t="s">
        <v>363</v>
      </c>
      <c r="Q3983" s="29" t="s">
        <v>61</v>
      </c>
      <c r="R3983" s="30">
        <v>30565.629335421017</v>
      </c>
      <c r="S3983" s="5">
        <v>6.7128929082180644</v>
      </c>
      <c r="T3983" s="4">
        <v>93.110014582875678</v>
      </c>
      <c r="U3983" s="1"/>
      <c r="V3983" s="1"/>
      <c r="W3983" s="1"/>
      <c r="X3983" s="1"/>
    </row>
    <row r="3984" spans="1:24" ht="15.75" customHeight="1" x14ac:dyDescent="0.2">
      <c r="A3984" s="1"/>
      <c r="B3984" s="1"/>
      <c r="C3984" s="31" t="str">
        <f>IF('Style Screener'!$S3984&lt;(AVERAGE('Style Screener'!$S$9:$S$6415)), "Value", "Growth")</f>
        <v>Value</v>
      </c>
      <c r="D3984" s="31" t="str">
        <f>IF('Style Screener'!$R3984&gt;2000, "Large Cap", "Small Cap")</f>
        <v>Large Cap</v>
      </c>
      <c r="E3984" s="31" t="s">
        <v>14</v>
      </c>
      <c r="F3984" s="31" t="s">
        <v>15829</v>
      </c>
      <c r="G3984" s="1" t="s">
        <v>15830</v>
      </c>
      <c r="H3984" s="1" t="s">
        <v>15864</v>
      </c>
      <c r="I3984" s="1" t="s">
        <v>15865</v>
      </c>
      <c r="J3984" s="1" t="s">
        <v>15833</v>
      </c>
      <c r="K3984" s="1" t="s">
        <v>15866</v>
      </c>
      <c r="L3984" s="1" t="s">
        <v>15867</v>
      </c>
      <c r="M3984" s="1" t="s">
        <v>74</v>
      </c>
      <c r="N3984" s="1" t="s">
        <v>301</v>
      </c>
      <c r="O3984" s="1" t="s">
        <v>117</v>
      </c>
      <c r="P3984" s="1" t="s">
        <v>301</v>
      </c>
      <c r="Q3984" s="29" t="s">
        <v>61</v>
      </c>
      <c r="R3984" s="30">
        <v>5920.3760932498262</v>
      </c>
      <c r="S3984" s="5">
        <v>10.80875112709054</v>
      </c>
      <c r="T3984" s="4">
        <v>58.646047259152461</v>
      </c>
      <c r="U3984" s="1"/>
      <c r="V3984" s="1"/>
      <c r="W3984" s="1"/>
      <c r="X3984" s="1"/>
    </row>
    <row r="3985" spans="1:24" ht="15.75" customHeight="1" x14ac:dyDescent="0.2">
      <c r="A3985" s="1"/>
      <c r="B3985" s="1"/>
      <c r="C3985" s="31" t="str">
        <f>IF('Style Screener'!$S3985&lt;(AVERAGE('Style Screener'!$S$9:$S$6415)), "Value", "Growth")</f>
        <v>Value</v>
      </c>
      <c r="D3985" s="31" t="str">
        <f>IF('Style Screener'!$R3985&gt;2000, "Large Cap", "Small Cap")</f>
        <v>Large Cap</v>
      </c>
      <c r="E3985" s="31" t="s">
        <v>14</v>
      </c>
      <c r="F3985" s="31" t="s">
        <v>15829</v>
      </c>
      <c r="G3985" s="1" t="s">
        <v>15830</v>
      </c>
      <c r="H3985" s="1" t="s">
        <v>15868</v>
      </c>
      <c r="I3985" s="1" t="s">
        <v>15869</v>
      </c>
      <c r="J3985" s="1" t="s">
        <v>15833</v>
      </c>
      <c r="K3985" s="1" t="s">
        <v>15870</v>
      </c>
      <c r="L3985" s="1" t="s">
        <v>15871</v>
      </c>
      <c r="M3985" s="1" t="s">
        <v>86</v>
      </c>
      <c r="N3985" s="1" t="s">
        <v>251</v>
      </c>
      <c r="O3985" s="1" t="s">
        <v>251</v>
      </c>
      <c r="P3985" s="1" t="s">
        <v>252</v>
      </c>
      <c r="Q3985" s="29" t="s">
        <v>61</v>
      </c>
      <c r="R3985" s="30">
        <v>12088.220992809094</v>
      </c>
      <c r="S3985" s="5">
        <v>13.66730936153537</v>
      </c>
      <c r="T3985" s="4" t="s">
        <v>61</v>
      </c>
      <c r="U3985" s="1"/>
      <c r="V3985" s="1"/>
      <c r="W3985" s="1"/>
      <c r="X3985" s="1"/>
    </row>
    <row r="3986" spans="1:24" ht="15.75" customHeight="1" x14ac:dyDescent="0.2">
      <c r="A3986" s="1"/>
      <c r="B3986" s="1"/>
      <c r="C3986" s="31" t="str">
        <f>IF('Style Screener'!$S3986&lt;(AVERAGE('Style Screener'!$S$9:$S$6415)), "Value", "Growth")</f>
        <v>Value</v>
      </c>
      <c r="D3986" s="31" t="str">
        <f>IF('Style Screener'!$R3986&gt;2000, "Large Cap", "Small Cap")</f>
        <v>Large Cap</v>
      </c>
      <c r="E3986" s="31" t="s">
        <v>14</v>
      </c>
      <c r="F3986" s="31" t="s">
        <v>15829</v>
      </c>
      <c r="G3986" s="1" t="s">
        <v>15830</v>
      </c>
      <c r="H3986" s="1" t="s">
        <v>15872</v>
      </c>
      <c r="I3986" s="1" t="s">
        <v>15873</v>
      </c>
      <c r="J3986" s="1" t="s">
        <v>15833</v>
      </c>
      <c r="K3986" s="1" t="s">
        <v>15874</v>
      </c>
      <c r="L3986" s="1" t="s">
        <v>15875</v>
      </c>
      <c r="M3986" s="1" t="s">
        <v>74</v>
      </c>
      <c r="N3986" s="1" t="s">
        <v>649</v>
      </c>
      <c r="O3986" s="1" t="s">
        <v>117</v>
      </c>
      <c r="P3986" s="1" t="s">
        <v>649</v>
      </c>
      <c r="Q3986" s="29" t="s">
        <v>61</v>
      </c>
      <c r="R3986" s="30">
        <v>8986.7792790535823</v>
      </c>
      <c r="S3986" s="5">
        <v>20.796924738612844</v>
      </c>
      <c r="T3986" s="4">
        <v>36.354679207226802</v>
      </c>
      <c r="U3986" s="1"/>
      <c r="V3986" s="1"/>
      <c r="W3986" s="1"/>
      <c r="X3986" s="1"/>
    </row>
    <row r="3987" spans="1:24" ht="15.75" customHeight="1" x14ac:dyDescent="0.2">
      <c r="A3987" s="1"/>
      <c r="B3987" s="1"/>
      <c r="C3987" s="31" t="str">
        <f>IF('Style Screener'!$S3987&lt;(AVERAGE('Style Screener'!$S$9:$S$6415)), "Value", "Growth")</f>
        <v>Value</v>
      </c>
      <c r="D3987" s="31" t="str">
        <f>IF('Style Screener'!$R3987&gt;2000, "Large Cap", "Small Cap")</f>
        <v>Large Cap</v>
      </c>
      <c r="E3987" s="31" t="s">
        <v>14</v>
      </c>
      <c r="F3987" s="31" t="s">
        <v>15829</v>
      </c>
      <c r="G3987" s="1" t="s">
        <v>15830</v>
      </c>
      <c r="H3987" s="1" t="s">
        <v>15876</v>
      </c>
      <c r="I3987" s="1" t="s">
        <v>15877</v>
      </c>
      <c r="J3987" s="1" t="s">
        <v>15833</v>
      </c>
      <c r="K3987" s="1" t="s">
        <v>15878</v>
      </c>
      <c r="L3987" s="1" t="s">
        <v>15879</v>
      </c>
      <c r="M3987" s="1" t="s">
        <v>54</v>
      </c>
      <c r="N3987" s="1" t="s">
        <v>705</v>
      </c>
      <c r="O3987" s="1" t="s">
        <v>54</v>
      </c>
      <c r="P3987" s="1" t="s">
        <v>1442</v>
      </c>
      <c r="Q3987" s="29" t="s">
        <v>61</v>
      </c>
      <c r="R3987" s="30">
        <v>2938.5354244954765</v>
      </c>
      <c r="S3987" s="5">
        <v>13.752901536711782</v>
      </c>
      <c r="T3987" s="4">
        <v>16.352951387438146</v>
      </c>
      <c r="U3987" s="1"/>
      <c r="V3987" s="1"/>
      <c r="W3987" s="1"/>
      <c r="X3987" s="1"/>
    </row>
    <row r="3988" spans="1:24" ht="15.75" customHeight="1" x14ac:dyDescent="0.2">
      <c r="A3988" s="1"/>
      <c r="B3988" s="1"/>
      <c r="C3988" s="31" t="str">
        <f>IF('Style Screener'!$S3988&lt;(AVERAGE('Style Screener'!$S$9:$S$6415)), "Value", "Growth")</f>
        <v>Value</v>
      </c>
      <c r="D3988" s="31" t="str">
        <f>IF('Style Screener'!$R3988&gt;2000, "Large Cap", "Small Cap")</f>
        <v>Large Cap</v>
      </c>
      <c r="E3988" s="31" t="s">
        <v>14</v>
      </c>
      <c r="F3988" s="31" t="s">
        <v>15829</v>
      </c>
      <c r="G3988" s="1" t="s">
        <v>15830</v>
      </c>
      <c r="H3988" s="1" t="s">
        <v>15880</v>
      </c>
      <c r="I3988" s="1" t="s">
        <v>15881</v>
      </c>
      <c r="J3988" s="1" t="s">
        <v>15833</v>
      </c>
      <c r="K3988" s="1" t="s">
        <v>15882</v>
      </c>
      <c r="L3988" s="1" t="s">
        <v>15883</v>
      </c>
      <c r="M3988" s="1" t="s">
        <v>74</v>
      </c>
      <c r="N3988" s="1" t="s">
        <v>3167</v>
      </c>
      <c r="O3988" s="1" t="s">
        <v>117</v>
      </c>
      <c r="P3988" s="1" t="s">
        <v>3167</v>
      </c>
      <c r="Q3988" s="29" t="s">
        <v>61</v>
      </c>
      <c r="R3988" s="30">
        <v>5320.0194098816974</v>
      </c>
      <c r="S3988" s="5">
        <v>18.808880388505539</v>
      </c>
      <c r="T3988" s="4">
        <v>19.370732138239649</v>
      </c>
      <c r="U3988" s="1"/>
      <c r="V3988" s="1"/>
      <c r="W3988" s="1"/>
      <c r="X3988" s="1"/>
    </row>
    <row r="3989" spans="1:24" ht="15.75" customHeight="1" x14ac:dyDescent="0.2">
      <c r="A3989" s="1"/>
      <c r="B3989" s="1"/>
      <c r="C3989" s="31" t="str">
        <f>IF('Style Screener'!$S3989&lt;(AVERAGE('Style Screener'!$S$9:$S$6415)), "Value", "Growth")</f>
        <v>Value</v>
      </c>
      <c r="D3989" s="31" t="str">
        <f>IF('Style Screener'!$R3989&gt;2000, "Large Cap", "Small Cap")</f>
        <v>Large Cap</v>
      </c>
      <c r="E3989" s="31" t="s">
        <v>14</v>
      </c>
      <c r="F3989" s="31" t="s">
        <v>15829</v>
      </c>
      <c r="G3989" s="1" t="s">
        <v>15830</v>
      </c>
      <c r="H3989" s="1" t="s">
        <v>15884</v>
      </c>
      <c r="I3989" s="1" t="s">
        <v>15885</v>
      </c>
      <c r="J3989" s="1" t="s">
        <v>15833</v>
      </c>
      <c r="K3989" s="1" t="s">
        <v>15886</v>
      </c>
      <c r="L3989" s="1" t="s">
        <v>15887</v>
      </c>
      <c r="M3989" s="1" t="s">
        <v>86</v>
      </c>
      <c r="N3989" s="1" t="s">
        <v>251</v>
      </c>
      <c r="O3989" s="1" t="s">
        <v>251</v>
      </c>
      <c r="P3989" s="1" t="s">
        <v>252</v>
      </c>
      <c r="Q3989" s="29" t="s">
        <v>61</v>
      </c>
      <c r="R3989" s="30">
        <v>2131.830201809325</v>
      </c>
      <c r="S3989" s="5">
        <v>8.6152855950413496</v>
      </c>
      <c r="T3989" s="4">
        <v>0</v>
      </c>
      <c r="U3989" s="1"/>
      <c r="V3989" s="1"/>
      <c r="W3989" s="1"/>
      <c r="X3989" s="1"/>
    </row>
    <row r="3990" spans="1:24" ht="15.75" customHeight="1" x14ac:dyDescent="0.2">
      <c r="A3990" s="1"/>
      <c r="B3990" s="1"/>
      <c r="C3990" s="31" t="str">
        <f>IF('Style Screener'!$S3990&lt;(AVERAGE('Style Screener'!$S$9:$S$6415)), "Value", "Growth")</f>
        <v>Value</v>
      </c>
      <c r="D3990" s="31" t="str">
        <f>IF('Style Screener'!$R3990&gt;2000, "Large Cap", "Small Cap")</f>
        <v>Small Cap</v>
      </c>
      <c r="E3990" s="31" t="s">
        <v>14</v>
      </c>
      <c r="F3990" s="31" t="s">
        <v>15829</v>
      </c>
      <c r="G3990" s="1" t="s">
        <v>15830</v>
      </c>
      <c r="H3990" s="1" t="s">
        <v>15888</v>
      </c>
      <c r="I3990" s="1" t="s">
        <v>15889</v>
      </c>
      <c r="J3990" s="1" t="s">
        <v>15833</v>
      </c>
      <c r="K3990" s="1" t="s">
        <v>15890</v>
      </c>
      <c r="L3990" s="1" t="s">
        <v>15891</v>
      </c>
      <c r="M3990" s="1" t="s">
        <v>74</v>
      </c>
      <c r="N3990" s="1" t="s">
        <v>649</v>
      </c>
      <c r="O3990" s="1" t="s">
        <v>117</v>
      </c>
      <c r="P3990" s="1" t="s">
        <v>649</v>
      </c>
      <c r="Q3990" s="29" t="s">
        <v>61</v>
      </c>
      <c r="R3990" s="30">
        <v>1915.9556697193227</v>
      </c>
      <c r="S3990" s="5">
        <v>14.397951060810577</v>
      </c>
      <c r="T3990" s="4">
        <v>8.1219143802404119</v>
      </c>
      <c r="U3990" s="1"/>
      <c r="V3990" s="1"/>
      <c r="W3990" s="1"/>
      <c r="X3990" s="1"/>
    </row>
    <row r="3991" spans="1:24" ht="15.75" customHeight="1" x14ac:dyDescent="0.2">
      <c r="A3991" s="1"/>
      <c r="B3991" s="1"/>
      <c r="C3991" s="31" t="str">
        <f>IF('Style Screener'!$S3991&lt;(AVERAGE('Style Screener'!$S$9:$S$6415)), "Value", "Growth")</f>
        <v>Growth</v>
      </c>
      <c r="D3991" s="31" t="str">
        <f>IF('Style Screener'!$R3991&gt;2000, "Large Cap", "Small Cap")</f>
        <v>Large Cap</v>
      </c>
      <c r="E3991" s="31" t="s">
        <v>15</v>
      </c>
      <c r="F3991" s="31" t="s">
        <v>15829</v>
      </c>
      <c r="G3991" s="1" t="s">
        <v>15830</v>
      </c>
      <c r="H3991" s="1" t="s">
        <v>15892</v>
      </c>
      <c r="I3991" s="1" t="s">
        <v>15893</v>
      </c>
      <c r="J3991" s="1" t="s">
        <v>15833</v>
      </c>
      <c r="K3991" s="1" t="s">
        <v>15894</v>
      </c>
      <c r="L3991" s="1" t="s">
        <v>15895</v>
      </c>
      <c r="M3991" s="1" t="s">
        <v>368</v>
      </c>
      <c r="N3991" s="1" t="s">
        <v>369</v>
      </c>
      <c r="O3991" s="1" t="s">
        <v>370</v>
      </c>
      <c r="P3991" s="1" t="s">
        <v>1627</v>
      </c>
      <c r="Q3991" s="29" t="s">
        <v>61</v>
      </c>
      <c r="R3991" s="30">
        <v>7251.4585497564367</v>
      </c>
      <c r="S3991" s="5">
        <v>37.431485786165943</v>
      </c>
      <c r="T3991" s="4">
        <v>55.963923217167192</v>
      </c>
      <c r="U3991" s="1"/>
      <c r="V3991" s="1"/>
      <c r="W3991" s="1"/>
      <c r="X3991" s="1"/>
    </row>
    <row r="3992" spans="1:24" ht="15.75" customHeight="1" x14ac:dyDescent="0.2">
      <c r="A3992" s="1"/>
      <c r="B3992" s="1"/>
      <c r="C3992" s="31" t="str">
        <f>IF('Style Screener'!$S3992&lt;(AVERAGE('Style Screener'!$S$9:$S$6415)), "Value", "Growth")</f>
        <v>Value</v>
      </c>
      <c r="D3992" s="31" t="str">
        <f>IF('Style Screener'!$R3992&gt;2000, "Large Cap", "Small Cap")</f>
        <v>Large Cap</v>
      </c>
      <c r="E3992" s="31" t="s">
        <v>14</v>
      </c>
      <c r="F3992" s="31" t="s">
        <v>15829</v>
      </c>
      <c r="G3992" s="1" t="s">
        <v>15830</v>
      </c>
      <c r="H3992" s="1" t="s">
        <v>15896</v>
      </c>
      <c r="I3992" s="1" t="s">
        <v>15897</v>
      </c>
      <c r="J3992" s="1" t="s">
        <v>15833</v>
      </c>
      <c r="K3992" s="1" t="s">
        <v>15898</v>
      </c>
      <c r="L3992" s="1" t="s">
        <v>15899</v>
      </c>
      <c r="M3992" s="1" t="s">
        <v>74</v>
      </c>
      <c r="N3992" s="1" t="s">
        <v>116</v>
      </c>
      <c r="O3992" s="1" t="s">
        <v>117</v>
      </c>
      <c r="P3992" s="1" t="s">
        <v>116</v>
      </c>
      <c r="Q3992" s="29" t="s">
        <v>61</v>
      </c>
      <c r="R3992" s="30">
        <v>5310.0255161215491</v>
      </c>
      <c r="S3992" s="5">
        <v>22.106110059738917</v>
      </c>
      <c r="T3992" s="4">
        <v>14.351397246458966</v>
      </c>
      <c r="U3992" s="1"/>
      <c r="V3992" s="1"/>
      <c r="W3992" s="1"/>
      <c r="X3992" s="1"/>
    </row>
    <row r="3993" spans="1:24" ht="15.75" customHeight="1" x14ac:dyDescent="0.2">
      <c r="A3993" s="1"/>
      <c r="B3993" s="1"/>
      <c r="C3993" s="31" t="str">
        <f>IF('Style Screener'!$S3993&lt;(AVERAGE('Style Screener'!$S$9:$S$6415)), "Value", "Growth")</f>
        <v>Growth</v>
      </c>
      <c r="D3993" s="31" t="str">
        <f>IF('Style Screener'!$R3993&gt;2000, "Large Cap", "Small Cap")</f>
        <v>Large Cap</v>
      </c>
      <c r="E3993" s="31" t="s">
        <v>15</v>
      </c>
      <c r="F3993" s="31" t="s">
        <v>15829</v>
      </c>
      <c r="G3993" s="1" t="s">
        <v>15830</v>
      </c>
      <c r="H3993" s="1" t="s">
        <v>15900</v>
      </c>
      <c r="I3993" s="1" t="s">
        <v>15901</v>
      </c>
      <c r="J3993" s="1" t="s">
        <v>15833</v>
      </c>
      <c r="K3993" s="1" t="s">
        <v>15902</v>
      </c>
      <c r="L3993" s="1" t="s">
        <v>15903</v>
      </c>
      <c r="M3993" s="1" t="s">
        <v>368</v>
      </c>
      <c r="N3993" s="1" t="s">
        <v>1378</v>
      </c>
      <c r="O3993" s="1" t="s">
        <v>1379</v>
      </c>
      <c r="P3993" s="1" t="s">
        <v>1378</v>
      </c>
      <c r="Q3993" s="29" t="s">
        <v>61</v>
      </c>
      <c r="R3993" s="30">
        <v>12067.668513106008</v>
      </c>
      <c r="S3993" s="5">
        <v>45.273870391241509</v>
      </c>
      <c r="T3993" s="4">
        <v>17.591708905044978</v>
      </c>
      <c r="U3993" s="1"/>
      <c r="V3993" s="1"/>
      <c r="W3993" s="1"/>
      <c r="X3993" s="1"/>
    </row>
    <row r="3994" spans="1:24" ht="15.75" customHeight="1" x14ac:dyDescent="0.2">
      <c r="A3994" s="1"/>
      <c r="B3994" s="1"/>
      <c r="C3994" s="31" t="str">
        <f>IF('Style Screener'!$S3994&lt;(AVERAGE('Style Screener'!$S$9:$S$6415)), "Value", "Growth")</f>
        <v>Value</v>
      </c>
      <c r="D3994" s="31" t="str">
        <f>IF('Style Screener'!$R3994&gt;2000, "Large Cap", "Small Cap")</f>
        <v>Large Cap</v>
      </c>
      <c r="E3994" s="31" t="s">
        <v>14</v>
      </c>
      <c r="F3994" s="31" t="s">
        <v>15829</v>
      </c>
      <c r="G3994" s="1" t="s">
        <v>15830</v>
      </c>
      <c r="H3994" s="1" t="s">
        <v>15904</v>
      </c>
      <c r="I3994" s="1" t="s">
        <v>15905</v>
      </c>
      <c r="J3994" s="1" t="s">
        <v>15833</v>
      </c>
      <c r="K3994" s="1" t="s">
        <v>15906</v>
      </c>
      <c r="L3994" s="1" t="s">
        <v>15907</v>
      </c>
      <c r="M3994" s="1" t="s">
        <v>74</v>
      </c>
      <c r="N3994" s="1" t="s">
        <v>75</v>
      </c>
      <c r="O3994" s="1" t="s">
        <v>76</v>
      </c>
      <c r="P3994" s="1" t="s">
        <v>75</v>
      </c>
      <c r="Q3994" s="29" t="s">
        <v>61</v>
      </c>
      <c r="R3994" s="30">
        <v>3244.080456506611</v>
      </c>
      <c r="S3994" s="5">
        <v>7.9785708883556916</v>
      </c>
      <c r="T3994" s="4">
        <v>6.3749699715751854E-2</v>
      </c>
      <c r="U3994" s="1"/>
      <c r="V3994" s="1"/>
      <c r="W3994" s="1"/>
      <c r="X3994" s="1"/>
    </row>
    <row r="3995" spans="1:24" ht="15.75" customHeight="1" x14ac:dyDescent="0.2">
      <c r="A3995" s="1"/>
      <c r="B3995" s="1"/>
      <c r="C3995" s="31" t="str">
        <f>IF('Style Screener'!$S3995&lt;(AVERAGE('Style Screener'!$S$9:$S$6415)), "Value", "Growth")</f>
        <v>Value</v>
      </c>
      <c r="D3995" s="31" t="str">
        <f>IF('Style Screener'!$R3995&gt;2000, "Large Cap", "Small Cap")</f>
        <v>Large Cap</v>
      </c>
      <c r="E3995" s="31" t="s">
        <v>14</v>
      </c>
      <c r="F3995" s="31" t="s">
        <v>15829</v>
      </c>
      <c r="G3995" s="1" t="s">
        <v>15830</v>
      </c>
      <c r="H3995" s="1" t="s">
        <v>15908</v>
      </c>
      <c r="I3995" s="1" t="s">
        <v>15909</v>
      </c>
      <c r="J3995" s="1" t="s">
        <v>15833</v>
      </c>
      <c r="K3995" s="1" t="s">
        <v>15910</v>
      </c>
      <c r="L3995" s="1" t="s">
        <v>15911</v>
      </c>
      <c r="M3995" s="1" t="s">
        <v>74</v>
      </c>
      <c r="N3995" s="1" t="s">
        <v>3167</v>
      </c>
      <c r="O3995" s="1" t="s">
        <v>117</v>
      </c>
      <c r="P3995" s="1" t="s">
        <v>3167</v>
      </c>
      <c r="Q3995" s="29" t="s">
        <v>61</v>
      </c>
      <c r="R3995" s="30">
        <v>11047.498992345165</v>
      </c>
      <c r="S3995" s="5">
        <v>11.135395597839215</v>
      </c>
      <c r="T3995" s="4">
        <v>13.180218561878066</v>
      </c>
      <c r="U3995" s="1"/>
      <c r="V3995" s="1"/>
      <c r="W3995" s="1"/>
      <c r="X3995" s="1"/>
    </row>
    <row r="3996" spans="1:24" ht="15.75" customHeight="1" x14ac:dyDescent="0.2">
      <c r="A3996" s="1"/>
      <c r="B3996" s="1"/>
      <c r="C3996" s="31" t="str">
        <f>IF('Style Screener'!$S3996&lt;(AVERAGE('Style Screener'!$S$9:$S$6415)), "Value", "Growth")</f>
        <v>Value</v>
      </c>
      <c r="D3996" s="31" t="str">
        <f>IF('Style Screener'!$R3996&gt;2000, "Large Cap", "Small Cap")</f>
        <v>Large Cap</v>
      </c>
      <c r="E3996" s="31" t="s">
        <v>14</v>
      </c>
      <c r="F3996" s="31" t="s">
        <v>15829</v>
      </c>
      <c r="G3996" s="1" t="s">
        <v>15830</v>
      </c>
      <c r="H3996" s="1" t="s">
        <v>15912</v>
      </c>
      <c r="I3996" s="1" t="s">
        <v>15913</v>
      </c>
      <c r="J3996" s="1" t="s">
        <v>15833</v>
      </c>
      <c r="K3996" s="1" t="s">
        <v>15914</v>
      </c>
      <c r="L3996" s="1" t="s">
        <v>15915</v>
      </c>
      <c r="M3996" s="1" t="s">
        <v>74</v>
      </c>
      <c r="N3996" s="1" t="s">
        <v>3167</v>
      </c>
      <c r="O3996" s="1" t="s">
        <v>117</v>
      </c>
      <c r="P3996" s="1" t="s">
        <v>3167</v>
      </c>
      <c r="Q3996" s="29" t="s">
        <v>61</v>
      </c>
      <c r="R3996" s="30">
        <v>7756.1610169334263</v>
      </c>
      <c r="S3996" s="5">
        <v>7.7123832191366244</v>
      </c>
      <c r="T3996" s="4">
        <v>26.094477711244174</v>
      </c>
      <c r="U3996" s="1"/>
      <c r="V3996" s="1"/>
      <c r="W3996" s="1"/>
      <c r="X3996" s="1"/>
    </row>
    <row r="3997" spans="1:24" ht="15.75" customHeight="1" x14ac:dyDescent="0.2">
      <c r="A3997" s="1"/>
      <c r="B3997" s="1"/>
      <c r="C3997" s="31" t="str">
        <f>IF('Style Screener'!$S3997&lt;(AVERAGE('Style Screener'!$S$9:$S$6415)), "Value", "Growth")</f>
        <v>Value</v>
      </c>
      <c r="D3997" s="31" t="str">
        <f>IF('Style Screener'!$R3997&gt;2000, "Large Cap", "Small Cap")</f>
        <v>Large Cap</v>
      </c>
      <c r="E3997" s="31" t="s">
        <v>14</v>
      </c>
      <c r="F3997" s="31" t="s">
        <v>15829</v>
      </c>
      <c r="G3997" s="1" t="s">
        <v>15830</v>
      </c>
      <c r="H3997" s="1" t="s">
        <v>15916</v>
      </c>
      <c r="I3997" s="1" t="s">
        <v>15917</v>
      </c>
      <c r="J3997" s="1" t="s">
        <v>15833</v>
      </c>
      <c r="K3997" s="1" t="s">
        <v>15918</v>
      </c>
      <c r="L3997" s="1" t="s">
        <v>15919</v>
      </c>
      <c r="M3997" s="1" t="s">
        <v>54</v>
      </c>
      <c r="N3997" s="1" t="s">
        <v>55</v>
      </c>
      <c r="O3997" s="1" t="s">
        <v>54</v>
      </c>
      <c r="P3997" s="1" t="s">
        <v>694</v>
      </c>
      <c r="Q3997" s="29" t="s">
        <v>61</v>
      </c>
      <c r="R3997" s="30">
        <v>8132.2605027139871</v>
      </c>
      <c r="S3997" s="5">
        <v>9.0201296427728792</v>
      </c>
      <c r="T3997" s="4" t="s">
        <v>61</v>
      </c>
      <c r="U3997" s="1"/>
      <c r="V3997" s="1"/>
      <c r="W3997" s="1"/>
      <c r="X3997" s="1"/>
    </row>
    <row r="3998" spans="1:24" ht="15.75" customHeight="1" x14ac:dyDescent="0.2">
      <c r="A3998" s="1"/>
      <c r="B3998" s="1"/>
      <c r="C3998" s="31" t="str">
        <f>IF('Style Screener'!$S3998&lt;(AVERAGE('Style Screener'!$S$9:$S$6415)), "Value", "Growth")</f>
        <v>Value</v>
      </c>
      <c r="D3998" s="31" t="str">
        <f>IF('Style Screener'!$R3998&gt;2000, "Large Cap", "Small Cap")</f>
        <v>Large Cap</v>
      </c>
      <c r="E3998" s="31" t="s">
        <v>14</v>
      </c>
      <c r="F3998" s="31" t="s">
        <v>15829</v>
      </c>
      <c r="G3998" s="1" t="s">
        <v>15830</v>
      </c>
      <c r="H3998" s="1" t="s">
        <v>15920</v>
      </c>
      <c r="I3998" s="1" t="s">
        <v>15921</v>
      </c>
      <c r="J3998" s="1" t="s">
        <v>15833</v>
      </c>
      <c r="K3998" s="1" t="s">
        <v>15922</v>
      </c>
      <c r="L3998" s="1" t="s">
        <v>15923</v>
      </c>
      <c r="M3998" s="1" t="s">
        <v>98</v>
      </c>
      <c r="N3998" s="1" t="s">
        <v>1776</v>
      </c>
      <c r="O3998" s="1" t="s">
        <v>100</v>
      </c>
      <c r="P3998" s="1" t="s">
        <v>1940</v>
      </c>
      <c r="Q3998" s="29" t="s">
        <v>61</v>
      </c>
      <c r="R3998" s="30">
        <v>2027.956559498956</v>
      </c>
      <c r="S3998" s="5">
        <v>13.396346852419688</v>
      </c>
      <c r="T3998" s="4" t="s">
        <v>61</v>
      </c>
      <c r="U3998" s="1"/>
      <c r="V3998" s="1"/>
      <c r="W3998" s="1"/>
      <c r="X3998" s="1"/>
    </row>
    <row r="3999" spans="1:24" ht="15.75" customHeight="1" x14ac:dyDescent="0.2">
      <c r="A3999" s="1"/>
      <c r="B3999" s="1"/>
      <c r="C3999" s="31" t="str">
        <f>IF('Style Screener'!$S3999&lt;(AVERAGE('Style Screener'!$S$9:$S$6415)), "Value", "Growth")</f>
        <v>Value</v>
      </c>
      <c r="D3999" s="31" t="str">
        <f>IF('Style Screener'!$R3999&gt;2000, "Large Cap", "Small Cap")</f>
        <v>Large Cap</v>
      </c>
      <c r="E3999" s="31" t="s">
        <v>14</v>
      </c>
      <c r="F3999" s="31" t="s">
        <v>15829</v>
      </c>
      <c r="G3999" s="1" t="s">
        <v>15830</v>
      </c>
      <c r="H3999" s="1" t="s">
        <v>15924</v>
      </c>
      <c r="I3999" s="1" t="s">
        <v>15925</v>
      </c>
      <c r="J3999" s="1" t="s">
        <v>15833</v>
      </c>
      <c r="K3999" s="1" t="s">
        <v>15926</v>
      </c>
      <c r="L3999" s="1" t="s">
        <v>15927</v>
      </c>
      <c r="M3999" s="1" t="s">
        <v>54</v>
      </c>
      <c r="N3999" s="1" t="s">
        <v>705</v>
      </c>
      <c r="O3999" s="1" t="s">
        <v>54</v>
      </c>
      <c r="P3999" s="1" t="s">
        <v>1442</v>
      </c>
      <c r="Q3999" s="29" t="s">
        <v>61</v>
      </c>
      <c r="R3999" s="30">
        <v>3421.3247738343771</v>
      </c>
      <c r="S3999" s="5">
        <v>11.276882476841578</v>
      </c>
      <c r="T3999" s="4">
        <v>25.430359885996157</v>
      </c>
      <c r="U3999" s="1"/>
      <c r="V3999" s="1"/>
      <c r="W3999" s="1"/>
      <c r="X3999" s="1"/>
    </row>
    <row r="4000" spans="1:24" ht="15.75" customHeight="1" x14ac:dyDescent="0.2">
      <c r="A4000" s="1"/>
      <c r="B4000" s="1"/>
      <c r="C4000" s="31" t="str">
        <f>IF('Style Screener'!$S4000&lt;(AVERAGE('Style Screener'!$S$9:$S$6415)), "Value", "Growth")</f>
        <v>Growth</v>
      </c>
      <c r="D4000" s="31" t="str">
        <f>IF('Style Screener'!$R4000&gt;2000, "Large Cap", "Small Cap")</f>
        <v>Large Cap</v>
      </c>
      <c r="E4000" s="31" t="s">
        <v>15</v>
      </c>
      <c r="F4000" s="31" t="s">
        <v>15829</v>
      </c>
      <c r="G4000" s="1" t="s">
        <v>15830</v>
      </c>
      <c r="H4000" s="1" t="s">
        <v>15928</v>
      </c>
      <c r="I4000" s="1" t="s">
        <v>15929</v>
      </c>
      <c r="J4000" s="1" t="s">
        <v>15833</v>
      </c>
      <c r="K4000" s="1" t="s">
        <v>15930</v>
      </c>
      <c r="L4000" s="1" t="s">
        <v>15931</v>
      </c>
      <c r="M4000" s="1" t="s">
        <v>368</v>
      </c>
      <c r="N4000" s="1" t="s">
        <v>369</v>
      </c>
      <c r="O4000" s="1" t="s">
        <v>370</v>
      </c>
      <c r="P4000" s="1" t="s">
        <v>1627</v>
      </c>
      <c r="Q4000" s="29" t="s">
        <v>61</v>
      </c>
      <c r="R4000" s="30">
        <v>2387.1343075852469</v>
      </c>
      <c r="S4000" s="5">
        <v>34.074922244698492</v>
      </c>
      <c r="T4000" s="4">
        <v>23.471018287324721</v>
      </c>
      <c r="U4000" s="1"/>
      <c r="V4000" s="1"/>
      <c r="W4000" s="1"/>
      <c r="X4000" s="1"/>
    </row>
    <row r="4001" spans="1:24" ht="15.75" customHeight="1" x14ac:dyDescent="0.2">
      <c r="A4001" s="1"/>
      <c r="B4001" s="1"/>
      <c r="C4001" s="31" t="str">
        <f>IF('Style Screener'!$S4001&lt;(AVERAGE('Style Screener'!$S$9:$S$6415)), "Value", "Growth")</f>
        <v>Value</v>
      </c>
      <c r="D4001" s="31" t="str">
        <f>IF('Style Screener'!$R4001&gt;2000, "Large Cap", "Small Cap")</f>
        <v>Large Cap</v>
      </c>
      <c r="E4001" s="31" t="s">
        <v>14</v>
      </c>
      <c r="F4001" s="31" t="s">
        <v>15829</v>
      </c>
      <c r="G4001" s="1" t="s">
        <v>15830</v>
      </c>
      <c r="H4001" s="1" t="s">
        <v>15932</v>
      </c>
      <c r="I4001" s="1" t="s">
        <v>15933</v>
      </c>
      <c r="J4001" s="1" t="s">
        <v>15833</v>
      </c>
      <c r="K4001" s="1" t="s">
        <v>15934</v>
      </c>
      <c r="L4001" s="1" t="s">
        <v>15935</v>
      </c>
      <c r="M4001" s="1" t="s">
        <v>98</v>
      </c>
      <c r="N4001" s="1" t="s">
        <v>4426</v>
      </c>
      <c r="O4001" s="1" t="s">
        <v>1435</v>
      </c>
      <c r="P4001" s="1" t="s">
        <v>4427</v>
      </c>
      <c r="Q4001" s="29" t="s">
        <v>61</v>
      </c>
      <c r="R4001" s="30">
        <v>34745.536005567155</v>
      </c>
      <c r="S4001" s="5">
        <v>5.7417152874554294</v>
      </c>
      <c r="T4001" s="4">
        <v>55.296903964861009</v>
      </c>
      <c r="U4001" s="1"/>
      <c r="V4001" s="1"/>
      <c r="W4001" s="1"/>
      <c r="X4001" s="1"/>
    </row>
    <row r="4002" spans="1:24" ht="15.75" customHeight="1" x14ac:dyDescent="0.2">
      <c r="A4002" s="1"/>
      <c r="B4002" s="1"/>
      <c r="C4002" s="31" t="str">
        <f>IF('Style Screener'!$S4002&lt;(AVERAGE('Style Screener'!$S$9:$S$6415)), "Value", "Growth")</f>
        <v>Growth</v>
      </c>
      <c r="D4002" s="31" t="str">
        <f>IF('Style Screener'!$R4002&gt;2000, "Large Cap", "Small Cap")</f>
        <v>Large Cap</v>
      </c>
      <c r="E4002" s="31" t="s">
        <v>14</v>
      </c>
      <c r="F4002" s="31" t="s">
        <v>15829</v>
      </c>
      <c r="G4002" s="1" t="s">
        <v>15830</v>
      </c>
      <c r="H4002" s="1" t="s">
        <v>15936</v>
      </c>
      <c r="I4002" s="1" t="s">
        <v>15937</v>
      </c>
      <c r="J4002" s="1" t="s">
        <v>15833</v>
      </c>
      <c r="K4002" s="1" t="s">
        <v>15934</v>
      </c>
      <c r="L4002" s="1" t="s">
        <v>15935</v>
      </c>
      <c r="M4002" s="1" t="s">
        <v>98</v>
      </c>
      <c r="N4002" s="1" t="s">
        <v>4426</v>
      </c>
      <c r="O4002" s="1" t="s">
        <v>1435</v>
      </c>
      <c r="P4002" s="1" t="s">
        <v>4427</v>
      </c>
      <c r="Q4002" s="29" t="s">
        <v>61</v>
      </c>
      <c r="R4002" s="30">
        <v>2656.0314989561584</v>
      </c>
      <c r="S4002" s="5" t="s">
        <v>61</v>
      </c>
      <c r="T4002" s="4">
        <v>55.296903964861009</v>
      </c>
      <c r="U4002" s="1"/>
      <c r="V4002" s="1"/>
      <c r="W4002" s="1"/>
      <c r="X4002" s="1"/>
    </row>
    <row r="4003" spans="1:24" ht="15.75" customHeight="1" x14ac:dyDescent="0.2">
      <c r="A4003" s="1"/>
      <c r="B4003" s="1"/>
      <c r="C4003" s="31" t="str">
        <f>IF('Style Screener'!$S4003&lt;(AVERAGE('Style Screener'!$S$9:$S$6415)), "Value", "Growth")</f>
        <v>Growth</v>
      </c>
      <c r="D4003" s="31" t="str">
        <f>IF('Style Screener'!$R4003&gt;2000, "Large Cap", "Small Cap")</f>
        <v>Large Cap</v>
      </c>
      <c r="E4003" s="31" t="s">
        <v>14</v>
      </c>
      <c r="F4003" s="31" t="s">
        <v>15829</v>
      </c>
      <c r="G4003" s="1" t="s">
        <v>15830</v>
      </c>
      <c r="H4003" s="1" t="s">
        <v>15938</v>
      </c>
      <c r="I4003" s="1" t="s">
        <v>15939</v>
      </c>
      <c r="J4003" s="1" t="s">
        <v>15833</v>
      </c>
      <c r="K4003" s="1" t="s">
        <v>15934</v>
      </c>
      <c r="L4003" s="1" t="s">
        <v>15935</v>
      </c>
      <c r="M4003" s="1" t="s">
        <v>98</v>
      </c>
      <c r="N4003" s="1" t="s">
        <v>4426</v>
      </c>
      <c r="O4003" s="1" t="s">
        <v>1435</v>
      </c>
      <c r="P4003" s="1" t="s">
        <v>4427</v>
      </c>
      <c r="Q4003" s="29" t="s">
        <v>61</v>
      </c>
      <c r="R4003" s="30">
        <v>4065.8921572720947</v>
      </c>
      <c r="S4003" s="5" t="s">
        <v>61</v>
      </c>
      <c r="T4003" s="4">
        <v>55.296903964861009</v>
      </c>
      <c r="U4003" s="1"/>
      <c r="V4003" s="1"/>
      <c r="W4003" s="1"/>
      <c r="X4003" s="1"/>
    </row>
    <row r="4004" spans="1:24" ht="15.75" customHeight="1" x14ac:dyDescent="0.2">
      <c r="A4004" s="1"/>
      <c r="B4004" s="1"/>
      <c r="C4004" s="31" t="str">
        <f>IF('Style Screener'!$S4004&lt;(AVERAGE('Style Screener'!$S$9:$S$6415)), "Value", "Growth")</f>
        <v>Value</v>
      </c>
      <c r="D4004" s="31" t="str">
        <f>IF('Style Screener'!$R4004&gt;2000, "Large Cap", "Small Cap")</f>
        <v>Large Cap</v>
      </c>
      <c r="E4004" s="31" t="s">
        <v>14</v>
      </c>
      <c r="F4004" s="31" t="s">
        <v>15829</v>
      </c>
      <c r="G4004" s="1" t="s">
        <v>15830</v>
      </c>
      <c r="H4004" s="1" t="s">
        <v>15940</v>
      </c>
      <c r="I4004" s="1" t="s">
        <v>15941</v>
      </c>
      <c r="J4004" s="1" t="s">
        <v>15833</v>
      </c>
      <c r="K4004" s="1" t="s">
        <v>15942</v>
      </c>
      <c r="L4004" s="1" t="s">
        <v>15943</v>
      </c>
      <c r="M4004" s="1" t="s">
        <v>54</v>
      </c>
      <c r="N4004" s="1" t="s">
        <v>55</v>
      </c>
      <c r="O4004" s="1" t="s">
        <v>54</v>
      </c>
      <c r="P4004" s="1" t="s">
        <v>694</v>
      </c>
      <c r="Q4004" s="29" t="s">
        <v>61</v>
      </c>
      <c r="R4004" s="30">
        <v>19779.337654836465</v>
      </c>
      <c r="S4004" s="5">
        <v>10.749137035538363</v>
      </c>
      <c r="T4004" s="4">
        <v>29.637079656818223</v>
      </c>
      <c r="U4004" s="1"/>
      <c r="V4004" s="1"/>
      <c r="W4004" s="1"/>
      <c r="X4004" s="1"/>
    </row>
    <row r="4005" spans="1:24" ht="15.75" customHeight="1" x14ac:dyDescent="0.2">
      <c r="A4005" s="1"/>
      <c r="B4005" s="1"/>
      <c r="C4005" s="31" t="str">
        <f>IF('Style Screener'!$S4005&lt;(AVERAGE('Style Screener'!$S$9:$S$6415)), "Value", "Growth")</f>
        <v>Value</v>
      </c>
      <c r="D4005" s="31" t="str">
        <f>IF('Style Screener'!$R4005&gt;2000, "Large Cap", "Small Cap")</f>
        <v>Large Cap</v>
      </c>
      <c r="E4005" s="31" t="s">
        <v>14</v>
      </c>
      <c r="F4005" s="31" t="s">
        <v>15829</v>
      </c>
      <c r="G4005" s="1" t="s">
        <v>15830</v>
      </c>
      <c r="H4005" s="1" t="s">
        <v>15944</v>
      </c>
      <c r="I4005" s="1" t="s">
        <v>15945</v>
      </c>
      <c r="J4005" s="1" t="s">
        <v>15833</v>
      </c>
      <c r="K4005" s="1" t="s">
        <v>15946</v>
      </c>
      <c r="L4005" s="1" t="s">
        <v>15947</v>
      </c>
      <c r="M4005" s="1" t="s">
        <v>86</v>
      </c>
      <c r="N4005" s="1" t="s">
        <v>251</v>
      </c>
      <c r="O4005" s="1" t="s">
        <v>251</v>
      </c>
      <c r="P4005" s="1" t="s">
        <v>252</v>
      </c>
      <c r="Q4005" s="29" t="s">
        <v>61</v>
      </c>
      <c r="R4005" s="30">
        <v>3416.0055671537925</v>
      </c>
      <c r="S4005" s="5">
        <v>8.1098396684697551</v>
      </c>
      <c r="T4005" s="4" t="s">
        <v>61</v>
      </c>
      <c r="U4005" s="1"/>
      <c r="V4005" s="1"/>
      <c r="W4005" s="1"/>
      <c r="X4005" s="1"/>
    </row>
    <row r="4006" spans="1:24" ht="15.75" customHeight="1" x14ac:dyDescent="0.2">
      <c r="A4006" s="1"/>
      <c r="B4006" s="1"/>
      <c r="C4006" s="31" t="str">
        <f>IF('Style Screener'!$S4006&lt;(AVERAGE('Style Screener'!$S$9:$S$6415)), "Value", "Growth")</f>
        <v>Value</v>
      </c>
      <c r="D4006" s="31" t="str">
        <f>IF('Style Screener'!$R4006&gt;2000, "Large Cap", "Small Cap")</f>
        <v>Large Cap</v>
      </c>
      <c r="E4006" s="31" t="s">
        <v>14</v>
      </c>
      <c r="F4006" s="31" t="s">
        <v>15829</v>
      </c>
      <c r="G4006" s="1" t="s">
        <v>15830</v>
      </c>
      <c r="H4006" s="1" t="s">
        <v>15948</v>
      </c>
      <c r="I4006" s="1" t="s">
        <v>15949</v>
      </c>
      <c r="J4006" s="1" t="s">
        <v>15833</v>
      </c>
      <c r="K4006" s="1" t="s">
        <v>15950</v>
      </c>
      <c r="L4006" s="1" t="s">
        <v>15951</v>
      </c>
      <c r="M4006" s="1" t="s">
        <v>108</v>
      </c>
      <c r="N4006" s="1" t="s">
        <v>129</v>
      </c>
      <c r="O4006" s="1" t="s">
        <v>110</v>
      </c>
      <c r="P4006" s="1" t="s">
        <v>129</v>
      </c>
      <c r="Q4006" s="29" t="s">
        <v>61</v>
      </c>
      <c r="R4006" s="30">
        <v>199679.26825052194</v>
      </c>
      <c r="S4006" s="5">
        <v>9.5078350841079935</v>
      </c>
      <c r="T4006" s="4">
        <v>89.947470826829104</v>
      </c>
      <c r="U4006" s="1"/>
      <c r="V4006" s="1"/>
      <c r="W4006" s="1"/>
      <c r="X4006" s="1"/>
    </row>
    <row r="4007" spans="1:24" ht="15.75" customHeight="1" x14ac:dyDescent="0.2">
      <c r="A4007" s="1"/>
      <c r="B4007" s="1"/>
      <c r="C4007" s="31" t="str">
        <f>IF('Style Screener'!$S4007&lt;(AVERAGE('Style Screener'!$S$9:$S$6415)), "Value", "Growth")</f>
        <v>Value</v>
      </c>
      <c r="D4007" s="31" t="str">
        <f>IF('Style Screener'!$R4007&gt;2000, "Large Cap", "Small Cap")</f>
        <v>Large Cap</v>
      </c>
      <c r="E4007" s="31" t="s">
        <v>14</v>
      </c>
      <c r="F4007" s="31" t="s">
        <v>15829</v>
      </c>
      <c r="G4007" s="1" t="s">
        <v>15830</v>
      </c>
      <c r="H4007" s="1" t="s">
        <v>15952</v>
      </c>
      <c r="I4007" s="1" t="s">
        <v>15953</v>
      </c>
      <c r="J4007" s="1" t="s">
        <v>15833</v>
      </c>
      <c r="K4007" s="1" t="s">
        <v>15950</v>
      </c>
      <c r="L4007" s="1" t="s">
        <v>15951</v>
      </c>
      <c r="M4007" s="1" t="s">
        <v>108</v>
      </c>
      <c r="N4007" s="1" t="s">
        <v>129</v>
      </c>
      <c r="O4007" s="1" t="s">
        <v>110</v>
      </c>
      <c r="P4007" s="1" t="s">
        <v>129</v>
      </c>
      <c r="Q4007" s="29" t="s">
        <v>61</v>
      </c>
      <c r="R4007" s="30">
        <v>23961.592147529573</v>
      </c>
      <c r="S4007" s="5">
        <v>8.0509581946485778</v>
      </c>
      <c r="T4007" s="4">
        <v>89.947470826829104</v>
      </c>
      <c r="U4007" s="1"/>
      <c r="V4007" s="1"/>
      <c r="W4007" s="1"/>
      <c r="X4007" s="1"/>
    </row>
    <row r="4008" spans="1:24" ht="15.75" customHeight="1" x14ac:dyDescent="0.2">
      <c r="A4008" s="1"/>
      <c r="B4008" s="1"/>
      <c r="C4008" s="31" t="str">
        <f>IF('Style Screener'!$S4008&lt;(AVERAGE('Style Screener'!$S$9:$S$6415)), "Value", "Growth")</f>
        <v>Value</v>
      </c>
      <c r="D4008" s="31" t="str">
        <f>IF('Style Screener'!$R4008&gt;2000, "Large Cap", "Small Cap")</f>
        <v>Large Cap</v>
      </c>
      <c r="E4008" s="31" t="s">
        <v>14</v>
      </c>
      <c r="F4008" s="31" t="s">
        <v>15829</v>
      </c>
      <c r="G4008" s="1" t="s">
        <v>15830</v>
      </c>
      <c r="H4008" s="1" t="s">
        <v>15954</v>
      </c>
      <c r="I4008" s="1" t="s">
        <v>15955</v>
      </c>
      <c r="J4008" s="1" t="s">
        <v>15833</v>
      </c>
      <c r="K4008" s="1" t="s">
        <v>15956</v>
      </c>
      <c r="L4008" s="1" t="s">
        <v>15957</v>
      </c>
      <c r="M4008" s="1" t="s">
        <v>86</v>
      </c>
      <c r="N4008" s="1" t="s">
        <v>606</v>
      </c>
      <c r="O4008" s="1" t="s">
        <v>607</v>
      </c>
      <c r="P4008" s="1" t="s">
        <v>921</v>
      </c>
      <c r="Q4008" s="29" t="s">
        <v>61</v>
      </c>
      <c r="R4008" s="30">
        <v>4347.4441832985385</v>
      </c>
      <c r="S4008" s="5">
        <v>16.467295358002957</v>
      </c>
      <c r="T4008" s="4" t="s">
        <v>61</v>
      </c>
      <c r="U4008" s="1"/>
      <c r="V4008" s="1"/>
      <c r="W4008" s="1"/>
      <c r="X4008" s="1"/>
    </row>
    <row r="4009" spans="1:24" ht="15.75" customHeight="1" x14ac:dyDescent="0.2">
      <c r="A4009" s="1"/>
      <c r="B4009" s="1"/>
      <c r="C4009" s="31" t="str">
        <f>IF('Style Screener'!$S4009&lt;(AVERAGE('Style Screener'!$S$9:$S$6415)), "Value", "Growth")</f>
        <v>Value</v>
      </c>
      <c r="D4009" s="31" t="str">
        <f>IF('Style Screener'!$R4009&gt;2000, "Large Cap", "Small Cap")</f>
        <v>Small Cap</v>
      </c>
      <c r="E4009" s="31" t="s">
        <v>14</v>
      </c>
      <c r="F4009" s="31" t="s">
        <v>15829</v>
      </c>
      <c r="G4009" s="1" t="s">
        <v>15830</v>
      </c>
      <c r="H4009" s="1" t="s">
        <v>15958</v>
      </c>
      <c r="I4009" s="1" t="s">
        <v>15959</v>
      </c>
      <c r="J4009" s="1" t="s">
        <v>15833</v>
      </c>
      <c r="K4009" s="1" t="s">
        <v>15960</v>
      </c>
      <c r="L4009" s="1" t="s">
        <v>15961</v>
      </c>
      <c r="M4009" s="1" t="s">
        <v>74</v>
      </c>
      <c r="N4009" s="1" t="s">
        <v>846</v>
      </c>
      <c r="O4009" s="1" t="s">
        <v>117</v>
      </c>
      <c r="P4009" s="1" t="s">
        <v>847</v>
      </c>
      <c r="Q4009" s="29" t="s">
        <v>61</v>
      </c>
      <c r="R4009" s="30">
        <v>1649.2136395267921</v>
      </c>
      <c r="S4009" s="5">
        <v>11.980011611061977</v>
      </c>
      <c r="T4009" s="4">
        <v>42.610461537634194</v>
      </c>
      <c r="U4009" s="1"/>
      <c r="V4009" s="1"/>
      <c r="W4009" s="1"/>
      <c r="X4009" s="1"/>
    </row>
    <row r="4010" spans="1:24" ht="15.75" customHeight="1" x14ac:dyDescent="0.2">
      <c r="A4010" s="1"/>
      <c r="B4010" s="1"/>
      <c r="C4010" s="31" t="str">
        <f>IF('Style Screener'!$S4010&lt;(AVERAGE('Style Screener'!$S$9:$S$6415)), "Value", "Growth")</f>
        <v>Value</v>
      </c>
      <c r="D4010" s="31" t="str">
        <f>IF('Style Screener'!$R4010&gt;2000, "Large Cap", "Small Cap")</f>
        <v>Large Cap</v>
      </c>
      <c r="E4010" s="31" t="s">
        <v>14</v>
      </c>
      <c r="F4010" s="31" t="s">
        <v>15829</v>
      </c>
      <c r="G4010" s="1" t="s">
        <v>15830</v>
      </c>
      <c r="H4010" s="1" t="s">
        <v>15962</v>
      </c>
      <c r="I4010" s="1" t="s">
        <v>15963</v>
      </c>
      <c r="J4010" s="1" t="s">
        <v>15833</v>
      </c>
      <c r="K4010" s="1" t="s">
        <v>15964</v>
      </c>
      <c r="L4010" s="1" t="s">
        <v>15965</v>
      </c>
      <c r="M4010" s="1" t="s">
        <v>74</v>
      </c>
      <c r="N4010" s="1" t="s">
        <v>301</v>
      </c>
      <c r="O4010" s="1" t="s">
        <v>117</v>
      </c>
      <c r="P4010" s="1" t="s">
        <v>301</v>
      </c>
      <c r="Q4010" s="29" t="s">
        <v>61</v>
      </c>
      <c r="R4010" s="30">
        <v>2295.8478311296681</v>
      </c>
      <c r="S4010" s="5">
        <v>11.552186213949142</v>
      </c>
      <c r="T4010" s="4">
        <v>59.266700198323022</v>
      </c>
      <c r="U4010" s="1"/>
      <c r="V4010" s="1"/>
      <c r="W4010" s="1"/>
      <c r="X4010" s="1"/>
    </row>
    <row r="4011" spans="1:24" ht="15.75" customHeight="1" x14ac:dyDescent="0.2">
      <c r="A4011" s="1"/>
      <c r="B4011" s="1"/>
      <c r="C4011" s="31" t="str">
        <f>IF('Style Screener'!$S4011&lt;(AVERAGE('Style Screener'!$S$9:$S$6415)), "Value", "Growth")</f>
        <v>Value</v>
      </c>
      <c r="D4011" s="31" t="str">
        <f>IF('Style Screener'!$R4011&gt;2000, "Large Cap", "Small Cap")</f>
        <v>Large Cap</v>
      </c>
      <c r="E4011" s="31" t="s">
        <v>14</v>
      </c>
      <c r="F4011" s="31" t="s">
        <v>15829</v>
      </c>
      <c r="G4011" s="1" t="s">
        <v>15830</v>
      </c>
      <c r="H4011" s="1" t="s">
        <v>15966</v>
      </c>
      <c r="I4011" s="1" t="s">
        <v>15967</v>
      </c>
      <c r="J4011" s="1" t="s">
        <v>15833</v>
      </c>
      <c r="K4011" s="1" t="s">
        <v>15968</v>
      </c>
      <c r="L4011" s="1" t="s">
        <v>15969</v>
      </c>
      <c r="M4011" s="1" t="s">
        <v>108</v>
      </c>
      <c r="N4011" s="1" t="s">
        <v>571</v>
      </c>
      <c r="O4011" s="1" t="s">
        <v>110</v>
      </c>
      <c r="P4011" s="1" t="s">
        <v>1069</v>
      </c>
      <c r="Q4011" s="29" t="s">
        <v>61</v>
      </c>
      <c r="R4011" s="30">
        <v>8454.001600556714</v>
      </c>
      <c r="S4011" s="5">
        <v>26.267948939072234</v>
      </c>
      <c r="T4011" s="4">
        <v>70.910096781533966</v>
      </c>
      <c r="U4011" s="1"/>
      <c r="V4011" s="1"/>
      <c r="W4011" s="1"/>
      <c r="X4011" s="1"/>
    </row>
    <row r="4012" spans="1:24" ht="15.75" customHeight="1" x14ac:dyDescent="0.2">
      <c r="A4012" s="1"/>
      <c r="B4012" s="1"/>
      <c r="C4012" s="31" t="str">
        <f>IF('Style Screener'!$S4012&lt;(AVERAGE('Style Screener'!$S$9:$S$6415)), "Value", "Growth")</f>
        <v>Value</v>
      </c>
      <c r="D4012" s="31" t="str">
        <f>IF('Style Screener'!$R4012&gt;2000, "Large Cap", "Small Cap")</f>
        <v>Large Cap</v>
      </c>
      <c r="E4012" s="31" t="s">
        <v>14</v>
      </c>
      <c r="F4012" s="31" t="s">
        <v>15829</v>
      </c>
      <c r="G4012" s="1" t="s">
        <v>15830</v>
      </c>
      <c r="H4012" s="1" t="s">
        <v>15970</v>
      </c>
      <c r="I4012" s="1" t="s">
        <v>15971</v>
      </c>
      <c r="J4012" s="1" t="s">
        <v>15833</v>
      </c>
      <c r="K4012" s="1" t="s">
        <v>15972</v>
      </c>
      <c r="L4012" s="1" t="s">
        <v>15973</v>
      </c>
      <c r="M4012" s="1" t="s">
        <v>86</v>
      </c>
      <c r="N4012" s="1" t="s">
        <v>606</v>
      </c>
      <c r="O4012" s="1" t="s">
        <v>607</v>
      </c>
      <c r="P4012" s="1" t="s">
        <v>921</v>
      </c>
      <c r="Q4012" s="29" t="s">
        <v>61</v>
      </c>
      <c r="R4012" s="30">
        <v>5319.9727553235907</v>
      </c>
      <c r="S4012" s="5">
        <v>22.158811126122146</v>
      </c>
      <c r="T4012" s="4" t="s">
        <v>61</v>
      </c>
      <c r="U4012" s="1"/>
      <c r="V4012" s="1"/>
      <c r="W4012" s="1"/>
      <c r="X4012" s="1"/>
    </row>
    <row r="4013" spans="1:24" ht="15.75" customHeight="1" x14ac:dyDescent="0.2">
      <c r="A4013" s="1"/>
      <c r="B4013" s="1"/>
      <c r="C4013" s="31" t="str">
        <f>IF('Style Screener'!$S4013&lt;(AVERAGE('Style Screener'!$S$9:$S$6415)), "Value", "Growth")</f>
        <v>Growth</v>
      </c>
      <c r="D4013" s="31" t="str">
        <f>IF('Style Screener'!$R4013&gt;2000, "Large Cap", "Small Cap")</f>
        <v>Large Cap</v>
      </c>
      <c r="E4013" s="31" t="s">
        <v>14</v>
      </c>
      <c r="F4013" s="31" t="s">
        <v>15829</v>
      </c>
      <c r="G4013" s="1" t="s">
        <v>15830</v>
      </c>
      <c r="H4013" s="1" t="s">
        <v>15974</v>
      </c>
      <c r="I4013" s="1" t="s">
        <v>15975</v>
      </c>
      <c r="J4013" s="1" t="s">
        <v>15833</v>
      </c>
      <c r="K4013" s="1" t="s">
        <v>15976</v>
      </c>
      <c r="L4013" s="1" t="s">
        <v>15977</v>
      </c>
      <c r="M4013" s="1" t="s">
        <v>98</v>
      </c>
      <c r="N4013" s="1" t="s">
        <v>99</v>
      </c>
      <c r="O4013" s="1" t="s">
        <v>100</v>
      </c>
      <c r="P4013" s="1" t="s">
        <v>1568</v>
      </c>
      <c r="Q4013" s="29" t="s">
        <v>61</v>
      </c>
      <c r="R4013" s="30">
        <v>4497.4649222918115</v>
      </c>
      <c r="S4013" s="5">
        <v>30.820763162025624</v>
      </c>
      <c r="T4013" s="4">
        <v>4.2435821894568564</v>
      </c>
      <c r="U4013" s="1"/>
      <c r="V4013" s="1"/>
      <c r="W4013" s="1"/>
      <c r="X4013" s="1"/>
    </row>
    <row r="4014" spans="1:24" ht="15.75" customHeight="1" x14ac:dyDescent="0.2">
      <c r="A4014" s="1"/>
      <c r="B4014" s="1"/>
      <c r="C4014" s="31" t="str">
        <f>IF('Style Screener'!$S4014&lt;(AVERAGE('Style Screener'!$S$9:$S$6415)), "Value", "Growth")</f>
        <v>Value</v>
      </c>
      <c r="D4014" s="31" t="str">
        <f>IF('Style Screener'!$R4014&gt;2000, "Large Cap", "Small Cap")</f>
        <v>Large Cap</v>
      </c>
      <c r="E4014" s="31" t="s">
        <v>14</v>
      </c>
      <c r="F4014" s="31" t="s">
        <v>15829</v>
      </c>
      <c r="G4014" s="1" t="s">
        <v>15830</v>
      </c>
      <c r="H4014" s="1" t="s">
        <v>15978</v>
      </c>
      <c r="I4014" s="1" t="s">
        <v>15979</v>
      </c>
      <c r="J4014" s="1" t="s">
        <v>15833</v>
      </c>
      <c r="K4014" s="1" t="s">
        <v>15980</v>
      </c>
      <c r="L4014" s="1" t="s">
        <v>15981</v>
      </c>
      <c r="M4014" s="1" t="s">
        <v>108</v>
      </c>
      <c r="N4014" s="1" t="s">
        <v>571</v>
      </c>
      <c r="O4014" s="1" t="s">
        <v>110</v>
      </c>
      <c r="P4014" s="1" t="s">
        <v>1069</v>
      </c>
      <c r="Q4014" s="29" t="s">
        <v>61</v>
      </c>
      <c r="R4014" s="30">
        <v>4768.1988260728376</v>
      </c>
      <c r="S4014" s="5">
        <v>23.951862326923425</v>
      </c>
      <c r="T4014" s="4">
        <v>52.742566714997977</v>
      </c>
      <c r="U4014" s="1"/>
      <c r="V4014" s="1"/>
      <c r="W4014" s="1"/>
      <c r="X4014" s="1"/>
    </row>
    <row r="4015" spans="1:24" ht="15.75" customHeight="1" x14ac:dyDescent="0.2">
      <c r="A4015" s="1"/>
      <c r="B4015" s="1"/>
      <c r="C4015" s="31" t="str">
        <f>IF('Style Screener'!$S4015&lt;(AVERAGE('Style Screener'!$S$9:$S$6415)), "Value", "Growth")</f>
        <v>Growth</v>
      </c>
      <c r="D4015" s="31" t="str">
        <f>IF('Style Screener'!$R4015&gt;2000, "Large Cap", "Small Cap")</f>
        <v>Large Cap</v>
      </c>
      <c r="E4015" s="31" t="s">
        <v>14</v>
      </c>
      <c r="F4015" s="31" t="s">
        <v>15829</v>
      </c>
      <c r="G4015" s="1" t="s">
        <v>15830</v>
      </c>
      <c r="H4015" s="1" t="s">
        <v>15982</v>
      </c>
      <c r="I4015" s="1" t="s">
        <v>15983</v>
      </c>
      <c r="J4015" s="1" t="s">
        <v>15833</v>
      </c>
      <c r="K4015" s="1" t="s">
        <v>15984</v>
      </c>
      <c r="L4015" s="1" t="s">
        <v>15985</v>
      </c>
      <c r="M4015" s="1" t="s">
        <v>98</v>
      </c>
      <c r="N4015" s="1" t="s">
        <v>2119</v>
      </c>
      <c r="O4015" s="1" t="s">
        <v>232</v>
      </c>
      <c r="P4015" s="1" t="s">
        <v>3870</v>
      </c>
      <c r="Q4015" s="29" t="s">
        <v>61</v>
      </c>
      <c r="R4015" s="30">
        <v>4225.2981377870565</v>
      </c>
      <c r="S4015" s="5">
        <v>37.651554804902673</v>
      </c>
      <c r="T4015" s="4">
        <v>4.2430229983857704</v>
      </c>
      <c r="U4015" s="1"/>
      <c r="V4015" s="1"/>
      <c r="W4015" s="1"/>
      <c r="X4015" s="1"/>
    </row>
    <row r="4016" spans="1:24" ht="15.75" customHeight="1" x14ac:dyDescent="0.2">
      <c r="A4016" s="1"/>
      <c r="B4016" s="1"/>
      <c r="C4016" s="31" t="str">
        <f>IF('Style Screener'!$S4016&lt;(AVERAGE('Style Screener'!$S$9:$S$6415)), "Value", "Growth")</f>
        <v>Growth</v>
      </c>
      <c r="D4016" s="31" t="str">
        <f>IF('Style Screener'!$R4016&gt;2000, "Large Cap", "Small Cap")</f>
        <v>Large Cap</v>
      </c>
      <c r="E4016" s="31" t="s">
        <v>14</v>
      </c>
      <c r="F4016" s="31" t="s">
        <v>15829</v>
      </c>
      <c r="G4016" s="1" t="s">
        <v>15830</v>
      </c>
      <c r="H4016" s="1" t="s">
        <v>15986</v>
      </c>
      <c r="I4016" s="1" t="s">
        <v>15987</v>
      </c>
      <c r="J4016" s="1" t="s">
        <v>15833</v>
      </c>
      <c r="K4016" s="1" t="s">
        <v>15988</v>
      </c>
      <c r="L4016" s="1" t="s">
        <v>15989</v>
      </c>
      <c r="M4016" s="1" t="s">
        <v>74</v>
      </c>
      <c r="N4016" s="1" t="s">
        <v>342</v>
      </c>
      <c r="O4016" s="1" t="s">
        <v>117</v>
      </c>
      <c r="P4016" s="1" t="s">
        <v>343</v>
      </c>
      <c r="Q4016" s="29" t="s">
        <v>61</v>
      </c>
      <c r="R4016" s="30">
        <v>10436.557643238228</v>
      </c>
      <c r="S4016" s="5">
        <v>89.207517782735081</v>
      </c>
      <c r="T4016" s="4">
        <v>69.085211471122548</v>
      </c>
      <c r="U4016" s="1"/>
      <c r="V4016" s="1"/>
      <c r="W4016" s="1"/>
      <c r="X4016" s="1"/>
    </row>
    <row r="4017" spans="1:24" ht="15.75" customHeight="1" x14ac:dyDescent="0.2">
      <c r="A4017" s="1"/>
      <c r="B4017" s="1"/>
      <c r="C4017" s="31" t="str">
        <f>IF('Style Screener'!$S4017&lt;(AVERAGE('Style Screener'!$S$9:$S$6415)), "Value", "Growth")</f>
        <v>Growth</v>
      </c>
      <c r="D4017" s="31" t="str">
        <f>IF('Style Screener'!$R4017&gt;2000, "Large Cap", "Small Cap")</f>
        <v>Large Cap</v>
      </c>
      <c r="E4017" s="31" t="s">
        <v>14</v>
      </c>
      <c r="F4017" s="31" t="s">
        <v>15829</v>
      </c>
      <c r="G4017" s="1" t="s">
        <v>15830</v>
      </c>
      <c r="H4017" s="1" t="s">
        <v>15990</v>
      </c>
      <c r="I4017" s="1" t="s">
        <v>15991</v>
      </c>
      <c r="J4017" s="1" t="s">
        <v>15833</v>
      </c>
      <c r="K4017" s="1" t="s">
        <v>15992</v>
      </c>
      <c r="L4017" s="1" t="s">
        <v>15993</v>
      </c>
      <c r="M4017" s="1" t="s">
        <v>54</v>
      </c>
      <c r="N4017" s="1" t="s">
        <v>705</v>
      </c>
      <c r="O4017" s="1" t="s">
        <v>54</v>
      </c>
      <c r="P4017" s="1" t="s">
        <v>1442</v>
      </c>
      <c r="Q4017" s="29" t="s">
        <v>61</v>
      </c>
      <c r="R4017" s="30">
        <v>2712.1403447459984</v>
      </c>
      <c r="S4017" s="5">
        <v>29.884798654273443</v>
      </c>
      <c r="T4017" s="4">
        <v>35.176053944849428</v>
      </c>
      <c r="U4017" s="1"/>
      <c r="V4017" s="1"/>
      <c r="W4017" s="1"/>
      <c r="X4017" s="1"/>
    </row>
    <row r="4018" spans="1:24" ht="15.75" customHeight="1" x14ac:dyDescent="0.2">
      <c r="A4018" s="1"/>
      <c r="B4018" s="1"/>
      <c r="C4018" s="31" t="str">
        <f>IF('Style Screener'!$S4018&lt;(AVERAGE('Style Screener'!$S$9:$S$6415)), "Value", "Growth")</f>
        <v>Growth</v>
      </c>
      <c r="D4018" s="31" t="str">
        <f>IF('Style Screener'!$R4018&gt;2000, "Large Cap", "Small Cap")</f>
        <v>Large Cap</v>
      </c>
      <c r="E4018" s="31" t="s">
        <v>14</v>
      </c>
      <c r="F4018" s="31" t="s">
        <v>15829</v>
      </c>
      <c r="G4018" s="1" t="s">
        <v>15830</v>
      </c>
      <c r="H4018" s="1" t="s">
        <v>15994</v>
      </c>
      <c r="I4018" s="1" t="s">
        <v>15995</v>
      </c>
      <c r="J4018" s="1" t="s">
        <v>15833</v>
      </c>
      <c r="K4018" s="1" t="s">
        <v>15996</v>
      </c>
      <c r="L4018" s="1" t="s">
        <v>15997</v>
      </c>
      <c r="M4018" s="1" t="s">
        <v>54</v>
      </c>
      <c r="N4018" s="1" t="s">
        <v>705</v>
      </c>
      <c r="O4018" s="1" t="s">
        <v>54</v>
      </c>
      <c r="P4018" s="1" t="s">
        <v>3514</v>
      </c>
      <c r="Q4018" s="29" t="s">
        <v>61</v>
      </c>
      <c r="R4018" s="30">
        <v>2478.4315026675945</v>
      </c>
      <c r="S4018" s="5">
        <v>55.644072689044521</v>
      </c>
      <c r="T4018" s="4">
        <v>56.04609488890555</v>
      </c>
      <c r="U4018" s="1"/>
      <c r="V4018" s="1"/>
      <c r="W4018" s="1"/>
      <c r="X4018" s="1"/>
    </row>
    <row r="4019" spans="1:24" ht="15.75" customHeight="1" x14ac:dyDescent="0.2">
      <c r="A4019" s="1"/>
      <c r="B4019" s="1"/>
      <c r="C4019" s="31" t="str">
        <f>IF('Style Screener'!$S4019&lt;(AVERAGE('Style Screener'!$S$9:$S$6415)), "Value", "Growth")</f>
        <v>Value</v>
      </c>
      <c r="D4019" s="31" t="str">
        <f>IF('Style Screener'!$R4019&gt;2000, "Large Cap", "Small Cap")</f>
        <v>Small Cap</v>
      </c>
      <c r="E4019" s="31" t="s">
        <v>14</v>
      </c>
      <c r="F4019" s="31" t="s">
        <v>15829</v>
      </c>
      <c r="G4019" s="1" t="s">
        <v>15830</v>
      </c>
      <c r="H4019" s="1" t="s">
        <v>15998</v>
      </c>
      <c r="I4019" s="1" t="s">
        <v>15999</v>
      </c>
      <c r="J4019" s="1" t="s">
        <v>15833</v>
      </c>
      <c r="K4019" s="1" t="s">
        <v>16000</v>
      </c>
      <c r="L4019" s="1" t="s">
        <v>16001</v>
      </c>
      <c r="M4019" s="1" t="s">
        <v>74</v>
      </c>
      <c r="N4019" s="1" t="s">
        <v>846</v>
      </c>
      <c r="O4019" s="1" t="s">
        <v>117</v>
      </c>
      <c r="P4019" s="1" t="s">
        <v>847</v>
      </c>
      <c r="Q4019" s="29" t="s">
        <v>61</v>
      </c>
      <c r="R4019" s="30">
        <v>1656.2282533054974</v>
      </c>
      <c r="S4019" s="5">
        <v>14.138860241525</v>
      </c>
      <c r="T4019" s="4" t="s">
        <v>61</v>
      </c>
      <c r="U4019" s="1"/>
      <c r="V4019" s="1"/>
      <c r="W4019" s="1"/>
      <c r="X4019" s="1"/>
    </row>
    <row r="4020" spans="1:24" ht="15.75" customHeight="1" x14ac:dyDescent="0.2">
      <c r="A4020" s="1"/>
      <c r="B4020" s="1"/>
      <c r="C4020" s="31" t="str">
        <f>IF('Style Screener'!$S4020&lt;(AVERAGE('Style Screener'!$S$9:$S$6415)), "Value", "Growth")</f>
        <v>Value</v>
      </c>
      <c r="D4020" s="31" t="str">
        <f>IF('Style Screener'!$R4020&gt;2000, "Large Cap", "Small Cap")</f>
        <v>Large Cap</v>
      </c>
      <c r="E4020" s="31" t="s">
        <v>14</v>
      </c>
      <c r="F4020" s="31" t="s">
        <v>15829</v>
      </c>
      <c r="G4020" s="1" t="s">
        <v>15830</v>
      </c>
      <c r="H4020" s="1" t="s">
        <v>16002</v>
      </c>
      <c r="I4020" s="1" t="s">
        <v>16003</v>
      </c>
      <c r="J4020" s="1" t="s">
        <v>15833</v>
      </c>
      <c r="K4020" s="1" t="s">
        <v>16004</v>
      </c>
      <c r="L4020" s="1" t="s">
        <v>16005</v>
      </c>
      <c r="M4020" s="1" t="s">
        <v>54</v>
      </c>
      <c r="N4020" s="1" t="s">
        <v>55</v>
      </c>
      <c r="O4020" s="1" t="s">
        <v>54</v>
      </c>
      <c r="P4020" s="1" t="s">
        <v>2785</v>
      </c>
      <c r="Q4020" s="29" t="s">
        <v>61</v>
      </c>
      <c r="R4020" s="30">
        <v>8071.5100904662486</v>
      </c>
      <c r="S4020" s="5">
        <v>15.441579947624572</v>
      </c>
      <c r="T4020" s="4">
        <v>10.550637122073496</v>
      </c>
      <c r="U4020" s="1"/>
      <c r="V4020" s="1"/>
      <c r="W4020" s="1"/>
      <c r="X4020" s="1"/>
    </row>
    <row r="4021" spans="1:24" ht="15.75" customHeight="1" x14ac:dyDescent="0.2">
      <c r="A4021" s="1"/>
      <c r="B4021" s="1"/>
      <c r="C4021" s="31" t="str">
        <f>IF('Style Screener'!$S4021&lt;(AVERAGE('Style Screener'!$S$9:$S$6415)), "Value", "Growth")</f>
        <v>Value</v>
      </c>
      <c r="D4021" s="31" t="str">
        <f>IF('Style Screener'!$R4021&gt;2000, "Large Cap", "Small Cap")</f>
        <v>Large Cap</v>
      </c>
      <c r="E4021" s="31" t="s">
        <v>14</v>
      </c>
      <c r="F4021" s="31" t="s">
        <v>15829</v>
      </c>
      <c r="G4021" s="1" t="s">
        <v>15830</v>
      </c>
      <c r="H4021" s="1" t="s">
        <v>16006</v>
      </c>
      <c r="I4021" s="1" t="s">
        <v>16007</v>
      </c>
      <c r="J4021" s="1" t="s">
        <v>15833</v>
      </c>
      <c r="K4021" s="1" t="s">
        <v>16008</v>
      </c>
      <c r="L4021" s="1" t="s">
        <v>16009</v>
      </c>
      <c r="M4021" s="1" t="s">
        <v>74</v>
      </c>
      <c r="N4021" s="1" t="s">
        <v>342</v>
      </c>
      <c r="O4021" s="1" t="s">
        <v>117</v>
      </c>
      <c r="P4021" s="1" t="s">
        <v>343</v>
      </c>
      <c r="Q4021" s="29" t="s">
        <v>61</v>
      </c>
      <c r="R4021" s="30">
        <v>4145.1530680584547</v>
      </c>
      <c r="S4021" s="5">
        <v>13.526937480382445</v>
      </c>
      <c r="T4021" s="4">
        <v>3.3035114306969566</v>
      </c>
      <c r="U4021" s="1"/>
      <c r="V4021" s="1"/>
      <c r="W4021" s="1"/>
      <c r="X4021" s="1"/>
    </row>
    <row r="4022" spans="1:24" ht="15.75" customHeight="1" x14ac:dyDescent="0.2">
      <c r="A4022" s="1"/>
      <c r="B4022" s="1"/>
      <c r="C4022" s="31" t="str">
        <f>IF('Style Screener'!$S4022&lt;(AVERAGE('Style Screener'!$S$9:$S$6415)), "Value", "Growth")</f>
        <v>Growth</v>
      </c>
      <c r="D4022" s="31" t="str">
        <f>IF('Style Screener'!$R4022&gt;2000, "Large Cap", "Small Cap")</f>
        <v>Small Cap</v>
      </c>
      <c r="E4022" s="31" t="s">
        <v>14</v>
      </c>
      <c r="F4022" s="31" t="s">
        <v>15829</v>
      </c>
      <c r="G4022" s="1" t="s">
        <v>15830</v>
      </c>
      <c r="H4022" s="1" t="s">
        <v>16010</v>
      </c>
      <c r="I4022" s="1" t="s">
        <v>16011</v>
      </c>
      <c r="J4022" s="1" t="s">
        <v>15833</v>
      </c>
      <c r="K4022" s="1" t="s">
        <v>16012</v>
      </c>
      <c r="L4022" s="1" t="s">
        <v>16013</v>
      </c>
      <c r="M4022" s="1" t="s">
        <v>74</v>
      </c>
      <c r="N4022" s="1" t="s">
        <v>342</v>
      </c>
      <c r="O4022" s="1" t="s">
        <v>117</v>
      </c>
      <c r="P4022" s="1" t="s">
        <v>343</v>
      </c>
      <c r="Q4022" s="29" t="s">
        <v>61</v>
      </c>
      <c r="R4022" s="30">
        <v>1629.3203433078172</v>
      </c>
      <c r="S4022" s="5">
        <v>87.512346915688127</v>
      </c>
      <c r="T4022" s="4">
        <v>63.080687458723375</v>
      </c>
      <c r="U4022" s="1"/>
      <c r="V4022" s="1"/>
      <c r="W4022" s="1"/>
      <c r="X4022" s="1"/>
    </row>
    <row r="4023" spans="1:24" ht="15.75" customHeight="1" x14ac:dyDescent="0.2">
      <c r="A4023" s="1"/>
      <c r="B4023" s="1"/>
      <c r="C4023" s="31" t="str">
        <f>IF('Style Screener'!$S4023&lt;(AVERAGE('Style Screener'!$S$9:$S$6415)), "Value", "Growth")</f>
        <v>Value</v>
      </c>
      <c r="D4023" s="31" t="str">
        <f>IF('Style Screener'!$R4023&gt;2000, "Large Cap", "Small Cap")</f>
        <v>Large Cap</v>
      </c>
      <c r="E4023" s="31" t="s">
        <v>14</v>
      </c>
      <c r="F4023" s="31" t="s">
        <v>15829</v>
      </c>
      <c r="G4023" s="1" t="s">
        <v>15830</v>
      </c>
      <c r="H4023" s="1" t="s">
        <v>16014</v>
      </c>
      <c r="I4023" s="1" t="s">
        <v>16015</v>
      </c>
      <c r="J4023" s="1" t="s">
        <v>15833</v>
      </c>
      <c r="K4023" s="1" t="s">
        <v>16016</v>
      </c>
      <c r="L4023" s="1" t="s">
        <v>16017</v>
      </c>
      <c r="M4023" s="1" t="s">
        <v>278</v>
      </c>
      <c r="N4023" s="1" t="s">
        <v>279</v>
      </c>
      <c r="O4023" s="1" t="s">
        <v>278</v>
      </c>
      <c r="P4023" s="1" t="s">
        <v>426</v>
      </c>
      <c r="Q4023" s="29" t="s">
        <v>61</v>
      </c>
      <c r="R4023" s="30">
        <v>7991.2628977035483</v>
      </c>
      <c r="S4023" s="5">
        <v>15.490621390583971</v>
      </c>
      <c r="T4023" s="4" t="s">
        <v>61</v>
      </c>
      <c r="U4023" s="1"/>
      <c r="V4023" s="1"/>
      <c r="W4023" s="1"/>
      <c r="X4023" s="1"/>
    </row>
    <row r="4024" spans="1:24" ht="15.75" customHeight="1" x14ac:dyDescent="0.2">
      <c r="A4024" s="1"/>
      <c r="B4024" s="1"/>
      <c r="C4024" s="31" t="str">
        <f>IF('Style Screener'!$S4024&lt;(AVERAGE('Style Screener'!$S$9:$S$6415)), "Value", "Growth")</f>
        <v>Value</v>
      </c>
      <c r="D4024" s="31" t="str">
        <f>IF('Style Screener'!$R4024&gt;2000, "Large Cap", "Small Cap")</f>
        <v>Large Cap</v>
      </c>
      <c r="E4024" s="31" t="s">
        <v>14</v>
      </c>
      <c r="F4024" s="31" t="s">
        <v>15829</v>
      </c>
      <c r="G4024" s="1" t="s">
        <v>15830</v>
      </c>
      <c r="H4024" s="1" t="s">
        <v>16018</v>
      </c>
      <c r="I4024" s="1" t="s">
        <v>16019</v>
      </c>
      <c r="J4024" s="1" t="s">
        <v>15833</v>
      </c>
      <c r="K4024" s="1" t="s">
        <v>16020</v>
      </c>
      <c r="L4024" s="1" t="s">
        <v>16021</v>
      </c>
      <c r="M4024" s="1" t="s">
        <v>108</v>
      </c>
      <c r="N4024" s="1" t="s">
        <v>571</v>
      </c>
      <c r="O4024" s="1" t="s">
        <v>110</v>
      </c>
      <c r="P4024" s="1" t="s">
        <v>1069</v>
      </c>
      <c r="Q4024" s="29" t="s">
        <v>61</v>
      </c>
      <c r="R4024" s="30">
        <v>2305.7724286708421</v>
      </c>
      <c r="S4024" s="5">
        <v>11.891392851302321</v>
      </c>
      <c r="T4024" s="4">
        <v>14.825322577577055</v>
      </c>
      <c r="U4024" s="1"/>
      <c r="V4024" s="1"/>
      <c r="W4024" s="1"/>
      <c r="X4024" s="1"/>
    </row>
    <row r="4025" spans="1:24" ht="15.75" customHeight="1" x14ac:dyDescent="0.2">
      <c r="A4025" s="1"/>
      <c r="B4025" s="1"/>
      <c r="C4025" s="31" t="str">
        <f>IF('Style Screener'!$S4025&lt;(AVERAGE('Style Screener'!$S$9:$S$6415)), "Value", "Growth")</f>
        <v>Value</v>
      </c>
      <c r="D4025" s="31" t="str">
        <f>IF('Style Screener'!$R4025&gt;2000, "Large Cap", "Small Cap")</f>
        <v>Large Cap</v>
      </c>
      <c r="E4025" s="31" t="s">
        <v>14</v>
      </c>
      <c r="F4025" s="31" t="s">
        <v>15829</v>
      </c>
      <c r="G4025" s="1" t="s">
        <v>15830</v>
      </c>
      <c r="H4025" s="1" t="s">
        <v>16022</v>
      </c>
      <c r="I4025" s="1" t="s">
        <v>16023</v>
      </c>
      <c r="J4025" s="1" t="s">
        <v>15833</v>
      </c>
      <c r="K4025" s="1" t="s">
        <v>16024</v>
      </c>
      <c r="L4025" s="1" t="s">
        <v>16025</v>
      </c>
      <c r="M4025" s="1" t="s">
        <v>54</v>
      </c>
      <c r="N4025" s="1" t="s">
        <v>705</v>
      </c>
      <c r="O4025" s="1" t="s">
        <v>54</v>
      </c>
      <c r="P4025" s="1" t="s">
        <v>1442</v>
      </c>
      <c r="Q4025" s="29" t="s">
        <v>61</v>
      </c>
      <c r="R4025" s="30">
        <v>8523.1382899559267</v>
      </c>
      <c r="S4025" s="5">
        <v>18.07705344028923</v>
      </c>
      <c r="T4025" s="4">
        <v>53.217886725447904</v>
      </c>
      <c r="U4025" s="1"/>
      <c r="V4025" s="1"/>
      <c r="W4025" s="1"/>
      <c r="X4025" s="1"/>
    </row>
    <row r="4026" spans="1:24" ht="15.75" customHeight="1" x14ac:dyDescent="0.2">
      <c r="A4026" s="1"/>
      <c r="B4026" s="1"/>
      <c r="C4026" s="31" t="str">
        <f>IF('Style Screener'!$S4026&lt;(AVERAGE('Style Screener'!$S$9:$S$6415)), "Value", "Growth")</f>
        <v>Growth</v>
      </c>
      <c r="D4026" s="31" t="str">
        <f>IF('Style Screener'!$R4026&gt;2000, "Large Cap", "Small Cap")</f>
        <v>Small Cap</v>
      </c>
      <c r="E4026" s="31" t="s">
        <v>14</v>
      </c>
      <c r="F4026" s="31" t="s">
        <v>15829</v>
      </c>
      <c r="G4026" s="1" t="s">
        <v>15830</v>
      </c>
      <c r="H4026" s="1" t="s">
        <v>16026</v>
      </c>
      <c r="I4026" s="1" t="s">
        <v>16027</v>
      </c>
      <c r="J4026" s="1" t="s">
        <v>15833</v>
      </c>
      <c r="K4026" s="1" t="s">
        <v>16028</v>
      </c>
      <c r="L4026" s="1" t="s">
        <v>16029</v>
      </c>
      <c r="M4026" s="1" t="s">
        <v>74</v>
      </c>
      <c r="N4026" s="1" t="s">
        <v>1507</v>
      </c>
      <c r="O4026" s="1" t="s">
        <v>76</v>
      </c>
      <c r="P4026" s="1" t="s">
        <v>1507</v>
      </c>
      <c r="Q4026" s="29" t="s">
        <v>61</v>
      </c>
      <c r="R4026" s="30">
        <v>1758.9010114776154</v>
      </c>
      <c r="S4026" s="5">
        <v>51.065890406436061</v>
      </c>
      <c r="T4026" s="4" t="s">
        <v>61</v>
      </c>
      <c r="U4026" s="1"/>
      <c r="V4026" s="1"/>
      <c r="W4026" s="1"/>
      <c r="X4026" s="1"/>
    </row>
    <row r="4027" spans="1:24" ht="15.75" customHeight="1" x14ac:dyDescent="0.2">
      <c r="A4027" s="1"/>
      <c r="B4027" s="1"/>
      <c r="C4027" s="31" t="str">
        <f>IF('Style Screener'!$S4027&lt;(AVERAGE('Style Screener'!$S$9:$S$6415)), "Value", "Growth")</f>
        <v>Value</v>
      </c>
      <c r="D4027" s="31" t="str">
        <f>IF('Style Screener'!$R4027&gt;2000, "Large Cap", "Small Cap")</f>
        <v>Large Cap</v>
      </c>
      <c r="E4027" s="31" t="s">
        <v>14</v>
      </c>
      <c r="F4027" s="31" t="s">
        <v>15829</v>
      </c>
      <c r="G4027" s="1" t="s">
        <v>15830</v>
      </c>
      <c r="H4027" s="1" t="s">
        <v>16030</v>
      </c>
      <c r="I4027" s="1" t="s">
        <v>16031</v>
      </c>
      <c r="J4027" s="1" t="s">
        <v>15833</v>
      </c>
      <c r="K4027" s="1" t="s">
        <v>16032</v>
      </c>
      <c r="L4027" s="1" t="s">
        <v>16033</v>
      </c>
      <c r="M4027" s="1" t="s">
        <v>98</v>
      </c>
      <c r="N4027" s="1" t="s">
        <v>1434</v>
      </c>
      <c r="O4027" s="1" t="s">
        <v>1435</v>
      </c>
      <c r="P4027" s="1" t="s">
        <v>1436</v>
      </c>
      <c r="Q4027" s="29" t="s">
        <v>61</v>
      </c>
      <c r="R4027" s="30">
        <v>3557.8814224077942</v>
      </c>
      <c r="S4027" s="5">
        <v>8.3502297171883804</v>
      </c>
      <c r="T4027" s="4">
        <v>9.4074281253121317</v>
      </c>
      <c r="U4027" s="1"/>
      <c r="V4027" s="1"/>
      <c r="W4027" s="1"/>
      <c r="X4027" s="1"/>
    </row>
    <row r="4028" spans="1:24" ht="15.75" customHeight="1" x14ac:dyDescent="0.2">
      <c r="A4028" s="1"/>
      <c r="B4028" s="1"/>
      <c r="C4028" s="31" t="str">
        <f>IF('Style Screener'!$S4028&lt;(AVERAGE('Style Screener'!$S$9:$S$6415)), "Value", "Growth")</f>
        <v>Value</v>
      </c>
      <c r="D4028" s="31" t="str">
        <f>IF('Style Screener'!$R4028&gt;2000, "Large Cap", "Small Cap")</f>
        <v>Large Cap</v>
      </c>
      <c r="E4028" s="31" t="s">
        <v>14</v>
      </c>
      <c r="F4028" s="31" t="s">
        <v>15829</v>
      </c>
      <c r="G4028" s="1" t="s">
        <v>15830</v>
      </c>
      <c r="H4028" s="1" t="s">
        <v>16034</v>
      </c>
      <c r="I4028" s="1" t="s">
        <v>16035</v>
      </c>
      <c r="J4028" s="1" t="s">
        <v>15833</v>
      </c>
      <c r="K4028" s="1" t="s">
        <v>16036</v>
      </c>
      <c r="L4028" s="1" t="s">
        <v>16037</v>
      </c>
      <c r="M4028" s="1" t="s">
        <v>54</v>
      </c>
      <c r="N4028" s="1" t="s">
        <v>705</v>
      </c>
      <c r="O4028" s="1" t="s">
        <v>54</v>
      </c>
      <c r="P4028" s="1" t="s">
        <v>1442</v>
      </c>
      <c r="Q4028" s="29" t="s">
        <v>61</v>
      </c>
      <c r="R4028" s="30">
        <v>2442.5038296450934</v>
      </c>
      <c r="S4028" s="5">
        <v>17.312200693289519</v>
      </c>
      <c r="T4028" s="4">
        <v>59.437191530846341</v>
      </c>
      <c r="U4028" s="1"/>
      <c r="V4028" s="1"/>
      <c r="W4028" s="1"/>
      <c r="X4028" s="1"/>
    </row>
    <row r="4029" spans="1:24" ht="15.75" customHeight="1" x14ac:dyDescent="0.2">
      <c r="A4029" s="1"/>
      <c r="B4029" s="1"/>
      <c r="C4029" s="31" t="str">
        <f>IF('Style Screener'!$S4029&lt;(AVERAGE('Style Screener'!$S$9:$S$6415)), "Value", "Growth")</f>
        <v>Value</v>
      </c>
      <c r="D4029" s="31" t="str">
        <f>IF('Style Screener'!$R4029&gt;2000, "Large Cap", "Small Cap")</f>
        <v>Large Cap</v>
      </c>
      <c r="E4029" s="31" t="s">
        <v>14</v>
      </c>
      <c r="F4029" s="31" t="s">
        <v>15829</v>
      </c>
      <c r="G4029" s="1" t="s">
        <v>15830</v>
      </c>
      <c r="H4029" s="1" t="s">
        <v>16038</v>
      </c>
      <c r="I4029" s="1" t="s">
        <v>16039</v>
      </c>
      <c r="J4029" s="1" t="s">
        <v>15833</v>
      </c>
      <c r="K4029" s="1" t="s">
        <v>16040</v>
      </c>
      <c r="L4029" s="1" t="s">
        <v>16041</v>
      </c>
      <c r="M4029" s="1" t="s">
        <v>98</v>
      </c>
      <c r="N4029" s="1" t="s">
        <v>1434</v>
      </c>
      <c r="O4029" s="1" t="s">
        <v>1435</v>
      </c>
      <c r="P4029" s="1" t="s">
        <v>1436</v>
      </c>
      <c r="Q4029" s="29" t="s">
        <v>61</v>
      </c>
      <c r="R4029" s="30">
        <v>21631.969555555552</v>
      </c>
      <c r="S4029" s="5">
        <v>6.4608421307118196</v>
      </c>
      <c r="T4029" s="4">
        <v>61.348812907810853</v>
      </c>
      <c r="U4029" s="1"/>
      <c r="V4029" s="1"/>
      <c r="W4029" s="1"/>
      <c r="X4029" s="1"/>
    </row>
    <row r="4030" spans="1:24" ht="15.75" customHeight="1" x14ac:dyDescent="0.2">
      <c r="A4030" s="1"/>
      <c r="B4030" s="1"/>
      <c r="C4030" s="31" t="str">
        <f>IF('Style Screener'!$S4030&lt;(AVERAGE('Style Screener'!$S$9:$S$6415)), "Value", "Growth")</f>
        <v>Value</v>
      </c>
      <c r="D4030" s="31" t="str">
        <f>IF('Style Screener'!$R4030&gt;2000, "Large Cap", "Small Cap")</f>
        <v>Large Cap</v>
      </c>
      <c r="E4030" s="31" t="s">
        <v>14</v>
      </c>
      <c r="F4030" s="31" t="s">
        <v>15829</v>
      </c>
      <c r="G4030" s="1" t="s">
        <v>15830</v>
      </c>
      <c r="H4030" s="1" t="s">
        <v>16042</v>
      </c>
      <c r="I4030" s="1" t="s">
        <v>16043</v>
      </c>
      <c r="J4030" s="1" t="s">
        <v>15833</v>
      </c>
      <c r="K4030" s="1" t="s">
        <v>16044</v>
      </c>
      <c r="L4030" s="1" t="s">
        <v>16045</v>
      </c>
      <c r="M4030" s="1" t="s">
        <v>74</v>
      </c>
      <c r="N4030" s="1" t="s">
        <v>301</v>
      </c>
      <c r="O4030" s="1" t="s">
        <v>117</v>
      </c>
      <c r="P4030" s="1" t="s">
        <v>301</v>
      </c>
      <c r="Q4030" s="29" t="s">
        <v>61</v>
      </c>
      <c r="R4030" s="30">
        <v>4343.6395991649269</v>
      </c>
      <c r="S4030" s="5">
        <v>21.007117048882311</v>
      </c>
      <c r="T4030" s="4">
        <v>4.7587683592424721</v>
      </c>
      <c r="U4030" s="1"/>
      <c r="V4030" s="1"/>
      <c r="W4030" s="1"/>
      <c r="X4030" s="1"/>
    </row>
    <row r="4031" spans="1:24" ht="15.75" customHeight="1" x14ac:dyDescent="0.2">
      <c r="A4031" s="1"/>
      <c r="B4031" s="1"/>
      <c r="C4031" s="31" t="str">
        <f>IF('Style Screener'!$S4031&lt;(AVERAGE('Style Screener'!$S$9:$S$6415)), "Value", "Growth")</f>
        <v>Value</v>
      </c>
      <c r="D4031" s="31" t="str">
        <f>IF('Style Screener'!$R4031&gt;2000, "Large Cap", "Small Cap")</f>
        <v>Large Cap</v>
      </c>
      <c r="E4031" s="31" t="s">
        <v>14</v>
      </c>
      <c r="F4031" s="31" t="s">
        <v>15829</v>
      </c>
      <c r="G4031" s="1" t="s">
        <v>15830</v>
      </c>
      <c r="H4031" s="1" t="s">
        <v>16046</v>
      </c>
      <c r="I4031" s="1" t="s">
        <v>16047</v>
      </c>
      <c r="J4031" s="1" t="s">
        <v>15833</v>
      </c>
      <c r="K4031" s="1" t="s">
        <v>16048</v>
      </c>
      <c r="L4031" s="1" t="s">
        <v>16049</v>
      </c>
      <c r="M4031" s="1" t="s">
        <v>74</v>
      </c>
      <c r="N4031" s="1" t="s">
        <v>201</v>
      </c>
      <c r="O4031" s="1" t="s">
        <v>180</v>
      </c>
      <c r="P4031" s="1" t="s">
        <v>406</v>
      </c>
      <c r="Q4031" s="29" t="s">
        <v>61</v>
      </c>
      <c r="R4031" s="30">
        <v>3102.6932628160516</v>
      </c>
      <c r="S4031" s="5">
        <v>22.728258870736127</v>
      </c>
      <c r="T4031" s="4">
        <v>3.7261022468783211E-15</v>
      </c>
      <c r="U4031" s="1"/>
      <c r="V4031" s="1"/>
      <c r="W4031" s="1"/>
      <c r="X4031" s="1"/>
    </row>
    <row r="4032" spans="1:24" ht="15.75" customHeight="1" x14ac:dyDescent="0.2">
      <c r="A4032" s="1"/>
      <c r="B4032" s="1"/>
      <c r="C4032" s="31" t="str">
        <f>IF('Style Screener'!$S4032&lt;(AVERAGE('Style Screener'!$S$9:$S$6415)), "Value", "Growth")</f>
        <v>Value</v>
      </c>
      <c r="D4032" s="31" t="str">
        <f>IF('Style Screener'!$R4032&gt;2000, "Large Cap", "Small Cap")</f>
        <v>Large Cap</v>
      </c>
      <c r="E4032" s="31" t="s">
        <v>15</v>
      </c>
      <c r="F4032" s="31" t="s">
        <v>15829</v>
      </c>
      <c r="G4032" s="1" t="s">
        <v>15830</v>
      </c>
      <c r="H4032" s="1" t="s">
        <v>16050</v>
      </c>
      <c r="I4032" s="1" t="s">
        <v>16051</v>
      </c>
      <c r="J4032" s="1" t="s">
        <v>15833</v>
      </c>
      <c r="K4032" s="1" t="s">
        <v>16052</v>
      </c>
      <c r="L4032" s="1" t="s">
        <v>16053</v>
      </c>
      <c r="M4032" s="1" t="s">
        <v>219</v>
      </c>
      <c r="N4032" s="1" t="s">
        <v>466</v>
      </c>
      <c r="O4032" s="1" t="s">
        <v>219</v>
      </c>
      <c r="P4032" s="1" t="s">
        <v>466</v>
      </c>
      <c r="Q4032" s="29" t="s">
        <v>61</v>
      </c>
      <c r="R4032" s="30">
        <v>27102.171657156112</v>
      </c>
      <c r="S4032" s="5">
        <v>3.454795594171312</v>
      </c>
      <c r="T4032" s="4">
        <v>5.618365504110721</v>
      </c>
      <c r="U4032" s="1"/>
      <c r="V4032" s="1"/>
      <c r="W4032" s="1"/>
      <c r="X4032" s="1"/>
    </row>
    <row r="4033" spans="1:24" ht="15.75" customHeight="1" x14ac:dyDescent="0.2">
      <c r="A4033" s="1"/>
      <c r="B4033" s="1"/>
      <c r="C4033" s="31" t="str">
        <f>IF('Style Screener'!$S4033&lt;(AVERAGE('Style Screener'!$S$9:$S$6415)), "Value", "Growth")</f>
        <v>Value</v>
      </c>
      <c r="D4033" s="31" t="str">
        <f>IF('Style Screener'!$R4033&gt;2000, "Large Cap", "Small Cap")</f>
        <v>Large Cap</v>
      </c>
      <c r="E4033" s="31" t="s">
        <v>14</v>
      </c>
      <c r="F4033" s="31" t="s">
        <v>15829</v>
      </c>
      <c r="G4033" s="1" t="s">
        <v>15830</v>
      </c>
      <c r="H4033" s="1" t="s">
        <v>16054</v>
      </c>
      <c r="I4033" s="1" t="s">
        <v>16055</v>
      </c>
      <c r="J4033" s="1" t="s">
        <v>15833</v>
      </c>
      <c r="K4033" s="1" t="s">
        <v>16056</v>
      </c>
      <c r="L4033" s="1" t="s">
        <v>16057</v>
      </c>
      <c r="M4033" s="1" t="s">
        <v>86</v>
      </c>
      <c r="N4033" s="1" t="s">
        <v>606</v>
      </c>
      <c r="O4033" s="1" t="s">
        <v>607</v>
      </c>
      <c r="P4033" s="1" t="s">
        <v>921</v>
      </c>
      <c r="Q4033" s="29" t="s">
        <v>61</v>
      </c>
      <c r="R4033" s="30">
        <v>4680.7895059151006</v>
      </c>
      <c r="S4033" s="5">
        <v>19.433478760532726</v>
      </c>
      <c r="T4033" s="4">
        <v>0</v>
      </c>
      <c r="U4033" s="1"/>
      <c r="V4033" s="1"/>
      <c r="W4033" s="1"/>
      <c r="X4033" s="1"/>
    </row>
    <row r="4034" spans="1:24" ht="15.75" customHeight="1" x14ac:dyDescent="0.2">
      <c r="A4034" s="1"/>
      <c r="B4034" s="1"/>
      <c r="C4034" s="31" t="str">
        <f>IF('Style Screener'!$S4034&lt;(AVERAGE('Style Screener'!$S$9:$S$6415)), "Value", "Growth")</f>
        <v>Value</v>
      </c>
      <c r="D4034" s="31" t="str">
        <f>IF('Style Screener'!$R4034&gt;2000, "Large Cap", "Small Cap")</f>
        <v>Large Cap</v>
      </c>
      <c r="E4034" s="31" t="s">
        <v>15</v>
      </c>
      <c r="F4034" s="31" t="s">
        <v>15829</v>
      </c>
      <c r="G4034" s="1" t="s">
        <v>15830</v>
      </c>
      <c r="H4034" s="1" t="s">
        <v>16058</v>
      </c>
      <c r="I4034" s="1" t="s">
        <v>16059</v>
      </c>
      <c r="J4034" s="1" t="s">
        <v>15833</v>
      </c>
      <c r="K4034" s="1" t="s">
        <v>16060</v>
      </c>
      <c r="L4034" s="1" t="s">
        <v>16061</v>
      </c>
      <c r="M4034" s="1" t="s">
        <v>1279</v>
      </c>
      <c r="N4034" s="1" t="s">
        <v>8387</v>
      </c>
      <c r="O4034" s="1" t="s">
        <v>1279</v>
      </c>
      <c r="P4034" s="1" t="s">
        <v>8387</v>
      </c>
      <c r="Q4034" s="29" t="s">
        <v>61</v>
      </c>
      <c r="R4034" s="30">
        <v>20078.729341684066</v>
      </c>
      <c r="S4034" s="5">
        <v>9.8255160659836189</v>
      </c>
      <c r="T4034" s="4">
        <v>0.53122857773087284</v>
      </c>
      <c r="U4034" s="1"/>
      <c r="V4034" s="1"/>
      <c r="W4034" s="1"/>
      <c r="X4034" s="1"/>
    </row>
    <row r="4035" spans="1:24" ht="15.75" customHeight="1" x14ac:dyDescent="0.2">
      <c r="A4035" s="1"/>
      <c r="B4035" s="1"/>
      <c r="C4035" s="31" t="str">
        <f>IF('Style Screener'!$S4035&lt;(AVERAGE('Style Screener'!$S$9:$S$6415)), "Value", "Growth")</f>
        <v>Growth</v>
      </c>
      <c r="D4035" s="31" t="str">
        <f>IF('Style Screener'!$R4035&gt;2000, "Large Cap", "Small Cap")</f>
        <v>Large Cap</v>
      </c>
      <c r="E4035" s="31" t="s">
        <v>14</v>
      </c>
      <c r="F4035" s="31" t="s">
        <v>15829</v>
      </c>
      <c r="G4035" s="1" t="s">
        <v>15830</v>
      </c>
      <c r="H4035" s="1" t="s">
        <v>16062</v>
      </c>
      <c r="I4035" s="1" t="s">
        <v>16063</v>
      </c>
      <c r="J4035" s="1" t="s">
        <v>15833</v>
      </c>
      <c r="K4035" s="1" t="s">
        <v>16064</v>
      </c>
      <c r="L4035" s="1" t="s">
        <v>16065</v>
      </c>
      <c r="M4035" s="1" t="s">
        <v>108</v>
      </c>
      <c r="N4035" s="1" t="s">
        <v>308</v>
      </c>
      <c r="O4035" s="1" t="s">
        <v>287</v>
      </c>
      <c r="P4035" s="1" t="s">
        <v>309</v>
      </c>
      <c r="Q4035" s="29" t="s">
        <v>61</v>
      </c>
      <c r="R4035" s="30">
        <v>19169.448016701459</v>
      </c>
      <c r="S4035" s="5">
        <v>41.26422456640109</v>
      </c>
      <c r="T4035" s="4">
        <v>44.301080595992801</v>
      </c>
      <c r="U4035" s="1"/>
      <c r="V4035" s="1"/>
      <c r="W4035" s="1"/>
      <c r="X4035" s="1"/>
    </row>
    <row r="4036" spans="1:24" ht="15.75" customHeight="1" x14ac:dyDescent="0.2">
      <c r="A4036" s="1"/>
      <c r="B4036" s="1"/>
      <c r="C4036" s="31" t="str">
        <f>IF('Style Screener'!$S4036&lt;(AVERAGE('Style Screener'!$S$9:$S$6415)), "Value", "Growth")</f>
        <v>Value</v>
      </c>
      <c r="D4036" s="31" t="str">
        <f>IF('Style Screener'!$R4036&gt;2000, "Large Cap", "Small Cap")</f>
        <v>Large Cap</v>
      </c>
      <c r="E4036" s="31" t="s">
        <v>14</v>
      </c>
      <c r="F4036" s="31" t="s">
        <v>15829</v>
      </c>
      <c r="G4036" s="1" t="s">
        <v>15830</v>
      </c>
      <c r="H4036" s="1" t="s">
        <v>16066</v>
      </c>
      <c r="I4036" s="1" t="s">
        <v>16067</v>
      </c>
      <c r="J4036" s="1" t="s">
        <v>15833</v>
      </c>
      <c r="K4036" s="1" t="s">
        <v>16068</v>
      </c>
      <c r="L4036" s="1" t="s">
        <v>16069</v>
      </c>
      <c r="M4036" s="1" t="s">
        <v>98</v>
      </c>
      <c r="N4036" s="1" t="s">
        <v>1434</v>
      </c>
      <c r="O4036" s="1" t="s">
        <v>1435</v>
      </c>
      <c r="P4036" s="1" t="s">
        <v>1436</v>
      </c>
      <c r="Q4036" s="29" t="s">
        <v>61</v>
      </c>
      <c r="R4036" s="30">
        <v>4229.7861285084664</v>
      </c>
      <c r="S4036" s="5">
        <v>14.765511913727913</v>
      </c>
      <c r="T4036" s="4">
        <v>67.464352130261418</v>
      </c>
      <c r="U4036" s="1"/>
      <c r="V4036" s="1"/>
      <c r="W4036" s="1"/>
      <c r="X4036" s="1"/>
    </row>
    <row r="4037" spans="1:24" ht="15.75" customHeight="1" x14ac:dyDescent="0.2">
      <c r="A4037" s="1"/>
      <c r="B4037" s="1"/>
      <c r="C4037" s="31" t="str">
        <f>IF('Style Screener'!$S4037&lt;(AVERAGE('Style Screener'!$S$9:$S$6415)), "Value", "Growth")</f>
        <v>Value</v>
      </c>
      <c r="D4037" s="31" t="str">
        <f>IF('Style Screener'!$R4037&gt;2000, "Large Cap", "Small Cap")</f>
        <v>Large Cap</v>
      </c>
      <c r="E4037" s="31" t="s">
        <v>14</v>
      </c>
      <c r="F4037" s="31" t="s">
        <v>15829</v>
      </c>
      <c r="G4037" s="1" t="s">
        <v>15830</v>
      </c>
      <c r="H4037" s="1" t="s">
        <v>16070</v>
      </c>
      <c r="I4037" s="1" t="s">
        <v>16071</v>
      </c>
      <c r="J4037" s="1" t="s">
        <v>15833</v>
      </c>
      <c r="K4037" s="1" t="s">
        <v>16072</v>
      </c>
      <c r="L4037" s="1" t="s">
        <v>16073</v>
      </c>
      <c r="M4037" s="1" t="s">
        <v>98</v>
      </c>
      <c r="N4037" s="1" t="s">
        <v>2119</v>
      </c>
      <c r="O4037" s="1" t="s">
        <v>232</v>
      </c>
      <c r="P4037" s="1" t="s">
        <v>5585</v>
      </c>
      <c r="Q4037" s="29" t="s">
        <v>61</v>
      </c>
      <c r="R4037" s="30">
        <v>6769.6643021108794</v>
      </c>
      <c r="S4037" s="5">
        <v>22.262411706357376</v>
      </c>
      <c r="T4037" s="4">
        <v>8.1685792870411937</v>
      </c>
      <c r="U4037" s="1"/>
      <c r="V4037" s="1"/>
      <c r="W4037" s="1"/>
      <c r="X4037" s="1"/>
    </row>
    <row r="4038" spans="1:24" ht="15.75" customHeight="1" x14ac:dyDescent="0.2">
      <c r="A4038" s="1"/>
      <c r="B4038" s="1"/>
      <c r="C4038" s="31" t="str">
        <f>IF('Style Screener'!$S4038&lt;(AVERAGE('Style Screener'!$S$9:$S$6415)), "Value", "Growth")</f>
        <v>Value</v>
      </c>
      <c r="D4038" s="31" t="str">
        <f>IF('Style Screener'!$R4038&gt;2000, "Large Cap", "Small Cap")</f>
        <v>Large Cap</v>
      </c>
      <c r="E4038" s="31" t="s">
        <v>14</v>
      </c>
      <c r="F4038" s="31" t="s">
        <v>15829</v>
      </c>
      <c r="G4038" s="1" t="s">
        <v>15830</v>
      </c>
      <c r="H4038" s="1" t="s">
        <v>16074</v>
      </c>
      <c r="I4038" s="1" t="s">
        <v>16075</v>
      </c>
      <c r="J4038" s="1" t="s">
        <v>15833</v>
      </c>
      <c r="K4038" s="1" t="s">
        <v>16076</v>
      </c>
      <c r="L4038" s="1" t="s">
        <v>16077</v>
      </c>
      <c r="M4038" s="1" t="s">
        <v>98</v>
      </c>
      <c r="N4038" s="1" t="s">
        <v>1776</v>
      </c>
      <c r="O4038" s="1" t="s">
        <v>100</v>
      </c>
      <c r="P4038" s="1" t="s">
        <v>1940</v>
      </c>
      <c r="Q4038" s="29" t="s">
        <v>61</v>
      </c>
      <c r="R4038" s="30">
        <v>7816.1109812108552</v>
      </c>
      <c r="S4038" s="5">
        <v>11.214627127063652</v>
      </c>
      <c r="T4038" s="4">
        <v>9.649334926144876</v>
      </c>
      <c r="U4038" s="1"/>
      <c r="V4038" s="1"/>
      <c r="W4038" s="1"/>
      <c r="X4038" s="1"/>
    </row>
    <row r="4039" spans="1:24" ht="15.75" customHeight="1" x14ac:dyDescent="0.2">
      <c r="A4039" s="1"/>
      <c r="B4039" s="1"/>
      <c r="C4039" s="31" t="str">
        <f>IF('Style Screener'!$S4039&lt;(AVERAGE('Style Screener'!$S$9:$S$6415)), "Value", "Growth")</f>
        <v>Value</v>
      </c>
      <c r="D4039" s="31" t="str">
        <f>IF('Style Screener'!$R4039&gt;2000, "Large Cap", "Small Cap")</f>
        <v>Large Cap</v>
      </c>
      <c r="E4039" s="31" t="s">
        <v>14</v>
      </c>
      <c r="F4039" s="31" t="s">
        <v>15829</v>
      </c>
      <c r="G4039" s="1" t="s">
        <v>15830</v>
      </c>
      <c r="H4039" s="1" t="s">
        <v>16078</v>
      </c>
      <c r="I4039" s="1" t="s">
        <v>16079</v>
      </c>
      <c r="J4039" s="1" t="s">
        <v>15833</v>
      </c>
      <c r="K4039" s="1" t="s">
        <v>16080</v>
      </c>
      <c r="L4039" s="1" t="s">
        <v>16081</v>
      </c>
      <c r="M4039" s="1" t="s">
        <v>86</v>
      </c>
      <c r="N4039" s="1" t="s">
        <v>172</v>
      </c>
      <c r="O4039" s="1" t="s">
        <v>172</v>
      </c>
      <c r="P4039" s="1" t="s">
        <v>1497</v>
      </c>
      <c r="Q4039" s="29" t="s">
        <v>61</v>
      </c>
      <c r="R4039" s="30">
        <v>7227.6756316399906</v>
      </c>
      <c r="S4039" s="5">
        <v>7.8907958938552678</v>
      </c>
      <c r="T4039" s="4" t="s">
        <v>61</v>
      </c>
      <c r="U4039" s="1"/>
      <c r="V4039" s="1"/>
      <c r="W4039" s="1"/>
      <c r="X4039" s="1"/>
    </row>
    <row r="4040" spans="1:24" ht="15.75" customHeight="1" x14ac:dyDescent="0.2">
      <c r="A4040" s="1"/>
      <c r="B4040" s="1"/>
      <c r="C4040" s="31" t="str">
        <f>IF('Style Screener'!$S4040&lt;(AVERAGE('Style Screener'!$S$9:$S$6415)), "Value", "Growth")</f>
        <v>Growth</v>
      </c>
      <c r="D4040" s="31" t="str">
        <f>IF('Style Screener'!$R4040&gt;2000, "Large Cap", "Small Cap")</f>
        <v>Large Cap</v>
      </c>
      <c r="E4040" s="31" t="s">
        <v>14</v>
      </c>
      <c r="F4040" s="31" t="s">
        <v>15829</v>
      </c>
      <c r="G4040" s="1" t="s">
        <v>15830</v>
      </c>
      <c r="H4040" s="1" t="s">
        <v>16082</v>
      </c>
      <c r="I4040" s="1" t="s">
        <v>16083</v>
      </c>
      <c r="J4040" s="1" t="s">
        <v>15833</v>
      </c>
      <c r="K4040" s="1" t="s">
        <v>16084</v>
      </c>
      <c r="L4040" s="1" t="s">
        <v>16085</v>
      </c>
      <c r="M4040" s="1" t="s">
        <v>74</v>
      </c>
      <c r="N4040" s="1" t="s">
        <v>3167</v>
      </c>
      <c r="O4040" s="1" t="s">
        <v>117</v>
      </c>
      <c r="P4040" s="1" t="s">
        <v>3167</v>
      </c>
      <c r="Q4040" s="29" t="s">
        <v>61</v>
      </c>
      <c r="R4040" s="30">
        <v>19853.862212943633</v>
      </c>
      <c r="S4040" s="5">
        <v>108.05644295915125</v>
      </c>
      <c r="T4040" s="4" t="s">
        <v>61</v>
      </c>
      <c r="U4040" s="1"/>
      <c r="V4040" s="1"/>
      <c r="W4040" s="1"/>
      <c r="X4040" s="1"/>
    </row>
    <row r="4041" spans="1:24" ht="15.75" customHeight="1" x14ac:dyDescent="0.2">
      <c r="A4041" s="1"/>
      <c r="B4041" s="1"/>
      <c r="C4041" s="31" t="str">
        <f>IF('Style Screener'!$S4041&lt;(AVERAGE('Style Screener'!$S$9:$S$6415)), "Value", "Growth")</f>
        <v>Value</v>
      </c>
      <c r="D4041" s="31" t="str">
        <f>IF('Style Screener'!$R4041&gt;2000, "Large Cap", "Small Cap")</f>
        <v>Large Cap</v>
      </c>
      <c r="E4041" s="31" t="s">
        <v>14</v>
      </c>
      <c r="F4041" s="31" t="s">
        <v>15829</v>
      </c>
      <c r="G4041" s="1" t="s">
        <v>15830</v>
      </c>
      <c r="H4041" s="1" t="s">
        <v>16086</v>
      </c>
      <c r="I4041" s="1" t="s">
        <v>16087</v>
      </c>
      <c r="J4041" s="1" t="s">
        <v>15833</v>
      </c>
      <c r="K4041" s="1" t="s">
        <v>16088</v>
      </c>
      <c r="L4041" s="1" t="s">
        <v>16089</v>
      </c>
      <c r="M4041" s="1" t="s">
        <v>86</v>
      </c>
      <c r="N4041" s="1" t="s">
        <v>771</v>
      </c>
      <c r="O4041" s="1" t="s">
        <v>607</v>
      </c>
      <c r="P4041" s="1" t="s">
        <v>771</v>
      </c>
      <c r="Q4041" s="29" t="s">
        <v>61</v>
      </c>
      <c r="R4041" s="30">
        <v>4504.2797800046392</v>
      </c>
      <c r="S4041" s="5">
        <v>14.755828023817807</v>
      </c>
      <c r="T4041" s="4" t="s">
        <v>61</v>
      </c>
      <c r="U4041" s="1"/>
      <c r="V4041" s="1"/>
      <c r="W4041" s="1"/>
      <c r="X4041" s="1"/>
    </row>
    <row r="4042" spans="1:24" ht="15.75" customHeight="1" x14ac:dyDescent="0.2">
      <c r="A4042" s="1"/>
      <c r="B4042" s="1"/>
      <c r="C4042" s="31" t="str">
        <f>IF('Style Screener'!$S4042&lt;(AVERAGE('Style Screener'!$S$9:$S$6415)), "Value", "Growth")</f>
        <v>Value</v>
      </c>
      <c r="D4042" s="31" t="str">
        <f>IF('Style Screener'!$R4042&gt;2000, "Large Cap", "Small Cap")</f>
        <v>Large Cap</v>
      </c>
      <c r="E4042" s="31" t="s">
        <v>14</v>
      </c>
      <c r="F4042" s="31" t="s">
        <v>15829</v>
      </c>
      <c r="G4042" s="1" t="s">
        <v>15830</v>
      </c>
      <c r="H4042" s="1" t="s">
        <v>16090</v>
      </c>
      <c r="I4042" s="1" t="s">
        <v>16091</v>
      </c>
      <c r="J4042" s="1" t="s">
        <v>15833</v>
      </c>
      <c r="K4042" s="1" t="s">
        <v>16092</v>
      </c>
      <c r="L4042" s="1" t="s">
        <v>16093</v>
      </c>
      <c r="M4042" s="1" t="s">
        <v>98</v>
      </c>
      <c r="N4042" s="1" t="s">
        <v>578</v>
      </c>
      <c r="O4042" s="1" t="s">
        <v>578</v>
      </c>
      <c r="P4042" s="1" t="s">
        <v>2381</v>
      </c>
      <c r="Q4042" s="29" t="s">
        <v>61</v>
      </c>
      <c r="R4042" s="30">
        <v>2588.4942762700066</v>
      </c>
      <c r="S4042" s="5">
        <v>23.641952620552022</v>
      </c>
      <c r="T4042" s="4">
        <v>66.087196155298116</v>
      </c>
      <c r="U4042" s="1"/>
      <c r="V4042" s="1"/>
      <c r="W4042" s="1"/>
      <c r="X4042" s="1"/>
    </row>
    <row r="4043" spans="1:24" ht="15.75" customHeight="1" x14ac:dyDescent="0.2">
      <c r="A4043" s="1"/>
      <c r="B4043" s="1"/>
      <c r="C4043" s="31" t="str">
        <f>IF('Style Screener'!$S4043&lt;(AVERAGE('Style Screener'!$S$9:$S$6415)), "Value", "Growth")</f>
        <v>Value</v>
      </c>
      <c r="D4043" s="31" t="str">
        <f>IF('Style Screener'!$R4043&gt;2000, "Large Cap", "Small Cap")</f>
        <v>Large Cap</v>
      </c>
      <c r="E4043" s="31" t="s">
        <v>15</v>
      </c>
      <c r="F4043" s="31" t="s">
        <v>15829</v>
      </c>
      <c r="G4043" s="1" t="s">
        <v>15830</v>
      </c>
      <c r="H4043" s="1" t="s">
        <v>16094</v>
      </c>
      <c r="I4043" s="1" t="s">
        <v>16095</v>
      </c>
      <c r="J4043" s="1" t="s">
        <v>15833</v>
      </c>
      <c r="K4043" s="1" t="s">
        <v>16096</v>
      </c>
      <c r="L4043" s="1" t="s">
        <v>16097</v>
      </c>
      <c r="M4043" s="1" t="s">
        <v>1279</v>
      </c>
      <c r="N4043" s="1" t="s">
        <v>1280</v>
      </c>
      <c r="O4043" s="1" t="s">
        <v>1279</v>
      </c>
      <c r="P4043" s="1" t="s">
        <v>1281</v>
      </c>
      <c r="Q4043" s="29" t="s">
        <v>61</v>
      </c>
      <c r="R4043" s="30">
        <v>7110.7692552076078</v>
      </c>
      <c r="S4043" s="5">
        <v>11.366576147152818</v>
      </c>
      <c r="T4043" s="4">
        <v>0.34806651087648155</v>
      </c>
      <c r="U4043" s="1"/>
      <c r="V4043" s="1"/>
      <c r="W4043" s="1"/>
      <c r="X4043" s="1"/>
    </row>
    <row r="4044" spans="1:24" ht="15.75" customHeight="1" x14ac:dyDescent="0.2">
      <c r="A4044" s="1"/>
      <c r="B4044" s="1"/>
      <c r="C4044" s="31" t="str">
        <f>IF('Style Screener'!$S4044&lt;(AVERAGE('Style Screener'!$S$9:$S$6415)), "Value", "Growth")</f>
        <v>Value</v>
      </c>
      <c r="D4044" s="31" t="str">
        <f>IF('Style Screener'!$R4044&gt;2000, "Large Cap", "Small Cap")</f>
        <v>Large Cap</v>
      </c>
      <c r="E4044" s="31" t="s">
        <v>15</v>
      </c>
      <c r="F4044" s="31" t="s">
        <v>15829</v>
      </c>
      <c r="G4044" s="1" t="s">
        <v>15830</v>
      </c>
      <c r="H4044" s="1" t="s">
        <v>16098</v>
      </c>
      <c r="I4044" s="1" t="s">
        <v>16099</v>
      </c>
      <c r="J4044" s="1" t="s">
        <v>15833</v>
      </c>
      <c r="K4044" s="1" t="s">
        <v>16100</v>
      </c>
      <c r="L4044" s="1" t="s">
        <v>16101</v>
      </c>
      <c r="M4044" s="1" t="s">
        <v>1279</v>
      </c>
      <c r="N4044" s="1" t="s">
        <v>1280</v>
      </c>
      <c r="O4044" s="1" t="s">
        <v>1279</v>
      </c>
      <c r="P4044" s="1" t="s">
        <v>1281</v>
      </c>
      <c r="Q4044" s="29" t="s">
        <v>61</v>
      </c>
      <c r="R4044" s="30">
        <v>4111.9047220134535</v>
      </c>
      <c r="S4044" s="5">
        <v>11.31074230785946</v>
      </c>
      <c r="T4044" s="4" t="s">
        <v>61</v>
      </c>
      <c r="U4044" s="1"/>
      <c r="V4044" s="1"/>
      <c r="W4044" s="1"/>
      <c r="X4044" s="1"/>
    </row>
    <row r="4045" spans="1:24" ht="15.75" customHeight="1" x14ac:dyDescent="0.2">
      <c r="A4045" s="1"/>
      <c r="B4045" s="1"/>
      <c r="C4045" s="31" t="str">
        <f>IF('Style Screener'!$S4045&lt;(AVERAGE('Style Screener'!$S$9:$S$6415)), "Value", "Growth")</f>
        <v>Value</v>
      </c>
      <c r="D4045" s="31" t="str">
        <f>IF('Style Screener'!$R4045&gt;2000, "Large Cap", "Small Cap")</f>
        <v>Large Cap</v>
      </c>
      <c r="E4045" s="31" t="s">
        <v>14</v>
      </c>
      <c r="F4045" s="31" t="s">
        <v>15829</v>
      </c>
      <c r="G4045" s="1" t="s">
        <v>15830</v>
      </c>
      <c r="H4045" s="1" t="s">
        <v>16102</v>
      </c>
      <c r="I4045" s="1" t="s">
        <v>16103</v>
      </c>
      <c r="J4045" s="1" t="s">
        <v>15833</v>
      </c>
      <c r="K4045" s="1" t="s">
        <v>16104</v>
      </c>
      <c r="L4045" s="1" t="s">
        <v>16105</v>
      </c>
      <c r="M4045" s="1" t="s">
        <v>86</v>
      </c>
      <c r="N4045" s="1" t="s">
        <v>251</v>
      </c>
      <c r="O4045" s="1" t="s">
        <v>251</v>
      </c>
      <c r="P4045" s="1" t="s">
        <v>454</v>
      </c>
      <c r="Q4045" s="29" t="s">
        <v>61</v>
      </c>
      <c r="R4045" s="30">
        <v>18538.622129436324</v>
      </c>
      <c r="S4045" s="5">
        <v>17.387175678700309</v>
      </c>
      <c r="T4045" s="4" t="s">
        <v>61</v>
      </c>
      <c r="U4045" s="1"/>
      <c r="V4045" s="1"/>
      <c r="W4045" s="1"/>
      <c r="X4045" s="1"/>
    </row>
    <row r="4046" spans="1:24" ht="15.75" customHeight="1" x14ac:dyDescent="0.2">
      <c r="A4046" s="1"/>
      <c r="B4046" s="1"/>
      <c r="C4046" s="31" t="str">
        <f>IF('Style Screener'!$S4046&lt;(AVERAGE('Style Screener'!$S$9:$S$6415)), "Value", "Growth")</f>
        <v>Value</v>
      </c>
      <c r="D4046" s="31" t="str">
        <f>IF('Style Screener'!$R4046&gt;2000, "Large Cap", "Small Cap")</f>
        <v>Large Cap</v>
      </c>
      <c r="E4046" s="31" t="s">
        <v>15</v>
      </c>
      <c r="F4046" s="31" t="s">
        <v>15829</v>
      </c>
      <c r="G4046" s="1" t="s">
        <v>15830</v>
      </c>
      <c r="H4046" s="1" t="s">
        <v>16106</v>
      </c>
      <c r="I4046" s="1" t="s">
        <v>16107</v>
      </c>
      <c r="J4046" s="1" t="s">
        <v>15833</v>
      </c>
      <c r="K4046" s="1" t="s">
        <v>16108</v>
      </c>
      <c r="L4046" s="1" t="s">
        <v>16109</v>
      </c>
      <c r="M4046" s="1" t="s">
        <v>368</v>
      </c>
      <c r="N4046" s="1" t="s">
        <v>1014</v>
      </c>
      <c r="O4046" s="1" t="s">
        <v>370</v>
      </c>
      <c r="P4046" s="1" t="s">
        <v>1014</v>
      </c>
      <c r="Q4046" s="29" t="s">
        <v>61</v>
      </c>
      <c r="R4046" s="30">
        <v>11834.352095847831</v>
      </c>
      <c r="S4046" s="5">
        <v>16.153866886224787</v>
      </c>
      <c r="T4046" s="4" t="s">
        <v>61</v>
      </c>
      <c r="U4046" s="1"/>
      <c r="V4046" s="1"/>
      <c r="W4046" s="1"/>
      <c r="X4046" s="1"/>
    </row>
    <row r="4047" spans="1:24" ht="15.75" customHeight="1" x14ac:dyDescent="0.2">
      <c r="A4047" s="1"/>
      <c r="B4047" s="1"/>
      <c r="C4047" s="31" t="str">
        <f>IF('Style Screener'!$S4047&lt;(AVERAGE('Style Screener'!$S$9:$S$6415)), "Value", "Growth")</f>
        <v>Value</v>
      </c>
      <c r="D4047" s="31" t="str">
        <f>IF('Style Screener'!$R4047&gt;2000, "Large Cap", "Small Cap")</f>
        <v>Large Cap</v>
      </c>
      <c r="E4047" s="31" t="s">
        <v>14</v>
      </c>
      <c r="F4047" s="31" t="s">
        <v>15829</v>
      </c>
      <c r="G4047" s="1" t="s">
        <v>15830</v>
      </c>
      <c r="H4047" s="1" t="s">
        <v>16110</v>
      </c>
      <c r="I4047" s="1" t="s">
        <v>16111</v>
      </c>
      <c r="J4047" s="1" t="s">
        <v>15833</v>
      </c>
      <c r="K4047" s="1" t="s">
        <v>16112</v>
      </c>
      <c r="L4047" s="1" t="s">
        <v>16113</v>
      </c>
      <c r="M4047" s="1" t="s">
        <v>74</v>
      </c>
      <c r="N4047" s="1" t="s">
        <v>846</v>
      </c>
      <c r="O4047" s="1" t="s">
        <v>117</v>
      </c>
      <c r="P4047" s="1" t="s">
        <v>1478</v>
      </c>
      <c r="Q4047" s="29" t="s">
        <v>61</v>
      </c>
      <c r="R4047" s="30">
        <v>3014.0966212943631</v>
      </c>
      <c r="S4047" s="5">
        <v>28.306075630873973</v>
      </c>
      <c r="T4047" s="4">
        <v>55.962405895168359</v>
      </c>
      <c r="U4047" s="1"/>
      <c r="V4047" s="1"/>
      <c r="W4047" s="1"/>
      <c r="X4047" s="1"/>
    </row>
    <row r="4048" spans="1:24" ht="15.75" customHeight="1" x14ac:dyDescent="0.2">
      <c r="A4048" s="1"/>
      <c r="B4048" s="1"/>
      <c r="C4048" s="31" t="str">
        <f>IF('Style Screener'!$S4048&lt;(AVERAGE('Style Screener'!$S$9:$S$6415)), "Value", "Growth")</f>
        <v>Value</v>
      </c>
      <c r="D4048" s="31" t="str">
        <f>IF('Style Screener'!$R4048&gt;2000, "Large Cap", "Small Cap")</f>
        <v>Large Cap</v>
      </c>
      <c r="E4048" s="31" t="s">
        <v>14</v>
      </c>
      <c r="F4048" s="31" t="s">
        <v>15829</v>
      </c>
      <c r="G4048" s="1" t="s">
        <v>15830</v>
      </c>
      <c r="H4048" s="1" t="s">
        <v>16114</v>
      </c>
      <c r="I4048" s="1" t="s">
        <v>16115</v>
      </c>
      <c r="J4048" s="1" t="s">
        <v>15833</v>
      </c>
      <c r="K4048" s="1" t="s">
        <v>16116</v>
      </c>
      <c r="L4048" s="1" t="s">
        <v>16117</v>
      </c>
      <c r="M4048" s="1" t="s">
        <v>108</v>
      </c>
      <c r="N4048" s="1" t="s">
        <v>571</v>
      </c>
      <c r="O4048" s="1" t="s">
        <v>110</v>
      </c>
      <c r="P4048" s="1" t="s">
        <v>1069</v>
      </c>
      <c r="Q4048" s="29" t="s">
        <v>61</v>
      </c>
      <c r="R4048" s="30">
        <v>10175.876784968685</v>
      </c>
      <c r="S4048" s="5">
        <v>7.3898211422180129</v>
      </c>
      <c r="T4048" s="4">
        <v>90.140646970242031</v>
      </c>
      <c r="U4048" s="1"/>
      <c r="V4048" s="1"/>
      <c r="W4048" s="1"/>
      <c r="X4048" s="1"/>
    </row>
    <row r="4049" spans="1:24" ht="15.75" customHeight="1" x14ac:dyDescent="0.2">
      <c r="A4049" s="1"/>
      <c r="B4049" s="1"/>
      <c r="C4049" s="31" t="str">
        <f>IF('Style Screener'!$S4049&lt;(AVERAGE('Style Screener'!$S$9:$S$6415)), "Value", "Growth")</f>
        <v>Value</v>
      </c>
      <c r="D4049" s="31" t="str">
        <f>IF('Style Screener'!$R4049&gt;2000, "Large Cap", "Small Cap")</f>
        <v>Large Cap</v>
      </c>
      <c r="E4049" s="31" t="s">
        <v>14</v>
      </c>
      <c r="F4049" s="31" t="s">
        <v>15829</v>
      </c>
      <c r="G4049" s="1" t="s">
        <v>15830</v>
      </c>
      <c r="H4049" s="1" t="s">
        <v>16118</v>
      </c>
      <c r="I4049" s="1" t="s">
        <v>16119</v>
      </c>
      <c r="J4049" s="1" t="s">
        <v>16120</v>
      </c>
      <c r="K4049" s="1" t="s">
        <v>16121</v>
      </c>
      <c r="L4049" s="1" t="s">
        <v>16122</v>
      </c>
      <c r="M4049" s="1" t="s">
        <v>98</v>
      </c>
      <c r="N4049" s="1" t="s">
        <v>1141</v>
      </c>
      <c r="O4049" s="1" t="s">
        <v>1062</v>
      </c>
      <c r="P4049" s="1" t="s">
        <v>2113</v>
      </c>
      <c r="Q4049" s="29" t="s">
        <v>61</v>
      </c>
      <c r="R4049" s="30">
        <v>2206.5886084899093</v>
      </c>
      <c r="S4049" s="5">
        <v>21.739256941390465</v>
      </c>
      <c r="T4049" s="4">
        <v>0.31200833781989845</v>
      </c>
      <c r="U4049" s="1"/>
      <c r="V4049" s="1"/>
      <c r="W4049" s="1"/>
      <c r="X4049" s="1"/>
    </row>
    <row r="4050" spans="1:24" ht="15.75" customHeight="1" x14ac:dyDescent="0.2">
      <c r="A4050" s="1"/>
      <c r="B4050" s="1"/>
      <c r="C4050" s="31" t="str">
        <f>IF('Style Screener'!$S4050&lt;(AVERAGE('Style Screener'!$S$9:$S$6415)), "Value", "Growth")</f>
        <v>Value</v>
      </c>
      <c r="D4050" s="31" t="str">
        <f>IF('Style Screener'!$R4050&gt;2000, "Large Cap", "Small Cap")</f>
        <v>Large Cap</v>
      </c>
      <c r="E4050" s="31" t="s">
        <v>14</v>
      </c>
      <c r="F4050" s="31" t="s">
        <v>15829</v>
      </c>
      <c r="G4050" s="1" t="s">
        <v>15830</v>
      </c>
      <c r="H4050" s="1" t="s">
        <v>16123</v>
      </c>
      <c r="I4050" s="1" t="s">
        <v>16124</v>
      </c>
      <c r="J4050" s="1" t="s">
        <v>15833</v>
      </c>
      <c r="K4050" s="1" t="s">
        <v>16125</v>
      </c>
      <c r="L4050" s="1" t="s">
        <v>16126</v>
      </c>
      <c r="M4050" s="1" t="s">
        <v>108</v>
      </c>
      <c r="N4050" s="1" t="s">
        <v>308</v>
      </c>
      <c r="O4050" s="1" t="s">
        <v>287</v>
      </c>
      <c r="P4050" s="1" t="s">
        <v>309</v>
      </c>
      <c r="Q4050" s="29" t="s">
        <v>61</v>
      </c>
      <c r="R4050" s="30">
        <v>11087.91463697518</v>
      </c>
      <c r="S4050" s="5">
        <v>23.800473559715336</v>
      </c>
      <c r="T4050" s="4">
        <v>13.085393231927316</v>
      </c>
      <c r="U4050" s="1"/>
      <c r="V4050" s="1"/>
      <c r="W4050" s="1"/>
      <c r="X4050" s="1"/>
    </row>
    <row r="4051" spans="1:24" ht="15.75" customHeight="1" x14ac:dyDescent="0.2">
      <c r="A4051" s="1"/>
      <c r="B4051" s="1"/>
      <c r="C4051" s="31" t="str">
        <f>IF('Style Screener'!$S4051&lt;(AVERAGE('Style Screener'!$S$9:$S$6415)), "Value", "Growth")</f>
        <v>Value</v>
      </c>
      <c r="D4051" s="31" t="str">
        <f>IF('Style Screener'!$R4051&gt;2000, "Large Cap", "Small Cap")</f>
        <v>Large Cap</v>
      </c>
      <c r="E4051" s="31" t="s">
        <v>14</v>
      </c>
      <c r="F4051" s="31" t="s">
        <v>15829</v>
      </c>
      <c r="G4051" s="1" t="s">
        <v>15830</v>
      </c>
      <c r="H4051" s="1" t="s">
        <v>16127</v>
      </c>
      <c r="I4051" s="1" t="s">
        <v>16128</v>
      </c>
      <c r="J4051" s="1" t="s">
        <v>15833</v>
      </c>
      <c r="K4051" s="1" t="s">
        <v>16129</v>
      </c>
      <c r="L4051" s="1" t="s">
        <v>16130</v>
      </c>
      <c r="M4051" s="1" t="s">
        <v>98</v>
      </c>
      <c r="N4051" s="1" t="s">
        <v>1141</v>
      </c>
      <c r="O4051" s="1" t="s">
        <v>1062</v>
      </c>
      <c r="P4051" s="1" t="s">
        <v>2113</v>
      </c>
      <c r="Q4051" s="29" t="s">
        <v>61</v>
      </c>
      <c r="R4051" s="30">
        <v>7453.9232428670839</v>
      </c>
      <c r="S4051" s="5">
        <v>17.915554995744163</v>
      </c>
      <c r="T4051" s="4">
        <v>1.5168311459559077E-2</v>
      </c>
      <c r="U4051" s="1"/>
      <c r="V4051" s="1"/>
      <c r="W4051" s="1"/>
      <c r="X4051" s="1"/>
    </row>
    <row r="4052" spans="1:24" ht="15.75" customHeight="1" x14ac:dyDescent="0.2">
      <c r="A4052" s="1"/>
      <c r="B4052" s="1"/>
      <c r="C4052" s="31" t="str">
        <f>IF('Style Screener'!$S4052&lt;(AVERAGE('Style Screener'!$S$9:$S$6415)), "Value", "Growth")</f>
        <v>Growth</v>
      </c>
      <c r="D4052" s="31" t="str">
        <f>IF('Style Screener'!$R4052&gt;2000, "Large Cap", "Small Cap")</f>
        <v>Large Cap</v>
      </c>
      <c r="E4052" s="31" t="s">
        <v>14</v>
      </c>
      <c r="F4052" s="31" t="s">
        <v>15829</v>
      </c>
      <c r="G4052" s="1" t="s">
        <v>15830</v>
      </c>
      <c r="H4052" s="1" t="s">
        <v>16131</v>
      </c>
      <c r="I4052" s="1" t="s">
        <v>16132</v>
      </c>
      <c r="J4052" s="1" t="s">
        <v>15833</v>
      </c>
      <c r="K4052" s="1" t="s">
        <v>16133</v>
      </c>
      <c r="L4052" s="1" t="s">
        <v>16134</v>
      </c>
      <c r="M4052" s="1" t="s">
        <v>108</v>
      </c>
      <c r="N4052" s="1" t="s">
        <v>332</v>
      </c>
      <c r="O4052" s="1" t="s">
        <v>287</v>
      </c>
      <c r="P4052" s="1" t="s">
        <v>332</v>
      </c>
      <c r="Q4052" s="29" t="s">
        <v>61</v>
      </c>
      <c r="R4052" s="30">
        <v>20614.09941637671</v>
      </c>
      <c r="S4052" s="5">
        <v>30.064890203377832</v>
      </c>
      <c r="T4052" s="4">
        <v>30.702499457128368</v>
      </c>
      <c r="U4052" s="1"/>
      <c r="V4052" s="1"/>
      <c r="W4052" s="1"/>
      <c r="X4052" s="1"/>
    </row>
    <row r="4053" spans="1:24" ht="15.75" customHeight="1" x14ac:dyDescent="0.2">
      <c r="A4053" s="1"/>
      <c r="B4053" s="1"/>
      <c r="C4053" s="31" t="str">
        <f>IF('Style Screener'!$S4053&lt;(AVERAGE('Style Screener'!$S$9:$S$6415)), "Value", "Growth")</f>
        <v>Growth</v>
      </c>
      <c r="D4053" s="31" t="str">
        <f>IF('Style Screener'!$R4053&gt;2000, "Large Cap", "Small Cap")</f>
        <v>Large Cap</v>
      </c>
      <c r="E4053" s="31" t="s">
        <v>14</v>
      </c>
      <c r="F4053" s="31" t="s">
        <v>15829</v>
      </c>
      <c r="G4053" s="1" t="s">
        <v>15830</v>
      </c>
      <c r="H4053" s="1" t="s">
        <v>16135</v>
      </c>
      <c r="I4053" s="1" t="s">
        <v>16136</v>
      </c>
      <c r="J4053" s="1" t="s">
        <v>16120</v>
      </c>
      <c r="K4053" s="1" t="s">
        <v>16137</v>
      </c>
      <c r="L4053" s="1" t="s">
        <v>16138</v>
      </c>
      <c r="M4053" s="1" t="s">
        <v>108</v>
      </c>
      <c r="N4053" s="1" t="s">
        <v>332</v>
      </c>
      <c r="O4053" s="1" t="s">
        <v>287</v>
      </c>
      <c r="P4053" s="1" t="s">
        <v>332</v>
      </c>
      <c r="Q4053" s="29" t="s">
        <v>61</v>
      </c>
      <c r="R4053" s="30">
        <v>6369.1080281141258</v>
      </c>
      <c r="S4053" s="5">
        <v>31.627472656040712</v>
      </c>
      <c r="T4053" s="4" t="s">
        <v>61</v>
      </c>
      <c r="U4053" s="1"/>
      <c r="V4053" s="1"/>
      <c r="W4053" s="1"/>
      <c r="X4053" s="1"/>
    </row>
    <row r="4054" spans="1:24" ht="15.75" customHeight="1" x14ac:dyDescent="0.2">
      <c r="A4054" s="1"/>
      <c r="B4054" s="1"/>
      <c r="C4054" s="31" t="str">
        <f>IF('Style Screener'!$S4054&lt;(AVERAGE('Style Screener'!$S$9:$S$6415)), "Value", "Growth")</f>
        <v>Value</v>
      </c>
      <c r="D4054" s="31" t="str">
        <f>IF('Style Screener'!$R4054&gt;2000, "Large Cap", "Small Cap")</f>
        <v>Large Cap</v>
      </c>
      <c r="E4054" s="31" t="s">
        <v>15</v>
      </c>
      <c r="F4054" s="31" t="s">
        <v>15829</v>
      </c>
      <c r="G4054" s="1" t="s">
        <v>15830</v>
      </c>
      <c r="H4054" s="1" t="s">
        <v>16139</v>
      </c>
      <c r="I4054" s="1" t="s">
        <v>16140</v>
      </c>
      <c r="J4054" s="1" t="s">
        <v>15833</v>
      </c>
      <c r="K4054" s="1" t="s">
        <v>16141</v>
      </c>
      <c r="L4054" s="1" t="s">
        <v>16142</v>
      </c>
      <c r="M4054" s="1" t="s">
        <v>219</v>
      </c>
      <c r="N4054" s="1" t="s">
        <v>1291</v>
      </c>
      <c r="O4054" s="1" t="s">
        <v>219</v>
      </c>
      <c r="P4054" s="1" t="s">
        <v>1291</v>
      </c>
      <c r="Q4054" s="29" t="s">
        <v>61</v>
      </c>
      <c r="R4054" s="30">
        <v>3760.1862212943633</v>
      </c>
      <c r="S4054" s="5">
        <v>9.4841302847291455</v>
      </c>
      <c r="T4054" s="4" t="s">
        <v>61</v>
      </c>
      <c r="U4054" s="1"/>
      <c r="V4054" s="1"/>
      <c r="W4054" s="1"/>
      <c r="X4054" s="1"/>
    </row>
    <row r="4055" spans="1:24" ht="15.75" customHeight="1" x14ac:dyDescent="0.2">
      <c r="A4055" s="1"/>
      <c r="B4055" s="1"/>
      <c r="C4055" s="31" t="str">
        <f>IF('Style Screener'!$S4055&lt;(AVERAGE('Style Screener'!$S$9:$S$6415)), "Value", "Growth")</f>
        <v>Value</v>
      </c>
      <c r="D4055" s="31" t="str">
        <f>IF('Style Screener'!$R4055&gt;2000, "Large Cap", "Small Cap")</f>
        <v>Large Cap</v>
      </c>
      <c r="E4055" s="31" t="s">
        <v>14</v>
      </c>
      <c r="F4055" s="31" t="s">
        <v>15829</v>
      </c>
      <c r="G4055" s="1" t="s">
        <v>15830</v>
      </c>
      <c r="H4055" s="1" t="s">
        <v>16143</v>
      </c>
      <c r="I4055" s="1" t="s">
        <v>16144</v>
      </c>
      <c r="J4055" s="1" t="s">
        <v>15833</v>
      </c>
      <c r="K4055" s="1" t="s">
        <v>16145</v>
      </c>
      <c r="L4055" s="1" t="s">
        <v>16146</v>
      </c>
      <c r="M4055" s="1" t="s">
        <v>108</v>
      </c>
      <c r="N4055" s="1" t="s">
        <v>286</v>
      </c>
      <c r="O4055" s="1" t="s">
        <v>287</v>
      </c>
      <c r="P4055" s="1" t="s">
        <v>1333</v>
      </c>
      <c r="Q4055" s="29" t="s">
        <v>61</v>
      </c>
      <c r="R4055" s="30">
        <v>3957.4992150313151</v>
      </c>
      <c r="S4055" s="5">
        <v>16.464582608863481</v>
      </c>
      <c r="T4055" s="4">
        <v>26.539870006397855</v>
      </c>
      <c r="U4055" s="1"/>
      <c r="V4055" s="1"/>
      <c r="W4055" s="1"/>
      <c r="X4055" s="1"/>
    </row>
    <row r="4056" spans="1:24" ht="15.75" customHeight="1" x14ac:dyDescent="0.2">
      <c r="A4056" s="1"/>
      <c r="B4056" s="1"/>
      <c r="C4056" s="31" t="str">
        <f>IF('Style Screener'!$S4056&lt;(AVERAGE('Style Screener'!$S$9:$S$6415)), "Value", "Growth")</f>
        <v>Value</v>
      </c>
      <c r="D4056" s="31" t="str">
        <f>IF('Style Screener'!$R4056&gt;2000, "Large Cap", "Small Cap")</f>
        <v>Large Cap</v>
      </c>
      <c r="E4056" s="31" t="s">
        <v>14</v>
      </c>
      <c r="F4056" s="31" t="s">
        <v>15829</v>
      </c>
      <c r="G4056" s="1" t="s">
        <v>15830</v>
      </c>
      <c r="H4056" s="1" t="s">
        <v>16147</v>
      </c>
      <c r="I4056" s="1" t="s">
        <v>16148</v>
      </c>
      <c r="J4056" s="1" t="s">
        <v>15833</v>
      </c>
      <c r="K4056" s="1" t="s">
        <v>16149</v>
      </c>
      <c r="L4056" s="1" t="s">
        <v>16150</v>
      </c>
      <c r="M4056" s="1" t="s">
        <v>86</v>
      </c>
      <c r="N4056" s="1" t="s">
        <v>606</v>
      </c>
      <c r="O4056" s="1" t="s">
        <v>607</v>
      </c>
      <c r="P4056" s="1" t="s">
        <v>608</v>
      </c>
      <c r="Q4056" s="29" t="s">
        <v>61</v>
      </c>
      <c r="R4056" s="30">
        <v>2488.0255504523311</v>
      </c>
      <c r="S4056" s="5">
        <v>13.08466464433522</v>
      </c>
      <c r="T4056" s="4">
        <v>6.2620735189768716E-15</v>
      </c>
      <c r="U4056" s="1"/>
      <c r="V4056" s="1"/>
      <c r="W4056" s="1"/>
      <c r="X4056" s="1"/>
    </row>
    <row r="4057" spans="1:24" ht="15.75" customHeight="1" x14ac:dyDescent="0.2">
      <c r="A4057" s="1"/>
      <c r="B4057" s="1"/>
      <c r="C4057" s="31" t="str">
        <f>IF('Style Screener'!$S4057&lt;(AVERAGE('Style Screener'!$S$9:$S$6415)), "Value", "Growth")</f>
        <v>Value</v>
      </c>
      <c r="D4057" s="31" t="str">
        <f>IF('Style Screener'!$R4057&gt;2000, "Large Cap", "Small Cap")</f>
        <v>Large Cap</v>
      </c>
      <c r="E4057" s="31" t="s">
        <v>14</v>
      </c>
      <c r="F4057" s="31" t="s">
        <v>15829</v>
      </c>
      <c r="G4057" s="1" t="s">
        <v>15830</v>
      </c>
      <c r="H4057" s="1" t="s">
        <v>16151</v>
      </c>
      <c r="I4057" s="1" t="s">
        <v>16152</v>
      </c>
      <c r="J4057" s="1" t="s">
        <v>15833</v>
      </c>
      <c r="K4057" s="1" t="s">
        <v>16153</v>
      </c>
      <c r="L4057" s="1" t="s">
        <v>16154</v>
      </c>
      <c r="M4057" s="1" t="s">
        <v>74</v>
      </c>
      <c r="N4057" s="1" t="s">
        <v>342</v>
      </c>
      <c r="O4057" s="1" t="s">
        <v>117</v>
      </c>
      <c r="P4057" s="1" t="s">
        <v>343</v>
      </c>
      <c r="Q4057" s="29" t="s">
        <v>61</v>
      </c>
      <c r="R4057" s="30">
        <v>3418.4848912085363</v>
      </c>
      <c r="S4057" s="5">
        <v>11.853886227323668</v>
      </c>
      <c r="T4057" s="4">
        <v>4.4185496197423104</v>
      </c>
      <c r="U4057" s="1"/>
      <c r="V4057" s="1"/>
      <c r="W4057" s="1"/>
      <c r="X4057" s="1"/>
    </row>
    <row r="4058" spans="1:24" ht="15.75" customHeight="1" x14ac:dyDescent="0.2">
      <c r="A4058" s="1"/>
      <c r="B4058" s="1"/>
      <c r="C4058" s="31" t="str">
        <f>IF('Style Screener'!$S4058&lt;(AVERAGE('Style Screener'!$S$9:$S$6415)), "Value", "Growth")</f>
        <v>Value</v>
      </c>
      <c r="D4058" s="31" t="str">
        <f>IF('Style Screener'!$R4058&gt;2000, "Large Cap", "Small Cap")</f>
        <v>Large Cap</v>
      </c>
      <c r="E4058" s="31" t="s">
        <v>14</v>
      </c>
      <c r="F4058" s="31" t="s">
        <v>15829</v>
      </c>
      <c r="G4058" s="1" t="s">
        <v>15830</v>
      </c>
      <c r="H4058" s="1" t="s">
        <v>16155</v>
      </c>
      <c r="I4058" s="1" t="s">
        <v>16156</v>
      </c>
      <c r="J4058" s="1" t="s">
        <v>15833</v>
      </c>
      <c r="K4058" s="1" t="s">
        <v>16157</v>
      </c>
      <c r="L4058" s="1" t="s">
        <v>16158</v>
      </c>
      <c r="M4058" s="1" t="s">
        <v>74</v>
      </c>
      <c r="N4058" s="1" t="s">
        <v>342</v>
      </c>
      <c r="O4058" s="1" t="s">
        <v>117</v>
      </c>
      <c r="P4058" s="1" t="s">
        <v>618</v>
      </c>
      <c r="Q4058" s="29" t="s">
        <v>61</v>
      </c>
      <c r="R4058" s="30">
        <v>2329.1202035722567</v>
      </c>
      <c r="S4058" s="5">
        <v>18.503622734070827</v>
      </c>
      <c r="T4058" s="4" t="s">
        <v>61</v>
      </c>
      <c r="U4058" s="1"/>
      <c r="V4058" s="1"/>
      <c r="W4058" s="1"/>
      <c r="X4058" s="1"/>
    </row>
    <row r="4059" spans="1:24" ht="15.75" customHeight="1" x14ac:dyDescent="0.2">
      <c r="A4059" s="1"/>
      <c r="B4059" s="1"/>
      <c r="C4059" s="31" t="str">
        <f>IF('Style Screener'!$S4059&lt;(AVERAGE('Style Screener'!$S$9:$S$6415)), "Value", "Growth")</f>
        <v>Value</v>
      </c>
      <c r="D4059" s="31" t="str">
        <f>IF('Style Screener'!$R4059&gt;2000, "Large Cap", "Small Cap")</f>
        <v>Large Cap</v>
      </c>
      <c r="E4059" s="31" t="s">
        <v>14</v>
      </c>
      <c r="F4059" s="31" t="s">
        <v>15829</v>
      </c>
      <c r="G4059" s="1" t="s">
        <v>15830</v>
      </c>
      <c r="H4059" s="1" t="s">
        <v>16159</v>
      </c>
      <c r="I4059" s="1" t="s">
        <v>16160</v>
      </c>
      <c r="J4059" s="1" t="s">
        <v>15833</v>
      </c>
      <c r="K4059" s="1" t="s">
        <v>16161</v>
      </c>
      <c r="L4059" s="1" t="s">
        <v>16162</v>
      </c>
      <c r="M4059" s="1" t="s">
        <v>74</v>
      </c>
      <c r="N4059" s="1" t="s">
        <v>301</v>
      </c>
      <c r="O4059" s="1" t="s">
        <v>117</v>
      </c>
      <c r="P4059" s="1" t="s">
        <v>301</v>
      </c>
      <c r="Q4059" s="29" t="s">
        <v>61</v>
      </c>
      <c r="R4059" s="30">
        <v>3312.6406498909764</v>
      </c>
      <c r="S4059" s="5">
        <v>14.938039308433122</v>
      </c>
      <c r="T4059" s="4">
        <v>31.392013805270878</v>
      </c>
      <c r="U4059" s="1"/>
      <c r="V4059" s="1"/>
      <c r="W4059" s="1"/>
      <c r="X4059" s="1"/>
    </row>
    <row r="4060" spans="1:24" ht="15.75" customHeight="1" x14ac:dyDescent="0.2">
      <c r="A4060" s="1"/>
      <c r="B4060" s="1"/>
      <c r="C4060" s="31" t="str">
        <f>IF('Style Screener'!$S4060&lt;(AVERAGE('Style Screener'!$S$9:$S$6415)), "Value", "Growth")</f>
        <v>Value</v>
      </c>
      <c r="D4060" s="31" t="str">
        <f>IF('Style Screener'!$R4060&gt;2000, "Large Cap", "Small Cap")</f>
        <v>Large Cap</v>
      </c>
      <c r="E4060" s="31" t="s">
        <v>14</v>
      </c>
      <c r="F4060" s="31" t="s">
        <v>15829</v>
      </c>
      <c r="G4060" s="1" t="s">
        <v>15830</v>
      </c>
      <c r="H4060" s="1" t="s">
        <v>16163</v>
      </c>
      <c r="I4060" s="1" t="s">
        <v>16164</v>
      </c>
      <c r="J4060" s="1" t="s">
        <v>15833</v>
      </c>
      <c r="K4060" s="1" t="s">
        <v>16165</v>
      </c>
      <c r="L4060" s="1" t="s">
        <v>16166</v>
      </c>
      <c r="M4060" s="1" t="s">
        <v>74</v>
      </c>
      <c r="N4060" s="1" t="s">
        <v>649</v>
      </c>
      <c r="O4060" s="1" t="s">
        <v>117</v>
      </c>
      <c r="P4060" s="1" t="s">
        <v>649</v>
      </c>
      <c r="Q4060" s="29" t="s">
        <v>61</v>
      </c>
      <c r="R4060" s="30">
        <v>3159.2680128972397</v>
      </c>
      <c r="S4060" s="5">
        <v>9.5006231010669282</v>
      </c>
      <c r="T4060" s="4">
        <v>93.46305298775421</v>
      </c>
      <c r="U4060" s="1"/>
      <c r="V4060" s="1"/>
      <c r="W4060" s="1"/>
      <c r="X4060" s="1"/>
    </row>
    <row r="4061" spans="1:24" ht="15.75" customHeight="1" x14ac:dyDescent="0.2">
      <c r="A4061" s="1"/>
      <c r="B4061" s="1"/>
      <c r="C4061" s="31" t="str">
        <f>IF('Style Screener'!$S4061&lt;(AVERAGE('Style Screener'!$S$9:$S$6415)), "Value", "Growth")</f>
        <v>Growth</v>
      </c>
      <c r="D4061" s="31" t="str">
        <f>IF('Style Screener'!$R4061&gt;2000, "Large Cap", "Small Cap")</f>
        <v>Large Cap</v>
      </c>
      <c r="E4061" s="31" t="s">
        <v>14</v>
      </c>
      <c r="F4061" s="31" t="s">
        <v>15829</v>
      </c>
      <c r="G4061" s="1" t="s">
        <v>15830</v>
      </c>
      <c r="H4061" s="1" t="s">
        <v>16167</v>
      </c>
      <c r="I4061" s="1" t="s">
        <v>16168</v>
      </c>
      <c r="J4061" s="1" t="s">
        <v>15833</v>
      </c>
      <c r="K4061" s="1" t="s">
        <v>16169</v>
      </c>
      <c r="L4061" s="1" t="s">
        <v>16170</v>
      </c>
      <c r="M4061" s="1" t="s">
        <v>74</v>
      </c>
      <c r="N4061" s="1" t="s">
        <v>638</v>
      </c>
      <c r="O4061" s="1" t="s">
        <v>117</v>
      </c>
      <c r="P4061" s="1" t="s">
        <v>638</v>
      </c>
      <c r="Q4061" s="29" t="s">
        <v>61</v>
      </c>
      <c r="R4061" s="30">
        <v>5254.7471275342141</v>
      </c>
      <c r="S4061" s="5">
        <v>35.405952709591354</v>
      </c>
      <c r="T4061" s="4">
        <v>46.105456633122834</v>
      </c>
      <c r="U4061" s="1"/>
      <c r="V4061" s="1"/>
      <c r="W4061" s="1"/>
      <c r="X4061" s="1"/>
    </row>
    <row r="4062" spans="1:24" ht="15.75" customHeight="1" x14ac:dyDescent="0.2">
      <c r="A4062" s="1"/>
      <c r="B4062" s="1"/>
      <c r="C4062" s="31" t="str">
        <f>IF('Style Screener'!$S4062&lt;(AVERAGE('Style Screener'!$S$9:$S$6415)), "Value", "Growth")</f>
        <v>Value</v>
      </c>
      <c r="D4062" s="31" t="str">
        <f>IF('Style Screener'!$R4062&gt;2000, "Large Cap", "Small Cap")</f>
        <v>Large Cap</v>
      </c>
      <c r="E4062" s="31" t="s">
        <v>14</v>
      </c>
      <c r="F4062" s="31" t="s">
        <v>15829</v>
      </c>
      <c r="G4062" s="1" t="s">
        <v>15830</v>
      </c>
      <c r="H4062" s="1" t="s">
        <v>16171</v>
      </c>
      <c r="I4062" s="1" t="s">
        <v>16172</v>
      </c>
      <c r="J4062" s="1" t="s">
        <v>15833</v>
      </c>
      <c r="K4062" s="1" t="s">
        <v>16173</v>
      </c>
      <c r="L4062" s="1" t="s">
        <v>16174</v>
      </c>
      <c r="M4062" s="1" t="s">
        <v>74</v>
      </c>
      <c r="N4062" s="1" t="s">
        <v>201</v>
      </c>
      <c r="O4062" s="1" t="s">
        <v>180</v>
      </c>
      <c r="P4062" s="1" t="s">
        <v>3011</v>
      </c>
      <c r="Q4062" s="29" t="s">
        <v>61</v>
      </c>
      <c r="R4062" s="30">
        <v>4196.2421711899788</v>
      </c>
      <c r="S4062" s="5">
        <v>24.091452592336182</v>
      </c>
      <c r="T4062" s="4">
        <v>8.1774718882567186</v>
      </c>
      <c r="U4062" s="1"/>
      <c r="V4062" s="1"/>
      <c r="W4062" s="1"/>
      <c r="X4062" s="1"/>
    </row>
    <row r="4063" spans="1:24" ht="15.75" customHeight="1" x14ac:dyDescent="0.2">
      <c r="A4063" s="1"/>
      <c r="B4063" s="1"/>
      <c r="C4063" s="31" t="str">
        <f>IF('Style Screener'!$S4063&lt;(AVERAGE('Style Screener'!$S$9:$S$6415)), "Value", "Growth")</f>
        <v>Growth</v>
      </c>
      <c r="D4063" s="31" t="str">
        <f>IF('Style Screener'!$R4063&gt;2000, "Large Cap", "Small Cap")</f>
        <v>Large Cap</v>
      </c>
      <c r="E4063" s="31" t="s">
        <v>15</v>
      </c>
      <c r="F4063" s="31" t="s">
        <v>15829</v>
      </c>
      <c r="G4063" s="1" t="s">
        <v>15830</v>
      </c>
      <c r="H4063" s="1" t="s">
        <v>16175</v>
      </c>
      <c r="I4063" s="1" t="s">
        <v>16176</v>
      </c>
      <c r="J4063" s="1" t="s">
        <v>15833</v>
      </c>
      <c r="K4063" s="1" t="s">
        <v>16177</v>
      </c>
      <c r="L4063" s="1" t="s">
        <v>16178</v>
      </c>
      <c r="M4063" s="1" t="s">
        <v>368</v>
      </c>
      <c r="N4063" s="1" t="s">
        <v>2458</v>
      </c>
      <c r="O4063" s="1" t="s">
        <v>1379</v>
      </c>
      <c r="P4063" s="1" t="s">
        <v>2458</v>
      </c>
      <c r="Q4063" s="29" t="s">
        <v>61</v>
      </c>
      <c r="R4063" s="30">
        <v>12955.386794711205</v>
      </c>
      <c r="S4063" s="5">
        <v>32.125015900804854</v>
      </c>
      <c r="T4063" s="4">
        <v>15.130222086332928</v>
      </c>
      <c r="U4063" s="1"/>
      <c r="V4063" s="1"/>
      <c r="W4063" s="1"/>
      <c r="X4063" s="1"/>
    </row>
    <row r="4064" spans="1:24" ht="15.75" customHeight="1" x14ac:dyDescent="0.2">
      <c r="A4064" s="1"/>
      <c r="B4064" s="1"/>
      <c r="C4064" s="31" t="str">
        <f>IF('Style Screener'!$S4064&lt;(AVERAGE('Style Screener'!$S$9:$S$6415)), "Value", "Growth")</f>
        <v>Value</v>
      </c>
      <c r="D4064" s="31" t="str">
        <f>IF('Style Screener'!$R4064&gt;2000, "Large Cap", "Small Cap")</f>
        <v>Large Cap</v>
      </c>
      <c r="E4064" s="31" t="s">
        <v>14</v>
      </c>
      <c r="F4064" s="31" t="s">
        <v>15829</v>
      </c>
      <c r="G4064" s="1" t="s">
        <v>15830</v>
      </c>
      <c r="H4064" s="1" t="s">
        <v>16179</v>
      </c>
      <c r="I4064" s="1" t="s">
        <v>16180</v>
      </c>
      <c r="J4064" s="1" t="s">
        <v>15833</v>
      </c>
      <c r="K4064" s="1" t="s">
        <v>16181</v>
      </c>
      <c r="L4064" s="1" t="s">
        <v>16182</v>
      </c>
      <c r="M4064" s="1" t="s">
        <v>54</v>
      </c>
      <c r="N4064" s="1" t="s">
        <v>705</v>
      </c>
      <c r="O4064" s="1" t="s">
        <v>54</v>
      </c>
      <c r="P4064" s="1" t="s">
        <v>1442</v>
      </c>
      <c r="Q4064" s="29" t="s">
        <v>61</v>
      </c>
      <c r="R4064" s="30">
        <v>17463.226536766415</v>
      </c>
      <c r="S4064" s="5">
        <v>15.517731631103741</v>
      </c>
      <c r="T4064" s="4">
        <v>65.681088929026529</v>
      </c>
      <c r="U4064" s="1"/>
      <c r="V4064" s="1"/>
      <c r="W4064" s="1"/>
      <c r="X4064" s="1"/>
    </row>
    <row r="4065" spans="1:24" ht="15.75" customHeight="1" x14ac:dyDescent="0.2">
      <c r="A4065" s="1"/>
      <c r="B4065" s="1"/>
      <c r="C4065" s="31" t="str">
        <f>IF('Style Screener'!$S4065&lt;(AVERAGE('Style Screener'!$S$9:$S$6415)), "Value", "Growth")</f>
        <v>Growth</v>
      </c>
      <c r="D4065" s="31" t="str">
        <f>IF('Style Screener'!$R4065&gt;2000, "Large Cap", "Small Cap")</f>
        <v>Small Cap</v>
      </c>
      <c r="E4065" s="31" t="s">
        <v>14</v>
      </c>
      <c r="F4065" s="31" t="s">
        <v>15829</v>
      </c>
      <c r="G4065" s="1" t="s">
        <v>15830</v>
      </c>
      <c r="H4065" s="1" t="s">
        <v>16183</v>
      </c>
      <c r="I4065" s="1" t="s">
        <v>16184</v>
      </c>
      <c r="J4065" s="1" t="s">
        <v>15833</v>
      </c>
      <c r="K4065" s="1" t="s">
        <v>16181</v>
      </c>
      <c r="L4065" s="1" t="s">
        <v>16182</v>
      </c>
      <c r="M4065" s="1" t="s">
        <v>54</v>
      </c>
      <c r="N4065" s="1" t="s">
        <v>705</v>
      </c>
      <c r="O4065" s="1" t="s">
        <v>54</v>
      </c>
      <c r="P4065" s="1" t="s">
        <v>1442</v>
      </c>
      <c r="Q4065" s="29" t="s">
        <v>61</v>
      </c>
      <c r="R4065" s="30">
        <v>1394.4768610531198</v>
      </c>
      <c r="S4065" s="5" t="s">
        <v>61</v>
      </c>
      <c r="T4065" s="4">
        <v>65.681088929026529</v>
      </c>
      <c r="U4065" s="1"/>
      <c r="V4065" s="1"/>
      <c r="W4065" s="1"/>
      <c r="X4065" s="1"/>
    </row>
    <row r="4066" spans="1:24" ht="15.75" customHeight="1" x14ac:dyDescent="0.2">
      <c r="A4066" s="1"/>
      <c r="B4066" s="1"/>
      <c r="C4066" s="31" t="str">
        <f>IF('Style Screener'!$S4066&lt;(AVERAGE('Style Screener'!$S$9:$S$6415)), "Value", "Growth")</f>
        <v>Value</v>
      </c>
      <c r="D4066" s="31" t="str">
        <f>IF('Style Screener'!$R4066&gt;2000, "Large Cap", "Small Cap")</f>
        <v>Large Cap</v>
      </c>
      <c r="E4066" s="31" t="s">
        <v>14</v>
      </c>
      <c r="F4066" s="31" t="s">
        <v>15829</v>
      </c>
      <c r="G4066" s="1" t="s">
        <v>15830</v>
      </c>
      <c r="H4066" s="1" t="s">
        <v>16185</v>
      </c>
      <c r="I4066" s="1" t="s">
        <v>16186</v>
      </c>
      <c r="J4066" s="1" t="s">
        <v>15833</v>
      </c>
      <c r="K4066" s="1" t="s">
        <v>16187</v>
      </c>
      <c r="L4066" s="1" t="s">
        <v>16188</v>
      </c>
      <c r="M4066" s="1" t="s">
        <v>86</v>
      </c>
      <c r="N4066" s="1" t="s">
        <v>172</v>
      </c>
      <c r="O4066" s="1" t="s">
        <v>172</v>
      </c>
      <c r="P4066" s="1" t="s">
        <v>1497</v>
      </c>
      <c r="Q4066" s="29" t="s">
        <v>61</v>
      </c>
      <c r="R4066" s="30">
        <v>18963.583576617955</v>
      </c>
      <c r="S4066" s="5">
        <v>9.6680450921212167</v>
      </c>
      <c r="T4066" s="4" t="s">
        <v>61</v>
      </c>
      <c r="U4066" s="1"/>
      <c r="V4066" s="1"/>
      <c r="W4066" s="1"/>
      <c r="X4066" s="1"/>
    </row>
    <row r="4067" spans="1:24" ht="15.75" customHeight="1" x14ac:dyDescent="0.2">
      <c r="A4067" s="1"/>
      <c r="B4067" s="1"/>
      <c r="C4067" s="31" t="str">
        <f>IF('Style Screener'!$S4067&lt;(AVERAGE('Style Screener'!$S$9:$S$6415)), "Value", "Growth")</f>
        <v>Value</v>
      </c>
      <c r="D4067" s="31" t="str">
        <f>IF('Style Screener'!$R4067&gt;2000, "Large Cap", "Small Cap")</f>
        <v>Large Cap</v>
      </c>
      <c r="E4067" s="31" t="s">
        <v>14</v>
      </c>
      <c r="F4067" s="31" t="s">
        <v>15829</v>
      </c>
      <c r="G4067" s="1" t="s">
        <v>15830</v>
      </c>
      <c r="H4067" s="1" t="s">
        <v>16189</v>
      </c>
      <c r="I4067" s="1" t="s">
        <v>16190</v>
      </c>
      <c r="J4067" s="1" t="s">
        <v>15833</v>
      </c>
      <c r="K4067" s="1" t="s">
        <v>16191</v>
      </c>
      <c r="L4067" s="1" t="s">
        <v>16192</v>
      </c>
      <c r="M4067" s="1" t="s">
        <v>98</v>
      </c>
      <c r="N4067" s="1" t="s">
        <v>2119</v>
      </c>
      <c r="O4067" s="1" t="s">
        <v>232</v>
      </c>
      <c r="P4067" s="1" t="s">
        <v>5307</v>
      </c>
      <c r="Q4067" s="29" t="s">
        <v>61</v>
      </c>
      <c r="R4067" s="30">
        <v>8989.0518105311985</v>
      </c>
      <c r="S4067" s="5">
        <v>10.369691773173503</v>
      </c>
      <c r="T4067" s="4">
        <v>75.114511977800021</v>
      </c>
      <c r="U4067" s="1"/>
      <c r="V4067" s="1"/>
      <c r="W4067" s="1"/>
      <c r="X4067" s="1"/>
    </row>
    <row r="4068" spans="1:24" ht="15.75" customHeight="1" x14ac:dyDescent="0.2">
      <c r="A4068" s="1"/>
      <c r="B4068" s="1"/>
      <c r="C4068" s="31" t="str">
        <f>IF('Style Screener'!$S4068&lt;(AVERAGE('Style Screener'!$S$9:$S$6415)), "Value", "Growth")</f>
        <v>Growth</v>
      </c>
      <c r="D4068" s="31" t="str">
        <f>IF('Style Screener'!$R4068&gt;2000, "Large Cap", "Small Cap")</f>
        <v>Large Cap</v>
      </c>
      <c r="E4068" s="31" t="s">
        <v>15</v>
      </c>
      <c r="F4068" s="31" t="s">
        <v>15829</v>
      </c>
      <c r="G4068" s="1" t="s">
        <v>15830</v>
      </c>
      <c r="H4068" s="1" t="s">
        <v>16193</v>
      </c>
      <c r="I4068" s="1" t="s">
        <v>16194</v>
      </c>
      <c r="J4068" s="1" t="s">
        <v>16120</v>
      </c>
      <c r="K4068" s="1" t="s">
        <v>16195</v>
      </c>
      <c r="L4068" s="1" t="s">
        <v>16196</v>
      </c>
      <c r="M4068" s="1" t="s">
        <v>44</v>
      </c>
      <c r="N4068" s="1" t="s">
        <v>160</v>
      </c>
      <c r="O4068" s="1" t="s">
        <v>46</v>
      </c>
      <c r="P4068" s="1" t="s">
        <v>160</v>
      </c>
      <c r="Q4068" s="29" t="s">
        <v>61</v>
      </c>
      <c r="R4068" s="30">
        <v>8561.2493561586634</v>
      </c>
      <c r="S4068" s="5">
        <v>100.59241706161137</v>
      </c>
      <c r="T4068" s="4" t="s">
        <v>61</v>
      </c>
      <c r="U4068" s="1"/>
      <c r="V4068" s="1"/>
      <c r="W4068" s="1"/>
      <c r="X4068" s="1"/>
    </row>
    <row r="4069" spans="1:24" ht="15.75" customHeight="1" x14ac:dyDescent="0.2">
      <c r="A4069" s="1"/>
      <c r="B4069" s="1"/>
      <c r="C4069" s="31" t="str">
        <f>IF('Style Screener'!$S4069&lt;(AVERAGE('Style Screener'!$S$9:$S$6415)), "Value", "Growth")</f>
        <v>Value</v>
      </c>
      <c r="D4069" s="31" t="str">
        <f>IF('Style Screener'!$R4069&gt;2000, "Large Cap", "Small Cap")</f>
        <v>Large Cap</v>
      </c>
      <c r="E4069" s="31" t="s">
        <v>14</v>
      </c>
      <c r="F4069" s="31" t="s">
        <v>15829</v>
      </c>
      <c r="G4069" s="1" t="s">
        <v>15830</v>
      </c>
      <c r="H4069" s="1" t="s">
        <v>16197</v>
      </c>
      <c r="I4069" s="1" t="s">
        <v>16198</v>
      </c>
      <c r="J4069" s="1" t="s">
        <v>15833</v>
      </c>
      <c r="K4069" s="1" t="s">
        <v>16199</v>
      </c>
      <c r="L4069" s="1" t="s">
        <v>16200</v>
      </c>
      <c r="M4069" s="1" t="s">
        <v>98</v>
      </c>
      <c r="N4069" s="1" t="s">
        <v>1776</v>
      </c>
      <c r="O4069" s="1" t="s">
        <v>100</v>
      </c>
      <c r="P4069" s="1" t="s">
        <v>1940</v>
      </c>
      <c r="Q4069" s="29" t="s">
        <v>61</v>
      </c>
      <c r="R4069" s="30">
        <v>3191.9822101600557</v>
      </c>
      <c r="S4069" s="5">
        <v>11.325687082052291</v>
      </c>
      <c r="T4069" s="4" t="s">
        <v>61</v>
      </c>
      <c r="U4069" s="1"/>
      <c r="V4069" s="1"/>
      <c r="W4069" s="1"/>
      <c r="X4069" s="1"/>
    </row>
    <row r="4070" spans="1:24" ht="15.75" customHeight="1" x14ac:dyDescent="0.2">
      <c r="A4070" s="1"/>
      <c r="B4070" s="1"/>
      <c r="C4070" s="31" t="str">
        <f>IF('Style Screener'!$S4070&lt;(AVERAGE('Style Screener'!$S$9:$S$6415)), "Value", "Growth")</f>
        <v>Value</v>
      </c>
      <c r="D4070" s="31" t="str">
        <f>IF('Style Screener'!$R4070&gt;2000, "Large Cap", "Small Cap")</f>
        <v>Large Cap</v>
      </c>
      <c r="E4070" s="31" t="s">
        <v>14</v>
      </c>
      <c r="F4070" s="31" t="s">
        <v>15829</v>
      </c>
      <c r="G4070" s="1" t="s">
        <v>15830</v>
      </c>
      <c r="H4070" s="1" t="s">
        <v>16201</v>
      </c>
      <c r="I4070" s="1" t="s">
        <v>16202</v>
      </c>
      <c r="J4070" s="1" t="s">
        <v>15833</v>
      </c>
      <c r="K4070" s="1" t="s">
        <v>16203</v>
      </c>
      <c r="L4070" s="1" t="s">
        <v>16204</v>
      </c>
      <c r="M4070" s="1" t="s">
        <v>86</v>
      </c>
      <c r="N4070" s="1" t="s">
        <v>606</v>
      </c>
      <c r="O4070" s="1" t="s">
        <v>607</v>
      </c>
      <c r="P4070" s="1" t="s">
        <v>921</v>
      </c>
      <c r="Q4070" s="29" t="s">
        <v>61</v>
      </c>
      <c r="R4070" s="30">
        <v>3696.9690818835534</v>
      </c>
      <c r="S4070" s="5">
        <v>13.67624296964601</v>
      </c>
      <c r="T4070" s="4">
        <v>0</v>
      </c>
      <c r="U4070" s="1"/>
      <c r="V4070" s="1"/>
      <c r="W4070" s="1"/>
      <c r="X4070" s="1"/>
    </row>
    <row r="4071" spans="1:24" ht="15.75" customHeight="1" x14ac:dyDescent="0.2">
      <c r="A4071" s="1"/>
      <c r="B4071" s="1"/>
      <c r="C4071" s="31" t="str">
        <f>IF('Style Screener'!$S4071&lt;(AVERAGE('Style Screener'!$S$9:$S$6415)), "Value", "Growth")</f>
        <v>Value</v>
      </c>
      <c r="D4071" s="31" t="str">
        <f>IF('Style Screener'!$R4071&gt;2000, "Large Cap", "Small Cap")</f>
        <v>Large Cap</v>
      </c>
      <c r="E4071" s="31" t="s">
        <v>14</v>
      </c>
      <c r="F4071" s="31" t="s">
        <v>15829</v>
      </c>
      <c r="G4071" s="1" t="s">
        <v>15830</v>
      </c>
      <c r="H4071" s="1" t="s">
        <v>16205</v>
      </c>
      <c r="I4071" s="1" t="s">
        <v>16206</v>
      </c>
      <c r="J4071" s="1" t="s">
        <v>15833</v>
      </c>
      <c r="K4071" s="1" t="s">
        <v>16207</v>
      </c>
      <c r="L4071" s="1" t="s">
        <v>16208</v>
      </c>
      <c r="M4071" s="1" t="s">
        <v>278</v>
      </c>
      <c r="N4071" s="1" t="s">
        <v>279</v>
      </c>
      <c r="O4071" s="1" t="s">
        <v>278</v>
      </c>
      <c r="P4071" s="1" t="s">
        <v>426</v>
      </c>
      <c r="Q4071" s="29" t="s">
        <v>61</v>
      </c>
      <c r="R4071" s="30">
        <v>4034.7387524008345</v>
      </c>
      <c r="S4071" s="5">
        <v>12.117885273662242</v>
      </c>
      <c r="T4071" s="4" t="s">
        <v>61</v>
      </c>
      <c r="U4071" s="1"/>
      <c r="V4071" s="1"/>
      <c r="W4071" s="1"/>
      <c r="X4071" s="1"/>
    </row>
    <row r="4072" spans="1:24" ht="15.75" customHeight="1" x14ac:dyDescent="0.2">
      <c r="A4072" s="1"/>
      <c r="B4072" s="1"/>
      <c r="C4072" s="31" t="str">
        <f>IF('Style Screener'!$S4072&lt;(AVERAGE('Style Screener'!$S$9:$S$6415)), "Value", "Growth")</f>
        <v>Value</v>
      </c>
      <c r="D4072" s="31" t="str">
        <f>IF('Style Screener'!$R4072&gt;2000, "Large Cap", "Small Cap")</f>
        <v>Large Cap</v>
      </c>
      <c r="E4072" s="31" t="s">
        <v>14</v>
      </c>
      <c r="F4072" s="31" t="s">
        <v>15829</v>
      </c>
      <c r="G4072" s="1" t="s">
        <v>15830</v>
      </c>
      <c r="H4072" s="1" t="s">
        <v>16209</v>
      </c>
      <c r="I4072" s="1" t="s">
        <v>16210</v>
      </c>
      <c r="J4072" s="1" t="s">
        <v>15833</v>
      </c>
      <c r="K4072" s="1" t="s">
        <v>16211</v>
      </c>
      <c r="L4072" s="1" t="s">
        <v>16212</v>
      </c>
      <c r="M4072" s="1" t="s">
        <v>74</v>
      </c>
      <c r="N4072" s="1" t="s">
        <v>148</v>
      </c>
      <c r="O4072" s="1" t="s">
        <v>76</v>
      </c>
      <c r="P4072" s="1" t="s">
        <v>148</v>
      </c>
      <c r="Q4072" s="29" t="s">
        <v>61</v>
      </c>
      <c r="R4072" s="30">
        <v>8472.5121781489215</v>
      </c>
      <c r="S4072" s="5">
        <v>16.447149567136012</v>
      </c>
      <c r="T4072" s="4" t="s">
        <v>61</v>
      </c>
      <c r="U4072" s="1"/>
      <c r="V4072" s="1"/>
      <c r="W4072" s="1"/>
      <c r="X4072" s="1"/>
    </row>
    <row r="4073" spans="1:24" ht="15.75" customHeight="1" x14ac:dyDescent="0.2">
      <c r="A4073" s="1"/>
      <c r="B4073" s="1"/>
      <c r="C4073" s="31" t="str">
        <f>IF('Style Screener'!$S4073&lt;(AVERAGE('Style Screener'!$S$9:$S$6415)), "Value", "Growth")</f>
        <v>Value</v>
      </c>
      <c r="D4073" s="31" t="str">
        <f>IF('Style Screener'!$R4073&gt;2000, "Large Cap", "Small Cap")</f>
        <v>Large Cap</v>
      </c>
      <c r="E4073" s="31" t="s">
        <v>14</v>
      </c>
      <c r="F4073" s="31" t="s">
        <v>15829</v>
      </c>
      <c r="G4073" s="1" t="s">
        <v>15830</v>
      </c>
      <c r="H4073" s="1" t="s">
        <v>16213</v>
      </c>
      <c r="I4073" s="1" t="s">
        <v>16214</v>
      </c>
      <c r="J4073" s="1" t="s">
        <v>15833</v>
      </c>
      <c r="K4073" s="1" t="s">
        <v>16215</v>
      </c>
      <c r="L4073" s="1" t="s">
        <v>16216</v>
      </c>
      <c r="M4073" s="1" t="s">
        <v>86</v>
      </c>
      <c r="N4073" s="1" t="s">
        <v>172</v>
      </c>
      <c r="O4073" s="1" t="s">
        <v>172</v>
      </c>
      <c r="P4073" s="1" t="s">
        <v>1497</v>
      </c>
      <c r="Q4073" s="29" t="s">
        <v>61</v>
      </c>
      <c r="R4073" s="30">
        <v>8177.01645539318</v>
      </c>
      <c r="S4073" s="5">
        <v>8.1640106776665977</v>
      </c>
      <c r="T4073" s="4" t="s">
        <v>61</v>
      </c>
      <c r="U4073" s="1"/>
      <c r="V4073" s="1"/>
      <c r="W4073" s="1"/>
      <c r="X4073" s="1"/>
    </row>
    <row r="4074" spans="1:24" ht="15.75" customHeight="1" x14ac:dyDescent="0.2">
      <c r="A4074" s="1"/>
      <c r="B4074" s="1"/>
      <c r="C4074" s="31" t="str">
        <f>IF('Style Screener'!$S4074&lt;(AVERAGE('Style Screener'!$S$9:$S$6415)), "Value", "Growth")</f>
        <v>Value</v>
      </c>
      <c r="D4074" s="31" t="str">
        <f>IF('Style Screener'!$R4074&gt;2000, "Large Cap", "Small Cap")</f>
        <v>Large Cap</v>
      </c>
      <c r="E4074" s="31" t="s">
        <v>14</v>
      </c>
      <c r="F4074" s="31" t="s">
        <v>15829</v>
      </c>
      <c r="G4074" s="1" t="s">
        <v>15830</v>
      </c>
      <c r="H4074" s="1" t="s">
        <v>16217</v>
      </c>
      <c r="I4074" s="1" t="s">
        <v>16218</v>
      </c>
      <c r="J4074" s="1" t="s">
        <v>15833</v>
      </c>
      <c r="K4074" s="1" t="s">
        <v>16219</v>
      </c>
      <c r="L4074" s="1" t="s">
        <v>16220</v>
      </c>
      <c r="M4074" s="1" t="s">
        <v>86</v>
      </c>
      <c r="N4074" s="1" t="s">
        <v>251</v>
      </c>
      <c r="O4074" s="1" t="s">
        <v>251</v>
      </c>
      <c r="P4074" s="1" t="s">
        <v>454</v>
      </c>
      <c r="Q4074" s="29" t="s">
        <v>61</v>
      </c>
      <c r="R4074" s="30">
        <v>6011.8151704940847</v>
      </c>
      <c r="S4074" s="5">
        <v>12.015629983023492</v>
      </c>
      <c r="T4074" s="4">
        <v>3.9753932272551911E-15</v>
      </c>
      <c r="U4074" s="1"/>
      <c r="V4074" s="1"/>
      <c r="W4074" s="1"/>
      <c r="X4074" s="1"/>
    </row>
    <row r="4075" spans="1:24" ht="15.75" customHeight="1" x14ac:dyDescent="0.2">
      <c r="A4075" s="1"/>
      <c r="B4075" s="1"/>
      <c r="C4075" s="31" t="str">
        <f>IF('Style Screener'!$S4075&lt;(AVERAGE('Style Screener'!$S$9:$S$6415)), "Value", "Growth")</f>
        <v>Growth</v>
      </c>
      <c r="D4075" s="31" t="str">
        <f>IF('Style Screener'!$R4075&gt;2000, "Large Cap", "Small Cap")</f>
        <v>Large Cap</v>
      </c>
      <c r="E4075" s="31" t="s">
        <v>15</v>
      </c>
      <c r="F4075" s="31" t="s">
        <v>15829</v>
      </c>
      <c r="G4075" s="1" t="s">
        <v>15830</v>
      </c>
      <c r="H4075" s="1" t="s">
        <v>16221</v>
      </c>
      <c r="I4075" s="1" t="s">
        <v>16222</v>
      </c>
      <c r="J4075" s="1" t="s">
        <v>15833</v>
      </c>
      <c r="K4075" s="1" t="s">
        <v>16223</v>
      </c>
      <c r="L4075" s="1" t="s">
        <v>16224</v>
      </c>
      <c r="M4075" s="1" t="s">
        <v>368</v>
      </c>
      <c r="N4075" s="1" t="s">
        <v>1378</v>
      </c>
      <c r="O4075" s="1" t="s">
        <v>1379</v>
      </c>
      <c r="P4075" s="1" t="s">
        <v>1378</v>
      </c>
      <c r="Q4075" s="29" t="s">
        <v>61</v>
      </c>
      <c r="R4075" s="30">
        <v>21067.295305961496</v>
      </c>
      <c r="S4075" s="5">
        <v>43.811910055682752</v>
      </c>
      <c r="T4075" s="4">
        <v>21.401788535284378</v>
      </c>
      <c r="U4075" s="1"/>
      <c r="V4075" s="1"/>
      <c r="W4075" s="1"/>
      <c r="X4075" s="1"/>
    </row>
    <row r="4076" spans="1:24" ht="15.75" customHeight="1" x14ac:dyDescent="0.2">
      <c r="A4076" s="1"/>
      <c r="B4076" s="1"/>
      <c r="C4076" s="31" t="str">
        <f>IF('Style Screener'!$S4076&lt;(AVERAGE('Style Screener'!$S$9:$S$6415)), "Value", "Growth")</f>
        <v>Value</v>
      </c>
      <c r="D4076" s="31" t="str">
        <f>IF('Style Screener'!$R4076&gt;2000, "Large Cap", "Small Cap")</f>
        <v>Large Cap</v>
      </c>
      <c r="E4076" s="31" t="s">
        <v>14</v>
      </c>
      <c r="F4076" s="31" t="s">
        <v>15829</v>
      </c>
      <c r="G4076" s="1" t="s">
        <v>15830</v>
      </c>
      <c r="H4076" s="1" t="s">
        <v>16225</v>
      </c>
      <c r="I4076" s="1" t="s">
        <v>16226</v>
      </c>
      <c r="J4076" s="1" t="s">
        <v>15833</v>
      </c>
      <c r="K4076" s="1" t="s">
        <v>16227</v>
      </c>
      <c r="L4076" s="1" t="s">
        <v>16228</v>
      </c>
      <c r="M4076" s="1" t="s">
        <v>278</v>
      </c>
      <c r="N4076" s="1" t="s">
        <v>279</v>
      </c>
      <c r="O4076" s="1" t="s">
        <v>278</v>
      </c>
      <c r="P4076" s="1" t="s">
        <v>426</v>
      </c>
      <c r="Q4076" s="29" t="s">
        <v>61</v>
      </c>
      <c r="R4076" s="30">
        <v>9823.5277921595916</v>
      </c>
      <c r="S4076" s="5">
        <v>13.479134006254082</v>
      </c>
      <c r="T4076" s="4">
        <v>52.335480479097413</v>
      </c>
      <c r="U4076" s="1"/>
      <c r="V4076" s="1"/>
      <c r="W4076" s="1"/>
      <c r="X4076" s="1"/>
    </row>
    <row r="4077" spans="1:24" ht="15.75" customHeight="1" x14ac:dyDescent="0.2">
      <c r="A4077" s="1"/>
      <c r="B4077" s="1"/>
      <c r="C4077" s="31" t="str">
        <f>IF('Style Screener'!$S4077&lt;(AVERAGE('Style Screener'!$S$9:$S$6415)), "Value", "Growth")</f>
        <v>Value</v>
      </c>
      <c r="D4077" s="31" t="str">
        <f>IF('Style Screener'!$R4077&gt;2000, "Large Cap", "Small Cap")</f>
        <v>Large Cap</v>
      </c>
      <c r="E4077" s="31" t="s">
        <v>15</v>
      </c>
      <c r="F4077" s="31" t="s">
        <v>15829</v>
      </c>
      <c r="G4077" s="1" t="s">
        <v>15830</v>
      </c>
      <c r="H4077" s="1" t="s">
        <v>16229</v>
      </c>
      <c r="I4077" s="1" t="s">
        <v>16230</v>
      </c>
      <c r="J4077" s="1" t="s">
        <v>15833</v>
      </c>
      <c r="K4077" s="1" t="s">
        <v>16231</v>
      </c>
      <c r="L4077" s="1" t="s">
        <v>16232</v>
      </c>
      <c r="M4077" s="1" t="s">
        <v>368</v>
      </c>
      <c r="N4077" s="1" t="s">
        <v>369</v>
      </c>
      <c r="O4077" s="1" t="s">
        <v>370</v>
      </c>
      <c r="P4077" s="1" t="s">
        <v>1627</v>
      </c>
      <c r="Q4077" s="29" t="s">
        <v>61</v>
      </c>
      <c r="R4077" s="30">
        <v>4998.0999118533991</v>
      </c>
      <c r="S4077" s="5">
        <v>17.488929294476968</v>
      </c>
      <c r="T4077" s="4">
        <v>27.670296407566493</v>
      </c>
      <c r="U4077" s="1"/>
      <c r="V4077" s="1"/>
      <c r="W4077" s="1"/>
      <c r="X4077" s="1"/>
    </row>
    <row r="4078" spans="1:24" ht="15.75" customHeight="1" x14ac:dyDescent="0.2">
      <c r="A4078" s="1"/>
      <c r="B4078" s="1"/>
      <c r="C4078" s="31" t="str">
        <f>IF('Style Screener'!$S4078&lt;(AVERAGE('Style Screener'!$S$9:$S$6415)), "Value", "Growth")</f>
        <v>Value</v>
      </c>
      <c r="D4078" s="31" t="str">
        <f>IF('Style Screener'!$R4078&gt;2000, "Large Cap", "Small Cap")</f>
        <v>Large Cap</v>
      </c>
      <c r="E4078" s="31" t="s">
        <v>15</v>
      </c>
      <c r="F4078" s="31" t="s">
        <v>15829</v>
      </c>
      <c r="G4078" s="1" t="s">
        <v>16233</v>
      </c>
      <c r="H4078" s="1" t="s">
        <v>16234</v>
      </c>
      <c r="I4078" s="1" t="s">
        <v>16235</v>
      </c>
      <c r="J4078" s="1" t="s">
        <v>16236</v>
      </c>
      <c r="K4078" s="1" t="s">
        <v>16237</v>
      </c>
      <c r="L4078" s="1" t="s">
        <v>16238</v>
      </c>
      <c r="M4078" s="1" t="s">
        <v>368</v>
      </c>
      <c r="N4078" s="1" t="s">
        <v>1378</v>
      </c>
      <c r="O4078" s="1" t="s">
        <v>1379</v>
      </c>
      <c r="P4078" s="1" t="s">
        <v>1378</v>
      </c>
      <c r="Q4078" s="29" t="s">
        <v>61</v>
      </c>
      <c r="R4078" s="30">
        <v>15143.031080421873</v>
      </c>
      <c r="S4078" s="5">
        <v>25.498802873104548</v>
      </c>
      <c r="T4078" s="4">
        <v>2.0696728554371582E-15</v>
      </c>
      <c r="U4078" s="1"/>
      <c r="V4078" s="1"/>
      <c r="W4078" s="1"/>
      <c r="X4078" s="1"/>
    </row>
    <row r="4079" spans="1:24" ht="15.75" customHeight="1" x14ac:dyDescent="0.2">
      <c r="A4079" s="1"/>
      <c r="B4079" s="1"/>
      <c r="C4079" s="31" t="str">
        <f>IF('Style Screener'!$S4079&lt;(AVERAGE('Style Screener'!$S$9:$S$6415)), "Value", "Growth")</f>
        <v>Value</v>
      </c>
      <c r="D4079" s="31" t="str">
        <f>IF('Style Screener'!$R4079&gt;2000, "Large Cap", "Small Cap")</f>
        <v>Large Cap</v>
      </c>
      <c r="E4079" s="31" t="s">
        <v>14</v>
      </c>
      <c r="F4079" s="31" t="s">
        <v>15829</v>
      </c>
      <c r="G4079" s="1" t="s">
        <v>15830</v>
      </c>
      <c r="H4079" s="1" t="s">
        <v>16239</v>
      </c>
      <c r="I4079" s="1" t="s">
        <v>16240</v>
      </c>
      <c r="J4079" s="1" t="s">
        <v>15833</v>
      </c>
      <c r="K4079" s="1" t="s">
        <v>16241</v>
      </c>
      <c r="L4079" s="1" t="s">
        <v>16242</v>
      </c>
      <c r="M4079" s="1" t="s">
        <v>86</v>
      </c>
      <c r="N4079" s="1" t="s">
        <v>172</v>
      </c>
      <c r="O4079" s="1" t="s">
        <v>172</v>
      </c>
      <c r="P4079" s="1" t="s">
        <v>1497</v>
      </c>
      <c r="Q4079" s="29" t="s">
        <v>61</v>
      </c>
      <c r="R4079" s="30">
        <v>14267.499310044073</v>
      </c>
      <c r="S4079" s="5">
        <v>9.366162596112007</v>
      </c>
      <c r="T4079" s="4" t="s">
        <v>61</v>
      </c>
      <c r="U4079" s="1"/>
      <c r="V4079" s="1"/>
      <c r="W4079" s="1"/>
      <c r="X4079" s="1"/>
    </row>
    <row r="4080" spans="1:24" ht="15.75" customHeight="1" x14ac:dyDescent="0.2">
      <c r="A4080" s="1"/>
      <c r="B4080" s="1"/>
      <c r="C4080" s="31" t="str">
        <f>IF('Style Screener'!$S4080&lt;(AVERAGE('Style Screener'!$S$9:$S$6415)), "Value", "Growth")</f>
        <v>Growth</v>
      </c>
      <c r="D4080" s="31" t="str">
        <f>IF('Style Screener'!$R4080&gt;2000, "Large Cap", "Small Cap")</f>
        <v>Large Cap</v>
      </c>
      <c r="E4080" s="31" t="s">
        <v>14</v>
      </c>
      <c r="F4080" s="31" t="s">
        <v>15829</v>
      </c>
      <c r="G4080" s="1" t="s">
        <v>16243</v>
      </c>
      <c r="H4080" s="1" t="s">
        <v>16244</v>
      </c>
      <c r="I4080" s="1" t="s">
        <v>16245</v>
      </c>
      <c r="J4080" s="1" t="s">
        <v>16236</v>
      </c>
      <c r="K4080" s="1" t="s">
        <v>61</v>
      </c>
      <c r="L4080" s="1" t="s">
        <v>16246</v>
      </c>
      <c r="M4080" s="1" t="s">
        <v>98</v>
      </c>
      <c r="N4080" s="1" t="s">
        <v>578</v>
      </c>
      <c r="O4080" s="1" t="s">
        <v>578</v>
      </c>
      <c r="P4080" s="1" t="s">
        <v>826</v>
      </c>
      <c r="Q4080" s="29" t="s">
        <v>61</v>
      </c>
      <c r="R4080" s="30">
        <v>11453.744105849555</v>
      </c>
      <c r="S4080" s="5" t="s">
        <v>61</v>
      </c>
      <c r="T4080" s="4" t="s">
        <v>61</v>
      </c>
      <c r="U4080" s="1"/>
      <c r="V4080" s="1"/>
      <c r="W4080" s="1"/>
      <c r="X4080" s="1"/>
    </row>
    <row r="4081" spans="1:24" ht="15.75" customHeight="1" x14ac:dyDescent="0.2">
      <c r="A4081" s="1"/>
      <c r="B4081" s="1"/>
      <c r="C4081" s="31" t="str">
        <f>IF('Style Screener'!$S4081&lt;(AVERAGE('Style Screener'!$S$9:$S$6415)), "Value", "Growth")</f>
        <v>Value</v>
      </c>
      <c r="D4081" s="31" t="str">
        <f>IF('Style Screener'!$R4081&gt;2000, "Large Cap", "Small Cap")</f>
        <v>Large Cap</v>
      </c>
      <c r="E4081" s="31" t="s">
        <v>15</v>
      </c>
      <c r="F4081" s="31" t="s">
        <v>15829</v>
      </c>
      <c r="G4081" s="1" t="s">
        <v>16233</v>
      </c>
      <c r="H4081" s="1" t="s">
        <v>16247</v>
      </c>
      <c r="I4081" s="1" t="s">
        <v>16248</v>
      </c>
      <c r="J4081" s="1" t="s">
        <v>16236</v>
      </c>
      <c r="K4081" s="1" t="s">
        <v>16249</v>
      </c>
      <c r="L4081" s="1" t="s">
        <v>16250</v>
      </c>
      <c r="M4081" s="1" t="s">
        <v>44</v>
      </c>
      <c r="N4081" s="1" t="s">
        <v>153</v>
      </c>
      <c r="O4081" s="1" t="s">
        <v>64</v>
      </c>
      <c r="P4081" s="1" t="s">
        <v>735</v>
      </c>
      <c r="Q4081" s="29" t="s">
        <v>61</v>
      </c>
      <c r="R4081" s="30">
        <v>4262.6064669450543</v>
      </c>
      <c r="S4081" s="5">
        <v>21.927140254735807</v>
      </c>
      <c r="T4081" s="4">
        <v>4.2949205667947803</v>
      </c>
      <c r="U4081" s="1"/>
      <c r="V4081" s="1"/>
      <c r="W4081" s="1"/>
      <c r="X4081" s="1"/>
    </row>
    <row r="4082" spans="1:24" ht="15.75" customHeight="1" x14ac:dyDescent="0.2">
      <c r="A4082" s="1"/>
      <c r="B4082" s="1"/>
      <c r="C4082" s="31" t="str">
        <f>IF('Style Screener'!$S4082&lt;(AVERAGE('Style Screener'!$S$9:$S$6415)), "Value", "Growth")</f>
        <v>Value</v>
      </c>
      <c r="D4082" s="31" t="str">
        <f>IF('Style Screener'!$R4082&gt;2000, "Large Cap", "Small Cap")</f>
        <v>Large Cap</v>
      </c>
      <c r="E4082" s="31" t="s">
        <v>15</v>
      </c>
      <c r="F4082" s="31" t="s">
        <v>15829</v>
      </c>
      <c r="G4082" s="1" t="s">
        <v>16233</v>
      </c>
      <c r="H4082" s="1" t="s">
        <v>16251</v>
      </c>
      <c r="I4082" s="1" t="s">
        <v>16252</v>
      </c>
      <c r="J4082" s="1" t="s">
        <v>16236</v>
      </c>
      <c r="K4082" s="1" t="s">
        <v>16253</v>
      </c>
      <c r="L4082" s="1" t="s">
        <v>16254</v>
      </c>
      <c r="M4082" s="1" t="s">
        <v>219</v>
      </c>
      <c r="N4082" s="1" t="s">
        <v>220</v>
      </c>
      <c r="O4082" s="1" t="s">
        <v>219</v>
      </c>
      <c r="P4082" s="1" t="s">
        <v>482</v>
      </c>
      <c r="Q4082" s="29" t="s">
        <v>61</v>
      </c>
      <c r="R4082" s="30">
        <v>12222.891197391597</v>
      </c>
      <c r="S4082" s="5">
        <v>10.617140228296714</v>
      </c>
      <c r="T4082" s="4" t="s">
        <v>61</v>
      </c>
      <c r="U4082" s="1"/>
      <c r="V4082" s="1"/>
      <c r="W4082" s="1"/>
      <c r="X4082" s="1"/>
    </row>
    <row r="4083" spans="1:24" ht="15.75" customHeight="1" x14ac:dyDescent="0.2">
      <c r="A4083" s="1"/>
      <c r="B4083" s="1"/>
      <c r="C4083" s="31" t="str">
        <f>IF('Style Screener'!$S4083&lt;(AVERAGE('Style Screener'!$S$9:$S$6415)), "Value", "Growth")</f>
        <v>Value</v>
      </c>
      <c r="D4083" s="31" t="str">
        <f>IF('Style Screener'!$R4083&gt;2000, "Large Cap", "Small Cap")</f>
        <v>Large Cap</v>
      </c>
      <c r="E4083" s="31" t="s">
        <v>14</v>
      </c>
      <c r="F4083" s="31" t="s">
        <v>15829</v>
      </c>
      <c r="G4083" s="1" t="s">
        <v>16233</v>
      </c>
      <c r="H4083" s="1" t="s">
        <v>16255</v>
      </c>
      <c r="I4083" s="1" t="s">
        <v>16256</v>
      </c>
      <c r="J4083" s="1" t="s">
        <v>16236</v>
      </c>
      <c r="K4083" s="1" t="s">
        <v>16257</v>
      </c>
      <c r="L4083" s="1" t="s">
        <v>16258</v>
      </c>
      <c r="M4083" s="1" t="s">
        <v>278</v>
      </c>
      <c r="N4083" s="1" t="s">
        <v>279</v>
      </c>
      <c r="O4083" s="1" t="s">
        <v>278</v>
      </c>
      <c r="P4083" s="1" t="s">
        <v>280</v>
      </c>
      <c r="Q4083" s="29" t="s">
        <v>61</v>
      </c>
      <c r="R4083" s="30">
        <v>71196.935809787872</v>
      </c>
      <c r="S4083" s="5">
        <v>9.8812638362410965</v>
      </c>
      <c r="T4083" s="4">
        <v>2.1070220647447253</v>
      </c>
      <c r="U4083" s="1"/>
      <c r="V4083" s="1"/>
      <c r="W4083" s="1"/>
      <c r="X4083" s="1"/>
    </row>
    <row r="4084" spans="1:24" ht="15.75" customHeight="1" x14ac:dyDescent="0.2">
      <c r="A4084" s="1"/>
      <c r="B4084" s="1"/>
      <c r="C4084" s="31" t="str">
        <f>IF('Style Screener'!$S4084&lt;(AVERAGE('Style Screener'!$S$9:$S$6415)), "Value", "Growth")</f>
        <v>Value</v>
      </c>
      <c r="D4084" s="31" t="str">
        <f>IF('Style Screener'!$R4084&gt;2000, "Large Cap", "Small Cap")</f>
        <v>Large Cap</v>
      </c>
      <c r="E4084" s="31" t="s">
        <v>15</v>
      </c>
      <c r="F4084" s="31" t="s">
        <v>15829</v>
      </c>
      <c r="G4084" s="1" t="s">
        <v>16233</v>
      </c>
      <c r="H4084" s="1" t="s">
        <v>16259</v>
      </c>
      <c r="I4084" s="1" t="s">
        <v>16260</v>
      </c>
      <c r="J4084" s="1" t="s">
        <v>16236</v>
      </c>
      <c r="K4084" s="1" t="s">
        <v>16261</v>
      </c>
      <c r="L4084" s="1" t="s">
        <v>16262</v>
      </c>
      <c r="M4084" s="1" t="s">
        <v>44</v>
      </c>
      <c r="N4084" s="1" t="s">
        <v>160</v>
      </c>
      <c r="O4084" s="1" t="s">
        <v>46</v>
      </c>
      <c r="P4084" s="1" t="s">
        <v>160</v>
      </c>
      <c r="Q4084" s="29" t="s">
        <v>61</v>
      </c>
      <c r="R4084" s="30">
        <v>6144.2597506831817</v>
      </c>
      <c r="S4084" s="5">
        <v>28.280701754385962</v>
      </c>
      <c r="T4084" s="4">
        <v>25.472719178514218</v>
      </c>
      <c r="U4084" s="1"/>
      <c r="V4084" s="1"/>
      <c r="W4084" s="1"/>
      <c r="X4084" s="1"/>
    </row>
    <row r="4085" spans="1:24" ht="15.75" customHeight="1" x14ac:dyDescent="0.2">
      <c r="A4085" s="1"/>
      <c r="B4085" s="1"/>
      <c r="C4085" s="31" t="str">
        <f>IF('Style Screener'!$S4085&lt;(AVERAGE('Style Screener'!$S$9:$S$6415)), "Value", "Growth")</f>
        <v>Value</v>
      </c>
      <c r="D4085" s="31" t="str">
        <f>IF('Style Screener'!$R4085&gt;2000, "Large Cap", "Small Cap")</f>
        <v>Large Cap</v>
      </c>
      <c r="E4085" s="31" t="s">
        <v>15</v>
      </c>
      <c r="F4085" s="31" t="s">
        <v>15829</v>
      </c>
      <c r="G4085" s="1" t="s">
        <v>16233</v>
      </c>
      <c r="H4085" s="1" t="s">
        <v>16263</v>
      </c>
      <c r="I4085" s="1" t="s">
        <v>16264</v>
      </c>
      <c r="J4085" s="1" t="s">
        <v>16236</v>
      </c>
      <c r="K4085" s="1" t="s">
        <v>16265</v>
      </c>
      <c r="L4085" s="1" t="s">
        <v>16266</v>
      </c>
      <c r="M4085" s="1" t="s">
        <v>44</v>
      </c>
      <c r="N4085" s="1" t="s">
        <v>63</v>
      </c>
      <c r="O4085" s="1" t="s">
        <v>64</v>
      </c>
      <c r="P4085" s="1" t="s">
        <v>166</v>
      </c>
      <c r="Q4085" s="29" t="s">
        <v>61</v>
      </c>
      <c r="R4085" s="30">
        <v>14120.9283730344</v>
      </c>
      <c r="S4085" s="5">
        <v>24.676028933730368</v>
      </c>
      <c r="T4085" s="4" t="s">
        <v>61</v>
      </c>
      <c r="U4085" s="1"/>
      <c r="V4085" s="1"/>
      <c r="W4085" s="1"/>
      <c r="X4085" s="1"/>
    </row>
    <row r="4086" spans="1:24" ht="15.75" customHeight="1" x14ac:dyDescent="0.2">
      <c r="A4086" s="1"/>
      <c r="B4086" s="1"/>
      <c r="C4086" s="31" t="str">
        <f>IF('Style Screener'!$S4086&lt;(AVERAGE('Style Screener'!$S$9:$S$6415)), "Value", "Growth")</f>
        <v>Value</v>
      </c>
      <c r="D4086" s="31" t="str">
        <f>IF('Style Screener'!$R4086&gt;2000, "Large Cap", "Small Cap")</f>
        <v>Large Cap</v>
      </c>
      <c r="E4086" s="31" t="s">
        <v>14</v>
      </c>
      <c r="F4086" s="31" t="s">
        <v>15829</v>
      </c>
      <c r="G4086" s="1" t="s">
        <v>16267</v>
      </c>
      <c r="H4086" s="1" t="s">
        <v>16268</v>
      </c>
      <c r="I4086" s="1" t="s">
        <v>16269</v>
      </c>
      <c r="J4086" s="1" t="s">
        <v>16270</v>
      </c>
      <c r="K4086" s="1" t="s">
        <v>16271</v>
      </c>
      <c r="L4086" s="1" t="s">
        <v>16272</v>
      </c>
      <c r="M4086" s="1" t="s">
        <v>54</v>
      </c>
      <c r="N4086" s="1" t="s">
        <v>4381</v>
      </c>
      <c r="O4086" s="1" t="s">
        <v>54</v>
      </c>
      <c r="P4086" s="1" t="s">
        <v>4381</v>
      </c>
      <c r="Q4086" s="29" t="s">
        <v>61</v>
      </c>
      <c r="R4086" s="30">
        <v>5205.3588686933417</v>
      </c>
      <c r="S4086" s="5">
        <v>14.88601565158217</v>
      </c>
      <c r="T4086" s="4">
        <v>45.456290098130665</v>
      </c>
      <c r="U4086" s="1"/>
      <c r="V4086" s="1"/>
      <c r="W4086" s="1"/>
      <c r="X4086" s="1"/>
    </row>
    <row r="4087" spans="1:24" ht="15.75" customHeight="1" x14ac:dyDescent="0.2">
      <c r="A4087" s="1"/>
      <c r="B4087" s="1"/>
      <c r="C4087" s="31" t="str">
        <f>IF('Style Screener'!$S4087&lt;(AVERAGE('Style Screener'!$S$9:$S$6415)), "Value", "Growth")</f>
        <v>Value</v>
      </c>
      <c r="D4087" s="31" t="str">
        <f>IF('Style Screener'!$R4087&gt;2000, "Large Cap", "Small Cap")</f>
        <v>Large Cap</v>
      </c>
      <c r="E4087" s="31" t="s">
        <v>14</v>
      </c>
      <c r="F4087" s="31" t="s">
        <v>15829</v>
      </c>
      <c r="G4087" s="1" t="s">
        <v>16267</v>
      </c>
      <c r="H4087" s="1" t="s">
        <v>16273</v>
      </c>
      <c r="I4087" s="1" t="s">
        <v>16274</v>
      </c>
      <c r="J4087" s="1" t="s">
        <v>16270</v>
      </c>
      <c r="K4087" s="1" t="s">
        <v>16275</v>
      </c>
      <c r="L4087" s="1" t="s">
        <v>16276</v>
      </c>
      <c r="M4087" s="1" t="s">
        <v>54</v>
      </c>
      <c r="N4087" s="1" t="s">
        <v>4381</v>
      </c>
      <c r="O4087" s="1" t="s">
        <v>54</v>
      </c>
      <c r="P4087" s="1" t="s">
        <v>4381</v>
      </c>
      <c r="Q4087" s="29" t="s">
        <v>61</v>
      </c>
      <c r="R4087" s="30">
        <v>4192.0600763623206</v>
      </c>
      <c r="S4087" s="5">
        <v>14.036996735582155</v>
      </c>
      <c r="T4087" s="4">
        <v>58.980402745862392</v>
      </c>
      <c r="U4087" s="1"/>
      <c r="V4087" s="1"/>
      <c r="W4087" s="1"/>
      <c r="X4087" s="1"/>
    </row>
    <row r="4088" spans="1:24" ht="15.75" customHeight="1" x14ac:dyDescent="0.2">
      <c r="A4088" s="1"/>
      <c r="B4088" s="1"/>
      <c r="C4088" s="31" t="str">
        <f>IF('Style Screener'!$S4088&lt;(AVERAGE('Style Screener'!$S$9:$S$6415)), "Value", "Growth")</f>
        <v>Value</v>
      </c>
      <c r="D4088" s="31" t="str">
        <f>IF('Style Screener'!$R4088&gt;2000, "Large Cap", "Small Cap")</f>
        <v>Large Cap</v>
      </c>
      <c r="E4088" s="31" t="s">
        <v>14</v>
      </c>
      <c r="F4088" s="31" t="s">
        <v>15829</v>
      </c>
      <c r="G4088" s="1" t="s">
        <v>16243</v>
      </c>
      <c r="H4088" s="1" t="s">
        <v>16277</v>
      </c>
      <c r="I4088" s="1" t="s">
        <v>16278</v>
      </c>
      <c r="J4088" s="1" t="s">
        <v>16236</v>
      </c>
      <c r="K4088" s="1" t="s">
        <v>16279</v>
      </c>
      <c r="L4088" s="1" t="s">
        <v>16280</v>
      </c>
      <c r="M4088" s="1" t="s">
        <v>86</v>
      </c>
      <c r="N4088" s="1" t="s">
        <v>87</v>
      </c>
      <c r="O4088" s="1" t="s">
        <v>88</v>
      </c>
      <c r="P4088" s="1" t="s">
        <v>1373</v>
      </c>
      <c r="Q4088" s="29" t="s">
        <v>61</v>
      </c>
      <c r="R4088" s="30">
        <v>21572.889419843887</v>
      </c>
      <c r="S4088" s="5">
        <v>11.684162482884529</v>
      </c>
      <c r="T4088" s="4" t="s">
        <v>61</v>
      </c>
      <c r="U4088" s="1"/>
      <c r="V4088" s="1"/>
      <c r="W4088" s="1"/>
      <c r="X4088" s="1"/>
    </row>
    <row r="4089" spans="1:24" ht="15.75" customHeight="1" x14ac:dyDescent="0.2">
      <c r="A4089" s="1"/>
      <c r="B4089" s="1"/>
      <c r="C4089" s="31" t="str">
        <f>IF('Style Screener'!$S4089&lt;(AVERAGE('Style Screener'!$S$9:$S$6415)), "Value", "Growth")</f>
        <v>Value</v>
      </c>
      <c r="D4089" s="31" t="str">
        <f>IF('Style Screener'!$R4089&gt;2000, "Large Cap", "Small Cap")</f>
        <v>Large Cap</v>
      </c>
      <c r="E4089" s="31" t="s">
        <v>14</v>
      </c>
      <c r="F4089" s="31" t="s">
        <v>15829</v>
      </c>
      <c r="G4089" s="1" t="s">
        <v>16243</v>
      </c>
      <c r="H4089" s="1" t="s">
        <v>16281</v>
      </c>
      <c r="I4089" s="1" t="s">
        <v>16282</v>
      </c>
      <c r="J4089" s="1" t="s">
        <v>16236</v>
      </c>
      <c r="K4089" s="1" t="s">
        <v>16283</v>
      </c>
      <c r="L4089" s="1" t="s">
        <v>16284</v>
      </c>
      <c r="M4089" s="1" t="s">
        <v>98</v>
      </c>
      <c r="N4089" s="1" t="s">
        <v>4426</v>
      </c>
      <c r="O4089" s="1" t="s">
        <v>1435</v>
      </c>
      <c r="P4089" s="1" t="s">
        <v>4427</v>
      </c>
      <c r="Q4089" s="29" t="s">
        <v>61</v>
      </c>
      <c r="R4089" s="30">
        <v>9973.5915450115644</v>
      </c>
      <c r="S4089" s="5">
        <v>10.452662463900651</v>
      </c>
      <c r="T4089" s="4" t="s">
        <v>61</v>
      </c>
      <c r="U4089" s="1"/>
      <c r="V4089" s="1"/>
      <c r="W4089" s="1"/>
      <c r="X4089" s="1"/>
    </row>
    <row r="4090" spans="1:24" ht="15.75" customHeight="1" x14ac:dyDescent="0.2">
      <c r="A4090" s="1"/>
      <c r="B4090" s="1"/>
      <c r="C4090" s="31" t="str">
        <f>IF('Style Screener'!$S4090&lt;(AVERAGE('Style Screener'!$S$9:$S$6415)), "Value", "Growth")</f>
        <v>Value</v>
      </c>
      <c r="D4090" s="31" t="str">
        <f>IF('Style Screener'!$R4090&gt;2000, "Large Cap", "Small Cap")</f>
        <v>Large Cap</v>
      </c>
      <c r="E4090" s="31" t="s">
        <v>14</v>
      </c>
      <c r="F4090" s="31" t="s">
        <v>15829</v>
      </c>
      <c r="G4090" s="1" t="s">
        <v>16243</v>
      </c>
      <c r="H4090" s="1" t="s">
        <v>16285</v>
      </c>
      <c r="I4090" s="1" t="s">
        <v>16286</v>
      </c>
      <c r="J4090" s="1" t="s">
        <v>16236</v>
      </c>
      <c r="K4090" s="1" t="s">
        <v>16287</v>
      </c>
      <c r="L4090" s="1" t="s">
        <v>16288</v>
      </c>
      <c r="M4090" s="1" t="s">
        <v>98</v>
      </c>
      <c r="N4090" s="1" t="s">
        <v>2119</v>
      </c>
      <c r="O4090" s="1" t="s">
        <v>232</v>
      </c>
      <c r="P4090" s="1" t="s">
        <v>5585</v>
      </c>
      <c r="Q4090" s="29" t="s">
        <v>61</v>
      </c>
      <c r="R4090" s="30">
        <v>8028.0161524457144</v>
      </c>
      <c r="S4090" s="5">
        <v>17.401012087704604</v>
      </c>
      <c r="T4090" s="4" t="s">
        <v>61</v>
      </c>
      <c r="U4090" s="1"/>
      <c r="V4090" s="1"/>
      <c r="W4090" s="1"/>
      <c r="X4090" s="1"/>
    </row>
    <row r="4091" spans="1:24" ht="15.75" customHeight="1" x14ac:dyDescent="0.2">
      <c r="A4091" s="1"/>
      <c r="B4091" s="1"/>
      <c r="C4091" s="31" t="str">
        <f>IF('Style Screener'!$S4091&lt;(AVERAGE('Style Screener'!$S$9:$S$6415)), "Value", "Growth")</f>
        <v>Growth</v>
      </c>
      <c r="D4091" s="31" t="str">
        <f>IF('Style Screener'!$R4091&gt;2000, "Large Cap", "Small Cap")</f>
        <v>Large Cap</v>
      </c>
      <c r="E4091" s="31" t="s">
        <v>14</v>
      </c>
      <c r="F4091" s="31" t="s">
        <v>15829</v>
      </c>
      <c r="G4091" s="1" t="s">
        <v>16233</v>
      </c>
      <c r="H4091" s="1" t="s">
        <v>16289</v>
      </c>
      <c r="I4091" s="1" t="s">
        <v>16290</v>
      </c>
      <c r="J4091" s="1" t="s">
        <v>16236</v>
      </c>
      <c r="K4091" s="1" t="s">
        <v>16291</v>
      </c>
      <c r="L4091" s="1" t="s">
        <v>16292</v>
      </c>
      <c r="M4091" s="1" t="s">
        <v>278</v>
      </c>
      <c r="N4091" s="1" t="s">
        <v>279</v>
      </c>
      <c r="O4091" s="1" t="s">
        <v>278</v>
      </c>
      <c r="P4091" s="1" t="s">
        <v>280</v>
      </c>
      <c r="Q4091" s="29" t="s">
        <v>61</v>
      </c>
      <c r="R4091" s="30">
        <v>9839.8436599964625</v>
      </c>
      <c r="S4091" s="5">
        <v>39.324632851814663</v>
      </c>
      <c r="T4091" s="4">
        <v>12.353943375637916</v>
      </c>
      <c r="U4091" s="1"/>
      <c r="V4091" s="1"/>
      <c r="W4091" s="1"/>
      <c r="X4091" s="1"/>
    </row>
    <row r="4092" spans="1:24" ht="15.75" customHeight="1" x14ac:dyDescent="0.2">
      <c r="A4092" s="1"/>
      <c r="B4092" s="1"/>
      <c r="C4092" s="31" t="str">
        <f>IF('Style Screener'!$S4092&lt;(AVERAGE('Style Screener'!$S$9:$S$6415)), "Value", "Growth")</f>
        <v>Growth</v>
      </c>
      <c r="D4092" s="31" t="str">
        <f>IF('Style Screener'!$R4092&gt;2000, "Large Cap", "Small Cap")</f>
        <v>Large Cap</v>
      </c>
      <c r="E4092" s="31" t="s">
        <v>15</v>
      </c>
      <c r="F4092" s="31" t="s">
        <v>15829</v>
      </c>
      <c r="G4092" s="1" t="s">
        <v>16243</v>
      </c>
      <c r="H4092" s="1" t="s">
        <v>16293</v>
      </c>
      <c r="I4092" s="1" t="s">
        <v>16294</v>
      </c>
      <c r="J4092" s="1" t="s">
        <v>16236</v>
      </c>
      <c r="K4092" s="1" t="s">
        <v>16295</v>
      </c>
      <c r="L4092" s="1" t="s">
        <v>16296</v>
      </c>
      <c r="M4092" s="1" t="s">
        <v>44</v>
      </c>
      <c r="N4092" s="1" t="s">
        <v>160</v>
      </c>
      <c r="O4092" s="1" t="s">
        <v>46</v>
      </c>
      <c r="P4092" s="1" t="s">
        <v>160</v>
      </c>
      <c r="Q4092" s="29" t="s">
        <v>61</v>
      </c>
      <c r="R4092" s="30">
        <v>6203.8450200368843</v>
      </c>
      <c r="S4092" s="5">
        <v>28.533724340175951</v>
      </c>
      <c r="T4092" s="4" t="s">
        <v>61</v>
      </c>
      <c r="U4092" s="1"/>
      <c r="V4092" s="1"/>
      <c r="W4092" s="1"/>
      <c r="X4092" s="1"/>
    </row>
    <row r="4093" spans="1:24" ht="15.75" customHeight="1" x14ac:dyDescent="0.2">
      <c r="A4093" s="1"/>
      <c r="B4093" s="1"/>
      <c r="C4093" s="31" t="str">
        <f>IF('Style Screener'!$S4093&lt;(AVERAGE('Style Screener'!$S$9:$S$6415)), "Value", "Growth")</f>
        <v>Value</v>
      </c>
      <c r="D4093" s="31" t="str">
        <f>IF('Style Screener'!$R4093&gt;2000, "Large Cap", "Small Cap")</f>
        <v>Large Cap</v>
      </c>
      <c r="E4093" s="31" t="s">
        <v>14</v>
      </c>
      <c r="F4093" s="31" t="s">
        <v>15829</v>
      </c>
      <c r="G4093" s="1" t="s">
        <v>16233</v>
      </c>
      <c r="H4093" s="1" t="s">
        <v>16297</v>
      </c>
      <c r="I4093" s="1" t="s">
        <v>16298</v>
      </c>
      <c r="J4093" s="1" t="s">
        <v>16236</v>
      </c>
      <c r="K4093" s="1" t="s">
        <v>16299</v>
      </c>
      <c r="L4093" s="1" t="s">
        <v>16300</v>
      </c>
      <c r="M4093" s="1" t="s">
        <v>74</v>
      </c>
      <c r="N4093" s="1" t="s">
        <v>301</v>
      </c>
      <c r="O4093" s="1" t="s">
        <v>117</v>
      </c>
      <c r="P4093" s="1" t="s">
        <v>301</v>
      </c>
      <c r="Q4093" s="29" t="s">
        <v>61</v>
      </c>
      <c r="R4093" s="30">
        <v>42741.468404826781</v>
      </c>
      <c r="S4093" s="5">
        <v>12.259278768296536</v>
      </c>
      <c r="T4093" s="4">
        <v>3.9909560923695988</v>
      </c>
      <c r="U4093" s="1"/>
      <c r="V4093" s="1"/>
      <c r="W4093" s="1"/>
      <c r="X4093" s="1"/>
    </row>
    <row r="4094" spans="1:24" ht="15.75" customHeight="1" x14ac:dyDescent="0.2">
      <c r="A4094" s="1"/>
      <c r="B4094" s="1"/>
      <c r="C4094" s="31" t="str">
        <f>IF('Style Screener'!$S4094&lt;(AVERAGE('Style Screener'!$S$9:$S$6415)), "Value", "Growth")</f>
        <v>Value</v>
      </c>
      <c r="D4094" s="31" t="str">
        <f>IF('Style Screener'!$R4094&gt;2000, "Large Cap", "Small Cap")</f>
        <v>Large Cap</v>
      </c>
      <c r="E4094" s="31" t="s">
        <v>15</v>
      </c>
      <c r="F4094" s="31" t="s">
        <v>15829</v>
      </c>
      <c r="G4094" s="1" t="s">
        <v>16243</v>
      </c>
      <c r="H4094" s="1" t="s">
        <v>16301</v>
      </c>
      <c r="I4094" s="1" t="s">
        <v>16302</v>
      </c>
      <c r="J4094" s="1" t="s">
        <v>16236</v>
      </c>
      <c r="K4094" s="1" t="s">
        <v>16303</v>
      </c>
      <c r="L4094" s="1" t="s">
        <v>16304</v>
      </c>
      <c r="M4094" s="1" t="s">
        <v>219</v>
      </c>
      <c r="N4094" s="1" t="s">
        <v>1291</v>
      </c>
      <c r="O4094" s="1" t="s">
        <v>219</v>
      </c>
      <c r="P4094" s="1" t="s">
        <v>1291</v>
      </c>
      <c r="Q4094" s="29" t="s">
        <v>61</v>
      </c>
      <c r="R4094" s="30">
        <v>7418.06321311378</v>
      </c>
      <c r="S4094" s="5">
        <v>19.205052005943536</v>
      </c>
      <c r="T4094" s="4" t="s">
        <v>61</v>
      </c>
      <c r="U4094" s="1"/>
      <c r="V4094" s="1"/>
      <c r="W4094" s="1"/>
      <c r="X4094" s="1"/>
    </row>
    <row r="4095" spans="1:24" ht="15.75" customHeight="1" x14ac:dyDescent="0.2">
      <c r="A4095" s="1"/>
      <c r="B4095" s="1"/>
      <c r="C4095" s="31" t="str">
        <f>IF('Style Screener'!$S4095&lt;(AVERAGE('Style Screener'!$S$9:$S$6415)), "Value", "Growth")</f>
        <v>Value</v>
      </c>
      <c r="D4095" s="31" t="str">
        <f>IF('Style Screener'!$R4095&gt;2000, "Large Cap", "Small Cap")</f>
        <v>Large Cap</v>
      </c>
      <c r="E4095" s="31" t="s">
        <v>14</v>
      </c>
      <c r="F4095" s="31" t="s">
        <v>15829</v>
      </c>
      <c r="G4095" s="1" t="s">
        <v>16243</v>
      </c>
      <c r="H4095" s="1" t="s">
        <v>16305</v>
      </c>
      <c r="I4095" s="1" t="s">
        <v>16306</v>
      </c>
      <c r="J4095" s="1" t="s">
        <v>16236</v>
      </c>
      <c r="K4095" s="1" t="s">
        <v>16307</v>
      </c>
      <c r="L4095" s="1" t="s">
        <v>16308</v>
      </c>
      <c r="M4095" s="1" t="s">
        <v>74</v>
      </c>
      <c r="N4095" s="1" t="s">
        <v>10788</v>
      </c>
      <c r="O4095" s="1" t="s">
        <v>76</v>
      </c>
      <c r="P4095" s="1" t="s">
        <v>14026</v>
      </c>
      <c r="Q4095" s="29" t="s">
        <v>61</v>
      </c>
      <c r="R4095" s="30">
        <v>4552.8772178042345</v>
      </c>
      <c r="S4095" s="5">
        <v>13.121755006033556</v>
      </c>
      <c r="T4095" s="4" t="s">
        <v>61</v>
      </c>
      <c r="U4095" s="1"/>
      <c r="V4095" s="1"/>
      <c r="W4095" s="1"/>
      <c r="X4095" s="1"/>
    </row>
    <row r="4096" spans="1:24" ht="15.75" customHeight="1" x14ac:dyDescent="0.2">
      <c r="A4096" s="1"/>
      <c r="B4096" s="1"/>
      <c r="C4096" s="31" t="str">
        <f>IF('Style Screener'!$S4096&lt;(AVERAGE('Style Screener'!$S$9:$S$6415)), "Value", "Growth")</f>
        <v>Growth</v>
      </c>
      <c r="D4096" s="31" t="str">
        <f>IF('Style Screener'!$R4096&gt;2000, "Large Cap", "Small Cap")</f>
        <v>Large Cap</v>
      </c>
      <c r="E4096" s="31" t="s">
        <v>14</v>
      </c>
      <c r="F4096" s="31" t="s">
        <v>15829</v>
      </c>
      <c r="G4096" s="1" t="s">
        <v>16233</v>
      </c>
      <c r="H4096" s="1" t="s">
        <v>16309</v>
      </c>
      <c r="I4096" s="1" t="s">
        <v>16310</v>
      </c>
      <c r="J4096" s="1" t="s">
        <v>16236</v>
      </c>
      <c r="K4096" s="1" t="s">
        <v>16311</v>
      </c>
      <c r="L4096" s="1" t="s">
        <v>16312</v>
      </c>
      <c r="M4096" s="1" t="s">
        <v>98</v>
      </c>
      <c r="N4096" s="1" t="s">
        <v>4426</v>
      </c>
      <c r="O4096" s="1" t="s">
        <v>1435</v>
      </c>
      <c r="P4096" s="1" t="s">
        <v>4427</v>
      </c>
      <c r="Q4096" s="29" t="s">
        <v>61</v>
      </c>
      <c r="R4096" s="30">
        <v>19781.959043471237</v>
      </c>
      <c r="S4096" s="5">
        <v>45.477531433689393</v>
      </c>
      <c r="T4096" s="4">
        <v>13.480770208868973</v>
      </c>
      <c r="U4096" s="1"/>
      <c r="V4096" s="1"/>
      <c r="W4096" s="1"/>
      <c r="X4096" s="1"/>
    </row>
    <row r="4097" spans="1:24" ht="15.75" customHeight="1" x14ac:dyDescent="0.2">
      <c r="A4097" s="1"/>
      <c r="B4097" s="1"/>
      <c r="C4097" s="31" t="str">
        <f>IF('Style Screener'!$S4097&lt;(AVERAGE('Style Screener'!$S$9:$S$6415)), "Value", "Growth")</f>
        <v>Value</v>
      </c>
      <c r="D4097" s="31" t="str">
        <f>IF('Style Screener'!$R4097&gt;2000, "Large Cap", "Small Cap")</f>
        <v>Large Cap</v>
      </c>
      <c r="E4097" s="31" t="s">
        <v>15</v>
      </c>
      <c r="F4097" s="31" t="s">
        <v>15829</v>
      </c>
      <c r="G4097" s="1" t="s">
        <v>16267</v>
      </c>
      <c r="H4097" s="1" t="s">
        <v>16313</v>
      </c>
      <c r="I4097" s="1" t="s">
        <v>16314</v>
      </c>
      <c r="J4097" s="1" t="s">
        <v>16270</v>
      </c>
      <c r="K4097" s="1" t="s">
        <v>16315</v>
      </c>
      <c r="L4097" s="1" t="s">
        <v>16316</v>
      </c>
      <c r="M4097" s="1" t="s">
        <v>368</v>
      </c>
      <c r="N4097" s="1" t="s">
        <v>369</v>
      </c>
      <c r="O4097" s="1" t="s">
        <v>370</v>
      </c>
      <c r="P4097" s="1" t="s">
        <v>1627</v>
      </c>
      <c r="Q4097" s="29" t="s">
        <v>61</v>
      </c>
      <c r="R4097" s="30">
        <v>8873.3956078282517</v>
      </c>
      <c r="S4097" s="5">
        <v>21.319796954314722</v>
      </c>
      <c r="T4097" s="4">
        <v>47.612192602935217</v>
      </c>
      <c r="U4097" s="1"/>
      <c r="V4097" s="1"/>
      <c r="W4097" s="1"/>
      <c r="X4097" s="1"/>
    </row>
    <row r="4098" spans="1:24" ht="15.75" customHeight="1" x14ac:dyDescent="0.2">
      <c r="A4098" s="1"/>
      <c r="B4098" s="1"/>
      <c r="C4098" s="31" t="str">
        <f>IF('Style Screener'!$S4098&lt;(AVERAGE('Style Screener'!$S$9:$S$6415)), "Value", "Growth")</f>
        <v>Value</v>
      </c>
      <c r="D4098" s="31" t="str">
        <f>IF('Style Screener'!$R4098&gt;2000, "Large Cap", "Small Cap")</f>
        <v>Small Cap</v>
      </c>
      <c r="E4098" s="31" t="s">
        <v>15</v>
      </c>
      <c r="F4098" s="31" t="s">
        <v>15829</v>
      </c>
      <c r="G4098" s="1" t="s">
        <v>16267</v>
      </c>
      <c r="H4098" s="1" t="s">
        <v>16317</v>
      </c>
      <c r="I4098" s="1" t="s">
        <v>16318</v>
      </c>
      <c r="J4098" s="1" t="s">
        <v>16270</v>
      </c>
      <c r="K4098" s="1" t="s">
        <v>16319</v>
      </c>
      <c r="L4098" s="1" t="s">
        <v>16320</v>
      </c>
      <c r="M4098" s="1" t="s">
        <v>368</v>
      </c>
      <c r="N4098" s="1" t="s">
        <v>369</v>
      </c>
      <c r="O4098" s="1" t="s">
        <v>370</v>
      </c>
      <c r="P4098" s="1" t="s">
        <v>1627</v>
      </c>
      <c r="Q4098" s="29" t="s">
        <v>61</v>
      </c>
      <c r="R4098" s="30">
        <v>1732.3820654201927</v>
      </c>
      <c r="S4098" s="5">
        <v>21.941176470588236</v>
      </c>
      <c r="T4098" s="4">
        <v>42.867836821932165</v>
      </c>
      <c r="U4098" s="1"/>
      <c r="V4098" s="1"/>
      <c r="W4098" s="1"/>
      <c r="X4098" s="1"/>
    </row>
    <row r="4099" spans="1:24" ht="15.75" customHeight="1" x14ac:dyDescent="0.2">
      <c r="A4099" s="1"/>
      <c r="B4099" s="1"/>
      <c r="C4099" s="31" t="str">
        <f>IF('Style Screener'!$S4099&lt;(AVERAGE('Style Screener'!$S$9:$S$6415)), "Value", "Growth")</f>
        <v>Value</v>
      </c>
      <c r="D4099" s="31" t="str">
        <f>IF('Style Screener'!$R4099&gt;2000, "Large Cap", "Small Cap")</f>
        <v>Large Cap</v>
      </c>
      <c r="E4099" s="31" t="s">
        <v>14</v>
      </c>
      <c r="F4099" s="31" t="s">
        <v>15829</v>
      </c>
      <c r="G4099" s="1" t="s">
        <v>16243</v>
      </c>
      <c r="H4099" s="1" t="s">
        <v>16321</v>
      </c>
      <c r="I4099" s="1" t="s">
        <v>16322</v>
      </c>
      <c r="J4099" s="1" t="s">
        <v>16236</v>
      </c>
      <c r="K4099" s="1" t="s">
        <v>16323</v>
      </c>
      <c r="L4099" s="1" t="s">
        <v>16324</v>
      </c>
      <c r="M4099" s="1" t="s">
        <v>86</v>
      </c>
      <c r="N4099" s="1" t="s">
        <v>87</v>
      </c>
      <c r="O4099" s="1" t="s">
        <v>88</v>
      </c>
      <c r="P4099" s="1" t="s">
        <v>725</v>
      </c>
      <c r="Q4099" s="29" t="s">
        <v>61</v>
      </c>
      <c r="R4099" s="30">
        <v>2928.2706980634312</v>
      </c>
      <c r="S4099" s="5">
        <v>10.017887416192224</v>
      </c>
      <c r="T4099" s="4">
        <v>99.257719160915883</v>
      </c>
      <c r="U4099" s="1"/>
      <c r="V4099" s="1"/>
      <c r="W4099" s="1"/>
      <c r="X4099" s="1"/>
    </row>
    <row r="4100" spans="1:24" ht="15.75" customHeight="1" x14ac:dyDescent="0.2">
      <c r="A4100" s="1"/>
      <c r="B4100" s="1"/>
      <c r="C4100" s="31" t="str">
        <f>IF('Style Screener'!$S4100&lt;(AVERAGE('Style Screener'!$S$9:$S$6415)), "Value", "Growth")</f>
        <v>Value</v>
      </c>
      <c r="D4100" s="31" t="str">
        <f>IF('Style Screener'!$R4100&gt;2000, "Large Cap", "Small Cap")</f>
        <v>Large Cap</v>
      </c>
      <c r="E4100" s="31" t="s">
        <v>14</v>
      </c>
      <c r="F4100" s="31" t="s">
        <v>15829</v>
      </c>
      <c r="G4100" s="1" t="s">
        <v>16233</v>
      </c>
      <c r="H4100" s="1" t="s">
        <v>16325</v>
      </c>
      <c r="I4100" s="1" t="s">
        <v>16326</v>
      </c>
      <c r="J4100" s="1" t="s">
        <v>16236</v>
      </c>
      <c r="K4100" s="1" t="s">
        <v>16327</v>
      </c>
      <c r="L4100" s="1" t="s">
        <v>16328</v>
      </c>
      <c r="M4100" s="1" t="s">
        <v>86</v>
      </c>
      <c r="N4100" s="1" t="s">
        <v>172</v>
      </c>
      <c r="O4100" s="1" t="s">
        <v>172</v>
      </c>
      <c r="P4100" s="1" t="s">
        <v>1497</v>
      </c>
      <c r="Q4100" s="29" t="s">
        <v>61</v>
      </c>
      <c r="R4100" s="30">
        <v>209363.21913520017</v>
      </c>
      <c r="S4100" s="5">
        <v>6.0420459380488305</v>
      </c>
      <c r="T4100" s="4">
        <v>1.410993814556939</v>
      </c>
      <c r="U4100" s="1"/>
      <c r="V4100" s="1"/>
      <c r="W4100" s="1"/>
      <c r="X4100" s="1"/>
    </row>
    <row r="4101" spans="1:24" ht="15.75" customHeight="1" x14ac:dyDescent="0.2">
      <c r="A4101" s="1"/>
      <c r="B4101" s="1"/>
      <c r="C4101" s="31" t="str">
        <f>IF('Style Screener'!$S4101&lt;(AVERAGE('Style Screener'!$S$9:$S$6415)), "Value", "Growth")</f>
        <v>Value</v>
      </c>
      <c r="D4101" s="31" t="str">
        <f>IF('Style Screener'!$R4101&gt;2000, "Large Cap", "Small Cap")</f>
        <v>Large Cap</v>
      </c>
      <c r="E4101" s="31" t="s">
        <v>14</v>
      </c>
      <c r="F4101" s="31" t="s">
        <v>15829</v>
      </c>
      <c r="G4101" s="1" t="s">
        <v>16267</v>
      </c>
      <c r="H4101" s="1" t="s">
        <v>16329</v>
      </c>
      <c r="I4101" s="1" t="s">
        <v>16330</v>
      </c>
      <c r="J4101" s="1" t="s">
        <v>16270</v>
      </c>
      <c r="K4101" s="1" t="s">
        <v>16331</v>
      </c>
      <c r="L4101" s="1" t="s">
        <v>16332</v>
      </c>
      <c r="M4101" s="1" t="s">
        <v>54</v>
      </c>
      <c r="N4101" s="1" t="s">
        <v>705</v>
      </c>
      <c r="O4101" s="1" t="s">
        <v>54</v>
      </c>
      <c r="P4101" s="1" t="s">
        <v>1442</v>
      </c>
      <c r="Q4101" s="29" t="s">
        <v>61</v>
      </c>
      <c r="R4101" s="30">
        <v>16123.58958588922</v>
      </c>
      <c r="S4101" s="5">
        <v>20.766182298546894</v>
      </c>
      <c r="T4101" s="4">
        <v>59.789885490050651</v>
      </c>
      <c r="U4101" s="1"/>
      <c r="V4101" s="1"/>
      <c r="W4101" s="1"/>
      <c r="X4101" s="1"/>
    </row>
    <row r="4102" spans="1:24" ht="15.75" customHeight="1" x14ac:dyDescent="0.2">
      <c r="A4102" s="1"/>
      <c r="B4102" s="1"/>
      <c r="C4102" s="31" t="str">
        <f>IF('Style Screener'!$S4102&lt;(AVERAGE('Style Screener'!$S$9:$S$6415)), "Value", "Growth")</f>
        <v>Value</v>
      </c>
      <c r="D4102" s="31" t="str">
        <f>IF('Style Screener'!$R4102&gt;2000, "Large Cap", "Small Cap")</f>
        <v>Large Cap</v>
      </c>
      <c r="E4102" s="31" t="s">
        <v>14</v>
      </c>
      <c r="F4102" s="31" t="s">
        <v>15829</v>
      </c>
      <c r="G4102" s="1" t="s">
        <v>16267</v>
      </c>
      <c r="H4102" s="1" t="s">
        <v>16333</v>
      </c>
      <c r="I4102" s="1" t="s">
        <v>16334</v>
      </c>
      <c r="J4102" s="1" t="s">
        <v>16270</v>
      </c>
      <c r="K4102" s="1" t="s">
        <v>16335</v>
      </c>
      <c r="L4102" s="1" t="s">
        <v>16336</v>
      </c>
      <c r="M4102" s="1" t="s">
        <v>54</v>
      </c>
      <c r="N4102" s="1" t="s">
        <v>705</v>
      </c>
      <c r="O4102" s="1" t="s">
        <v>54</v>
      </c>
      <c r="P4102" s="1" t="s">
        <v>1442</v>
      </c>
      <c r="Q4102" s="29" t="s">
        <v>61</v>
      </c>
      <c r="R4102" s="30">
        <v>19244.356586108875</v>
      </c>
      <c r="S4102" s="5">
        <v>18.726684904252672</v>
      </c>
      <c r="T4102" s="4">
        <v>72.569650339140424</v>
      </c>
      <c r="U4102" s="1"/>
      <c r="V4102" s="1"/>
      <c r="W4102" s="1"/>
      <c r="X4102" s="1"/>
    </row>
    <row r="4103" spans="1:24" ht="15.75" customHeight="1" x14ac:dyDescent="0.2">
      <c r="A4103" s="1"/>
      <c r="B4103" s="1"/>
      <c r="C4103" s="31" t="str">
        <f>IF('Style Screener'!$S4103&lt;(AVERAGE('Style Screener'!$S$9:$S$6415)), "Value", "Growth")</f>
        <v>Value</v>
      </c>
      <c r="D4103" s="31" t="str">
        <f>IF('Style Screener'!$R4103&gt;2000, "Large Cap", "Small Cap")</f>
        <v>Large Cap</v>
      </c>
      <c r="E4103" s="31" t="s">
        <v>14</v>
      </c>
      <c r="F4103" s="31" t="s">
        <v>15829</v>
      </c>
      <c r="G4103" s="1" t="s">
        <v>16243</v>
      </c>
      <c r="H4103" s="1" t="s">
        <v>16337</v>
      </c>
      <c r="I4103" s="1" t="s">
        <v>16338</v>
      </c>
      <c r="J4103" s="1" t="s">
        <v>16236</v>
      </c>
      <c r="K4103" s="1" t="s">
        <v>16339</v>
      </c>
      <c r="L4103" s="1" t="s">
        <v>16340</v>
      </c>
      <c r="M4103" s="1" t="s">
        <v>54</v>
      </c>
      <c r="N4103" s="1" t="s">
        <v>4381</v>
      </c>
      <c r="O4103" s="1" t="s">
        <v>54</v>
      </c>
      <c r="P4103" s="1" t="s">
        <v>4381</v>
      </c>
      <c r="Q4103" s="29" t="s">
        <v>61</v>
      </c>
      <c r="R4103" s="30">
        <v>4349.6159462494861</v>
      </c>
      <c r="S4103" s="5">
        <v>8.2165605095541405</v>
      </c>
      <c r="T4103" s="4" t="s">
        <v>61</v>
      </c>
      <c r="U4103" s="1"/>
      <c r="V4103" s="1"/>
      <c r="W4103" s="1"/>
      <c r="X4103" s="1"/>
    </row>
    <row r="4104" spans="1:24" ht="15.75" customHeight="1" x14ac:dyDescent="0.2">
      <c r="A4104" s="1"/>
      <c r="B4104" s="1"/>
      <c r="C4104" s="31" t="str">
        <f>IF('Style Screener'!$S4104&lt;(AVERAGE('Style Screener'!$S$9:$S$6415)), "Value", "Growth")</f>
        <v>Value</v>
      </c>
      <c r="D4104" s="31" t="str">
        <f>IF('Style Screener'!$R4104&gt;2000, "Large Cap", "Small Cap")</f>
        <v>Large Cap</v>
      </c>
      <c r="E4104" s="31" t="s">
        <v>14</v>
      </c>
      <c r="F4104" s="31" t="s">
        <v>15829</v>
      </c>
      <c r="G4104" s="1" t="s">
        <v>16267</v>
      </c>
      <c r="H4104" s="1" t="s">
        <v>16341</v>
      </c>
      <c r="I4104" s="1" t="s">
        <v>16342</v>
      </c>
      <c r="J4104" s="1" t="s">
        <v>16270</v>
      </c>
      <c r="K4104" s="1" t="s">
        <v>16343</v>
      </c>
      <c r="L4104" s="1" t="s">
        <v>16344</v>
      </c>
      <c r="M4104" s="1" t="s">
        <v>54</v>
      </c>
      <c r="N4104" s="1" t="s">
        <v>705</v>
      </c>
      <c r="O4104" s="1" t="s">
        <v>54</v>
      </c>
      <c r="P4104" s="1" t="s">
        <v>1442</v>
      </c>
      <c r="Q4104" s="29" t="s">
        <v>61</v>
      </c>
      <c r="R4104" s="30">
        <v>14373.430093670106</v>
      </c>
      <c r="S4104" s="5">
        <v>24.01388450615336</v>
      </c>
      <c r="T4104" s="4">
        <v>56.699700099603341</v>
      </c>
      <c r="U4104" s="1"/>
      <c r="V4104" s="1"/>
      <c r="W4104" s="1"/>
      <c r="X4104" s="1"/>
    </row>
    <row r="4105" spans="1:24" ht="15.75" customHeight="1" x14ac:dyDescent="0.2">
      <c r="A4105" s="1"/>
      <c r="B4105" s="1"/>
      <c r="C4105" s="31" t="str">
        <f>IF('Style Screener'!$S4105&lt;(AVERAGE('Style Screener'!$S$9:$S$6415)), "Value", "Growth")</f>
        <v>Value</v>
      </c>
      <c r="D4105" s="31" t="str">
        <f>IF('Style Screener'!$R4105&gt;2000, "Large Cap", "Small Cap")</f>
        <v>Large Cap</v>
      </c>
      <c r="E4105" s="31" t="s">
        <v>14</v>
      </c>
      <c r="F4105" s="31" t="s">
        <v>15829</v>
      </c>
      <c r="G4105" s="1" t="s">
        <v>16233</v>
      </c>
      <c r="H4105" s="1" t="s">
        <v>16345</v>
      </c>
      <c r="I4105" s="1" t="s">
        <v>16346</v>
      </c>
      <c r="J4105" s="1" t="s">
        <v>16236</v>
      </c>
      <c r="K4105" s="1" t="s">
        <v>16347</v>
      </c>
      <c r="L4105" s="1" t="s">
        <v>16348</v>
      </c>
      <c r="M4105" s="1" t="s">
        <v>86</v>
      </c>
      <c r="N4105" s="1" t="s">
        <v>251</v>
      </c>
      <c r="O4105" s="1" t="s">
        <v>251</v>
      </c>
      <c r="P4105" s="1" t="s">
        <v>454</v>
      </c>
      <c r="Q4105" s="29" t="s">
        <v>61</v>
      </c>
      <c r="R4105" s="30">
        <v>25746.649074842528</v>
      </c>
      <c r="S4105" s="5">
        <v>15.668689674377687</v>
      </c>
      <c r="T4105" s="4" t="s">
        <v>61</v>
      </c>
      <c r="U4105" s="1"/>
      <c r="V4105" s="1"/>
      <c r="W4105" s="1"/>
      <c r="X4105" s="1"/>
    </row>
    <row r="4106" spans="1:24" ht="15.75" customHeight="1" x14ac:dyDescent="0.2">
      <c r="A4106" s="1"/>
      <c r="B4106" s="1"/>
      <c r="C4106" s="31" t="str">
        <f>IF('Style Screener'!$S4106&lt;(AVERAGE('Style Screener'!$S$9:$S$6415)), "Value", "Growth")</f>
        <v>Value</v>
      </c>
      <c r="D4106" s="31" t="str">
        <f>IF('Style Screener'!$R4106&gt;2000, "Large Cap", "Small Cap")</f>
        <v>Large Cap</v>
      </c>
      <c r="E4106" s="31" t="s">
        <v>14</v>
      </c>
      <c r="F4106" s="31" t="s">
        <v>15829</v>
      </c>
      <c r="G4106" s="1" t="s">
        <v>16233</v>
      </c>
      <c r="H4106" s="1" t="s">
        <v>16349</v>
      </c>
      <c r="I4106" s="1" t="s">
        <v>16350</v>
      </c>
      <c r="J4106" s="1" t="s">
        <v>16236</v>
      </c>
      <c r="K4106" s="1" t="s">
        <v>16351</v>
      </c>
      <c r="L4106" s="1" t="s">
        <v>16352</v>
      </c>
      <c r="M4106" s="1" t="s">
        <v>86</v>
      </c>
      <c r="N4106" s="1" t="s">
        <v>251</v>
      </c>
      <c r="O4106" s="1" t="s">
        <v>251</v>
      </c>
      <c r="P4106" s="1" t="s">
        <v>252</v>
      </c>
      <c r="Q4106" s="29" t="s">
        <v>61</v>
      </c>
      <c r="R4106" s="30">
        <v>28683.721093748241</v>
      </c>
      <c r="S4106" s="5">
        <v>13.295315446064182</v>
      </c>
      <c r="T4106" s="4" t="s">
        <v>61</v>
      </c>
      <c r="U4106" s="1"/>
      <c r="V4106" s="1"/>
      <c r="W4106" s="1"/>
      <c r="X4106" s="1"/>
    </row>
    <row r="4107" spans="1:24" ht="15.75" customHeight="1" x14ac:dyDescent="0.2">
      <c r="A4107" s="1"/>
      <c r="B4107" s="1"/>
      <c r="C4107" s="31" t="str">
        <f>IF('Style Screener'!$S4107&lt;(AVERAGE('Style Screener'!$S$9:$S$6415)), "Value", "Growth")</f>
        <v>Value</v>
      </c>
      <c r="D4107" s="31" t="str">
        <f>IF('Style Screener'!$R4107&gt;2000, "Large Cap", "Small Cap")</f>
        <v>Large Cap</v>
      </c>
      <c r="E4107" s="31" t="s">
        <v>14</v>
      </c>
      <c r="F4107" s="31" t="s">
        <v>15829</v>
      </c>
      <c r="G4107" s="1" t="s">
        <v>16243</v>
      </c>
      <c r="H4107" s="1" t="s">
        <v>16353</v>
      </c>
      <c r="I4107" s="1" t="s">
        <v>16354</v>
      </c>
      <c r="J4107" s="1" t="s">
        <v>16236</v>
      </c>
      <c r="K4107" s="1" t="s">
        <v>16355</v>
      </c>
      <c r="L4107" s="1" t="s">
        <v>16356</v>
      </c>
      <c r="M4107" s="1" t="s">
        <v>278</v>
      </c>
      <c r="N4107" s="1" t="s">
        <v>279</v>
      </c>
      <c r="O4107" s="1" t="s">
        <v>278</v>
      </c>
      <c r="P4107" s="1" t="s">
        <v>937</v>
      </c>
      <c r="Q4107" s="29" t="s">
        <v>61</v>
      </c>
      <c r="R4107" s="30">
        <v>9645.079791995855</v>
      </c>
      <c r="S4107" s="5">
        <v>14.815999999999999</v>
      </c>
      <c r="T4107" s="4" t="s">
        <v>61</v>
      </c>
      <c r="U4107" s="1"/>
      <c r="V4107" s="1"/>
      <c r="W4107" s="1"/>
      <c r="X4107" s="1"/>
    </row>
    <row r="4108" spans="1:24" ht="15.75" customHeight="1" x14ac:dyDescent="0.2">
      <c r="A4108" s="1"/>
      <c r="B4108" s="1"/>
      <c r="C4108" s="31" t="str">
        <f>IF('Style Screener'!$S4108&lt;(AVERAGE('Style Screener'!$S$9:$S$6415)), "Value", "Growth")</f>
        <v>Value</v>
      </c>
      <c r="D4108" s="31" t="str">
        <f>IF('Style Screener'!$R4108&gt;2000, "Large Cap", "Small Cap")</f>
        <v>Large Cap</v>
      </c>
      <c r="E4108" s="31" t="s">
        <v>14</v>
      </c>
      <c r="F4108" s="31" t="s">
        <v>15829</v>
      </c>
      <c r="G4108" s="1" t="s">
        <v>16233</v>
      </c>
      <c r="H4108" s="1" t="s">
        <v>16357</v>
      </c>
      <c r="I4108" s="1" t="s">
        <v>16358</v>
      </c>
      <c r="J4108" s="1" t="s">
        <v>16236</v>
      </c>
      <c r="K4108" s="1" t="s">
        <v>16359</v>
      </c>
      <c r="L4108" s="1" t="s">
        <v>16360</v>
      </c>
      <c r="M4108" s="1" t="s">
        <v>86</v>
      </c>
      <c r="N4108" s="1" t="s">
        <v>606</v>
      </c>
      <c r="O4108" s="1" t="s">
        <v>607</v>
      </c>
      <c r="P4108" s="1" t="s">
        <v>608</v>
      </c>
      <c r="Q4108" s="29" t="s">
        <v>61</v>
      </c>
      <c r="R4108" s="30">
        <v>21379.476155480064</v>
      </c>
      <c r="S4108" s="5">
        <v>8.6348290790887052</v>
      </c>
      <c r="T4108" s="4">
        <v>6.1794937050699758E-15</v>
      </c>
      <c r="U4108" s="1"/>
      <c r="V4108" s="1"/>
      <c r="W4108" s="1"/>
      <c r="X4108" s="1"/>
    </row>
    <row r="4109" spans="1:24" ht="15.75" customHeight="1" x14ac:dyDescent="0.2">
      <c r="A4109" s="1"/>
      <c r="B4109" s="1"/>
      <c r="C4109" s="31" t="str">
        <f>IF('Style Screener'!$S4109&lt;(AVERAGE('Style Screener'!$S$9:$S$6415)), "Value", "Growth")</f>
        <v>Value</v>
      </c>
      <c r="D4109" s="31" t="str">
        <f>IF('Style Screener'!$R4109&gt;2000, "Large Cap", "Small Cap")</f>
        <v>Large Cap</v>
      </c>
      <c r="E4109" s="31" t="s">
        <v>14</v>
      </c>
      <c r="F4109" s="31" t="s">
        <v>15829</v>
      </c>
      <c r="G4109" s="1" t="s">
        <v>15830</v>
      </c>
      <c r="H4109" s="1" t="s">
        <v>16361</v>
      </c>
      <c r="I4109" s="1" t="s">
        <v>16362</v>
      </c>
      <c r="J4109" s="1" t="s">
        <v>15833</v>
      </c>
      <c r="K4109" s="1" t="s">
        <v>16363</v>
      </c>
      <c r="L4109" s="1" t="s">
        <v>16364</v>
      </c>
      <c r="M4109" s="1" t="s">
        <v>86</v>
      </c>
      <c r="N4109" s="1" t="s">
        <v>172</v>
      </c>
      <c r="O4109" s="1" t="s">
        <v>172</v>
      </c>
      <c r="P4109" s="1" t="s">
        <v>173</v>
      </c>
      <c r="Q4109" s="29" t="s">
        <v>61</v>
      </c>
      <c r="R4109" s="30">
        <v>3240.3252100208765</v>
      </c>
      <c r="S4109" s="5">
        <v>7.759046709981936</v>
      </c>
      <c r="T4109" s="4" t="s">
        <v>61</v>
      </c>
      <c r="U4109" s="1"/>
      <c r="V4109" s="1"/>
      <c r="W4109" s="1"/>
      <c r="X4109" s="1"/>
    </row>
    <row r="4110" spans="1:24" ht="15.75" customHeight="1" x14ac:dyDescent="0.2">
      <c r="A4110" s="1"/>
      <c r="B4110" s="1"/>
      <c r="C4110" s="31" t="str">
        <f>IF('Style Screener'!$S4110&lt;(AVERAGE('Style Screener'!$S$9:$S$6415)), "Value", "Growth")</f>
        <v>Value</v>
      </c>
      <c r="D4110" s="31" t="str">
        <f>IF('Style Screener'!$R4110&gt;2000, "Large Cap", "Small Cap")</f>
        <v>Small Cap</v>
      </c>
      <c r="E4110" s="31" t="s">
        <v>14</v>
      </c>
      <c r="F4110" s="31" t="s">
        <v>15829</v>
      </c>
      <c r="G4110" s="1" t="s">
        <v>15830</v>
      </c>
      <c r="H4110" s="1" t="s">
        <v>16365</v>
      </c>
      <c r="I4110" s="1" t="s">
        <v>16366</v>
      </c>
      <c r="J4110" s="1" t="s">
        <v>15833</v>
      </c>
      <c r="K4110" s="1" t="s">
        <v>16367</v>
      </c>
      <c r="L4110" s="1" t="s">
        <v>16368</v>
      </c>
      <c r="M4110" s="1" t="s">
        <v>86</v>
      </c>
      <c r="N4110" s="1" t="s">
        <v>172</v>
      </c>
      <c r="O4110" s="1" t="s">
        <v>172</v>
      </c>
      <c r="P4110" s="1" t="s">
        <v>173</v>
      </c>
      <c r="Q4110" s="29" t="s">
        <v>61</v>
      </c>
      <c r="R4110" s="30">
        <v>1850.9183179772674</v>
      </c>
      <c r="S4110" s="5">
        <v>7.1059723288619905</v>
      </c>
      <c r="T4110" s="4" t="s">
        <v>61</v>
      </c>
      <c r="U4110" s="1"/>
      <c r="V4110" s="1"/>
      <c r="W4110" s="1"/>
      <c r="X4110" s="1"/>
    </row>
    <row r="4111" spans="1:24" ht="15.75" customHeight="1" x14ac:dyDescent="0.2">
      <c r="A4111" s="1"/>
      <c r="B4111" s="1"/>
      <c r="C4111" s="31" t="str">
        <f>IF('Style Screener'!$S4111&lt;(AVERAGE('Style Screener'!$S$9:$S$6415)), "Value", "Growth")</f>
        <v>Value</v>
      </c>
      <c r="D4111" s="31" t="str">
        <f>IF('Style Screener'!$R4111&gt;2000, "Large Cap", "Small Cap")</f>
        <v>Large Cap</v>
      </c>
      <c r="E4111" s="31" t="s">
        <v>15</v>
      </c>
      <c r="F4111" s="31" t="s">
        <v>15829</v>
      </c>
      <c r="G4111" s="1" t="s">
        <v>15830</v>
      </c>
      <c r="H4111" s="1" t="s">
        <v>16369</v>
      </c>
      <c r="I4111" s="1" t="s">
        <v>16370</v>
      </c>
      <c r="J4111" s="1" t="s">
        <v>15833</v>
      </c>
      <c r="K4111" s="1" t="s">
        <v>16371</v>
      </c>
      <c r="L4111" s="1" t="s">
        <v>16372</v>
      </c>
      <c r="M4111" s="1" t="s">
        <v>368</v>
      </c>
      <c r="N4111" s="1" t="s">
        <v>961</v>
      </c>
      <c r="O4111" s="1" t="s">
        <v>961</v>
      </c>
      <c r="P4111" s="1" t="s">
        <v>2956</v>
      </c>
      <c r="Q4111" s="29" t="s">
        <v>61</v>
      </c>
      <c r="R4111" s="30">
        <v>6155.8292015773604</v>
      </c>
      <c r="S4111" s="5">
        <v>15.892123729932187</v>
      </c>
      <c r="T4111" s="4" t="s">
        <v>61</v>
      </c>
      <c r="U4111" s="1"/>
      <c r="V4111" s="1"/>
      <c r="W4111" s="1"/>
      <c r="X4111" s="1"/>
    </row>
    <row r="4112" spans="1:24" ht="15.75" customHeight="1" x14ac:dyDescent="0.2">
      <c r="A4112" s="1"/>
      <c r="B4112" s="1"/>
      <c r="C4112" s="31" t="str">
        <f>IF('Style Screener'!$S4112&lt;(AVERAGE('Style Screener'!$S$9:$S$6415)), "Value", "Growth")</f>
        <v>Value</v>
      </c>
      <c r="D4112" s="31" t="str">
        <f>IF('Style Screener'!$R4112&gt;2000, "Large Cap", "Small Cap")</f>
        <v>Large Cap</v>
      </c>
      <c r="E4112" s="31" t="s">
        <v>14</v>
      </c>
      <c r="F4112" s="31" t="s">
        <v>15829</v>
      </c>
      <c r="G4112" s="1" t="s">
        <v>16233</v>
      </c>
      <c r="H4112" s="1" t="s">
        <v>16373</v>
      </c>
      <c r="I4112" s="1" t="s">
        <v>16374</v>
      </c>
      <c r="J4112" s="1" t="s">
        <v>16236</v>
      </c>
      <c r="K4112" s="1" t="s">
        <v>16375</v>
      </c>
      <c r="L4112" s="1" t="s">
        <v>16376</v>
      </c>
      <c r="M4112" s="1" t="s">
        <v>86</v>
      </c>
      <c r="N4112" s="1" t="s">
        <v>172</v>
      </c>
      <c r="O4112" s="1" t="s">
        <v>172</v>
      </c>
      <c r="P4112" s="1" t="s">
        <v>1497</v>
      </c>
      <c r="Q4112" s="29" t="s">
        <v>61</v>
      </c>
      <c r="R4112" s="30">
        <v>318440.11409595155</v>
      </c>
      <c r="S4112" s="5">
        <v>6.9386868309362812</v>
      </c>
      <c r="T4112" s="4">
        <v>5.7077003732817735</v>
      </c>
      <c r="U4112" s="1"/>
      <c r="V4112" s="1"/>
      <c r="W4112" s="1"/>
      <c r="X4112" s="1"/>
    </row>
    <row r="4113" spans="1:24" ht="15.75" customHeight="1" x14ac:dyDescent="0.2">
      <c r="A4113" s="1"/>
      <c r="B4113" s="1"/>
      <c r="C4113" s="31" t="str">
        <f>IF('Style Screener'!$S4113&lt;(AVERAGE('Style Screener'!$S$9:$S$6415)), "Value", "Growth")</f>
        <v>Value</v>
      </c>
      <c r="D4113" s="31" t="str">
        <f>IF('Style Screener'!$R4113&gt;2000, "Large Cap", "Small Cap")</f>
        <v>Large Cap</v>
      </c>
      <c r="E4113" s="31" t="s">
        <v>14</v>
      </c>
      <c r="F4113" s="31" t="s">
        <v>15829</v>
      </c>
      <c r="G4113" s="1" t="s">
        <v>16267</v>
      </c>
      <c r="H4113" s="1" t="s">
        <v>16377</v>
      </c>
      <c r="I4113" s="1" t="s">
        <v>16378</v>
      </c>
      <c r="J4113" s="1" t="s">
        <v>16270</v>
      </c>
      <c r="K4113" s="1" t="s">
        <v>16379</v>
      </c>
      <c r="L4113" s="1" t="s">
        <v>16380</v>
      </c>
      <c r="M4113" s="1" t="s">
        <v>74</v>
      </c>
      <c r="N4113" s="1" t="s">
        <v>3167</v>
      </c>
      <c r="O4113" s="1" t="s">
        <v>117</v>
      </c>
      <c r="P4113" s="1" t="s">
        <v>3167</v>
      </c>
      <c r="Q4113" s="29" t="s">
        <v>61</v>
      </c>
      <c r="R4113" s="30">
        <v>5428.5297232980583</v>
      </c>
      <c r="S4113" s="5">
        <v>17.295258620689655</v>
      </c>
      <c r="T4113" s="4">
        <v>25.803616092538263</v>
      </c>
      <c r="U4113" s="1"/>
      <c r="V4113" s="1"/>
      <c r="W4113" s="1"/>
      <c r="X4113" s="1"/>
    </row>
    <row r="4114" spans="1:24" ht="15.75" customHeight="1" x14ac:dyDescent="0.2">
      <c r="A4114" s="1"/>
      <c r="B4114" s="1"/>
      <c r="C4114" s="31" t="str">
        <f>IF('Style Screener'!$S4114&lt;(AVERAGE('Style Screener'!$S$9:$S$6415)), "Value", "Growth")</f>
        <v>Value</v>
      </c>
      <c r="D4114" s="31" t="str">
        <f>IF('Style Screener'!$R4114&gt;2000, "Large Cap", "Small Cap")</f>
        <v>Small Cap</v>
      </c>
      <c r="E4114" s="31" t="s">
        <v>14</v>
      </c>
      <c r="F4114" s="31" t="s">
        <v>15829</v>
      </c>
      <c r="G4114" s="1" t="s">
        <v>16267</v>
      </c>
      <c r="H4114" s="1" t="s">
        <v>16381</v>
      </c>
      <c r="I4114" s="1" t="s">
        <v>16382</v>
      </c>
      <c r="J4114" s="1" t="s">
        <v>16270</v>
      </c>
      <c r="K4114" s="1" t="s">
        <v>16383</v>
      </c>
      <c r="L4114" s="1" t="s">
        <v>16384</v>
      </c>
      <c r="M4114" s="1" t="s">
        <v>98</v>
      </c>
      <c r="N4114" s="1" t="s">
        <v>2498</v>
      </c>
      <c r="O4114" s="1" t="s">
        <v>232</v>
      </c>
      <c r="P4114" s="1" t="s">
        <v>2499</v>
      </c>
      <c r="Q4114" s="29" t="s">
        <v>61</v>
      </c>
      <c r="R4114" s="30">
        <v>1832.2193946120501</v>
      </c>
      <c r="S4114" s="5">
        <v>17.642446419236801</v>
      </c>
      <c r="T4114" s="4">
        <v>11.921683815887045</v>
      </c>
      <c r="U4114" s="1"/>
      <c r="V4114" s="1"/>
      <c r="W4114" s="1"/>
      <c r="X4114" s="1"/>
    </row>
    <row r="4115" spans="1:24" ht="15.75" customHeight="1" x14ac:dyDescent="0.2">
      <c r="A4115" s="1"/>
      <c r="B4115" s="1"/>
      <c r="C4115" s="31" t="str">
        <f>IF('Style Screener'!$S4115&lt;(AVERAGE('Style Screener'!$S$9:$S$6415)), "Value", "Growth")</f>
        <v>Value</v>
      </c>
      <c r="D4115" s="31" t="str">
        <f>IF('Style Screener'!$R4115&gt;2000, "Large Cap", "Small Cap")</f>
        <v>Large Cap</v>
      </c>
      <c r="E4115" s="31" t="s">
        <v>14</v>
      </c>
      <c r="F4115" s="31" t="s">
        <v>15829</v>
      </c>
      <c r="G4115" s="1" t="s">
        <v>16243</v>
      </c>
      <c r="H4115" s="1" t="s">
        <v>16385</v>
      </c>
      <c r="I4115" s="1" t="s">
        <v>16386</v>
      </c>
      <c r="J4115" s="1" t="s">
        <v>16236</v>
      </c>
      <c r="K4115" s="1" t="s">
        <v>16387</v>
      </c>
      <c r="L4115" s="1" t="s">
        <v>16388</v>
      </c>
      <c r="M4115" s="1" t="s">
        <v>74</v>
      </c>
      <c r="N4115" s="1" t="s">
        <v>10788</v>
      </c>
      <c r="O4115" s="1" t="s">
        <v>76</v>
      </c>
      <c r="P4115" s="1" t="s">
        <v>14026</v>
      </c>
      <c r="Q4115" s="29" t="s">
        <v>61</v>
      </c>
      <c r="R4115" s="30">
        <v>11536.072411151363</v>
      </c>
      <c r="S4115" s="5">
        <v>18.716433941997852</v>
      </c>
      <c r="T4115" s="4">
        <v>97.275595067393169</v>
      </c>
      <c r="U4115" s="1"/>
      <c r="V4115" s="1"/>
      <c r="W4115" s="1"/>
      <c r="X4115" s="1"/>
    </row>
    <row r="4116" spans="1:24" ht="15.75" customHeight="1" x14ac:dyDescent="0.2">
      <c r="A4116" s="1"/>
      <c r="B4116" s="1"/>
      <c r="C4116" s="31" t="str">
        <f>IF('Style Screener'!$S4116&lt;(AVERAGE('Style Screener'!$S$9:$S$6415)), "Value", "Growth")</f>
        <v>Value</v>
      </c>
      <c r="D4116" s="31" t="str">
        <f>IF('Style Screener'!$R4116&gt;2000, "Large Cap", "Small Cap")</f>
        <v>Large Cap</v>
      </c>
      <c r="E4116" s="31" t="s">
        <v>14</v>
      </c>
      <c r="F4116" s="31" t="s">
        <v>15829</v>
      </c>
      <c r="G4116" s="1" t="s">
        <v>16267</v>
      </c>
      <c r="H4116" s="1" t="s">
        <v>16389</v>
      </c>
      <c r="I4116" s="1" t="s">
        <v>16390</v>
      </c>
      <c r="J4116" s="1" t="s">
        <v>16270</v>
      </c>
      <c r="K4116" s="1" t="s">
        <v>16391</v>
      </c>
      <c r="L4116" s="1" t="s">
        <v>16392</v>
      </c>
      <c r="M4116" s="1" t="s">
        <v>98</v>
      </c>
      <c r="N4116" s="1" t="s">
        <v>2498</v>
      </c>
      <c r="O4116" s="1" t="s">
        <v>232</v>
      </c>
      <c r="P4116" s="1" t="s">
        <v>2499</v>
      </c>
      <c r="Q4116" s="29" t="s">
        <v>61</v>
      </c>
      <c r="R4116" s="30">
        <v>3330.4652460720999</v>
      </c>
      <c r="S4116" s="5">
        <v>27.027027027027025</v>
      </c>
      <c r="T4116" s="4" t="s">
        <v>61</v>
      </c>
      <c r="U4116" s="1"/>
      <c r="V4116" s="1"/>
      <c r="W4116" s="1"/>
      <c r="X4116" s="1"/>
    </row>
    <row r="4117" spans="1:24" ht="15.75" customHeight="1" x14ac:dyDescent="0.2">
      <c r="A4117" s="1"/>
      <c r="B4117" s="1"/>
      <c r="C4117" s="31" t="str">
        <f>IF('Style Screener'!$S4117&lt;(AVERAGE('Style Screener'!$S$9:$S$6415)), "Value", "Growth")</f>
        <v>Value</v>
      </c>
      <c r="D4117" s="31" t="str">
        <f>IF('Style Screener'!$R4117&gt;2000, "Large Cap", "Small Cap")</f>
        <v>Small Cap</v>
      </c>
      <c r="E4117" s="31" t="s">
        <v>14</v>
      </c>
      <c r="F4117" s="31" t="s">
        <v>15829</v>
      </c>
      <c r="G4117" s="1" t="s">
        <v>16243</v>
      </c>
      <c r="H4117" s="1" t="s">
        <v>16393</v>
      </c>
      <c r="I4117" s="1" t="s">
        <v>16394</v>
      </c>
      <c r="J4117" s="1" t="s">
        <v>16236</v>
      </c>
      <c r="K4117" s="1" t="s">
        <v>16395</v>
      </c>
      <c r="L4117" s="1" t="s">
        <v>16396</v>
      </c>
      <c r="M4117" s="1" t="s">
        <v>108</v>
      </c>
      <c r="N4117" s="1" t="s">
        <v>571</v>
      </c>
      <c r="O4117" s="1" t="s">
        <v>110</v>
      </c>
      <c r="P4117" s="1" t="s">
        <v>1069</v>
      </c>
      <c r="Q4117" s="29" t="s">
        <v>61</v>
      </c>
      <c r="R4117" s="30">
        <v>1905.6067843785829</v>
      </c>
      <c r="S4117" s="5">
        <v>7.631160572337043</v>
      </c>
      <c r="T4117" s="4" t="s">
        <v>61</v>
      </c>
      <c r="U4117" s="1"/>
      <c r="V4117" s="1"/>
      <c r="W4117" s="1"/>
      <c r="X4117" s="1"/>
    </row>
    <row r="4118" spans="1:24" ht="15.75" customHeight="1" x14ac:dyDescent="0.2">
      <c r="A4118" s="1"/>
      <c r="B4118" s="1"/>
      <c r="C4118" s="31" t="str">
        <f>IF('Style Screener'!$S4118&lt;(AVERAGE('Style Screener'!$S$9:$S$6415)), "Value", "Growth")</f>
        <v>Value</v>
      </c>
      <c r="D4118" s="31" t="str">
        <f>IF('Style Screener'!$R4118&gt;2000, "Large Cap", "Small Cap")</f>
        <v>Small Cap</v>
      </c>
      <c r="E4118" s="31" t="s">
        <v>14</v>
      </c>
      <c r="F4118" s="31" t="s">
        <v>15829</v>
      </c>
      <c r="G4118" s="1" t="s">
        <v>16267</v>
      </c>
      <c r="H4118" s="1" t="s">
        <v>16397</v>
      </c>
      <c r="I4118" s="1" t="s">
        <v>16398</v>
      </c>
      <c r="J4118" s="1" t="s">
        <v>16270</v>
      </c>
      <c r="K4118" s="1" t="s">
        <v>16399</v>
      </c>
      <c r="L4118" s="1" t="s">
        <v>16400</v>
      </c>
      <c r="M4118" s="1" t="s">
        <v>74</v>
      </c>
      <c r="N4118" s="1" t="s">
        <v>846</v>
      </c>
      <c r="O4118" s="1" t="s">
        <v>117</v>
      </c>
      <c r="P4118" s="1" t="s">
        <v>847</v>
      </c>
      <c r="Q4118" s="29" t="s">
        <v>61</v>
      </c>
      <c r="R4118" s="30">
        <v>1871.5549904955176</v>
      </c>
      <c r="S4118" s="5">
        <v>13.110307414104881</v>
      </c>
      <c r="T4118" s="4">
        <v>42.903344228541172</v>
      </c>
      <c r="U4118" s="1"/>
      <c r="V4118" s="1"/>
      <c r="W4118" s="1"/>
      <c r="X4118" s="1"/>
    </row>
    <row r="4119" spans="1:24" ht="15.75" customHeight="1" x14ac:dyDescent="0.2">
      <c r="A4119" s="1"/>
      <c r="B4119" s="1"/>
      <c r="C4119" s="31" t="str">
        <f>IF('Style Screener'!$S4119&lt;(AVERAGE('Style Screener'!$S$9:$S$6415)), "Value", "Growth")</f>
        <v>Value</v>
      </c>
      <c r="D4119" s="31" t="str">
        <f>IF('Style Screener'!$R4119&gt;2000, "Large Cap", "Small Cap")</f>
        <v>Large Cap</v>
      </c>
      <c r="E4119" s="31" t="s">
        <v>15</v>
      </c>
      <c r="F4119" s="31" t="s">
        <v>15829</v>
      </c>
      <c r="G4119" s="1" t="s">
        <v>16233</v>
      </c>
      <c r="H4119" s="1" t="s">
        <v>16401</v>
      </c>
      <c r="I4119" s="1" t="s">
        <v>16402</v>
      </c>
      <c r="J4119" s="1" t="s">
        <v>16236</v>
      </c>
      <c r="K4119" s="1" t="s">
        <v>16403</v>
      </c>
      <c r="L4119" s="1" t="s">
        <v>16404</v>
      </c>
      <c r="M4119" s="1" t="s">
        <v>368</v>
      </c>
      <c r="N4119" s="1" t="s">
        <v>369</v>
      </c>
      <c r="O4119" s="1" t="s">
        <v>370</v>
      </c>
      <c r="P4119" s="1" t="s">
        <v>1627</v>
      </c>
      <c r="Q4119" s="29" t="s">
        <v>61</v>
      </c>
      <c r="R4119" s="30">
        <v>14398.147263839846</v>
      </c>
      <c r="S4119" s="5">
        <v>19.89417110490518</v>
      </c>
      <c r="T4119" s="4">
        <v>0</v>
      </c>
      <c r="U4119" s="1"/>
      <c r="V4119" s="1"/>
      <c r="W4119" s="1"/>
      <c r="X4119" s="1"/>
    </row>
    <row r="4120" spans="1:24" ht="15.75" customHeight="1" x14ac:dyDescent="0.2">
      <c r="A4120" s="1"/>
      <c r="B4120" s="1"/>
      <c r="C4120" s="31" t="str">
        <f>IF('Style Screener'!$S4120&lt;(AVERAGE('Style Screener'!$S$9:$S$6415)), "Value", "Growth")</f>
        <v>Growth</v>
      </c>
      <c r="D4120" s="31" t="str">
        <f>IF('Style Screener'!$R4120&gt;2000, "Large Cap", "Small Cap")</f>
        <v>Small Cap</v>
      </c>
      <c r="E4120" s="31" t="s">
        <v>14</v>
      </c>
      <c r="F4120" s="31" t="s">
        <v>15829</v>
      </c>
      <c r="G4120" s="1" t="s">
        <v>16267</v>
      </c>
      <c r="H4120" s="1" t="s">
        <v>16405</v>
      </c>
      <c r="I4120" s="1" t="s">
        <v>16406</v>
      </c>
      <c r="J4120" s="1" t="s">
        <v>16270</v>
      </c>
      <c r="K4120" s="1" t="s">
        <v>16407</v>
      </c>
      <c r="L4120" s="1" t="s">
        <v>16408</v>
      </c>
      <c r="M4120" s="1" t="s">
        <v>74</v>
      </c>
      <c r="N4120" s="1" t="s">
        <v>846</v>
      </c>
      <c r="O4120" s="1" t="s">
        <v>117</v>
      </c>
      <c r="P4120" s="1" t="s">
        <v>847</v>
      </c>
      <c r="Q4120" s="29" t="s">
        <v>61</v>
      </c>
      <c r="R4120" s="30">
        <v>1033.6659815711932</v>
      </c>
      <c r="S4120" s="5" t="s">
        <v>61</v>
      </c>
      <c r="T4120" s="4" t="s">
        <v>61</v>
      </c>
      <c r="U4120" s="1"/>
      <c r="V4120" s="1"/>
      <c r="W4120" s="1"/>
      <c r="X4120" s="1"/>
    </row>
    <row r="4121" spans="1:24" ht="15.75" customHeight="1" x14ac:dyDescent="0.2">
      <c r="A4121" s="1"/>
      <c r="B4121" s="1"/>
      <c r="C4121" s="31" t="str">
        <f>IF('Style Screener'!$S4121&lt;(AVERAGE('Style Screener'!$S$9:$S$6415)), "Value", "Growth")</f>
        <v>Value</v>
      </c>
      <c r="D4121" s="31" t="str">
        <f>IF('Style Screener'!$R4121&gt;2000, "Large Cap", "Small Cap")</f>
        <v>Large Cap</v>
      </c>
      <c r="E4121" s="31" t="s">
        <v>14</v>
      </c>
      <c r="F4121" s="31" t="s">
        <v>15829</v>
      </c>
      <c r="G4121" s="1" t="s">
        <v>15830</v>
      </c>
      <c r="H4121" s="1" t="s">
        <v>16409</v>
      </c>
      <c r="I4121" s="1" t="s">
        <v>16410</v>
      </c>
      <c r="J4121" s="1" t="s">
        <v>15833</v>
      </c>
      <c r="K4121" s="1" t="s">
        <v>16411</v>
      </c>
      <c r="L4121" s="1" t="s">
        <v>16412</v>
      </c>
      <c r="M4121" s="1" t="s">
        <v>98</v>
      </c>
      <c r="N4121" s="1" t="s">
        <v>1434</v>
      </c>
      <c r="O4121" s="1" t="s">
        <v>1435</v>
      </c>
      <c r="P4121" s="1" t="s">
        <v>3211</v>
      </c>
      <c r="Q4121" s="29" t="s">
        <v>61</v>
      </c>
      <c r="R4121" s="30">
        <v>5028.5634597541175</v>
      </c>
      <c r="S4121" s="5">
        <v>7.5457861053360693</v>
      </c>
      <c r="T4121" s="4">
        <v>79.869272206299613</v>
      </c>
      <c r="U4121" s="1"/>
      <c r="V4121" s="1"/>
      <c r="W4121" s="1"/>
      <c r="X4121" s="1"/>
    </row>
    <row r="4122" spans="1:24" ht="15.75" customHeight="1" x14ac:dyDescent="0.2">
      <c r="A4122" s="1"/>
      <c r="B4122" s="1"/>
      <c r="C4122" s="31" t="str">
        <f>IF('Style Screener'!$S4122&lt;(AVERAGE('Style Screener'!$S$9:$S$6415)), "Value", "Growth")</f>
        <v>Value</v>
      </c>
      <c r="D4122" s="31" t="str">
        <f>IF('Style Screener'!$R4122&gt;2000, "Large Cap", "Small Cap")</f>
        <v>Large Cap</v>
      </c>
      <c r="E4122" s="31" t="s">
        <v>14</v>
      </c>
      <c r="F4122" s="31" t="s">
        <v>15829</v>
      </c>
      <c r="G4122" s="1" t="s">
        <v>16243</v>
      </c>
      <c r="H4122" s="1" t="s">
        <v>16413</v>
      </c>
      <c r="I4122" s="1" t="s">
        <v>16414</v>
      </c>
      <c r="J4122" s="1" t="s">
        <v>16236</v>
      </c>
      <c r="K4122" s="1" t="s">
        <v>16415</v>
      </c>
      <c r="L4122" s="1" t="s">
        <v>16416</v>
      </c>
      <c r="M4122" s="1" t="s">
        <v>86</v>
      </c>
      <c r="N4122" s="1" t="s">
        <v>606</v>
      </c>
      <c r="O4122" s="1" t="s">
        <v>607</v>
      </c>
      <c r="P4122" s="1" t="s">
        <v>5608</v>
      </c>
      <c r="Q4122" s="29" t="s">
        <v>61</v>
      </c>
      <c r="R4122" s="30">
        <v>5621.0639465092581</v>
      </c>
      <c r="S4122" s="5">
        <v>12.746548323471401</v>
      </c>
      <c r="T4122" s="4">
        <v>55.186199512510846</v>
      </c>
      <c r="U4122" s="1"/>
      <c r="V4122" s="1"/>
      <c r="W4122" s="1"/>
      <c r="X4122" s="1"/>
    </row>
    <row r="4123" spans="1:24" ht="15.75" customHeight="1" x14ac:dyDescent="0.2">
      <c r="A4123" s="1"/>
      <c r="B4123" s="1"/>
      <c r="C4123" s="31" t="str">
        <f>IF('Style Screener'!$S4123&lt;(AVERAGE('Style Screener'!$S$9:$S$6415)), "Value", "Growth")</f>
        <v>Value</v>
      </c>
      <c r="D4123" s="31" t="str">
        <f>IF('Style Screener'!$R4123&gt;2000, "Large Cap", "Small Cap")</f>
        <v>Large Cap</v>
      </c>
      <c r="E4123" s="31" t="s">
        <v>14</v>
      </c>
      <c r="F4123" s="31" t="s">
        <v>15829</v>
      </c>
      <c r="G4123" s="1" t="s">
        <v>16243</v>
      </c>
      <c r="H4123" s="1" t="s">
        <v>16417</v>
      </c>
      <c r="I4123" s="1" t="s">
        <v>16418</v>
      </c>
      <c r="J4123" s="1" t="s">
        <v>16236</v>
      </c>
      <c r="K4123" s="1" t="s">
        <v>16419</v>
      </c>
      <c r="L4123" s="1" t="s">
        <v>16420</v>
      </c>
      <c r="M4123" s="1" t="s">
        <v>86</v>
      </c>
      <c r="N4123" s="1" t="s">
        <v>87</v>
      </c>
      <c r="O4123" s="1" t="s">
        <v>88</v>
      </c>
      <c r="P4123" s="1" t="s">
        <v>1373</v>
      </c>
      <c r="Q4123" s="29" t="s">
        <v>61</v>
      </c>
      <c r="R4123" s="30">
        <v>3654.4532819155193</v>
      </c>
      <c r="S4123" s="5">
        <v>9.0769230769230766</v>
      </c>
      <c r="T4123" s="4" t="s">
        <v>61</v>
      </c>
      <c r="U4123" s="1"/>
      <c r="V4123" s="1"/>
      <c r="W4123" s="1"/>
      <c r="X4123" s="1"/>
    </row>
    <row r="4124" spans="1:24" ht="15.75" customHeight="1" x14ac:dyDescent="0.2">
      <c r="A4124" s="1"/>
      <c r="B4124" s="1"/>
      <c r="C4124" s="31" t="str">
        <f>IF('Style Screener'!$S4124&lt;(AVERAGE('Style Screener'!$S$9:$S$6415)), "Value", "Growth")</f>
        <v>Value</v>
      </c>
      <c r="D4124" s="31" t="str">
        <f>IF('Style Screener'!$R4124&gt;2000, "Large Cap", "Small Cap")</f>
        <v>Large Cap</v>
      </c>
      <c r="E4124" s="31" t="s">
        <v>15</v>
      </c>
      <c r="F4124" s="31" t="s">
        <v>15829</v>
      </c>
      <c r="G4124" s="1" t="s">
        <v>16233</v>
      </c>
      <c r="H4124" s="1" t="s">
        <v>16421</v>
      </c>
      <c r="I4124" s="1" t="s">
        <v>16422</v>
      </c>
      <c r="J4124" s="1" t="s">
        <v>16236</v>
      </c>
      <c r="K4124" s="1" t="s">
        <v>16423</v>
      </c>
      <c r="L4124" s="1" t="s">
        <v>16424</v>
      </c>
      <c r="M4124" s="1" t="s">
        <v>368</v>
      </c>
      <c r="N4124" s="1" t="s">
        <v>1700</v>
      </c>
      <c r="O4124" s="1" t="s">
        <v>370</v>
      </c>
      <c r="P4124" s="1" t="s">
        <v>2000</v>
      </c>
      <c r="Q4124" s="29" t="s">
        <v>61</v>
      </c>
      <c r="R4124" s="30">
        <v>9673.4979770869177</v>
      </c>
      <c r="S4124" s="5">
        <v>25.750029206103473</v>
      </c>
      <c r="T4124" s="4">
        <v>1.6997549675088639</v>
      </c>
      <c r="U4124" s="1"/>
      <c r="V4124" s="1"/>
      <c r="W4124" s="1"/>
      <c r="X4124" s="1"/>
    </row>
    <row r="4125" spans="1:24" ht="15.75" customHeight="1" x14ac:dyDescent="0.2">
      <c r="A4125" s="1"/>
      <c r="B4125" s="1"/>
      <c r="C4125" s="31" t="str">
        <f>IF('Style Screener'!$S4125&lt;(AVERAGE('Style Screener'!$S$9:$S$6415)), "Value", "Growth")</f>
        <v>Value</v>
      </c>
      <c r="D4125" s="31" t="str">
        <f>IF('Style Screener'!$R4125&gt;2000, "Large Cap", "Small Cap")</f>
        <v>Small Cap</v>
      </c>
      <c r="E4125" s="31" t="s">
        <v>14</v>
      </c>
      <c r="F4125" s="31" t="s">
        <v>15829</v>
      </c>
      <c r="G4125" s="1" t="s">
        <v>16267</v>
      </c>
      <c r="H4125" s="1" t="s">
        <v>16425</v>
      </c>
      <c r="I4125" s="1" t="s">
        <v>16426</v>
      </c>
      <c r="J4125" s="1" t="s">
        <v>16270</v>
      </c>
      <c r="K4125" s="1" t="s">
        <v>16427</v>
      </c>
      <c r="L4125" s="1" t="s">
        <v>16428</v>
      </c>
      <c r="M4125" s="1" t="s">
        <v>54</v>
      </c>
      <c r="N4125" s="1" t="s">
        <v>705</v>
      </c>
      <c r="O4125" s="1" t="s">
        <v>54</v>
      </c>
      <c r="P4125" s="1" t="s">
        <v>1357</v>
      </c>
      <c r="Q4125" s="29" t="s">
        <v>61</v>
      </c>
      <c r="R4125" s="30">
        <v>1692.7043277060034</v>
      </c>
      <c r="S4125" s="5">
        <v>13.440320962888666</v>
      </c>
      <c r="T4125" s="4">
        <v>0</v>
      </c>
      <c r="U4125" s="1"/>
      <c r="V4125" s="1"/>
      <c r="W4125" s="1"/>
      <c r="X4125" s="1"/>
    </row>
    <row r="4126" spans="1:24" ht="15.75" customHeight="1" x14ac:dyDescent="0.2">
      <c r="A4126" s="1"/>
      <c r="B4126" s="1"/>
      <c r="C4126" s="31" t="str">
        <f>IF('Style Screener'!$S4126&lt;(AVERAGE('Style Screener'!$S$9:$S$6415)), "Value", "Growth")</f>
        <v>Value</v>
      </c>
      <c r="D4126" s="31" t="str">
        <f>IF('Style Screener'!$R4126&gt;2000, "Large Cap", "Small Cap")</f>
        <v>Large Cap</v>
      </c>
      <c r="E4126" s="31" t="s">
        <v>14</v>
      </c>
      <c r="F4126" s="31" t="s">
        <v>15829</v>
      </c>
      <c r="G4126" s="1" t="s">
        <v>16233</v>
      </c>
      <c r="H4126" s="1" t="s">
        <v>16429</v>
      </c>
      <c r="I4126" s="1" t="s">
        <v>16430</v>
      </c>
      <c r="J4126" s="1" t="s">
        <v>16236</v>
      </c>
      <c r="K4126" s="1" t="s">
        <v>16431</v>
      </c>
      <c r="L4126" s="1" t="s">
        <v>16432</v>
      </c>
      <c r="M4126" s="1" t="s">
        <v>98</v>
      </c>
      <c r="N4126" s="1" t="s">
        <v>4426</v>
      </c>
      <c r="O4126" s="1" t="s">
        <v>1435</v>
      </c>
      <c r="P4126" s="1" t="s">
        <v>4427</v>
      </c>
      <c r="Q4126" s="29" t="s">
        <v>61</v>
      </c>
      <c r="R4126" s="30">
        <v>4781.1111190964903</v>
      </c>
      <c r="S4126" s="5">
        <v>11.367587282596203</v>
      </c>
      <c r="T4126" s="4">
        <v>18.823298429439795</v>
      </c>
      <c r="U4126" s="1"/>
      <c r="V4126" s="1"/>
      <c r="W4126" s="1"/>
      <c r="X4126" s="1"/>
    </row>
    <row r="4127" spans="1:24" ht="15.75" customHeight="1" x14ac:dyDescent="0.2">
      <c r="A4127" s="1"/>
      <c r="B4127" s="1"/>
      <c r="C4127" s="31" t="str">
        <f>IF('Style Screener'!$S4127&lt;(AVERAGE('Style Screener'!$S$9:$S$6415)), "Value", "Growth")</f>
        <v>Value</v>
      </c>
      <c r="D4127" s="31" t="str">
        <f>IF('Style Screener'!$R4127&gt;2000, "Large Cap", "Small Cap")</f>
        <v>Large Cap</v>
      </c>
      <c r="E4127" s="31" t="s">
        <v>14</v>
      </c>
      <c r="F4127" s="31" t="s">
        <v>15829</v>
      </c>
      <c r="G4127" s="1" t="s">
        <v>16233</v>
      </c>
      <c r="H4127" s="1" t="s">
        <v>16433</v>
      </c>
      <c r="I4127" s="1" t="s">
        <v>16434</v>
      </c>
      <c r="J4127" s="1" t="s">
        <v>16236</v>
      </c>
      <c r="K4127" s="1" t="s">
        <v>16435</v>
      </c>
      <c r="L4127" s="1" t="s">
        <v>16436</v>
      </c>
      <c r="M4127" s="1" t="s">
        <v>74</v>
      </c>
      <c r="N4127" s="1" t="s">
        <v>342</v>
      </c>
      <c r="O4127" s="1" t="s">
        <v>117</v>
      </c>
      <c r="P4127" s="1" t="s">
        <v>343</v>
      </c>
      <c r="Q4127" s="29" t="s">
        <v>61</v>
      </c>
      <c r="R4127" s="30">
        <v>61790.307177450755</v>
      </c>
      <c r="S4127" s="5">
        <v>27.417011379197724</v>
      </c>
      <c r="T4127" s="4">
        <v>6.6271551969741544</v>
      </c>
      <c r="U4127" s="1"/>
      <c r="V4127" s="1"/>
      <c r="W4127" s="1"/>
      <c r="X4127" s="1"/>
    </row>
    <row r="4128" spans="1:24" ht="15.75" customHeight="1" x14ac:dyDescent="0.2">
      <c r="A4128" s="1"/>
      <c r="B4128" s="1"/>
      <c r="C4128" s="31" t="str">
        <f>IF('Style Screener'!$S4128&lt;(AVERAGE('Style Screener'!$S$9:$S$6415)), "Value", "Growth")</f>
        <v>Value</v>
      </c>
      <c r="D4128" s="31" t="str">
        <f>IF('Style Screener'!$R4128&gt;2000, "Large Cap", "Small Cap")</f>
        <v>Large Cap</v>
      </c>
      <c r="E4128" s="31" t="s">
        <v>14</v>
      </c>
      <c r="F4128" s="31" t="s">
        <v>15829</v>
      </c>
      <c r="G4128" s="1" t="s">
        <v>16233</v>
      </c>
      <c r="H4128" s="1" t="s">
        <v>16437</v>
      </c>
      <c r="I4128" s="1" t="s">
        <v>16438</v>
      </c>
      <c r="J4128" s="1" t="s">
        <v>16236</v>
      </c>
      <c r="K4128" s="1" t="s">
        <v>16439</v>
      </c>
      <c r="L4128" s="1" t="s">
        <v>16440</v>
      </c>
      <c r="M4128" s="1" t="s">
        <v>74</v>
      </c>
      <c r="N4128" s="1" t="s">
        <v>10788</v>
      </c>
      <c r="O4128" s="1" t="s">
        <v>76</v>
      </c>
      <c r="P4128" s="1" t="s">
        <v>10789</v>
      </c>
      <c r="Q4128" s="29" t="s">
        <v>61</v>
      </c>
      <c r="R4128" s="30">
        <v>7187.6820046339199</v>
      </c>
      <c r="S4128" s="5">
        <v>14.804926552703176</v>
      </c>
      <c r="T4128" s="4" t="s">
        <v>61</v>
      </c>
      <c r="U4128" s="1"/>
      <c r="V4128" s="1"/>
      <c r="W4128" s="1"/>
      <c r="X4128" s="1"/>
    </row>
    <row r="4129" spans="1:24" ht="15.75" customHeight="1" x14ac:dyDescent="0.2">
      <c r="A4129" s="1"/>
      <c r="B4129" s="1"/>
      <c r="C4129" s="31" t="str">
        <f>IF('Style Screener'!$S4129&lt;(AVERAGE('Style Screener'!$S$9:$S$6415)), "Value", "Growth")</f>
        <v>Growth</v>
      </c>
      <c r="D4129" s="31" t="str">
        <f>IF('Style Screener'!$R4129&gt;2000, "Large Cap", "Small Cap")</f>
        <v>Small Cap</v>
      </c>
      <c r="E4129" s="31" t="s">
        <v>15</v>
      </c>
      <c r="F4129" s="31" t="s">
        <v>15829</v>
      </c>
      <c r="G4129" s="1" t="s">
        <v>16267</v>
      </c>
      <c r="H4129" s="1" t="s">
        <v>16441</v>
      </c>
      <c r="I4129" s="1" t="s">
        <v>16442</v>
      </c>
      <c r="J4129" s="1" t="s">
        <v>16270</v>
      </c>
      <c r="K4129" s="1" t="s">
        <v>16443</v>
      </c>
      <c r="L4129" s="1" t="s">
        <v>16444</v>
      </c>
      <c r="M4129" s="1" t="s">
        <v>44</v>
      </c>
      <c r="N4129" s="1" t="s">
        <v>160</v>
      </c>
      <c r="O4129" s="1" t="s">
        <v>46</v>
      </c>
      <c r="P4129" s="1" t="s">
        <v>160</v>
      </c>
      <c r="Q4129" s="29" t="s">
        <v>61</v>
      </c>
      <c r="R4129" s="30">
        <v>1134.9094900866303</v>
      </c>
      <c r="S4129" s="5">
        <v>57.19178082191781</v>
      </c>
      <c r="T4129" s="4">
        <v>95.871097093984048</v>
      </c>
      <c r="U4129" s="1"/>
      <c r="V4129" s="1"/>
      <c r="W4129" s="1"/>
      <c r="X4129" s="1"/>
    </row>
    <row r="4130" spans="1:24" ht="15.75" customHeight="1" x14ac:dyDescent="0.2">
      <c r="A4130" s="1"/>
      <c r="B4130" s="1"/>
      <c r="C4130" s="31" t="str">
        <f>IF('Style Screener'!$S4130&lt;(AVERAGE('Style Screener'!$S$9:$S$6415)), "Value", "Growth")</f>
        <v>Value</v>
      </c>
      <c r="D4130" s="31" t="str">
        <f>IF('Style Screener'!$R4130&gt;2000, "Large Cap", "Small Cap")</f>
        <v>Large Cap</v>
      </c>
      <c r="E4130" s="31" t="s">
        <v>14</v>
      </c>
      <c r="F4130" s="31" t="s">
        <v>15829</v>
      </c>
      <c r="G4130" s="1" t="s">
        <v>16233</v>
      </c>
      <c r="H4130" s="1" t="s">
        <v>16445</v>
      </c>
      <c r="I4130" s="1" t="s">
        <v>16446</v>
      </c>
      <c r="J4130" s="1" t="s">
        <v>16236</v>
      </c>
      <c r="K4130" s="1" t="s">
        <v>16447</v>
      </c>
      <c r="L4130" s="1" t="s">
        <v>16448</v>
      </c>
      <c r="M4130" s="1" t="s">
        <v>74</v>
      </c>
      <c r="N4130" s="1" t="s">
        <v>301</v>
      </c>
      <c r="O4130" s="1" t="s">
        <v>117</v>
      </c>
      <c r="P4130" s="1" t="s">
        <v>301</v>
      </c>
      <c r="Q4130" s="29" t="s">
        <v>61</v>
      </c>
      <c r="R4130" s="30">
        <v>49606.286790379527</v>
      </c>
      <c r="S4130" s="5">
        <v>12.737115179244691</v>
      </c>
      <c r="T4130" s="4">
        <v>17.073177394943745</v>
      </c>
      <c r="U4130" s="1"/>
      <c r="V4130" s="1"/>
      <c r="W4130" s="1"/>
      <c r="X4130" s="1"/>
    </row>
    <row r="4131" spans="1:24" ht="15.75" customHeight="1" x14ac:dyDescent="0.2">
      <c r="A4131" s="1"/>
      <c r="B4131" s="1"/>
      <c r="C4131" s="31" t="str">
        <f>IF('Style Screener'!$S4131&lt;(AVERAGE('Style Screener'!$S$9:$S$6415)), "Value", "Growth")</f>
        <v>Growth</v>
      </c>
      <c r="D4131" s="31" t="str">
        <f>IF('Style Screener'!$R4131&gt;2000, "Large Cap", "Small Cap")</f>
        <v>Small Cap</v>
      </c>
      <c r="E4131" s="31" t="s">
        <v>14</v>
      </c>
      <c r="F4131" s="31" t="s">
        <v>15829</v>
      </c>
      <c r="G4131" s="1" t="s">
        <v>16267</v>
      </c>
      <c r="H4131" s="1" t="s">
        <v>16449</v>
      </c>
      <c r="I4131" s="1" t="s">
        <v>16450</v>
      </c>
      <c r="J4131" s="1" t="s">
        <v>16270</v>
      </c>
      <c r="K4131" s="1" t="s">
        <v>16451</v>
      </c>
      <c r="L4131" s="1" t="s">
        <v>16452</v>
      </c>
      <c r="M4131" s="1" t="s">
        <v>74</v>
      </c>
      <c r="N4131" s="1" t="s">
        <v>116</v>
      </c>
      <c r="O4131" s="1" t="s">
        <v>117</v>
      </c>
      <c r="P4131" s="1" t="s">
        <v>116</v>
      </c>
      <c r="Q4131" s="29" t="s">
        <v>61</v>
      </c>
      <c r="R4131" s="30">
        <v>1685.9157738649105</v>
      </c>
      <c r="S4131" s="5" t="s">
        <v>61</v>
      </c>
      <c r="T4131" s="4">
        <v>77.465132323727531</v>
      </c>
      <c r="U4131" s="1"/>
      <c r="V4131" s="1"/>
      <c r="W4131" s="1"/>
      <c r="X4131" s="1"/>
    </row>
    <row r="4132" spans="1:24" ht="15.75" customHeight="1" x14ac:dyDescent="0.2">
      <c r="A4132" s="1"/>
      <c r="B4132" s="1"/>
      <c r="C4132" s="31" t="str">
        <f>IF('Style Screener'!$S4132&lt;(AVERAGE('Style Screener'!$S$9:$S$6415)), "Value", "Growth")</f>
        <v>Value</v>
      </c>
      <c r="D4132" s="31" t="str">
        <f>IF('Style Screener'!$R4132&gt;2000, "Large Cap", "Small Cap")</f>
        <v>Large Cap</v>
      </c>
      <c r="E4132" s="31" t="s">
        <v>15</v>
      </c>
      <c r="F4132" s="31" t="s">
        <v>15829</v>
      </c>
      <c r="G4132" s="1" t="s">
        <v>16233</v>
      </c>
      <c r="H4132" s="1" t="s">
        <v>16453</v>
      </c>
      <c r="I4132" s="1" t="s">
        <v>16454</v>
      </c>
      <c r="J4132" s="1" t="s">
        <v>16236</v>
      </c>
      <c r="K4132" s="1" t="s">
        <v>16455</v>
      </c>
      <c r="L4132" s="1" t="s">
        <v>16456</v>
      </c>
      <c r="M4132" s="1" t="s">
        <v>219</v>
      </c>
      <c r="N4132" s="1" t="s">
        <v>220</v>
      </c>
      <c r="O4132" s="1" t="s">
        <v>219</v>
      </c>
      <c r="P4132" s="1" t="s">
        <v>482</v>
      </c>
      <c r="Q4132" s="29" t="s">
        <v>61</v>
      </c>
      <c r="R4132" s="30">
        <v>26506.541386604848</v>
      </c>
      <c r="S4132" s="5">
        <v>25.804075970700897</v>
      </c>
      <c r="T4132" s="4" t="s">
        <v>61</v>
      </c>
      <c r="U4132" s="1"/>
      <c r="V4132" s="1"/>
      <c r="W4132" s="1"/>
      <c r="X4132" s="1"/>
    </row>
    <row r="4133" spans="1:24" ht="15.75" customHeight="1" x14ac:dyDescent="0.2">
      <c r="A4133" s="1"/>
      <c r="B4133" s="1"/>
      <c r="C4133" s="31" t="str">
        <f>IF('Style Screener'!$S4133&lt;(AVERAGE('Style Screener'!$S$9:$S$6415)), "Value", "Growth")</f>
        <v>Value</v>
      </c>
      <c r="D4133" s="31" t="str">
        <f>IF('Style Screener'!$R4133&gt;2000, "Large Cap", "Small Cap")</f>
        <v>Large Cap</v>
      </c>
      <c r="E4133" s="31" t="s">
        <v>14</v>
      </c>
      <c r="F4133" s="31" t="s">
        <v>15829</v>
      </c>
      <c r="G4133" s="1" t="s">
        <v>16243</v>
      </c>
      <c r="H4133" s="1" t="s">
        <v>16457</v>
      </c>
      <c r="I4133" s="1" t="s">
        <v>16458</v>
      </c>
      <c r="J4133" s="1" t="s">
        <v>16236</v>
      </c>
      <c r="K4133" s="1" t="s">
        <v>16459</v>
      </c>
      <c r="L4133" s="1" t="s">
        <v>16460</v>
      </c>
      <c r="M4133" s="1" t="s">
        <v>98</v>
      </c>
      <c r="N4133" s="1" t="s">
        <v>2498</v>
      </c>
      <c r="O4133" s="1" t="s">
        <v>232</v>
      </c>
      <c r="P4133" s="1" t="s">
        <v>3089</v>
      </c>
      <c r="Q4133" s="29" t="s">
        <v>61</v>
      </c>
      <c r="R4133" s="30">
        <v>11426.877711022204</v>
      </c>
      <c r="S4133" s="5">
        <v>15.370024829382769</v>
      </c>
      <c r="T4133" s="4">
        <v>96.942268911504001</v>
      </c>
      <c r="U4133" s="1"/>
      <c r="V4133" s="1"/>
      <c r="W4133" s="1"/>
      <c r="X4133" s="1"/>
    </row>
    <row r="4134" spans="1:24" ht="15.75" customHeight="1" x14ac:dyDescent="0.2">
      <c r="A4134" s="1"/>
      <c r="B4134" s="1"/>
      <c r="C4134" s="31" t="str">
        <f>IF('Style Screener'!$S4134&lt;(AVERAGE('Style Screener'!$S$9:$S$6415)), "Value", "Growth")</f>
        <v>Value</v>
      </c>
      <c r="D4134" s="31" t="str">
        <f>IF('Style Screener'!$R4134&gt;2000, "Large Cap", "Small Cap")</f>
        <v>Large Cap</v>
      </c>
      <c r="E4134" s="31" t="s">
        <v>14</v>
      </c>
      <c r="F4134" s="31" t="s">
        <v>15829</v>
      </c>
      <c r="G4134" s="1" t="s">
        <v>16233</v>
      </c>
      <c r="H4134" s="1" t="s">
        <v>16461</v>
      </c>
      <c r="I4134" s="1" t="s">
        <v>16462</v>
      </c>
      <c r="J4134" s="1" t="s">
        <v>16236</v>
      </c>
      <c r="K4134" s="1" t="s">
        <v>16463</v>
      </c>
      <c r="L4134" s="1" t="s">
        <v>16464</v>
      </c>
      <c r="M4134" s="1" t="s">
        <v>74</v>
      </c>
      <c r="N4134" s="1" t="s">
        <v>342</v>
      </c>
      <c r="O4134" s="1" t="s">
        <v>117</v>
      </c>
      <c r="P4134" s="1" t="s">
        <v>618</v>
      </c>
      <c r="Q4134" s="29" t="s">
        <v>61</v>
      </c>
      <c r="R4134" s="30">
        <v>4098.0631789873432</v>
      </c>
      <c r="S4134" s="5">
        <v>17.613401653870753</v>
      </c>
      <c r="T4134" s="4">
        <v>29.248666752862547</v>
      </c>
      <c r="U4134" s="1"/>
      <c r="V4134" s="1"/>
      <c r="W4134" s="1"/>
      <c r="X4134" s="1"/>
    </row>
    <row r="4135" spans="1:24" ht="15.75" customHeight="1" x14ac:dyDescent="0.2">
      <c r="A4135" s="1"/>
      <c r="B4135" s="1"/>
      <c r="C4135" s="31" t="str">
        <f>IF('Style Screener'!$S4135&lt;(AVERAGE('Style Screener'!$S$9:$S$6415)), "Value", "Growth")</f>
        <v>Growth</v>
      </c>
      <c r="D4135" s="31" t="str">
        <f>IF('Style Screener'!$R4135&gt;2000, "Large Cap", "Small Cap")</f>
        <v>Large Cap</v>
      </c>
      <c r="E4135" s="31" t="s">
        <v>14</v>
      </c>
      <c r="F4135" s="31" t="s">
        <v>15829</v>
      </c>
      <c r="G4135" s="1" t="s">
        <v>16233</v>
      </c>
      <c r="H4135" s="1" t="s">
        <v>16465</v>
      </c>
      <c r="I4135" s="1" t="s">
        <v>16466</v>
      </c>
      <c r="J4135" s="1" t="s">
        <v>16236</v>
      </c>
      <c r="K4135" s="1" t="s">
        <v>16467</v>
      </c>
      <c r="L4135" s="1" t="s">
        <v>16468</v>
      </c>
      <c r="M4135" s="1" t="s">
        <v>278</v>
      </c>
      <c r="N4135" s="1" t="s">
        <v>279</v>
      </c>
      <c r="O4135" s="1" t="s">
        <v>278</v>
      </c>
      <c r="P4135" s="1" t="s">
        <v>280</v>
      </c>
      <c r="Q4135" s="29" t="s">
        <v>61</v>
      </c>
      <c r="R4135" s="30">
        <v>15499.803958546128</v>
      </c>
      <c r="S4135" s="5">
        <v>211.16796218221464</v>
      </c>
      <c r="T4135" s="4">
        <v>0.54463074749405627</v>
      </c>
      <c r="U4135" s="1"/>
      <c r="V4135" s="1"/>
      <c r="W4135" s="1"/>
      <c r="X4135" s="1"/>
    </row>
    <row r="4136" spans="1:24" ht="15.75" customHeight="1" x14ac:dyDescent="0.2">
      <c r="A4136" s="1"/>
      <c r="B4136" s="1"/>
      <c r="C4136" s="31" t="str">
        <f>IF('Style Screener'!$S4136&lt;(AVERAGE('Style Screener'!$S$9:$S$6415)), "Value", "Growth")</f>
        <v>Growth</v>
      </c>
      <c r="D4136" s="31" t="str">
        <f>IF('Style Screener'!$R4136&gt;2000, "Large Cap", "Small Cap")</f>
        <v>Large Cap</v>
      </c>
      <c r="E4136" s="31" t="s">
        <v>14</v>
      </c>
      <c r="F4136" s="31" t="s">
        <v>15829</v>
      </c>
      <c r="G4136" s="1" t="s">
        <v>16233</v>
      </c>
      <c r="H4136" s="1" t="s">
        <v>16469</v>
      </c>
      <c r="I4136" s="1" t="s">
        <v>16470</v>
      </c>
      <c r="J4136" s="1" t="s">
        <v>16236</v>
      </c>
      <c r="K4136" s="1" t="s">
        <v>16471</v>
      </c>
      <c r="L4136" s="1" t="s">
        <v>16472</v>
      </c>
      <c r="M4136" s="1" t="s">
        <v>74</v>
      </c>
      <c r="N4136" s="1" t="s">
        <v>1507</v>
      </c>
      <c r="O4136" s="1" t="s">
        <v>76</v>
      </c>
      <c r="P4136" s="1" t="s">
        <v>1507</v>
      </c>
      <c r="Q4136" s="29" t="s">
        <v>61</v>
      </c>
      <c r="R4136" s="30">
        <v>16905.855113029593</v>
      </c>
      <c r="S4136" s="5">
        <v>55.773142272186348</v>
      </c>
      <c r="T4136" s="4">
        <v>75.903325669061402</v>
      </c>
      <c r="U4136" s="1"/>
      <c r="V4136" s="1"/>
      <c r="W4136" s="1"/>
      <c r="X4136" s="1"/>
    </row>
    <row r="4137" spans="1:24" ht="15.75" customHeight="1" x14ac:dyDescent="0.2">
      <c r="A4137" s="1"/>
      <c r="B4137" s="1"/>
      <c r="C4137" s="31" t="str">
        <f>IF('Style Screener'!$S4137&lt;(AVERAGE('Style Screener'!$S$9:$S$6415)), "Value", "Growth")</f>
        <v>Value</v>
      </c>
      <c r="D4137" s="31" t="str">
        <f>IF('Style Screener'!$R4137&gt;2000, "Large Cap", "Small Cap")</f>
        <v>Large Cap</v>
      </c>
      <c r="E4137" s="31" t="s">
        <v>14</v>
      </c>
      <c r="F4137" s="31" t="s">
        <v>15829</v>
      </c>
      <c r="G4137" s="1" t="s">
        <v>16233</v>
      </c>
      <c r="H4137" s="1" t="s">
        <v>16473</v>
      </c>
      <c r="I4137" s="1" t="s">
        <v>16474</v>
      </c>
      <c r="J4137" s="1" t="s">
        <v>16236</v>
      </c>
      <c r="K4137" s="1" t="s">
        <v>16475</v>
      </c>
      <c r="L4137" s="1" t="s">
        <v>16476</v>
      </c>
      <c r="M4137" s="1" t="s">
        <v>86</v>
      </c>
      <c r="N4137" s="1" t="s">
        <v>172</v>
      </c>
      <c r="O4137" s="1" t="s">
        <v>172</v>
      </c>
      <c r="P4137" s="1" t="s">
        <v>1497</v>
      </c>
      <c r="Q4137" s="29" t="s">
        <v>61</v>
      </c>
      <c r="R4137" s="30">
        <v>57816.214190945</v>
      </c>
      <c r="S4137" s="5">
        <v>6.3847105304233436</v>
      </c>
      <c r="T4137" s="4" t="s">
        <v>61</v>
      </c>
      <c r="U4137" s="1"/>
      <c r="V4137" s="1"/>
      <c r="W4137" s="1"/>
      <c r="X4137" s="1"/>
    </row>
    <row r="4138" spans="1:24" ht="15.75" customHeight="1" x14ac:dyDescent="0.2">
      <c r="A4138" s="1"/>
      <c r="B4138" s="1"/>
      <c r="C4138" s="31" t="str">
        <f>IF('Style Screener'!$S4138&lt;(AVERAGE('Style Screener'!$S$9:$S$6415)), "Value", "Growth")</f>
        <v>Value</v>
      </c>
      <c r="D4138" s="31" t="str">
        <f>IF('Style Screener'!$R4138&gt;2000, "Large Cap", "Small Cap")</f>
        <v>Large Cap</v>
      </c>
      <c r="E4138" s="31" t="s">
        <v>14</v>
      </c>
      <c r="F4138" s="31" t="s">
        <v>15829</v>
      </c>
      <c r="G4138" s="1" t="s">
        <v>16267</v>
      </c>
      <c r="H4138" s="1" t="s">
        <v>16477</v>
      </c>
      <c r="I4138" s="1" t="s">
        <v>16478</v>
      </c>
      <c r="J4138" s="1" t="s">
        <v>16270</v>
      </c>
      <c r="K4138" s="1" t="s">
        <v>16479</v>
      </c>
      <c r="L4138" s="1" t="s">
        <v>16480</v>
      </c>
      <c r="M4138" s="1" t="s">
        <v>54</v>
      </c>
      <c r="N4138" s="1" t="s">
        <v>55</v>
      </c>
      <c r="O4138" s="1" t="s">
        <v>54</v>
      </c>
      <c r="P4138" s="1" t="s">
        <v>694</v>
      </c>
      <c r="Q4138" s="29" t="s">
        <v>61</v>
      </c>
      <c r="R4138" s="30">
        <v>13081.961175225637</v>
      </c>
      <c r="S4138" s="5">
        <v>18.067226890756302</v>
      </c>
      <c r="T4138" s="4">
        <v>5.3120581631361707</v>
      </c>
      <c r="U4138" s="1"/>
      <c r="V4138" s="1"/>
      <c r="W4138" s="1"/>
      <c r="X4138" s="1"/>
    </row>
    <row r="4139" spans="1:24" ht="15.75" customHeight="1" x14ac:dyDescent="0.2">
      <c r="A4139" s="1"/>
      <c r="B4139" s="1"/>
      <c r="C4139" s="31" t="str">
        <f>IF('Style Screener'!$S4139&lt;(AVERAGE('Style Screener'!$S$9:$S$6415)), "Value", "Growth")</f>
        <v>Value</v>
      </c>
      <c r="D4139" s="31" t="str">
        <f>IF('Style Screener'!$R4139&gt;2000, "Large Cap", "Small Cap")</f>
        <v>Large Cap</v>
      </c>
      <c r="E4139" s="31" t="s">
        <v>14</v>
      </c>
      <c r="F4139" s="31" t="s">
        <v>15829</v>
      </c>
      <c r="G4139" s="1" t="s">
        <v>16233</v>
      </c>
      <c r="H4139" s="1" t="s">
        <v>16481</v>
      </c>
      <c r="I4139" s="1" t="s">
        <v>16482</v>
      </c>
      <c r="J4139" s="1" t="s">
        <v>16483</v>
      </c>
      <c r="K4139" s="1" t="s">
        <v>16484</v>
      </c>
      <c r="L4139" s="1" t="s">
        <v>16485</v>
      </c>
      <c r="M4139" s="1" t="s">
        <v>98</v>
      </c>
      <c r="N4139" s="1" t="s">
        <v>4426</v>
      </c>
      <c r="O4139" s="1" t="s">
        <v>1435</v>
      </c>
      <c r="P4139" s="1" t="s">
        <v>4427</v>
      </c>
      <c r="Q4139" s="29" t="s">
        <v>61</v>
      </c>
      <c r="R4139" s="30" t="s">
        <v>61</v>
      </c>
      <c r="S4139" s="5">
        <v>7.4999725767631773</v>
      </c>
      <c r="T4139" s="4" t="s">
        <v>61</v>
      </c>
      <c r="U4139" s="1"/>
      <c r="V4139" s="1"/>
      <c r="W4139" s="1"/>
      <c r="X4139" s="1"/>
    </row>
    <row r="4140" spans="1:24" ht="15.75" customHeight="1" x14ac:dyDescent="0.2">
      <c r="A4140" s="1"/>
      <c r="B4140" s="1"/>
      <c r="C4140" s="31" t="str">
        <f>IF('Style Screener'!$S4140&lt;(AVERAGE('Style Screener'!$S$9:$S$6415)), "Value", "Growth")</f>
        <v>Value</v>
      </c>
      <c r="D4140" s="31" t="str">
        <f>IF('Style Screener'!$R4140&gt;2000, "Large Cap", "Small Cap")</f>
        <v>Large Cap</v>
      </c>
      <c r="E4140" s="31" t="s">
        <v>14</v>
      </c>
      <c r="F4140" s="31" t="s">
        <v>15829</v>
      </c>
      <c r="G4140" s="1" t="s">
        <v>16233</v>
      </c>
      <c r="H4140" s="1" t="s">
        <v>16486</v>
      </c>
      <c r="I4140" s="1" t="s">
        <v>16487</v>
      </c>
      <c r="J4140" s="1" t="s">
        <v>16236</v>
      </c>
      <c r="K4140" s="1" t="s">
        <v>16488</v>
      </c>
      <c r="L4140" s="1" t="s">
        <v>16489</v>
      </c>
      <c r="M4140" s="1" t="s">
        <v>86</v>
      </c>
      <c r="N4140" s="1" t="s">
        <v>87</v>
      </c>
      <c r="O4140" s="1" t="s">
        <v>88</v>
      </c>
      <c r="P4140" s="1" t="s">
        <v>1373</v>
      </c>
      <c r="Q4140" s="29" t="s">
        <v>61</v>
      </c>
      <c r="R4140" s="30">
        <v>11133.563961144519</v>
      </c>
      <c r="S4140" s="5">
        <v>6.2054913254239699</v>
      </c>
      <c r="T4140" s="4" t="s">
        <v>61</v>
      </c>
      <c r="U4140" s="1"/>
      <c r="V4140" s="1"/>
      <c r="W4140" s="1"/>
      <c r="X4140" s="1"/>
    </row>
    <row r="4141" spans="1:24" ht="15.75" customHeight="1" x14ac:dyDescent="0.2">
      <c r="A4141" s="1"/>
      <c r="B4141" s="1"/>
      <c r="C4141" s="31" t="str">
        <f>IF('Style Screener'!$S4141&lt;(AVERAGE('Style Screener'!$S$9:$S$6415)), "Value", "Growth")</f>
        <v>Value</v>
      </c>
      <c r="D4141" s="31" t="str">
        <f>IF('Style Screener'!$R4141&gt;2000, "Large Cap", "Small Cap")</f>
        <v>Large Cap</v>
      </c>
      <c r="E4141" s="31" t="s">
        <v>14</v>
      </c>
      <c r="F4141" s="31" t="s">
        <v>15829</v>
      </c>
      <c r="G4141" s="1" t="s">
        <v>16233</v>
      </c>
      <c r="H4141" s="1" t="s">
        <v>16490</v>
      </c>
      <c r="I4141" s="1" t="s">
        <v>16491</v>
      </c>
      <c r="J4141" s="1" t="s">
        <v>16236</v>
      </c>
      <c r="K4141" s="1" t="s">
        <v>16492</v>
      </c>
      <c r="L4141" s="1" t="s">
        <v>16493</v>
      </c>
      <c r="M4141" s="1" t="s">
        <v>54</v>
      </c>
      <c r="N4141" s="1" t="s">
        <v>4381</v>
      </c>
      <c r="O4141" s="1" t="s">
        <v>54</v>
      </c>
      <c r="P4141" s="1" t="s">
        <v>4381</v>
      </c>
      <c r="Q4141" s="29" t="s">
        <v>61</v>
      </c>
      <c r="R4141" s="30">
        <v>8652.9487033460118</v>
      </c>
      <c r="S4141" s="5">
        <v>11.894432682778909</v>
      </c>
      <c r="T4141" s="4" t="s">
        <v>61</v>
      </c>
      <c r="U4141" s="1"/>
      <c r="V4141" s="1"/>
      <c r="W4141" s="1"/>
      <c r="X4141" s="1"/>
    </row>
    <row r="4142" spans="1:24" ht="15.75" customHeight="1" x14ac:dyDescent="0.2">
      <c r="A4142" s="1"/>
      <c r="B4142" s="1"/>
      <c r="C4142" s="31" t="str">
        <f>IF('Style Screener'!$S4142&lt;(AVERAGE('Style Screener'!$S$9:$S$6415)), "Value", "Growth")</f>
        <v>Value</v>
      </c>
      <c r="D4142" s="31" t="str">
        <f>IF('Style Screener'!$R4142&gt;2000, "Large Cap", "Small Cap")</f>
        <v>Large Cap</v>
      </c>
      <c r="E4142" s="31" t="s">
        <v>14</v>
      </c>
      <c r="F4142" s="31" t="s">
        <v>15829</v>
      </c>
      <c r="G4142" s="1" t="s">
        <v>16233</v>
      </c>
      <c r="H4142" s="1" t="s">
        <v>16494</v>
      </c>
      <c r="I4142" s="1" t="s">
        <v>16495</v>
      </c>
      <c r="J4142" s="1" t="s">
        <v>16236</v>
      </c>
      <c r="K4142" s="1" t="s">
        <v>16496</v>
      </c>
      <c r="L4142" s="1" t="s">
        <v>16497</v>
      </c>
      <c r="M4142" s="1" t="s">
        <v>108</v>
      </c>
      <c r="N4142" s="1" t="s">
        <v>571</v>
      </c>
      <c r="O4142" s="1" t="s">
        <v>110</v>
      </c>
      <c r="P4142" s="1" t="s">
        <v>1756</v>
      </c>
      <c r="Q4142" s="29" t="s">
        <v>61</v>
      </c>
      <c r="R4142" s="30">
        <v>7827.4085414398123</v>
      </c>
      <c r="S4142" s="5">
        <v>16.135071426938477</v>
      </c>
      <c r="T4142" s="4">
        <v>75.006115346930514</v>
      </c>
      <c r="U4142" s="1"/>
      <c r="V4142" s="1"/>
      <c r="W4142" s="1"/>
      <c r="X4142" s="1"/>
    </row>
    <row r="4143" spans="1:24" ht="15.75" customHeight="1" x14ac:dyDescent="0.2">
      <c r="A4143" s="1"/>
      <c r="B4143" s="1"/>
      <c r="C4143" s="31" t="str">
        <f>IF('Style Screener'!$S4143&lt;(AVERAGE('Style Screener'!$S$9:$S$6415)), "Value", "Growth")</f>
        <v>Value</v>
      </c>
      <c r="D4143" s="31" t="str">
        <f>IF('Style Screener'!$R4143&gt;2000, "Large Cap", "Small Cap")</f>
        <v>Large Cap</v>
      </c>
      <c r="E4143" s="31" t="s">
        <v>14</v>
      </c>
      <c r="F4143" s="31" t="s">
        <v>15829</v>
      </c>
      <c r="G4143" s="1" t="s">
        <v>16233</v>
      </c>
      <c r="H4143" s="1" t="s">
        <v>16498</v>
      </c>
      <c r="I4143" s="1" t="s">
        <v>16499</v>
      </c>
      <c r="J4143" s="1" t="s">
        <v>16236</v>
      </c>
      <c r="K4143" s="1" t="s">
        <v>16500</v>
      </c>
      <c r="L4143" s="1" t="s">
        <v>16501</v>
      </c>
      <c r="M4143" s="1" t="s">
        <v>98</v>
      </c>
      <c r="N4143" s="1" t="s">
        <v>2498</v>
      </c>
      <c r="O4143" s="1" t="s">
        <v>232</v>
      </c>
      <c r="P4143" s="1" t="s">
        <v>3089</v>
      </c>
      <c r="Q4143" s="29" t="s">
        <v>61</v>
      </c>
      <c r="R4143" s="30">
        <v>5367.9030246089042</v>
      </c>
      <c r="S4143" s="5">
        <v>16.940661463347176</v>
      </c>
      <c r="T4143" s="4">
        <v>7.7064635089866217E-15</v>
      </c>
      <c r="U4143" s="1"/>
      <c r="V4143" s="1"/>
      <c r="W4143" s="1"/>
      <c r="X4143" s="1"/>
    </row>
    <row r="4144" spans="1:24" ht="15.75" customHeight="1" x14ac:dyDescent="0.2">
      <c r="A4144" s="1"/>
      <c r="B4144" s="1"/>
      <c r="C4144" s="31" t="str">
        <f>IF('Style Screener'!$S4144&lt;(AVERAGE('Style Screener'!$S$9:$S$6415)), "Value", "Growth")</f>
        <v>Value</v>
      </c>
      <c r="D4144" s="31" t="str">
        <f>IF('Style Screener'!$R4144&gt;2000, "Large Cap", "Small Cap")</f>
        <v>Large Cap</v>
      </c>
      <c r="E4144" s="31" t="s">
        <v>14</v>
      </c>
      <c r="F4144" s="31" t="s">
        <v>15829</v>
      </c>
      <c r="G4144" s="1" t="s">
        <v>16233</v>
      </c>
      <c r="H4144" s="1" t="s">
        <v>16502</v>
      </c>
      <c r="I4144" s="1" t="s">
        <v>16503</v>
      </c>
      <c r="J4144" s="1" t="s">
        <v>16236</v>
      </c>
      <c r="K4144" s="1" t="s">
        <v>16504</v>
      </c>
      <c r="L4144" s="1" t="s">
        <v>16505</v>
      </c>
      <c r="M4144" s="1" t="s">
        <v>74</v>
      </c>
      <c r="N4144" s="1" t="s">
        <v>342</v>
      </c>
      <c r="O4144" s="1" t="s">
        <v>117</v>
      </c>
      <c r="P4144" s="1" t="s">
        <v>618</v>
      </c>
      <c r="Q4144" s="29" t="s">
        <v>61</v>
      </c>
      <c r="R4144" s="30">
        <v>9945.3913745234786</v>
      </c>
      <c r="S4144" s="5">
        <v>18.441068326120714</v>
      </c>
      <c r="T4144" s="4">
        <v>57.510803885581247</v>
      </c>
      <c r="U4144" s="1"/>
      <c r="V4144" s="1"/>
      <c r="W4144" s="1"/>
      <c r="X4144" s="1"/>
    </row>
    <row r="4145" spans="1:24" ht="15.75" customHeight="1" x14ac:dyDescent="0.2">
      <c r="A4145" s="1"/>
      <c r="B4145" s="1"/>
      <c r="C4145" s="31" t="str">
        <f>IF('Style Screener'!$S4145&lt;(AVERAGE('Style Screener'!$S$9:$S$6415)), "Value", "Growth")</f>
        <v>Value</v>
      </c>
      <c r="D4145" s="31" t="str">
        <f>IF('Style Screener'!$R4145&gt;2000, "Large Cap", "Small Cap")</f>
        <v>Large Cap</v>
      </c>
      <c r="E4145" s="31" t="s">
        <v>14</v>
      </c>
      <c r="F4145" s="31" t="s">
        <v>15829</v>
      </c>
      <c r="G4145" s="1" t="s">
        <v>16267</v>
      </c>
      <c r="H4145" s="1" t="s">
        <v>16506</v>
      </c>
      <c r="I4145" s="1" t="s">
        <v>16507</v>
      </c>
      <c r="J4145" s="1" t="s">
        <v>16270</v>
      </c>
      <c r="K4145" s="1" t="s">
        <v>16508</v>
      </c>
      <c r="L4145" s="1" t="s">
        <v>16509</v>
      </c>
      <c r="M4145" s="1" t="s">
        <v>74</v>
      </c>
      <c r="N4145" s="1" t="s">
        <v>342</v>
      </c>
      <c r="O4145" s="1" t="s">
        <v>117</v>
      </c>
      <c r="P4145" s="1" t="s">
        <v>618</v>
      </c>
      <c r="Q4145" s="29" t="s">
        <v>61</v>
      </c>
      <c r="R4145" s="30">
        <v>2017.7164763558123</v>
      </c>
      <c r="S4145" s="5">
        <v>22.25629588328222</v>
      </c>
      <c r="T4145" s="4">
        <v>26.292607256841098</v>
      </c>
      <c r="U4145" s="1"/>
      <c r="V4145" s="1"/>
      <c r="W4145" s="1"/>
      <c r="X4145" s="1"/>
    </row>
    <row r="4146" spans="1:24" ht="15.75" customHeight="1" x14ac:dyDescent="0.2">
      <c r="A4146" s="1"/>
      <c r="B4146" s="1"/>
      <c r="C4146" s="31" t="str">
        <f>IF('Style Screener'!$S4146&lt;(AVERAGE('Style Screener'!$S$9:$S$6415)), "Value", "Growth")</f>
        <v>Value</v>
      </c>
      <c r="D4146" s="31" t="str">
        <f>IF('Style Screener'!$R4146&gt;2000, "Large Cap", "Small Cap")</f>
        <v>Large Cap</v>
      </c>
      <c r="E4146" s="31" t="s">
        <v>14</v>
      </c>
      <c r="F4146" s="31" t="s">
        <v>15829</v>
      </c>
      <c r="G4146" s="1" t="s">
        <v>16267</v>
      </c>
      <c r="H4146" s="1" t="s">
        <v>16510</v>
      </c>
      <c r="I4146" s="1" t="s">
        <v>16511</v>
      </c>
      <c r="J4146" s="1" t="s">
        <v>16270</v>
      </c>
      <c r="K4146" s="1" t="s">
        <v>16512</v>
      </c>
      <c r="L4146" s="1" t="s">
        <v>16513</v>
      </c>
      <c r="M4146" s="1" t="s">
        <v>98</v>
      </c>
      <c r="N4146" s="1" t="s">
        <v>1434</v>
      </c>
      <c r="O4146" s="1" t="s">
        <v>1435</v>
      </c>
      <c r="P4146" s="1" t="s">
        <v>3211</v>
      </c>
      <c r="Q4146" s="29" t="s">
        <v>61</v>
      </c>
      <c r="R4146" s="30">
        <v>7416.2318288023125</v>
      </c>
      <c r="S4146" s="5">
        <v>13.770364623739333</v>
      </c>
      <c r="T4146" s="4">
        <v>93.644008356236398</v>
      </c>
      <c r="U4146" s="1"/>
      <c r="V4146" s="1"/>
      <c r="W4146" s="1"/>
      <c r="X4146" s="1"/>
    </row>
    <row r="4147" spans="1:24" ht="15.75" customHeight="1" x14ac:dyDescent="0.2">
      <c r="A4147" s="1"/>
      <c r="B4147" s="1"/>
      <c r="C4147" s="31" t="str">
        <f>IF('Style Screener'!$S4147&lt;(AVERAGE('Style Screener'!$S$9:$S$6415)), "Value", "Growth")</f>
        <v>Value</v>
      </c>
      <c r="D4147" s="31" t="str">
        <f>IF('Style Screener'!$R4147&gt;2000, "Large Cap", "Small Cap")</f>
        <v>Large Cap</v>
      </c>
      <c r="E4147" s="31" t="s">
        <v>15</v>
      </c>
      <c r="F4147" s="31" t="s">
        <v>15829</v>
      </c>
      <c r="G4147" s="1" t="s">
        <v>16233</v>
      </c>
      <c r="H4147" s="1" t="s">
        <v>16514</v>
      </c>
      <c r="I4147" s="1" t="s">
        <v>16515</v>
      </c>
      <c r="J4147" s="1" t="s">
        <v>16236</v>
      </c>
      <c r="K4147" s="1" t="s">
        <v>16516</v>
      </c>
      <c r="L4147" s="1" t="s">
        <v>16517</v>
      </c>
      <c r="M4147" s="1" t="s">
        <v>44</v>
      </c>
      <c r="N4147" s="1" t="s">
        <v>160</v>
      </c>
      <c r="O4147" s="1" t="s">
        <v>46</v>
      </c>
      <c r="P4147" s="1" t="s">
        <v>160</v>
      </c>
      <c r="Q4147" s="29" t="s">
        <v>61</v>
      </c>
      <c r="R4147" s="30">
        <v>10401.5915940983</v>
      </c>
      <c r="S4147" s="5">
        <v>24.07920278471703</v>
      </c>
      <c r="T4147" s="4" t="s">
        <v>61</v>
      </c>
      <c r="U4147" s="1"/>
      <c r="V4147" s="1"/>
      <c r="W4147" s="1"/>
      <c r="X4147" s="1"/>
    </row>
    <row r="4148" spans="1:24" ht="15.75" customHeight="1" x14ac:dyDescent="0.2">
      <c r="A4148" s="1"/>
      <c r="B4148" s="1"/>
      <c r="C4148" s="31" t="str">
        <f>IF('Style Screener'!$S4148&lt;(AVERAGE('Style Screener'!$S$9:$S$6415)), "Value", "Growth")</f>
        <v>Growth</v>
      </c>
      <c r="D4148" s="31" t="str">
        <f>IF('Style Screener'!$R4148&gt;2000, "Large Cap", "Small Cap")</f>
        <v>Large Cap</v>
      </c>
      <c r="E4148" s="31" t="s">
        <v>15</v>
      </c>
      <c r="F4148" s="31" t="s">
        <v>15829</v>
      </c>
      <c r="G4148" s="1" t="s">
        <v>16233</v>
      </c>
      <c r="H4148" s="1" t="s">
        <v>16518</v>
      </c>
      <c r="I4148" s="1" t="s">
        <v>16519</v>
      </c>
      <c r="J4148" s="1" t="s">
        <v>16236</v>
      </c>
      <c r="K4148" s="1" t="s">
        <v>16520</v>
      </c>
      <c r="L4148" s="1" t="s">
        <v>16521</v>
      </c>
      <c r="M4148" s="1" t="s">
        <v>368</v>
      </c>
      <c r="N4148" s="1" t="s">
        <v>369</v>
      </c>
      <c r="O4148" s="1" t="s">
        <v>370</v>
      </c>
      <c r="P4148" s="1" t="s">
        <v>1627</v>
      </c>
      <c r="Q4148" s="29" t="s">
        <v>61</v>
      </c>
      <c r="R4148" s="30">
        <v>3371.823620610764</v>
      </c>
      <c r="S4148" s="5">
        <v>33.579234800859851</v>
      </c>
      <c r="T4148" s="4">
        <v>0</v>
      </c>
      <c r="U4148" s="1"/>
      <c r="V4148" s="1"/>
      <c r="W4148" s="1"/>
      <c r="X4148" s="1"/>
    </row>
    <row r="4149" spans="1:24" ht="15.75" customHeight="1" x14ac:dyDescent="0.2">
      <c r="A4149" s="1"/>
      <c r="B4149" s="1"/>
      <c r="C4149" s="31" t="str">
        <f>IF('Style Screener'!$S4149&lt;(AVERAGE('Style Screener'!$S$9:$S$6415)), "Value", "Growth")</f>
        <v>Value</v>
      </c>
      <c r="D4149" s="31" t="str">
        <f>IF('Style Screener'!$R4149&gt;2000, "Large Cap", "Small Cap")</f>
        <v>Large Cap</v>
      </c>
      <c r="E4149" s="31" t="s">
        <v>14</v>
      </c>
      <c r="F4149" s="31" t="s">
        <v>15829</v>
      </c>
      <c r="G4149" s="1" t="s">
        <v>16267</v>
      </c>
      <c r="H4149" s="1" t="s">
        <v>16522</v>
      </c>
      <c r="I4149" s="1" t="s">
        <v>16523</v>
      </c>
      <c r="J4149" s="1" t="s">
        <v>16270</v>
      </c>
      <c r="K4149" s="1" t="s">
        <v>16524</v>
      </c>
      <c r="L4149" s="1" t="s">
        <v>16525</v>
      </c>
      <c r="M4149" s="1" t="s">
        <v>98</v>
      </c>
      <c r="N4149" s="1" t="s">
        <v>4426</v>
      </c>
      <c r="O4149" s="1" t="s">
        <v>1435</v>
      </c>
      <c r="P4149" s="1" t="s">
        <v>4427</v>
      </c>
      <c r="Q4149" s="29" t="s">
        <v>61</v>
      </c>
      <c r="R4149" s="30">
        <v>2024.946867710828</v>
      </c>
      <c r="S4149" s="5">
        <v>17.058070025619131</v>
      </c>
      <c r="T4149" s="4">
        <v>46.490881541434824</v>
      </c>
      <c r="U4149" s="1"/>
      <c r="V4149" s="1"/>
      <c r="W4149" s="1"/>
      <c r="X4149" s="1"/>
    </row>
    <row r="4150" spans="1:24" ht="15.75" customHeight="1" x14ac:dyDescent="0.2">
      <c r="A4150" s="1"/>
      <c r="B4150" s="1"/>
      <c r="C4150" s="31" t="str">
        <f>IF('Style Screener'!$S4150&lt;(AVERAGE('Style Screener'!$S$9:$S$6415)), "Value", "Growth")</f>
        <v>Value</v>
      </c>
      <c r="D4150" s="31" t="str">
        <f>IF('Style Screener'!$R4150&gt;2000, "Large Cap", "Small Cap")</f>
        <v>Large Cap</v>
      </c>
      <c r="E4150" s="31" t="s">
        <v>14</v>
      </c>
      <c r="F4150" s="31" t="s">
        <v>15829</v>
      </c>
      <c r="G4150" s="1" t="s">
        <v>16233</v>
      </c>
      <c r="H4150" s="1" t="s">
        <v>16526</v>
      </c>
      <c r="I4150" s="1" t="s">
        <v>16527</v>
      </c>
      <c r="J4150" s="1" t="s">
        <v>16236</v>
      </c>
      <c r="K4150" s="1" t="s">
        <v>16528</v>
      </c>
      <c r="L4150" s="1" t="s">
        <v>16529</v>
      </c>
      <c r="M4150" s="1" t="s">
        <v>86</v>
      </c>
      <c r="N4150" s="1" t="s">
        <v>87</v>
      </c>
      <c r="O4150" s="1" t="s">
        <v>88</v>
      </c>
      <c r="P4150" s="1" t="s">
        <v>1373</v>
      </c>
      <c r="Q4150" s="29" t="s">
        <v>61</v>
      </c>
      <c r="R4150" s="30">
        <v>26876.841929941722</v>
      </c>
      <c r="S4150" s="5">
        <v>9.4821365299622702</v>
      </c>
      <c r="T4150" s="4" t="s">
        <v>61</v>
      </c>
      <c r="U4150" s="1"/>
      <c r="V4150" s="1"/>
      <c r="W4150" s="1"/>
      <c r="X4150" s="1"/>
    </row>
    <row r="4151" spans="1:24" ht="15.75" customHeight="1" x14ac:dyDescent="0.2">
      <c r="A4151" s="1"/>
      <c r="B4151" s="1"/>
      <c r="C4151" s="31" t="str">
        <f>IF('Style Screener'!$S4151&lt;(AVERAGE('Style Screener'!$S$9:$S$6415)), "Value", "Growth")</f>
        <v>Value</v>
      </c>
      <c r="D4151" s="31" t="str">
        <f>IF('Style Screener'!$R4151&gt;2000, "Large Cap", "Small Cap")</f>
        <v>Small Cap</v>
      </c>
      <c r="E4151" s="31" t="s">
        <v>14</v>
      </c>
      <c r="F4151" s="31" t="s">
        <v>15829</v>
      </c>
      <c r="G4151" s="1" t="s">
        <v>16267</v>
      </c>
      <c r="H4151" s="1" t="s">
        <v>16530</v>
      </c>
      <c r="I4151" s="1" t="s">
        <v>16531</v>
      </c>
      <c r="J4151" s="1" t="s">
        <v>16270</v>
      </c>
      <c r="K4151" s="1" t="s">
        <v>16532</v>
      </c>
      <c r="L4151" s="1" t="s">
        <v>16533</v>
      </c>
      <c r="M4151" s="1" t="s">
        <v>98</v>
      </c>
      <c r="N4151" s="1" t="s">
        <v>4426</v>
      </c>
      <c r="O4151" s="1" t="s">
        <v>1435</v>
      </c>
      <c r="P4151" s="1" t="s">
        <v>4427</v>
      </c>
      <c r="Q4151" s="29" t="s">
        <v>61</v>
      </c>
      <c r="R4151" s="30">
        <v>1139.5494904994821</v>
      </c>
      <c r="S4151" s="5">
        <v>12.755866200698952</v>
      </c>
      <c r="T4151" s="4" t="s">
        <v>61</v>
      </c>
      <c r="U4151" s="1"/>
      <c r="V4151" s="1"/>
      <c r="W4151" s="1"/>
      <c r="X4151" s="1"/>
    </row>
    <row r="4152" spans="1:24" ht="15.75" customHeight="1" x14ac:dyDescent="0.2">
      <c r="A4152" s="1"/>
      <c r="B4152" s="1"/>
      <c r="C4152" s="31" t="str">
        <f>IF('Style Screener'!$S4152&lt;(AVERAGE('Style Screener'!$S$9:$S$6415)), "Value", "Growth")</f>
        <v>Value</v>
      </c>
      <c r="D4152" s="31" t="str">
        <f>IF('Style Screener'!$R4152&gt;2000, "Large Cap", "Small Cap")</f>
        <v>Large Cap</v>
      </c>
      <c r="E4152" s="31" t="s">
        <v>14</v>
      </c>
      <c r="F4152" s="31" t="s">
        <v>15829</v>
      </c>
      <c r="G4152" s="1" t="s">
        <v>16267</v>
      </c>
      <c r="H4152" s="1" t="s">
        <v>16534</v>
      </c>
      <c r="I4152" s="1" t="s">
        <v>16535</v>
      </c>
      <c r="J4152" s="1" t="s">
        <v>16270</v>
      </c>
      <c r="K4152" s="1" t="s">
        <v>16536</v>
      </c>
      <c r="L4152" s="1" t="s">
        <v>16537</v>
      </c>
      <c r="M4152" s="1" t="s">
        <v>98</v>
      </c>
      <c r="N4152" s="1" t="s">
        <v>99</v>
      </c>
      <c r="O4152" s="1" t="s">
        <v>100</v>
      </c>
      <c r="P4152" s="1" t="s">
        <v>123</v>
      </c>
      <c r="Q4152" s="29" t="s">
        <v>61</v>
      </c>
      <c r="R4152" s="30">
        <v>8342.6442592505646</v>
      </c>
      <c r="S4152" s="5">
        <v>26.647177872723184</v>
      </c>
      <c r="T4152" s="4">
        <v>8.8688809581696315</v>
      </c>
      <c r="U4152" s="1"/>
      <c r="V4152" s="1"/>
      <c r="W4152" s="1"/>
      <c r="X4152" s="1"/>
    </row>
    <row r="4153" spans="1:24" ht="15.75" customHeight="1" x14ac:dyDescent="0.2">
      <c r="A4153" s="1"/>
      <c r="B4153" s="1"/>
      <c r="C4153" s="31" t="str">
        <f>IF('Style Screener'!$S4153&lt;(AVERAGE('Style Screener'!$S$9:$S$6415)), "Value", "Growth")</f>
        <v>Value</v>
      </c>
      <c r="D4153" s="31" t="str">
        <f>IF('Style Screener'!$R4153&gt;2000, "Large Cap", "Small Cap")</f>
        <v>Large Cap</v>
      </c>
      <c r="E4153" s="31" t="s">
        <v>14</v>
      </c>
      <c r="F4153" s="31" t="s">
        <v>15829</v>
      </c>
      <c r="G4153" s="1" t="s">
        <v>16233</v>
      </c>
      <c r="H4153" s="1" t="s">
        <v>16538</v>
      </c>
      <c r="I4153" s="1" t="s">
        <v>16539</v>
      </c>
      <c r="J4153" s="1" t="s">
        <v>16236</v>
      </c>
      <c r="K4153" s="1" t="s">
        <v>16540</v>
      </c>
      <c r="L4153" s="1" t="s">
        <v>16541</v>
      </c>
      <c r="M4153" s="1" t="s">
        <v>98</v>
      </c>
      <c r="N4153" s="1" t="s">
        <v>4426</v>
      </c>
      <c r="O4153" s="1" t="s">
        <v>1435</v>
      </c>
      <c r="P4153" s="1" t="s">
        <v>4427</v>
      </c>
      <c r="Q4153" s="29" t="s">
        <v>61</v>
      </c>
      <c r="R4153" s="30">
        <v>10284.414376736502</v>
      </c>
      <c r="S4153" s="5">
        <v>10.949733159152624</v>
      </c>
      <c r="T4153" s="4">
        <v>1.1564901114781456E-2</v>
      </c>
      <c r="U4153" s="1"/>
      <c r="V4153" s="1"/>
      <c r="W4153" s="1"/>
      <c r="X4153" s="1"/>
    </row>
    <row r="4154" spans="1:24" ht="15.75" customHeight="1" x14ac:dyDescent="0.2">
      <c r="A4154" s="1"/>
      <c r="B4154" s="1"/>
      <c r="C4154" s="31" t="str">
        <f>IF('Style Screener'!$S4154&lt;(AVERAGE('Style Screener'!$S$9:$S$6415)), "Value", "Growth")</f>
        <v>Value</v>
      </c>
      <c r="D4154" s="31" t="str">
        <f>IF('Style Screener'!$R4154&gt;2000, "Large Cap", "Small Cap")</f>
        <v>Large Cap</v>
      </c>
      <c r="E4154" s="31" t="s">
        <v>14</v>
      </c>
      <c r="F4154" s="31" t="s">
        <v>15829</v>
      </c>
      <c r="G4154" s="1" t="s">
        <v>16267</v>
      </c>
      <c r="H4154" s="1" t="s">
        <v>16542</v>
      </c>
      <c r="I4154" s="1" t="s">
        <v>16543</v>
      </c>
      <c r="J4154" s="1" t="s">
        <v>16270</v>
      </c>
      <c r="K4154" s="1" t="s">
        <v>16544</v>
      </c>
      <c r="L4154" s="1" t="s">
        <v>16545</v>
      </c>
      <c r="M4154" s="1" t="s">
        <v>108</v>
      </c>
      <c r="N4154" s="1" t="s">
        <v>129</v>
      </c>
      <c r="O4154" s="1" t="s">
        <v>110</v>
      </c>
      <c r="P4154" s="1" t="s">
        <v>129</v>
      </c>
      <c r="Q4154" s="29" t="s">
        <v>61</v>
      </c>
      <c r="R4154" s="30">
        <v>2941.2681349950099</v>
      </c>
      <c r="S4154" s="5">
        <v>11.228019602190834</v>
      </c>
      <c r="T4154" s="4" t="s">
        <v>61</v>
      </c>
      <c r="U4154" s="1"/>
      <c r="V4154" s="1"/>
      <c r="W4154" s="1"/>
      <c r="X4154" s="1"/>
    </row>
    <row r="4155" spans="1:24" ht="15.75" customHeight="1" x14ac:dyDescent="0.2">
      <c r="A4155" s="1"/>
      <c r="B4155" s="1"/>
      <c r="C4155" s="31" t="str">
        <f>IF('Style Screener'!$S4155&lt;(AVERAGE('Style Screener'!$S$9:$S$6415)), "Value", "Growth")</f>
        <v>Value</v>
      </c>
      <c r="D4155" s="31" t="str">
        <f>IF('Style Screener'!$R4155&gt;2000, "Large Cap", "Small Cap")</f>
        <v>Large Cap</v>
      </c>
      <c r="E4155" s="31" t="s">
        <v>14</v>
      </c>
      <c r="F4155" s="31" t="s">
        <v>15829</v>
      </c>
      <c r="G4155" s="1" t="s">
        <v>16267</v>
      </c>
      <c r="H4155" s="1" t="s">
        <v>16546</v>
      </c>
      <c r="I4155" s="1" t="s">
        <v>16547</v>
      </c>
      <c r="J4155" s="1" t="s">
        <v>16270</v>
      </c>
      <c r="K4155" s="1" t="s">
        <v>16548</v>
      </c>
      <c r="L4155" s="1" t="s">
        <v>16549</v>
      </c>
      <c r="M4155" s="1" t="s">
        <v>108</v>
      </c>
      <c r="N4155" s="1" t="s">
        <v>294</v>
      </c>
      <c r="O4155" s="1" t="s">
        <v>294</v>
      </c>
      <c r="P4155" s="1" t="s">
        <v>363</v>
      </c>
      <c r="Q4155" s="29" t="s">
        <v>61</v>
      </c>
      <c r="R4155" s="30">
        <v>5792.1970135766842</v>
      </c>
      <c r="S4155" s="5">
        <v>11.652892561983471</v>
      </c>
      <c r="T4155" s="4">
        <v>65.828945354684976</v>
      </c>
      <c r="U4155" s="1"/>
      <c r="V4155" s="1"/>
      <c r="W4155" s="1"/>
      <c r="X4155" s="1"/>
    </row>
    <row r="4156" spans="1:24" ht="15.75" customHeight="1" x14ac:dyDescent="0.2">
      <c r="A4156" s="1"/>
      <c r="B4156" s="1"/>
      <c r="C4156" s="31" t="str">
        <f>IF('Style Screener'!$S4156&lt;(AVERAGE('Style Screener'!$S$9:$S$6415)), "Value", "Growth")</f>
        <v>Value</v>
      </c>
      <c r="D4156" s="31" t="str">
        <f>IF('Style Screener'!$R4156&gt;2000, "Large Cap", "Small Cap")</f>
        <v>Large Cap</v>
      </c>
      <c r="E4156" s="31" t="s">
        <v>14</v>
      </c>
      <c r="F4156" s="31" t="s">
        <v>15829</v>
      </c>
      <c r="G4156" s="1" t="s">
        <v>16267</v>
      </c>
      <c r="H4156" s="1" t="s">
        <v>16550</v>
      </c>
      <c r="I4156" s="1" t="s">
        <v>16551</v>
      </c>
      <c r="J4156" s="1" t="s">
        <v>16270</v>
      </c>
      <c r="K4156" s="1" t="s">
        <v>16552</v>
      </c>
      <c r="L4156" s="1" t="s">
        <v>16553</v>
      </c>
      <c r="M4156" s="1" t="s">
        <v>108</v>
      </c>
      <c r="N4156" s="1" t="s">
        <v>571</v>
      </c>
      <c r="O4156" s="1" t="s">
        <v>110</v>
      </c>
      <c r="P4156" s="1" t="s">
        <v>1069</v>
      </c>
      <c r="Q4156" s="29" t="s">
        <v>61</v>
      </c>
      <c r="R4156" s="30">
        <v>14963.65075855034</v>
      </c>
      <c r="S4156" s="5">
        <v>19.298956539357714</v>
      </c>
      <c r="T4156" s="4">
        <v>99.770969798219767</v>
      </c>
      <c r="U4156" s="1"/>
      <c r="V4156" s="1"/>
      <c r="W4156" s="1"/>
      <c r="X4156" s="1"/>
    </row>
    <row r="4157" spans="1:24" ht="15.75" customHeight="1" x14ac:dyDescent="0.2">
      <c r="A4157" s="1"/>
      <c r="B4157" s="1"/>
      <c r="C4157" s="31" t="str">
        <f>IF('Style Screener'!$S4157&lt;(AVERAGE('Style Screener'!$S$9:$S$6415)), "Value", "Growth")</f>
        <v>Value</v>
      </c>
      <c r="D4157" s="31" t="str">
        <f>IF('Style Screener'!$R4157&gt;2000, "Large Cap", "Small Cap")</f>
        <v>Large Cap</v>
      </c>
      <c r="E4157" s="31" t="s">
        <v>14</v>
      </c>
      <c r="F4157" s="31" t="s">
        <v>15829</v>
      </c>
      <c r="G4157" s="1" t="s">
        <v>16267</v>
      </c>
      <c r="H4157" s="1" t="s">
        <v>16554</v>
      </c>
      <c r="I4157" s="1" t="s">
        <v>16555</v>
      </c>
      <c r="J4157" s="1" t="s">
        <v>16270</v>
      </c>
      <c r="K4157" s="1" t="s">
        <v>16556</v>
      </c>
      <c r="L4157" s="1" t="s">
        <v>16557</v>
      </c>
      <c r="M4157" s="1" t="s">
        <v>108</v>
      </c>
      <c r="N4157" s="1" t="s">
        <v>294</v>
      </c>
      <c r="O4157" s="1" t="s">
        <v>294</v>
      </c>
      <c r="P4157" s="1" t="s">
        <v>363</v>
      </c>
      <c r="Q4157" s="29" t="s">
        <v>61</v>
      </c>
      <c r="R4157" s="30">
        <v>11107.32659410214</v>
      </c>
      <c r="S4157" s="5">
        <v>13.120885697187314</v>
      </c>
      <c r="T4157" s="4">
        <v>85.678517569605518</v>
      </c>
      <c r="U4157" s="1"/>
      <c r="V4157" s="1"/>
      <c r="W4157" s="1"/>
      <c r="X4157" s="1"/>
    </row>
    <row r="4158" spans="1:24" ht="15.75" customHeight="1" x14ac:dyDescent="0.2">
      <c r="A4158" s="1"/>
      <c r="B4158" s="1"/>
      <c r="C4158" s="31" t="str">
        <f>IF('Style Screener'!$S4158&lt;(AVERAGE('Style Screener'!$S$9:$S$6415)), "Value", "Growth")</f>
        <v>Value</v>
      </c>
      <c r="D4158" s="31" t="str">
        <f>IF('Style Screener'!$R4158&gt;2000, "Large Cap", "Small Cap")</f>
        <v>Large Cap</v>
      </c>
      <c r="E4158" s="31" t="s">
        <v>14</v>
      </c>
      <c r="F4158" s="31" t="s">
        <v>15829</v>
      </c>
      <c r="G4158" s="1" t="s">
        <v>16233</v>
      </c>
      <c r="H4158" s="1" t="s">
        <v>16558</v>
      </c>
      <c r="I4158" s="1" t="s">
        <v>16559</v>
      </c>
      <c r="J4158" s="1" t="s">
        <v>16236</v>
      </c>
      <c r="K4158" s="1" t="s">
        <v>16560</v>
      </c>
      <c r="L4158" s="1" t="s">
        <v>16561</v>
      </c>
      <c r="M4158" s="1" t="s">
        <v>98</v>
      </c>
      <c r="N4158" s="1" t="s">
        <v>2498</v>
      </c>
      <c r="O4158" s="1" t="s">
        <v>232</v>
      </c>
      <c r="P4158" s="1" t="s">
        <v>2499</v>
      </c>
      <c r="Q4158" s="29" t="s">
        <v>61</v>
      </c>
      <c r="R4158" s="30">
        <v>6850.4985832028251</v>
      </c>
      <c r="S4158" s="5">
        <v>18.216941140122501</v>
      </c>
      <c r="T4158" s="4">
        <v>80.995095457777012</v>
      </c>
      <c r="U4158" s="1"/>
      <c r="V4158" s="1"/>
      <c r="W4158" s="1"/>
      <c r="X4158" s="1"/>
    </row>
    <row r="4159" spans="1:24" ht="15.75" customHeight="1" x14ac:dyDescent="0.2">
      <c r="A4159" s="1"/>
      <c r="B4159" s="1"/>
      <c r="C4159" s="31" t="str">
        <f>IF('Style Screener'!$S4159&lt;(AVERAGE('Style Screener'!$S$9:$S$6415)), "Value", "Growth")</f>
        <v>Value</v>
      </c>
      <c r="D4159" s="31" t="str">
        <f>IF('Style Screener'!$R4159&gt;2000, "Large Cap", "Small Cap")</f>
        <v>Large Cap</v>
      </c>
      <c r="E4159" s="31" t="s">
        <v>14</v>
      </c>
      <c r="F4159" s="31" t="s">
        <v>15829</v>
      </c>
      <c r="G4159" s="1" t="s">
        <v>16243</v>
      </c>
      <c r="H4159" s="1" t="s">
        <v>16562</v>
      </c>
      <c r="I4159" s="1" t="s">
        <v>16563</v>
      </c>
      <c r="J4159" s="1" t="s">
        <v>16236</v>
      </c>
      <c r="K4159" s="1" t="s">
        <v>16564</v>
      </c>
      <c r="L4159" s="1" t="s">
        <v>16565</v>
      </c>
      <c r="M4159" s="1" t="s">
        <v>54</v>
      </c>
      <c r="N4159" s="1" t="s">
        <v>1589</v>
      </c>
      <c r="O4159" s="1" t="s">
        <v>54</v>
      </c>
      <c r="P4159" s="1" t="s">
        <v>2732</v>
      </c>
      <c r="Q4159" s="29" t="s">
        <v>61</v>
      </c>
      <c r="R4159" s="30">
        <v>2495.9677502276791</v>
      </c>
      <c r="S4159" s="5">
        <v>9.2857142857142865</v>
      </c>
      <c r="T4159" s="4" t="s">
        <v>61</v>
      </c>
      <c r="U4159" s="1"/>
      <c r="V4159" s="1"/>
      <c r="W4159" s="1"/>
      <c r="X4159" s="1"/>
    </row>
    <row r="4160" spans="1:24" ht="15.75" customHeight="1" x14ac:dyDescent="0.2">
      <c r="A4160" s="1"/>
      <c r="B4160" s="1"/>
      <c r="C4160" s="31" t="str">
        <f>IF('Style Screener'!$S4160&lt;(AVERAGE('Style Screener'!$S$9:$S$6415)), "Value", "Growth")</f>
        <v>Value</v>
      </c>
      <c r="D4160" s="31" t="str">
        <f>IF('Style Screener'!$R4160&gt;2000, "Large Cap", "Small Cap")</f>
        <v>Large Cap</v>
      </c>
      <c r="E4160" s="31" t="s">
        <v>14</v>
      </c>
      <c r="F4160" s="31" t="s">
        <v>15829</v>
      </c>
      <c r="G4160" s="1" t="s">
        <v>16267</v>
      </c>
      <c r="H4160" s="1" t="s">
        <v>16566</v>
      </c>
      <c r="I4160" s="1" t="s">
        <v>16567</v>
      </c>
      <c r="J4160" s="1" t="s">
        <v>16270</v>
      </c>
      <c r="K4160" s="1" t="s">
        <v>16568</v>
      </c>
      <c r="L4160" s="1" t="s">
        <v>16569</v>
      </c>
      <c r="M4160" s="1" t="s">
        <v>108</v>
      </c>
      <c r="N4160" s="1" t="s">
        <v>571</v>
      </c>
      <c r="O4160" s="1" t="s">
        <v>110</v>
      </c>
      <c r="P4160" s="1" t="s">
        <v>1756</v>
      </c>
      <c r="Q4160" s="29" t="s">
        <v>61</v>
      </c>
      <c r="R4160" s="30">
        <v>43857.741982109852</v>
      </c>
      <c r="S4160" s="5">
        <v>10.115448048378228</v>
      </c>
      <c r="T4160" s="4">
        <v>99.284220945588046</v>
      </c>
      <c r="U4160" s="1"/>
      <c r="V4160" s="1"/>
      <c r="W4160" s="1"/>
      <c r="X4160" s="1"/>
    </row>
    <row r="4161" spans="1:24" ht="15.75" customHeight="1" x14ac:dyDescent="0.2">
      <c r="A4161" s="1"/>
      <c r="B4161" s="1"/>
      <c r="C4161" s="31" t="str">
        <f>IF('Style Screener'!$S4161&lt;(AVERAGE('Style Screener'!$S$9:$S$6415)), "Value", "Growth")</f>
        <v>Value</v>
      </c>
      <c r="D4161" s="31" t="str">
        <f>IF('Style Screener'!$R4161&gt;2000, "Large Cap", "Small Cap")</f>
        <v>Large Cap</v>
      </c>
      <c r="E4161" s="31" t="s">
        <v>14</v>
      </c>
      <c r="F4161" s="31" t="s">
        <v>15829</v>
      </c>
      <c r="G4161" s="1" t="s">
        <v>16233</v>
      </c>
      <c r="H4161" s="1" t="s">
        <v>16570</v>
      </c>
      <c r="I4161" s="1" t="s">
        <v>16571</v>
      </c>
      <c r="J4161" s="1" t="s">
        <v>16236</v>
      </c>
      <c r="K4161" s="1" t="s">
        <v>16572</v>
      </c>
      <c r="L4161" s="1" t="s">
        <v>16573</v>
      </c>
      <c r="M4161" s="1" t="s">
        <v>86</v>
      </c>
      <c r="N4161" s="1" t="s">
        <v>251</v>
      </c>
      <c r="O4161" s="1" t="s">
        <v>251</v>
      </c>
      <c r="P4161" s="1" t="s">
        <v>454</v>
      </c>
      <c r="Q4161" s="29" t="s">
        <v>61</v>
      </c>
      <c r="R4161" s="30">
        <v>132849.04375890244</v>
      </c>
      <c r="S4161" s="5">
        <v>16.984254864353833</v>
      </c>
      <c r="T4161" s="4">
        <v>0</v>
      </c>
      <c r="U4161" s="1"/>
      <c r="V4161" s="1"/>
      <c r="W4161" s="1"/>
      <c r="X4161" s="1"/>
    </row>
    <row r="4162" spans="1:24" ht="15.75" customHeight="1" x14ac:dyDescent="0.2">
      <c r="A4162" s="1"/>
      <c r="B4162" s="1"/>
      <c r="C4162" s="31" t="str">
        <f>IF('Style Screener'!$S4162&lt;(AVERAGE('Style Screener'!$S$9:$S$6415)), "Value", "Growth")</f>
        <v>Value</v>
      </c>
      <c r="D4162" s="31" t="str">
        <f>IF('Style Screener'!$R4162&gt;2000, "Large Cap", "Small Cap")</f>
        <v>Large Cap</v>
      </c>
      <c r="E4162" s="31" t="s">
        <v>15</v>
      </c>
      <c r="F4162" s="31" t="s">
        <v>15829</v>
      </c>
      <c r="G4162" s="1" t="s">
        <v>16233</v>
      </c>
      <c r="H4162" s="1" t="s">
        <v>16574</v>
      </c>
      <c r="I4162" s="1" t="s">
        <v>16575</v>
      </c>
      <c r="J4162" s="1" t="s">
        <v>16236</v>
      </c>
      <c r="K4162" s="1" t="s">
        <v>16576</v>
      </c>
      <c r="L4162" s="1" t="s">
        <v>16577</v>
      </c>
      <c r="M4162" s="1" t="s">
        <v>368</v>
      </c>
      <c r="N4162" s="1" t="s">
        <v>369</v>
      </c>
      <c r="O4162" s="1" t="s">
        <v>370</v>
      </c>
      <c r="P4162" s="1" t="s">
        <v>1627</v>
      </c>
      <c r="Q4162" s="29" t="s">
        <v>61</v>
      </c>
      <c r="R4162" s="30">
        <v>10636.795210086184</v>
      </c>
      <c r="S4162" s="5">
        <v>24.07456754436129</v>
      </c>
      <c r="T4162" s="4">
        <v>5.1409792261438849E-15</v>
      </c>
      <c r="U4162" s="1"/>
      <c r="V4162" s="1"/>
      <c r="W4162" s="1"/>
      <c r="X4162" s="1"/>
    </row>
    <row r="4163" spans="1:24" ht="15.75" customHeight="1" x14ac:dyDescent="0.2">
      <c r="A4163" s="1"/>
      <c r="B4163" s="1"/>
      <c r="C4163" s="31" t="str">
        <f>IF('Style Screener'!$S4163&lt;(AVERAGE('Style Screener'!$S$9:$S$6415)), "Value", "Growth")</f>
        <v>Value</v>
      </c>
      <c r="D4163" s="31" t="str">
        <f>IF('Style Screener'!$R4163&gt;2000, "Large Cap", "Small Cap")</f>
        <v>Large Cap</v>
      </c>
      <c r="E4163" s="31" t="s">
        <v>14</v>
      </c>
      <c r="F4163" s="31" t="s">
        <v>15829</v>
      </c>
      <c r="G4163" s="1" t="s">
        <v>16267</v>
      </c>
      <c r="H4163" s="1" t="s">
        <v>16578</v>
      </c>
      <c r="I4163" s="1" t="s">
        <v>16579</v>
      </c>
      <c r="J4163" s="1" t="s">
        <v>16270</v>
      </c>
      <c r="K4163" s="1" t="s">
        <v>16580</v>
      </c>
      <c r="L4163" s="1" t="s">
        <v>16581</v>
      </c>
      <c r="M4163" s="1" t="s">
        <v>108</v>
      </c>
      <c r="N4163" s="1" t="s">
        <v>129</v>
      </c>
      <c r="O4163" s="1" t="s">
        <v>110</v>
      </c>
      <c r="P4163" s="1" t="s">
        <v>129</v>
      </c>
      <c r="Q4163" s="29" t="s">
        <v>61</v>
      </c>
      <c r="R4163" s="30">
        <v>4100.4568081524285</v>
      </c>
      <c r="S4163" s="5">
        <v>11.348224970083765</v>
      </c>
      <c r="T4163" s="4" t="s">
        <v>61</v>
      </c>
      <c r="U4163" s="1"/>
      <c r="V4163" s="1"/>
      <c r="W4163" s="1"/>
      <c r="X4163" s="1"/>
    </row>
    <row r="4164" spans="1:24" ht="15.75" customHeight="1" x14ac:dyDescent="0.2">
      <c r="A4164" s="1"/>
      <c r="B4164" s="1"/>
      <c r="C4164" s="31" t="str">
        <f>IF('Style Screener'!$S4164&lt;(AVERAGE('Style Screener'!$S$9:$S$6415)), "Value", "Growth")</f>
        <v>Value</v>
      </c>
      <c r="D4164" s="31" t="str">
        <f>IF('Style Screener'!$R4164&gt;2000, "Large Cap", "Small Cap")</f>
        <v>Large Cap</v>
      </c>
      <c r="E4164" s="31" t="s">
        <v>14</v>
      </c>
      <c r="F4164" s="31" t="s">
        <v>15829</v>
      </c>
      <c r="G4164" s="1" t="s">
        <v>16267</v>
      </c>
      <c r="H4164" s="1" t="s">
        <v>16582</v>
      </c>
      <c r="I4164" s="1" t="s">
        <v>16583</v>
      </c>
      <c r="J4164" s="1" t="s">
        <v>16270</v>
      </c>
      <c r="K4164" s="1" t="s">
        <v>16584</v>
      </c>
      <c r="L4164" s="1" t="s">
        <v>16585</v>
      </c>
      <c r="M4164" s="1" t="s">
        <v>108</v>
      </c>
      <c r="N4164" s="1" t="s">
        <v>294</v>
      </c>
      <c r="O4164" s="1" t="s">
        <v>294</v>
      </c>
      <c r="P4164" s="1" t="s">
        <v>363</v>
      </c>
      <c r="Q4164" s="29" t="s">
        <v>61</v>
      </c>
      <c r="R4164" s="30">
        <v>5006.1422029394516</v>
      </c>
      <c r="S4164" s="5">
        <v>11.968787515006003</v>
      </c>
      <c r="T4164" s="4">
        <v>80.466793636094508</v>
      </c>
      <c r="U4164" s="1"/>
      <c r="V4164" s="1"/>
      <c r="W4164" s="1"/>
      <c r="X4164" s="1"/>
    </row>
    <row r="4165" spans="1:24" ht="15.75" customHeight="1" x14ac:dyDescent="0.2">
      <c r="A4165" s="1"/>
      <c r="B4165" s="1"/>
      <c r="C4165" s="31" t="str">
        <f>IF('Style Screener'!$S4165&lt;(AVERAGE('Style Screener'!$S$9:$S$6415)), "Value", "Growth")</f>
        <v>Value</v>
      </c>
      <c r="D4165" s="31" t="str">
        <f>IF('Style Screener'!$R4165&gt;2000, "Large Cap", "Small Cap")</f>
        <v>Large Cap</v>
      </c>
      <c r="E4165" s="31" t="s">
        <v>14</v>
      </c>
      <c r="F4165" s="31" t="s">
        <v>15829</v>
      </c>
      <c r="G4165" s="1" t="s">
        <v>16233</v>
      </c>
      <c r="H4165" s="1" t="s">
        <v>16586</v>
      </c>
      <c r="I4165" s="1" t="s">
        <v>16587</v>
      </c>
      <c r="J4165" s="1" t="s">
        <v>16236</v>
      </c>
      <c r="K4165" s="1" t="s">
        <v>16351</v>
      </c>
      <c r="L4165" s="1" t="s">
        <v>16588</v>
      </c>
      <c r="M4165" s="1" t="s">
        <v>86</v>
      </c>
      <c r="N4165" s="1" t="s">
        <v>251</v>
      </c>
      <c r="O4165" s="1" t="s">
        <v>251</v>
      </c>
      <c r="P4165" s="1" t="s">
        <v>252</v>
      </c>
      <c r="Q4165" s="29" t="s">
        <v>61</v>
      </c>
      <c r="R4165" s="30">
        <v>34019.036856801198</v>
      </c>
      <c r="S4165" s="5">
        <v>13.037165280967097</v>
      </c>
      <c r="T4165" s="4">
        <v>0</v>
      </c>
      <c r="U4165" s="1"/>
      <c r="V4165" s="1"/>
      <c r="W4165" s="1"/>
      <c r="X4165" s="1"/>
    </row>
    <row r="4166" spans="1:24" ht="15.75" customHeight="1" x14ac:dyDescent="0.2">
      <c r="A4166" s="1"/>
      <c r="B4166" s="1"/>
      <c r="C4166" s="31" t="str">
        <f>IF('Style Screener'!$S4166&lt;(AVERAGE('Style Screener'!$S$9:$S$6415)), "Value", "Growth")</f>
        <v>Value</v>
      </c>
      <c r="D4166" s="31" t="str">
        <f>IF('Style Screener'!$R4166&gt;2000, "Large Cap", "Small Cap")</f>
        <v>Large Cap</v>
      </c>
      <c r="E4166" s="31" t="s">
        <v>14</v>
      </c>
      <c r="F4166" s="31" t="s">
        <v>15829</v>
      </c>
      <c r="G4166" s="1" t="s">
        <v>16267</v>
      </c>
      <c r="H4166" s="1" t="s">
        <v>16589</v>
      </c>
      <c r="I4166" s="1" t="s">
        <v>16590</v>
      </c>
      <c r="J4166" s="1" t="s">
        <v>16270</v>
      </c>
      <c r="K4166" s="1" t="s">
        <v>16591</v>
      </c>
      <c r="L4166" s="1" t="s">
        <v>16592</v>
      </c>
      <c r="M4166" s="1" t="s">
        <v>108</v>
      </c>
      <c r="N4166" s="1" t="s">
        <v>294</v>
      </c>
      <c r="O4166" s="1" t="s">
        <v>294</v>
      </c>
      <c r="P4166" s="1" t="s">
        <v>363</v>
      </c>
      <c r="Q4166" s="29" t="s">
        <v>61</v>
      </c>
      <c r="R4166" s="30">
        <v>119908.42971747716</v>
      </c>
      <c r="S4166" s="5">
        <v>11.926529255319149</v>
      </c>
      <c r="T4166" s="4">
        <v>88.351359082935929</v>
      </c>
      <c r="U4166" s="1"/>
      <c r="V4166" s="1"/>
      <c r="W4166" s="1"/>
      <c r="X4166" s="1"/>
    </row>
    <row r="4167" spans="1:24" ht="15.75" customHeight="1" x14ac:dyDescent="0.2">
      <c r="A4167" s="1"/>
      <c r="B4167" s="1"/>
      <c r="C4167" s="31" t="str">
        <f>IF('Style Screener'!$S4167&lt;(AVERAGE('Style Screener'!$S$9:$S$6415)), "Value", "Growth")</f>
        <v>Value</v>
      </c>
      <c r="D4167" s="31" t="str">
        <f>IF('Style Screener'!$R4167&gt;2000, "Large Cap", "Small Cap")</f>
        <v>Large Cap</v>
      </c>
      <c r="E4167" s="31" t="s">
        <v>14</v>
      </c>
      <c r="F4167" s="31" t="s">
        <v>15829</v>
      </c>
      <c r="G4167" s="1" t="s">
        <v>16233</v>
      </c>
      <c r="H4167" s="1" t="s">
        <v>16593</v>
      </c>
      <c r="I4167" s="1" t="s">
        <v>16594</v>
      </c>
      <c r="J4167" s="1" t="s">
        <v>16236</v>
      </c>
      <c r="K4167" s="1" t="s">
        <v>16595</v>
      </c>
      <c r="L4167" s="1" t="s">
        <v>16596</v>
      </c>
      <c r="M4167" s="1" t="s">
        <v>98</v>
      </c>
      <c r="N4167" s="1" t="s">
        <v>4426</v>
      </c>
      <c r="O4167" s="1" t="s">
        <v>1435</v>
      </c>
      <c r="P4167" s="1" t="s">
        <v>4427</v>
      </c>
      <c r="Q4167" s="29" t="s">
        <v>61</v>
      </c>
      <c r="R4167" s="30">
        <v>25453.092941349154</v>
      </c>
      <c r="S4167" s="5">
        <v>11.677158097588663</v>
      </c>
      <c r="T4167" s="4" t="s">
        <v>61</v>
      </c>
      <c r="U4167" s="1"/>
      <c r="V4167" s="1"/>
      <c r="W4167" s="1"/>
      <c r="X4167" s="1"/>
    </row>
    <row r="4168" spans="1:24" ht="15.75" customHeight="1" x14ac:dyDescent="0.2">
      <c r="A4168" s="1"/>
      <c r="B4168" s="1"/>
      <c r="C4168" s="31" t="str">
        <f>IF('Style Screener'!$S4168&lt;(AVERAGE('Style Screener'!$S$9:$S$6415)), "Value", "Growth")</f>
        <v>Value</v>
      </c>
      <c r="D4168" s="31" t="str">
        <f>IF('Style Screener'!$R4168&gt;2000, "Large Cap", "Small Cap")</f>
        <v>Large Cap</v>
      </c>
      <c r="E4168" s="31" t="s">
        <v>14</v>
      </c>
      <c r="F4168" s="31" t="s">
        <v>15829</v>
      </c>
      <c r="G4168" s="1" t="s">
        <v>16233</v>
      </c>
      <c r="H4168" s="1" t="s">
        <v>16597</v>
      </c>
      <c r="I4168" s="1" t="s">
        <v>16598</v>
      </c>
      <c r="J4168" s="1" t="s">
        <v>16236</v>
      </c>
      <c r="K4168" s="1" t="s">
        <v>16599</v>
      </c>
      <c r="L4168" s="1" t="s">
        <v>16600</v>
      </c>
      <c r="M4168" s="1" t="s">
        <v>74</v>
      </c>
      <c r="N4168" s="1" t="s">
        <v>342</v>
      </c>
      <c r="O4168" s="1" t="s">
        <v>117</v>
      </c>
      <c r="P4168" s="1" t="s">
        <v>343</v>
      </c>
      <c r="Q4168" s="29" t="s">
        <v>61</v>
      </c>
      <c r="R4168" s="30">
        <v>10709.979813598653</v>
      </c>
      <c r="S4168" s="5">
        <v>12.524040630562428</v>
      </c>
      <c r="T4168" s="4">
        <v>26.138166860090017</v>
      </c>
      <c r="U4168" s="1"/>
      <c r="V4168" s="1"/>
      <c r="W4168" s="1"/>
      <c r="X4168" s="1"/>
    </row>
    <row r="4169" spans="1:24" ht="15.75" customHeight="1" x14ac:dyDescent="0.2">
      <c r="A4169" s="1"/>
      <c r="B4169" s="1"/>
      <c r="C4169" s="31" t="str">
        <f>IF('Style Screener'!$S4169&lt;(AVERAGE('Style Screener'!$S$9:$S$6415)), "Value", "Growth")</f>
        <v>Value</v>
      </c>
      <c r="D4169" s="31" t="str">
        <f>IF('Style Screener'!$R4169&gt;2000, "Large Cap", "Small Cap")</f>
        <v>Large Cap</v>
      </c>
      <c r="E4169" s="31" t="s">
        <v>14</v>
      </c>
      <c r="F4169" s="31" t="s">
        <v>15829</v>
      </c>
      <c r="G4169" s="1" t="s">
        <v>16267</v>
      </c>
      <c r="H4169" s="1" t="s">
        <v>16601</v>
      </c>
      <c r="I4169" s="1" t="s">
        <v>16602</v>
      </c>
      <c r="J4169" s="1" t="s">
        <v>16270</v>
      </c>
      <c r="K4169" s="1" t="s">
        <v>16603</v>
      </c>
      <c r="L4169" s="1" t="s">
        <v>16604</v>
      </c>
      <c r="M4169" s="1" t="s">
        <v>108</v>
      </c>
      <c r="N4169" s="1" t="s">
        <v>571</v>
      </c>
      <c r="O4169" s="1" t="s">
        <v>110</v>
      </c>
      <c r="P4169" s="1" t="s">
        <v>572</v>
      </c>
      <c r="Q4169" s="29" t="s">
        <v>61</v>
      </c>
      <c r="R4169" s="30">
        <v>2098.780570593934</v>
      </c>
      <c r="S4169" s="5">
        <v>11.310344827586206</v>
      </c>
      <c r="T4169" s="4">
        <v>86.502722866518511</v>
      </c>
      <c r="U4169" s="1"/>
      <c r="V4169" s="1"/>
      <c r="W4169" s="1"/>
      <c r="X4169" s="1"/>
    </row>
    <row r="4170" spans="1:24" ht="15.75" customHeight="1" x14ac:dyDescent="0.2">
      <c r="A4170" s="1"/>
      <c r="B4170" s="1"/>
      <c r="C4170" s="31" t="str">
        <f>IF('Style Screener'!$S4170&lt;(AVERAGE('Style Screener'!$S$9:$S$6415)), "Value", "Growth")</f>
        <v>Value</v>
      </c>
      <c r="D4170" s="31" t="str">
        <f>IF('Style Screener'!$R4170&gt;2000, "Large Cap", "Small Cap")</f>
        <v>Small Cap</v>
      </c>
      <c r="E4170" s="31" t="s">
        <v>14</v>
      </c>
      <c r="F4170" s="31" t="s">
        <v>15829</v>
      </c>
      <c r="G4170" s="1" t="s">
        <v>16267</v>
      </c>
      <c r="H4170" s="1" t="s">
        <v>16605</v>
      </c>
      <c r="I4170" s="1" t="s">
        <v>16606</v>
      </c>
      <c r="J4170" s="1" t="s">
        <v>16270</v>
      </c>
      <c r="K4170" s="1" t="s">
        <v>16607</v>
      </c>
      <c r="L4170" s="1" t="s">
        <v>16608</v>
      </c>
      <c r="M4170" s="1" t="s">
        <v>108</v>
      </c>
      <c r="N4170" s="1" t="s">
        <v>129</v>
      </c>
      <c r="O4170" s="1" t="s">
        <v>110</v>
      </c>
      <c r="P4170" s="1" t="s">
        <v>129</v>
      </c>
      <c r="Q4170" s="29" t="s">
        <v>61</v>
      </c>
      <c r="R4170" s="30">
        <v>1975.7683619615716</v>
      </c>
      <c r="S4170" s="5">
        <v>26.05263157894737</v>
      </c>
      <c r="T4170" s="4">
        <v>93.093944418112685</v>
      </c>
      <c r="U4170" s="1"/>
      <c r="V4170" s="1"/>
      <c r="W4170" s="1"/>
      <c r="X4170" s="1"/>
    </row>
    <row r="4171" spans="1:24" ht="15.75" customHeight="1" x14ac:dyDescent="0.2">
      <c r="A4171" s="1"/>
      <c r="B4171" s="1"/>
      <c r="C4171" s="31" t="str">
        <f>IF('Style Screener'!$S4171&lt;(AVERAGE('Style Screener'!$S$9:$S$6415)), "Value", "Growth")</f>
        <v>Value</v>
      </c>
      <c r="D4171" s="31" t="str">
        <f>IF('Style Screener'!$R4171&gt;2000, "Large Cap", "Small Cap")</f>
        <v>Large Cap</v>
      </c>
      <c r="E4171" s="31" t="s">
        <v>14</v>
      </c>
      <c r="F4171" s="31" t="s">
        <v>15829</v>
      </c>
      <c r="G4171" s="1" t="s">
        <v>16267</v>
      </c>
      <c r="H4171" s="1" t="s">
        <v>16609</v>
      </c>
      <c r="I4171" s="1" t="s">
        <v>16610</v>
      </c>
      <c r="J4171" s="1" t="s">
        <v>16270</v>
      </c>
      <c r="K4171" s="1" t="s">
        <v>16611</v>
      </c>
      <c r="L4171" s="1" t="s">
        <v>16612</v>
      </c>
      <c r="M4171" s="1" t="s">
        <v>108</v>
      </c>
      <c r="N4171" s="1" t="s">
        <v>129</v>
      </c>
      <c r="O4171" s="1" t="s">
        <v>110</v>
      </c>
      <c r="P4171" s="1" t="s">
        <v>129</v>
      </c>
      <c r="Q4171" s="29" t="s">
        <v>61</v>
      </c>
      <c r="R4171" s="30">
        <v>3895.2220035892637</v>
      </c>
      <c r="S4171" s="5">
        <v>12.13042276872064</v>
      </c>
      <c r="T4171" s="4">
        <v>97.659471152692007</v>
      </c>
      <c r="U4171" s="1"/>
      <c r="V4171" s="1"/>
      <c r="W4171" s="1"/>
      <c r="X4171" s="1"/>
    </row>
    <row r="4172" spans="1:24" ht="15.75" customHeight="1" x14ac:dyDescent="0.2">
      <c r="A4172" s="1"/>
      <c r="B4172" s="1"/>
      <c r="C4172" s="31" t="str">
        <f>IF('Style Screener'!$S4172&lt;(AVERAGE('Style Screener'!$S$9:$S$6415)), "Value", "Growth")</f>
        <v>Value</v>
      </c>
      <c r="D4172" s="31" t="str">
        <f>IF('Style Screener'!$R4172&gt;2000, "Large Cap", "Small Cap")</f>
        <v>Large Cap</v>
      </c>
      <c r="E4172" s="31" t="s">
        <v>14</v>
      </c>
      <c r="F4172" s="31" t="s">
        <v>15829</v>
      </c>
      <c r="G4172" s="1" t="s">
        <v>16267</v>
      </c>
      <c r="H4172" s="1" t="s">
        <v>16613</v>
      </c>
      <c r="I4172" s="1" t="s">
        <v>16614</v>
      </c>
      <c r="J4172" s="1" t="s">
        <v>16270</v>
      </c>
      <c r="K4172" s="1" t="s">
        <v>16615</v>
      </c>
      <c r="L4172" s="1" t="s">
        <v>16616</v>
      </c>
      <c r="M4172" s="1" t="s">
        <v>108</v>
      </c>
      <c r="N4172" s="1" t="s">
        <v>129</v>
      </c>
      <c r="O4172" s="1" t="s">
        <v>110</v>
      </c>
      <c r="P4172" s="1" t="s">
        <v>129</v>
      </c>
      <c r="Q4172" s="29" t="s">
        <v>61</v>
      </c>
      <c r="R4172" s="30">
        <v>2612.688114462308</v>
      </c>
      <c r="S4172" s="5">
        <v>10.630291627469427</v>
      </c>
      <c r="T4172" s="4">
        <v>93.668727955462117</v>
      </c>
      <c r="U4172" s="1"/>
      <c r="V4172" s="1"/>
      <c r="W4172" s="1"/>
      <c r="X4172" s="1"/>
    </row>
    <row r="4173" spans="1:24" ht="15.75" customHeight="1" x14ac:dyDescent="0.2">
      <c r="A4173" s="1"/>
      <c r="B4173" s="1"/>
      <c r="C4173" s="31" t="str">
        <f>IF('Style Screener'!$S4173&lt;(AVERAGE('Style Screener'!$S$9:$S$6415)), "Value", "Growth")</f>
        <v>Growth</v>
      </c>
      <c r="D4173" s="31" t="str">
        <f>IF('Style Screener'!$R4173&gt;2000, "Large Cap", "Small Cap")</f>
        <v>Large Cap</v>
      </c>
      <c r="E4173" s="31" t="s">
        <v>14</v>
      </c>
      <c r="F4173" s="31" t="s">
        <v>15829</v>
      </c>
      <c r="G4173" s="1" t="s">
        <v>16233</v>
      </c>
      <c r="H4173" s="1" t="s">
        <v>16617</v>
      </c>
      <c r="I4173" s="1" t="s">
        <v>16618</v>
      </c>
      <c r="J4173" s="1" t="s">
        <v>16236</v>
      </c>
      <c r="K4173" s="1" t="s">
        <v>16619</v>
      </c>
      <c r="L4173" s="1" t="s">
        <v>16620</v>
      </c>
      <c r="M4173" s="1" t="s">
        <v>74</v>
      </c>
      <c r="N4173" s="1" t="s">
        <v>638</v>
      </c>
      <c r="O4173" s="1" t="s">
        <v>117</v>
      </c>
      <c r="P4173" s="1" t="s">
        <v>638</v>
      </c>
      <c r="Q4173" s="29" t="s">
        <v>61</v>
      </c>
      <c r="R4173" s="30">
        <v>6265.4915240340197</v>
      </c>
      <c r="S4173" s="5">
        <v>42.450720073679683</v>
      </c>
      <c r="T4173" s="4" t="s">
        <v>61</v>
      </c>
      <c r="U4173" s="1"/>
      <c r="V4173" s="1"/>
      <c r="W4173" s="1"/>
      <c r="X4173" s="1"/>
    </row>
    <row r="4174" spans="1:24" ht="15.75" customHeight="1" x14ac:dyDescent="0.2">
      <c r="A4174" s="1"/>
      <c r="B4174" s="1"/>
      <c r="C4174" s="31" t="str">
        <f>IF('Style Screener'!$S4174&lt;(AVERAGE('Style Screener'!$S$9:$S$6415)), "Value", "Growth")</f>
        <v>Value</v>
      </c>
      <c r="D4174" s="31" t="str">
        <f>IF('Style Screener'!$R4174&gt;2000, "Large Cap", "Small Cap")</f>
        <v>Large Cap</v>
      </c>
      <c r="E4174" s="31" t="s">
        <v>14</v>
      </c>
      <c r="F4174" s="31" t="s">
        <v>15829</v>
      </c>
      <c r="G4174" s="1" t="s">
        <v>16267</v>
      </c>
      <c r="H4174" s="1" t="s">
        <v>16621</v>
      </c>
      <c r="I4174" s="1" t="s">
        <v>16622</v>
      </c>
      <c r="J4174" s="1" t="s">
        <v>16270</v>
      </c>
      <c r="K4174" s="1" t="s">
        <v>16623</v>
      </c>
      <c r="L4174" s="1" t="s">
        <v>16624</v>
      </c>
      <c r="M4174" s="1" t="s">
        <v>108</v>
      </c>
      <c r="N4174" s="1" t="s">
        <v>129</v>
      </c>
      <c r="O4174" s="1" t="s">
        <v>110</v>
      </c>
      <c r="P4174" s="1" t="s">
        <v>129</v>
      </c>
      <c r="Q4174" s="29" t="s">
        <v>61</v>
      </c>
      <c r="R4174" s="30">
        <v>7934.552593739847</v>
      </c>
      <c r="S4174" s="5">
        <v>11.38236505974454</v>
      </c>
      <c r="T4174" s="4">
        <v>86.210735420591959</v>
      </c>
      <c r="U4174" s="1"/>
      <c r="V4174" s="1"/>
      <c r="W4174" s="1"/>
      <c r="X4174" s="1"/>
    </row>
    <row r="4175" spans="1:24" ht="15.75" customHeight="1" x14ac:dyDescent="0.2">
      <c r="A4175" s="1"/>
      <c r="B4175" s="1"/>
      <c r="C4175" s="31" t="str">
        <f>IF('Style Screener'!$S4175&lt;(AVERAGE('Style Screener'!$S$9:$S$6415)), "Value", "Growth")</f>
        <v>Value</v>
      </c>
      <c r="D4175" s="31" t="str">
        <f>IF('Style Screener'!$R4175&gt;2000, "Large Cap", "Small Cap")</f>
        <v>Small Cap</v>
      </c>
      <c r="E4175" s="31" t="s">
        <v>14</v>
      </c>
      <c r="F4175" s="31" t="s">
        <v>15829</v>
      </c>
      <c r="G4175" s="1" t="s">
        <v>16267</v>
      </c>
      <c r="H4175" s="1" t="s">
        <v>16625</v>
      </c>
      <c r="I4175" s="1" t="s">
        <v>16626</v>
      </c>
      <c r="J4175" s="1" t="s">
        <v>16270</v>
      </c>
      <c r="K4175" s="1" t="s">
        <v>16627</v>
      </c>
      <c r="L4175" s="1" t="s">
        <v>16628</v>
      </c>
      <c r="M4175" s="1" t="s">
        <v>108</v>
      </c>
      <c r="N4175" s="1" t="s">
        <v>129</v>
      </c>
      <c r="O4175" s="1" t="s">
        <v>110</v>
      </c>
      <c r="P4175" s="1" t="s">
        <v>129</v>
      </c>
      <c r="Q4175" s="29" t="s">
        <v>61</v>
      </c>
      <c r="R4175" s="30">
        <v>1044.6018555156841</v>
      </c>
      <c r="S4175" s="5">
        <v>12.596230422086542</v>
      </c>
      <c r="T4175" s="4">
        <v>97.749814481368617</v>
      </c>
      <c r="U4175" s="1"/>
      <c r="V4175" s="1"/>
      <c r="W4175" s="1"/>
      <c r="X4175" s="1"/>
    </row>
    <row r="4176" spans="1:24" ht="15.75" customHeight="1" x14ac:dyDescent="0.2">
      <c r="A4176" s="1"/>
      <c r="B4176" s="1"/>
      <c r="C4176" s="31" t="str">
        <f>IF('Style Screener'!$S4176&lt;(AVERAGE('Style Screener'!$S$9:$S$6415)), "Value", "Growth")</f>
        <v>Value</v>
      </c>
      <c r="D4176" s="31" t="str">
        <f>IF('Style Screener'!$R4176&gt;2000, "Large Cap", "Small Cap")</f>
        <v>Small Cap</v>
      </c>
      <c r="E4176" s="31" t="s">
        <v>14</v>
      </c>
      <c r="F4176" s="31" t="s">
        <v>15829</v>
      </c>
      <c r="G4176" s="1" t="s">
        <v>16267</v>
      </c>
      <c r="H4176" s="1" t="s">
        <v>16629</v>
      </c>
      <c r="I4176" s="1" t="s">
        <v>16630</v>
      </c>
      <c r="J4176" s="1" t="s">
        <v>16270</v>
      </c>
      <c r="K4176" s="1" t="s">
        <v>16631</v>
      </c>
      <c r="L4176" s="1" t="s">
        <v>16632</v>
      </c>
      <c r="M4176" s="1" t="s">
        <v>108</v>
      </c>
      <c r="N4176" s="1" t="s">
        <v>294</v>
      </c>
      <c r="O4176" s="1" t="s">
        <v>294</v>
      </c>
      <c r="P4176" s="1" t="s">
        <v>363</v>
      </c>
      <c r="Q4176" s="29" t="s">
        <v>61</v>
      </c>
      <c r="R4176" s="30">
        <v>1586.5156035261759</v>
      </c>
      <c r="S4176" s="5">
        <v>14.194205852380259</v>
      </c>
      <c r="T4176" s="4">
        <v>55.880959839873583</v>
      </c>
      <c r="U4176" s="1"/>
      <c r="V4176" s="1"/>
      <c r="W4176" s="1"/>
      <c r="X4176" s="1"/>
    </row>
    <row r="4177" spans="1:24" ht="15.75" customHeight="1" x14ac:dyDescent="0.2">
      <c r="A4177" s="1"/>
      <c r="B4177" s="1"/>
      <c r="C4177" s="31" t="str">
        <f>IF('Style Screener'!$S4177&lt;(AVERAGE('Style Screener'!$S$9:$S$6415)), "Value", "Growth")</f>
        <v>Value</v>
      </c>
      <c r="D4177" s="31" t="str">
        <f>IF('Style Screener'!$R4177&gt;2000, "Large Cap", "Small Cap")</f>
        <v>Large Cap</v>
      </c>
      <c r="E4177" s="31" t="s">
        <v>14</v>
      </c>
      <c r="F4177" s="31" t="s">
        <v>15829</v>
      </c>
      <c r="G4177" s="1" t="s">
        <v>16267</v>
      </c>
      <c r="H4177" s="1" t="s">
        <v>16633</v>
      </c>
      <c r="I4177" s="1" t="s">
        <v>16634</v>
      </c>
      <c r="J4177" s="1" t="s">
        <v>16270</v>
      </c>
      <c r="K4177" s="1" t="s">
        <v>16635</v>
      </c>
      <c r="L4177" s="1" t="s">
        <v>16636</v>
      </c>
      <c r="M4177" s="1" t="s">
        <v>108</v>
      </c>
      <c r="N4177" s="1" t="s">
        <v>129</v>
      </c>
      <c r="O4177" s="1" t="s">
        <v>110</v>
      </c>
      <c r="P4177" s="1" t="s">
        <v>129</v>
      </c>
      <c r="Q4177" s="29" t="s">
        <v>61</v>
      </c>
      <c r="R4177" s="30">
        <v>9584.3747168291029</v>
      </c>
      <c r="S4177" s="5">
        <v>13.919016630513376</v>
      </c>
      <c r="T4177" s="4" t="s">
        <v>61</v>
      </c>
      <c r="U4177" s="1"/>
      <c r="V4177" s="1"/>
      <c r="W4177" s="1"/>
      <c r="X4177" s="1"/>
    </row>
    <row r="4178" spans="1:24" ht="15.75" customHeight="1" x14ac:dyDescent="0.2">
      <c r="A4178" s="1"/>
      <c r="B4178" s="1"/>
      <c r="C4178" s="31" t="str">
        <f>IF('Style Screener'!$S4178&lt;(AVERAGE('Style Screener'!$S$9:$S$6415)), "Value", "Growth")</f>
        <v>Value</v>
      </c>
      <c r="D4178" s="31" t="str">
        <f>IF('Style Screener'!$R4178&gt;2000, "Large Cap", "Small Cap")</f>
        <v>Small Cap</v>
      </c>
      <c r="E4178" s="31" t="s">
        <v>14</v>
      </c>
      <c r="F4178" s="31" t="s">
        <v>15829</v>
      </c>
      <c r="G4178" s="1" t="s">
        <v>16267</v>
      </c>
      <c r="H4178" s="1" t="s">
        <v>16637</v>
      </c>
      <c r="I4178" s="1" t="s">
        <v>16638</v>
      </c>
      <c r="J4178" s="1" t="s">
        <v>16270</v>
      </c>
      <c r="K4178" s="1" t="s">
        <v>16639</v>
      </c>
      <c r="L4178" s="1" t="s">
        <v>16640</v>
      </c>
      <c r="M4178" s="1" t="s">
        <v>108</v>
      </c>
      <c r="N4178" s="1" t="s">
        <v>129</v>
      </c>
      <c r="O4178" s="1" t="s">
        <v>110</v>
      </c>
      <c r="P4178" s="1" t="s">
        <v>129</v>
      </c>
      <c r="Q4178" s="29" t="s">
        <v>61</v>
      </c>
      <c r="R4178" s="30">
        <v>1905.5506390616999</v>
      </c>
      <c r="S4178" s="5">
        <v>11.997744254899196</v>
      </c>
      <c r="T4178" s="4">
        <v>25.718837879967381</v>
      </c>
      <c r="U4178" s="1"/>
      <c r="V4178" s="1"/>
      <c r="W4178" s="1"/>
      <c r="X4178" s="1"/>
    </row>
    <row r="4179" spans="1:24" ht="15.75" customHeight="1" x14ac:dyDescent="0.2">
      <c r="A4179" s="1"/>
      <c r="B4179" s="1"/>
      <c r="C4179" s="31" t="str">
        <f>IF('Style Screener'!$S4179&lt;(AVERAGE('Style Screener'!$S$9:$S$6415)), "Value", "Growth")</f>
        <v>Value</v>
      </c>
      <c r="D4179" s="31" t="str">
        <f>IF('Style Screener'!$R4179&gt;2000, "Large Cap", "Small Cap")</f>
        <v>Large Cap</v>
      </c>
      <c r="E4179" s="31" t="s">
        <v>14</v>
      </c>
      <c r="F4179" s="31" t="s">
        <v>15829</v>
      </c>
      <c r="G4179" s="1" t="s">
        <v>16233</v>
      </c>
      <c r="H4179" s="1" t="s">
        <v>16641</v>
      </c>
      <c r="I4179" s="1" t="s">
        <v>16642</v>
      </c>
      <c r="J4179" s="1" t="s">
        <v>16236</v>
      </c>
      <c r="K4179" s="1" t="s">
        <v>16643</v>
      </c>
      <c r="L4179" s="1" t="s">
        <v>16644</v>
      </c>
      <c r="M4179" s="1" t="s">
        <v>74</v>
      </c>
      <c r="N4179" s="1" t="s">
        <v>301</v>
      </c>
      <c r="O4179" s="1" t="s">
        <v>117</v>
      </c>
      <c r="P4179" s="1" t="s">
        <v>301</v>
      </c>
      <c r="Q4179" s="29" t="s">
        <v>61</v>
      </c>
      <c r="R4179" s="30">
        <v>4462.2236736632603</v>
      </c>
      <c r="S4179" s="5">
        <v>8.2896075480862272</v>
      </c>
      <c r="T4179" s="4">
        <v>13.859187537524612</v>
      </c>
      <c r="U4179" s="1"/>
      <c r="V4179" s="1"/>
      <c r="W4179" s="1"/>
      <c r="X4179" s="1"/>
    </row>
    <row r="4180" spans="1:24" ht="15.75" customHeight="1" x14ac:dyDescent="0.2">
      <c r="A4180" s="1"/>
      <c r="B4180" s="1"/>
      <c r="C4180" s="31" t="str">
        <f>IF('Style Screener'!$S4180&lt;(AVERAGE('Style Screener'!$S$9:$S$6415)), "Value", "Growth")</f>
        <v>Value</v>
      </c>
      <c r="D4180" s="31" t="str">
        <f>IF('Style Screener'!$R4180&gt;2000, "Large Cap", "Small Cap")</f>
        <v>Large Cap</v>
      </c>
      <c r="E4180" s="31" t="s">
        <v>14</v>
      </c>
      <c r="F4180" s="31" t="s">
        <v>15829</v>
      </c>
      <c r="G4180" s="1" t="s">
        <v>16267</v>
      </c>
      <c r="H4180" s="1" t="s">
        <v>16645</v>
      </c>
      <c r="I4180" s="1" t="s">
        <v>16646</v>
      </c>
      <c r="J4180" s="1" t="s">
        <v>16270</v>
      </c>
      <c r="K4180" s="1" t="s">
        <v>16647</v>
      </c>
      <c r="L4180" s="1" t="s">
        <v>16648</v>
      </c>
      <c r="M4180" s="1" t="s">
        <v>108</v>
      </c>
      <c r="N4180" s="1" t="s">
        <v>129</v>
      </c>
      <c r="O4180" s="1" t="s">
        <v>110</v>
      </c>
      <c r="P4180" s="1" t="s">
        <v>129</v>
      </c>
      <c r="Q4180" s="29" t="s">
        <v>61</v>
      </c>
      <c r="R4180" s="30">
        <v>5146.1686136941271</v>
      </c>
      <c r="S4180" s="5">
        <v>28.086145648312609</v>
      </c>
      <c r="T4180" s="4">
        <v>89.037294308339483</v>
      </c>
      <c r="U4180" s="1"/>
      <c r="V4180" s="1"/>
      <c r="W4180" s="1"/>
      <c r="X4180" s="1"/>
    </row>
    <row r="4181" spans="1:24" ht="15.75" customHeight="1" x14ac:dyDescent="0.2">
      <c r="A4181" s="1"/>
      <c r="B4181" s="1"/>
      <c r="C4181" s="31" t="str">
        <f>IF('Style Screener'!$S4181&lt;(AVERAGE('Style Screener'!$S$9:$S$6415)), "Value", "Growth")</f>
        <v>Value</v>
      </c>
      <c r="D4181" s="31" t="str">
        <f>IF('Style Screener'!$R4181&gt;2000, "Large Cap", "Small Cap")</f>
        <v>Large Cap</v>
      </c>
      <c r="E4181" s="31" t="s">
        <v>14</v>
      </c>
      <c r="F4181" s="31" t="s">
        <v>15829</v>
      </c>
      <c r="G4181" s="1" t="s">
        <v>16267</v>
      </c>
      <c r="H4181" s="1" t="s">
        <v>16649</v>
      </c>
      <c r="I4181" s="1" t="s">
        <v>16650</v>
      </c>
      <c r="J4181" s="1" t="s">
        <v>16270</v>
      </c>
      <c r="K4181" s="1" t="s">
        <v>16651</v>
      </c>
      <c r="L4181" s="1" t="s">
        <v>16652</v>
      </c>
      <c r="M4181" s="1" t="s">
        <v>108</v>
      </c>
      <c r="N4181" s="1" t="s">
        <v>571</v>
      </c>
      <c r="O4181" s="1" t="s">
        <v>110</v>
      </c>
      <c r="P4181" s="1" t="s">
        <v>1069</v>
      </c>
      <c r="Q4181" s="29" t="s">
        <v>61</v>
      </c>
      <c r="R4181" s="30">
        <v>4698.611608275919</v>
      </c>
      <c r="S4181" s="5">
        <v>6.8181818181818183</v>
      </c>
      <c r="T4181" s="4">
        <v>66.823236633460212</v>
      </c>
      <c r="U4181" s="1"/>
      <c r="V4181" s="1"/>
      <c r="W4181" s="1"/>
      <c r="X4181" s="1"/>
    </row>
    <row r="4182" spans="1:24" ht="15.75" customHeight="1" x14ac:dyDescent="0.2">
      <c r="A4182" s="1"/>
      <c r="B4182" s="1"/>
      <c r="C4182" s="31" t="str">
        <f>IF('Style Screener'!$S4182&lt;(AVERAGE('Style Screener'!$S$9:$S$6415)), "Value", "Growth")</f>
        <v>Growth</v>
      </c>
      <c r="D4182" s="31" t="str">
        <f>IF('Style Screener'!$R4182&gt;2000, "Large Cap", "Small Cap")</f>
        <v>Large Cap</v>
      </c>
      <c r="E4182" s="31" t="s">
        <v>15</v>
      </c>
      <c r="F4182" s="31" t="s">
        <v>15829</v>
      </c>
      <c r="G4182" s="1" t="s">
        <v>16243</v>
      </c>
      <c r="H4182" s="1" t="s">
        <v>16653</v>
      </c>
      <c r="I4182" s="1" t="s">
        <v>16654</v>
      </c>
      <c r="J4182" s="1" t="s">
        <v>16236</v>
      </c>
      <c r="K4182" s="1" t="s">
        <v>61</v>
      </c>
      <c r="L4182" s="1" t="s">
        <v>16655</v>
      </c>
      <c r="M4182" s="1" t="s">
        <v>1279</v>
      </c>
      <c r="N4182" s="1" t="s">
        <v>1280</v>
      </c>
      <c r="O4182" s="1" t="s">
        <v>1279</v>
      </c>
      <c r="P4182" s="1" t="s">
        <v>1281</v>
      </c>
      <c r="Q4182" s="29" t="s">
        <v>61</v>
      </c>
      <c r="R4182" s="30">
        <v>14573.482526916312</v>
      </c>
      <c r="S4182" s="5" t="s">
        <v>61</v>
      </c>
      <c r="T4182" s="4" t="s">
        <v>61</v>
      </c>
      <c r="U4182" s="1"/>
      <c r="V4182" s="1"/>
      <c r="W4182" s="1"/>
      <c r="X4182" s="1"/>
    </row>
    <row r="4183" spans="1:24" ht="15.75" customHeight="1" x14ac:dyDescent="0.2">
      <c r="A4183" s="1"/>
      <c r="B4183" s="1"/>
      <c r="C4183" s="31" t="str">
        <f>IF('Style Screener'!$S4183&lt;(AVERAGE('Style Screener'!$S$9:$S$6415)), "Value", "Growth")</f>
        <v>Value</v>
      </c>
      <c r="D4183" s="31" t="str">
        <f>IF('Style Screener'!$R4183&gt;2000, "Large Cap", "Small Cap")</f>
        <v>Large Cap</v>
      </c>
      <c r="E4183" s="31" t="s">
        <v>15</v>
      </c>
      <c r="F4183" s="31" t="s">
        <v>15829</v>
      </c>
      <c r="G4183" s="1" t="s">
        <v>16267</v>
      </c>
      <c r="H4183" s="1" t="s">
        <v>16656</v>
      </c>
      <c r="I4183" s="1" t="s">
        <v>16657</v>
      </c>
      <c r="J4183" s="1" t="s">
        <v>16270</v>
      </c>
      <c r="K4183" s="1" t="s">
        <v>16658</v>
      </c>
      <c r="L4183" s="1" t="s">
        <v>16659</v>
      </c>
      <c r="M4183" s="1" t="s">
        <v>1279</v>
      </c>
      <c r="N4183" s="1" t="s">
        <v>1280</v>
      </c>
      <c r="O4183" s="1" t="s">
        <v>1279</v>
      </c>
      <c r="P4183" s="1" t="s">
        <v>1281</v>
      </c>
      <c r="Q4183" s="29" t="s">
        <v>61</v>
      </c>
      <c r="R4183" s="30">
        <v>24498.252497517693</v>
      </c>
      <c r="S4183" s="5">
        <v>20.160460810532815</v>
      </c>
      <c r="T4183" s="4">
        <v>4.605240948266208</v>
      </c>
      <c r="U4183" s="1"/>
      <c r="V4183" s="1"/>
      <c r="W4183" s="1"/>
      <c r="X4183" s="1"/>
    </row>
    <row r="4184" spans="1:24" ht="15.75" customHeight="1" x14ac:dyDescent="0.2">
      <c r="A4184" s="1"/>
      <c r="B4184" s="1"/>
      <c r="C4184" s="31" t="str">
        <f>IF('Style Screener'!$S4184&lt;(AVERAGE('Style Screener'!$S$9:$S$6415)), "Value", "Growth")</f>
        <v>Value</v>
      </c>
      <c r="D4184" s="31" t="str">
        <f>IF('Style Screener'!$R4184&gt;2000, "Large Cap", "Small Cap")</f>
        <v>Small Cap</v>
      </c>
      <c r="E4184" s="31" t="s">
        <v>14</v>
      </c>
      <c r="F4184" s="31" t="s">
        <v>15829</v>
      </c>
      <c r="G4184" s="1" t="s">
        <v>16267</v>
      </c>
      <c r="H4184" s="1" t="s">
        <v>16660</v>
      </c>
      <c r="I4184" s="1" t="s">
        <v>16661</v>
      </c>
      <c r="J4184" s="1" t="s">
        <v>16270</v>
      </c>
      <c r="K4184" s="1" t="s">
        <v>16662</v>
      </c>
      <c r="L4184" s="1" t="s">
        <v>16663</v>
      </c>
      <c r="M4184" s="1" t="s">
        <v>108</v>
      </c>
      <c r="N4184" s="1" t="s">
        <v>294</v>
      </c>
      <c r="O4184" s="1" t="s">
        <v>294</v>
      </c>
      <c r="P4184" s="1" t="s">
        <v>363</v>
      </c>
      <c r="Q4184" s="29" t="s">
        <v>61</v>
      </c>
      <c r="R4184" s="30">
        <v>1622.2360822712258</v>
      </c>
      <c r="S4184" s="5">
        <v>22.16294859359845</v>
      </c>
      <c r="T4184" s="4">
        <v>66.689791664291135</v>
      </c>
      <c r="U4184" s="1"/>
      <c r="V4184" s="1"/>
      <c r="W4184" s="1"/>
      <c r="X4184" s="1"/>
    </row>
    <row r="4185" spans="1:24" ht="15.75" customHeight="1" x14ac:dyDescent="0.2">
      <c r="A4185" s="1"/>
      <c r="B4185" s="1"/>
      <c r="C4185" s="31" t="str">
        <f>IF('Style Screener'!$S4185&lt;(AVERAGE('Style Screener'!$S$9:$S$6415)), "Value", "Growth")</f>
        <v>Value</v>
      </c>
      <c r="D4185" s="31" t="str">
        <f>IF('Style Screener'!$R4185&gt;2000, "Large Cap", "Small Cap")</f>
        <v>Small Cap</v>
      </c>
      <c r="E4185" s="31" t="s">
        <v>14</v>
      </c>
      <c r="F4185" s="31" t="s">
        <v>15829</v>
      </c>
      <c r="G4185" s="1" t="s">
        <v>16267</v>
      </c>
      <c r="H4185" s="1" t="s">
        <v>16664</v>
      </c>
      <c r="I4185" s="1" t="s">
        <v>16665</v>
      </c>
      <c r="J4185" s="1" t="s">
        <v>16270</v>
      </c>
      <c r="K4185" s="1" t="s">
        <v>16666</v>
      </c>
      <c r="L4185" s="1" t="s">
        <v>16667</v>
      </c>
      <c r="M4185" s="1" t="s">
        <v>108</v>
      </c>
      <c r="N4185" s="1" t="s">
        <v>294</v>
      </c>
      <c r="O4185" s="1" t="s">
        <v>294</v>
      </c>
      <c r="P4185" s="1" t="s">
        <v>363</v>
      </c>
      <c r="Q4185" s="29" t="s">
        <v>61</v>
      </c>
      <c r="R4185" s="30">
        <v>1644.9232780738437</v>
      </c>
      <c r="S4185" s="5">
        <v>14.122273864855202</v>
      </c>
      <c r="T4185" s="4">
        <v>85.250185760185019</v>
      </c>
      <c r="U4185" s="1"/>
      <c r="V4185" s="1"/>
      <c r="W4185" s="1"/>
      <c r="X4185" s="1"/>
    </row>
    <row r="4186" spans="1:24" ht="15.75" customHeight="1" x14ac:dyDescent="0.2">
      <c r="A4186" s="1"/>
      <c r="B4186" s="1"/>
      <c r="C4186" s="31" t="str">
        <f>IF('Style Screener'!$S4186&lt;(AVERAGE('Style Screener'!$S$9:$S$6415)), "Value", "Growth")</f>
        <v>Value</v>
      </c>
      <c r="D4186" s="31" t="str">
        <f>IF('Style Screener'!$R4186&gt;2000, "Large Cap", "Small Cap")</f>
        <v>Large Cap</v>
      </c>
      <c r="E4186" s="31" t="s">
        <v>14</v>
      </c>
      <c r="F4186" s="31" t="s">
        <v>15829</v>
      </c>
      <c r="G4186" s="1" t="s">
        <v>16267</v>
      </c>
      <c r="H4186" s="1" t="s">
        <v>16668</v>
      </c>
      <c r="I4186" s="1" t="s">
        <v>16669</v>
      </c>
      <c r="J4186" s="1" t="s">
        <v>16270</v>
      </c>
      <c r="K4186" s="1" t="s">
        <v>16670</v>
      </c>
      <c r="L4186" s="1" t="s">
        <v>16671</v>
      </c>
      <c r="M4186" s="1" t="s">
        <v>108</v>
      </c>
      <c r="N4186" s="1" t="s">
        <v>294</v>
      </c>
      <c r="O4186" s="1" t="s">
        <v>294</v>
      </c>
      <c r="P4186" s="1" t="s">
        <v>363</v>
      </c>
      <c r="Q4186" s="29" t="s">
        <v>61</v>
      </c>
      <c r="R4186" s="30">
        <v>20357.691752871571</v>
      </c>
      <c r="S4186" s="5">
        <v>13.717327509724971</v>
      </c>
      <c r="T4186" s="4">
        <v>95.851328722075692</v>
      </c>
      <c r="U4186" s="1"/>
      <c r="V4186" s="1"/>
      <c r="W4186" s="1"/>
      <c r="X4186" s="1"/>
    </row>
    <row r="4187" spans="1:24" ht="15.75" customHeight="1" x14ac:dyDescent="0.2">
      <c r="A4187" s="1"/>
      <c r="B4187" s="1"/>
      <c r="C4187" s="31" t="str">
        <f>IF('Style Screener'!$S4187&lt;(AVERAGE('Style Screener'!$S$9:$S$6415)), "Value", "Growth")</f>
        <v>Value</v>
      </c>
      <c r="D4187" s="31" t="str">
        <f>IF('Style Screener'!$R4187&gt;2000, "Large Cap", "Small Cap")</f>
        <v>Large Cap</v>
      </c>
      <c r="E4187" s="31" t="s">
        <v>14</v>
      </c>
      <c r="F4187" s="31" t="s">
        <v>15829</v>
      </c>
      <c r="G4187" s="1" t="s">
        <v>16267</v>
      </c>
      <c r="H4187" s="1" t="s">
        <v>16672</v>
      </c>
      <c r="I4187" s="1" t="s">
        <v>16673</v>
      </c>
      <c r="J4187" s="1" t="s">
        <v>16270</v>
      </c>
      <c r="K4187" s="1" t="s">
        <v>16674</v>
      </c>
      <c r="L4187" s="1" t="s">
        <v>16675</v>
      </c>
      <c r="M4187" s="1" t="s">
        <v>108</v>
      </c>
      <c r="N4187" s="1" t="s">
        <v>129</v>
      </c>
      <c r="O4187" s="1" t="s">
        <v>110</v>
      </c>
      <c r="P4187" s="1" t="s">
        <v>129</v>
      </c>
      <c r="Q4187" s="29" t="s">
        <v>61</v>
      </c>
      <c r="R4187" s="30">
        <v>9372.6987521730134</v>
      </c>
      <c r="S4187" s="5">
        <v>13.661103701834696</v>
      </c>
      <c r="T4187" s="4">
        <v>93.176051354835735</v>
      </c>
      <c r="U4187" s="1"/>
      <c r="V4187" s="1"/>
      <c r="W4187" s="1"/>
      <c r="X4187" s="1"/>
    </row>
    <row r="4188" spans="1:24" ht="15.75" customHeight="1" x14ac:dyDescent="0.2">
      <c r="A4188" s="1"/>
      <c r="B4188" s="1"/>
      <c r="C4188" s="31" t="str">
        <f>IF('Style Screener'!$S4188&lt;(AVERAGE('Style Screener'!$S$9:$S$6415)), "Value", "Growth")</f>
        <v>Growth</v>
      </c>
      <c r="D4188" s="31" t="str">
        <f>IF('Style Screener'!$R4188&gt;2000, "Large Cap", "Small Cap")</f>
        <v>Large Cap</v>
      </c>
      <c r="E4188" s="31" t="s">
        <v>14</v>
      </c>
      <c r="F4188" s="31" t="s">
        <v>15829</v>
      </c>
      <c r="G4188" s="1" t="s">
        <v>16267</v>
      </c>
      <c r="H4188" s="1" t="s">
        <v>16676</v>
      </c>
      <c r="I4188" s="1" t="s">
        <v>16677</v>
      </c>
      <c r="J4188" s="1" t="s">
        <v>16270</v>
      </c>
      <c r="K4188" s="1" t="s">
        <v>16678</v>
      </c>
      <c r="L4188" s="1" t="s">
        <v>16679</v>
      </c>
      <c r="M4188" s="1" t="s">
        <v>108</v>
      </c>
      <c r="N4188" s="1" t="s">
        <v>129</v>
      </c>
      <c r="O4188" s="1" t="s">
        <v>110</v>
      </c>
      <c r="P4188" s="1" t="s">
        <v>129</v>
      </c>
      <c r="Q4188" s="29" t="s">
        <v>61</v>
      </c>
      <c r="R4188" s="30">
        <v>3415.4705274275107</v>
      </c>
      <c r="S4188" s="5">
        <v>43.715846994535518</v>
      </c>
      <c r="T4188" s="4">
        <v>83.689416128425762</v>
      </c>
      <c r="U4188" s="1"/>
      <c r="V4188" s="1"/>
      <c r="W4188" s="1"/>
      <c r="X4188" s="1"/>
    </row>
    <row r="4189" spans="1:24" ht="15.75" customHeight="1" x14ac:dyDescent="0.2">
      <c r="A4189" s="1"/>
      <c r="B4189" s="1"/>
      <c r="C4189" s="31" t="str">
        <f>IF('Style Screener'!$S4189&lt;(AVERAGE('Style Screener'!$S$9:$S$6415)), "Value", "Growth")</f>
        <v>Value</v>
      </c>
      <c r="D4189" s="31" t="str">
        <f>IF('Style Screener'!$R4189&gt;2000, "Large Cap", "Small Cap")</f>
        <v>Large Cap</v>
      </c>
      <c r="E4189" s="31" t="s">
        <v>14</v>
      </c>
      <c r="F4189" s="31" t="s">
        <v>15829</v>
      </c>
      <c r="G4189" s="1" t="s">
        <v>16267</v>
      </c>
      <c r="H4189" s="1" t="s">
        <v>16680</v>
      </c>
      <c r="I4189" s="1" t="s">
        <v>16681</v>
      </c>
      <c r="J4189" s="1" t="s">
        <v>16270</v>
      </c>
      <c r="K4189" s="1" t="s">
        <v>16682</v>
      </c>
      <c r="L4189" s="1" t="s">
        <v>16683</v>
      </c>
      <c r="M4189" s="1" t="s">
        <v>86</v>
      </c>
      <c r="N4189" s="1" t="s">
        <v>87</v>
      </c>
      <c r="O4189" s="1" t="s">
        <v>88</v>
      </c>
      <c r="P4189" s="1" t="s">
        <v>1373</v>
      </c>
      <c r="Q4189" s="29" t="s">
        <v>61</v>
      </c>
      <c r="R4189" s="30">
        <v>2327.9554109979404</v>
      </c>
      <c r="S4189" s="5">
        <v>5.6293706293706292</v>
      </c>
      <c r="T4189" s="4">
        <v>9.2838427908907708E-15</v>
      </c>
      <c r="U4189" s="1"/>
      <c r="V4189" s="1"/>
      <c r="W4189" s="1"/>
      <c r="X4189" s="1"/>
    </row>
    <row r="4190" spans="1:24" ht="15.75" customHeight="1" x14ac:dyDescent="0.2">
      <c r="A4190" s="1"/>
      <c r="B4190" s="1"/>
      <c r="C4190" s="31" t="str">
        <f>IF('Style Screener'!$S4190&lt;(AVERAGE('Style Screener'!$S$9:$S$6415)), "Value", "Growth")</f>
        <v>Growth</v>
      </c>
      <c r="D4190" s="31" t="str">
        <f>IF('Style Screener'!$R4190&gt;2000, "Large Cap", "Small Cap")</f>
        <v>Large Cap</v>
      </c>
      <c r="E4190" s="31" t="s">
        <v>14</v>
      </c>
      <c r="F4190" s="31" t="s">
        <v>15829</v>
      </c>
      <c r="G4190" s="1" t="s">
        <v>16243</v>
      </c>
      <c r="H4190" s="1" t="s">
        <v>16684</v>
      </c>
      <c r="I4190" s="1" t="s">
        <v>16685</v>
      </c>
      <c r="J4190" s="1" t="s">
        <v>16236</v>
      </c>
      <c r="K4190" s="1" t="s">
        <v>16686</v>
      </c>
      <c r="L4190" s="1" t="s">
        <v>16687</v>
      </c>
      <c r="M4190" s="1" t="s">
        <v>74</v>
      </c>
      <c r="N4190" s="1" t="s">
        <v>201</v>
      </c>
      <c r="O4190" s="1" t="s">
        <v>180</v>
      </c>
      <c r="P4190" s="1" t="s">
        <v>202</v>
      </c>
      <c r="Q4190" s="29" t="s">
        <v>61</v>
      </c>
      <c r="R4190" s="30">
        <v>8712.7517088528202</v>
      </c>
      <c r="S4190" s="5">
        <v>28.576850094876662</v>
      </c>
      <c r="T4190" s="4" t="s">
        <v>61</v>
      </c>
      <c r="U4190" s="1"/>
      <c r="V4190" s="1"/>
      <c r="W4190" s="1"/>
      <c r="X4190" s="1"/>
    </row>
    <row r="4191" spans="1:24" ht="15.75" customHeight="1" x14ac:dyDescent="0.2">
      <c r="A4191" s="1"/>
      <c r="B4191" s="1"/>
      <c r="C4191" s="31" t="str">
        <f>IF('Style Screener'!$S4191&lt;(AVERAGE('Style Screener'!$S$9:$S$6415)), "Value", "Growth")</f>
        <v>Growth</v>
      </c>
      <c r="D4191" s="31" t="str">
        <f>IF('Style Screener'!$R4191&gt;2000, "Large Cap", "Small Cap")</f>
        <v>Large Cap</v>
      </c>
      <c r="E4191" s="31" t="s">
        <v>14</v>
      </c>
      <c r="F4191" s="31" t="s">
        <v>15829</v>
      </c>
      <c r="G4191" s="1" t="s">
        <v>16233</v>
      </c>
      <c r="H4191" s="1" t="s">
        <v>16688</v>
      </c>
      <c r="I4191" s="1" t="s">
        <v>16689</v>
      </c>
      <c r="J4191" s="1" t="s">
        <v>16236</v>
      </c>
      <c r="K4191" s="1" t="s">
        <v>16690</v>
      </c>
      <c r="L4191" s="1" t="s">
        <v>16691</v>
      </c>
      <c r="M4191" s="1" t="s">
        <v>54</v>
      </c>
      <c r="N4191" s="1" t="s">
        <v>55</v>
      </c>
      <c r="O4191" s="1" t="s">
        <v>54</v>
      </c>
      <c r="P4191" s="1" t="s">
        <v>56</v>
      </c>
      <c r="Q4191" s="29" t="s">
        <v>61</v>
      </c>
      <c r="R4191" s="30">
        <v>15985.234752237451</v>
      </c>
      <c r="S4191" s="5" t="s">
        <v>61</v>
      </c>
      <c r="T4191" s="4">
        <v>2.295121955141973</v>
      </c>
      <c r="U4191" s="1"/>
      <c r="V4191" s="1"/>
      <c r="W4191" s="1"/>
      <c r="X4191" s="1"/>
    </row>
    <row r="4192" spans="1:24" ht="15.75" customHeight="1" x14ac:dyDescent="0.2">
      <c r="A4192" s="1"/>
      <c r="B4192" s="1"/>
      <c r="C4192" s="31" t="str">
        <f>IF('Style Screener'!$S4192&lt;(AVERAGE('Style Screener'!$S$9:$S$6415)), "Value", "Growth")</f>
        <v>Value</v>
      </c>
      <c r="D4192" s="31" t="str">
        <f>IF('Style Screener'!$R4192&gt;2000, "Large Cap", "Small Cap")</f>
        <v>Large Cap</v>
      </c>
      <c r="E4192" s="31" t="s">
        <v>14</v>
      </c>
      <c r="F4192" s="31" t="s">
        <v>15829</v>
      </c>
      <c r="G4192" s="1" t="s">
        <v>16233</v>
      </c>
      <c r="H4192" s="1" t="s">
        <v>16692</v>
      </c>
      <c r="I4192" s="1" t="s">
        <v>16693</v>
      </c>
      <c r="J4192" s="1" t="s">
        <v>16236</v>
      </c>
      <c r="K4192" s="1" t="s">
        <v>16694</v>
      </c>
      <c r="L4192" s="1" t="s">
        <v>16695</v>
      </c>
      <c r="M4192" s="1" t="s">
        <v>86</v>
      </c>
      <c r="N4192" s="1" t="s">
        <v>251</v>
      </c>
      <c r="O4192" s="1" t="s">
        <v>251</v>
      </c>
      <c r="P4192" s="1" t="s">
        <v>508</v>
      </c>
      <c r="Q4192" s="29" t="s">
        <v>61</v>
      </c>
      <c r="R4192" s="30">
        <v>52680.984655231267</v>
      </c>
      <c r="S4192" s="5">
        <v>21.37681238070228</v>
      </c>
      <c r="T4192" s="4" t="s">
        <v>61</v>
      </c>
      <c r="U4192" s="1"/>
      <c r="V4192" s="1"/>
      <c r="W4192" s="1"/>
      <c r="X4192" s="1"/>
    </row>
    <row r="4193" spans="1:24" ht="15.75" customHeight="1" x14ac:dyDescent="0.2">
      <c r="A4193" s="1"/>
      <c r="B4193" s="1"/>
      <c r="C4193" s="31" t="str">
        <f>IF('Style Screener'!$S4193&lt;(AVERAGE('Style Screener'!$S$9:$S$6415)), "Value", "Growth")</f>
        <v>Value</v>
      </c>
      <c r="D4193" s="31" t="str">
        <f>IF('Style Screener'!$R4193&gt;2000, "Large Cap", "Small Cap")</f>
        <v>Large Cap</v>
      </c>
      <c r="E4193" s="31" t="s">
        <v>14</v>
      </c>
      <c r="F4193" s="31" t="s">
        <v>15829</v>
      </c>
      <c r="G4193" s="1" t="s">
        <v>16267</v>
      </c>
      <c r="H4193" s="1" t="s">
        <v>16696</v>
      </c>
      <c r="I4193" s="1" t="s">
        <v>16697</v>
      </c>
      <c r="J4193" s="1" t="s">
        <v>16270</v>
      </c>
      <c r="K4193" s="1" t="s">
        <v>16698</v>
      </c>
      <c r="L4193" s="1" t="s">
        <v>16699</v>
      </c>
      <c r="M4193" s="1" t="s">
        <v>74</v>
      </c>
      <c r="N4193" s="1" t="s">
        <v>1507</v>
      </c>
      <c r="O4193" s="1" t="s">
        <v>76</v>
      </c>
      <c r="P4193" s="1" t="s">
        <v>1507</v>
      </c>
      <c r="Q4193" s="29" t="s">
        <v>61</v>
      </c>
      <c r="R4193" s="30">
        <v>2420.5894873566685</v>
      </c>
      <c r="S4193" s="5">
        <v>13.211009174311927</v>
      </c>
      <c r="T4193" s="4" t="s">
        <v>61</v>
      </c>
      <c r="U4193" s="1"/>
      <c r="V4193" s="1"/>
      <c r="W4193" s="1"/>
      <c r="X4193" s="1"/>
    </row>
    <row r="4194" spans="1:24" ht="15.75" customHeight="1" x14ac:dyDescent="0.2">
      <c r="A4194" s="1"/>
      <c r="B4194" s="1"/>
      <c r="C4194" s="31" t="str">
        <f>IF('Style Screener'!$S4194&lt;(AVERAGE('Style Screener'!$S$9:$S$6415)), "Value", "Growth")</f>
        <v>Growth</v>
      </c>
      <c r="D4194" s="31" t="str">
        <f>IF('Style Screener'!$R4194&gt;2000, "Large Cap", "Small Cap")</f>
        <v>Small Cap</v>
      </c>
      <c r="E4194" s="31" t="s">
        <v>14</v>
      </c>
      <c r="F4194" s="31" t="s">
        <v>15829</v>
      </c>
      <c r="G4194" s="1" t="s">
        <v>16267</v>
      </c>
      <c r="H4194" s="1" t="s">
        <v>16700</v>
      </c>
      <c r="I4194" s="1" t="s">
        <v>16701</v>
      </c>
      <c r="J4194" s="1" t="s">
        <v>16270</v>
      </c>
      <c r="K4194" s="1" t="s">
        <v>16702</v>
      </c>
      <c r="L4194" s="1" t="s">
        <v>16703</v>
      </c>
      <c r="M4194" s="1" t="s">
        <v>74</v>
      </c>
      <c r="N4194" s="1" t="s">
        <v>1507</v>
      </c>
      <c r="O4194" s="1" t="s">
        <v>76</v>
      </c>
      <c r="P4194" s="1" t="s">
        <v>1507</v>
      </c>
      <c r="Q4194" s="29" t="s">
        <v>61</v>
      </c>
      <c r="R4194" s="30">
        <v>1280.1680295505598</v>
      </c>
      <c r="S4194" s="5">
        <v>29.064657878217201</v>
      </c>
      <c r="T4194" s="4" t="s">
        <v>61</v>
      </c>
      <c r="U4194" s="1"/>
      <c r="V4194" s="1"/>
      <c r="W4194" s="1"/>
      <c r="X4194" s="1"/>
    </row>
    <row r="4195" spans="1:24" ht="15.75" customHeight="1" x14ac:dyDescent="0.2">
      <c r="A4195" s="1"/>
      <c r="B4195" s="1"/>
      <c r="C4195" s="31" t="str">
        <f>IF('Style Screener'!$S4195&lt;(AVERAGE('Style Screener'!$S$9:$S$6415)), "Value", "Growth")</f>
        <v>Value</v>
      </c>
      <c r="D4195" s="31" t="str">
        <f>IF('Style Screener'!$R4195&gt;2000, "Large Cap", "Small Cap")</f>
        <v>Large Cap</v>
      </c>
      <c r="E4195" s="31" t="s">
        <v>15</v>
      </c>
      <c r="F4195" s="31" t="s">
        <v>15829</v>
      </c>
      <c r="G4195" s="1" t="s">
        <v>16233</v>
      </c>
      <c r="H4195" s="1" t="s">
        <v>16704</v>
      </c>
      <c r="I4195" s="1" t="s">
        <v>16705</v>
      </c>
      <c r="J4195" s="1" t="s">
        <v>16236</v>
      </c>
      <c r="K4195" s="1" t="s">
        <v>16706</v>
      </c>
      <c r="L4195" s="1" t="s">
        <v>16707</v>
      </c>
      <c r="M4195" s="1" t="s">
        <v>44</v>
      </c>
      <c r="N4195" s="1" t="s">
        <v>63</v>
      </c>
      <c r="O4195" s="1" t="s">
        <v>64</v>
      </c>
      <c r="P4195" s="1" t="s">
        <v>166</v>
      </c>
      <c r="Q4195" s="29" t="s">
        <v>61</v>
      </c>
      <c r="R4195" s="30">
        <v>10390.54395577614</v>
      </c>
      <c r="S4195" s="5">
        <v>18.401136702712208</v>
      </c>
      <c r="T4195" s="4">
        <v>1.2789968733832413E-15</v>
      </c>
      <c r="U4195" s="1"/>
      <c r="V4195" s="1"/>
      <c r="W4195" s="1"/>
      <c r="X4195" s="1"/>
    </row>
    <row r="4196" spans="1:24" ht="15.75" customHeight="1" x14ac:dyDescent="0.2">
      <c r="A4196" s="1"/>
      <c r="B4196" s="1"/>
      <c r="C4196" s="31" t="str">
        <f>IF('Style Screener'!$S4196&lt;(AVERAGE('Style Screener'!$S$9:$S$6415)), "Value", "Growth")</f>
        <v>Value</v>
      </c>
      <c r="D4196" s="31" t="str">
        <f>IF('Style Screener'!$R4196&gt;2000, "Large Cap", "Small Cap")</f>
        <v>Small Cap</v>
      </c>
      <c r="E4196" s="31" t="s">
        <v>14</v>
      </c>
      <c r="F4196" s="31" t="s">
        <v>15829</v>
      </c>
      <c r="G4196" s="1" t="s">
        <v>16267</v>
      </c>
      <c r="H4196" s="1" t="s">
        <v>16708</v>
      </c>
      <c r="I4196" s="1" t="s">
        <v>16709</v>
      </c>
      <c r="J4196" s="1" t="s">
        <v>16270</v>
      </c>
      <c r="K4196" s="1" t="s">
        <v>16710</v>
      </c>
      <c r="L4196" s="1" t="s">
        <v>16711</v>
      </c>
      <c r="M4196" s="1" t="s">
        <v>74</v>
      </c>
      <c r="N4196" s="1" t="s">
        <v>1507</v>
      </c>
      <c r="O4196" s="1" t="s">
        <v>76</v>
      </c>
      <c r="P4196" s="1" t="s">
        <v>1507</v>
      </c>
      <c r="Q4196" s="29" t="s">
        <v>61</v>
      </c>
      <c r="R4196" s="30">
        <v>1564.786673423313</v>
      </c>
      <c r="S4196" s="5">
        <v>10.821133036282623</v>
      </c>
      <c r="T4196" s="4" t="s">
        <v>61</v>
      </c>
      <c r="U4196" s="1"/>
      <c r="V4196" s="1"/>
      <c r="W4196" s="1"/>
      <c r="X4196" s="1"/>
    </row>
    <row r="4197" spans="1:24" ht="15.75" customHeight="1" x14ac:dyDescent="0.2">
      <c r="A4197" s="1"/>
      <c r="B4197" s="1"/>
      <c r="C4197" s="31" t="str">
        <f>IF('Style Screener'!$S4197&lt;(AVERAGE('Style Screener'!$S$9:$S$6415)), "Value", "Growth")</f>
        <v>Value</v>
      </c>
      <c r="D4197" s="31" t="str">
        <f>IF('Style Screener'!$R4197&gt;2000, "Large Cap", "Small Cap")</f>
        <v>Large Cap</v>
      </c>
      <c r="E4197" s="31" t="s">
        <v>14</v>
      </c>
      <c r="F4197" s="31" t="s">
        <v>15829</v>
      </c>
      <c r="G4197" s="1" t="s">
        <v>16267</v>
      </c>
      <c r="H4197" s="1" t="s">
        <v>16712</v>
      </c>
      <c r="I4197" s="1" t="s">
        <v>16713</v>
      </c>
      <c r="J4197" s="1" t="s">
        <v>16270</v>
      </c>
      <c r="K4197" s="1" t="s">
        <v>16714</v>
      </c>
      <c r="L4197" s="1" t="s">
        <v>16715</v>
      </c>
      <c r="M4197" s="1" t="s">
        <v>74</v>
      </c>
      <c r="N4197" s="1" t="s">
        <v>75</v>
      </c>
      <c r="O4197" s="1" t="s">
        <v>76</v>
      </c>
      <c r="P4197" s="1" t="s">
        <v>75</v>
      </c>
      <c r="Q4197" s="29" t="s">
        <v>61</v>
      </c>
      <c r="R4197" s="30">
        <v>2731.3741017430866</v>
      </c>
      <c r="S4197" s="5">
        <v>8.2364830722587161</v>
      </c>
      <c r="T4197" s="4">
        <v>87.137715090769987</v>
      </c>
      <c r="U4197" s="1"/>
      <c r="V4197" s="1"/>
      <c r="W4197" s="1"/>
      <c r="X4197" s="1"/>
    </row>
    <row r="4198" spans="1:24" ht="15.75" customHeight="1" x14ac:dyDescent="0.2">
      <c r="A4198" s="1"/>
      <c r="B4198" s="1"/>
      <c r="C4198" s="31" t="str">
        <f>IF('Style Screener'!$S4198&lt;(AVERAGE('Style Screener'!$S$9:$S$6415)), "Value", "Growth")</f>
        <v>Value</v>
      </c>
      <c r="D4198" s="31" t="str">
        <f>IF('Style Screener'!$R4198&gt;2000, "Large Cap", "Small Cap")</f>
        <v>Large Cap</v>
      </c>
      <c r="E4198" s="31" t="s">
        <v>14</v>
      </c>
      <c r="F4198" s="31" t="s">
        <v>15829</v>
      </c>
      <c r="G4198" s="1" t="s">
        <v>16267</v>
      </c>
      <c r="H4198" s="1" t="s">
        <v>16716</v>
      </c>
      <c r="I4198" s="1" t="s">
        <v>16717</v>
      </c>
      <c r="J4198" s="1" t="s">
        <v>16270</v>
      </c>
      <c r="K4198" s="1" t="s">
        <v>16718</v>
      </c>
      <c r="L4198" s="1" t="s">
        <v>16719</v>
      </c>
      <c r="M4198" s="1" t="s">
        <v>74</v>
      </c>
      <c r="N4198" s="1" t="s">
        <v>1507</v>
      </c>
      <c r="O4198" s="1" t="s">
        <v>76</v>
      </c>
      <c r="P4198" s="1" t="s">
        <v>1507</v>
      </c>
      <c r="Q4198" s="29" t="s">
        <v>61</v>
      </c>
      <c r="R4198" s="30">
        <v>2598.4504369563224</v>
      </c>
      <c r="S4198" s="5">
        <v>12.189805499664654</v>
      </c>
      <c r="T4198" s="4" t="s">
        <v>61</v>
      </c>
      <c r="U4198" s="1"/>
      <c r="V4198" s="1"/>
      <c r="W4198" s="1"/>
      <c r="X4198" s="1"/>
    </row>
    <row r="4199" spans="1:24" ht="15.75" customHeight="1" x14ac:dyDescent="0.2">
      <c r="A4199" s="1"/>
      <c r="B4199" s="1"/>
      <c r="C4199" s="31" t="str">
        <f>IF('Style Screener'!$S4199&lt;(AVERAGE('Style Screener'!$S$9:$S$6415)), "Value", "Growth")</f>
        <v>Value</v>
      </c>
      <c r="D4199" s="31" t="str">
        <f>IF('Style Screener'!$R4199&gt;2000, "Large Cap", "Small Cap")</f>
        <v>Large Cap</v>
      </c>
      <c r="E4199" s="31" t="s">
        <v>14</v>
      </c>
      <c r="F4199" s="31" t="s">
        <v>15829</v>
      </c>
      <c r="G4199" s="1" t="s">
        <v>16267</v>
      </c>
      <c r="H4199" s="1" t="s">
        <v>16720</v>
      </c>
      <c r="I4199" s="1" t="s">
        <v>16721</v>
      </c>
      <c r="J4199" s="1" t="s">
        <v>16270</v>
      </c>
      <c r="K4199" s="1" t="s">
        <v>16722</v>
      </c>
      <c r="L4199" s="1" t="s">
        <v>16723</v>
      </c>
      <c r="M4199" s="1" t="s">
        <v>74</v>
      </c>
      <c r="N4199" s="1" t="s">
        <v>75</v>
      </c>
      <c r="O4199" s="1" t="s">
        <v>76</v>
      </c>
      <c r="P4199" s="1" t="s">
        <v>75</v>
      </c>
      <c r="Q4199" s="29" t="s">
        <v>61</v>
      </c>
      <c r="R4199" s="30">
        <v>2934.7481092768426</v>
      </c>
      <c r="S4199" s="5">
        <v>10.364514712340799</v>
      </c>
      <c r="T4199" s="4">
        <v>53.834223227336501</v>
      </c>
      <c r="U4199" s="1"/>
      <c r="V4199" s="1"/>
      <c r="W4199" s="1"/>
      <c r="X4199" s="1"/>
    </row>
    <row r="4200" spans="1:24" ht="15.75" customHeight="1" x14ac:dyDescent="0.2">
      <c r="A4200" s="1"/>
      <c r="B4200" s="1"/>
      <c r="C4200" s="31" t="str">
        <f>IF('Style Screener'!$S4200&lt;(AVERAGE('Style Screener'!$S$9:$S$6415)), "Value", "Growth")</f>
        <v>Value</v>
      </c>
      <c r="D4200" s="31" t="str">
        <f>IF('Style Screener'!$R4200&gt;2000, "Large Cap", "Small Cap")</f>
        <v>Large Cap</v>
      </c>
      <c r="E4200" s="31" t="s">
        <v>14</v>
      </c>
      <c r="F4200" s="31" t="s">
        <v>15829</v>
      </c>
      <c r="G4200" s="1" t="s">
        <v>16233</v>
      </c>
      <c r="H4200" s="1" t="s">
        <v>16724</v>
      </c>
      <c r="I4200" s="1" t="s">
        <v>16725</v>
      </c>
      <c r="J4200" s="1" t="s">
        <v>16236</v>
      </c>
      <c r="K4200" s="1" t="s">
        <v>16726</v>
      </c>
      <c r="L4200" s="1" t="s">
        <v>16727</v>
      </c>
      <c r="M4200" s="1" t="s">
        <v>86</v>
      </c>
      <c r="N4200" s="1" t="s">
        <v>251</v>
      </c>
      <c r="O4200" s="1" t="s">
        <v>251</v>
      </c>
      <c r="P4200" s="1" t="s">
        <v>454</v>
      </c>
      <c r="Q4200" s="29" t="s">
        <v>61</v>
      </c>
      <c r="R4200" s="30">
        <v>171582.70317292053</v>
      </c>
      <c r="S4200" s="5">
        <v>20.457401259664561</v>
      </c>
      <c r="T4200" s="4" t="s">
        <v>61</v>
      </c>
      <c r="U4200" s="1"/>
      <c r="V4200" s="1"/>
      <c r="W4200" s="1"/>
      <c r="X4200" s="1"/>
    </row>
    <row r="4201" spans="1:24" ht="15.75" customHeight="1" x14ac:dyDescent="0.2">
      <c r="A4201" s="1"/>
      <c r="B4201" s="1"/>
      <c r="C4201" s="31" t="str">
        <f>IF('Style Screener'!$S4201&lt;(AVERAGE('Style Screener'!$S$9:$S$6415)), "Value", "Growth")</f>
        <v>Value</v>
      </c>
      <c r="D4201" s="31" t="str">
        <f>IF('Style Screener'!$R4201&gt;2000, "Large Cap", "Small Cap")</f>
        <v>Large Cap</v>
      </c>
      <c r="E4201" s="31" t="s">
        <v>14</v>
      </c>
      <c r="F4201" s="31" t="s">
        <v>15829</v>
      </c>
      <c r="G4201" s="1" t="s">
        <v>16243</v>
      </c>
      <c r="H4201" s="1" t="s">
        <v>16728</v>
      </c>
      <c r="I4201" s="1" t="s">
        <v>16729</v>
      </c>
      <c r="J4201" s="1" t="s">
        <v>16236</v>
      </c>
      <c r="K4201" s="1" t="s">
        <v>16730</v>
      </c>
      <c r="L4201" s="1" t="s">
        <v>16731</v>
      </c>
      <c r="M4201" s="1" t="s">
        <v>74</v>
      </c>
      <c r="N4201" s="1" t="s">
        <v>3167</v>
      </c>
      <c r="O4201" s="1" t="s">
        <v>117</v>
      </c>
      <c r="P4201" s="1" t="s">
        <v>3167</v>
      </c>
      <c r="Q4201" s="29" t="s">
        <v>61</v>
      </c>
      <c r="R4201" s="30">
        <v>47878.029391234864</v>
      </c>
      <c r="S4201" s="5">
        <v>6.7177637511271415</v>
      </c>
      <c r="T4201" s="4">
        <v>93.320965672280195</v>
      </c>
      <c r="U4201" s="1"/>
      <c r="V4201" s="1"/>
      <c r="W4201" s="1"/>
      <c r="X4201" s="1"/>
    </row>
    <row r="4202" spans="1:24" ht="15.75" customHeight="1" x14ac:dyDescent="0.2">
      <c r="A4202" s="1"/>
      <c r="B4202" s="1"/>
      <c r="C4202" s="31" t="str">
        <f>IF('Style Screener'!$S4202&lt;(AVERAGE('Style Screener'!$S$9:$S$6415)), "Value", "Growth")</f>
        <v>Value</v>
      </c>
      <c r="D4202" s="31" t="str">
        <f>IF('Style Screener'!$R4202&gt;2000, "Large Cap", "Small Cap")</f>
        <v>Large Cap</v>
      </c>
      <c r="E4202" s="31" t="s">
        <v>15</v>
      </c>
      <c r="F4202" s="31" t="s">
        <v>15829</v>
      </c>
      <c r="G4202" s="1" t="s">
        <v>16233</v>
      </c>
      <c r="H4202" s="1" t="s">
        <v>16732</v>
      </c>
      <c r="I4202" s="1" t="s">
        <v>16733</v>
      </c>
      <c r="J4202" s="1" t="s">
        <v>16236</v>
      </c>
      <c r="K4202" s="1" t="s">
        <v>16734</v>
      </c>
      <c r="L4202" s="1" t="s">
        <v>16735</v>
      </c>
      <c r="M4202" s="1" t="s">
        <v>219</v>
      </c>
      <c r="N4202" s="1" t="s">
        <v>1291</v>
      </c>
      <c r="O4202" s="1" t="s">
        <v>219</v>
      </c>
      <c r="P4202" s="1" t="s">
        <v>1291</v>
      </c>
      <c r="Q4202" s="29" t="s">
        <v>61</v>
      </c>
      <c r="R4202" s="30">
        <v>7776.9647342502831</v>
      </c>
      <c r="S4202" s="5">
        <v>18.838533609177407</v>
      </c>
      <c r="T4202" s="4" t="s">
        <v>61</v>
      </c>
      <c r="U4202" s="1"/>
      <c r="V4202" s="1"/>
      <c r="W4202" s="1"/>
      <c r="X4202" s="1"/>
    </row>
    <row r="4203" spans="1:24" ht="15.75" customHeight="1" x14ac:dyDescent="0.2">
      <c r="A4203" s="1"/>
      <c r="B4203" s="1"/>
      <c r="C4203" s="31" t="str">
        <f>IF('Style Screener'!$S4203&lt;(AVERAGE('Style Screener'!$S$9:$S$6415)), "Value", "Growth")</f>
        <v>Value</v>
      </c>
      <c r="D4203" s="31" t="str">
        <f>IF('Style Screener'!$R4203&gt;2000, "Large Cap", "Small Cap")</f>
        <v>Large Cap</v>
      </c>
      <c r="E4203" s="31" t="s">
        <v>14</v>
      </c>
      <c r="F4203" s="31" t="s">
        <v>15829</v>
      </c>
      <c r="G4203" s="1" t="s">
        <v>16243</v>
      </c>
      <c r="H4203" s="1" t="s">
        <v>16736</v>
      </c>
      <c r="I4203" s="1" t="s">
        <v>16737</v>
      </c>
      <c r="J4203" s="1" t="s">
        <v>16236</v>
      </c>
      <c r="K4203" s="1" t="s">
        <v>16738</v>
      </c>
      <c r="L4203" s="1" t="s">
        <v>16739</v>
      </c>
      <c r="M4203" s="1" t="s">
        <v>54</v>
      </c>
      <c r="N4203" s="1" t="s">
        <v>1589</v>
      </c>
      <c r="O4203" s="1" t="s">
        <v>54</v>
      </c>
      <c r="P4203" s="1" t="s">
        <v>2732</v>
      </c>
      <c r="Q4203" s="29" t="s">
        <v>61</v>
      </c>
      <c r="R4203" s="30">
        <v>3389.7398363366156</v>
      </c>
      <c r="S4203" s="5">
        <v>13.273535306932448</v>
      </c>
      <c r="T4203" s="4" t="s">
        <v>61</v>
      </c>
      <c r="U4203" s="1"/>
      <c r="V4203" s="1"/>
      <c r="W4203" s="1"/>
      <c r="X4203" s="1"/>
    </row>
    <row r="4204" spans="1:24" ht="15.75" customHeight="1" x14ac:dyDescent="0.2">
      <c r="A4204" s="1"/>
      <c r="B4204" s="1"/>
      <c r="C4204" s="31" t="str">
        <f>IF('Style Screener'!$S4204&lt;(AVERAGE('Style Screener'!$S$9:$S$6415)), "Value", "Growth")</f>
        <v>Value</v>
      </c>
      <c r="D4204" s="31" t="str">
        <f>IF('Style Screener'!$R4204&gt;2000, "Large Cap", "Small Cap")</f>
        <v>Large Cap</v>
      </c>
      <c r="E4204" s="31" t="s">
        <v>15</v>
      </c>
      <c r="F4204" s="31" t="s">
        <v>15829</v>
      </c>
      <c r="G4204" s="1" t="s">
        <v>16243</v>
      </c>
      <c r="H4204" s="1" t="s">
        <v>16740</v>
      </c>
      <c r="I4204" s="1" t="s">
        <v>16741</v>
      </c>
      <c r="J4204" s="1" t="s">
        <v>16236</v>
      </c>
      <c r="K4204" s="1" t="s">
        <v>16742</v>
      </c>
      <c r="L4204" s="1" t="s">
        <v>16743</v>
      </c>
      <c r="M4204" s="1" t="s">
        <v>219</v>
      </c>
      <c r="N4204" s="1" t="s">
        <v>1177</v>
      </c>
      <c r="O4204" s="1" t="s">
        <v>219</v>
      </c>
      <c r="P4204" s="1" t="s">
        <v>1177</v>
      </c>
      <c r="Q4204" s="29" t="s">
        <v>61</v>
      </c>
      <c r="R4204" s="30">
        <v>8991.011380205633</v>
      </c>
      <c r="S4204" s="5">
        <v>16.552748885586922</v>
      </c>
      <c r="T4204" s="4">
        <v>96.372309689030629</v>
      </c>
      <c r="U4204" s="1"/>
      <c r="V4204" s="1"/>
      <c r="W4204" s="1"/>
      <c r="X4204" s="1"/>
    </row>
    <row r="4205" spans="1:24" ht="15.75" customHeight="1" x14ac:dyDescent="0.2">
      <c r="A4205" s="1"/>
      <c r="B4205" s="1"/>
      <c r="C4205" s="31" t="str">
        <f>IF('Style Screener'!$S4205&lt;(AVERAGE('Style Screener'!$S$9:$S$6415)), "Value", "Growth")</f>
        <v>Value</v>
      </c>
      <c r="D4205" s="31" t="str">
        <f>IF('Style Screener'!$R4205&gt;2000, "Large Cap", "Small Cap")</f>
        <v>Small Cap</v>
      </c>
      <c r="E4205" s="31" t="s">
        <v>14</v>
      </c>
      <c r="F4205" s="31" t="s">
        <v>15829</v>
      </c>
      <c r="G4205" s="1" t="s">
        <v>16267</v>
      </c>
      <c r="H4205" s="1" t="s">
        <v>16744</v>
      </c>
      <c r="I4205" s="1" t="s">
        <v>16745</v>
      </c>
      <c r="J4205" s="1" t="s">
        <v>16270</v>
      </c>
      <c r="K4205" s="1" t="s">
        <v>16746</v>
      </c>
      <c r="L4205" s="1" t="s">
        <v>16747</v>
      </c>
      <c r="M4205" s="1" t="s">
        <v>98</v>
      </c>
      <c r="N4205" s="1" t="s">
        <v>1141</v>
      </c>
      <c r="O4205" s="1" t="s">
        <v>1062</v>
      </c>
      <c r="P4205" s="1" t="s">
        <v>1681</v>
      </c>
      <c r="Q4205" s="29" t="s">
        <v>61</v>
      </c>
      <c r="R4205" s="30">
        <v>1226.4258013750921</v>
      </c>
      <c r="S4205" s="5">
        <v>26.781306565739673</v>
      </c>
      <c r="T4205" s="4">
        <v>11.781801919116521</v>
      </c>
      <c r="U4205" s="1"/>
      <c r="V4205" s="1"/>
      <c r="W4205" s="1"/>
      <c r="X4205" s="1"/>
    </row>
    <row r="4206" spans="1:24" ht="15.75" customHeight="1" x14ac:dyDescent="0.2">
      <c r="A4206" s="1"/>
      <c r="B4206" s="1"/>
      <c r="C4206" s="31" t="str">
        <f>IF('Style Screener'!$S4206&lt;(AVERAGE('Style Screener'!$S$9:$S$6415)), "Value", "Growth")</f>
        <v>Growth</v>
      </c>
      <c r="D4206" s="31" t="str">
        <f>IF('Style Screener'!$R4206&gt;2000, "Large Cap", "Small Cap")</f>
        <v>Large Cap</v>
      </c>
      <c r="E4206" s="31" t="s">
        <v>14</v>
      </c>
      <c r="F4206" s="31" t="s">
        <v>15829</v>
      </c>
      <c r="G4206" s="1" t="s">
        <v>16233</v>
      </c>
      <c r="H4206" s="1" t="s">
        <v>16748</v>
      </c>
      <c r="I4206" s="1" t="s">
        <v>16749</v>
      </c>
      <c r="J4206" s="1" t="s">
        <v>16236</v>
      </c>
      <c r="K4206" s="1" t="s">
        <v>16750</v>
      </c>
      <c r="L4206" s="1" t="s">
        <v>16751</v>
      </c>
      <c r="M4206" s="1" t="s">
        <v>86</v>
      </c>
      <c r="N4206" s="1" t="s">
        <v>87</v>
      </c>
      <c r="O4206" s="1" t="s">
        <v>88</v>
      </c>
      <c r="P4206" s="1" t="s">
        <v>1373</v>
      </c>
      <c r="Q4206" s="29" t="s">
        <v>61</v>
      </c>
      <c r="R4206" s="30">
        <v>2354.0258049877689</v>
      </c>
      <c r="S4206" s="5">
        <v>39.614568342861325</v>
      </c>
      <c r="T4206" s="4" t="s">
        <v>61</v>
      </c>
      <c r="U4206" s="1"/>
      <c r="V4206" s="1"/>
      <c r="W4206" s="1"/>
      <c r="X4206" s="1"/>
    </row>
    <row r="4207" spans="1:24" ht="15.75" customHeight="1" x14ac:dyDescent="0.2">
      <c r="A4207" s="1"/>
      <c r="B4207" s="1"/>
      <c r="C4207" s="31" t="str">
        <f>IF('Style Screener'!$S4207&lt;(AVERAGE('Style Screener'!$S$9:$S$6415)), "Value", "Growth")</f>
        <v>Growth</v>
      </c>
      <c r="D4207" s="31" t="str">
        <f>IF('Style Screener'!$R4207&gt;2000, "Large Cap", "Small Cap")</f>
        <v>Large Cap</v>
      </c>
      <c r="E4207" s="31" t="s">
        <v>14</v>
      </c>
      <c r="F4207" s="31" t="s">
        <v>15829</v>
      </c>
      <c r="G4207" s="1" t="s">
        <v>16233</v>
      </c>
      <c r="H4207" s="1" t="s">
        <v>16752</v>
      </c>
      <c r="I4207" s="1" t="s">
        <v>16753</v>
      </c>
      <c r="J4207" s="1" t="s">
        <v>16236</v>
      </c>
      <c r="K4207" s="1" t="s">
        <v>16754</v>
      </c>
      <c r="L4207" s="1" t="s">
        <v>16755</v>
      </c>
      <c r="M4207" s="1" t="s">
        <v>74</v>
      </c>
      <c r="N4207" s="1" t="s">
        <v>846</v>
      </c>
      <c r="O4207" s="1" t="s">
        <v>117</v>
      </c>
      <c r="P4207" s="1" t="s">
        <v>1478</v>
      </c>
      <c r="Q4207" s="29" t="s">
        <v>61</v>
      </c>
      <c r="R4207" s="30">
        <v>30889.062959335421</v>
      </c>
      <c r="S4207" s="5">
        <v>36.656302148065123</v>
      </c>
      <c r="T4207" s="4">
        <v>13.745327248009232</v>
      </c>
      <c r="U4207" s="1"/>
      <c r="V4207" s="1"/>
      <c r="W4207" s="1"/>
      <c r="X4207" s="1"/>
    </row>
    <row r="4208" spans="1:24" ht="15.75" customHeight="1" x14ac:dyDescent="0.2">
      <c r="A4208" s="1"/>
      <c r="B4208" s="1"/>
      <c r="C4208" s="31" t="str">
        <f>IF('Style Screener'!$S4208&lt;(AVERAGE('Style Screener'!$S$9:$S$6415)), "Value", "Growth")</f>
        <v>Value</v>
      </c>
      <c r="D4208" s="31" t="str">
        <f>IF('Style Screener'!$R4208&gt;2000, "Large Cap", "Small Cap")</f>
        <v>Large Cap</v>
      </c>
      <c r="E4208" s="31" t="s">
        <v>14</v>
      </c>
      <c r="F4208" s="31" t="s">
        <v>15829</v>
      </c>
      <c r="G4208" s="1" t="s">
        <v>16233</v>
      </c>
      <c r="H4208" s="1" t="s">
        <v>16756</v>
      </c>
      <c r="I4208" s="1" t="s">
        <v>16757</v>
      </c>
      <c r="J4208" s="1" t="s">
        <v>16236</v>
      </c>
      <c r="K4208" s="1" t="s">
        <v>16758</v>
      </c>
      <c r="L4208" s="1" t="s">
        <v>16759</v>
      </c>
      <c r="M4208" s="1" t="s">
        <v>86</v>
      </c>
      <c r="N4208" s="1" t="s">
        <v>87</v>
      </c>
      <c r="O4208" s="1" t="s">
        <v>88</v>
      </c>
      <c r="P4208" s="1" t="s">
        <v>1373</v>
      </c>
      <c r="Q4208" s="29" t="s">
        <v>61</v>
      </c>
      <c r="R4208" s="30">
        <v>3812.7389358457003</v>
      </c>
      <c r="S4208" s="5">
        <v>4.2536521414061985</v>
      </c>
      <c r="T4208" s="4">
        <v>6.3765638470158194E-15</v>
      </c>
      <c r="U4208" s="1"/>
      <c r="V4208" s="1"/>
      <c r="W4208" s="1"/>
      <c r="X4208" s="1"/>
    </row>
    <row r="4209" spans="1:24" ht="15.75" customHeight="1" x14ac:dyDescent="0.2">
      <c r="A4209" s="1"/>
      <c r="B4209" s="1"/>
      <c r="C4209" s="31" t="str">
        <f>IF('Style Screener'!$S4209&lt;(AVERAGE('Style Screener'!$S$9:$S$6415)), "Value", "Growth")</f>
        <v>Value</v>
      </c>
      <c r="D4209" s="31" t="str">
        <f>IF('Style Screener'!$R4209&gt;2000, "Large Cap", "Small Cap")</f>
        <v>Large Cap</v>
      </c>
      <c r="E4209" s="31" t="s">
        <v>14</v>
      </c>
      <c r="F4209" s="31" t="s">
        <v>15829</v>
      </c>
      <c r="G4209" s="1" t="s">
        <v>16267</v>
      </c>
      <c r="H4209" s="1" t="s">
        <v>16760</v>
      </c>
      <c r="I4209" s="1" t="s">
        <v>16761</v>
      </c>
      <c r="J4209" s="1" t="s">
        <v>16270</v>
      </c>
      <c r="K4209" s="1" t="s">
        <v>16762</v>
      </c>
      <c r="L4209" s="1" t="s">
        <v>16763</v>
      </c>
      <c r="M4209" s="1" t="s">
        <v>86</v>
      </c>
      <c r="N4209" s="1" t="s">
        <v>172</v>
      </c>
      <c r="O4209" s="1" t="s">
        <v>172</v>
      </c>
      <c r="P4209" s="1" t="s">
        <v>1497</v>
      </c>
      <c r="Q4209" s="29" t="s">
        <v>61</v>
      </c>
      <c r="R4209" s="30">
        <v>4673.8573972599233</v>
      </c>
      <c r="S4209" s="5">
        <v>13.163558106169297</v>
      </c>
      <c r="T4209" s="4" t="s">
        <v>61</v>
      </c>
      <c r="U4209" s="1"/>
      <c r="V4209" s="1"/>
      <c r="W4209" s="1"/>
      <c r="X4209" s="1"/>
    </row>
    <row r="4210" spans="1:24" ht="15.75" customHeight="1" x14ac:dyDescent="0.2">
      <c r="A4210" s="1"/>
      <c r="B4210" s="1"/>
      <c r="C4210" s="31" t="str">
        <f>IF('Style Screener'!$S4210&lt;(AVERAGE('Style Screener'!$S$9:$S$6415)), "Value", "Growth")</f>
        <v>Value</v>
      </c>
      <c r="D4210" s="31" t="str">
        <f>IF('Style Screener'!$R4210&gt;2000, "Large Cap", "Small Cap")</f>
        <v>Large Cap</v>
      </c>
      <c r="E4210" s="31" t="s">
        <v>14</v>
      </c>
      <c r="F4210" s="31" t="s">
        <v>15829</v>
      </c>
      <c r="G4210" s="1" t="s">
        <v>16267</v>
      </c>
      <c r="H4210" s="1" t="s">
        <v>16764</v>
      </c>
      <c r="I4210" s="1" t="s">
        <v>16765</v>
      </c>
      <c r="J4210" s="1" t="s">
        <v>16270</v>
      </c>
      <c r="K4210" s="1" t="s">
        <v>16766</v>
      </c>
      <c r="L4210" s="1" t="s">
        <v>16767</v>
      </c>
      <c r="M4210" s="1" t="s">
        <v>86</v>
      </c>
      <c r="N4210" s="1" t="s">
        <v>251</v>
      </c>
      <c r="O4210" s="1" t="s">
        <v>251</v>
      </c>
      <c r="P4210" s="1" t="s">
        <v>454</v>
      </c>
      <c r="Q4210" s="29" t="s">
        <v>61</v>
      </c>
      <c r="R4210" s="30">
        <v>3013.7957218885535</v>
      </c>
      <c r="S4210" s="5">
        <v>13.616268788682582</v>
      </c>
      <c r="T4210" s="4">
        <v>0</v>
      </c>
      <c r="U4210" s="1"/>
      <c r="V4210" s="1"/>
      <c r="W4210" s="1"/>
      <c r="X4210" s="1"/>
    </row>
    <row r="4211" spans="1:24" ht="15.75" customHeight="1" x14ac:dyDescent="0.2">
      <c r="A4211" s="1"/>
      <c r="B4211" s="1"/>
      <c r="C4211" s="31" t="str">
        <f>IF('Style Screener'!$S4211&lt;(AVERAGE('Style Screener'!$S$9:$S$6415)), "Value", "Growth")</f>
        <v>Growth</v>
      </c>
      <c r="D4211" s="31" t="str">
        <f>IF('Style Screener'!$R4211&gt;2000, "Large Cap", "Small Cap")</f>
        <v>Small Cap</v>
      </c>
      <c r="E4211" s="31" t="s">
        <v>14</v>
      </c>
      <c r="F4211" s="31" t="s">
        <v>15829</v>
      </c>
      <c r="G4211" s="1" t="s">
        <v>16267</v>
      </c>
      <c r="H4211" s="1" t="s">
        <v>16768</v>
      </c>
      <c r="I4211" s="1" t="s">
        <v>16769</v>
      </c>
      <c r="J4211" s="1" t="s">
        <v>16270</v>
      </c>
      <c r="K4211" s="1" t="s">
        <v>16770</v>
      </c>
      <c r="L4211" s="1" t="s">
        <v>16771</v>
      </c>
      <c r="M4211" s="1" t="s">
        <v>86</v>
      </c>
      <c r="N4211" s="1" t="s">
        <v>172</v>
      </c>
      <c r="O4211" s="1" t="s">
        <v>172</v>
      </c>
      <c r="P4211" s="1" t="s">
        <v>1497</v>
      </c>
      <c r="Q4211" s="29" t="s">
        <v>61</v>
      </c>
      <c r="R4211" s="30">
        <v>1715.7784548169291</v>
      </c>
      <c r="S4211" s="5" t="s">
        <v>61</v>
      </c>
      <c r="T4211" s="4" t="s">
        <v>61</v>
      </c>
      <c r="U4211" s="1"/>
      <c r="V4211" s="1"/>
      <c r="W4211" s="1"/>
      <c r="X4211" s="1"/>
    </row>
    <row r="4212" spans="1:24" ht="15.75" customHeight="1" x14ac:dyDescent="0.2">
      <c r="A4212" s="1"/>
      <c r="B4212" s="1"/>
      <c r="C4212" s="31" t="str">
        <f>IF('Style Screener'!$S4212&lt;(AVERAGE('Style Screener'!$S$9:$S$6415)), "Value", "Growth")</f>
        <v>Growth</v>
      </c>
      <c r="D4212" s="31" t="str">
        <f>IF('Style Screener'!$R4212&gt;2000, "Large Cap", "Small Cap")</f>
        <v>Large Cap</v>
      </c>
      <c r="E4212" s="31" t="s">
        <v>14</v>
      </c>
      <c r="F4212" s="31" t="s">
        <v>15829</v>
      </c>
      <c r="G4212" s="1" t="s">
        <v>16233</v>
      </c>
      <c r="H4212" s="1" t="s">
        <v>16772</v>
      </c>
      <c r="I4212" s="1" t="s">
        <v>16773</v>
      </c>
      <c r="J4212" s="1" t="s">
        <v>16236</v>
      </c>
      <c r="K4212" s="1" t="s">
        <v>16774</v>
      </c>
      <c r="L4212" s="1" t="s">
        <v>16775</v>
      </c>
      <c r="M4212" s="1" t="s">
        <v>74</v>
      </c>
      <c r="N4212" s="1" t="s">
        <v>1507</v>
      </c>
      <c r="O4212" s="1" t="s">
        <v>76</v>
      </c>
      <c r="P4212" s="1" t="s">
        <v>1507</v>
      </c>
      <c r="Q4212" s="29" t="s">
        <v>61</v>
      </c>
      <c r="R4212" s="30">
        <v>13623.860080400373</v>
      </c>
      <c r="S4212" s="5">
        <v>34.853511973928192</v>
      </c>
      <c r="T4212" s="4">
        <v>84.00053496057437</v>
      </c>
      <c r="U4212" s="1"/>
      <c r="V4212" s="1"/>
      <c r="W4212" s="1"/>
      <c r="X4212" s="1"/>
    </row>
    <row r="4213" spans="1:24" ht="15.75" customHeight="1" x14ac:dyDescent="0.2">
      <c r="A4213" s="1"/>
      <c r="B4213" s="1"/>
      <c r="C4213" s="31" t="str">
        <f>IF('Style Screener'!$S4213&lt;(AVERAGE('Style Screener'!$S$9:$S$6415)), "Value", "Growth")</f>
        <v>Value</v>
      </c>
      <c r="D4213" s="31" t="str">
        <f>IF('Style Screener'!$R4213&gt;2000, "Large Cap", "Small Cap")</f>
        <v>Large Cap</v>
      </c>
      <c r="E4213" s="31" t="s">
        <v>14</v>
      </c>
      <c r="F4213" s="31" t="s">
        <v>15829</v>
      </c>
      <c r="G4213" s="1" t="s">
        <v>16267</v>
      </c>
      <c r="H4213" s="1" t="s">
        <v>16776</v>
      </c>
      <c r="I4213" s="1" t="s">
        <v>16777</v>
      </c>
      <c r="J4213" s="1" t="s">
        <v>16270</v>
      </c>
      <c r="K4213" s="1" t="s">
        <v>16778</v>
      </c>
      <c r="L4213" s="1" t="s">
        <v>16779</v>
      </c>
      <c r="M4213" s="1" t="s">
        <v>86</v>
      </c>
      <c r="N4213" s="1" t="s">
        <v>172</v>
      </c>
      <c r="O4213" s="1" t="s">
        <v>172</v>
      </c>
      <c r="P4213" s="1" t="s">
        <v>1497</v>
      </c>
      <c r="Q4213" s="29" t="s">
        <v>61</v>
      </c>
      <c r="R4213" s="30">
        <v>5500.8331753117254</v>
      </c>
      <c r="S4213" s="5">
        <v>12.415196743554953</v>
      </c>
      <c r="T4213" s="4" t="s">
        <v>61</v>
      </c>
      <c r="U4213" s="1"/>
      <c r="V4213" s="1"/>
      <c r="W4213" s="1"/>
      <c r="X4213" s="1"/>
    </row>
    <row r="4214" spans="1:24" ht="15.75" customHeight="1" x14ac:dyDescent="0.2">
      <c r="A4214" s="1"/>
      <c r="B4214" s="1"/>
      <c r="C4214" s="31" t="str">
        <f>IF('Style Screener'!$S4214&lt;(AVERAGE('Style Screener'!$S$9:$S$6415)), "Value", "Growth")</f>
        <v>Value</v>
      </c>
      <c r="D4214" s="31" t="str">
        <f>IF('Style Screener'!$R4214&gt;2000, "Large Cap", "Small Cap")</f>
        <v>Large Cap</v>
      </c>
      <c r="E4214" s="31" t="s">
        <v>14</v>
      </c>
      <c r="F4214" s="31" t="s">
        <v>15829</v>
      </c>
      <c r="G4214" s="1" t="s">
        <v>16267</v>
      </c>
      <c r="H4214" s="1" t="s">
        <v>16780</v>
      </c>
      <c r="I4214" s="1" t="s">
        <v>16781</v>
      </c>
      <c r="J4214" s="1" t="s">
        <v>16270</v>
      </c>
      <c r="K4214" s="1" t="s">
        <v>16782</v>
      </c>
      <c r="L4214" s="1" t="s">
        <v>16783</v>
      </c>
      <c r="M4214" s="1" t="s">
        <v>86</v>
      </c>
      <c r="N4214" s="1" t="s">
        <v>2006</v>
      </c>
      <c r="O4214" s="1" t="s">
        <v>607</v>
      </c>
      <c r="P4214" s="1" t="s">
        <v>16784</v>
      </c>
      <c r="Q4214" s="29" t="s">
        <v>61</v>
      </c>
      <c r="R4214" s="30">
        <v>19028.066468140045</v>
      </c>
      <c r="S4214" s="5">
        <v>10.55423449789647</v>
      </c>
      <c r="T4214" s="4" t="s">
        <v>61</v>
      </c>
      <c r="U4214" s="1"/>
      <c r="V4214" s="1"/>
      <c r="W4214" s="1"/>
      <c r="X4214" s="1"/>
    </row>
    <row r="4215" spans="1:24" ht="15.75" customHeight="1" x14ac:dyDescent="0.2">
      <c r="A4215" s="1"/>
      <c r="B4215" s="1"/>
      <c r="C4215" s="31" t="str">
        <f>IF('Style Screener'!$S4215&lt;(AVERAGE('Style Screener'!$S$9:$S$6415)), "Value", "Growth")</f>
        <v>Value</v>
      </c>
      <c r="D4215" s="31" t="str">
        <f>IF('Style Screener'!$R4215&gt;2000, "Large Cap", "Small Cap")</f>
        <v>Large Cap</v>
      </c>
      <c r="E4215" s="31" t="s">
        <v>14</v>
      </c>
      <c r="F4215" s="31" t="s">
        <v>15829</v>
      </c>
      <c r="G4215" s="1" t="s">
        <v>16267</v>
      </c>
      <c r="H4215" s="1" t="s">
        <v>16785</v>
      </c>
      <c r="I4215" s="1" t="s">
        <v>16786</v>
      </c>
      <c r="J4215" s="1" t="s">
        <v>16270</v>
      </c>
      <c r="K4215" s="1" t="s">
        <v>16787</v>
      </c>
      <c r="L4215" s="1" t="s">
        <v>16788</v>
      </c>
      <c r="M4215" s="1" t="s">
        <v>86</v>
      </c>
      <c r="N4215" s="1" t="s">
        <v>251</v>
      </c>
      <c r="O4215" s="1" t="s">
        <v>251</v>
      </c>
      <c r="P4215" s="1" t="s">
        <v>454</v>
      </c>
      <c r="Q4215" s="29" t="s">
        <v>61</v>
      </c>
      <c r="R4215" s="30">
        <v>20809.13280662215</v>
      </c>
      <c r="S4215" s="5">
        <v>15.55690072639225</v>
      </c>
      <c r="T4215" s="4" t="s">
        <v>61</v>
      </c>
      <c r="U4215" s="1"/>
      <c r="V4215" s="1"/>
      <c r="W4215" s="1"/>
      <c r="X4215" s="1"/>
    </row>
    <row r="4216" spans="1:24" ht="15.75" customHeight="1" x14ac:dyDescent="0.2">
      <c r="A4216" s="1"/>
      <c r="B4216" s="1"/>
      <c r="C4216" s="31" t="str">
        <f>IF('Style Screener'!$S4216&lt;(AVERAGE('Style Screener'!$S$9:$S$6415)), "Value", "Growth")</f>
        <v>Value</v>
      </c>
      <c r="D4216" s="31" t="str">
        <f>IF('Style Screener'!$R4216&gt;2000, "Large Cap", "Small Cap")</f>
        <v>Large Cap</v>
      </c>
      <c r="E4216" s="31" t="s">
        <v>14</v>
      </c>
      <c r="F4216" s="31" t="s">
        <v>15829</v>
      </c>
      <c r="G4216" s="1" t="s">
        <v>16233</v>
      </c>
      <c r="H4216" s="1" t="s">
        <v>16789</v>
      </c>
      <c r="I4216" s="1" t="s">
        <v>16790</v>
      </c>
      <c r="J4216" s="1" t="s">
        <v>16236</v>
      </c>
      <c r="K4216" s="1" t="s">
        <v>16791</v>
      </c>
      <c r="L4216" s="1" t="s">
        <v>16792</v>
      </c>
      <c r="M4216" s="1" t="s">
        <v>278</v>
      </c>
      <c r="N4216" s="1" t="s">
        <v>1230</v>
      </c>
      <c r="O4216" s="1" t="s">
        <v>278</v>
      </c>
      <c r="P4216" s="1" t="s">
        <v>1338</v>
      </c>
      <c r="Q4216" s="29" t="s">
        <v>61</v>
      </c>
      <c r="R4216" s="30">
        <v>17232.540198184677</v>
      </c>
      <c r="S4216" s="5">
        <v>13.484676475942035</v>
      </c>
      <c r="T4216" s="4">
        <v>30.5890185561957</v>
      </c>
      <c r="U4216" s="1"/>
      <c r="V4216" s="1"/>
      <c r="W4216" s="1"/>
      <c r="X4216" s="1"/>
    </row>
    <row r="4217" spans="1:24" ht="15.75" customHeight="1" x14ac:dyDescent="0.2">
      <c r="A4217" s="1"/>
      <c r="B4217" s="1"/>
      <c r="C4217" s="31" t="str">
        <f>IF('Style Screener'!$S4217&lt;(AVERAGE('Style Screener'!$S$9:$S$6415)), "Value", "Growth")</f>
        <v>Value</v>
      </c>
      <c r="D4217" s="31" t="str">
        <f>IF('Style Screener'!$R4217&gt;2000, "Large Cap", "Small Cap")</f>
        <v>Large Cap</v>
      </c>
      <c r="E4217" s="31" t="s">
        <v>14</v>
      </c>
      <c r="F4217" s="31" t="s">
        <v>15829</v>
      </c>
      <c r="G4217" s="1" t="s">
        <v>16267</v>
      </c>
      <c r="H4217" s="1" t="s">
        <v>16793</v>
      </c>
      <c r="I4217" s="1" t="s">
        <v>16794</v>
      </c>
      <c r="J4217" s="1" t="s">
        <v>16270</v>
      </c>
      <c r="K4217" s="1" t="s">
        <v>16795</v>
      </c>
      <c r="L4217" s="1" t="s">
        <v>16796</v>
      </c>
      <c r="M4217" s="1" t="s">
        <v>86</v>
      </c>
      <c r="N4217" s="1" t="s">
        <v>172</v>
      </c>
      <c r="O4217" s="1" t="s">
        <v>172</v>
      </c>
      <c r="P4217" s="1" t="s">
        <v>1497</v>
      </c>
      <c r="Q4217" s="29" t="s">
        <v>61</v>
      </c>
      <c r="R4217" s="30">
        <v>5463.6999578926607</v>
      </c>
      <c r="S4217" s="5">
        <v>12.893815635939324</v>
      </c>
      <c r="T4217" s="4">
        <v>23.142929109833833</v>
      </c>
      <c r="U4217" s="1"/>
      <c r="V4217" s="1"/>
      <c r="W4217" s="1"/>
      <c r="X4217" s="1"/>
    </row>
    <row r="4218" spans="1:24" ht="15.75" customHeight="1" x14ac:dyDescent="0.2">
      <c r="A4218" s="1"/>
      <c r="B4218" s="1"/>
      <c r="C4218" s="31" t="str">
        <f>IF('Style Screener'!$S4218&lt;(AVERAGE('Style Screener'!$S$9:$S$6415)), "Value", "Growth")</f>
        <v>Value</v>
      </c>
      <c r="D4218" s="31" t="str">
        <f>IF('Style Screener'!$R4218&gt;2000, "Large Cap", "Small Cap")</f>
        <v>Large Cap</v>
      </c>
      <c r="E4218" s="31" t="s">
        <v>14</v>
      </c>
      <c r="F4218" s="31" t="s">
        <v>15829</v>
      </c>
      <c r="G4218" s="1" t="s">
        <v>16267</v>
      </c>
      <c r="H4218" s="1" t="s">
        <v>16797</v>
      </c>
      <c r="I4218" s="1" t="s">
        <v>16798</v>
      </c>
      <c r="J4218" s="1" t="s">
        <v>16270</v>
      </c>
      <c r="K4218" s="1" t="s">
        <v>16799</v>
      </c>
      <c r="L4218" s="1" t="s">
        <v>16800</v>
      </c>
      <c r="M4218" s="1" t="s">
        <v>86</v>
      </c>
      <c r="N4218" s="1" t="s">
        <v>172</v>
      </c>
      <c r="O4218" s="1" t="s">
        <v>172</v>
      </c>
      <c r="P4218" s="1" t="s">
        <v>1497</v>
      </c>
      <c r="Q4218" s="29" t="s">
        <v>61</v>
      </c>
      <c r="R4218" s="30">
        <v>4409.2614661175476</v>
      </c>
      <c r="S4218" s="5">
        <v>11.506524317912218</v>
      </c>
      <c r="T4218" s="4" t="s">
        <v>61</v>
      </c>
      <c r="U4218" s="1"/>
      <c r="V4218" s="1"/>
      <c r="W4218" s="1"/>
      <c r="X4218" s="1"/>
    </row>
    <row r="4219" spans="1:24" ht="15.75" customHeight="1" x14ac:dyDescent="0.2">
      <c r="A4219" s="1"/>
      <c r="B4219" s="1"/>
      <c r="C4219" s="31" t="str">
        <f>IF('Style Screener'!$S4219&lt;(AVERAGE('Style Screener'!$S$9:$S$6415)), "Value", "Growth")</f>
        <v>Value</v>
      </c>
      <c r="D4219" s="31" t="str">
        <f>IF('Style Screener'!$R4219&gt;2000, "Large Cap", "Small Cap")</f>
        <v>Large Cap</v>
      </c>
      <c r="E4219" s="31" t="s">
        <v>14</v>
      </c>
      <c r="F4219" s="31" t="s">
        <v>15829</v>
      </c>
      <c r="G4219" s="1" t="s">
        <v>16267</v>
      </c>
      <c r="H4219" s="1" t="s">
        <v>16801</v>
      </c>
      <c r="I4219" s="1" t="s">
        <v>16802</v>
      </c>
      <c r="J4219" s="1" t="s">
        <v>16270</v>
      </c>
      <c r="K4219" s="1" t="s">
        <v>16803</v>
      </c>
      <c r="L4219" s="1" t="s">
        <v>16804</v>
      </c>
      <c r="M4219" s="1" t="s">
        <v>86</v>
      </c>
      <c r="N4219" s="1" t="s">
        <v>606</v>
      </c>
      <c r="O4219" s="1" t="s">
        <v>607</v>
      </c>
      <c r="P4219" s="1" t="s">
        <v>921</v>
      </c>
      <c r="Q4219" s="29" t="s">
        <v>61</v>
      </c>
      <c r="R4219" s="30">
        <v>5277.7206626338584</v>
      </c>
      <c r="S4219" s="5">
        <v>17.017913593256058</v>
      </c>
      <c r="T4219" s="4" t="s">
        <v>61</v>
      </c>
      <c r="U4219" s="1"/>
      <c r="V4219" s="1"/>
      <c r="W4219" s="1"/>
      <c r="X4219" s="1"/>
    </row>
    <row r="4220" spans="1:24" ht="15.75" customHeight="1" x14ac:dyDescent="0.2">
      <c r="A4220" s="1"/>
      <c r="B4220" s="1"/>
      <c r="C4220" s="31" t="str">
        <f>IF('Style Screener'!$S4220&lt;(AVERAGE('Style Screener'!$S$9:$S$6415)), "Value", "Growth")</f>
        <v>Value</v>
      </c>
      <c r="D4220" s="31" t="str">
        <f>IF('Style Screener'!$R4220&gt;2000, "Large Cap", "Small Cap")</f>
        <v>Large Cap</v>
      </c>
      <c r="E4220" s="31" t="s">
        <v>14</v>
      </c>
      <c r="F4220" s="31" t="s">
        <v>15829</v>
      </c>
      <c r="G4220" s="1" t="s">
        <v>16267</v>
      </c>
      <c r="H4220" s="1" t="s">
        <v>16805</v>
      </c>
      <c r="I4220" s="1" t="s">
        <v>16806</v>
      </c>
      <c r="J4220" s="1" t="s">
        <v>16270</v>
      </c>
      <c r="K4220" s="1" t="s">
        <v>16807</v>
      </c>
      <c r="L4220" s="1" t="s">
        <v>16808</v>
      </c>
      <c r="M4220" s="1" t="s">
        <v>86</v>
      </c>
      <c r="N4220" s="1" t="s">
        <v>172</v>
      </c>
      <c r="O4220" s="1" t="s">
        <v>172</v>
      </c>
      <c r="P4220" s="1" t="s">
        <v>1497</v>
      </c>
      <c r="Q4220" s="29" t="s">
        <v>61</v>
      </c>
      <c r="R4220" s="30">
        <v>10611.557380859336</v>
      </c>
      <c r="S4220" s="5">
        <v>10.778321108394456</v>
      </c>
      <c r="T4220" s="4" t="s">
        <v>61</v>
      </c>
      <c r="U4220" s="1"/>
      <c r="V4220" s="1"/>
      <c r="W4220" s="1"/>
      <c r="X4220" s="1"/>
    </row>
    <row r="4221" spans="1:24" ht="15.75" customHeight="1" x14ac:dyDescent="0.2">
      <c r="A4221" s="1"/>
      <c r="B4221" s="1"/>
      <c r="C4221" s="31" t="str">
        <f>IF('Style Screener'!$S4221&lt;(AVERAGE('Style Screener'!$S$9:$S$6415)), "Value", "Growth")</f>
        <v>Value</v>
      </c>
      <c r="D4221" s="31" t="str">
        <f>IF('Style Screener'!$R4221&gt;2000, "Large Cap", "Small Cap")</f>
        <v>Large Cap</v>
      </c>
      <c r="E4221" s="31" t="s">
        <v>14</v>
      </c>
      <c r="F4221" s="31" t="s">
        <v>15829</v>
      </c>
      <c r="G4221" s="1" t="s">
        <v>16267</v>
      </c>
      <c r="H4221" s="1" t="s">
        <v>16809</v>
      </c>
      <c r="I4221" s="1" t="s">
        <v>16810</v>
      </c>
      <c r="J4221" s="1" t="s">
        <v>16270</v>
      </c>
      <c r="K4221" s="1" t="s">
        <v>16811</v>
      </c>
      <c r="L4221" s="1" t="s">
        <v>16812</v>
      </c>
      <c r="M4221" s="1" t="s">
        <v>86</v>
      </c>
      <c r="N4221" s="1" t="s">
        <v>172</v>
      </c>
      <c r="O4221" s="1" t="s">
        <v>172</v>
      </c>
      <c r="P4221" s="1" t="s">
        <v>1497</v>
      </c>
      <c r="Q4221" s="29" t="s">
        <v>61</v>
      </c>
      <c r="R4221" s="30">
        <v>4152.8597772871717</v>
      </c>
      <c r="S4221" s="5">
        <v>8.3024691358024683</v>
      </c>
      <c r="T4221" s="4" t="s">
        <v>61</v>
      </c>
      <c r="U4221" s="1"/>
      <c r="V4221" s="1"/>
      <c r="W4221" s="1"/>
      <c r="X4221" s="1"/>
    </row>
    <row r="4222" spans="1:24" ht="15.75" customHeight="1" x14ac:dyDescent="0.2">
      <c r="A4222" s="1"/>
      <c r="B4222" s="1"/>
      <c r="C4222" s="31" t="str">
        <f>IF('Style Screener'!$S4222&lt;(AVERAGE('Style Screener'!$S$9:$S$6415)), "Value", "Growth")</f>
        <v>Value</v>
      </c>
      <c r="D4222" s="31" t="str">
        <f>IF('Style Screener'!$R4222&gt;2000, "Large Cap", "Small Cap")</f>
        <v>Large Cap</v>
      </c>
      <c r="E4222" s="31" t="s">
        <v>14</v>
      </c>
      <c r="F4222" s="31" t="s">
        <v>15829</v>
      </c>
      <c r="G4222" s="1" t="s">
        <v>16267</v>
      </c>
      <c r="H4222" s="1" t="s">
        <v>16813</v>
      </c>
      <c r="I4222" s="1" t="s">
        <v>16814</v>
      </c>
      <c r="J4222" s="1" t="s">
        <v>16270</v>
      </c>
      <c r="K4222" s="1" t="s">
        <v>16815</v>
      </c>
      <c r="L4222" s="1" t="s">
        <v>16816</v>
      </c>
      <c r="M4222" s="1" t="s">
        <v>86</v>
      </c>
      <c r="N4222" s="1" t="s">
        <v>251</v>
      </c>
      <c r="O4222" s="1" t="s">
        <v>251</v>
      </c>
      <c r="P4222" s="1" t="s">
        <v>454</v>
      </c>
      <c r="Q4222" s="29" t="s">
        <v>61</v>
      </c>
      <c r="R4222" s="30">
        <v>2941.0452960296898</v>
      </c>
      <c r="S4222" s="5">
        <v>10.076004343105319</v>
      </c>
      <c r="T4222" s="4" t="s">
        <v>61</v>
      </c>
      <c r="U4222" s="1"/>
      <c r="V4222" s="1"/>
      <c r="W4222" s="1"/>
      <c r="X4222" s="1"/>
    </row>
    <row r="4223" spans="1:24" ht="15.75" customHeight="1" x14ac:dyDescent="0.2">
      <c r="A4223" s="1"/>
      <c r="B4223" s="1"/>
      <c r="C4223" s="31" t="str">
        <f>IF('Style Screener'!$S4223&lt;(AVERAGE('Style Screener'!$S$9:$S$6415)), "Value", "Growth")</f>
        <v>Value</v>
      </c>
      <c r="D4223" s="31" t="str">
        <f>IF('Style Screener'!$R4223&gt;2000, "Large Cap", "Small Cap")</f>
        <v>Large Cap</v>
      </c>
      <c r="E4223" s="31" t="s">
        <v>14</v>
      </c>
      <c r="F4223" s="31" t="s">
        <v>15829</v>
      </c>
      <c r="G4223" s="1" t="s">
        <v>16267</v>
      </c>
      <c r="H4223" s="1" t="s">
        <v>16817</v>
      </c>
      <c r="I4223" s="1" t="s">
        <v>16818</v>
      </c>
      <c r="J4223" s="1" t="s">
        <v>16270</v>
      </c>
      <c r="K4223" s="1" t="s">
        <v>16819</v>
      </c>
      <c r="L4223" s="1" t="s">
        <v>16820</v>
      </c>
      <c r="M4223" s="1" t="s">
        <v>86</v>
      </c>
      <c r="N4223" s="1" t="s">
        <v>172</v>
      </c>
      <c r="O4223" s="1" t="s">
        <v>172</v>
      </c>
      <c r="P4223" s="1" t="s">
        <v>1497</v>
      </c>
      <c r="Q4223" s="29" t="s">
        <v>61</v>
      </c>
      <c r="R4223" s="30">
        <v>4074.4004954305647</v>
      </c>
      <c r="S4223" s="5">
        <v>9.925650557620818</v>
      </c>
      <c r="T4223" s="4">
        <v>25.77503688518021</v>
      </c>
      <c r="U4223" s="1"/>
      <c r="V4223" s="1"/>
      <c r="W4223" s="1"/>
      <c r="X4223" s="1"/>
    </row>
    <row r="4224" spans="1:24" ht="15.75" customHeight="1" x14ac:dyDescent="0.2">
      <c r="A4224" s="1"/>
      <c r="B4224" s="1"/>
      <c r="C4224" s="31" t="str">
        <f>IF('Style Screener'!$S4224&lt;(AVERAGE('Style Screener'!$S$9:$S$6415)), "Value", "Growth")</f>
        <v>Value</v>
      </c>
      <c r="D4224" s="31" t="str">
        <f>IF('Style Screener'!$R4224&gt;2000, "Large Cap", "Small Cap")</f>
        <v>Large Cap</v>
      </c>
      <c r="E4224" s="31" t="s">
        <v>14</v>
      </c>
      <c r="F4224" s="31" t="s">
        <v>15829</v>
      </c>
      <c r="G4224" s="1" t="s">
        <v>16267</v>
      </c>
      <c r="H4224" s="1" t="s">
        <v>16821</v>
      </c>
      <c r="I4224" s="1" t="s">
        <v>16822</v>
      </c>
      <c r="J4224" s="1" t="s">
        <v>16270</v>
      </c>
      <c r="K4224" s="1" t="s">
        <v>16823</v>
      </c>
      <c r="L4224" s="1" t="s">
        <v>16824</v>
      </c>
      <c r="M4224" s="1" t="s">
        <v>86</v>
      </c>
      <c r="N4224" s="1" t="s">
        <v>172</v>
      </c>
      <c r="O4224" s="1" t="s">
        <v>172</v>
      </c>
      <c r="P4224" s="1" t="s">
        <v>1497</v>
      </c>
      <c r="Q4224" s="29" t="s">
        <v>61</v>
      </c>
      <c r="R4224" s="30">
        <v>11086.997342607701</v>
      </c>
      <c r="S4224" s="5">
        <v>10.935984481086326</v>
      </c>
      <c r="T4224" s="4">
        <v>10.894554404302946</v>
      </c>
      <c r="U4224" s="1"/>
      <c r="V4224" s="1"/>
      <c r="W4224" s="1"/>
      <c r="X4224" s="1"/>
    </row>
    <row r="4225" spans="1:24" ht="15.75" customHeight="1" x14ac:dyDescent="0.2">
      <c r="A4225" s="1"/>
      <c r="B4225" s="1"/>
      <c r="C4225" s="31" t="str">
        <f>IF('Style Screener'!$S4225&lt;(AVERAGE('Style Screener'!$S$9:$S$6415)), "Value", "Growth")</f>
        <v>Value</v>
      </c>
      <c r="D4225" s="31" t="str">
        <f>IF('Style Screener'!$R4225&gt;2000, "Large Cap", "Small Cap")</f>
        <v>Large Cap</v>
      </c>
      <c r="E4225" s="31" t="s">
        <v>14</v>
      </c>
      <c r="F4225" s="31" t="s">
        <v>15829</v>
      </c>
      <c r="G4225" s="1" t="s">
        <v>16267</v>
      </c>
      <c r="H4225" s="1" t="s">
        <v>4602</v>
      </c>
      <c r="I4225" s="1" t="s">
        <v>16825</v>
      </c>
      <c r="J4225" s="1" t="s">
        <v>16270</v>
      </c>
      <c r="K4225" s="1" t="s">
        <v>16826</v>
      </c>
      <c r="L4225" s="1" t="s">
        <v>16827</v>
      </c>
      <c r="M4225" s="1" t="s">
        <v>86</v>
      </c>
      <c r="N4225" s="1" t="s">
        <v>172</v>
      </c>
      <c r="O4225" s="1" t="s">
        <v>172</v>
      </c>
      <c r="P4225" s="1" t="s">
        <v>1497</v>
      </c>
      <c r="Q4225" s="29" t="s">
        <v>61</v>
      </c>
      <c r="R4225" s="30">
        <v>5609.4996419645095</v>
      </c>
      <c r="S4225" s="5">
        <v>11.677018633540373</v>
      </c>
      <c r="T4225" s="4">
        <v>14.991337943638781</v>
      </c>
      <c r="U4225" s="1"/>
      <c r="V4225" s="1"/>
      <c r="W4225" s="1"/>
      <c r="X4225" s="1"/>
    </row>
    <row r="4226" spans="1:24" ht="15.75" customHeight="1" x14ac:dyDescent="0.2">
      <c r="A4226" s="1"/>
      <c r="B4226" s="1"/>
      <c r="C4226" s="31" t="str">
        <f>IF('Style Screener'!$S4226&lt;(AVERAGE('Style Screener'!$S$9:$S$6415)), "Value", "Growth")</f>
        <v>Value</v>
      </c>
      <c r="D4226" s="31" t="str">
        <f>IF('Style Screener'!$R4226&gt;2000, "Large Cap", "Small Cap")</f>
        <v>Large Cap</v>
      </c>
      <c r="E4226" s="31" t="s">
        <v>14</v>
      </c>
      <c r="F4226" s="31" t="s">
        <v>15829</v>
      </c>
      <c r="G4226" s="1" t="s">
        <v>16233</v>
      </c>
      <c r="H4226" s="1" t="s">
        <v>16828</v>
      </c>
      <c r="I4226" s="1" t="s">
        <v>16829</v>
      </c>
      <c r="J4226" s="1" t="s">
        <v>16236</v>
      </c>
      <c r="K4226" s="1" t="s">
        <v>16830</v>
      </c>
      <c r="L4226" s="1" t="s">
        <v>16831</v>
      </c>
      <c r="M4226" s="1" t="s">
        <v>54</v>
      </c>
      <c r="N4226" s="1" t="s">
        <v>55</v>
      </c>
      <c r="O4226" s="1" t="s">
        <v>54</v>
      </c>
      <c r="P4226" s="1" t="s">
        <v>5271</v>
      </c>
      <c r="Q4226" s="29" t="s">
        <v>61</v>
      </c>
      <c r="R4226" s="30">
        <v>15623.358074785741</v>
      </c>
      <c r="S4226" s="5">
        <v>21.148066021879941</v>
      </c>
      <c r="T4226" s="4">
        <v>4.0319993636555775E-16</v>
      </c>
      <c r="U4226" s="1"/>
      <c r="V4226" s="1"/>
      <c r="W4226" s="1"/>
      <c r="X4226" s="1"/>
    </row>
    <row r="4227" spans="1:24" ht="15.75" customHeight="1" x14ac:dyDescent="0.2">
      <c r="A4227" s="1"/>
      <c r="B4227" s="1"/>
      <c r="C4227" s="31" t="str">
        <f>IF('Style Screener'!$S4227&lt;(AVERAGE('Style Screener'!$S$9:$S$6415)), "Value", "Growth")</f>
        <v>Value</v>
      </c>
      <c r="D4227" s="31" t="str">
        <f>IF('Style Screener'!$R4227&gt;2000, "Large Cap", "Small Cap")</f>
        <v>Small Cap</v>
      </c>
      <c r="E4227" s="31" t="s">
        <v>14</v>
      </c>
      <c r="F4227" s="31" t="s">
        <v>15829</v>
      </c>
      <c r="G4227" s="1" t="s">
        <v>16267</v>
      </c>
      <c r="H4227" s="1" t="s">
        <v>16832</v>
      </c>
      <c r="I4227" s="1" t="s">
        <v>16833</v>
      </c>
      <c r="J4227" s="1" t="s">
        <v>16270</v>
      </c>
      <c r="K4227" s="1" t="s">
        <v>16834</v>
      </c>
      <c r="L4227" s="1" t="s">
        <v>16835</v>
      </c>
      <c r="M4227" s="1" t="s">
        <v>98</v>
      </c>
      <c r="N4227" s="1" t="s">
        <v>1776</v>
      </c>
      <c r="O4227" s="1" t="s">
        <v>100</v>
      </c>
      <c r="P4227" s="1" t="s">
        <v>1940</v>
      </c>
      <c r="Q4227" s="29" t="s">
        <v>61</v>
      </c>
      <c r="R4227" s="30">
        <v>1150.1692150378678</v>
      </c>
      <c r="S4227" s="5">
        <v>15.826419910657307</v>
      </c>
      <c r="T4227" s="4">
        <v>12.149587732471</v>
      </c>
      <c r="U4227" s="1"/>
      <c r="V4227" s="1"/>
      <c r="W4227" s="1"/>
      <c r="X4227" s="1"/>
    </row>
    <row r="4228" spans="1:24" ht="15.75" customHeight="1" x14ac:dyDescent="0.2">
      <c r="A4228" s="1"/>
      <c r="B4228" s="1"/>
      <c r="C4228" s="31" t="str">
        <f>IF('Style Screener'!$S4228&lt;(AVERAGE('Style Screener'!$S$9:$S$6415)), "Value", "Growth")</f>
        <v>Growth</v>
      </c>
      <c r="D4228" s="31" t="str">
        <f>IF('Style Screener'!$R4228&gt;2000, "Large Cap", "Small Cap")</f>
        <v>Large Cap</v>
      </c>
      <c r="E4228" s="31" t="s">
        <v>15</v>
      </c>
      <c r="F4228" s="31" t="s">
        <v>15829</v>
      </c>
      <c r="G4228" s="1" t="s">
        <v>16243</v>
      </c>
      <c r="H4228" s="1" t="s">
        <v>16836</v>
      </c>
      <c r="I4228" s="1" t="s">
        <v>16837</v>
      </c>
      <c r="J4228" s="1" t="s">
        <v>16236</v>
      </c>
      <c r="K4228" s="1" t="s">
        <v>16838</v>
      </c>
      <c r="L4228" s="1" t="s">
        <v>16839</v>
      </c>
      <c r="M4228" s="1" t="s">
        <v>368</v>
      </c>
      <c r="N4228" s="1" t="s">
        <v>961</v>
      </c>
      <c r="O4228" s="1" t="s">
        <v>961</v>
      </c>
      <c r="P4228" s="1" t="s">
        <v>2234</v>
      </c>
      <c r="Q4228" s="29" t="s">
        <v>61</v>
      </c>
      <c r="R4228" s="30">
        <v>7451.4603578621791</v>
      </c>
      <c r="S4228" s="5">
        <v>95.019920318725099</v>
      </c>
      <c r="T4228" s="4">
        <v>94.467704370513545</v>
      </c>
      <c r="U4228" s="1"/>
      <c r="V4228" s="1"/>
      <c r="W4228" s="1"/>
      <c r="X4228" s="1"/>
    </row>
    <row r="4229" spans="1:24" ht="15.75" customHeight="1" x14ac:dyDescent="0.2">
      <c r="A4229" s="1"/>
      <c r="B4229" s="1"/>
      <c r="C4229" s="31" t="str">
        <f>IF('Style Screener'!$S4229&lt;(AVERAGE('Style Screener'!$S$9:$S$6415)), "Value", "Growth")</f>
        <v>Value</v>
      </c>
      <c r="D4229" s="31" t="str">
        <f>IF('Style Screener'!$R4229&gt;2000, "Large Cap", "Small Cap")</f>
        <v>Large Cap</v>
      </c>
      <c r="E4229" s="31" t="s">
        <v>15</v>
      </c>
      <c r="F4229" s="31" t="s">
        <v>15829</v>
      </c>
      <c r="G4229" s="1" t="s">
        <v>16267</v>
      </c>
      <c r="H4229" s="1" t="s">
        <v>16840</v>
      </c>
      <c r="I4229" s="1" t="s">
        <v>16841</v>
      </c>
      <c r="J4229" s="1" t="s">
        <v>16270</v>
      </c>
      <c r="K4229" s="1" t="s">
        <v>16842</v>
      </c>
      <c r="L4229" s="1" t="s">
        <v>16843</v>
      </c>
      <c r="M4229" s="1" t="s">
        <v>368</v>
      </c>
      <c r="N4229" s="1" t="s">
        <v>961</v>
      </c>
      <c r="O4229" s="1" t="s">
        <v>961</v>
      </c>
      <c r="P4229" s="1" t="s">
        <v>2234</v>
      </c>
      <c r="Q4229" s="29" t="s">
        <v>61</v>
      </c>
      <c r="R4229" s="30">
        <v>7470.861238170276</v>
      </c>
      <c r="S4229" s="5">
        <v>25.030867661914915</v>
      </c>
      <c r="T4229" s="4">
        <v>13.495862841721831</v>
      </c>
      <c r="U4229" s="1"/>
      <c r="V4229" s="1"/>
      <c r="W4229" s="1"/>
      <c r="X4229" s="1"/>
    </row>
    <row r="4230" spans="1:24" ht="15.75" customHeight="1" x14ac:dyDescent="0.2">
      <c r="A4230" s="1"/>
      <c r="B4230" s="1"/>
      <c r="C4230" s="31" t="str">
        <f>IF('Style Screener'!$S4230&lt;(AVERAGE('Style Screener'!$S$9:$S$6415)), "Value", "Growth")</f>
        <v>Growth</v>
      </c>
      <c r="D4230" s="31" t="str">
        <f>IF('Style Screener'!$R4230&gt;2000, "Large Cap", "Small Cap")</f>
        <v>Large Cap</v>
      </c>
      <c r="E4230" s="31" t="s">
        <v>14</v>
      </c>
      <c r="F4230" s="31" t="s">
        <v>15829</v>
      </c>
      <c r="G4230" s="1" t="s">
        <v>16267</v>
      </c>
      <c r="H4230" s="1" t="s">
        <v>16844</v>
      </c>
      <c r="I4230" s="1" t="s">
        <v>16845</v>
      </c>
      <c r="J4230" s="1" t="s">
        <v>16270</v>
      </c>
      <c r="K4230" s="1" t="s">
        <v>16846</v>
      </c>
      <c r="L4230" s="1" t="s">
        <v>16847</v>
      </c>
      <c r="M4230" s="1" t="s">
        <v>98</v>
      </c>
      <c r="N4230" s="1" t="s">
        <v>2498</v>
      </c>
      <c r="O4230" s="1" t="s">
        <v>232</v>
      </c>
      <c r="P4230" s="1" t="s">
        <v>2499</v>
      </c>
      <c r="Q4230" s="29" t="s">
        <v>61</v>
      </c>
      <c r="R4230" s="30">
        <v>2257.1124826341102</v>
      </c>
      <c r="S4230" s="5" t="s">
        <v>61</v>
      </c>
      <c r="T4230" s="4">
        <v>1.5215973958876436</v>
      </c>
      <c r="U4230" s="1"/>
      <c r="V4230" s="1"/>
      <c r="W4230" s="1"/>
      <c r="X4230" s="1"/>
    </row>
    <row r="4231" spans="1:24" ht="15.75" customHeight="1" x14ac:dyDescent="0.2">
      <c r="A4231" s="1"/>
      <c r="B4231" s="1"/>
      <c r="C4231" s="31" t="str">
        <f>IF('Style Screener'!$S4231&lt;(AVERAGE('Style Screener'!$S$9:$S$6415)), "Value", "Growth")</f>
        <v>Value</v>
      </c>
      <c r="D4231" s="31" t="str">
        <f>IF('Style Screener'!$R4231&gt;2000, "Large Cap", "Small Cap")</f>
        <v>Large Cap</v>
      </c>
      <c r="E4231" s="31" t="s">
        <v>14</v>
      </c>
      <c r="F4231" s="31" t="s">
        <v>15829</v>
      </c>
      <c r="G4231" s="1" t="s">
        <v>16267</v>
      </c>
      <c r="H4231" s="1" t="s">
        <v>16848</v>
      </c>
      <c r="I4231" s="1" t="s">
        <v>16849</v>
      </c>
      <c r="J4231" s="1" t="s">
        <v>16270</v>
      </c>
      <c r="K4231" s="1" t="s">
        <v>16850</v>
      </c>
      <c r="L4231" s="1" t="s">
        <v>16851</v>
      </c>
      <c r="M4231" s="1" t="s">
        <v>108</v>
      </c>
      <c r="N4231" s="1" t="s">
        <v>571</v>
      </c>
      <c r="O4231" s="1" t="s">
        <v>110</v>
      </c>
      <c r="P4231" s="1" t="s">
        <v>1069</v>
      </c>
      <c r="Q4231" s="29" t="s">
        <v>61</v>
      </c>
      <c r="R4231" s="30">
        <v>13248.894987863385</v>
      </c>
      <c r="S4231" s="5">
        <v>18.354722223885691</v>
      </c>
      <c r="T4231" s="4" t="s">
        <v>61</v>
      </c>
      <c r="U4231" s="1"/>
      <c r="V4231" s="1"/>
      <c r="W4231" s="1"/>
      <c r="X4231" s="1"/>
    </row>
    <row r="4232" spans="1:24" ht="15.75" customHeight="1" x14ac:dyDescent="0.2">
      <c r="A4232" s="1"/>
      <c r="B4232" s="1"/>
      <c r="C4232" s="31" t="str">
        <f>IF('Style Screener'!$S4232&lt;(AVERAGE('Style Screener'!$S$9:$S$6415)), "Value", "Growth")</f>
        <v>Value</v>
      </c>
      <c r="D4232" s="31" t="str">
        <f>IF('Style Screener'!$R4232&gt;2000, "Large Cap", "Small Cap")</f>
        <v>Large Cap</v>
      </c>
      <c r="E4232" s="31" t="s">
        <v>14</v>
      </c>
      <c r="F4232" s="31" t="s">
        <v>15829</v>
      </c>
      <c r="G4232" s="1" t="s">
        <v>16267</v>
      </c>
      <c r="H4232" s="1" t="s">
        <v>16852</v>
      </c>
      <c r="I4232" s="1" t="s">
        <v>16853</v>
      </c>
      <c r="J4232" s="1" t="s">
        <v>16270</v>
      </c>
      <c r="K4232" s="1" t="s">
        <v>16854</v>
      </c>
      <c r="L4232" s="1" t="s">
        <v>16855</v>
      </c>
      <c r="M4232" s="1" t="s">
        <v>108</v>
      </c>
      <c r="N4232" s="1" t="s">
        <v>294</v>
      </c>
      <c r="O4232" s="1" t="s">
        <v>294</v>
      </c>
      <c r="P4232" s="1" t="s">
        <v>363</v>
      </c>
      <c r="Q4232" s="29" t="s">
        <v>61</v>
      </c>
      <c r="R4232" s="30">
        <v>2902.1557942656405</v>
      </c>
      <c r="S4232" s="5">
        <v>11.416229558778154</v>
      </c>
      <c r="T4232" s="4">
        <v>62.372906259128733</v>
      </c>
      <c r="U4232" s="1"/>
      <c r="V4232" s="1"/>
      <c r="W4232" s="1"/>
      <c r="X4232" s="1"/>
    </row>
    <row r="4233" spans="1:24" ht="15.75" customHeight="1" x14ac:dyDescent="0.2">
      <c r="A4233" s="1"/>
      <c r="B4233" s="1"/>
      <c r="C4233" s="31" t="str">
        <f>IF('Style Screener'!$S4233&lt;(AVERAGE('Style Screener'!$S$9:$S$6415)), "Value", "Growth")</f>
        <v>Value</v>
      </c>
      <c r="D4233" s="31" t="str">
        <f>IF('Style Screener'!$R4233&gt;2000, "Large Cap", "Small Cap")</f>
        <v>Small Cap</v>
      </c>
      <c r="E4233" s="31" t="s">
        <v>14</v>
      </c>
      <c r="F4233" s="31" t="s">
        <v>15829</v>
      </c>
      <c r="G4233" s="1" t="s">
        <v>16267</v>
      </c>
      <c r="H4233" s="1" t="s">
        <v>16856</v>
      </c>
      <c r="I4233" s="1" t="s">
        <v>16857</v>
      </c>
      <c r="J4233" s="1" t="s">
        <v>16270</v>
      </c>
      <c r="K4233" s="1" t="s">
        <v>16858</v>
      </c>
      <c r="L4233" s="1" t="s">
        <v>16859</v>
      </c>
      <c r="M4233" s="1" t="s">
        <v>108</v>
      </c>
      <c r="N4233" s="1" t="s">
        <v>571</v>
      </c>
      <c r="O4233" s="1" t="s">
        <v>110</v>
      </c>
      <c r="P4233" s="1" t="s">
        <v>1069</v>
      </c>
      <c r="Q4233" s="29" t="s">
        <v>61</v>
      </c>
      <c r="R4233" s="30">
        <v>956.91853947661423</v>
      </c>
      <c r="S4233" s="5">
        <v>23.945409429280396</v>
      </c>
      <c r="T4233" s="4">
        <v>76.796556709011242</v>
      </c>
      <c r="U4233" s="1"/>
      <c r="V4233" s="1"/>
      <c r="W4233" s="1"/>
      <c r="X4233" s="1"/>
    </row>
    <row r="4234" spans="1:24" ht="15.75" customHeight="1" x14ac:dyDescent="0.2">
      <c r="A4234" s="1"/>
      <c r="B4234" s="1"/>
      <c r="C4234" s="31" t="str">
        <f>IF('Style Screener'!$S4234&lt;(AVERAGE('Style Screener'!$S$9:$S$6415)), "Value", "Growth")</f>
        <v>Value</v>
      </c>
      <c r="D4234" s="31" t="str">
        <f>IF('Style Screener'!$R4234&gt;2000, "Large Cap", "Small Cap")</f>
        <v>Large Cap</v>
      </c>
      <c r="E4234" s="31" t="s">
        <v>15</v>
      </c>
      <c r="F4234" s="31" t="s">
        <v>15829</v>
      </c>
      <c r="G4234" s="1" t="s">
        <v>16267</v>
      </c>
      <c r="H4234" s="1" t="s">
        <v>16860</v>
      </c>
      <c r="I4234" s="1" t="s">
        <v>16861</v>
      </c>
      <c r="J4234" s="1" t="s">
        <v>16270</v>
      </c>
      <c r="K4234" s="1" t="s">
        <v>16862</v>
      </c>
      <c r="L4234" s="1" t="s">
        <v>16863</v>
      </c>
      <c r="M4234" s="1" t="s">
        <v>1279</v>
      </c>
      <c r="N4234" s="1" t="s">
        <v>8387</v>
      </c>
      <c r="O4234" s="1" t="s">
        <v>1279</v>
      </c>
      <c r="P4234" s="1" t="s">
        <v>8387</v>
      </c>
      <c r="Q4234" s="29" t="s">
        <v>61</v>
      </c>
      <c r="R4234" s="30">
        <v>11740.097348294377</v>
      </c>
      <c r="S4234" s="5">
        <v>19.784506780605611</v>
      </c>
      <c r="T4234" s="4" t="s">
        <v>61</v>
      </c>
      <c r="U4234" s="1"/>
      <c r="V4234" s="1"/>
      <c r="W4234" s="1"/>
      <c r="X4234" s="1"/>
    </row>
    <row r="4235" spans="1:24" ht="15.75" customHeight="1" x14ac:dyDescent="0.2">
      <c r="A4235" s="1"/>
      <c r="B4235" s="1"/>
      <c r="C4235" s="31" t="str">
        <f>IF('Style Screener'!$S4235&lt;(AVERAGE('Style Screener'!$S$9:$S$6415)), "Value", "Growth")</f>
        <v>Value</v>
      </c>
      <c r="D4235" s="31" t="str">
        <f>IF('Style Screener'!$R4235&gt;2000, "Large Cap", "Small Cap")</f>
        <v>Small Cap</v>
      </c>
      <c r="E4235" s="31" t="s">
        <v>14</v>
      </c>
      <c r="F4235" s="31" t="s">
        <v>15829</v>
      </c>
      <c r="G4235" s="1" t="s">
        <v>16267</v>
      </c>
      <c r="H4235" s="1" t="s">
        <v>16864</v>
      </c>
      <c r="I4235" s="1" t="s">
        <v>16865</v>
      </c>
      <c r="J4235" s="1" t="s">
        <v>16270</v>
      </c>
      <c r="K4235" s="1" t="s">
        <v>16866</v>
      </c>
      <c r="L4235" s="1" t="s">
        <v>16867</v>
      </c>
      <c r="M4235" s="1" t="s">
        <v>108</v>
      </c>
      <c r="N4235" s="1" t="s">
        <v>294</v>
      </c>
      <c r="O4235" s="1" t="s">
        <v>294</v>
      </c>
      <c r="P4235" s="1" t="s">
        <v>363</v>
      </c>
      <c r="Q4235" s="29" t="s">
        <v>61</v>
      </c>
      <c r="R4235" s="30">
        <v>1398.4210033556233</v>
      </c>
      <c r="S4235" s="5">
        <v>10.914189568143577</v>
      </c>
      <c r="T4235" s="4">
        <v>56.205325131653773</v>
      </c>
      <c r="U4235" s="1"/>
      <c r="V4235" s="1"/>
      <c r="W4235" s="1"/>
      <c r="X4235" s="1"/>
    </row>
    <row r="4236" spans="1:24" ht="15.75" customHeight="1" x14ac:dyDescent="0.2">
      <c r="A4236" s="1"/>
      <c r="B4236" s="1"/>
      <c r="C4236" s="31" t="str">
        <f>IF('Style Screener'!$S4236&lt;(AVERAGE('Style Screener'!$S$9:$S$6415)), "Value", "Growth")</f>
        <v>Value</v>
      </c>
      <c r="D4236" s="31" t="str">
        <f>IF('Style Screener'!$R4236&gt;2000, "Large Cap", "Small Cap")</f>
        <v>Large Cap</v>
      </c>
      <c r="E4236" s="31" t="s">
        <v>15</v>
      </c>
      <c r="F4236" s="31" t="s">
        <v>15829</v>
      </c>
      <c r="G4236" s="1" t="s">
        <v>16233</v>
      </c>
      <c r="H4236" s="1" t="s">
        <v>16868</v>
      </c>
      <c r="I4236" s="1" t="s">
        <v>16869</v>
      </c>
      <c r="J4236" s="1" t="s">
        <v>16236</v>
      </c>
      <c r="K4236" s="1" t="s">
        <v>16870</v>
      </c>
      <c r="L4236" s="1" t="s">
        <v>16871</v>
      </c>
      <c r="M4236" s="1" t="s">
        <v>368</v>
      </c>
      <c r="N4236" s="1" t="s">
        <v>369</v>
      </c>
      <c r="O4236" s="1" t="s">
        <v>370</v>
      </c>
      <c r="P4236" s="1" t="s">
        <v>1627</v>
      </c>
      <c r="Q4236" s="29" t="s">
        <v>61</v>
      </c>
      <c r="R4236" s="30">
        <v>12104.655016393188</v>
      </c>
      <c r="S4236" s="5">
        <v>24.269349343181837</v>
      </c>
      <c r="T4236" s="4" t="s">
        <v>61</v>
      </c>
      <c r="U4236" s="1"/>
      <c r="V4236" s="1"/>
      <c r="W4236" s="1"/>
      <c r="X4236" s="1"/>
    </row>
    <row r="4237" spans="1:24" ht="15.75" customHeight="1" x14ac:dyDescent="0.2">
      <c r="A4237" s="1"/>
      <c r="B4237" s="1"/>
      <c r="C4237" s="31" t="str">
        <f>IF('Style Screener'!$S4237&lt;(AVERAGE('Style Screener'!$S$9:$S$6415)), "Value", "Growth")</f>
        <v>Value</v>
      </c>
      <c r="D4237" s="31" t="str">
        <f>IF('Style Screener'!$R4237&gt;2000, "Large Cap", "Small Cap")</f>
        <v>Large Cap</v>
      </c>
      <c r="E4237" s="31" t="s">
        <v>14</v>
      </c>
      <c r="F4237" s="31" t="s">
        <v>15829</v>
      </c>
      <c r="G4237" s="1" t="s">
        <v>16267</v>
      </c>
      <c r="H4237" s="1" t="s">
        <v>16872</v>
      </c>
      <c r="I4237" s="1" t="s">
        <v>16873</v>
      </c>
      <c r="J4237" s="1" t="s">
        <v>16270</v>
      </c>
      <c r="K4237" s="1" t="s">
        <v>16874</v>
      </c>
      <c r="L4237" s="1" t="s">
        <v>16875</v>
      </c>
      <c r="M4237" s="1" t="s">
        <v>108</v>
      </c>
      <c r="N4237" s="1" t="s">
        <v>129</v>
      </c>
      <c r="O4237" s="1" t="s">
        <v>110</v>
      </c>
      <c r="P4237" s="1" t="s">
        <v>129</v>
      </c>
      <c r="Q4237" s="29" t="s">
        <v>61</v>
      </c>
      <c r="R4237" s="30">
        <v>2083.9329444300693</v>
      </c>
      <c r="S4237" s="5">
        <v>10.817506193228736</v>
      </c>
      <c r="T4237" s="4">
        <v>42.822191031106456</v>
      </c>
      <c r="U4237" s="1"/>
      <c r="V4237" s="1"/>
      <c r="W4237" s="1"/>
      <c r="X4237" s="1"/>
    </row>
    <row r="4238" spans="1:24" ht="15.75" customHeight="1" x14ac:dyDescent="0.2">
      <c r="A4238" s="1"/>
      <c r="B4238" s="1"/>
      <c r="C4238" s="31" t="str">
        <f>IF('Style Screener'!$S4238&lt;(AVERAGE('Style Screener'!$S$9:$S$6415)), "Value", "Growth")</f>
        <v>Value</v>
      </c>
      <c r="D4238" s="31" t="str">
        <f>IF('Style Screener'!$R4238&gt;2000, "Large Cap", "Small Cap")</f>
        <v>Large Cap</v>
      </c>
      <c r="E4238" s="31" t="s">
        <v>14</v>
      </c>
      <c r="F4238" s="31" t="s">
        <v>15829</v>
      </c>
      <c r="G4238" s="1" t="s">
        <v>16243</v>
      </c>
      <c r="H4238" s="1" t="s">
        <v>16876</v>
      </c>
      <c r="I4238" s="1" t="s">
        <v>16877</v>
      </c>
      <c r="J4238" s="1" t="s">
        <v>16236</v>
      </c>
      <c r="K4238" s="1" t="s">
        <v>16878</v>
      </c>
      <c r="L4238" s="1" t="s">
        <v>16879</v>
      </c>
      <c r="M4238" s="1" t="s">
        <v>74</v>
      </c>
      <c r="N4238" s="1" t="s">
        <v>301</v>
      </c>
      <c r="O4238" s="1" t="s">
        <v>117</v>
      </c>
      <c r="P4238" s="1" t="s">
        <v>301</v>
      </c>
      <c r="Q4238" s="29" t="s">
        <v>61</v>
      </c>
      <c r="R4238" s="30">
        <v>7351.6895751044322</v>
      </c>
      <c r="S4238" s="5">
        <v>13.07550644567219</v>
      </c>
      <c r="T4238" s="4">
        <v>56.929926742390833</v>
      </c>
      <c r="U4238" s="1"/>
      <c r="V4238" s="1"/>
      <c r="W4238" s="1"/>
      <c r="X4238" s="1"/>
    </row>
    <row r="4239" spans="1:24" ht="15.75" customHeight="1" x14ac:dyDescent="0.2">
      <c r="A4239" s="1"/>
      <c r="B4239" s="1"/>
      <c r="C4239" s="31" t="str">
        <f>IF('Style Screener'!$S4239&lt;(AVERAGE('Style Screener'!$S$9:$S$6415)), "Value", "Growth")</f>
        <v>Value</v>
      </c>
      <c r="D4239" s="31" t="str">
        <f>IF('Style Screener'!$R4239&gt;2000, "Large Cap", "Small Cap")</f>
        <v>Large Cap</v>
      </c>
      <c r="E4239" s="31" t="s">
        <v>14</v>
      </c>
      <c r="F4239" s="31" t="s">
        <v>15829</v>
      </c>
      <c r="G4239" s="1" t="s">
        <v>16233</v>
      </c>
      <c r="H4239" s="1" t="s">
        <v>16880</v>
      </c>
      <c r="I4239" s="1" t="s">
        <v>16881</v>
      </c>
      <c r="J4239" s="1" t="s">
        <v>16236</v>
      </c>
      <c r="K4239" s="1" t="s">
        <v>16882</v>
      </c>
      <c r="L4239" s="1" t="s">
        <v>16883</v>
      </c>
      <c r="M4239" s="1" t="s">
        <v>54</v>
      </c>
      <c r="N4239" s="1" t="s">
        <v>4381</v>
      </c>
      <c r="O4239" s="1" t="s">
        <v>54</v>
      </c>
      <c r="P4239" s="1" t="s">
        <v>4381</v>
      </c>
      <c r="Q4239" s="29" t="s">
        <v>61</v>
      </c>
      <c r="R4239" s="30">
        <v>6618.0755693074061</v>
      </c>
      <c r="S4239" s="5">
        <v>7.4076022104537449</v>
      </c>
      <c r="T4239" s="4">
        <v>1.2707273762080615</v>
      </c>
      <c r="U4239" s="1"/>
      <c r="V4239" s="1"/>
      <c r="W4239" s="1"/>
      <c r="X4239" s="1"/>
    </row>
    <row r="4240" spans="1:24" ht="15.75" customHeight="1" x14ac:dyDescent="0.2">
      <c r="A4240" s="1"/>
      <c r="B4240" s="1"/>
      <c r="C4240" s="31" t="str">
        <f>IF('Style Screener'!$S4240&lt;(AVERAGE('Style Screener'!$S$9:$S$6415)), "Value", "Growth")</f>
        <v>Value</v>
      </c>
      <c r="D4240" s="31" t="str">
        <f>IF('Style Screener'!$R4240&gt;2000, "Large Cap", "Small Cap")</f>
        <v>Large Cap</v>
      </c>
      <c r="E4240" s="31" t="s">
        <v>14</v>
      </c>
      <c r="F4240" s="31" t="s">
        <v>15829</v>
      </c>
      <c r="G4240" s="1" t="s">
        <v>16233</v>
      </c>
      <c r="H4240" s="1" t="s">
        <v>16884</v>
      </c>
      <c r="I4240" s="1" t="s">
        <v>16885</v>
      </c>
      <c r="J4240" s="1" t="s">
        <v>16236</v>
      </c>
      <c r="K4240" s="1" t="s">
        <v>16886</v>
      </c>
      <c r="L4240" s="1" t="s">
        <v>16887</v>
      </c>
      <c r="M4240" s="1" t="s">
        <v>86</v>
      </c>
      <c r="N4240" s="1" t="s">
        <v>172</v>
      </c>
      <c r="O4240" s="1" t="s">
        <v>172</v>
      </c>
      <c r="P4240" s="1" t="s">
        <v>1497</v>
      </c>
      <c r="Q4240" s="29" t="s">
        <v>61</v>
      </c>
      <c r="R4240" s="30">
        <v>81060.03479476356</v>
      </c>
      <c r="S4240" s="5">
        <v>7.2385830571470393</v>
      </c>
      <c r="T4240" s="4">
        <v>1.2190580601723722</v>
      </c>
      <c r="U4240" s="1"/>
      <c r="V4240" s="1"/>
      <c r="W4240" s="1"/>
      <c r="X4240" s="1"/>
    </row>
    <row r="4241" spans="1:24" ht="15.75" customHeight="1" x14ac:dyDescent="0.2">
      <c r="A4241" s="1"/>
      <c r="B4241" s="1"/>
      <c r="C4241" s="31" t="str">
        <f>IF('Style Screener'!$S4241&lt;(AVERAGE('Style Screener'!$S$9:$S$6415)), "Value", "Growth")</f>
        <v>Value</v>
      </c>
      <c r="D4241" s="31" t="str">
        <f>IF('Style Screener'!$R4241&gt;2000, "Large Cap", "Small Cap")</f>
        <v>Large Cap</v>
      </c>
      <c r="E4241" s="31" t="s">
        <v>14</v>
      </c>
      <c r="F4241" s="31" t="s">
        <v>15829</v>
      </c>
      <c r="G4241" s="1" t="s">
        <v>16233</v>
      </c>
      <c r="H4241" s="1" t="s">
        <v>16888</v>
      </c>
      <c r="I4241" s="1" t="s">
        <v>16889</v>
      </c>
      <c r="J4241" s="1" t="s">
        <v>16236</v>
      </c>
      <c r="K4241" s="1" t="s">
        <v>16890</v>
      </c>
      <c r="L4241" s="1" t="s">
        <v>16891</v>
      </c>
      <c r="M4241" s="1" t="s">
        <v>86</v>
      </c>
      <c r="N4241" s="1" t="s">
        <v>87</v>
      </c>
      <c r="O4241" s="1" t="s">
        <v>88</v>
      </c>
      <c r="P4241" s="1" t="s">
        <v>1373</v>
      </c>
      <c r="Q4241" s="29" t="s">
        <v>61</v>
      </c>
      <c r="R4241" s="30">
        <v>10150.896642298228</v>
      </c>
      <c r="S4241" s="5">
        <v>8.6746920622418848</v>
      </c>
      <c r="T4241" s="4">
        <v>0</v>
      </c>
      <c r="U4241" s="1"/>
      <c r="V4241" s="1"/>
      <c r="W4241" s="1"/>
      <c r="X4241" s="1"/>
    </row>
    <row r="4242" spans="1:24" ht="15.75" customHeight="1" x14ac:dyDescent="0.2">
      <c r="A4242" s="1"/>
      <c r="B4242" s="1"/>
      <c r="C4242" s="31" t="str">
        <f>IF('Style Screener'!$S4242&lt;(AVERAGE('Style Screener'!$S$9:$S$6415)), "Value", "Growth")</f>
        <v>Value</v>
      </c>
      <c r="D4242" s="31" t="str">
        <f>IF('Style Screener'!$R4242&gt;2000, "Large Cap", "Small Cap")</f>
        <v>Large Cap</v>
      </c>
      <c r="E4242" s="31" t="s">
        <v>14</v>
      </c>
      <c r="F4242" s="31" t="s">
        <v>15829</v>
      </c>
      <c r="G4242" s="1" t="s">
        <v>16243</v>
      </c>
      <c r="H4242" s="1" t="s">
        <v>16892</v>
      </c>
      <c r="I4242" s="1" t="s">
        <v>16893</v>
      </c>
      <c r="J4242" s="1" t="s">
        <v>16236</v>
      </c>
      <c r="K4242" s="1" t="s">
        <v>16894</v>
      </c>
      <c r="L4242" s="1" t="s">
        <v>16895</v>
      </c>
      <c r="M4242" s="1" t="s">
        <v>86</v>
      </c>
      <c r="N4242" s="1" t="s">
        <v>2006</v>
      </c>
      <c r="O4242" s="1" t="s">
        <v>607</v>
      </c>
      <c r="P4242" s="1" t="s">
        <v>2294</v>
      </c>
      <c r="Q4242" s="29" t="s">
        <v>61</v>
      </c>
      <c r="R4242" s="30">
        <v>3445.2927745600878</v>
      </c>
      <c r="S4242" s="5">
        <v>7.5988826155302478</v>
      </c>
      <c r="T4242" s="4">
        <v>99.684601903794601</v>
      </c>
      <c r="U4242" s="1"/>
      <c r="V4242" s="1"/>
      <c r="W4242" s="1"/>
      <c r="X4242" s="1"/>
    </row>
    <row r="4243" spans="1:24" ht="15.75" customHeight="1" x14ac:dyDescent="0.2">
      <c r="A4243" s="1"/>
      <c r="B4243" s="1"/>
      <c r="C4243" s="31" t="str">
        <f>IF('Style Screener'!$S4243&lt;(AVERAGE('Style Screener'!$S$9:$S$6415)), "Value", "Growth")</f>
        <v>Value</v>
      </c>
      <c r="D4243" s="31" t="str">
        <f>IF('Style Screener'!$R4243&gt;2000, "Large Cap", "Small Cap")</f>
        <v>Large Cap</v>
      </c>
      <c r="E4243" s="31" t="s">
        <v>14</v>
      </c>
      <c r="F4243" s="31" t="s">
        <v>15829</v>
      </c>
      <c r="G4243" s="1" t="s">
        <v>16233</v>
      </c>
      <c r="H4243" s="1" t="s">
        <v>16896</v>
      </c>
      <c r="I4243" s="1" t="s">
        <v>16897</v>
      </c>
      <c r="J4243" s="1" t="s">
        <v>16236</v>
      </c>
      <c r="K4243" s="1" t="s">
        <v>16898</v>
      </c>
      <c r="L4243" s="1" t="s">
        <v>16899</v>
      </c>
      <c r="M4243" s="1" t="s">
        <v>86</v>
      </c>
      <c r="N4243" s="1" t="s">
        <v>87</v>
      </c>
      <c r="O4243" s="1" t="s">
        <v>88</v>
      </c>
      <c r="P4243" s="1" t="s">
        <v>1373</v>
      </c>
      <c r="Q4243" s="29" t="s">
        <v>61</v>
      </c>
      <c r="R4243" s="30">
        <v>6042.9988082916716</v>
      </c>
      <c r="S4243" s="5">
        <v>9.481493643798709</v>
      </c>
      <c r="T4243" s="4">
        <v>0</v>
      </c>
      <c r="U4243" s="1"/>
      <c r="V4243" s="1"/>
      <c r="W4243" s="1"/>
      <c r="X4243" s="1"/>
    </row>
    <row r="4244" spans="1:24" ht="15.75" customHeight="1" x14ac:dyDescent="0.2">
      <c r="A4244" s="1"/>
      <c r="B4244" s="1"/>
      <c r="C4244" s="31" t="str">
        <f>IF('Style Screener'!$S4244&lt;(AVERAGE('Style Screener'!$S$9:$S$6415)), "Value", "Growth")</f>
        <v>Value</v>
      </c>
      <c r="D4244" s="31" t="str">
        <f>IF('Style Screener'!$R4244&gt;2000, "Large Cap", "Small Cap")</f>
        <v>Large Cap</v>
      </c>
      <c r="E4244" s="31" t="s">
        <v>14</v>
      </c>
      <c r="F4244" s="31" t="s">
        <v>15829</v>
      </c>
      <c r="G4244" s="1" t="s">
        <v>16233</v>
      </c>
      <c r="H4244" s="1" t="s">
        <v>16900</v>
      </c>
      <c r="I4244" s="1" t="s">
        <v>16901</v>
      </c>
      <c r="J4244" s="1" t="s">
        <v>16236</v>
      </c>
      <c r="K4244" s="1" t="s">
        <v>16902</v>
      </c>
      <c r="L4244" s="1" t="s">
        <v>16903</v>
      </c>
      <c r="M4244" s="1" t="s">
        <v>54</v>
      </c>
      <c r="N4244" s="1" t="s">
        <v>705</v>
      </c>
      <c r="O4244" s="1" t="s">
        <v>54</v>
      </c>
      <c r="P4244" s="1" t="s">
        <v>1442</v>
      </c>
      <c r="Q4244" s="29" t="s">
        <v>61</v>
      </c>
      <c r="R4244" s="30">
        <v>9853.246710821948</v>
      </c>
      <c r="S4244" s="5">
        <v>21.242992211557453</v>
      </c>
      <c r="T4244" s="4">
        <v>0</v>
      </c>
      <c r="U4244" s="1"/>
      <c r="V4244" s="1"/>
      <c r="W4244" s="1"/>
      <c r="X4244" s="1"/>
    </row>
    <row r="4245" spans="1:24" ht="15.75" customHeight="1" x14ac:dyDescent="0.2">
      <c r="A4245" s="1"/>
      <c r="B4245" s="1"/>
      <c r="C4245" s="31" t="str">
        <f>IF('Style Screener'!$S4245&lt;(AVERAGE('Style Screener'!$S$9:$S$6415)), "Value", "Growth")</f>
        <v>Value</v>
      </c>
      <c r="D4245" s="31" t="str">
        <f>IF('Style Screener'!$R4245&gt;2000, "Large Cap", "Small Cap")</f>
        <v>Large Cap</v>
      </c>
      <c r="E4245" s="31" t="s">
        <v>14</v>
      </c>
      <c r="F4245" s="31" t="s">
        <v>15829</v>
      </c>
      <c r="G4245" s="1" t="s">
        <v>16267</v>
      </c>
      <c r="H4245" s="1" t="s">
        <v>16904</v>
      </c>
      <c r="I4245" s="1" t="s">
        <v>16905</v>
      </c>
      <c r="J4245" s="1" t="s">
        <v>16270</v>
      </c>
      <c r="K4245" s="1" t="s">
        <v>16906</v>
      </c>
      <c r="L4245" s="1" t="s">
        <v>16907</v>
      </c>
      <c r="M4245" s="1" t="s">
        <v>108</v>
      </c>
      <c r="N4245" s="1" t="s">
        <v>294</v>
      </c>
      <c r="O4245" s="1" t="s">
        <v>294</v>
      </c>
      <c r="P4245" s="1" t="s">
        <v>363</v>
      </c>
      <c r="Q4245" s="29" t="s">
        <v>61</v>
      </c>
      <c r="R4245" s="30">
        <v>8429.508044046479</v>
      </c>
      <c r="S4245" s="5">
        <v>7.1326548830565972</v>
      </c>
      <c r="T4245" s="4">
        <v>99.86884130676151</v>
      </c>
      <c r="U4245" s="1"/>
      <c r="V4245" s="1"/>
      <c r="W4245" s="1"/>
      <c r="X4245" s="1"/>
    </row>
    <row r="4246" spans="1:24" ht="15.75" customHeight="1" x14ac:dyDescent="0.2">
      <c r="A4246" s="1"/>
      <c r="B4246" s="1"/>
      <c r="C4246" s="31" t="str">
        <f>IF('Style Screener'!$S4246&lt;(AVERAGE('Style Screener'!$S$9:$S$6415)), "Value", "Growth")</f>
        <v>Value</v>
      </c>
      <c r="D4246" s="31" t="str">
        <f>IF('Style Screener'!$R4246&gt;2000, "Large Cap", "Small Cap")</f>
        <v>Large Cap</v>
      </c>
      <c r="E4246" s="31" t="s">
        <v>14</v>
      </c>
      <c r="F4246" s="31" t="s">
        <v>15829</v>
      </c>
      <c r="G4246" s="1" t="s">
        <v>16267</v>
      </c>
      <c r="H4246" s="1" t="s">
        <v>16908</v>
      </c>
      <c r="I4246" s="1" t="s">
        <v>16909</v>
      </c>
      <c r="J4246" s="1" t="s">
        <v>16270</v>
      </c>
      <c r="K4246" s="1" t="s">
        <v>16910</v>
      </c>
      <c r="L4246" s="1" t="s">
        <v>16911</v>
      </c>
      <c r="M4246" s="1" t="s">
        <v>108</v>
      </c>
      <c r="N4246" s="1" t="s">
        <v>571</v>
      </c>
      <c r="O4246" s="1" t="s">
        <v>110</v>
      </c>
      <c r="P4246" s="1" t="s">
        <v>1069</v>
      </c>
      <c r="Q4246" s="29" t="s">
        <v>61</v>
      </c>
      <c r="R4246" s="30">
        <v>4891.7864676657628</v>
      </c>
      <c r="S4246" s="5">
        <v>6.4318852804723745</v>
      </c>
      <c r="T4246" s="4">
        <v>77.029430239361645</v>
      </c>
      <c r="U4246" s="1"/>
      <c r="V4246" s="1"/>
      <c r="W4246" s="1"/>
      <c r="X4246" s="1"/>
    </row>
    <row r="4247" spans="1:24" ht="15.75" customHeight="1" x14ac:dyDescent="0.2">
      <c r="A4247" s="1"/>
      <c r="B4247" s="1"/>
      <c r="C4247" s="31" t="str">
        <f>IF('Style Screener'!$S4247&lt;(AVERAGE('Style Screener'!$S$9:$S$6415)), "Value", "Growth")</f>
        <v>Value</v>
      </c>
      <c r="D4247" s="31" t="str">
        <f>IF('Style Screener'!$R4247&gt;2000, "Large Cap", "Small Cap")</f>
        <v>Large Cap</v>
      </c>
      <c r="E4247" s="31" t="s">
        <v>14</v>
      </c>
      <c r="F4247" s="31" t="s">
        <v>15829</v>
      </c>
      <c r="G4247" s="1" t="s">
        <v>16233</v>
      </c>
      <c r="H4247" s="1" t="s">
        <v>16912</v>
      </c>
      <c r="I4247" s="1" t="s">
        <v>16913</v>
      </c>
      <c r="J4247" s="1" t="s">
        <v>16236</v>
      </c>
      <c r="K4247" s="1" t="s">
        <v>16914</v>
      </c>
      <c r="L4247" s="1" t="s">
        <v>16915</v>
      </c>
      <c r="M4247" s="1" t="s">
        <v>54</v>
      </c>
      <c r="N4247" s="1" t="s">
        <v>55</v>
      </c>
      <c r="O4247" s="1" t="s">
        <v>54</v>
      </c>
      <c r="P4247" s="1" t="s">
        <v>2785</v>
      </c>
      <c r="Q4247" s="29" t="s">
        <v>61</v>
      </c>
      <c r="R4247" s="30">
        <v>10498.407001122998</v>
      </c>
      <c r="S4247" s="5">
        <v>17.501001713586628</v>
      </c>
      <c r="T4247" s="4">
        <v>12.352169895567792</v>
      </c>
      <c r="U4247" s="1"/>
      <c r="V4247" s="1"/>
      <c r="W4247" s="1"/>
      <c r="X4247" s="1"/>
    </row>
    <row r="4248" spans="1:24" ht="15.75" customHeight="1" x14ac:dyDescent="0.2">
      <c r="A4248" s="1"/>
      <c r="B4248" s="1"/>
      <c r="C4248" s="31" t="str">
        <f>IF('Style Screener'!$S4248&lt;(AVERAGE('Style Screener'!$S$9:$S$6415)), "Value", "Growth")</f>
        <v>Value</v>
      </c>
      <c r="D4248" s="31" t="str">
        <f>IF('Style Screener'!$R4248&gt;2000, "Large Cap", "Small Cap")</f>
        <v>Large Cap</v>
      </c>
      <c r="E4248" s="31" t="s">
        <v>14</v>
      </c>
      <c r="F4248" s="31" t="s">
        <v>15829</v>
      </c>
      <c r="G4248" s="1" t="s">
        <v>16233</v>
      </c>
      <c r="H4248" s="1" t="s">
        <v>16916</v>
      </c>
      <c r="I4248" s="1" t="s">
        <v>16917</v>
      </c>
      <c r="J4248" s="1" t="s">
        <v>16236</v>
      </c>
      <c r="K4248" s="1" t="s">
        <v>16918</v>
      </c>
      <c r="L4248" s="1" t="s">
        <v>16919</v>
      </c>
      <c r="M4248" s="1" t="s">
        <v>86</v>
      </c>
      <c r="N4248" s="1" t="s">
        <v>172</v>
      </c>
      <c r="O4248" s="1" t="s">
        <v>172</v>
      </c>
      <c r="P4248" s="1" t="s">
        <v>173</v>
      </c>
      <c r="Q4248" s="29" t="s">
        <v>61</v>
      </c>
      <c r="R4248" s="30">
        <v>8147.8947230990098</v>
      </c>
      <c r="S4248" s="5">
        <v>6.7414265425571038</v>
      </c>
      <c r="T4248" s="4">
        <v>5.1748941074550172E-15</v>
      </c>
      <c r="U4248" s="1"/>
      <c r="V4248" s="1"/>
      <c r="W4248" s="1"/>
      <c r="X4248" s="1"/>
    </row>
    <row r="4249" spans="1:24" ht="15.75" customHeight="1" x14ac:dyDescent="0.2">
      <c r="A4249" s="1"/>
      <c r="B4249" s="1"/>
      <c r="C4249" s="31" t="str">
        <f>IF('Style Screener'!$S4249&lt;(AVERAGE('Style Screener'!$S$9:$S$6415)), "Value", "Growth")</f>
        <v>Value</v>
      </c>
      <c r="D4249" s="31" t="str">
        <f>IF('Style Screener'!$R4249&gt;2000, "Large Cap", "Small Cap")</f>
        <v>Large Cap</v>
      </c>
      <c r="E4249" s="31" t="s">
        <v>14</v>
      </c>
      <c r="F4249" s="31" t="s">
        <v>15829</v>
      </c>
      <c r="G4249" s="1" t="s">
        <v>16243</v>
      </c>
      <c r="H4249" s="1" t="s">
        <v>16920</v>
      </c>
      <c r="I4249" s="1" t="s">
        <v>16921</v>
      </c>
      <c r="J4249" s="1" t="s">
        <v>16236</v>
      </c>
      <c r="K4249" s="1" t="s">
        <v>16922</v>
      </c>
      <c r="L4249" s="1" t="s">
        <v>16923</v>
      </c>
      <c r="M4249" s="1" t="s">
        <v>74</v>
      </c>
      <c r="N4249" s="1" t="s">
        <v>3167</v>
      </c>
      <c r="O4249" s="1" t="s">
        <v>117</v>
      </c>
      <c r="P4249" s="1" t="s">
        <v>3167</v>
      </c>
      <c r="Q4249" s="29" t="s">
        <v>61</v>
      </c>
      <c r="R4249" s="30">
        <v>4568.5385607382805</v>
      </c>
      <c r="S4249" s="5">
        <v>12.424012158054712</v>
      </c>
      <c r="T4249" s="4">
        <v>96.873281575747157</v>
      </c>
      <c r="U4249" s="1"/>
      <c r="V4249" s="1"/>
      <c r="W4249" s="1"/>
      <c r="X4249" s="1"/>
    </row>
    <row r="4250" spans="1:24" ht="15.75" customHeight="1" x14ac:dyDescent="0.2">
      <c r="A4250" s="1"/>
      <c r="B4250" s="1"/>
      <c r="C4250" s="31" t="str">
        <f>IF('Style Screener'!$S4250&lt;(AVERAGE('Style Screener'!$S$9:$S$6415)), "Value", "Growth")</f>
        <v>Growth</v>
      </c>
      <c r="D4250" s="31" t="str">
        <f>IF('Style Screener'!$R4250&gt;2000, "Large Cap", "Small Cap")</f>
        <v>Large Cap</v>
      </c>
      <c r="E4250" s="31" t="s">
        <v>14</v>
      </c>
      <c r="F4250" s="31" t="s">
        <v>15829</v>
      </c>
      <c r="G4250" s="1" t="s">
        <v>16267</v>
      </c>
      <c r="H4250" s="1" t="s">
        <v>16924</v>
      </c>
      <c r="I4250" s="1" t="s">
        <v>16925</v>
      </c>
      <c r="J4250" s="1" t="s">
        <v>16926</v>
      </c>
      <c r="K4250" s="1" t="s">
        <v>16927</v>
      </c>
      <c r="L4250" s="1" t="s">
        <v>16928</v>
      </c>
      <c r="M4250" s="1" t="s">
        <v>108</v>
      </c>
      <c r="N4250" s="1" t="s">
        <v>294</v>
      </c>
      <c r="O4250" s="1" t="s">
        <v>294</v>
      </c>
      <c r="P4250" s="1" t="s">
        <v>295</v>
      </c>
      <c r="Q4250" s="29" t="s">
        <v>61</v>
      </c>
      <c r="R4250" s="30">
        <v>4621.6809069371575</v>
      </c>
      <c r="S4250" s="5">
        <v>35.328273112036094</v>
      </c>
      <c r="T4250" s="4">
        <v>66.870361251933176</v>
      </c>
      <c r="U4250" s="1"/>
      <c r="V4250" s="1"/>
      <c r="W4250" s="1"/>
      <c r="X4250" s="1"/>
    </row>
    <row r="4251" spans="1:24" ht="15.75" customHeight="1" x14ac:dyDescent="0.2">
      <c r="A4251" s="1"/>
      <c r="B4251" s="1"/>
      <c r="C4251" s="31" t="str">
        <f>IF('Style Screener'!$S4251&lt;(AVERAGE('Style Screener'!$S$9:$S$6415)), "Value", "Growth")</f>
        <v>Value</v>
      </c>
      <c r="D4251" s="31" t="str">
        <f>IF('Style Screener'!$R4251&gt;2000, "Large Cap", "Small Cap")</f>
        <v>Large Cap</v>
      </c>
      <c r="E4251" s="31" t="s">
        <v>14</v>
      </c>
      <c r="F4251" s="31" t="s">
        <v>15829</v>
      </c>
      <c r="G4251" s="1" t="s">
        <v>16267</v>
      </c>
      <c r="H4251" s="1" t="s">
        <v>16929</v>
      </c>
      <c r="I4251" s="1" t="s">
        <v>16930</v>
      </c>
      <c r="J4251" s="1" t="s">
        <v>16270</v>
      </c>
      <c r="K4251" s="1" t="s">
        <v>16931</v>
      </c>
      <c r="L4251" s="1" t="s">
        <v>16932</v>
      </c>
      <c r="M4251" s="1" t="s">
        <v>108</v>
      </c>
      <c r="N4251" s="1" t="s">
        <v>571</v>
      </c>
      <c r="O4251" s="1" t="s">
        <v>110</v>
      </c>
      <c r="P4251" s="1" t="s">
        <v>1069</v>
      </c>
      <c r="Q4251" s="29" t="s">
        <v>61</v>
      </c>
      <c r="R4251" s="30">
        <v>2185.4100730652617</v>
      </c>
      <c r="S4251" s="5">
        <v>16.685398115328088</v>
      </c>
      <c r="T4251" s="4" t="s">
        <v>61</v>
      </c>
      <c r="U4251" s="1"/>
      <c r="V4251" s="1"/>
      <c r="W4251" s="1"/>
      <c r="X4251" s="1"/>
    </row>
    <row r="4252" spans="1:24" ht="15.75" customHeight="1" x14ac:dyDescent="0.2">
      <c r="A4252" s="1"/>
      <c r="B4252" s="1"/>
      <c r="C4252" s="31" t="str">
        <f>IF('Style Screener'!$S4252&lt;(AVERAGE('Style Screener'!$S$9:$S$6415)), "Value", "Growth")</f>
        <v>Growth</v>
      </c>
      <c r="D4252" s="31" t="str">
        <f>IF('Style Screener'!$R4252&gt;2000, "Large Cap", "Small Cap")</f>
        <v>Small Cap</v>
      </c>
      <c r="E4252" s="31" t="s">
        <v>15</v>
      </c>
      <c r="F4252" s="31" t="s">
        <v>15829</v>
      </c>
      <c r="G4252" s="1" t="s">
        <v>16267</v>
      </c>
      <c r="H4252" s="1" t="s">
        <v>16933</v>
      </c>
      <c r="I4252" s="1" t="s">
        <v>16934</v>
      </c>
      <c r="J4252" s="1" t="s">
        <v>16270</v>
      </c>
      <c r="K4252" s="1" t="s">
        <v>61</v>
      </c>
      <c r="L4252" s="1" t="s">
        <v>16935</v>
      </c>
      <c r="M4252" s="1" t="s">
        <v>1279</v>
      </c>
      <c r="N4252" s="1" t="s">
        <v>1280</v>
      </c>
      <c r="O4252" s="1" t="s">
        <v>1279</v>
      </c>
      <c r="P4252" s="1" t="s">
        <v>1281</v>
      </c>
      <c r="Q4252" s="29" t="s">
        <v>61</v>
      </c>
      <c r="R4252" s="30">
        <v>1603.9249372002037</v>
      </c>
      <c r="S4252" s="5" t="s">
        <v>61</v>
      </c>
      <c r="T4252" s="4">
        <v>3.730464608339553</v>
      </c>
      <c r="U4252" s="1"/>
      <c r="V4252" s="1"/>
      <c r="W4252" s="1"/>
      <c r="X4252" s="1"/>
    </row>
    <row r="4253" spans="1:24" ht="15.75" customHeight="1" x14ac:dyDescent="0.2">
      <c r="A4253" s="1"/>
      <c r="B4253" s="1"/>
      <c r="C4253" s="31" t="str">
        <f>IF('Style Screener'!$S4253&lt;(AVERAGE('Style Screener'!$S$9:$S$6415)), "Value", "Growth")</f>
        <v>Value</v>
      </c>
      <c r="D4253" s="31" t="str">
        <f>IF('Style Screener'!$R4253&gt;2000, "Large Cap", "Small Cap")</f>
        <v>Large Cap</v>
      </c>
      <c r="E4253" s="31" t="s">
        <v>14</v>
      </c>
      <c r="F4253" s="31" t="s">
        <v>15829</v>
      </c>
      <c r="G4253" s="1" t="s">
        <v>16267</v>
      </c>
      <c r="H4253" s="1" t="s">
        <v>16936</v>
      </c>
      <c r="I4253" s="1" t="s">
        <v>16937</v>
      </c>
      <c r="J4253" s="1" t="s">
        <v>16270</v>
      </c>
      <c r="K4253" s="1" t="s">
        <v>16938</v>
      </c>
      <c r="L4253" s="1" t="s">
        <v>16939</v>
      </c>
      <c r="M4253" s="1" t="s">
        <v>108</v>
      </c>
      <c r="N4253" s="1" t="s">
        <v>571</v>
      </c>
      <c r="O4253" s="1" t="s">
        <v>110</v>
      </c>
      <c r="P4253" s="1" t="s">
        <v>572</v>
      </c>
      <c r="Q4253" s="29" t="s">
        <v>61</v>
      </c>
      <c r="R4253" s="30">
        <v>2030.1539170210635</v>
      </c>
      <c r="S4253" s="5">
        <v>9.7614161108260635</v>
      </c>
      <c r="T4253" s="4">
        <v>79.283194061412559</v>
      </c>
      <c r="U4253" s="1"/>
      <c r="V4253" s="1"/>
      <c r="W4253" s="1"/>
      <c r="X4253" s="1"/>
    </row>
    <row r="4254" spans="1:24" ht="15.75" customHeight="1" x14ac:dyDescent="0.2">
      <c r="A4254" s="1"/>
      <c r="B4254" s="1"/>
      <c r="C4254" s="31" t="str">
        <f>IF('Style Screener'!$S4254&lt;(AVERAGE('Style Screener'!$S$9:$S$6415)), "Value", "Growth")</f>
        <v>Value</v>
      </c>
      <c r="D4254" s="31" t="str">
        <f>IF('Style Screener'!$R4254&gt;2000, "Large Cap", "Small Cap")</f>
        <v>Large Cap</v>
      </c>
      <c r="E4254" s="31" t="s">
        <v>15</v>
      </c>
      <c r="F4254" s="31" t="s">
        <v>15829</v>
      </c>
      <c r="G4254" s="1" t="s">
        <v>16243</v>
      </c>
      <c r="H4254" s="1" t="s">
        <v>16940</v>
      </c>
      <c r="I4254" s="1" t="s">
        <v>16941</v>
      </c>
      <c r="J4254" s="1" t="s">
        <v>16236</v>
      </c>
      <c r="K4254" s="1" t="s">
        <v>16942</v>
      </c>
      <c r="L4254" s="1" t="s">
        <v>16943</v>
      </c>
      <c r="M4254" s="1" t="s">
        <v>219</v>
      </c>
      <c r="N4254" s="1" t="s">
        <v>1177</v>
      </c>
      <c r="O4254" s="1" t="s">
        <v>219</v>
      </c>
      <c r="P4254" s="1" t="s">
        <v>1177</v>
      </c>
      <c r="Q4254" s="29" t="s">
        <v>61</v>
      </c>
      <c r="R4254" s="30">
        <v>7955.1671884675879</v>
      </c>
      <c r="S4254" s="5">
        <v>27.65625</v>
      </c>
      <c r="T4254" s="4" t="s">
        <v>61</v>
      </c>
      <c r="U4254" s="1"/>
      <c r="V4254" s="1"/>
      <c r="W4254" s="1"/>
      <c r="X4254" s="1"/>
    </row>
    <row r="4255" spans="1:24" ht="15.75" customHeight="1" x14ac:dyDescent="0.2">
      <c r="A4255" s="1"/>
      <c r="B4255" s="1"/>
      <c r="C4255" s="31" t="str">
        <f>IF('Style Screener'!$S4255&lt;(AVERAGE('Style Screener'!$S$9:$S$6415)), "Value", "Growth")</f>
        <v>Value</v>
      </c>
      <c r="D4255" s="31" t="str">
        <f>IF('Style Screener'!$R4255&gt;2000, "Large Cap", "Small Cap")</f>
        <v>Large Cap</v>
      </c>
      <c r="E4255" s="31" t="s">
        <v>14</v>
      </c>
      <c r="F4255" s="31" t="s">
        <v>15829</v>
      </c>
      <c r="G4255" s="1" t="s">
        <v>16243</v>
      </c>
      <c r="H4255" s="1" t="s">
        <v>16944</v>
      </c>
      <c r="I4255" s="1" t="s">
        <v>16945</v>
      </c>
      <c r="J4255" s="1" t="s">
        <v>16236</v>
      </c>
      <c r="K4255" s="1" t="s">
        <v>16946</v>
      </c>
      <c r="L4255" s="1" t="s">
        <v>16947</v>
      </c>
      <c r="M4255" s="1" t="s">
        <v>108</v>
      </c>
      <c r="N4255" s="1" t="s">
        <v>294</v>
      </c>
      <c r="O4255" s="1" t="s">
        <v>294</v>
      </c>
      <c r="P4255" s="1" t="s">
        <v>295</v>
      </c>
      <c r="Q4255" s="29" t="s">
        <v>61</v>
      </c>
      <c r="R4255" s="30">
        <v>4936.5219650797299</v>
      </c>
      <c r="S4255" s="5">
        <v>13.876404494382024</v>
      </c>
      <c r="T4255" s="4" t="s">
        <v>61</v>
      </c>
      <c r="U4255" s="1"/>
      <c r="V4255" s="1"/>
      <c r="W4255" s="1"/>
      <c r="X4255" s="1"/>
    </row>
    <row r="4256" spans="1:24" ht="15.75" customHeight="1" x14ac:dyDescent="0.2">
      <c r="A4256" s="1"/>
      <c r="B4256" s="1"/>
      <c r="C4256" s="31" t="str">
        <f>IF('Style Screener'!$S4256&lt;(AVERAGE('Style Screener'!$S$9:$S$6415)), "Value", "Growth")</f>
        <v>Value</v>
      </c>
      <c r="D4256" s="31" t="str">
        <f>IF('Style Screener'!$R4256&gt;2000, "Large Cap", "Small Cap")</f>
        <v>Large Cap</v>
      </c>
      <c r="E4256" s="31" t="s">
        <v>15</v>
      </c>
      <c r="F4256" s="31" t="s">
        <v>15829</v>
      </c>
      <c r="G4256" s="1" t="s">
        <v>16243</v>
      </c>
      <c r="H4256" s="1" t="s">
        <v>16948</v>
      </c>
      <c r="I4256" s="1" t="s">
        <v>16949</v>
      </c>
      <c r="J4256" s="1" t="s">
        <v>16236</v>
      </c>
      <c r="K4256" s="1" t="s">
        <v>16950</v>
      </c>
      <c r="L4256" s="1" t="s">
        <v>16951</v>
      </c>
      <c r="M4256" s="1" t="s">
        <v>219</v>
      </c>
      <c r="N4256" s="1" t="s">
        <v>1291</v>
      </c>
      <c r="O4256" s="1" t="s">
        <v>219</v>
      </c>
      <c r="P4256" s="1" t="s">
        <v>1291</v>
      </c>
      <c r="Q4256" s="29" t="s">
        <v>61</v>
      </c>
      <c r="R4256" s="30">
        <v>9074.1860021620741</v>
      </c>
      <c r="S4256" s="5">
        <v>21.531393568147013</v>
      </c>
      <c r="T4256" s="4" t="s">
        <v>61</v>
      </c>
      <c r="U4256" s="1"/>
      <c r="V4256" s="1"/>
      <c r="W4256" s="1"/>
      <c r="X4256" s="1"/>
    </row>
    <row r="4257" spans="1:24" ht="15.75" customHeight="1" x14ac:dyDescent="0.2">
      <c r="A4257" s="1"/>
      <c r="B4257" s="1"/>
      <c r="C4257" s="31" t="str">
        <f>IF('Style Screener'!$S4257&lt;(AVERAGE('Style Screener'!$S$9:$S$6415)), "Value", "Growth")</f>
        <v>Value</v>
      </c>
      <c r="D4257" s="31" t="str">
        <f>IF('Style Screener'!$R4257&gt;2000, "Large Cap", "Small Cap")</f>
        <v>Large Cap</v>
      </c>
      <c r="E4257" s="31" t="s">
        <v>14</v>
      </c>
      <c r="F4257" s="31" t="s">
        <v>15829</v>
      </c>
      <c r="G4257" s="1" t="s">
        <v>16233</v>
      </c>
      <c r="H4257" s="1" t="s">
        <v>16952</v>
      </c>
      <c r="I4257" s="1" t="s">
        <v>16953</v>
      </c>
      <c r="J4257" s="1" t="s">
        <v>16236</v>
      </c>
      <c r="K4257" s="1" t="s">
        <v>16954</v>
      </c>
      <c r="L4257" s="1" t="s">
        <v>16955</v>
      </c>
      <c r="M4257" s="1" t="s">
        <v>278</v>
      </c>
      <c r="N4257" s="1" t="s">
        <v>279</v>
      </c>
      <c r="O4257" s="1" t="s">
        <v>278</v>
      </c>
      <c r="P4257" s="1" t="s">
        <v>3374</v>
      </c>
      <c r="Q4257" s="29" t="s">
        <v>61</v>
      </c>
      <c r="R4257" s="30">
        <v>137976.92182263618</v>
      </c>
      <c r="S4257" s="5">
        <v>19.769219215177838</v>
      </c>
      <c r="T4257" s="4" t="s">
        <v>61</v>
      </c>
      <c r="U4257" s="1"/>
      <c r="V4257" s="1"/>
      <c r="W4257" s="1"/>
      <c r="X4257" s="1"/>
    </row>
    <row r="4258" spans="1:24" ht="15.75" customHeight="1" x14ac:dyDescent="0.2">
      <c r="A4258" s="1"/>
      <c r="B4258" s="1"/>
      <c r="C4258" s="31" t="str">
        <f>IF('Style Screener'!$S4258&lt;(AVERAGE('Style Screener'!$S$9:$S$6415)), "Value", "Growth")</f>
        <v>Growth</v>
      </c>
      <c r="D4258" s="31" t="str">
        <f>IF('Style Screener'!$R4258&gt;2000, "Large Cap", "Small Cap")</f>
        <v>Large Cap</v>
      </c>
      <c r="E4258" s="31" t="s">
        <v>14</v>
      </c>
      <c r="F4258" s="31" t="s">
        <v>15829</v>
      </c>
      <c r="G4258" s="1" t="s">
        <v>16233</v>
      </c>
      <c r="H4258" s="1" t="s">
        <v>16956</v>
      </c>
      <c r="I4258" s="1" t="s">
        <v>16957</v>
      </c>
      <c r="J4258" s="1" t="s">
        <v>16236</v>
      </c>
      <c r="K4258" s="1" t="s">
        <v>16958</v>
      </c>
      <c r="L4258" s="1" t="s">
        <v>16959</v>
      </c>
      <c r="M4258" s="1" t="s">
        <v>108</v>
      </c>
      <c r="N4258" s="1" t="s">
        <v>286</v>
      </c>
      <c r="O4258" s="1" t="s">
        <v>287</v>
      </c>
      <c r="P4258" s="1" t="s">
        <v>1333</v>
      </c>
      <c r="Q4258" s="29" t="s">
        <v>61</v>
      </c>
      <c r="R4258" s="30">
        <v>4420.237925538695</v>
      </c>
      <c r="S4258" s="5">
        <v>33.206300061187989</v>
      </c>
      <c r="T4258" s="4">
        <v>11.20119708680223</v>
      </c>
      <c r="U4258" s="1"/>
      <c r="V4258" s="1"/>
      <c r="W4258" s="1"/>
      <c r="X4258" s="1"/>
    </row>
    <row r="4259" spans="1:24" ht="15.75" customHeight="1" x14ac:dyDescent="0.2">
      <c r="A4259" s="1"/>
      <c r="B4259" s="1"/>
      <c r="C4259" s="31" t="str">
        <f>IF('Style Screener'!$S4259&lt;(AVERAGE('Style Screener'!$S$9:$S$6415)), "Value", "Growth")</f>
        <v>Value</v>
      </c>
      <c r="D4259" s="31" t="str">
        <f>IF('Style Screener'!$R4259&gt;2000, "Large Cap", "Small Cap")</f>
        <v>Large Cap</v>
      </c>
      <c r="E4259" s="31" t="s">
        <v>14</v>
      </c>
      <c r="F4259" s="31" t="s">
        <v>15829</v>
      </c>
      <c r="G4259" s="1" t="s">
        <v>16233</v>
      </c>
      <c r="H4259" s="1" t="s">
        <v>16960</v>
      </c>
      <c r="I4259" s="1" t="s">
        <v>16961</v>
      </c>
      <c r="J4259" s="1" t="s">
        <v>16236</v>
      </c>
      <c r="K4259" s="1" t="s">
        <v>16962</v>
      </c>
      <c r="L4259" s="1" t="s">
        <v>16963</v>
      </c>
      <c r="M4259" s="1" t="s">
        <v>74</v>
      </c>
      <c r="N4259" s="1" t="s">
        <v>846</v>
      </c>
      <c r="O4259" s="1" t="s">
        <v>117</v>
      </c>
      <c r="P4259" s="1" t="s">
        <v>847</v>
      </c>
      <c r="Q4259" s="29" t="s">
        <v>61</v>
      </c>
      <c r="R4259" s="30">
        <v>9942.1286023228131</v>
      </c>
      <c r="S4259" s="5">
        <v>24.665850580712853</v>
      </c>
      <c r="T4259" s="4">
        <v>3.1210816199155378</v>
      </c>
      <c r="U4259" s="1"/>
      <c r="V4259" s="1"/>
      <c r="W4259" s="1"/>
      <c r="X4259" s="1"/>
    </row>
    <row r="4260" spans="1:24" ht="15.75" customHeight="1" x14ac:dyDescent="0.2">
      <c r="A4260" s="1"/>
      <c r="B4260" s="1"/>
      <c r="C4260" s="31" t="str">
        <f>IF('Style Screener'!$S4260&lt;(AVERAGE('Style Screener'!$S$9:$S$6415)), "Value", "Growth")</f>
        <v>Value</v>
      </c>
      <c r="D4260" s="31" t="str">
        <f>IF('Style Screener'!$R4260&gt;2000, "Large Cap", "Small Cap")</f>
        <v>Large Cap</v>
      </c>
      <c r="E4260" s="31" t="s">
        <v>14</v>
      </c>
      <c r="F4260" s="31" t="s">
        <v>15829</v>
      </c>
      <c r="G4260" s="1" t="s">
        <v>16233</v>
      </c>
      <c r="H4260" s="1" t="s">
        <v>16964</v>
      </c>
      <c r="I4260" s="1" t="s">
        <v>16965</v>
      </c>
      <c r="J4260" s="1" t="s">
        <v>16236</v>
      </c>
      <c r="K4260" s="1" t="s">
        <v>16966</v>
      </c>
      <c r="L4260" s="1" t="s">
        <v>16967</v>
      </c>
      <c r="M4260" s="1" t="s">
        <v>74</v>
      </c>
      <c r="N4260" s="1" t="s">
        <v>301</v>
      </c>
      <c r="O4260" s="1" t="s">
        <v>117</v>
      </c>
      <c r="P4260" s="1" t="s">
        <v>301</v>
      </c>
      <c r="Q4260" s="29" t="s">
        <v>61</v>
      </c>
      <c r="R4260" s="30">
        <v>57356.871016834455</v>
      </c>
      <c r="S4260" s="5">
        <v>15.319995815471577</v>
      </c>
      <c r="T4260" s="4" t="s">
        <v>61</v>
      </c>
      <c r="U4260" s="1"/>
      <c r="V4260" s="1"/>
      <c r="W4260" s="1"/>
      <c r="X4260" s="1"/>
    </row>
    <row r="4261" spans="1:24" ht="15.75" customHeight="1" x14ac:dyDescent="0.2">
      <c r="A4261" s="1"/>
      <c r="B4261" s="1"/>
      <c r="C4261" s="31" t="str">
        <f>IF('Style Screener'!$S4261&lt;(AVERAGE('Style Screener'!$S$9:$S$6415)), "Value", "Growth")</f>
        <v>Value</v>
      </c>
      <c r="D4261" s="31" t="str">
        <f>IF('Style Screener'!$R4261&gt;2000, "Large Cap", "Small Cap")</f>
        <v>Large Cap</v>
      </c>
      <c r="E4261" s="31" t="s">
        <v>14</v>
      </c>
      <c r="F4261" s="31" t="s">
        <v>15829</v>
      </c>
      <c r="G4261" s="1" t="s">
        <v>16243</v>
      </c>
      <c r="H4261" s="1" t="s">
        <v>16968</v>
      </c>
      <c r="I4261" s="1" t="s">
        <v>16969</v>
      </c>
      <c r="J4261" s="1" t="s">
        <v>16236</v>
      </c>
      <c r="K4261" s="1" t="s">
        <v>16970</v>
      </c>
      <c r="L4261" s="1" t="s">
        <v>16971</v>
      </c>
      <c r="M4261" s="1" t="s">
        <v>74</v>
      </c>
      <c r="N4261" s="1" t="s">
        <v>3167</v>
      </c>
      <c r="O4261" s="1" t="s">
        <v>117</v>
      </c>
      <c r="P4261" s="1" t="s">
        <v>3167</v>
      </c>
      <c r="Q4261" s="29" t="s">
        <v>61</v>
      </c>
      <c r="R4261" s="30">
        <v>11575.575108424353</v>
      </c>
      <c r="S4261" s="5">
        <v>15.277777777777777</v>
      </c>
      <c r="T4261" s="4" t="s">
        <v>61</v>
      </c>
      <c r="U4261" s="1"/>
      <c r="V4261" s="1"/>
      <c r="W4261" s="1"/>
      <c r="X4261" s="1"/>
    </row>
    <row r="4262" spans="1:24" ht="15.75" customHeight="1" x14ac:dyDescent="0.2">
      <c r="A4262" s="1"/>
      <c r="B4262" s="1"/>
      <c r="C4262" s="31" t="str">
        <f>IF('Style Screener'!$S4262&lt;(AVERAGE('Style Screener'!$S$9:$S$6415)), "Value", "Growth")</f>
        <v>Value</v>
      </c>
      <c r="D4262" s="31" t="str">
        <f>IF('Style Screener'!$R4262&gt;2000, "Large Cap", "Small Cap")</f>
        <v>Large Cap</v>
      </c>
      <c r="E4262" s="31" t="s">
        <v>14</v>
      </c>
      <c r="F4262" s="31" t="s">
        <v>15829</v>
      </c>
      <c r="G4262" s="1" t="s">
        <v>16233</v>
      </c>
      <c r="H4262" s="1" t="s">
        <v>16972</v>
      </c>
      <c r="I4262" s="1" t="s">
        <v>16973</v>
      </c>
      <c r="J4262" s="1" t="s">
        <v>16236</v>
      </c>
      <c r="K4262" s="1" t="s">
        <v>16974</v>
      </c>
      <c r="L4262" s="1" t="s">
        <v>16975</v>
      </c>
      <c r="M4262" s="1" t="s">
        <v>86</v>
      </c>
      <c r="N4262" s="1" t="s">
        <v>172</v>
      </c>
      <c r="O4262" s="1" t="s">
        <v>172</v>
      </c>
      <c r="P4262" s="1" t="s">
        <v>1497</v>
      </c>
      <c r="Q4262" s="29" t="s">
        <v>61</v>
      </c>
      <c r="R4262" s="30">
        <v>75766.752738351599</v>
      </c>
      <c r="S4262" s="5">
        <v>7.9858671185589083</v>
      </c>
      <c r="T4262" s="4">
        <v>1.5963562675881824</v>
      </c>
      <c r="U4262" s="1"/>
      <c r="V4262" s="1"/>
      <c r="W4262" s="1"/>
      <c r="X4262" s="1"/>
    </row>
    <row r="4263" spans="1:24" ht="15.75" customHeight="1" x14ac:dyDescent="0.2">
      <c r="A4263" s="1"/>
      <c r="B4263" s="1"/>
      <c r="C4263" s="31" t="str">
        <f>IF('Style Screener'!$S4263&lt;(AVERAGE('Style Screener'!$S$9:$S$6415)), "Value", "Growth")</f>
        <v>Value</v>
      </c>
      <c r="D4263" s="31" t="str">
        <f>IF('Style Screener'!$R4263&gt;2000, "Large Cap", "Small Cap")</f>
        <v>Large Cap</v>
      </c>
      <c r="E4263" s="31" t="s">
        <v>14</v>
      </c>
      <c r="F4263" s="31" t="s">
        <v>15829</v>
      </c>
      <c r="G4263" s="1" t="s">
        <v>16233</v>
      </c>
      <c r="H4263" s="1" t="s">
        <v>16976</v>
      </c>
      <c r="I4263" s="1" t="s">
        <v>16977</v>
      </c>
      <c r="J4263" s="1" t="s">
        <v>16236</v>
      </c>
      <c r="K4263" s="1" t="s">
        <v>16978</v>
      </c>
      <c r="L4263" s="1" t="s">
        <v>16979</v>
      </c>
      <c r="M4263" s="1" t="s">
        <v>86</v>
      </c>
      <c r="N4263" s="1" t="s">
        <v>172</v>
      </c>
      <c r="O4263" s="1" t="s">
        <v>172</v>
      </c>
      <c r="P4263" s="1" t="s">
        <v>1497</v>
      </c>
      <c r="Q4263" s="29" t="s">
        <v>61</v>
      </c>
      <c r="R4263" s="30">
        <v>224390.71794664848</v>
      </c>
      <c r="S4263" s="5">
        <v>7.1086989633652609</v>
      </c>
      <c r="T4263" s="4">
        <v>19.233208114856971</v>
      </c>
      <c r="U4263" s="1"/>
      <c r="V4263" s="1"/>
      <c r="W4263" s="1"/>
      <c r="X4263" s="1"/>
    </row>
    <row r="4264" spans="1:24" ht="15.75" customHeight="1" x14ac:dyDescent="0.2">
      <c r="A4264" s="1"/>
      <c r="B4264" s="1"/>
      <c r="C4264" s="31" t="str">
        <f>IF('Style Screener'!$S4264&lt;(AVERAGE('Style Screener'!$S$9:$S$6415)), "Value", "Growth")</f>
        <v>Value</v>
      </c>
      <c r="D4264" s="31" t="str">
        <f>IF('Style Screener'!$R4264&gt;2000, "Large Cap", "Small Cap")</f>
        <v>Large Cap</v>
      </c>
      <c r="E4264" s="31" t="s">
        <v>14</v>
      </c>
      <c r="F4264" s="31" t="s">
        <v>15829</v>
      </c>
      <c r="G4264" s="1" t="s">
        <v>16233</v>
      </c>
      <c r="H4264" s="1" t="s">
        <v>16980</v>
      </c>
      <c r="I4264" s="1" t="s">
        <v>16981</v>
      </c>
      <c r="J4264" s="1" t="s">
        <v>16236</v>
      </c>
      <c r="K4264" s="1" t="s">
        <v>16982</v>
      </c>
      <c r="L4264" s="1" t="s">
        <v>16983</v>
      </c>
      <c r="M4264" s="1" t="s">
        <v>86</v>
      </c>
      <c r="N4264" s="1" t="s">
        <v>87</v>
      </c>
      <c r="O4264" s="1" t="s">
        <v>88</v>
      </c>
      <c r="P4264" s="1" t="s">
        <v>1373</v>
      </c>
      <c r="Q4264" s="29" t="s">
        <v>61</v>
      </c>
      <c r="R4264" s="30">
        <v>3824.116651059036</v>
      </c>
      <c r="S4264" s="5">
        <v>26.486484647843334</v>
      </c>
      <c r="T4264" s="4">
        <v>0</v>
      </c>
      <c r="U4264" s="1"/>
      <c r="V4264" s="1"/>
      <c r="W4264" s="1"/>
      <c r="X4264" s="1"/>
    </row>
    <row r="4265" spans="1:24" ht="15.75" customHeight="1" x14ac:dyDescent="0.2">
      <c r="A4265" s="1"/>
      <c r="B4265" s="1"/>
      <c r="C4265" s="31" t="str">
        <f>IF('Style Screener'!$S4265&lt;(AVERAGE('Style Screener'!$S$9:$S$6415)), "Value", "Growth")</f>
        <v>Value</v>
      </c>
      <c r="D4265" s="31" t="str">
        <f>IF('Style Screener'!$R4265&gt;2000, "Large Cap", "Small Cap")</f>
        <v>Large Cap</v>
      </c>
      <c r="E4265" s="31" t="s">
        <v>15</v>
      </c>
      <c r="F4265" s="31" t="s">
        <v>15829</v>
      </c>
      <c r="G4265" s="1" t="s">
        <v>16233</v>
      </c>
      <c r="H4265" s="1" t="s">
        <v>16984</v>
      </c>
      <c r="I4265" s="1" t="s">
        <v>16985</v>
      </c>
      <c r="J4265" s="1" t="s">
        <v>16236</v>
      </c>
      <c r="K4265" s="1" t="s">
        <v>16986</v>
      </c>
      <c r="L4265" s="1" t="s">
        <v>16987</v>
      </c>
      <c r="M4265" s="1" t="s">
        <v>44</v>
      </c>
      <c r="N4265" s="1" t="s">
        <v>160</v>
      </c>
      <c r="O4265" s="1" t="s">
        <v>46</v>
      </c>
      <c r="P4265" s="1" t="s">
        <v>160</v>
      </c>
      <c r="Q4265" s="29" t="s">
        <v>61</v>
      </c>
      <c r="R4265" s="30">
        <v>5897.477803842984</v>
      </c>
      <c r="S4265" s="5">
        <v>21.105713136970401</v>
      </c>
      <c r="T4265" s="4" t="s">
        <v>61</v>
      </c>
      <c r="U4265" s="1"/>
      <c r="V4265" s="1"/>
      <c r="W4265" s="1"/>
      <c r="X4265" s="1"/>
    </row>
    <row r="4266" spans="1:24" ht="15.75" customHeight="1" x14ac:dyDescent="0.2">
      <c r="A4266" s="1"/>
      <c r="B4266" s="1"/>
      <c r="C4266" s="31" t="str">
        <f>IF('Style Screener'!$S4266&lt;(AVERAGE('Style Screener'!$S$9:$S$6415)), "Value", "Growth")</f>
        <v>Value</v>
      </c>
      <c r="D4266" s="31" t="str">
        <f>IF('Style Screener'!$R4266&gt;2000, "Large Cap", "Small Cap")</f>
        <v>Large Cap</v>
      </c>
      <c r="E4266" s="31" t="s">
        <v>14</v>
      </c>
      <c r="F4266" s="31" t="s">
        <v>15829</v>
      </c>
      <c r="G4266" s="1" t="s">
        <v>16233</v>
      </c>
      <c r="H4266" s="1" t="s">
        <v>16988</v>
      </c>
      <c r="I4266" s="1" t="s">
        <v>16989</v>
      </c>
      <c r="J4266" s="1" t="s">
        <v>16236</v>
      </c>
      <c r="K4266" s="1" t="s">
        <v>16990</v>
      </c>
      <c r="L4266" s="1" t="s">
        <v>16991</v>
      </c>
      <c r="M4266" s="1" t="s">
        <v>98</v>
      </c>
      <c r="N4266" s="1" t="s">
        <v>4426</v>
      </c>
      <c r="O4266" s="1" t="s">
        <v>1435</v>
      </c>
      <c r="P4266" s="1" t="s">
        <v>4427</v>
      </c>
      <c r="Q4266" s="29" t="s">
        <v>61</v>
      </c>
      <c r="R4266" s="30">
        <v>14497.129771131089</v>
      </c>
      <c r="S4266" s="5">
        <v>6.9480709575385795</v>
      </c>
      <c r="T4266" s="4" t="s">
        <v>61</v>
      </c>
      <c r="U4266" s="1"/>
      <c r="V4266" s="1"/>
      <c r="W4266" s="1"/>
      <c r="X4266" s="1"/>
    </row>
    <row r="4267" spans="1:24" ht="15.75" customHeight="1" x14ac:dyDescent="0.2">
      <c r="A4267" s="1"/>
      <c r="B4267" s="1"/>
      <c r="C4267" s="31" t="str">
        <f>IF('Style Screener'!$S4267&lt;(AVERAGE('Style Screener'!$S$9:$S$6415)), "Value", "Growth")</f>
        <v>Value</v>
      </c>
      <c r="D4267" s="31" t="str">
        <f>IF('Style Screener'!$R4267&gt;2000, "Large Cap", "Small Cap")</f>
        <v>Large Cap</v>
      </c>
      <c r="E4267" s="31" t="s">
        <v>15</v>
      </c>
      <c r="F4267" s="31" t="s">
        <v>15829</v>
      </c>
      <c r="G4267" s="1" t="s">
        <v>16267</v>
      </c>
      <c r="H4267" s="1" t="s">
        <v>16992</v>
      </c>
      <c r="I4267" s="1" t="s">
        <v>16993</v>
      </c>
      <c r="J4267" s="1" t="s">
        <v>16270</v>
      </c>
      <c r="K4267" s="1" t="s">
        <v>16994</v>
      </c>
      <c r="L4267" s="1" t="s">
        <v>16995</v>
      </c>
      <c r="M4267" s="1" t="s">
        <v>1279</v>
      </c>
      <c r="N4267" s="1" t="s">
        <v>8387</v>
      </c>
      <c r="O4267" s="1" t="s">
        <v>1279</v>
      </c>
      <c r="P4267" s="1" t="s">
        <v>8387</v>
      </c>
      <c r="Q4267" s="29" t="s">
        <v>61</v>
      </c>
      <c r="R4267" s="30">
        <v>7665.3313446770826</v>
      </c>
      <c r="S4267" s="5">
        <v>20.50561797752809</v>
      </c>
      <c r="T4267" s="4">
        <v>4.7459484379075315E-15</v>
      </c>
      <c r="U4267" s="1"/>
      <c r="V4267" s="1"/>
      <c r="W4267" s="1"/>
      <c r="X4267" s="1"/>
    </row>
    <row r="4268" spans="1:24" ht="15.75" customHeight="1" x14ac:dyDescent="0.2">
      <c r="A4268" s="1"/>
      <c r="B4268" s="1"/>
      <c r="C4268" s="31" t="str">
        <f>IF('Style Screener'!$S4268&lt;(AVERAGE('Style Screener'!$S$9:$S$6415)), "Value", "Growth")</f>
        <v>Value</v>
      </c>
      <c r="D4268" s="31" t="str">
        <f>IF('Style Screener'!$R4268&gt;2000, "Large Cap", "Small Cap")</f>
        <v>Large Cap</v>
      </c>
      <c r="E4268" s="31" t="s">
        <v>14</v>
      </c>
      <c r="F4268" s="31" t="s">
        <v>15829</v>
      </c>
      <c r="G4268" s="1" t="s">
        <v>16233</v>
      </c>
      <c r="H4268" s="1" t="s">
        <v>16996</v>
      </c>
      <c r="I4268" s="1" t="s">
        <v>16997</v>
      </c>
      <c r="J4268" s="1" t="s">
        <v>16236</v>
      </c>
      <c r="K4268" s="1" t="s">
        <v>16998</v>
      </c>
      <c r="L4268" s="1" t="s">
        <v>16999</v>
      </c>
      <c r="M4268" s="1" t="s">
        <v>98</v>
      </c>
      <c r="N4268" s="1" t="s">
        <v>99</v>
      </c>
      <c r="O4268" s="1" t="s">
        <v>100</v>
      </c>
      <c r="P4268" s="1" t="s">
        <v>1578</v>
      </c>
      <c r="Q4268" s="29" t="s">
        <v>61</v>
      </c>
      <c r="R4268" s="30">
        <v>4398.4011213923623</v>
      </c>
      <c r="S4268" s="5">
        <v>19.833024631692432</v>
      </c>
      <c r="T4268" s="4" t="s">
        <v>61</v>
      </c>
      <c r="U4268" s="1"/>
      <c r="V4268" s="1"/>
      <c r="W4268" s="1"/>
      <c r="X4268" s="1"/>
    </row>
    <row r="4269" spans="1:24" ht="15.75" customHeight="1" x14ac:dyDescent="0.2">
      <c r="A4269" s="1"/>
      <c r="B4269" s="1"/>
      <c r="C4269" s="31" t="str">
        <f>IF('Style Screener'!$S4269&lt;(AVERAGE('Style Screener'!$S$9:$S$6415)), "Value", "Growth")</f>
        <v>Value</v>
      </c>
      <c r="D4269" s="31" t="str">
        <f>IF('Style Screener'!$R4269&gt;2000, "Large Cap", "Small Cap")</f>
        <v>Large Cap</v>
      </c>
      <c r="E4269" s="31" t="s">
        <v>14</v>
      </c>
      <c r="F4269" s="31" t="s">
        <v>15829</v>
      </c>
      <c r="G4269" s="1" t="s">
        <v>16267</v>
      </c>
      <c r="H4269" s="1" t="s">
        <v>17000</v>
      </c>
      <c r="I4269" s="1" t="s">
        <v>17001</v>
      </c>
      <c r="J4269" s="1" t="s">
        <v>16270</v>
      </c>
      <c r="K4269" s="1" t="s">
        <v>17002</v>
      </c>
      <c r="L4269" s="1" t="s">
        <v>17003</v>
      </c>
      <c r="M4269" s="1" t="s">
        <v>108</v>
      </c>
      <c r="N4269" s="1" t="s">
        <v>129</v>
      </c>
      <c r="O4269" s="1" t="s">
        <v>110</v>
      </c>
      <c r="P4269" s="1" t="s">
        <v>129</v>
      </c>
      <c r="Q4269" s="29" t="s">
        <v>61</v>
      </c>
      <c r="R4269" s="30">
        <v>7125.2297062453017</v>
      </c>
      <c r="S4269" s="5">
        <v>10.745721271393645</v>
      </c>
      <c r="T4269" s="4">
        <v>78.009153447625948</v>
      </c>
      <c r="U4269" s="1"/>
      <c r="V4269" s="1"/>
      <c r="W4269" s="1"/>
      <c r="X4269" s="1"/>
    </row>
    <row r="4270" spans="1:24" ht="15.75" customHeight="1" x14ac:dyDescent="0.2">
      <c r="A4270" s="1"/>
      <c r="B4270" s="1"/>
      <c r="C4270" s="31" t="str">
        <f>IF('Style Screener'!$S4270&lt;(AVERAGE('Style Screener'!$S$9:$S$6415)), "Value", "Growth")</f>
        <v>Value</v>
      </c>
      <c r="D4270" s="31" t="str">
        <f>IF('Style Screener'!$R4270&gt;2000, "Large Cap", "Small Cap")</f>
        <v>Large Cap</v>
      </c>
      <c r="E4270" s="31" t="s">
        <v>14</v>
      </c>
      <c r="F4270" s="31" t="s">
        <v>15829</v>
      </c>
      <c r="G4270" s="1" t="s">
        <v>16267</v>
      </c>
      <c r="H4270" s="1" t="s">
        <v>17004</v>
      </c>
      <c r="I4270" s="1" t="s">
        <v>17005</v>
      </c>
      <c r="J4270" s="1" t="s">
        <v>16270</v>
      </c>
      <c r="K4270" s="1" t="s">
        <v>17006</v>
      </c>
      <c r="L4270" s="1" t="s">
        <v>17007</v>
      </c>
      <c r="M4270" s="1" t="s">
        <v>108</v>
      </c>
      <c r="N4270" s="1" t="s">
        <v>571</v>
      </c>
      <c r="O4270" s="1" t="s">
        <v>110</v>
      </c>
      <c r="P4270" s="1" t="s">
        <v>1069</v>
      </c>
      <c r="Q4270" s="29" t="s">
        <v>61</v>
      </c>
      <c r="R4270" s="30">
        <v>2573.082094743399</v>
      </c>
      <c r="S4270" s="5">
        <v>10.309278350515463</v>
      </c>
      <c r="T4270" s="4">
        <v>91.278014164975062</v>
      </c>
      <c r="U4270" s="1"/>
      <c r="V4270" s="1"/>
      <c r="W4270" s="1"/>
      <c r="X4270" s="1"/>
    </row>
    <row r="4271" spans="1:24" ht="15.75" customHeight="1" x14ac:dyDescent="0.2">
      <c r="A4271" s="1"/>
      <c r="B4271" s="1"/>
      <c r="C4271" s="31" t="str">
        <f>IF('Style Screener'!$S4271&lt;(AVERAGE('Style Screener'!$S$9:$S$6415)), "Value", "Growth")</f>
        <v>Value</v>
      </c>
      <c r="D4271" s="31" t="str">
        <f>IF('Style Screener'!$R4271&gt;2000, "Large Cap", "Small Cap")</f>
        <v>Large Cap</v>
      </c>
      <c r="E4271" s="31" t="s">
        <v>14</v>
      </c>
      <c r="F4271" s="31" t="s">
        <v>15829</v>
      </c>
      <c r="G4271" s="1" t="s">
        <v>16267</v>
      </c>
      <c r="H4271" s="1" t="s">
        <v>17008</v>
      </c>
      <c r="I4271" s="1" t="s">
        <v>17009</v>
      </c>
      <c r="J4271" s="1" t="s">
        <v>16926</v>
      </c>
      <c r="K4271" s="1" t="s">
        <v>17010</v>
      </c>
      <c r="L4271" s="1" t="s">
        <v>17011</v>
      </c>
      <c r="M4271" s="1" t="s">
        <v>108</v>
      </c>
      <c r="N4271" s="1" t="s">
        <v>294</v>
      </c>
      <c r="O4271" s="1" t="s">
        <v>294</v>
      </c>
      <c r="P4271" s="1" t="s">
        <v>363</v>
      </c>
      <c r="Q4271" s="29" t="s">
        <v>61</v>
      </c>
      <c r="R4271" s="30">
        <v>2677.764953599677</v>
      </c>
      <c r="S4271" s="5">
        <v>13.928571428571429</v>
      </c>
      <c r="T4271" s="4">
        <v>13.146642545577734</v>
      </c>
      <c r="U4271" s="1"/>
      <c r="V4271" s="1"/>
      <c r="W4271" s="1"/>
      <c r="X4271" s="1"/>
    </row>
    <row r="4272" spans="1:24" ht="15.75" customHeight="1" x14ac:dyDescent="0.2">
      <c r="A4272" s="1"/>
      <c r="B4272" s="1"/>
      <c r="C4272" s="31" t="str">
        <f>IF('Style Screener'!$S4272&lt;(AVERAGE('Style Screener'!$S$9:$S$6415)), "Value", "Growth")</f>
        <v>Value</v>
      </c>
      <c r="D4272" s="31" t="str">
        <f>IF('Style Screener'!$R4272&gt;2000, "Large Cap", "Small Cap")</f>
        <v>Large Cap</v>
      </c>
      <c r="E4272" s="31" t="s">
        <v>15</v>
      </c>
      <c r="F4272" s="31" t="s">
        <v>15829</v>
      </c>
      <c r="G4272" s="1" t="s">
        <v>16233</v>
      </c>
      <c r="H4272" s="1" t="s">
        <v>17012</v>
      </c>
      <c r="I4272" s="1" t="s">
        <v>17013</v>
      </c>
      <c r="J4272" s="1" t="s">
        <v>16236</v>
      </c>
      <c r="K4272" s="1" t="s">
        <v>17014</v>
      </c>
      <c r="L4272" s="1" t="s">
        <v>17015</v>
      </c>
      <c r="M4272" s="1" t="s">
        <v>1279</v>
      </c>
      <c r="N4272" s="1" t="s">
        <v>1280</v>
      </c>
      <c r="O4272" s="1" t="s">
        <v>1279</v>
      </c>
      <c r="P4272" s="1" t="s">
        <v>1281</v>
      </c>
      <c r="Q4272" s="29" t="s">
        <v>61</v>
      </c>
      <c r="R4272" s="30">
        <v>3762.3433185457802</v>
      </c>
      <c r="S4272" s="5">
        <v>9.6137309589956441</v>
      </c>
      <c r="T4272" s="4">
        <v>0</v>
      </c>
      <c r="U4272" s="1"/>
      <c r="V4272" s="1"/>
      <c r="W4272" s="1"/>
      <c r="X4272" s="1"/>
    </row>
    <row r="4273" spans="1:24" ht="15.75" customHeight="1" x14ac:dyDescent="0.2">
      <c r="A4273" s="1"/>
      <c r="B4273" s="1"/>
      <c r="C4273" s="31" t="str">
        <f>IF('Style Screener'!$S4273&lt;(AVERAGE('Style Screener'!$S$9:$S$6415)), "Value", "Growth")</f>
        <v>Value</v>
      </c>
      <c r="D4273" s="31" t="str">
        <f>IF('Style Screener'!$R4273&gt;2000, "Large Cap", "Small Cap")</f>
        <v>Small Cap</v>
      </c>
      <c r="E4273" s="31" t="s">
        <v>14</v>
      </c>
      <c r="F4273" s="31" t="s">
        <v>15829</v>
      </c>
      <c r="G4273" s="1" t="s">
        <v>16267</v>
      </c>
      <c r="H4273" s="1" t="s">
        <v>17016</v>
      </c>
      <c r="I4273" s="1" t="s">
        <v>17017</v>
      </c>
      <c r="J4273" s="1" t="s">
        <v>16270</v>
      </c>
      <c r="K4273" s="1" t="s">
        <v>17018</v>
      </c>
      <c r="L4273" s="1" t="s">
        <v>17019</v>
      </c>
      <c r="M4273" s="1" t="s">
        <v>86</v>
      </c>
      <c r="N4273" s="1" t="s">
        <v>87</v>
      </c>
      <c r="O4273" s="1" t="s">
        <v>88</v>
      </c>
      <c r="P4273" s="1" t="s">
        <v>1373</v>
      </c>
      <c r="Q4273" s="29" t="s">
        <v>61</v>
      </c>
      <c r="R4273" s="30">
        <v>962.44968942598143</v>
      </c>
      <c r="S4273" s="5">
        <v>3.8909447104919459</v>
      </c>
      <c r="T4273" s="4" t="s">
        <v>61</v>
      </c>
      <c r="U4273" s="1"/>
      <c r="V4273" s="1"/>
      <c r="W4273" s="1"/>
      <c r="X4273" s="1"/>
    </row>
    <row r="4274" spans="1:24" ht="15.75" customHeight="1" x14ac:dyDescent="0.2">
      <c r="A4274" s="1"/>
      <c r="B4274" s="1"/>
      <c r="C4274" s="31" t="str">
        <f>IF('Style Screener'!$S4274&lt;(AVERAGE('Style Screener'!$S$9:$S$6415)), "Value", "Growth")</f>
        <v>Growth</v>
      </c>
      <c r="D4274" s="31" t="str">
        <f>IF('Style Screener'!$R4274&gt;2000, "Large Cap", "Small Cap")</f>
        <v>Large Cap</v>
      </c>
      <c r="E4274" s="31" t="s">
        <v>14</v>
      </c>
      <c r="F4274" s="31" t="s">
        <v>15829</v>
      </c>
      <c r="G4274" s="1" t="s">
        <v>16243</v>
      </c>
      <c r="H4274" s="1" t="s">
        <v>17020</v>
      </c>
      <c r="I4274" s="1" t="s">
        <v>17021</v>
      </c>
      <c r="J4274" s="1" t="s">
        <v>16236</v>
      </c>
      <c r="K4274" s="1" t="s">
        <v>17022</v>
      </c>
      <c r="L4274" s="1" t="s">
        <v>17023</v>
      </c>
      <c r="M4274" s="1" t="s">
        <v>108</v>
      </c>
      <c r="N4274" s="1" t="s">
        <v>294</v>
      </c>
      <c r="O4274" s="1" t="s">
        <v>294</v>
      </c>
      <c r="P4274" s="1" t="s">
        <v>295</v>
      </c>
      <c r="Q4274" s="29" t="s">
        <v>61</v>
      </c>
      <c r="R4274" s="30">
        <v>37106.325091810621</v>
      </c>
      <c r="S4274" s="5">
        <v>62.727272727272734</v>
      </c>
      <c r="T4274" s="4" t="s">
        <v>61</v>
      </c>
      <c r="U4274" s="1"/>
      <c r="V4274" s="1"/>
      <c r="W4274" s="1"/>
      <c r="X4274" s="1"/>
    </row>
    <row r="4275" spans="1:24" ht="15.75" customHeight="1" x14ac:dyDescent="0.2">
      <c r="A4275" s="1"/>
      <c r="B4275" s="1"/>
      <c r="C4275" s="31" t="str">
        <f>IF('Style Screener'!$S4275&lt;(AVERAGE('Style Screener'!$S$9:$S$6415)), "Value", "Growth")</f>
        <v>Value</v>
      </c>
      <c r="D4275" s="31" t="str">
        <f>IF('Style Screener'!$R4275&gt;2000, "Large Cap", "Small Cap")</f>
        <v>Large Cap</v>
      </c>
      <c r="E4275" s="31" t="s">
        <v>14</v>
      </c>
      <c r="F4275" s="31" t="s">
        <v>15829</v>
      </c>
      <c r="G4275" s="1" t="s">
        <v>16233</v>
      </c>
      <c r="H4275" s="1" t="s">
        <v>17024</v>
      </c>
      <c r="I4275" s="1" t="s">
        <v>17025</v>
      </c>
      <c r="J4275" s="1" t="s">
        <v>16236</v>
      </c>
      <c r="K4275" s="1" t="s">
        <v>17026</v>
      </c>
      <c r="L4275" s="1" t="s">
        <v>17027</v>
      </c>
      <c r="M4275" s="1" t="s">
        <v>74</v>
      </c>
      <c r="N4275" s="1" t="s">
        <v>10788</v>
      </c>
      <c r="O4275" s="1" t="s">
        <v>76</v>
      </c>
      <c r="P4275" s="1" t="s">
        <v>10789</v>
      </c>
      <c r="Q4275" s="29" t="s">
        <v>61</v>
      </c>
      <c r="R4275" s="30">
        <v>6612.6566518127893</v>
      </c>
      <c r="S4275" s="5">
        <v>17.304673826255538</v>
      </c>
      <c r="T4275" s="4">
        <v>0</v>
      </c>
      <c r="U4275" s="1"/>
      <c r="V4275" s="1"/>
      <c r="W4275" s="1"/>
      <c r="X4275" s="1"/>
    </row>
    <row r="4276" spans="1:24" ht="15.75" customHeight="1" x14ac:dyDescent="0.2">
      <c r="A4276" s="1"/>
      <c r="B4276" s="1"/>
      <c r="C4276" s="31" t="str">
        <f>IF('Style Screener'!$S4276&lt;(AVERAGE('Style Screener'!$S$9:$S$6415)), "Value", "Growth")</f>
        <v>Value</v>
      </c>
      <c r="D4276" s="31" t="str">
        <f>IF('Style Screener'!$R4276&gt;2000, "Large Cap", "Small Cap")</f>
        <v>Large Cap</v>
      </c>
      <c r="E4276" s="31" t="s">
        <v>14</v>
      </c>
      <c r="F4276" s="31" t="s">
        <v>15829</v>
      </c>
      <c r="G4276" s="1" t="s">
        <v>16267</v>
      </c>
      <c r="H4276" s="1" t="s">
        <v>17028</v>
      </c>
      <c r="I4276" s="1" t="s">
        <v>17029</v>
      </c>
      <c r="J4276" s="1" t="s">
        <v>16270</v>
      </c>
      <c r="K4276" s="1" t="s">
        <v>17030</v>
      </c>
      <c r="L4276" s="1" t="s">
        <v>17031</v>
      </c>
      <c r="M4276" s="1" t="s">
        <v>86</v>
      </c>
      <c r="N4276" s="1" t="s">
        <v>2006</v>
      </c>
      <c r="O4276" s="1" t="s">
        <v>607</v>
      </c>
      <c r="P4276" s="1" t="s">
        <v>2294</v>
      </c>
      <c r="Q4276" s="29" t="s">
        <v>61</v>
      </c>
      <c r="R4276" s="30">
        <v>2767.4792526735737</v>
      </c>
      <c r="S4276" s="5">
        <v>10.653621415953255</v>
      </c>
      <c r="T4276" s="4">
        <v>58.109395527535725</v>
      </c>
      <c r="U4276" s="1"/>
      <c r="V4276" s="1"/>
      <c r="W4276" s="1"/>
      <c r="X4276" s="1"/>
    </row>
    <row r="4277" spans="1:24" ht="15.75" customHeight="1" x14ac:dyDescent="0.2">
      <c r="A4277" s="1"/>
      <c r="B4277" s="1"/>
      <c r="C4277" s="31" t="str">
        <f>IF('Style Screener'!$S4277&lt;(AVERAGE('Style Screener'!$S$9:$S$6415)), "Value", "Growth")</f>
        <v>Growth</v>
      </c>
      <c r="D4277" s="31" t="str">
        <f>IF('Style Screener'!$R4277&gt;2000, "Large Cap", "Small Cap")</f>
        <v>Large Cap</v>
      </c>
      <c r="E4277" s="31" t="s">
        <v>14</v>
      </c>
      <c r="F4277" s="31" t="s">
        <v>15829</v>
      </c>
      <c r="G4277" s="1" t="s">
        <v>16267</v>
      </c>
      <c r="H4277" s="1" t="s">
        <v>17032</v>
      </c>
      <c r="I4277" s="1" t="s">
        <v>17033</v>
      </c>
      <c r="J4277" s="1" t="s">
        <v>16270</v>
      </c>
      <c r="K4277" s="1" t="s">
        <v>61</v>
      </c>
      <c r="L4277" s="1" t="s">
        <v>17034</v>
      </c>
      <c r="M4277" s="1" t="s">
        <v>86</v>
      </c>
      <c r="N4277" s="1" t="s">
        <v>172</v>
      </c>
      <c r="O4277" s="1" t="s">
        <v>172</v>
      </c>
      <c r="P4277" s="1" t="s">
        <v>1497</v>
      </c>
      <c r="Q4277" s="29" t="s">
        <v>61</v>
      </c>
      <c r="R4277" s="30">
        <v>5453.9485656405514</v>
      </c>
      <c r="S4277" s="5" t="s">
        <v>61</v>
      </c>
      <c r="T4277" s="4">
        <v>0</v>
      </c>
      <c r="U4277" s="1"/>
      <c r="V4277" s="1"/>
      <c r="W4277" s="1"/>
      <c r="X4277" s="1"/>
    </row>
    <row r="4278" spans="1:24" ht="15.75" customHeight="1" x14ac:dyDescent="0.2">
      <c r="A4278" s="1"/>
      <c r="B4278" s="1"/>
      <c r="C4278" s="31" t="str">
        <f>IF('Style Screener'!$S4278&lt;(AVERAGE('Style Screener'!$S$9:$S$6415)), "Value", "Growth")</f>
        <v>Value</v>
      </c>
      <c r="D4278" s="31" t="str">
        <f>IF('Style Screener'!$R4278&gt;2000, "Large Cap", "Small Cap")</f>
        <v>Large Cap</v>
      </c>
      <c r="E4278" s="31" t="s">
        <v>14</v>
      </c>
      <c r="F4278" s="31" t="s">
        <v>15829</v>
      </c>
      <c r="G4278" s="1" t="s">
        <v>16233</v>
      </c>
      <c r="H4278" s="1" t="s">
        <v>17035</v>
      </c>
      <c r="I4278" s="1" t="s">
        <v>17036</v>
      </c>
      <c r="J4278" s="1" t="s">
        <v>16236</v>
      </c>
      <c r="K4278" s="1" t="s">
        <v>17037</v>
      </c>
      <c r="L4278" s="1" t="s">
        <v>17038</v>
      </c>
      <c r="M4278" s="1" t="s">
        <v>74</v>
      </c>
      <c r="N4278" s="1" t="s">
        <v>148</v>
      </c>
      <c r="O4278" s="1" t="s">
        <v>76</v>
      </c>
      <c r="P4278" s="1" t="s">
        <v>148</v>
      </c>
      <c r="Q4278" s="29" t="s">
        <v>61</v>
      </c>
      <c r="R4278" s="30">
        <v>3720.801580199372</v>
      </c>
      <c r="S4278" s="5">
        <v>15.115560369971838</v>
      </c>
      <c r="T4278" s="4">
        <v>9.4582653384869957</v>
      </c>
      <c r="U4278" s="1"/>
      <c r="V4278" s="1"/>
      <c r="W4278" s="1"/>
      <c r="X4278" s="1"/>
    </row>
    <row r="4279" spans="1:24" ht="15.75" customHeight="1" x14ac:dyDescent="0.2">
      <c r="A4279" s="1"/>
      <c r="B4279" s="1"/>
      <c r="C4279" s="31" t="str">
        <f>IF('Style Screener'!$S4279&lt;(AVERAGE('Style Screener'!$S$9:$S$6415)), "Value", "Growth")</f>
        <v>Value</v>
      </c>
      <c r="D4279" s="31" t="str">
        <f>IF('Style Screener'!$R4279&gt;2000, "Large Cap", "Small Cap")</f>
        <v>Large Cap</v>
      </c>
      <c r="E4279" s="31" t="s">
        <v>14</v>
      </c>
      <c r="F4279" s="31" t="s">
        <v>15829</v>
      </c>
      <c r="G4279" s="1" t="s">
        <v>16233</v>
      </c>
      <c r="H4279" s="1" t="s">
        <v>17039</v>
      </c>
      <c r="I4279" s="1" t="s">
        <v>17040</v>
      </c>
      <c r="J4279" s="1" t="s">
        <v>16236</v>
      </c>
      <c r="K4279" s="1" t="s">
        <v>17041</v>
      </c>
      <c r="L4279" s="1" t="s">
        <v>17042</v>
      </c>
      <c r="M4279" s="1" t="s">
        <v>86</v>
      </c>
      <c r="N4279" s="1" t="s">
        <v>606</v>
      </c>
      <c r="O4279" s="1" t="s">
        <v>607</v>
      </c>
      <c r="P4279" s="1" t="s">
        <v>921</v>
      </c>
      <c r="Q4279" s="29" t="s">
        <v>61</v>
      </c>
      <c r="R4279" s="30">
        <v>65667.594601458579</v>
      </c>
      <c r="S4279" s="5">
        <v>24.778500011378995</v>
      </c>
      <c r="T4279" s="4" t="s">
        <v>61</v>
      </c>
      <c r="U4279" s="1"/>
      <c r="V4279" s="1"/>
      <c r="W4279" s="1"/>
      <c r="X4279" s="1"/>
    </row>
    <row r="4280" spans="1:24" ht="15.75" customHeight="1" x14ac:dyDescent="0.2">
      <c r="A4280" s="1"/>
      <c r="B4280" s="1"/>
      <c r="C4280" s="31" t="str">
        <f>IF('Style Screener'!$S4280&lt;(AVERAGE('Style Screener'!$S$9:$S$6415)), "Value", "Growth")</f>
        <v>Value</v>
      </c>
      <c r="D4280" s="31" t="str">
        <f>IF('Style Screener'!$R4280&gt;2000, "Large Cap", "Small Cap")</f>
        <v>Large Cap</v>
      </c>
      <c r="E4280" s="31" t="s">
        <v>15</v>
      </c>
      <c r="F4280" s="31" t="s">
        <v>15829</v>
      </c>
      <c r="G4280" s="1" t="s">
        <v>16243</v>
      </c>
      <c r="H4280" s="1" t="s">
        <v>17043</v>
      </c>
      <c r="I4280" s="1" t="s">
        <v>17044</v>
      </c>
      <c r="J4280" s="1" t="s">
        <v>16236</v>
      </c>
      <c r="K4280" s="1" t="s">
        <v>17045</v>
      </c>
      <c r="L4280" s="1" t="s">
        <v>17046</v>
      </c>
      <c r="M4280" s="1" t="s">
        <v>368</v>
      </c>
      <c r="N4280" s="1" t="s">
        <v>369</v>
      </c>
      <c r="O4280" s="1" t="s">
        <v>370</v>
      </c>
      <c r="P4280" s="1" t="s">
        <v>371</v>
      </c>
      <c r="Q4280" s="29" t="s">
        <v>61</v>
      </c>
      <c r="R4280" s="30">
        <v>3122.7919650836493</v>
      </c>
      <c r="S4280" s="5">
        <v>21.745283018867926</v>
      </c>
      <c r="T4280" s="4" t="s">
        <v>61</v>
      </c>
      <c r="U4280" s="1"/>
      <c r="V4280" s="1"/>
      <c r="W4280" s="1"/>
      <c r="X4280" s="1"/>
    </row>
    <row r="4281" spans="1:24" ht="15.75" customHeight="1" x14ac:dyDescent="0.2">
      <c r="A4281" s="1"/>
      <c r="B4281" s="1"/>
      <c r="C4281" s="31" t="str">
        <f>IF('Style Screener'!$S4281&lt;(AVERAGE('Style Screener'!$S$9:$S$6415)), "Value", "Growth")</f>
        <v>Value</v>
      </c>
      <c r="D4281" s="31" t="str">
        <f>IF('Style Screener'!$R4281&gt;2000, "Large Cap", "Small Cap")</f>
        <v>Small Cap</v>
      </c>
      <c r="E4281" s="31" t="s">
        <v>14</v>
      </c>
      <c r="F4281" s="31" t="s">
        <v>15829</v>
      </c>
      <c r="G4281" s="1" t="s">
        <v>16267</v>
      </c>
      <c r="H4281" s="1" t="s">
        <v>17047</v>
      </c>
      <c r="I4281" s="1" t="s">
        <v>17048</v>
      </c>
      <c r="J4281" s="1" t="s">
        <v>16926</v>
      </c>
      <c r="K4281" s="1" t="s">
        <v>17049</v>
      </c>
      <c r="L4281" s="1" t="s">
        <v>17050</v>
      </c>
      <c r="M4281" s="1" t="s">
        <v>108</v>
      </c>
      <c r="N4281" s="1" t="s">
        <v>571</v>
      </c>
      <c r="O4281" s="1" t="s">
        <v>110</v>
      </c>
      <c r="P4281" s="1" t="s">
        <v>1069</v>
      </c>
      <c r="Q4281" s="29" t="s">
        <v>61</v>
      </c>
      <c r="R4281" s="30">
        <v>1529.8971101539762</v>
      </c>
      <c r="S4281" s="5">
        <v>13.105267636796869</v>
      </c>
      <c r="T4281" s="4">
        <v>3.4878719516754919</v>
      </c>
      <c r="U4281" s="1"/>
      <c r="V4281" s="1"/>
      <c r="W4281" s="1"/>
      <c r="X4281" s="1"/>
    </row>
    <row r="4282" spans="1:24" ht="15.75" customHeight="1" x14ac:dyDescent="0.2">
      <c r="A4282" s="1"/>
      <c r="B4282" s="1"/>
      <c r="C4282" s="31" t="str">
        <f>IF('Style Screener'!$S4282&lt;(AVERAGE('Style Screener'!$S$9:$S$6415)), "Value", "Growth")</f>
        <v>Value</v>
      </c>
      <c r="D4282" s="31" t="str">
        <f>IF('Style Screener'!$R4282&gt;2000, "Large Cap", "Small Cap")</f>
        <v>Small Cap</v>
      </c>
      <c r="E4282" s="31" t="s">
        <v>14</v>
      </c>
      <c r="F4282" s="31" t="s">
        <v>15829</v>
      </c>
      <c r="G4282" s="1" t="s">
        <v>16267</v>
      </c>
      <c r="H4282" s="1" t="s">
        <v>17051</v>
      </c>
      <c r="I4282" s="1" t="s">
        <v>17052</v>
      </c>
      <c r="J4282" s="1" t="s">
        <v>16270</v>
      </c>
      <c r="K4282" s="1" t="s">
        <v>17053</v>
      </c>
      <c r="L4282" s="1" t="s">
        <v>17054</v>
      </c>
      <c r="M4282" s="1" t="s">
        <v>108</v>
      </c>
      <c r="N4282" s="1" t="s">
        <v>294</v>
      </c>
      <c r="O4282" s="1" t="s">
        <v>294</v>
      </c>
      <c r="P4282" s="1" t="s">
        <v>363</v>
      </c>
      <c r="Q4282" s="29" t="s">
        <v>61</v>
      </c>
      <c r="R4282" s="30">
        <v>1449.0892281872379</v>
      </c>
      <c r="S4282" s="5">
        <v>11.79699890203733</v>
      </c>
      <c r="T4282" s="4">
        <v>97.429073427264271</v>
      </c>
      <c r="U4282" s="1"/>
      <c r="V4282" s="1"/>
      <c r="W4282" s="1"/>
      <c r="X4282" s="1"/>
    </row>
    <row r="4283" spans="1:24" ht="15.75" customHeight="1" x14ac:dyDescent="0.2">
      <c r="A4283" s="1"/>
      <c r="B4283" s="1"/>
      <c r="C4283" s="31" t="str">
        <f>IF('Style Screener'!$S4283&lt;(AVERAGE('Style Screener'!$S$9:$S$6415)), "Value", "Growth")</f>
        <v>Value</v>
      </c>
      <c r="D4283" s="31" t="str">
        <f>IF('Style Screener'!$R4283&gt;2000, "Large Cap", "Small Cap")</f>
        <v>Large Cap</v>
      </c>
      <c r="E4283" s="31" t="s">
        <v>14</v>
      </c>
      <c r="F4283" s="31" t="s">
        <v>15829</v>
      </c>
      <c r="G4283" s="1" t="s">
        <v>16233</v>
      </c>
      <c r="H4283" s="1" t="s">
        <v>17055</v>
      </c>
      <c r="I4283" s="1" t="s">
        <v>17056</v>
      </c>
      <c r="J4283" s="1" t="s">
        <v>16236</v>
      </c>
      <c r="K4283" s="1" t="s">
        <v>17057</v>
      </c>
      <c r="L4283" s="1" t="s">
        <v>17058</v>
      </c>
      <c r="M4283" s="1" t="s">
        <v>74</v>
      </c>
      <c r="N4283" s="1" t="s">
        <v>342</v>
      </c>
      <c r="O4283" s="1" t="s">
        <v>117</v>
      </c>
      <c r="P4283" s="1" t="s">
        <v>343</v>
      </c>
      <c r="Q4283" s="29" t="s">
        <v>61</v>
      </c>
      <c r="R4283" s="30">
        <v>56764.364340233464</v>
      </c>
      <c r="S4283" s="5">
        <v>24.265773495977157</v>
      </c>
      <c r="T4283" s="4">
        <v>5.347870214109876</v>
      </c>
      <c r="U4283" s="1"/>
      <c r="V4283" s="1"/>
      <c r="W4283" s="1"/>
      <c r="X4283" s="1"/>
    </row>
    <row r="4284" spans="1:24" ht="15.75" customHeight="1" x14ac:dyDescent="0.2">
      <c r="A4284" s="1"/>
      <c r="B4284" s="1"/>
      <c r="C4284" s="31" t="str">
        <f>IF('Style Screener'!$S4284&lt;(AVERAGE('Style Screener'!$S$9:$S$6415)), "Value", "Growth")</f>
        <v>Value</v>
      </c>
      <c r="D4284" s="31" t="str">
        <f>IF('Style Screener'!$R4284&gt;2000, "Large Cap", "Small Cap")</f>
        <v>Small Cap</v>
      </c>
      <c r="E4284" s="31" t="s">
        <v>14</v>
      </c>
      <c r="F4284" s="31" t="s">
        <v>15829</v>
      </c>
      <c r="G4284" s="1" t="s">
        <v>16267</v>
      </c>
      <c r="H4284" s="1" t="s">
        <v>17059</v>
      </c>
      <c r="I4284" s="1" t="s">
        <v>17060</v>
      </c>
      <c r="J4284" s="1" t="s">
        <v>16270</v>
      </c>
      <c r="K4284" s="1" t="s">
        <v>17061</v>
      </c>
      <c r="L4284" s="1" t="s">
        <v>17062</v>
      </c>
      <c r="M4284" s="1" t="s">
        <v>108</v>
      </c>
      <c r="N4284" s="1" t="s">
        <v>294</v>
      </c>
      <c r="O4284" s="1" t="s">
        <v>294</v>
      </c>
      <c r="P4284" s="1" t="s">
        <v>363</v>
      </c>
      <c r="Q4284" s="29" t="s">
        <v>61</v>
      </c>
      <c r="R4284" s="30">
        <v>1406.039316939622</v>
      </c>
      <c r="S4284" s="5">
        <v>12.100259291270527</v>
      </c>
      <c r="T4284" s="4">
        <v>73.463590716604585</v>
      </c>
      <c r="U4284" s="1"/>
      <c r="V4284" s="1"/>
      <c r="W4284" s="1"/>
      <c r="X4284" s="1"/>
    </row>
    <row r="4285" spans="1:24" ht="15.75" customHeight="1" x14ac:dyDescent="0.2">
      <c r="A4285" s="1"/>
      <c r="B4285" s="1"/>
      <c r="C4285" s="31" t="str">
        <f>IF('Style Screener'!$S4285&lt;(AVERAGE('Style Screener'!$S$9:$S$6415)), "Value", "Growth")</f>
        <v>Value</v>
      </c>
      <c r="D4285" s="31" t="str">
        <f>IF('Style Screener'!$R4285&gt;2000, "Large Cap", "Small Cap")</f>
        <v>Large Cap</v>
      </c>
      <c r="E4285" s="31" t="s">
        <v>14</v>
      </c>
      <c r="F4285" s="31" t="s">
        <v>15829</v>
      </c>
      <c r="G4285" s="1" t="s">
        <v>16267</v>
      </c>
      <c r="H4285" s="1" t="s">
        <v>17063</v>
      </c>
      <c r="I4285" s="1" t="s">
        <v>17064</v>
      </c>
      <c r="J4285" s="1" t="s">
        <v>16270</v>
      </c>
      <c r="K4285" s="1" t="s">
        <v>17065</v>
      </c>
      <c r="L4285" s="1" t="s">
        <v>17066</v>
      </c>
      <c r="M4285" s="1" t="s">
        <v>278</v>
      </c>
      <c r="N4285" s="1" t="s">
        <v>279</v>
      </c>
      <c r="O4285" s="1" t="s">
        <v>278</v>
      </c>
      <c r="P4285" s="1" t="s">
        <v>426</v>
      </c>
      <c r="Q4285" s="29" t="s">
        <v>61</v>
      </c>
      <c r="R4285" s="30">
        <v>23514.066738550428</v>
      </c>
      <c r="S4285" s="5">
        <v>28.110091743119263</v>
      </c>
      <c r="T4285" s="4">
        <v>45.404771650917773</v>
      </c>
      <c r="U4285" s="1"/>
      <c r="V4285" s="1"/>
      <c r="W4285" s="1"/>
      <c r="X4285" s="1"/>
    </row>
    <row r="4286" spans="1:24" ht="15.75" customHeight="1" x14ac:dyDescent="0.2">
      <c r="A4286" s="1"/>
      <c r="B4286" s="1"/>
      <c r="C4286" s="31" t="str">
        <f>IF('Style Screener'!$S4286&lt;(AVERAGE('Style Screener'!$S$9:$S$6415)), "Value", "Growth")</f>
        <v>Value</v>
      </c>
      <c r="D4286" s="31" t="str">
        <f>IF('Style Screener'!$R4286&gt;2000, "Large Cap", "Small Cap")</f>
        <v>Large Cap</v>
      </c>
      <c r="E4286" s="31" t="s">
        <v>14</v>
      </c>
      <c r="F4286" s="31" t="s">
        <v>15829</v>
      </c>
      <c r="G4286" s="1" t="s">
        <v>16233</v>
      </c>
      <c r="H4286" s="1" t="s">
        <v>17067</v>
      </c>
      <c r="I4286" s="1" t="s">
        <v>17068</v>
      </c>
      <c r="J4286" s="1" t="s">
        <v>16236</v>
      </c>
      <c r="K4286" s="1" t="s">
        <v>17069</v>
      </c>
      <c r="L4286" s="1" t="s">
        <v>17070</v>
      </c>
      <c r="M4286" s="1" t="s">
        <v>54</v>
      </c>
      <c r="N4286" s="1" t="s">
        <v>55</v>
      </c>
      <c r="O4286" s="1" t="s">
        <v>54</v>
      </c>
      <c r="P4286" s="1" t="s">
        <v>694</v>
      </c>
      <c r="Q4286" s="29" t="s">
        <v>61</v>
      </c>
      <c r="R4286" s="30">
        <v>16810.24116712495</v>
      </c>
      <c r="S4286" s="5">
        <v>14.922342360145986</v>
      </c>
      <c r="T4286" s="4">
        <v>16.411329024478736</v>
      </c>
      <c r="U4286" s="1"/>
      <c r="V4286" s="1"/>
      <c r="W4286" s="1"/>
      <c r="X4286" s="1"/>
    </row>
    <row r="4287" spans="1:24" ht="15.75" customHeight="1" x14ac:dyDescent="0.2">
      <c r="A4287" s="1"/>
      <c r="B4287" s="1"/>
      <c r="C4287" s="31" t="str">
        <f>IF('Style Screener'!$S4287&lt;(AVERAGE('Style Screener'!$S$9:$S$6415)), "Value", "Growth")</f>
        <v>Value</v>
      </c>
      <c r="D4287" s="31" t="str">
        <f>IF('Style Screener'!$R4287&gt;2000, "Large Cap", "Small Cap")</f>
        <v>Large Cap</v>
      </c>
      <c r="E4287" s="31" t="s">
        <v>15</v>
      </c>
      <c r="F4287" s="31" t="s">
        <v>15829</v>
      </c>
      <c r="G4287" s="1" t="s">
        <v>16233</v>
      </c>
      <c r="H4287" s="1" t="s">
        <v>17071</v>
      </c>
      <c r="I4287" s="1" t="s">
        <v>17072</v>
      </c>
      <c r="J4287" s="1" t="s">
        <v>16236</v>
      </c>
      <c r="K4287" s="1" t="s">
        <v>17073</v>
      </c>
      <c r="L4287" s="1" t="s">
        <v>17074</v>
      </c>
      <c r="M4287" s="1" t="s">
        <v>368</v>
      </c>
      <c r="N4287" s="1" t="s">
        <v>961</v>
      </c>
      <c r="O4287" s="1" t="s">
        <v>961</v>
      </c>
      <c r="P4287" s="1" t="s">
        <v>2956</v>
      </c>
      <c r="Q4287" s="29" t="s">
        <v>61</v>
      </c>
      <c r="R4287" s="30">
        <v>9453.417480057733</v>
      </c>
      <c r="S4287" s="5">
        <v>19.062649428143796</v>
      </c>
      <c r="T4287" s="4" t="s">
        <v>61</v>
      </c>
      <c r="U4287" s="1"/>
      <c r="V4287" s="1"/>
      <c r="W4287" s="1"/>
      <c r="X4287" s="1"/>
    </row>
    <row r="4288" spans="1:24" ht="15.75" customHeight="1" x14ac:dyDescent="0.2">
      <c r="A4288" s="1"/>
      <c r="B4288" s="1"/>
      <c r="C4288" s="31" t="str">
        <f>IF('Style Screener'!$S4288&lt;(AVERAGE('Style Screener'!$S$9:$S$6415)), "Value", "Growth")</f>
        <v>Value</v>
      </c>
      <c r="D4288" s="31" t="str">
        <f>IF('Style Screener'!$R4288&gt;2000, "Large Cap", "Small Cap")</f>
        <v>Large Cap</v>
      </c>
      <c r="E4288" s="31" t="s">
        <v>14</v>
      </c>
      <c r="F4288" s="31" t="s">
        <v>15829</v>
      </c>
      <c r="G4288" s="1" t="s">
        <v>16233</v>
      </c>
      <c r="H4288" s="1" t="s">
        <v>17075</v>
      </c>
      <c r="I4288" s="1" t="s">
        <v>17076</v>
      </c>
      <c r="J4288" s="1" t="s">
        <v>16236</v>
      </c>
      <c r="K4288" s="1" t="s">
        <v>17077</v>
      </c>
      <c r="L4288" s="1" t="s">
        <v>17078</v>
      </c>
      <c r="M4288" s="1" t="s">
        <v>86</v>
      </c>
      <c r="N4288" s="1" t="s">
        <v>172</v>
      </c>
      <c r="O4288" s="1" t="s">
        <v>172</v>
      </c>
      <c r="P4288" s="1" t="s">
        <v>1497</v>
      </c>
      <c r="Q4288" s="29" t="s">
        <v>61</v>
      </c>
      <c r="R4288" s="30">
        <v>39855.966571184297</v>
      </c>
      <c r="S4288" s="5">
        <v>6.2295558160937983</v>
      </c>
      <c r="T4288" s="4">
        <v>0.10224792833488032</v>
      </c>
      <c r="U4288" s="1"/>
      <c r="V4288" s="1"/>
      <c r="W4288" s="1"/>
      <c r="X4288" s="1"/>
    </row>
    <row r="4289" spans="1:24" ht="15.75" customHeight="1" x14ac:dyDescent="0.2">
      <c r="A4289" s="1"/>
      <c r="B4289" s="1"/>
      <c r="C4289" s="31" t="str">
        <f>IF('Style Screener'!$S4289&lt;(AVERAGE('Style Screener'!$S$9:$S$6415)), "Value", "Growth")</f>
        <v>Value</v>
      </c>
      <c r="D4289" s="31" t="str">
        <f>IF('Style Screener'!$R4289&gt;2000, "Large Cap", "Small Cap")</f>
        <v>Large Cap</v>
      </c>
      <c r="E4289" s="31" t="s">
        <v>14</v>
      </c>
      <c r="F4289" s="31" t="s">
        <v>15829</v>
      </c>
      <c r="G4289" s="1" t="s">
        <v>16233</v>
      </c>
      <c r="H4289" s="1" t="s">
        <v>17079</v>
      </c>
      <c r="I4289" s="1" t="s">
        <v>17080</v>
      </c>
      <c r="J4289" s="1" t="s">
        <v>16236</v>
      </c>
      <c r="K4289" s="1" t="s">
        <v>17081</v>
      </c>
      <c r="L4289" s="1" t="s">
        <v>17082</v>
      </c>
      <c r="M4289" s="1" t="s">
        <v>86</v>
      </c>
      <c r="N4289" s="1" t="s">
        <v>606</v>
      </c>
      <c r="O4289" s="1" t="s">
        <v>607</v>
      </c>
      <c r="P4289" s="1" t="s">
        <v>921</v>
      </c>
      <c r="Q4289" s="29" t="s">
        <v>61</v>
      </c>
      <c r="R4289" s="30">
        <v>44689.737228593403</v>
      </c>
      <c r="S4289" s="5">
        <v>21.619476925009806</v>
      </c>
      <c r="T4289" s="4" t="s">
        <v>61</v>
      </c>
      <c r="U4289" s="1"/>
      <c r="V4289" s="1"/>
      <c r="W4289" s="1"/>
      <c r="X4289" s="1"/>
    </row>
    <row r="4290" spans="1:24" ht="15.75" customHeight="1" x14ac:dyDescent="0.2">
      <c r="A4290" s="1"/>
      <c r="B4290" s="1"/>
      <c r="C4290" s="31" t="str">
        <f>IF('Style Screener'!$S4290&lt;(AVERAGE('Style Screener'!$S$9:$S$6415)), "Value", "Growth")</f>
        <v>Value</v>
      </c>
      <c r="D4290" s="31" t="str">
        <f>IF('Style Screener'!$R4290&gt;2000, "Large Cap", "Small Cap")</f>
        <v>Large Cap</v>
      </c>
      <c r="E4290" s="31" t="s">
        <v>15</v>
      </c>
      <c r="F4290" s="31" t="s">
        <v>15829</v>
      </c>
      <c r="G4290" s="1" t="s">
        <v>16233</v>
      </c>
      <c r="H4290" s="1" t="s">
        <v>17083</v>
      </c>
      <c r="I4290" s="1" t="s">
        <v>17084</v>
      </c>
      <c r="J4290" s="1" t="s">
        <v>16236</v>
      </c>
      <c r="K4290" s="1" t="s">
        <v>17085</v>
      </c>
      <c r="L4290" s="1" t="s">
        <v>17086</v>
      </c>
      <c r="M4290" s="1" t="s">
        <v>368</v>
      </c>
      <c r="N4290" s="1" t="s">
        <v>369</v>
      </c>
      <c r="O4290" s="1" t="s">
        <v>370</v>
      </c>
      <c r="P4290" s="1" t="s">
        <v>1627</v>
      </c>
      <c r="Q4290" s="29" t="s">
        <v>61</v>
      </c>
      <c r="R4290" s="30">
        <v>2937.8848480698016</v>
      </c>
      <c r="S4290" s="5">
        <v>12.967282172381301</v>
      </c>
      <c r="T4290" s="4" t="s">
        <v>61</v>
      </c>
      <c r="U4290" s="1"/>
      <c r="V4290" s="1"/>
      <c r="W4290" s="1"/>
      <c r="X4290" s="1"/>
    </row>
    <row r="4291" spans="1:24" ht="15.75" customHeight="1" x14ac:dyDescent="0.2">
      <c r="A4291" s="1"/>
      <c r="B4291" s="1"/>
      <c r="C4291" s="31" t="str">
        <f>IF('Style Screener'!$S4291&lt;(AVERAGE('Style Screener'!$S$9:$S$6415)), "Value", "Growth")</f>
        <v>Value</v>
      </c>
      <c r="D4291" s="31" t="str">
        <f>IF('Style Screener'!$R4291&gt;2000, "Large Cap", "Small Cap")</f>
        <v>Large Cap</v>
      </c>
      <c r="E4291" s="31" t="s">
        <v>14</v>
      </c>
      <c r="F4291" s="31" t="s">
        <v>15829</v>
      </c>
      <c r="G4291" s="1" t="s">
        <v>16243</v>
      </c>
      <c r="H4291" s="1" t="s">
        <v>17087</v>
      </c>
      <c r="I4291" s="1" t="s">
        <v>17088</v>
      </c>
      <c r="J4291" s="1" t="s">
        <v>16236</v>
      </c>
      <c r="K4291" s="1" t="s">
        <v>17089</v>
      </c>
      <c r="L4291" s="1" t="s">
        <v>17090</v>
      </c>
      <c r="M4291" s="1" t="s">
        <v>86</v>
      </c>
      <c r="N4291" s="1" t="s">
        <v>87</v>
      </c>
      <c r="O4291" s="1" t="s">
        <v>88</v>
      </c>
      <c r="P4291" s="1" t="s">
        <v>1373</v>
      </c>
      <c r="Q4291" s="29" t="s">
        <v>61</v>
      </c>
      <c r="R4291" s="30">
        <v>32062.663840232628</v>
      </c>
      <c r="S4291" s="5">
        <v>9.2345078979343853</v>
      </c>
      <c r="T4291" s="4">
        <v>99.24502266640377</v>
      </c>
      <c r="U4291" s="1"/>
      <c r="V4291" s="1"/>
      <c r="W4291" s="1"/>
      <c r="X4291" s="1"/>
    </row>
    <row r="4292" spans="1:24" ht="15.75" customHeight="1" x14ac:dyDescent="0.2">
      <c r="A4292" s="1"/>
      <c r="B4292" s="1"/>
      <c r="C4292" s="31" t="str">
        <f>IF('Style Screener'!$S4292&lt;(AVERAGE('Style Screener'!$S$9:$S$6415)), "Value", "Growth")</f>
        <v>Value</v>
      </c>
      <c r="D4292" s="31" t="str">
        <f>IF('Style Screener'!$R4292&gt;2000, "Large Cap", "Small Cap")</f>
        <v>Large Cap</v>
      </c>
      <c r="E4292" s="31" t="s">
        <v>14</v>
      </c>
      <c r="F4292" s="31" t="s">
        <v>15829</v>
      </c>
      <c r="G4292" s="1" t="s">
        <v>16233</v>
      </c>
      <c r="H4292" s="1" t="s">
        <v>17091</v>
      </c>
      <c r="I4292" s="1" t="s">
        <v>17092</v>
      </c>
      <c r="J4292" s="1" t="s">
        <v>16236</v>
      </c>
      <c r="K4292" s="1" t="s">
        <v>17093</v>
      </c>
      <c r="L4292" s="1" t="s">
        <v>17094</v>
      </c>
      <c r="M4292" s="1" t="s">
        <v>86</v>
      </c>
      <c r="N4292" s="1" t="s">
        <v>606</v>
      </c>
      <c r="O4292" s="1" t="s">
        <v>607</v>
      </c>
      <c r="P4292" s="1" t="s">
        <v>921</v>
      </c>
      <c r="Q4292" s="29" t="s">
        <v>61</v>
      </c>
      <c r="R4292" s="30">
        <v>12584.627942379842</v>
      </c>
      <c r="S4292" s="5">
        <v>15.984825822558079</v>
      </c>
      <c r="T4292" s="4">
        <v>1.7864140474102501</v>
      </c>
      <c r="U4292" s="1"/>
      <c r="V4292" s="1"/>
      <c r="W4292" s="1"/>
      <c r="X4292" s="1"/>
    </row>
    <row r="4293" spans="1:24" ht="15.75" customHeight="1" x14ac:dyDescent="0.2">
      <c r="A4293" s="1"/>
      <c r="B4293" s="1"/>
      <c r="C4293" s="31" t="str">
        <f>IF('Style Screener'!$S4293&lt;(AVERAGE('Style Screener'!$S$9:$S$6415)), "Value", "Growth")</f>
        <v>Value</v>
      </c>
      <c r="D4293" s="31" t="str">
        <f>IF('Style Screener'!$R4293&gt;2000, "Large Cap", "Small Cap")</f>
        <v>Large Cap</v>
      </c>
      <c r="E4293" s="31" t="s">
        <v>14</v>
      </c>
      <c r="F4293" s="31" t="s">
        <v>15829</v>
      </c>
      <c r="G4293" s="1" t="s">
        <v>16233</v>
      </c>
      <c r="H4293" s="1" t="s">
        <v>17095</v>
      </c>
      <c r="I4293" s="1" t="s">
        <v>17096</v>
      </c>
      <c r="J4293" s="1" t="s">
        <v>16236</v>
      </c>
      <c r="K4293" s="1" t="s">
        <v>17097</v>
      </c>
      <c r="L4293" s="1" t="s">
        <v>17098</v>
      </c>
      <c r="M4293" s="1" t="s">
        <v>74</v>
      </c>
      <c r="N4293" s="1" t="s">
        <v>10788</v>
      </c>
      <c r="O4293" s="1" t="s">
        <v>76</v>
      </c>
      <c r="P4293" s="1" t="s">
        <v>10838</v>
      </c>
      <c r="Q4293" s="29" t="s">
        <v>61</v>
      </c>
      <c r="R4293" s="30">
        <v>4839.3576698106644</v>
      </c>
      <c r="S4293" s="5">
        <v>18.214288371493812</v>
      </c>
      <c r="T4293" s="4">
        <v>5.1427631083203039E-15</v>
      </c>
      <c r="U4293" s="1"/>
      <c r="V4293" s="1"/>
      <c r="W4293" s="1"/>
      <c r="X4293" s="1"/>
    </row>
    <row r="4294" spans="1:24" ht="15.75" customHeight="1" x14ac:dyDescent="0.2">
      <c r="A4294" s="1"/>
      <c r="B4294" s="1"/>
      <c r="C4294" s="31" t="str">
        <f>IF('Style Screener'!$S4294&lt;(AVERAGE('Style Screener'!$S$9:$S$6415)), "Value", "Growth")</f>
        <v>Growth</v>
      </c>
      <c r="D4294" s="31" t="str">
        <f>IF('Style Screener'!$R4294&gt;2000, "Large Cap", "Small Cap")</f>
        <v>Large Cap</v>
      </c>
      <c r="E4294" s="31" t="s">
        <v>14</v>
      </c>
      <c r="F4294" s="31" t="s">
        <v>15829</v>
      </c>
      <c r="G4294" s="1" t="s">
        <v>16233</v>
      </c>
      <c r="H4294" s="1" t="s">
        <v>17099</v>
      </c>
      <c r="I4294" s="1" t="s">
        <v>17100</v>
      </c>
      <c r="J4294" s="1" t="s">
        <v>16236</v>
      </c>
      <c r="K4294" s="1" t="s">
        <v>17101</v>
      </c>
      <c r="L4294" s="1" t="s">
        <v>17102</v>
      </c>
      <c r="M4294" s="1" t="s">
        <v>108</v>
      </c>
      <c r="N4294" s="1" t="s">
        <v>332</v>
      </c>
      <c r="O4294" s="1" t="s">
        <v>287</v>
      </c>
      <c r="P4294" s="1" t="s">
        <v>332</v>
      </c>
      <c r="Q4294" s="29" t="s">
        <v>61</v>
      </c>
      <c r="R4294" s="30">
        <v>196805.35441054936</v>
      </c>
      <c r="S4294" s="5">
        <v>38.724406809562232</v>
      </c>
      <c r="T4294" s="4">
        <v>8.1969290021790862</v>
      </c>
      <c r="U4294" s="1"/>
      <c r="V4294" s="1"/>
      <c r="W4294" s="1"/>
      <c r="X4294" s="1"/>
    </row>
    <row r="4295" spans="1:24" ht="15.75" customHeight="1" x14ac:dyDescent="0.2">
      <c r="A4295" s="1"/>
      <c r="B4295" s="1"/>
      <c r="C4295" s="31" t="str">
        <f>IF('Style Screener'!$S4295&lt;(AVERAGE('Style Screener'!$S$9:$S$6415)), "Value", "Growth")</f>
        <v>Value</v>
      </c>
      <c r="D4295" s="31" t="str">
        <f>IF('Style Screener'!$R4295&gt;2000, "Large Cap", "Small Cap")</f>
        <v>Large Cap</v>
      </c>
      <c r="E4295" s="31" t="s">
        <v>15</v>
      </c>
      <c r="F4295" s="31" t="s">
        <v>15829</v>
      </c>
      <c r="G4295" s="1" t="s">
        <v>16233</v>
      </c>
      <c r="H4295" s="1" t="s">
        <v>17103</v>
      </c>
      <c r="I4295" s="1" t="s">
        <v>17104</v>
      </c>
      <c r="J4295" s="1" t="s">
        <v>16236</v>
      </c>
      <c r="K4295" s="1" t="s">
        <v>17105</v>
      </c>
      <c r="L4295" s="1" t="s">
        <v>17106</v>
      </c>
      <c r="M4295" s="1" t="s">
        <v>1279</v>
      </c>
      <c r="N4295" s="1" t="s">
        <v>1280</v>
      </c>
      <c r="O4295" s="1" t="s">
        <v>1279</v>
      </c>
      <c r="P4295" s="1" t="s">
        <v>1281</v>
      </c>
      <c r="Q4295" s="29" t="s">
        <v>61</v>
      </c>
      <c r="R4295" s="30">
        <v>60567.960423497912</v>
      </c>
      <c r="S4295" s="5">
        <v>18.998358559597719</v>
      </c>
      <c r="T4295" s="4">
        <v>0</v>
      </c>
      <c r="U4295" s="1"/>
      <c r="V4295" s="1"/>
      <c r="W4295" s="1"/>
      <c r="X4295" s="1"/>
    </row>
    <row r="4296" spans="1:24" ht="15.75" customHeight="1" x14ac:dyDescent="0.2">
      <c r="A4296" s="1"/>
      <c r="B4296" s="1"/>
      <c r="C4296" s="31" t="str">
        <f>IF('Style Screener'!$S4296&lt;(AVERAGE('Style Screener'!$S$9:$S$6415)), "Value", "Growth")</f>
        <v>Value</v>
      </c>
      <c r="D4296" s="31" t="str">
        <f>IF('Style Screener'!$R4296&gt;2000, "Large Cap", "Small Cap")</f>
        <v>Large Cap</v>
      </c>
      <c r="E4296" s="31" t="s">
        <v>14</v>
      </c>
      <c r="F4296" s="31" t="s">
        <v>15829</v>
      </c>
      <c r="G4296" s="1" t="s">
        <v>16233</v>
      </c>
      <c r="H4296" s="1" t="s">
        <v>17107</v>
      </c>
      <c r="I4296" s="1" t="s">
        <v>17108</v>
      </c>
      <c r="J4296" s="1" t="s">
        <v>16236</v>
      </c>
      <c r="K4296" s="1" t="s">
        <v>17109</v>
      </c>
      <c r="L4296" s="1" t="s">
        <v>17110</v>
      </c>
      <c r="M4296" s="1" t="s">
        <v>74</v>
      </c>
      <c r="N4296" s="1" t="s">
        <v>75</v>
      </c>
      <c r="O4296" s="1" t="s">
        <v>76</v>
      </c>
      <c r="P4296" s="1" t="s">
        <v>75</v>
      </c>
      <c r="Q4296" s="29" t="s">
        <v>61</v>
      </c>
      <c r="R4296" s="30">
        <v>21255.605649670666</v>
      </c>
      <c r="S4296" s="5">
        <v>12.449720111800044</v>
      </c>
      <c r="T4296" s="4">
        <v>35.775874354656587</v>
      </c>
      <c r="U4296" s="1"/>
      <c r="V4296" s="1"/>
      <c r="W4296" s="1"/>
      <c r="X4296" s="1"/>
    </row>
    <row r="4297" spans="1:24" ht="15.75" customHeight="1" x14ac:dyDescent="0.2">
      <c r="A4297" s="1"/>
      <c r="B4297" s="1"/>
      <c r="C4297" s="31" t="str">
        <f>IF('Style Screener'!$S4297&lt;(AVERAGE('Style Screener'!$S$9:$S$6415)), "Value", "Growth")</f>
        <v>Value</v>
      </c>
      <c r="D4297" s="31" t="str">
        <f>IF('Style Screener'!$R4297&gt;2000, "Large Cap", "Small Cap")</f>
        <v>Large Cap</v>
      </c>
      <c r="E4297" s="31" t="s">
        <v>15</v>
      </c>
      <c r="F4297" s="31" t="s">
        <v>15829</v>
      </c>
      <c r="G4297" s="1" t="s">
        <v>16243</v>
      </c>
      <c r="H4297" s="1" t="s">
        <v>17111</v>
      </c>
      <c r="I4297" s="1" t="s">
        <v>17112</v>
      </c>
      <c r="J4297" s="1" t="s">
        <v>16236</v>
      </c>
      <c r="K4297" s="1" t="s">
        <v>17113</v>
      </c>
      <c r="L4297" s="1" t="s">
        <v>17114</v>
      </c>
      <c r="M4297" s="1" t="s">
        <v>1279</v>
      </c>
      <c r="N4297" s="1" t="s">
        <v>1280</v>
      </c>
      <c r="O4297" s="1" t="s">
        <v>1279</v>
      </c>
      <c r="P4297" s="1" t="s">
        <v>1281</v>
      </c>
      <c r="Q4297" s="29" t="s">
        <v>61</v>
      </c>
      <c r="R4297" s="30">
        <v>44680.041082371383</v>
      </c>
      <c r="S4297" s="5">
        <v>19.789433338543652</v>
      </c>
      <c r="T4297" s="4" t="s">
        <v>61</v>
      </c>
      <c r="U4297" s="1"/>
      <c r="V4297" s="1"/>
      <c r="W4297" s="1"/>
      <c r="X4297" s="1"/>
    </row>
    <row r="4298" spans="1:24" ht="15.75" customHeight="1" x14ac:dyDescent="0.2">
      <c r="A4298" s="1"/>
      <c r="B4298" s="1"/>
      <c r="C4298" s="31" t="str">
        <f>IF('Style Screener'!$S4298&lt;(AVERAGE('Style Screener'!$S$9:$S$6415)), "Value", "Growth")</f>
        <v>Value</v>
      </c>
      <c r="D4298" s="31" t="str">
        <f>IF('Style Screener'!$R4298&gt;2000, "Large Cap", "Small Cap")</f>
        <v>Large Cap</v>
      </c>
      <c r="E4298" s="31" t="s">
        <v>14</v>
      </c>
      <c r="F4298" s="31" t="s">
        <v>15829</v>
      </c>
      <c r="G4298" s="1" t="s">
        <v>16233</v>
      </c>
      <c r="H4298" s="1" t="s">
        <v>17115</v>
      </c>
      <c r="I4298" s="1" t="s">
        <v>17116</v>
      </c>
      <c r="J4298" s="1" t="s">
        <v>16236</v>
      </c>
      <c r="K4298" s="1" t="s">
        <v>17117</v>
      </c>
      <c r="L4298" s="1" t="s">
        <v>17118</v>
      </c>
      <c r="M4298" s="1" t="s">
        <v>108</v>
      </c>
      <c r="N4298" s="1" t="s">
        <v>109</v>
      </c>
      <c r="O4298" s="1" t="s">
        <v>110</v>
      </c>
      <c r="P4298" s="1" t="s">
        <v>109</v>
      </c>
      <c r="Q4298" s="29" t="s">
        <v>61</v>
      </c>
      <c r="R4298" s="30">
        <v>14753.042108709315</v>
      </c>
      <c r="S4298" s="5">
        <v>19.470791413075087</v>
      </c>
      <c r="T4298" s="4">
        <v>50.186704455036455</v>
      </c>
      <c r="U4298" s="1"/>
      <c r="V4298" s="1"/>
      <c r="W4298" s="1"/>
      <c r="X4298" s="1"/>
    </row>
    <row r="4299" spans="1:24" ht="15.75" customHeight="1" x14ac:dyDescent="0.2">
      <c r="A4299" s="1"/>
      <c r="B4299" s="1"/>
      <c r="C4299" s="31" t="str">
        <f>IF('Style Screener'!$S4299&lt;(AVERAGE('Style Screener'!$S$9:$S$6415)), "Value", "Growth")</f>
        <v>Value</v>
      </c>
      <c r="D4299" s="31" t="str">
        <f>IF('Style Screener'!$R4299&gt;2000, "Large Cap", "Small Cap")</f>
        <v>Large Cap</v>
      </c>
      <c r="E4299" s="31" t="s">
        <v>14</v>
      </c>
      <c r="F4299" s="31" t="s">
        <v>15829</v>
      </c>
      <c r="G4299" s="1" t="s">
        <v>16243</v>
      </c>
      <c r="H4299" s="1" t="s">
        <v>17119</v>
      </c>
      <c r="I4299" s="1" t="s">
        <v>17120</v>
      </c>
      <c r="J4299" s="1" t="s">
        <v>16236</v>
      </c>
      <c r="K4299" s="1" t="s">
        <v>17121</v>
      </c>
      <c r="L4299" s="1" t="s">
        <v>17122</v>
      </c>
      <c r="M4299" s="1" t="s">
        <v>86</v>
      </c>
      <c r="N4299" s="1" t="s">
        <v>87</v>
      </c>
      <c r="O4299" s="1" t="s">
        <v>88</v>
      </c>
      <c r="P4299" s="1" t="s">
        <v>1373</v>
      </c>
      <c r="Q4299" s="29" t="s">
        <v>61</v>
      </c>
      <c r="R4299" s="30">
        <v>7957.6867550045163</v>
      </c>
      <c r="S4299" s="5">
        <v>5.4636356160244723</v>
      </c>
      <c r="T4299" s="4" t="s">
        <v>61</v>
      </c>
      <c r="U4299" s="1"/>
      <c r="V4299" s="1"/>
      <c r="W4299" s="1"/>
      <c r="X4299" s="1"/>
    </row>
    <row r="4300" spans="1:24" ht="15.75" customHeight="1" x14ac:dyDescent="0.2">
      <c r="A4300" s="1"/>
      <c r="B4300" s="1"/>
      <c r="C4300" s="31" t="str">
        <f>IF('Style Screener'!$S4300&lt;(AVERAGE('Style Screener'!$S$9:$S$6415)), "Value", "Growth")</f>
        <v>Value</v>
      </c>
      <c r="D4300" s="31" t="str">
        <f>IF('Style Screener'!$R4300&gt;2000, "Large Cap", "Small Cap")</f>
        <v>Large Cap</v>
      </c>
      <c r="E4300" s="31" t="s">
        <v>14</v>
      </c>
      <c r="F4300" s="31" t="s">
        <v>15829</v>
      </c>
      <c r="G4300" s="1" t="s">
        <v>16243</v>
      </c>
      <c r="H4300" s="1" t="s">
        <v>17123</v>
      </c>
      <c r="I4300" s="1" t="s">
        <v>17124</v>
      </c>
      <c r="J4300" s="1" t="s">
        <v>16236</v>
      </c>
      <c r="K4300" s="1" t="s">
        <v>17125</v>
      </c>
      <c r="L4300" s="1" t="s">
        <v>17126</v>
      </c>
      <c r="M4300" s="1" t="s">
        <v>86</v>
      </c>
      <c r="N4300" s="1" t="s">
        <v>87</v>
      </c>
      <c r="O4300" s="1" t="s">
        <v>88</v>
      </c>
      <c r="P4300" s="1" t="s">
        <v>1373</v>
      </c>
      <c r="Q4300" s="29" t="s">
        <v>61</v>
      </c>
      <c r="R4300" s="30">
        <v>3557.0252827066111</v>
      </c>
      <c r="S4300" s="5">
        <v>7.5434243176178652</v>
      </c>
      <c r="T4300" s="4" t="s">
        <v>61</v>
      </c>
      <c r="U4300" s="1"/>
      <c r="V4300" s="1"/>
      <c r="W4300" s="1"/>
      <c r="X4300" s="1"/>
    </row>
    <row r="4301" spans="1:24" ht="15.75" customHeight="1" x14ac:dyDescent="0.2">
      <c r="A4301" s="1"/>
      <c r="B4301" s="1"/>
      <c r="C4301" s="31" t="str">
        <f>IF('Style Screener'!$S4301&lt;(AVERAGE('Style Screener'!$S$9:$S$6415)), "Value", "Growth")</f>
        <v>Value</v>
      </c>
      <c r="D4301" s="31" t="str">
        <f>IF('Style Screener'!$R4301&gt;2000, "Large Cap", "Small Cap")</f>
        <v>Small Cap</v>
      </c>
      <c r="E4301" s="31" t="s">
        <v>14</v>
      </c>
      <c r="F4301" s="31" t="s">
        <v>15829</v>
      </c>
      <c r="G4301" s="1" t="s">
        <v>16267</v>
      </c>
      <c r="H4301" s="1" t="s">
        <v>17127</v>
      </c>
      <c r="I4301" s="1" t="s">
        <v>17128</v>
      </c>
      <c r="J4301" s="1" t="s">
        <v>16926</v>
      </c>
      <c r="K4301" s="1" t="s">
        <v>17129</v>
      </c>
      <c r="L4301" s="1" t="s">
        <v>17130</v>
      </c>
      <c r="M4301" s="1" t="s">
        <v>108</v>
      </c>
      <c r="N4301" s="1" t="s">
        <v>294</v>
      </c>
      <c r="O4301" s="1" t="s">
        <v>294</v>
      </c>
      <c r="P4301" s="1" t="s">
        <v>363</v>
      </c>
      <c r="Q4301" s="29" t="s">
        <v>61</v>
      </c>
      <c r="R4301" s="30">
        <v>1653.6877694411694</v>
      </c>
      <c r="S4301" s="5">
        <v>13.70007376962799</v>
      </c>
      <c r="T4301" s="4" t="s">
        <v>61</v>
      </c>
      <c r="U4301" s="1"/>
      <c r="V4301" s="1"/>
      <c r="W4301" s="1"/>
      <c r="X4301" s="1"/>
    </row>
    <row r="4302" spans="1:24" ht="15.75" customHeight="1" x14ac:dyDescent="0.2">
      <c r="A4302" s="1"/>
      <c r="B4302" s="1"/>
      <c r="C4302" s="31" t="str">
        <f>IF('Style Screener'!$S4302&lt;(AVERAGE('Style Screener'!$S$9:$S$6415)), "Value", "Growth")</f>
        <v>Value</v>
      </c>
      <c r="D4302" s="31" t="str">
        <f>IF('Style Screener'!$R4302&gt;2000, "Large Cap", "Small Cap")</f>
        <v>Large Cap</v>
      </c>
      <c r="E4302" s="31" t="s">
        <v>15</v>
      </c>
      <c r="F4302" s="31" t="s">
        <v>15829</v>
      </c>
      <c r="G4302" s="1" t="s">
        <v>16243</v>
      </c>
      <c r="H4302" s="1" t="s">
        <v>17131</v>
      </c>
      <c r="I4302" s="1" t="s">
        <v>17132</v>
      </c>
      <c r="J4302" s="1" t="s">
        <v>16236</v>
      </c>
      <c r="K4302" s="1" t="s">
        <v>17133</v>
      </c>
      <c r="L4302" s="1" t="s">
        <v>17134</v>
      </c>
      <c r="M4302" s="1" t="s">
        <v>219</v>
      </c>
      <c r="N4302" s="1" t="s">
        <v>220</v>
      </c>
      <c r="O4302" s="1" t="s">
        <v>219</v>
      </c>
      <c r="P4302" s="1" t="s">
        <v>482</v>
      </c>
      <c r="Q4302" s="29" t="s">
        <v>61</v>
      </c>
      <c r="R4302" s="30">
        <v>14705.497342833778</v>
      </c>
      <c r="S4302" s="5">
        <v>9.4133967499009117</v>
      </c>
      <c r="T4302" s="4" t="s">
        <v>61</v>
      </c>
      <c r="U4302" s="1"/>
      <c r="V4302" s="1"/>
      <c r="W4302" s="1"/>
      <c r="X4302" s="1"/>
    </row>
    <row r="4303" spans="1:24" ht="15.75" customHeight="1" x14ac:dyDescent="0.2">
      <c r="A4303" s="1"/>
      <c r="B4303" s="1"/>
      <c r="C4303" s="31" t="str">
        <f>IF('Style Screener'!$S4303&lt;(AVERAGE('Style Screener'!$S$9:$S$6415)), "Value", "Growth")</f>
        <v>Value</v>
      </c>
      <c r="D4303" s="31" t="str">
        <f>IF('Style Screener'!$R4303&gt;2000, "Large Cap", "Small Cap")</f>
        <v>Large Cap</v>
      </c>
      <c r="E4303" s="31" t="s">
        <v>14</v>
      </c>
      <c r="F4303" s="31" t="s">
        <v>15829</v>
      </c>
      <c r="G4303" s="1" t="s">
        <v>16233</v>
      </c>
      <c r="H4303" s="1" t="s">
        <v>17135</v>
      </c>
      <c r="I4303" s="1" t="s">
        <v>17136</v>
      </c>
      <c r="J4303" s="1" t="s">
        <v>16236</v>
      </c>
      <c r="K4303" s="1" t="s">
        <v>17137</v>
      </c>
      <c r="L4303" s="1" t="s">
        <v>17138</v>
      </c>
      <c r="M4303" s="1" t="s">
        <v>278</v>
      </c>
      <c r="N4303" s="1" t="s">
        <v>279</v>
      </c>
      <c r="O4303" s="1" t="s">
        <v>278</v>
      </c>
      <c r="P4303" s="1" t="s">
        <v>3374</v>
      </c>
      <c r="Q4303" s="29" t="s">
        <v>61</v>
      </c>
      <c r="R4303" s="30">
        <v>373193.69891166314</v>
      </c>
      <c r="S4303" s="5">
        <v>25.013292259373291</v>
      </c>
      <c r="T4303" s="4" t="s">
        <v>61</v>
      </c>
      <c r="U4303" s="1"/>
      <c r="V4303" s="1"/>
      <c r="W4303" s="1"/>
      <c r="X4303" s="1"/>
    </row>
    <row r="4304" spans="1:24" ht="15.75" customHeight="1" x14ac:dyDescent="0.2">
      <c r="A4304" s="1"/>
      <c r="B4304" s="1"/>
      <c r="C4304" s="31" t="str">
        <f>IF('Style Screener'!$S4304&lt;(AVERAGE('Style Screener'!$S$9:$S$6415)), "Value", "Growth")</f>
        <v>Value</v>
      </c>
      <c r="D4304" s="31" t="str">
        <f>IF('Style Screener'!$R4304&gt;2000, "Large Cap", "Small Cap")</f>
        <v>Large Cap</v>
      </c>
      <c r="E4304" s="31" t="s">
        <v>15</v>
      </c>
      <c r="F4304" s="31" t="s">
        <v>15829</v>
      </c>
      <c r="G4304" s="1" t="s">
        <v>16233</v>
      </c>
      <c r="H4304" s="1" t="s">
        <v>17139</v>
      </c>
      <c r="I4304" s="1" t="s">
        <v>17140</v>
      </c>
      <c r="J4304" s="1" t="s">
        <v>16236</v>
      </c>
      <c r="K4304" s="1" t="s">
        <v>17141</v>
      </c>
      <c r="L4304" s="1" t="s">
        <v>17142</v>
      </c>
      <c r="M4304" s="1" t="s">
        <v>44</v>
      </c>
      <c r="N4304" s="1" t="s">
        <v>160</v>
      </c>
      <c r="O4304" s="1" t="s">
        <v>46</v>
      </c>
      <c r="P4304" s="1" t="s">
        <v>160</v>
      </c>
      <c r="Q4304" s="29" t="s">
        <v>61</v>
      </c>
      <c r="R4304" s="30">
        <v>4345.4059589372864</v>
      </c>
      <c r="S4304" s="5">
        <v>23.731857635683816</v>
      </c>
      <c r="T4304" s="4">
        <v>2.9229378273703369E-16</v>
      </c>
      <c r="U4304" s="1"/>
      <c r="V4304" s="1"/>
      <c r="W4304" s="1"/>
      <c r="X4304" s="1"/>
    </row>
    <row r="4305" spans="1:24" ht="15.75" customHeight="1" x14ac:dyDescent="0.2">
      <c r="A4305" s="1"/>
      <c r="B4305" s="1"/>
      <c r="C4305" s="31" t="str">
        <f>IF('Style Screener'!$S4305&lt;(AVERAGE('Style Screener'!$S$9:$S$6415)), "Value", "Growth")</f>
        <v>Value</v>
      </c>
      <c r="D4305" s="31" t="str">
        <f>IF('Style Screener'!$R4305&gt;2000, "Large Cap", "Small Cap")</f>
        <v>Large Cap</v>
      </c>
      <c r="E4305" s="31" t="s">
        <v>14</v>
      </c>
      <c r="F4305" s="31" t="s">
        <v>15829</v>
      </c>
      <c r="G4305" s="1" t="s">
        <v>16233</v>
      </c>
      <c r="H4305" s="1" t="s">
        <v>17143</v>
      </c>
      <c r="I4305" s="1" t="s">
        <v>17144</v>
      </c>
      <c r="J4305" s="1" t="s">
        <v>16236</v>
      </c>
      <c r="K4305" s="1" t="s">
        <v>17145</v>
      </c>
      <c r="L4305" s="1" t="s">
        <v>17146</v>
      </c>
      <c r="M4305" s="1" t="s">
        <v>278</v>
      </c>
      <c r="N4305" s="1" t="s">
        <v>279</v>
      </c>
      <c r="O4305" s="1" t="s">
        <v>278</v>
      </c>
      <c r="P4305" s="1" t="s">
        <v>937</v>
      </c>
      <c r="Q4305" s="29" t="s">
        <v>61</v>
      </c>
      <c r="R4305" s="30">
        <v>74661.103652007267</v>
      </c>
      <c r="S4305" s="5">
        <v>19.324938681003054</v>
      </c>
      <c r="T4305" s="4" t="s">
        <v>61</v>
      </c>
      <c r="U4305" s="1"/>
      <c r="V4305" s="1"/>
      <c r="W4305" s="1"/>
      <c r="X4305" s="1"/>
    </row>
    <row r="4306" spans="1:24" ht="15.75" customHeight="1" x14ac:dyDescent="0.2">
      <c r="A4306" s="1"/>
      <c r="B4306" s="1"/>
      <c r="C4306" s="31" t="str">
        <f>IF('Style Screener'!$S4306&lt;(AVERAGE('Style Screener'!$S$9:$S$6415)), "Value", "Growth")</f>
        <v>Value</v>
      </c>
      <c r="D4306" s="31" t="str">
        <f>IF('Style Screener'!$R4306&gt;2000, "Large Cap", "Small Cap")</f>
        <v>Large Cap</v>
      </c>
      <c r="E4306" s="31" t="s">
        <v>14</v>
      </c>
      <c r="F4306" s="31" t="s">
        <v>15829</v>
      </c>
      <c r="G4306" s="1" t="s">
        <v>16233</v>
      </c>
      <c r="H4306" s="1" t="s">
        <v>17147</v>
      </c>
      <c r="I4306" s="1" t="s">
        <v>17148</v>
      </c>
      <c r="J4306" s="1" t="s">
        <v>17149</v>
      </c>
      <c r="K4306" s="1" t="s">
        <v>17150</v>
      </c>
      <c r="L4306" s="1" t="s">
        <v>17151</v>
      </c>
      <c r="M4306" s="1" t="s">
        <v>278</v>
      </c>
      <c r="N4306" s="1" t="s">
        <v>279</v>
      </c>
      <c r="O4306" s="1" t="s">
        <v>278</v>
      </c>
      <c r="P4306" s="1" t="s">
        <v>280</v>
      </c>
      <c r="Q4306" s="29" t="s">
        <v>61</v>
      </c>
      <c r="R4306" s="30">
        <v>5060.3566411356869</v>
      </c>
      <c r="S4306" s="5">
        <v>18.410539004537792</v>
      </c>
      <c r="T4306" s="4" t="s">
        <v>61</v>
      </c>
      <c r="U4306" s="1"/>
      <c r="V4306" s="1"/>
      <c r="W4306" s="1"/>
      <c r="X4306" s="1"/>
    </row>
    <row r="4307" spans="1:24" ht="15.75" customHeight="1" x14ac:dyDescent="0.2">
      <c r="A4307" s="1"/>
      <c r="B4307" s="1"/>
      <c r="C4307" s="31" t="str">
        <f>IF('Style Screener'!$S4307&lt;(AVERAGE('Style Screener'!$S$9:$S$6415)), "Value", "Growth")</f>
        <v>Value</v>
      </c>
      <c r="D4307" s="31" t="str">
        <f>IF('Style Screener'!$R4307&gt;2000, "Large Cap", "Small Cap")</f>
        <v>Large Cap</v>
      </c>
      <c r="E4307" s="31" t="s">
        <v>15</v>
      </c>
      <c r="F4307" s="31" t="s">
        <v>15829</v>
      </c>
      <c r="G4307" s="1" t="s">
        <v>16233</v>
      </c>
      <c r="H4307" s="1" t="s">
        <v>17152</v>
      </c>
      <c r="I4307" s="1" t="s">
        <v>17153</v>
      </c>
      <c r="J4307" s="1" t="s">
        <v>16236</v>
      </c>
      <c r="K4307" s="1" t="s">
        <v>17154</v>
      </c>
      <c r="L4307" s="1" t="s">
        <v>17155</v>
      </c>
      <c r="M4307" s="1" t="s">
        <v>219</v>
      </c>
      <c r="N4307" s="1" t="s">
        <v>220</v>
      </c>
      <c r="O4307" s="1" t="s">
        <v>219</v>
      </c>
      <c r="P4307" s="1" t="s">
        <v>482</v>
      </c>
      <c r="Q4307" s="29" t="s">
        <v>61</v>
      </c>
      <c r="R4307" s="30">
        <v>23680.448491046038</v>
      </c>
      <c r="S4307" s="5">
        <v>10.447481451290763</v>
      </c>
      <c r="T4307" s="4">
        <v>11.494369653699383</v>
      </c>
      <c r="U4307" s="1"/>
      <c r="V4307" s="1"/>
      <c r="W4307" s="1"/>
      <c r="X4307" s="1"/>
    </row>
    <row r="4308" spans="1:24" ht="15.75" customHeight="1" x14ac:dyDescent="0.2">
      <c r="A4308" s="1"/>
      <c r="B4308" s="1"/>
      <c r="C4308" s="31" t="str">
        <f>IF('Style Screener'!$S4308&lt;(AVERAGE('Style Screener'!$S$9:$S$6415)), "Value", "Growth")</f>
        <v>Value</v>
      </c>
      <c r="D4308" s="31" t="str">
        <f>IF('Style Screener'!$R4308&gt;2000, "Large Cap", "Small Cap")</f>
        <v>Large Cap</v>
      </c>
      <c r="E4308" s="31" t="s">
        <v>14</v>
      </c>
      <c r="F4308" s="31" t="s">
        <v>15829</v>
      </c>
      <c r="G4308" s="1" t="s">
        <v>16233</v>
      </c>
      <c r="H4308" s="1" t="s">
        <v>17156</v>
      </c>
      <c r="I4308" s="1" t="s">
        <v>17157</v>
      </c>
      <c r="J4308" s="1" t="s">
        <v>16236</v>
      </c>
      <c r="K4308" s="1" t="s">
        <v>17158</v>
      </c>
      <c r="L4308" s="1" t="s">
        <v>17159</v>
      </c>
      <c r="M4308" s="1" t="s">
        <v>54</v>
      </c>
      <c r="N4308" s="1" t="s">
        <v>4381</v>
      </c>
      <c r="O4308" s="1" t="s">
        <v>54</v>
      </c>
      <c r="P4308" s="1" t="s">
        <v>4381</v>
      </c>
      <c r="Q4308" s="29" t="s">
        <v>61</v>
      </c>
      <c r="R4308" s="30">
        <v>22174.115022593738</v>
      </c>
      <c r="S4308" s="5">
        <v>12.165573158312194</v>
      </c>
      <c r="T4308" s="4">
        <v>7.0345711787725779E-2</v>
      </c>
      <c r="U4308" s="1"/>
      <c r="V4308" s="1"/>
      <c r="W4308" s="1"/>
      <c r="X4308" s="1"/>
    </row>
    <row r="4309" spans="1:24" ht="15.75" customHeight="1" x14ac:dyDescent="0.2">
      <c r="A4309" s="1"/>
      <c r="B4309" s="1"/>
      <c r="C4309" s="31" t="str">
        <f>IF('Style Screener'!$S4309&lt;(AVERAGE('Style Screener'!$S$9:$S$6415)), "Value", "Growth")</f>
        <v>Value</v>
      </c>
      <c r="D4309" s="31" t="str">
        <f>IF('Style Screener'!$R4309&gt;2000, "Large Cap", "Small Cap")</f>
        <v>Large Cap</v>
      </c>
      <c r="E4309" s="31" t="s">
        <v>15</v>
      </c>
      <c r="F4309" s="31" t="s">
        <v>15829</v>
      </c>
      <c r="G4309" s="1" t="s">
        <v>16233</v>
      </c>
      <c r="H4309" s="1" t="s">
        <v>17160</v>
      </c>
      <c r="I4309" s="1" t="s">
        <v>17161</v>
      </c>
      <c r="J4309" s="1" t="s">
        <v>16236</v>
      </c>
      <c r="K4309" s="1" t="s">
        <v>17162</v>
      </c>
      <c r="L4309" s="1" t="s">
        <v>17163</v>
      </c>
      <c r="M4309" s="1" t="s">
        <v>219</v>
      </c>
      <c r="N4309" s="1" t="s">
        <v>220</v>
      </c>
      <c r="O4309" s="1" t="s">
        <v>219</v>
      </c>
      <c r="P4309" s="1" t="s">
        <v>221</v>
      </c>
      <c r="Q4309" s="29" t="s">
        <v>61</v>
      </c>
      <c r="R4309" s="30">
        <v>10120.534608017804</v>
      </c>
      <c r="S4309" s="5">
        <v>17.728625003200783</v>
      </c>
      <c r="T4309" s="4">
        <v>0</v>
      </c>
      <c r="U4309" s="1"/>
      <c r="V4309" s="1"/>
      <c r="W4309" s="1"/>
      <c r="X4309" s="1"/>
    </row>
    <row r="4310" spans="1:24" ht="15.75" customHeight="1" x14ac:dyDescent="0.2">
      <c r="A4310" s="1"/>
      <c r="B4310" s="1"/>
      <c r="C4310" s="31" t="str">
        <f>IF('Style Screener'!$S4310&lt;(AVERAGE('Style Screener'!$S$9:$S$6415)), "Value", "Growth")</f>
        <v>Value</v>
      </c>
      <c r="D4310" s="31" t="str">
        <f>IF('Style Screener'!$R4310&gt;2000, "Large Cap", "Small Cap")</f>
        <v>Large Cap</v>
      </c>
      <c r="E4310" s="31" t="s">
        <v>14</v>
      </c>
      <c r="F4310" s="31" t="s">
        <v>15829</v>
      </c>
      <c r="G4310" s="1" t="s">
        <v>16243</v>
      </c>
      <c r="H4310" s="1" t="s">
        <v>17164</v>
      </c>
      <c r="I4310" s="1" t="s">
        <v>17165</v>
      </c>
      <c r="J4310" s="1" t="s">
        <v>16236</v>
      </c>
      <c r="K4310" s="1" t="s">
        <v>17166</v>
      </c>
      <c r="L4310" s="1" t="s">
        <v>17167</v>
      </c>
      <c r="M4310" s="1" t="s">
        <v>86</v>
      </c>
      <c r="N4310" s="1" t="s">
        <v>87</v>
      </c>
      <c r="O4310" s="1" t="s">
        <v>88</v>
      </c>
      <c r="P4310" s="1" t="s">
        <v>1373</v>
      </c>
      <c r="Q4310" s="29" t="s">
        <v>61</v>
      </c>
      <c r="R4310" s="30">
        <v>6097.3108233397688</v>
      </c>
      <c r="S4310" s="5">
        <v>12.952380952380954</v>
      </c>
      <c r="T4310" s="4" t="s">
        <v>61</v>
      </c>
      <c r="U4310" s="1"/>
      <c r="V4310" s="1"/>
      <c r="W4310" s="1"/>
      <c r="X4310" s="1"/>
    </row>
    <row r="4311" spans="1:24" ht="15.75" customHeight="1" x14ac:dyDescent="0.2">
      <c r="A4311" s="1"/>
      <c r="B4311" s="1"/>
      <c r="C4311" s="31" t="str">
        <f>IF('Style Screener'!$S4311&lt;(AVERAGE('Style Screener'!$S$9:$S$6415)), "Value", "Growth")</f>
        <v>Value</v>
      </c>
      <c r="D4311" s="31" t="str">
        <f>IF('Style Screener'!$R4311&gt;2000, "Large Cap", "Small Cap")</f>
        <v>Large Cap</v>
      </c>
      <c r="E4311" s="31" t="s">
        <v>14</v>
      </c>
      <c r="F4311" s="31" t="s">
        <v>15829</v>
      </c>
      <c r="G4311" s="1" t="s">
        <v>16233</v>
      </c>
      <c r="H4311" s="1" t="s">
        <v>17168</v>
      </c>
      <c r="I4311" s="1" t="s">
        <v>17169</v>
      </c>
      <c r="J4311" s="1" t="s">
        <v>16236</v>
      </c>
      <c r="K4311" s="1" t="s">
        <v>17170</v>
      </c>
      <c r="L4311" s="1" t="s">
        <v>17171</v>
      </c>
      <c r="M4311" s="1" t="s">
        <v>86</v>
      </c>
      <c r="N4311" s="1" t="s">
        <v>172</v>
      </c>
      <c r="O4311" s="1" t="s">
        <v>172</v>
      </c>
      <c r="P4311" s="1" t="s">
        <v>1497</v>
      </c>
      <c r="Q4311" s="29" t="s">
        <v>61</v>
      </c>
      <c r="R4311" s="30">
        <v>249394.80849579224</v>
      </c>
      <c r="S4311" s="5">
        <v>6.4089317296909085</v>
      </c>
      <c r="T4311" s="4">
        <v>1.7550964510701523</v>
      </c>
      <c r="U4311" s="1"/>
      <c r="V4311" s="1"/>
      <c r="W4311" s="1"/>
      <c r="X4311" s="1"/>
    </row>
    <row r="4312" spans="1:24" ht="15.75" customHeight="1" x14ac:dyDescent="0.2">
      <c r="A4312" s="1"/>
      <c r="B4312" s="1"/>
      <c r="C4312" s="31" t="str">
        <f>IF('Style Screener'!$S4312&lt;(AVERAGE('Style Screener'!$S$9:$S$6415)), "Value", "Growth")</f>
        <v>Value</v>
      </c>
      <c r="D4312" s="31" t="str">
        <f>IF('Style Screener'!$R4312&gt;2000, "Large Cap", "Small Cap")</f>
        <v>Large Cap</v>
      </c>
      <c r="E4312" s="31" t="s">
        <v>15</v>
      </c>
      <c r="F4312" s="31" t="s">
        <v>15829</v>
      </c>
      <c r="G4312" s="1" t="s">
        <v>16243</v>
      </c>
      <c r="H4312" s="1" t="s">
        <v>17172</v>
      </c>
      <c r="I4312" s="1" t="s">
        <v>17173</v>
      </c>
      <c r="J4312" s="1" t="s">
        <v>16236</v>
      </c>
      <c r="K4312" s="1" t="s">
        <v>17174</v>
      </c>
      <c r="L4312" s="1" t="s">
        <v>17175</v>
      </c>
      <c r="M4312" s="1" t="s">
        <v>1279</v>
      </c>
      <c r="N4312" s="1" t="s">
        <v>8387</v>
      </c>
      <c r="O4312" s="1" t="s">
        <v>1279</v>
      </c>
      <c r="P4312" s="1" t="s">
        <v>8387</v>
      </c>
      <c r="Q4312" s="29" t="s">
        <v>61</v>
      </c>
      <c r="R4312" s="30">
        <v>302497.09980986302</v>
      </c>
      <c r="S4312" s="5">
        <v>16.972019257074368</v>
      </c>
      <c r="T4312" s="4" t="s">
        <v>61</v>
      </c>
      <c r="U4312" s="1"/>
      <c r="V4312" s="1"/>
      <c r="W4312" s="1"/>
      <c r="X4312" s="1"/>
    </row>
    <row r="4313" spans="1:24" ht="15.75" customHeight="1" x14ac:dyDescent="0.2">
      <c r="A4313" s="1"/>
      <c r="B4313" s="1"/>
      <c r="C4313" s="31" t="str">
        <f>IF('Style Screener'!$S4313&lt;(AVERAGE('Style Screener'!$S$9:$S$6415)), "Value", "Growth")</f>
        <v>Value</v>
      </c>
      <c r="D4313" s="31" t="str">
        <f>IF('Style Screener'!$R4313&gt;2000, "Large Cap", "Small Cap")</f>
        <v>Large Cap</v>
      </c>
      <c r="E4313" s="31" t="s">
        <v>14</v>
      </c>
      <c r="F4313" s="31" t="s">
        <v>15829</v>
      </c>
      <c r="G4313" s="1" t="s">
        <v>16233</v>
      </c>
      <c r="H4313" s="1" t="s">
        <v>17176</v>
      </c>
      <c r="I4313" s="1" t="s">
        <v>17177</v>
      </c>
      <c r="J4313" s="1" t="s">
        <v>16236</v>
      </c>
      <c r="K4313" s="1" t="s">
        <v>17178</v>
      </c>
      <c r="L4313" s="1" t="s">
        <v>17179</v>
      </c>
      <c r="M4313" s="1" t="s">
        <v>86</v>
      </c>
      <c r="N4313" s="1" t="s">
        <v>87</v>
      </c>
      <c r="O4313" s="1" t="s">
        <v>88</v>
      </c>
      <c r="P4313" s="1" t="s">
        <v>1373</v>
      </c>
      <c r="Q4313" s="29" t="s">
        <v>61</v>
      </c>
      <c r="R4313" s="30">
        <v>9267.165215840967</v>
      </c>
      <c r="S4313" s="5">
        <v>7.3886479867919919</v>
      </c>
      <c r="T4313" s="4">
        <v>7.7042362889973899E-15</v>
      </c>
      <c r="U4313" s="1"/>
      <c r="V4313" s="1"/>
      <c r="W4313" s="1"/>
      <c r="X4313" s="1"/>
    </row>
    <row r="4314" spans="1:24" ht="15.75" customHeight="1" x14ac:dyDescent="0.2">
      <c r="A4314" s="1"/>
      <c r="B4314" s="1"/>
      <c r="C4314" s="31" t="str">
        <f>IF('Style Screener'!$S4314&lt;(AVERAGE('Style Screener'!$S$9:$S$6415)), "Value", "Growth")</f>
        <v>Value</v>
      </c>
      <c r="D4314" s="31" t="str">
        <f>IF('Style Screener'!$R4314&gt;2000, "Large Cap", "Small Cap")</f>
        <v>Large Cap</v>
      </c>
      <c r="E4314" s="31" t="s">
        <v>14</v>
      </c>
      <c r="F4314" s="31" t="s">
        <v>15829</v>
      </c>
      <c r="G4314" s="1" t="s">
        <v>16243</v>
      </c>
      <c r="H4314" s="1" t="s">
        <v>17180</v>
      </c>
      <c r="I4314" s="1" t="s">
        <v>17181</v>
      </c>
      <c r="J4314" s="1" t="s">
        <v>16236</v>
      </c>
      <c r="K4314" s="1" t="s">
        <v>17182</v>
      </c>
      <c r="L4314" s="1" t="s">
        <v>17183</v>
      </c>
      <c r="M4314" s="1" t="s">
        <v>86</v>
      </c>
      <c r="N4314" s="1" t="s">
        <v>251</v>
      </c>
      <c r="O4314" s="1" t="s">
        <v>251</v>
      </c>
      <c r="P4314" s="1" t="s">
        <v>454</v>
      </c>
      <c r="Q4314" s="29" t="s">
        <v>61</v>
      </c>
      <c r="R4314" s="30">
        <v>12973.303304793952</v>
      </c>
      <c r="S4314" s="5">
        <v>21.872887085868829</v>
      </c>
      <c r="T4314" s="4" t="s">
        <v>61</v>
      </c>
      <c r="U4314" s="1"/>
      <c r="V4314" s="1"/>
      <c r="W4314" s="1"/>
      <c r="X4314" s="1"/>
    </row>
    <row r="4315" spans="1:24" ht="15.75" customHeight="1" x14ac:dyDescent="0.2">
      <c r="A4315" s="1"/>
      <c r="B4315" s="1"/>
      <c r="C4315" s="31" t="str">
        <f>IF('Style Screener'!$S4315&lt;(AVERAGE('Style Screener'!$S$9:$S$6415)), "Value", "Growth")</f>
        <v>Value</v>
      </c>
      <c r="D4315" s="31" t="str">
        <f>IF('Style Screener'!$R4315&gt;2000, "Large Cap", "Small Cap")</f>
        <v>Large Cap</v>
      </c>
      <c r="E4315" s="31" t="s">
        <v>14</v>
      </c>
      <c r="F4315" s="31" t="s">
        <v>15829</v>
      </c>
      <c r="G4315" s="1" t="s">
        <v>16233</v>
      </c>
      <c r="H4315" s="1" t="s">
        <v>17184</v>
      </c>
      <c r="I4315" s="1" t="s">
        <v>17185</v>
      </c>
      <c r="J4315" s="1" t="s">
        <v>16236</v>
      </c>
      <c r="K4315" s="1" t="s">
        <v>17186</v>
      </c>
      <c r="L4315" s="1" t="s">
        <v>17187</v>
      </c>
      <c r="M4315" s="1" t="s">
        <v>108</v>
      </c>
      <c r="N4315" s="1" t="s">
        <v>294</v>
      </c>
      <c r="O4315" s="1" t="s">
        <v>294</v>
      </c>
      <c r="P4315" s="1" t="s">
        <v>363</v>
      </c>
      <c r="Q4315" s="29" t="s">
        <v>111</v>
      </c>
      <c r="R4315" s="30">
        <v>3945.6863355328419</v>
      </c>
      <c r="S4315" s="5">
        <v>15.668000322680545</v>
      </c>
      <c r="T4315" s="4">
        <v>59.556038674428365</v>
      </c>
      <c r="U4315" s="1"/>
      <c r="V4315" s="1"/>
      <c r="W4315" s="1"/>
      <c r="X4315" s="1"/>
    </row>
    <row r="4316" spans="1:24" ht="15.75" customHeight="1" x14ac:dyDescent="0.2">
      <c r="A4316" s="1"/>
      <c r="B4316" s="1"/>
      <c r="C4316" s="31" t="str">
        <f>IF('Style Screener'!$S4316&lt;(AVERAGE('Style Screener'!$S$9:$S$6415)), "Value", "Growth")</f>
        <v>Value</v>
      </c>
      <c r="D4316" s="31" t="str">
        <f>IF('Style Screener'!$R4316&gt;2000, "Large Cap", "Small Cap")</f>
        <v>Large Cap</v>
      </c>
      <c r="E4316" s="31" t="s">
        <v>14</v>
      </c>
      <c r="F4316" s="31" t="s">
        <v>15829</v>
      </c>
      <c r="G4316" s="1" t="s">
        <v>16267</v>
      </c>
      <c r="H4316" s="1" t="s">
        <v>17188</v>
      </c>
      <c r="I4316" s="1" t="s">
        <v>17189</v>
      </c>
      <c r="J4316" s="1" t="s">
        <v>16270</v>
      </c>
      <c r="K4316" s="1" t="s">
        <v>17190</v>
      </c>
      <c r="L4316" s="1" t="s">
        <v>17191</v>
      </c>
      <c r="M4316" s="1" t="s">
        <v>98</v>
      </c>
      <c r="N4316" s="1" t="s">
        <v>2498</v>
      </c>
      <c r="O4316" s="1" t="s">
        <v>232</v>
      </c>
      <c r="P4316" s="1" t="s">
        <v>3089</v>
      </c>
      <c r="Q4316" s="29" t="s">
        <v>61</v>
      </c>
      <c r="R4316" s="30">
        <v>4051.1298228961741</v>
      </c>
      <c r="S4316" s="5">
        <v>11.201469045120671</v>
      </c>
      <c r="T4316" s="4" t="s">
        <v>61</v>
      </c>
      <c r="U4316" s="1"/>
      <c r="V4316" s="1"/>
      <c r="W4316" s="1"/>
      <c r="X4316" s="1"/>
    </row>
    <row r="4317" spans="1:24" ht="15.75" customHeight="1" x14ac:dyDescent="0.2">
      <c r="A4317" s="1"/>
      <c r="B4317" s="1"/>
      <c r="C4317" s="31" t="str">
        <f>IF('Style Screener'!$S4317&lt;(AVERAGE('Style Screener'!$S$9:$S$6415)), "Value", "Growth")</f>
        <v>Value</v>
      </c>
      <c r="D4317" s="31" t="str">
        <f>IF('Style Screener'!$R4317&gt;2000, "Large Cap", "Small Cap")</f>
        <v>Large Cap</v>
      </c>
      <c r="E4317" s="31" t="s">
        <v>15</v>
      </c>
      <c r="F4317" s="31" t="s">
        <v>15829</v>
      </c>
      <c r="G4317" s="1" t="s">
        <v>16233</v>
      </c>
      <c r="H4317" s="1" t="s">
        <v>17192</v>
      </c>
      <c r="I4317" s="1" t="s">
        <v>17193</v>
      </c>
      <c r="J4317" s="1" t="s">
        <v>16236</v>
      </c>
      <c r="K4317" s="1" t="s">
        <v>17194</v>
      </c>
      <c r="L4317" s="1" t="s">
        <v>17195</v>
      </c>
      <c r="M4317" s="1" t="s">
        <v>219</v>
      </c>
      <c r="N4317" s="1" t="s">
        <v>220</v>
      </c>
      <c r="O4317" s="1" t="s">
        <v>219</v>
      </c>
      <c r="P4317" s="1" t="s">
        <v>482</v>
      </c>
      <c r="Q4317" s="29" t="s">
        <v>61</v>
      </c>
      <c r="R4317" s="30">
        <v>14747.382430582737</v>
      </c>
      <c r="S4317" s="5">
        <v>10.758179777035004</v>
      </c>
      <c r="T4317" s="4" t="s">
        <v>61</v>
      </c>
      <c r="U4317" s="1"/>
      <c r="V4317" s="1"/>
      <c r="W4317" s="1"/>
      <c r="X4317" s="1"/>
    </row>
    <row r="4318" spans="1:24" ht="15.75" customHeight="1" x14ac:dyDescent="0.2">
      <c r="A4318" s="1"/>
      <c r="B4318" s="1"/>
      <c r="C4318" s="31" t="str">
        <f>IF('Style Screener'!$S4318&lt;(AVERAGE('Style Screener'!$S$9:$S$6415)), "Value", "Growth")</f>
        <v>Value</v>
      </c>
      <c r="D4318" s="31" t="str">
        <f>IF('Style Screener'!$R4318&gt;2000, "Large Cap", "Small Cap")</f>
        <v>Large Cap</v>
      </c>
      <c r="E4318" s="31" t="s">
        <v>14</v>
      </c>
      <c r="F4318" s="31" t="s">
        <v>15829</v>
      </c>
      <c r="G4318" s="1" t="s">
        <v>16267</v>
      </c>
      <c r="H4318" s="1" t="s">
        <v>17196</v>
      </c>
      <c r="I4318" s="1" t="s">
        <v>17197</v>
      </c>
      <c r="J4318" s="1" t="s">
        <v>16270</v>
      </c>
      <c r="K4318" s="1" t="s">
        <v>17198</v>
      </c>
      <c r="L4318" s="1" t="s">
        <v>17199</v>
      </c>
      <c r="M4318" s="1" t="s">
        <v>98</v>
      </c>
      <c r="N4318" s="1" t="s">
        <v>231</v>
      </c>
      <c r="O4318" s="1" t="s">
        <v>232</v>
      </c>
      <c r="P4318" s="1" t="s">
        <v>231</v>
      </c>
      <c r="Q4318" s="29" t="s">
        <v>61</v>
      </c>
      <c r="R4318" s="30">
        <v>2321.9610968232305</v>
      </c>
      <c r="S4318" s="5">
        <v>19.933829611248967</v>
      </c>
      <c r="T4318" s="4">
        <v>40.77348603415134</v>
      </c>
      <c r="U4318" s="1"/>
      <c r="V4318" s="1"/>
      <c r="W4318" s="1"/>
      <c r="X4318" s="1"/>
    </row>
    <row r="4319" spans="1:24" ht="15.75" customHeight="1" x14ac:dyDescent="0.2">
      <c r="A4319" s="1"/>
      <c r="B4319" s="1"/>
      <c r="C4319" s="31" t="str">
        <f>IF('Style Screener'!$S4319&lt;(AVERAGE('Style Screener'!$S$9:$S$6415)), "Value", "Growth")</f>
        <v>Value</v>
      </c>
      <c r="D4319" s="31" t="str">
        <f>IF('Style Screener'!$R4319&gt;2000, "Large Cap", "Small Cap")</f>
        <v>Large Cap</v>
      </c>
      <c r="E4319" s="31" t="s">
        <v>14</v>
      </c>
      <c r="F4319" s="31" t="s">
        <v>15829</v>
      </c>
      <c r="G4319" s="1" t="s">
        <v>16233</v>
      </c>
      <c r="H4319" s="1" t="s">
        <v>17200</v>
      </c>
      <c r="I4319" s="1" t="s">
        <v>17201</v>
      </c>
      <c r="J4319" s="1" t="s">
        <v>16236</v>
      </c>
      <c r="K4319" s="1" t="s">
        <v>17202</v>
      </c>
      <c r="L4319" s="1" t="s">
        <v>17203</v>
      </c>
      <c r="M4319" s="1" t="s">
        <v>108</v>
      </c>
      <c r="N4319" s="1" t="s">
        <v>129</v>
      </c>
      <c r="O4319" s="1" t="s">
        <v>110</v>
      </c>
      <c r="P4319" s="1" t="s">
        <v>129</v>
      </c>
      <c r="Q4319" s="29" t="s">
        <v>61</v>
      </c>
      <c r="R4319" s="30">
        <v>18862.968303549504</v>
      </c>
      <c r="S4319" s="5">
        <v>20.707836294481087</v>
      </c>
      <c r="T4319" s="4">
        <v>61.956209668766689</v>
      </c>
      <c r="U4319" s="1"/>
      <c r="V4319" s="1"/>
      <c r="W4319" s="1"/>
      <c r="X4319" s="1"/>
    </row>
    <row r="4320" spans="1:24" ht="15.75" customHeight="1" x14ac:dyDescent="0.2">
      <c r="A4320" s="1"/>
      <c r="B4320" s="1"/>
      <c r="C4320" s="31" t="str">
        <f>IF('Style Screener'!$S4320&lt;(AVERAGE('Style Screener'!$S$9:$S$6415)), "Value", "Growth")</f>
        <v>Value</v>
      </c>
      <c r="D4320" s="31" t="str">
        <f>IF('Style Screener'!$R4320&gt;2000, "Large Cap", "Small Cap")</f>
        <v>Large Cap</v>
      </c>
      <c r="E4320" s="31" t="s">
        <v>14</v>
      </c>
      <c r="F4320" s="31" t="s">
        <v>15829</v>
      </c>
      <c r="G4320" s="1" t="s">
        <v>16267</v>
      </c>
      <c r="H4320" s="1" t="s">
        <v>17204</v>
      </c>
      <c r="I4320" s="1" t="s">
        <v>17205</v>
      </c>
      <c r="J4320" s="1" t="s">
        <v>16270</v>
      </c>
      <c r="K4320" s="1" t="s">
        <v>17206</v>
      </c>
      <c r="L4320" s="1" t="s">
        <v>17207</v>
      </c>
      <c r="M4320" s="1" t="s">
        <v>98</v>
      </c>
      <c r="N4320" s="1" t="s">
        <v>231</v>
      </c>
      <c r="O4320" s="1" t="s">
        <v>232</v>
      </c>
      <c r="P4320" s="1" t="s">
        <v>231</v>
      </c>
      <c r="Q4320" s="29" t="s">
        <v>61</v>
      </c>
      <c r="R4320" s="30">
        <v>3456.7054801533504</v>
      </c>
      <c r="S4320" s="5">
        <v>24.249618450059351</v>
      </c>
      <c r="T4320" s="4" t="s">
        <v>61</v>
      </c>
      <c r="U4320" s="1"/>
      <c r="V4320" s="1"/>
      <c r="W4320" s="1"/>
      <c r="X4320" s="1"/>
    </row>
    <row r="4321" spans="1:24" ht="15.75" customHeight="1" x14ac:dyDescent="0.2">
      <c r="A4321" s="1"/>
      <c r="B4321" s="1"/>
      <c r="C4321" s="31" t="str">
        <f>IF('Style Screener'!$S4321&lt;(AVERAGE('Style Screener'!$S$9:$S$6415)), "Value", "Growth")</f>
        <v>Value</v>
      </c>
      <c r="D4321" s="31" t="str">
        <f>IF('Style Screener'!$R4321&gt;2000, "Large Cap", "Small Cap")</f>
        <v>Small Cap</v>
      </c>
      <c r="E4321" s="31" t="s">
        <v>14</v>
      </c>
      <c r="F4321" s="31" t="s">
        <v>15829</v>
      </c>
      <c r="G4321" s="1" t="s">
        <v>16267</v>
      </c>
      <c r="H4321" s="1" t="s">
        <v>17208</v>
      </c>
      <c r="I4321" s="1" t="s">
        <v>17209</v>
      </c>
      <c r="J4321" s="1" t="s">
        <v>16270</v>
      </c>
      <c r="K4321" s="1" t="s">
        <v>17210</v>
      </c>
      <c r="L4321" s="1" t="s">
        <v>17211</v>
      </c>
      <c r="M4321" s="1" t="s">
        <v>74</v>
      </c>
      <c r="N4321" s="1" t="s">
        <v>301</v>
      </c>
      <c r="O4321" s="1" t="s">
        <v>117</v>
      </c>
      <c r="P4321" s="1" t="s">
        <v>301</v>
      </c>
      <c r="Q4321" s="29" t="s">
        <v>61</v>
      </c>
      <c r="R4321" s="30">
        <v>1332.8550383449135</v>
      </c>
      <c r="S4321" s="5">
        <v>17.727272727272727</v>
      </c>
      <c r="T4321" s="4">
        <v>17.629574475892532</v>
      </c>
      <c r="U4321" s="1"/>
      <c r="V4321" s="1"/>
      <c r="W4321" s="1"/>
      <c r="X4321" s="1"/>
    </row>
    <row r="4322" spans="1:24" ht="15.75" customHeight="1" x14ac:dyDescent="0.2">
      <c r="A4322" s="1"/>
      <c r="B4322" s="1"/>
      <c r="C4322" s="31" t="str">
        <f>IF('Style Screener'!$S4322&lt;(AVERAGE('Style Screener'!$S$9:$S$6415)), "Value", "Growth")</f>
        <v>Value</v>
      </c>
      <c r="D4322" s="31" t="str">
        <f>IF('Style Screener'!$R4322&gt;2000, "Large Cap", "Small Cap")</f>
        <v>Large Cap</v>
      </c>
      <c r="E4322" s="31" t="s">
        <v>14</v>
      </c>
      <c r="F4322" s="31" t="s">
        <v>15829</v>
      </c>
      <c r="G4322" s="1" t="s">
        <v>16267</v>
      </c>
      <c r="H4322" s="1" t="s">
        <v>17212</v>
      </c>
      <c r="I4322" s="1" t="s">
        <v>17213</v>
      </c>
      <c r="J4322" s="1" t="s">
        <v>16270</v>
      </c>
      <c r="K4322" s="1" t="s">
        <v>16846</v>
      </c>
      <c r="L4322" s="1" t="s">
        <v>17214</v>
      </c>
      <c r="M4322" s="1" t="s">
        <v>86</v>
      </c>
      <c r="N4322" s="1" t="s">
        <v>87</v>
      </c>
      <c r="O4322" s="1" t="s">
        <v>88</v>
      </c>
      <c r="P4322" s="1" t="s">
        <v>1373</v>
      </c>
      <c r="Q4322" s="29" t="s">
        <v>61</v>
      </c>
      <c r="R4322" s="30">
        <v>2098.2866791913984</v>
      </c>
      <c r="S4322" s="5">
        <v>8.4624922504649724</v>
      </c>
      <c r="T4322" s="4">
        <v>9.8145933500924307E-2</v>
      </c>
      <c r="U4322" s="1"/>
      <c r="V4322" s="1"/>
      <c r="W4322" s="1"/>
      <c r="X4322" s="1"/>
    </row>
    <row r="4323" spans="1:24" ht="15.75" customHeight="1" x14ac:dyDescent="0.2">
      <c r="A4323" s="1"/>
      <c r="B4323" s="1"/>
      <c r="C4323" s="31" t="str">
        <f>IF('Style Screener'!$S4323&lt;(AVERAGE('Style Screener'!$S$9:$S$6415)), "Value", "Growth")</f>
        <v>Value</v>
      </c>
      <c r="D4323" s="31" t="str">
        <f>IF('Style Screener'!$R4323&gt;2000, "Large Cap", "Small Cap")</f>
        <v>Large Cap</v>
      </c>
      <c r="E4323" s="31" t="s">
        <v>14</v>
      </c>
      <c r="F4323" s="31" t="s">
        <v>15829</v>
      </c>
      <c r="G4323" s="1" t="s">
        <v>16233</v>
      </c>
      <c r="H4323" s="1" t="s">
        <v>17215</v>
      </c>
      <c r="I4323" s="1" t="s">
        <v>17216</v>
      </c>
      <c r="J4323" s="1" t="s">
        <v>16236</v>
      </c>
      <c r="K4323" s="1" t="s">
        <v>17217</v>
      </c>
      <c r="L4323" s="1" t="s">
        <v>17218</v>
      </c>
      <c r="M4323" s="1" t="s">
        <v>86</v>
      </c>
      <c r="N4323" s="1" t="s">
        <v>172</v>
      </c>
      <c r="O4323" s="1" t="s">
        <v>172</v>
      </c>
      <c r="P4323" s="1" t="s">
        <v>1497</v>
      </c>
      <c r="Q4323" s="29" t="s">
        <v>61</v>
      </c>
      <c r="R4323" s="30">
        <v>55781.237884254195</v>
      </c>
      <c r="S4323" s="5">
        <v>6.2457266459001772</v>
      </c>
      <c r="T4323" s="4">
        <v>3.9538926136864241</v>
      </c>
      <c r="U4323" s="1"/>
      <c r="V4323" s="1"/>
      <c r="W4323" s="1"/>
      <c r="X4323" s="1"/>
    </row>
    <row r="4324" spans="1:24" ht="15.75" customHeight="1" x14ac:dyDescent="0.2">
      <c r="A4324" s="1"/>
      <c r="B4324" s="1"/>
      <c r="C4324" s="31" t="str">
        <f>IF('Style Screener'!$S4324&lt;(AVERAGE('Style Screener'!$S$9:$S$6415)), "Value", "Growth")</f>
        <v>Value</v>
      </c>
      <c r="D4324" s="31" t="str">
        <f>IF('Style Screener'!$R4324&gt;2000, "Large Cap", "Small Cap")</f>
        <v>Large Cap</v>
      </c>
      <c r="E4324" s="31" t="s">
        <v>15</v>
      </c>
      <c r="F4324" s="31" t="s">
        <v>15829</v>
      </c>
      <c r="G4324" s="1" t="s">
        <v>17219</v>
      </c>
      <c r="H4324" s="1" t="s">
        <v>17220</v>
      </c>
      <c r="I4324" s="1" t="s">
        <v>17221</v>
      </c>
      <c r="J4324" s="1" t="s">
        <v>17222</v>
      </c>
      <c r="K4324" s="1" t="s">
        <v>17223</v>
      </c>
      <c r="L4324" s="1" t="s">
        <v>17224</v>
      </c>
      <c r="M4324" s="1" t="s">
        <v>368</v>
      </c>
      <c r="N4324" s="1" t="s">
        <v>369</v>
      </c>
      <c r="O4324" s="1" t="s">
        <v>370</v>
      </c>
      <c r="P4324" s="1" t="s">
        <v>371</v>
      </c>
      <c r="Q4324" s="29" t="s">
        <v>61</v>
      </c>
      <c r="R4324" s="30">
        <v>2819.681917824164</v>
      </c>
      <c r="S4324" s="5">
        <v>13.209574551518486</v>
      </c>
      <c r="T4324" s="4">
        <v>0</v>
      </c>
      <c r="U4324" s="1"/>
      <c r="V4324" s="1"/>
      <c r="W4324" s="1"/>
      <c r="X4324" s="1"/>
    </row>
    <row r="4325" spans="1:24" ht="15.75" customHeight="1" x14ac:dyDescent="0.2">
      <c r="A4325" s="1"/>
      <c r="B4325" s="1"/>
      <c r="C4325" s="31" t="str">
        <f>IF('Style Screener'!$S4325&lt;(AVERAGE('Style Screener'!$S$9:$S$6415)), "Value", "Growth")</f>
        <v>Value</v>
      </c>
      <c r="D4325" s="31" t="str">
        <f>IF('Style Screener'!$R4325&gt;2000, "Large Cap", "Small Cap")</f>
        <v>Large Cap</v>
      </c>
      <c r="E4325" s="31" t="s">
        <v>15</v>
      </c>
      <c r="F4325" s="31" t="s">
        <v>15829</v>
      </c>
      <c r="G4325" s="1" t="s">
        <v>17225</v>
      </c>
      <c r="H4325" s="1" t="s">
        <v>17226</v>
      </c>
      <c r="I4325" s="1" t="s">
        <v>17227</v>
      </c>
      <c r="J4325" s="1" t="s">
        <v>17228</v>
      </c>
      <c r="K4325" s="1" t="s">
        <v>17229</v>
      </c>
      <c r="L4325" s="1" t="s">
        <v>17230</v>
      </c>
      <c r="M4325" s="1" t="s">
        <v>368</v>
      </c>
      <c r="N4325" s="1" t="s">
        <v>1700</v>
      </c>
      <c r="O4325" s="1" t="s">
        <v>370</v>
      </c>
      <c r="P4325" s="1" t="s">
        <v>2000</v>
      </c>
      <c r="Q4325" s="29" t="s">
        <v>61</v>
      </c>
      <c r="R4325" s="30">
        <v>97943.599571381477</v>
      </c>
      <c r="S4325" s="5">
        <v>22.079439252336446</v>
      </c>
      <c r="T4325" s="4">
        <v>35.969130708875305</v>
      </c>
      <c r="U4325" s="1"/>
      <c r="V4325" s="1"/>
      <c r="W4325" s="1"/>
      <c r="X4325" s="1"/>
    </row>
    <row r="4326" spans="1:24" ht="15.75" customHeight="1" x14ac:dyDescent="0.2">
      <c r="A4326" s="1"/>
      <c r="B4326" s="1"/>
      <c r="C4326" s="31" t="str">
        <f>IF('Style Screener'!$S4326&lt;(AVERAGE('Style Screener'!$S$9:$S$6415)), "Value", "Growth")</f>
        <v>Growth</v>
      </c>
      <c r="D4326" s="31" t="str">
        <f>IF('Style Screener'!$R4326&gt;2000, "Large Cap", "Small Cap")</f>
        <v>Large Cap</v>
      </c>
      <c r="E4326" s="31" t="s">
        <v>14</v>
      </c>
      <c r="F4326" s="31" t="s">
        <v>15829</v>
      </c>
      <c r="G4326" s="1" t="s">
        <v>11982</v>
      </c>
      <c r="H4326" s="1" t="s">
        <v>17231</v>
      </c>
      <c r="I4326" s="1" t="s">
        <v>17232</v>
      </c>
      <c r="J4326" s="1" t="s">
        <v>17233</v>
      </c>
      <c r="K4326" s="1" t="s">
        <v>17234</v>
      </c>
      <c r="L4326" s="1" t="s">
        <v>17235</v>
      </c>
      <c r="M4326" s="1" t="s">
        <v>86</v>
      </c>
      <c r="N4326" s="1" t="s">
        <v>2006</v>
      </c>
      <c r="O4326" s="1" t="s">
        <v>607</v>
      </c>
      <c r="P4326" s="1" t="s">
        <v>16784</v>
      </c>
      <c r="Q4326" s="29" t="s">
        <v>61</v>
      </c>
      <c r="R4326" s="30" t="s">
        <v>61</v>
      </c>
      <c r="S4326" s="5" t="s">
        <v>61</v>
      </c>
      <c r="T4326" s="4">
        <v>0</v>
      </c>
      <c r="U4326" s="1"/>
      <c r="V4326" s="1"/>
      <c r="W4326" s="1"/>
      <c r="X4326" s="1"/>
    </row>
    <row r="4327" spans="1:24" ht="15.75" customHeight="1" x14ac:dyDescent="0.2">
      <c r="A4327" s="1"/>
      <c r="B4327" s="1"/>
      <c r="C4327" s="31" t="str">
        <f>IF('Style Screener'!$S4327&lt;(AVERAGE('Style Screener'!$S$9:$S$6415)), "Value", "Growth")</f>
        <v>Value</v>
      </c>
      <c r="D4327" s="31" t="str">
        <f>IF('Style Screener'!$R4327&gt;2000, "Large Cap", "Small Cap")</f>
        <v>Large Cap</v>
      </c>
      <c r="E4327" s="31" t="s">
        <v>14</v>
      </c>
      <c r="F4327" s="31" t="s">
        <v>15829</v>
      </c>
      <c r="G4327" s="1" t="s">
        <v>15768</v>
      </c>
      <c r="H4327" s="1" t="s">
        <v>17236</v>
      </c>
      <c r="I4327" s="1" t="s">
        <v>17237</v>
      </c>
      <c r="J4327" s="1" t="s">
        <v>17238</v>
      </c>
      <c r="K4327" s="1" t="s">
        <v>17239</v>
      </c>
      <c r="L4327" s="1" t="s">
        <v>17240</v>
      </c>
      <c r="M4327" s="1" t="s">
        <v>74</v>
      </c>
      <c r="N4327" s="1" t="s">
        <v>3167</v>
      </c>
      <c r="O4327" s="1" t="s">
        <v>117</v>
      </c>
      <c r="P4327" s="1" t="s">
        <v>3167</v>
      </c>
      <c r="Q4327" s="29" t="s">
        <v>61</v>
      </c>
      <c r="R4327" s="30">
        <v>3416.9169383644321</v>
      </c>
      <c r="S4327" s="5">
        <v>14.957856903591443</v>
      </c>
      <c r="T4327" s="4">
        <v>13.368624193278666</v>
      </c>
      <c r="U4327" s="1"/>
      <c r="V4327" s="1"/>
      <c r="W4327" s="1"/>
      <c r="X4327" s="1"/>
    </row>
    <row r="4328" spans="1:24" ht="15.75" customHeight="1" x14ac:dyDescent="0.2">
      <c r="A4328" s="1"/>
      <c r="B4328" s="1"/>
      <c r="C4328" s="31" t="str">
        <f>IF('Style Screener'!$S4328&lt;(AVERAGE('Style Screener'!$S$9:$S$6415)), "Value", "Growth")</f>
        <v>Value</v>
      </c>
      <c r="D4328" s="31" t="str">
        <f>IF('Style Screener'!$R4328&gt;2000, "Large Cap", "Small Cap")</f>
        <v>Large Cap</v>
      </c>
      <c r="E4328" s="31" t="s">
        <v>14</v>
      </c>
      <c r="F4328" s="31" t="s">
        <v>15829</v>
      </c>
      <c r="G4328" s="1" t="s">
        <v>17241</v>
      </c>
      <c r="H4328" s="1" t="s">
        <v>17242</v>
      </c>
      <c r="I4328" s="1" t="s">
        <v>17243</v>
      </c>
      <c r="J4328" s="1" t="s">
        <v>17244</v>
      </c>
      <c r="K4328" s="1" t="s">
        <v>17245</v>
      </c>
      <c r="L4328" s="1" t="s">
        <v>17246</v>
      </c>
      <c r="M4328" s="1" t="s">
        <v>86</v>
      </c>
      <c r="N4328" s="1" t="s">
        <v>2006</v>
      </c>
      <c r="O4328" s="1" t="s">
        <v>607</v>
      </c>
      <c r="P4328" s="1" t="s">
        <v>2007</v>
      </c>
      <c r="Q4328" s="29" t="s">
        <v>61</v>
      </c>
      <c r="R4328" s="30">
        <v>10758.045149882471</v>
      </c>
      <c r="S4328" s="5">
        <v>23.564472026790376</v>
      </c>
      <c r="T4328" s="4">
        <v>22.231326922659484</v>
      </c>
      <c r="U4328" s="1"/>
      <c r="V4328" s="1"/>
      <c r="W4328" s="1"/>
      <c r="X4328" s="1"/>
    </row>
    <row r="4329" spans="1:24" ht="15.75" customHeight="1" x14ac:dyDescent="0.2">
      <c r="A4329" s="1"/>
      <c r="B4329" s="1"/>
      <c r="C4329" s="31" t="str">
        <f>IF('Style Screener'!$S4329&lt;(AVERAGE('Style Screener'!$S$9:$S$6415)), "Value", "Growth")</f>
        <v>Value</v>
      </c>
      <c r="D4329" s="31" t="str">
        <f>IF('Style Screener'!$R4329&gt;2000, "Large Cap", "Small Cap")</f>
        <v>Large Cap</v>
      </c>
      <c r="E4329" s="31" t="s">
        <v>15</v>
      </c>
      <c r="F4329" s="31" t="s">
        <v>15829</v>
      </c>
      <c r="G4329" s="1" t="s">
        <v>10277</v>
      </c>
      <c r="H4329" s="1" t="s">
        <v>17247</v>
      </c>
      <c r="I4329" s="1" t="s">
        <v>17248</v>
      </c>
      <c r="J4329" s="1" t="s">
        <v>17249</v>
      </c>
      <c r="K4329" s="1" t="s">
        <v>17250</v>
      </c>
      <c r="L4329" s="1" t="s">
        <v>17251</v>
      </c>
      <c r="M4329" s="1" t="s">
        <v>368</v>
      </c>
      <c r="N4329" s="1" t="s">
        <v>1700</v>
      </c>
      <c r="O4329" s="1" t="s">
        <v>370</v>
      </c>
      <c r="P4329" s="1" t="s">
        <v>2344</v>
      </c>
      <c r="Q4329" s="29" t="s">
        <v>61</v>
      </c>
      <c r="R4329" s="30">
        <v>10137.684302068732</v>
      </c>
      <c r="S4329" s="5">
        <v>21.606148362664289</v>
      </c>
      <c r="T4329" s="4">
        <v>34.143652001715829</v>
      </c>
      <c r="U4329" s="1"/>
      <c r="V4329" s="1"/>
      <c r="W4329" s="1"/>
      <c r="X4329" s="1"/>
    </row>
    <row r="4330" spans="1:24" ht="15.75" customHeight="1" x14ac:dyDescent="0.2">
      <c r="A4330" s="1"/>
      <c r="B4330" s="1"/>
      <c r="C4330" s="31" t="str">
        <f>IF('Style Screener'!$S4330&lt;(AVERAGE('Style Screener'!$S$9:$S$6415)), "Value", "Growth")</f>
        <v>Value</v>
      </c>
      <c r="D4330" s="31" t="str">
        <f>IF('Style Screener'!$R4330&gt;2000, "Large Cap", "Small Cap")</f>
        <v>Large Cap</v>
      </c>
      <c r="E4330" s="31" t="s">
        <v>14</v>
      </c>
      <c r="F4330" s="31" t="s">
        <v>15829</v>
      </c>
      <c r="G4330" s="1" t="s">
        <v>15768</v>
      </c>
      <c r="H4330" s="1" t="s">
        <v>17252</v>
      </c>
      <c r="I4330" s="1" t="s">
        <v>17253</v>
      </c>
      <c r="J4330" s="1" t="s">
        <v>17238</v>
      </c>
      <c r="K4330" s="1" t="s">
        <v>17254</v>
      </c>
      <c r="L4330" s="1" t="s">
        <v>17255</v>
      </c>
      <c r="M4330" s="1" t="s">
        <v>54</v>
      </c>
      <c r="N4330" s="1" t="s">
        <v>4381</v>
      </c>
      <c r="O4330" s="1" t="s">
        <v>54</v>
      </c>
      <c r="P4330" s="1" t="s">
        <v>4381</v>
      </c>
      <c r="Q4330" s="29" t="s">
        <v>61</v>
      </c>
      <c r="R4330" s="30">
        <v>4646.4622492049702</v>
      </c>
      <c r="S4330" s="5">
        <v>24.177547313347098</v>
      </c>
      <c r="T4330" s="4">
        <v>1.0355546028899414E-15</v>
      </c>
      <c r="U4330" s="1"/>
      <c r="V4330" s="1"/>
      <c r="W4330" s="1"/>
      <c r="X4330" s="1"/>
    </row>
    <row r="4331" spans="1:24" ht="15.75" customHeight="1" x14ac:dyDescent="0.2">
      <c r="A4331" s="1"/>
      <c r="B4331" s="1"/>
      <c r="C4331" s="31" t="str">
        <f>IF('Style Screener'!$S4331&lt;(AVERAGE('Style Screener'!$S$9:$S$6415)), "Value", "Growth")</f>
        <v>Value</v>
      </c>
      <c r="D4331" s="31" t="str">
        <f>IF('Style Screener'!$R4331&gt;2000, "Large Cap", "Small Cap")</f>
        <v>Large Cap</v>
      </c>
      <c r="E4331" s="31" t="s">
        <v>14</v>
      </c>
      <c r="F4331" s="31" t="s">
        <v>15829</v>
      </c>
      <c r="G4331" s="1" t="s">
        <v>15768</v>
      </c>
      <c r="H4331" s="1" t="s">
        <v>17256</v>
      </c>
      <c r="I4331" s="1" t="s">
        <v>17257</v>
      </c>
      <c r="J4331" s="1" t="s">
        <v>17238</v>
      </c>
      <c r="K4331" s="1" t="s">
        <v>17258</v>
      </c>
      <c r="L4331" s="1" t="s">
        <v>17259</v>
      </c>
      <c r="M4331" s="1" t="s">
        <v>54</v>
      </c>
      <c r="N4331" s="1" t="s">
        <v>4381</v>
      </c>
      <c r="O4331" s="1" t="s">
        <v>54</v>
      </c>
      <c r="P4331" s="1" t="s">
        <v>4381</v>
      </c>
      <c r="Q4331" s="29" t="s">
        <v>61</v>
      </c>
      <c r="R4331" s="30">
        <v>5964.2780491476205</v>
      </c>
      <c r="S4331" s="5">
        <v>21.467849223946786</v>
      </c>
      <c r="T4331" s="4">
        <v>0.51054625428224587</v>
      </c>
      <c r="U4331" s="1"/>
      <c r="V4331" s="1"/>
      <c r="W4331" s="1"/>
      <c r="X4331" s="1"/>
    </row>
    <row r="4332" spans="1:24" ht="15.75" customHeight="1" x14ac:dyDescent="0.2">
      <c r="A4332" s="1"/>
      <c r="B4332" s="1"/>
      <c r="C4332" s="31" t="str">
        <f>IF('Style Screener'!$S4332&lt;(AVERAGE('Style Screener'!$S$9:$S$6415)), "Value", "Growth")</f>
        <v>Value</v>
      </c>
      <c r="D4332" s="31" t="str">
        <f>IF('Style Screener'!$R4332&gt;2000, "Large Cap", "Small Cap")</f>
        <v>Large Cap</v>
      </c>
      <c r="E4332" s="31" t="s">
        <v>14</v>
      </c>
      <c r="F4332" s="31" t="s">
        <v>15829</v>
      </c>
      <c r="G4332" s="1" t="s">
        <v>14164</v>
      </c>
      <c r="H4332" s="1" t="s">
        <v>17260</v>
      </c>
      <c r="I4332" s="1" t="s">
        <v>17261</v>
      </c>
      <c r="J4332" s="1" t="s">
        <v>17262</v>
      </c>
      <c r="K4332" s="1" t="s">
        <v>17263</v>
      </c>
      <c r="L4332" s="1" t="s">
        <v>17264</v>
      </c>
      <c r="M4332" s="1" t="s">
        <v>86</v>
      </c>
      <c r="N4332" s="1" t="s">
        <v>172</v>
      </c>
      <c r="O4332" s="1" t="s">
        <v>172</v>
      </c>
      <c r="P4332" s="1" t="s">
        <v>1497</v>
      </c>
      <c r="Q4332" s="29" t="s">
        <v>61</v>
      </c>
      <c r="R4332" s="30">
        <v>11410.569908447949</v>
      </c>
      <c r="S4332" s="5">
        <v>9.778067885117494</v>
      </c>
      <c r="T4332" s="4">
        <v>0.63104921130935088</v>
      </c>
      <c r="U4332" s="1"/>
      <c r="V4332" s="1"/>
      <c r="W4332" s="1"/>
      <c r="X4332" s="1"/>
    </row>
    <row r="4333" spans="1:24" ht="15.75" customHeight="1" x14ac:dyDescent="0.2">
      <c r="A4333" s="1"/>
      <c r="B4333" s="1"/>
      <c r="C4333" s="31" t="str">
        <f>IF('Style Screener'!$S4333&lt;(AVERAGE('Style Screener'!$S$9:$S$6415)), "Value", "Growth")</f>
        <v>Growth</v>
      </c>
      <c r="D4333" s="31" t="str">
        <f>IF('Style Screener'!$R4333&gt;2000, "Large Cap", "Small Cap")</f>
        <v>Large Cap</v>
      </c>
      <c r="E4333" s="31" t="s">
        <v>14</v>
      </c>
      <c r="F4333" s="31" t="s">
        <v>15829</v>
      </c>
      <c r="G4333" s="1" t="s">
        <v>15768</v>
      </c>
      <c r="H4333" s="1" t="s">
        <v>17265</v>
      </c>
      <c r="I4333" s="1" t="s">
        <v>17266</v>
      </c>
      <c r="J4333" s="1" t="s">
        <v>17238</v>
      </c>
      <c r="K4333" s="1" t="s">
        <v>17267</v>
      </c>
      <c r="L4333" s="1" t="s">
        <v>17268</v>
      </c>
      <c r="M4333" s="1" t="s">
        <v>74</v>
      </c>
      <c r="N4333" s="1" t="s">
        <v>649</v>
      </c>
      <c r="O4333" s="1" t="s">
        <v>117</v>
      </c>
      <c r="P4333" s="1" t="s">
        <v>649</v>
      </c>
      <c r="Q4333" s="29" t="s">
        <v>61</v>
      </c>
      <c r="R4333" s="30">
        <v>11539.158055517584</v>
      </c>
      <c r="S4333" s="5">
        <v>42.429305912596405</v>
      </c>
      <c r="T4333" s="4">
        <v>36.048394292431809</v>
      </c>
      <c r="U4333" s="1"/>
      <c r="V4333" s="1"/>
      <c r="W4333" s="1"/>
      <c r="X4333" s="1"/>
    </row>
    <row r="4334" spans="1:24" ht="15.75" customHeight="1" x14ac:dyDescent="0.2">
      <c r="A4334" s="1"/>
      <c r="B4334" s="1"/>
      <c r="C4334" s="31" t="str">
        <f>IF('Style Screener'!$S4334&lt;(AVERAGE('Style Screener'!$S$9:$S$6415)), "Value", "Growth")</f>
        <v>Value</v>
      </c>
      <c r="D4334" s="31" t="str">
        <f>IF('Style Screener'!$R4334&gt;2000, "Large Cap", "Small Cap")</f>
        <v>Large Cap</v>
      </c>
      <c r="E4334" s="31" t="s">
        <v>14</v>
      </c>
      <c r="F4334" s="31" t="s">
        <v>15829</v>
      </c>
      <c r="G4334" s="1" t="s">
        <v>17219</v>
      </c>
      <c r="H4334" s="1" t="s">
        <v>17269</v>
      </c>
      <c r="I4334" s="1" t="s">
        <v>17270</v>
      </c>
      <c r="J4334" s="1" t="s">
        <v>17222</v>
      </c>
      <c r="K4334" s="1" t="s">
        <v>17271</v>
      </c>
      <c r="L4334" s="1" t="s">
        <v>17272</v>
      </c>
      <c r="M4334" s="1" t="s">
        <v>278</v>
      </c>
      <c r="N4334" s="1" t="s">
        <v>279</v>
      </c>
      <c r="O4334" s="1" t="s">
        <v>278</v>
      </c>
      <c r="P4334" s="1" t="s">
        <v>280</v>
      </c>
      <c r="Q4334" s="29" t="s">
        <v>61</v>
      </c>
      <c r="R4334" s="30">
        <v>2407.5722154108789</v>
      </c>
      <c r="S4334" s="5">
        <v>12.544941931145081</v>
      </c>
      <c r="T4334" s="4">
        <v>73.636182115831758</v>
      </c>
      <c r="U4334" s="1"/>
      <c r="V4334" s="1"/>
      <c r="W4334" s="1"/>
      <c r="X4334" s="1"/>
    </row>
    <row r="4335" spans="1:24" ht="15.75" customHeight="1" x14ac:dyDescent="0.2">
      <c r="A4335" s="1"/>
      <c r="B4335" s="1"/>
      <c r="C4335" s="31" t="str">
        <f>IF('Style Screener'!$S4335&lt;(AVERAGE('Style Screener'!$S$9:$S$6415)), "Value", "Growth")</f>
        <v>Growth</v>
      </c>
      <c r="D4335" s="31" t="str">
        <f>IF('Style Screener'!$R4335&gt;2000, "Large Cap", "Small Cap")</f>
        <v>Large Cap</v>
      </c>
      <c r="E4335" s="31" t="s">
        <v>14</v>
      </c>
      <c r="F4335" s="31" t="s">
        <v>15829</v>
      </c>
      <c r="G4335" s="1" t="s">
        <v>15768</v>
      </c>
      <c r="H4335" s="1" t="s">
        <v>17273</v>
      </c>
      <c r="I4335" s="1" t="s">
        <v>17274</v>
      </c>
      <c r="J4335" s="1" t="s">
        <v>17238</v>
      </c>
      <c r="K4335" s="1" t="s">
        <v>17275</v>
      </c>
      <c r="L4335" s="1" t="s">
        <v>17276</v>
      </c>
      <c r="M4335" s="1" t="s">
        <v>74</v>
      </c>
      <c r="N4335" s="1" t="s">
        <v>10788</v>
      </c>
      <c r="O4335" s="1" t="s">
        <v>76</v>
      </c>
      <c r="P4335" s="1" t="s">
        <v>14026</v>
      </c>
      <c r="Q4335" s="29" t="s">
        <v>61</v>
      </c>
      <c r="R4335" s="30">
        <v>10319.926317899848</v>
      </c>
      <c r="S4335" s="5">
        <v>29.246690285288082</v>
      </c>
      <c r="T4335" s="4">
        <v>0</v>
      </c>
      <c r="U4335" s="1"/>
      <c r="V4335" s="1"/>
      <c r="W4335" s="1"/>
      <c r="X4335" s="1"/>
    </row>
    <row r="4336" spans="1:24" ht="15.75" customHeight="1" x14ac:dyDescent="0.2">
      <c r="A4336" s="1"/>
      <c r="B4336" s="1"/>
      <c r="C4336" s="31" t="str">
        <f>IF('Style Screener'!$S4336&lt;(AVERAGE('Style Screener'!$S$9:$S$6415)), "Value", "Growth")</f>
        <v>Value</v>
      </c>
      <c r="D4336" s="31" t="str">
        <f>IF('Style Screener'!$R4336&gt;2000, "Large Cap", "Small Cap")</f>
        <v>Large Cap</v>
      </c>
      <c r="E4336" s="31" t="s">
        <v>15</v>
      </c>
      <c r="F4336" s="31" t="s">
        <v>15829</v>
      </c>
      <c r="G4336" s="1" t="s">
        <v>4748</v>
      </c>
      <c r="H4336" s="1" t="s">
        <v>17277</v>
      </c>
      <c r="I4336" s="1" t="s">
        <v>17278</v>
      </c>
      <c r="J4336" s="1" t="s">
        <v>17279</v>
      </c>
      <c r="K4336" s="1" t="s">
        <v>17280</v>
      </c>
      <c r="L4336" s="1" t="s">
        <v>17281</v>
      </c>
      <c r="M4336" s="1" t="s">
        <v>1279</v>
      </c>
      <c r="N4336" s="1" t="s">
        <v>8387</v>
      </c>
      <c r="O4336" s="1" t="s">
        <v>1279</v>
      </c>
      <c r="P4336" s="1" t="s">
        <v>8387</v>
      </c>
      <c r="Q4336" s="29" t="s">
        <v>61</v>
      </c>
      <c r="R4336" s="30">
        <v>22323.708814171368</v>
      </c>
      <c r="S4336" s="5">
        <v>17.668872246055408</v>
      </c>
      <c r="T4336" s="4">
        <v>0</v>
      </c>
      <c r="U4336" s="1"/>
      <c r="V4336" s="1"/>
      <c r="W4336" s="1"/>
      <c r="X4336" s="1"/>
    </row>
    <row r="4337" spans="1:24" ht="15.75" customHeight="1" x14ac:dyDescent="0.2">
      <c r="A4337" s="1"/>
      <c r="B4337" s="1"/>
      <c r="C4337" s="31" t="str">
        <f>IF('Style Screener'!$S4337&lt;(AVERAGE('Style Screener'!$S$9:$S$6415)), "Value", "Growth")</f>
        <v>Value</v>
      </c>
      <c r="D4337" s="31" t="str">
        <f>IF('Style Screener'!$R4337&gt;2000, "Large Cap", "Small Cap")</f>
        <v>Large Cap</v>
      </c>
      <c r="E4337" s="31" t="s">
        <v>15</v>
      </c>
      <c r="F4337" s="31" t="s">
        <v>15829</v>
      </c>
      <c r="G4337" s="1" t="s">
        <v>17282</v>
      </c>
      <c r="H4337" s="1" t="s">
        <v>17283</v>
      </c>
      <c r="I4337" s="1" t="s">
        <v>17284</v>
      </c>
      <c r="J4337" s="1" t="s">
        <v>17285</v>
      </c>
      <c r="K4337" s="1" t="s">
        <v>17286</v>
      </c>
      <c r="L4337" s="1" t="s">
        <v>17287</v>
      </c>
      <c r="M4337" s="1" t="s">
        <v>368</v>
      </c>
      <c r="N4337" s="1" t="s">
        <v>1700</v>
      </c>
      <c r="O4337" s="1" t="s">
        <v>370</v>
      </c>
      <c r="P4337" s="1" t="s">
        <v>2000</v>
      </c>
      <c r="Q4337" s="29" t="s">
        <v>61</v>
      </c>
      <c r="R4337" s="30">
        <v>4854.9316365050017</v>
      </c>
      <c r="S4337" s="5">
        <v>26.523297491039425</v>
      </c>
      <c r="T4337" s="4" t="s">
        <v>61</v>
      </c>
      <c r="U4337" s="1"/>
      <c r="V4337" s="1"/>
      <c r="W4337" s="1"/>
      <c r="X4337" s="1"/>
    </row>
    <row r="4338" spans="1:24" ht="15.75" customHeight="1" x14ac:dyDescent="0.2">
      <c r="A4338" s="1"/>
      <c r="B4338" s="1"/>
      <c r="C4338" s="31" t="str">
        <f>IF('Style Screener'!$S4338&lt;(AVERAGE('Style Screener'!$S$9:$S$6415)), "Value", "Growth")</f>
        <v>Value</v>
      </c>
      <c r="D4338" s="31" t="str">
        <f>IF('Style Screener'!$R4338&gt;2000, "Large Cap", "Small Cap")</f>
        <v>Large Cap</v>
      </c>
      <c r="E4338" s="31" t="s">
        <v>15</v>
      </c>
      <c r="F4338" s="31" t="s">
        <v>15829</v>
      </c>
      <c r="G4338" s="1" t="s">
        <v>17288</v>
      </c>
      <c r="H4338" s="1" t="s">
        <v>17289</v>
      </c>
      <c r="I4338" s="1" t="s">
        <v>17290</v>
      </c>
      <c r="J4338" s="1" t="s">
        <v>17291</v>
      </c>
      <c r="K4338" s="1" t="s">
        <v>17292</v>
      </c>
      <c r="L4338" s="1" t="s">
        <v>17293</v>
      </c>
      <c r="M4338" s="1" t="s">
        <v>219</v>
      </c>
      <c r="N4338" s="1" t="s">
        <v>220</v>
      </c>
      <c r="O4338" s="1" t="s">
        <v>219</v>
      </c>
      <c r="P4338" s="1" t="s">
        <v>482</v>
      </c>
      <c r="Q4338" s="29" t="s">
        <v>61</v>
      </c>
      <c r="R4338" s="30">
        <v>4685.6483164929978</v>
      </c>
      <c r="S4338" s="5">
        <v>22.293727949236459</v>
      </c>
      <c r="T4338" s="4" t="s">
        <v>61</v>
      </c>
      <c r="U4338" s="1"/>
      <c r="V4338" s="1"/>
      <c r="W4338" s="1"/>
      <c r="X4338" s="1"/>
    </row>
    <row r="4339" spans="1:24" ht="15.75" customHeight="1" x14ac:dyDescent="0.2">
      <c r="A4339" s="1"/>
      <c r="B4339" s="1"/>
      <c r="C4339" s="31" t="str">
        <f>IF('Style Screener'!$S4339&lt;(AVERAGE('Style Screener'!$S$9:$S$6415)), "Value", "Growth")</f>
        <v>Value</v>
      </c>
      <c r="D4339" s="31" t="str">
        <f>IF('Style Screener'!$R4339&gt;2000, "Large Cap", "Small Cap")</f>
        <v>Large Cap</v>
      </c>
      <c r="E4339" s="31" t="s">
        <v>14</v>
      </c>
      <c r="F4339" s="31" t="s">
        <v>15829</v>
      </c>
      <c r="G4339" s="1" t="s">
        <v>17241</v>
      </c>
      <c r="H4339" s="1" t="s">
        <v>17294</v>
      </c>
      <c r="I4339" s="1" t="s">
        <v>17295</v>
      </c>
      <c r="J4339" s="1" t="s">
        <v>17244</v>
      </c>
      <c r="K4339" s="1" t="s">
        <v>17296</v>
      </c>
      <c r="L4339" s="1" t="s">
        <v>17297</v>
      </c>
      <c r="M4339" s="1" t="s">
        <v>74</v>
      </c>
      <c r="N4339" s="1" t="s">
        <v>3167</v>
      </c>
      <c r="O4339" s="1" t="s">
        <v>117</v>
      </c>
      <c r="P4339" s="1" t="s">
        <v>3167</v>
      </c>
      <c r="Q4339" s="29" t="s">
        <v>61</v>
      </c>
      <c r="R4339" s="30">
        <v>7261.7607014926443</v>
      </c>
      <c r="S4339" s="5">
        <v>14.821931847296952</v>
      </c>
      <c r="T4339" s="4">
        <v>5.5004800155658442E-15</v>
      </c>
      <c r="U4339" s="1"/>
      <c r="V4339" s="1"/>
      <c r="W4339" s="1"/>
      <c r="X4339" s="1"/>
    </row>
    <row r="4340" spans="1:24" ht="15.75" customHeight="1" x14ac:dyDescent="0.2">
      <c r="A4340" s="1"/>
      <c r="B4340" s="1"/>
      <c r="C4340" s="31" t="str">
        <f>IF('Style Screener'!$S4340&lt;(AVERAGE('Style Screener'!$S$9:$S$6415)), "Value", "Growth")</f>
        <v>Value</v>
      </c>
      <c r="D4340" s="31" t="str">
        <f>IF('Style Screener'!$R4340&gt;2000, "Large Cap", "Small Cap")</f>
        <v>Large Cap</v>
      </c>
      <c r="E4340" s="31" t="s">
        <v>14</v>
      </c>
      <c r="F4340" s="31" t="s">
        <v>15829</v>
      </c>
      <c r="G4340" s="1" t="s">
        <v>17298</v>
      </c>
      <c r="H4340" s="1" t="s">
        <v>17299</v>
      </c>
      <c r="I4340" s="1" t="s">
        <v>17300</v>
      </c>
      <c r="J4340" s="1" t="s">
        <v>17301</v>
      </c>
      <c r="K4340" s="1" t="s">
        <v>17302</v>
      </c>
      <c r="L4340" s="1" t="s">
        <v>17303</v>
      </c>
      <c r="M4340" s="1" t="s">
        <v>86</v>
      </c>
      <c r="N4340" s="1" t="s">
        <v>172</v>
      </c>
      <c r="O4340" s="1" t="s">
        <v>172</v>
      </c>
      <c r="P4340" s="1" t="s">
        <v>1497</v>
      </c>
      <c r="Q4340" s="29" t="s">
        <v>61</v>
      </c>
      <c r="R4340" s="30">
        <v>2067.5296909809963</v>
      </c>
      <c r="S4340" s="5">
        <v>12.834224598930481</v>
      </c>
      <c r="T4340" s="4" t="s">
        <v>61</v>
      </c>
      <c r="U4340" s="1"/>
      <c r="V4340" s="1"/>
      <c r="W4340" s="1"/>
      <c r="X4340" s="1"/>
    </row>
    <row r="4341" spans="1:24" ht="15.75" customHeight="1" x14ac:dyDescent="0.2">
      <c r="A4341" s="1"/>
      <c r="B4341" s="1"/>
      <c r="C4341" s="31" t="str">
        <f>IF('Style Screener'!$S4341&lt;(AVERAGE('Style Screener'!$S$9:$S$6415)), "Value", "Growth")</f>
        <v>Value</v>
      </c>
      <c r="D4341" s="31" t="str">
        <f>IF('Style Screener'!$R4341&gt;2000, "Large Cap", "Small Cap")</f>
        <v>Large Cap</v>
      </c>
      <c r="E4341" s="31" t="s">
        <v>14</v>
      </c>
      <c r="F4341" s="31" t="s">
        <v>15829</v>
      </c>
      <c r="G4341" s="1" t="s">
        <v>17241</v>
      </c>
      <c r="H4341" s="1" t="s">
        <v>17304</v>
      </c>
      <c r="I4341" s="1" t="s">
        <v>17305</v>
      </c>
      <c r="J4341" s="1" t="s">
        <v>17244</v>
      </c>
      <c r="K4341" s="1" t="s">
        <v>17306</v>
      </c>
      <c r="L4341" s="1" t="s">
        <v>17307</v>
      </c>
      <c r="M4341" s="1" t="s">
        <v>74</v>
      </c>
      <c r="N4341" s="1" t="s">
        <v>3167</v>
      </c>
      <c r="O4341" s="1" t="s">
        <v>117</v>
      </c>
      <c r="P4341" s="1" t="s">
        <v>3167</v>
      </c>
      <c r="Q4341" s="29" t="s">
        <v>61</v>
      </c>
      <c r="R4341" s="30">
        <v>5929.8649127423823</v>
      </c>
      <c r="S4341" s="5">
        <v>16.409266409266408</v>
      </c>
      <c r="T4341" s="4">
        <v>0</v>
      </c>
      <c r="U4341" s="1"/>
      <c r="V4341" s="1"/>
      <c r="W4341" s="1"/>
      <c r="X4341" s="1"/>
    </row>
    <row r="4342" spans="1:24" ht="15.75" customHeight="1" x14ac:dyDescent="0.2">
      <c r="A4342" s="1"/>
      <c r="B4342" s="1"/>
      <c r="C4342" s="31" t="str">
        <f>IF('Style Screener'!$S4342&lt;(AVERAGE('Style Screener'!$S$9:$S$6415)), "Value", "Growth")</f>
        <v>Value</v>
      </c>
      <c r="D4342" s="31" t="str">
        <f>IF('Style Screener'!$R4342&gt;2000, "Large Cap", "Small Cap")</f>
        <v>Large Cap</v>
      </c>
      <c r="E4342" s="31" t="s">
        <v>15</v>
      </c>
      <c r="F4342" s="31" t="s">
        <v>15829</v>
      </c>
      <c r="G4342" s="1" t="s">
        <v>17288</v>
      </c>
      <c r="H4342" s="1" t="s">
        <v>17308</v>
      </c>
      <c r="I4342" s="1" t="s">
        <v>17309</v>
      </c>
      <c r="J4342" s="1" t="s">
        <v>17291</v>
      </c>
      <c r="K4342" s="1" t="s">
        <v>17310</v>
      </c>
      <c r="L4342" s="1" t="s">
        <v>17311</v>
      </c>
      <c r="M4342" s="1" t="s">
        <v>219</v>
      </c>
      <c r="N4342" s="1" t="s">
        <v>1177</v>
      </c>
      <c r="O4342" s="1" t="s">
        <v>219</v>
      </c>
      <c r="P4342" s="1" t="s">
        <v>1177</v>
      </c>
      <c r="Q4342" s="29" t="s">
        <v>61</v>
      </c>
      <c r="R4342" s="30">
        <v>3556.677442200581</v>
      </c>
      <c r="S4342" s="5">
        <v>17.320832745899715</v>
      </c>
      <c r="T4342" s="4">
        <v>0</v>
      </c>
      <c r="U4342" s="1"/>
      <c r="V4342" s="1"/>
      <c r="W4342" s="1"/>
      <c r="X4342" s="1"/>
    </row>
    <row r="4343" spans="1:24" ht="15.75" customHeight="1" x14ac:dyDescent="0.2">
      <c r="A4343" s="1"/>
      <c r="B4343" s="1"/>
      <c r="C4343" s="31" t="str">
        <f>IF('Style Screener'!$S4343&lt;(AVERAGE('Style Screener'!$S$9:$S$6415)), "Value", "Growth")</f>
        <v>Value</v>
      </c>
      <c r="D4343" s="31" t="str">
        <f>IF('Style Screener'!$R4343&gt;2000, "Large Cap", "Small Cap")</f>
        <v>Small Cap</v>
      </c>
      <c r="E4343" s="31" t="s">
        <v>14</v>
      </c>
      <c r="F4343" s="31" t="s">
        <v>15829</v>
      </c>
      <c r="G4343" s="1" t="s">
        <v>17298</v>
      </c>
      <c r="H4343" s="1" t="s">
        <v>17312</v>
      </c>
      <c r="I4343" s="1" t="s">
        <v>17313</v>
      </c>
      <c r="J4343" s="1" t="s">
        <v>17301</v>
      </c>
      <c r="K4343" s="1" t="s">
        <v>17314</v>
      </c>
      <c r="L4343" s="1" t="s">
        <v>17315</v>
      </c>
      <c r="M4343" s="1" t="s">
        <v>74</v>
      </c>
      <c r="N4343" s="1" t="s">
        <v>75</v>
      </c>
      <c r="O4343" s="1" t="s">
        <v>76</v>
      </c>
      <c r="P4343" s="1" t="s">
        <v>75</v>
      </c>
      <c r="Q4343" s="29" t="s">
        <v>61</v>
      </c>
      <c r="R4343" s="30">
        <v>1780.9299648639387</v>
      </c>
      <c r="S4343" s="5">
        <v>7.8498293515358357</v>
      </c>
      <c r="T4343" s="4">
        <v>0</v>
      </c>
      <c r="U4343" s="1"/>
      <c r="V4343" s="1"/>
      <c r="W4343" s="1"/>
      <c r="X4343" s="1"/>
    </row>
    <row r="4344" spans="1:24" ht="15.75" customHeight="1" x14ac:dyDescent="0.2">
      <c r="A4344" s="1"/>
      <c r="B4344" s="1"/>
      <c r="C4344" s="31" t="str">
        <f>IF('Style Screener'!$S4344&lt;(AVERAGE('Style Screener'!$S$9:$S$6415)), "Value", "Growth")</f>
        <v>Value</v>
      </c>
      <c r="D4344" s="31" t="str">
        <f>IF('Style Screener'!$R4344&gt;2000, "Large Cap", "Small Cap")</f>
        <v>Large Cap</v>
      </c>
      <c r="E4344" s="31" t="s">
        <v>14</v>
      </c>
      <c r="F4344" s="31" t="s">
        <v>15829</v>
      </c>
      <c r="G4344" s="1" t="s">
        <v>17282</v>
      </c>
      <c r="H4344" s="1" t="s">
        <v>17316</v>
      </c>
      <c r="I4344" s="1" t="s">
        <v>17317</v>
      </c>
      <c r="J4344" s="1" t="s">
        <v>17285</v>
      </c>
      <c r="K4344" s="1" t="s">
        <v>17318</v>
      </c>
      <c r="L4344" s="1" t="s">
        <v>17319</v>
      </c>
      <c r="M4344" s="1" t="s">
        <v>86</v>
      </c>
      <c r="N4344" s="1" t="s">
        <v>172</v>
      </c>
      <c r="O4344" s="1" t="s">
        <v>172</v>
      </c>
      <c r="P4344" s="1" t="s">
        <v>1497</v>
      </c>
      <c r="Q4344" s="29" t="s">
        <v>61</v>
      </c>
      <c r="R4344" s="30">
        <v>11484.17061079988</v>
      </c>
      <c r="S4344" s="5">
        <v>8.5510428100987923</v>
      </c>
      <c r="T4344" s="4" t="s">
        <v>61</v>
      </c>
      <c r="U4344" s="1"/>
      <c r="V4344" s="1"/>
      <c r="W4344" s="1"/>
      <c r="X4344" s="1"/>
    </row>
    <row r="4345" spans="1:24" ht="15.75" customHeight="1" x14ac:dyDescent="0.2">
      <c r="A4345" s="1"/>
      <c r="B4345" s="1"/>
      <c r="C4345" s="31" t="str">
        <f>IF('Style Screener'!$S4345&lt;(AVERAGE('Style Screener'!$S$9:$S$6415)), "Value", "Growth")</f>
        <v>Value</v>
      </c>
      <c r="D4345" s="31" t="str">
        <f>IF('Style Screener'!$R4345&gt;2000, "Large Cap", "Small Cap")</f>
        <v>Large Cap</v>
      </c>
      <c r="E4345" s="31" t="s">
        <v>14</v>
      </c>
      <c r="F4345" s="31" t="s">
        <v>15829</v>
      </c>
      <c r="G4345" s="1" t="s">
        <v>14164</v>
      </c>
      <c r="H4345" s="1" t="s">
        <v>17320</v>
      </c>
      <c r="I4345" s="1" t="s">
        <v>17321</v>
      </c>
      <c r="J4345" s="1" t="s">
        <v>17262</v>
      </c>
      <c r="K4345" s="1" t="s">
        <v>17322</v>
      </c>
      <c r="L4345" s="1" t="s">
        <v>17323</v>
      </c>
      <c r="M4345" s="1" t="s">
        <v>86</v>
      </c>
      <c r="N4345" s="1" t="s">
        <v>87</v>
      </c>
      <c r="O4345" s="1" t="s">
        <v>88</v>
      </c>
      <c r="P4345" s="1" t="s">
        <v>725</v>
      </c>
      <c r="Q4345" s="29" t="s">
        <v>61</v>
      </c>
      <c r="R4345" s="30">
        <v>6122.2760874045571</v>
      </c>
      <c r="S4345" s="5">
        <v>14.517766497461928</v>
      </c>
      <c r="T4345" s="4" t="s">
        <v>61</v>
      </c>
      <c r="U4345" s="1"/>
      <c r="V4345" s="1"/>
      <c r="W4345" s="1"/>
      <c r="X4345" s="1"/>
    </row>
    <row r="4346" spans="1:24" ht="15.75" customHeight="1" x14ac:dyDescent="0.2">
      <c r="A4346" s="1"/>
      <c r="B4346" s="1"/>
      <c r="C4346" s="31" t="str">
        <f>IF('Style Screener'!$S4346&lt;(AVERAGE('Style Screener'!$S$9:$S$6415)), "Value", "Growth")</f>
        <v>Value</v>
      </c>
      <c r="D4346" s="31" t="str">
        <f>IF('Style Screener'!$R4346&gt;2000, "Large Cap", "Small Cap")</f>
        <v>Large Cap</v>
      </c>
      <c r="E4346" s="31" t="s">
        <v>14</v>
      </c>
      <c r="F4346" s="31" t="s">
        <v>15829</v>
      </c>
      <c r="G4346" s="1" t="s">
        <v>10277</v>
      </c>
      <c r="H4346" s="1" t="s">
        <v>17324</v>
      </c>
      <c r="I4346" s="1" t="s">
        <v>17325</v>
      </c>
      <c r="J4346" s="1" t="s">
        <v>17249</v>
      </c>
      <c r="K4346" s="1" t="s">
        <v>17326</v>
      </c>
      <c r="L4346" s="1" t="s">
        <v>17327</v>
      </c>
      <c r="M4346" s="1" t="s">
        <v>74</v>
      </c>
      <c r="N4346" s="1" t="s">
        <v>3167</v>
      </c>
      <c r="O4346" s="1" t="s">
        <v>117</v>
      </c>
      <c r="P4346" s="1" t="s">
        <v>3167</v>
      </c>
      <c r="Q4346" s="29" t="s">
        <v>61</v>
      </c>
      <c r="R4346" s="30">
        <v>10861.609161786853</v>
      </c>
      <c r="S4346" s="5">
        <v>19.457040572792362</v>
      </c>
      <c r="T4346" s="4">
        <v>63.065731699324985</v>
      </c>
      <c r="U4346" s="1"/>
      <c r="V4346" s="1"/>
      <c r="W4346" s="1"/>
      <c r="X4346" s="1"/>
    </row>
    <row r="4347" spans="1:24" ht="15.75" customHeight="1" x14ac:dyDescent="0.2">
      <c r="A4347" s="1"/>
      <c r="B4347" s="1"/>
      <c r="C4347" s="31" t="str">
        <f>IF('Style Screener'!$S4347&lt;(AVERAGE('Style Screener'!$S$9:$S$6415)), "Value", "Growth")</f>
        <v>Growth</v>
      </c>
      <c r="D4347" s="31" t="str">
        <f>IF('Style Screener'!$R4347&gt;2000, "Large Cap", "Small Cap")</f>
        <v>Large Cap</v>
      </c>
      <c r="E4347" s="31" t="s">
        <v>14</v>
      </c>
      <c r="F4347" s="31" t="s">
        <v>15829</v>
      </c>
      <c r="G4347" s="1" t="s">
        <v>17241</v>
      </c>
      <c r="H4347" s="1" t="s">
        <v>17328</v>
      </c>
      <c r="I4347" s="1" t="s">
        <v>17329</v>
      </c>
      <c r="J4347" s="1" t="s">
        <v>17244</v>
      </c>
      <c r="K4347" s="1" t="s">
        <v>17330</v>
      </c>
      <c r="L4347" s="1" t="s">
        <v>17331</v>
      </c>
      <c r="M4347" s="1" t="s">
        <v>86</v>
      </c>
      <c r="N4347" s="1" t="s">
        <v>87</v>
      </c>
      <c r="O4347" s="1" t="s">
        <v>88</v>
      </c>
      <c r="P4347" s="1" t="s">
        <v>725</v>
      </c>
      <c r="Q4347" s="29" t="s">
        <v>61</v>
      </c>
      <c r="R4347" s="30">
        <v>13125.825704425341</v>
      </c>
      <c r="S4347" s="5">
        <v>33.221194280908328</v>
      </c>
      <c r="T4347" s="4" t="s">
        <v>61</v>
      </c>
      <c r="U4347" s="1"/>
      <c r="V4347" s="1"/>
      <c r="W4347" s="1"/>
      <c r="X4347" s="1"/>
    </row>
    <row r="4348" spans="1:24" ht="15.75" customHeight="1" x14ac:dyDescent="0.2">
      <c r="A4348" s="1"/>
      <c r="B4348" s="1"/>
      <c r="C4348" s="31" t="str">
        <f>IF('Style Screener'!$S4348&lt;(AVERAGE('Style Screener'!$S$9:$S$6415)), "Value", "Growth")</f>
        <v>Value</v>
      </c>
      <c r="D4348" s="31" t="str">
        <f>IF('Style Screener'!$R4348&gt;2000, "Large Cap", "Small Cap")</f>
        <v>Large Cap</v>
      </c>
      <c r="E4348" s="31" t="s">
        <v>14</v>
      </c>
      <c r="F4348" s="31" t="s">
        <v>15829</v>
      </c>
      <c r="G4348" s="1" t="s">
        <v>8239</v>
      </c>
      <c r="H4348" s="1" t="s">
        <v>10895</v>
      </c>
      <c r="I4348" s="1" t="s">
        <v>10896</v>
      </c>
      <c r="J4348" s="1" t="s">
        <v>10897</v>
      </c>
      <c r="K4348" s="1" t="s">
        <v>10898</v>
      </c>
      <c r="L4348" s="1" t="s">
        <v>10899</v>
      </c>
      <c r="M4348" s="1" t="s">
        <v>86</v>
      </c>
      <c r="N4348" s="1" t="s">
        <v>172</v>
      </c>
      <c r="O4348" s="1" t="s">
        <v>172</v>
      </c>
      <c r="P4348" s="1" t="s">
        <v>1497</v>
      </c>
      <c r="Q4348" s="29" t="s">
        <v>61</v>
      </c>
      <c r="R4348" s="30">
        <v>3337.1491014826133</v>
      </c>
      <c r="S4348" s="5">
        <v>24.299999999999997</v>
      </c>
      <c r="T4348" s="4">
        <v>2.7457972491084992</v>
      </c>
      <c r="U4348" s="1"/>
      <c r="V4348" s="1"/>
      <c r="W4348" s="1"/>
      <c r="X4348" s="1"/>
    </row>
    <row r="4349" spans="1:24" ht="15.75" customHeight="1" x14ac:dyDescent="0.2">
      <c r="A4349" s="1"/>
      <c r="B4349" s="1"/>
      <c r="C4349" s="31" t="str">
        <f>IF('Style Screener'!$S4349&lt;(AVERAGE('Style Screener'!$S$9:$S$6415)), "Value", "Growth")</f>
        <v>Value</v>
      </c>
      <c r="D4349" s="31" t="str">
        <f>IF('Style Screener'!$R4349&gt;2000, "Large Cap", "Small Cap")</f>
        <v>Small Cap</v>
      </c>
      <c r="E4349" s="31" t="s">
        <v>14</v>
      </c>
      <c r="F4349" s="31" t="s">
        <v>15829</v>
      </c>
      <c r="G4349" s="1" t="s">
        <v>17332</v>
      </c>
      <c r="H4349" s="1" t="s">
        <v>17333</v>
      </c>
      <c r="I4349" s="1" t="s">
        <v>17334</v>
      </c>
      <c r="J4349" s="1" t="s">
        <v>17335</v>
      </c>
      <c r="K4349" s="1" t="s">
        <v>17336</v>
      </c>
      <c r="L4349" s="1" t="s">
        <v>17337</v>
      </c>
      <c r="M4349" s="1" t="s">
        <v>86</v>
      </c>
      <c r="N4349" s="1" t="s">
        <v>172</v>
      </c>
      <c r="O4349" s="1" t="s">
        <v>172</v>
      </c>
      <c r="P4349" s="1" t="s">
        <v>1497</v>
      </c>
      <c r="Q4349" s="29" t="s">
        <v>61</v>
      </c>
      <c r="R4349" s="30">
        <v>1726.630767972518</v>
      </c>
      <c r="S4349" s="5">
        <v>17.932011331444759</v>
      </c>
      <c r="T4349" s="4" t="s">
        <v>61</v>
      </c>
      <c r="U4349" s="1"/>
      <c r="V4349" s="1"/>
      <c r="W4349" s="1"/>
      <c r="X4349" s="1"/>
    </row>
    <row r="4350" spans="1:24" ht="15.75" customHeight="1" x14ac:dyDescent="0.2">
      <c r="A4350" s="1"/>
      <c r="B4350" s="1"/>
      <c r="C4350" s="31" t="str">
        <f>IF('Style Screener'!$S4350&lt;(AVERAGE('Style Screener'!$S$9:$S$6415)), "Value", "Growth")</f>
        <v>Value</v>
      </c>
      <c r="D4350" s="31" t="str">
        <f>IF('Style Screener'!$R4350&gt;2000, "Large Cap", "Small Cap")</f>
        <v>Large Cap</v>
      </c>
      <c r="E4350" s="31" t="s">
        <v>14</v>
      </c>
      <c r="F4350" s="31" t="s">
        <v>15829</v>
      </c>
      <c r="G4350" s="1" t="s">
        <v>14635</v>
      </c>
      <c r="H4350" s="1" t="s">
        <v>17338</v>
      </c>
      <c r="I4350" s="1" t="s">
        <v>17339</v>
      </c>
      <c r="J4350" s="1" t="s">
        <v>17340</v>
      </c>
      <c r="K4350" s="1" t="s">
        <v>17341</v>
      </c>
      <c r="L4350" s="1" t="s">
        <v>17342</v>
      </c>
      <c r="M4350" s="1" t="s">
        <v>54</v>
      </c>
      <c r="N4350" s="1" t="s">
        <v>55</v>
      </c>
      <c r="O4350" s="1" t="s">
        <v>54</v>
      </c>
      <c r="P4350" s="1" t="s">
        <v>11662</v>
      </c>
      <c r="Q4350" s="29" t="s">
        <v>61</v>
      </c>
      <c r="R4350" s="30">
        <v>9401.2428515666943</v>
      </c>
      <c r="S4350" s="5">
        <v>4.7354775418681241</v>
      </c>
      <c r="T4350" s="4">
        <v>79.805849613099113</v>
      </c>
      <c r="U4350" s="1"/>
      <c r="V4350" s="1"/>
      <c r="W4350" s="1"/>
      <c r="X4350" s="1"/>
    </row>
    <row r="4351" spans="1:24" ht="15.75" customHeight="1" x14ac:dyDescent="0.2">
      <c r="A4351" s="1"/>
      <c r="B4351" s="1"/>
      <c r="C4351" s="31" t="str">
        <f>IF('Style Screener'!$S4351&lt;(AVERAGE('Style Screener'!$S$9:$S$6415)), "Value", "Growth")</f>
        <v>Value</v>
      </c>
      <c r="D4351" s="31" t="str">
        <f>IF('Style Screener'!$R4351&gt;2000, "Large Cap", "Small Cap")</f>
        <v>Large Cap</v>
      </c>
      <c r="E4351" s="31" t="s">
        <v>14</v>
      </c>
      <c r="F4351" s="31" t="s">
        <v>15829</v>
      </c>
      <c r="G4351" s="1" t="s">
        <v>17298</v>
      </c>
      <c r="H4351" s="1" t="s">
        <v>17343</v>
      </c>
      <c r="I4351" s="1" t="s">
        <v>17344</v>
      </c>
      <c r="J4351" s="1" t="s">
        <v>17301</v>
      </c>
      <c r="K4351" s="1" t="s">
        <v>17345</v>
      </c>
      <c r="L4351" s="1" t="s">
        <v>17346</v>
      </c>
      <c r="M4351" s="1" t="s">
        <v>86</v>
      </c>
      <c r="N4351" s="1" t="s">
        <v>172</v>
      </c>
      <c r="O4351" s="1" t="s">
        <v>172</v>
      </c>
      <c r="P4351" s="1" t="s">
        <v>1497</v>
      </c>
      <c r="Q4351" s="29" t="s">
        <v>61</v>
      </c>
      <c r="R4351" s="30">
        <v>5400.8932427036279</v>
      </c>
      <c r="S4351" s="5">
        <v>11.046312178387652</v>
      </c>
      <c r="T4351" s="4">
        <v>1.6858058911390988E-15</v>
      </c>
      <c r="U4351" s="1"/>
      <c r="V4351" s="1"/>
      <c r="W4351" s="1"/>
      <c r="X4351" s="1"/>
    </row>
    <row r="4352" spans="1:24" ht="15.75" customHeight="1" x14ac:dyDescent="0.2">
      <c r="A4352" s="1"/>
      <c r="B4352" s="1"/>
      <c r="C4352" s="31" t="str">
        <f>IF('Style Screener'!$S4352&lt;(AVERAGE('Style Screener'!$S$9:$S$6415)), "Value", "Growth")</f>
        <v>Value</v>
      </c>
      <c r="D4352" s="31" t="str">
        <f>IF('Style Screener'!$R4352&gt;2000, "Large Cap", "Small Cap")</f>
        <v>Large Cap</v>
      </c>
      <c r="E4352" s="31" t="s">
        <v>14</v>
      </c>
      <c r="F4352" s="31" t="s">
        <v>15829</v>
      </c>
      <c r="G4352" s="1" t="s">
        <v>11982</v>
      </c>
      <c r="H4352" s="1" t="s">
        <v>17347</v>
      </c>
      <c r="I4352" s="1" t="s">
        <v>17348</v>
      </c>
      <c r="J4352" s="1" t="s">
        <v>17233</v>
      </c>
      <c r="K4352" s="1" t="s">
        <v>17349</v>
      </c>
      <c r="L4352" s="1" t="s">
        <v>17350</v>
      </c>
      <c r="M4352" s="1" t="s">
        <v>54</v>
      </c>
      <c r="N4352" s="1" t="s">
        <v>55</v>
      </c>
      <c r="O4352" s="1" t="s">
        <v>54</v>
      </c>
      <c r="P4352" s="1" t="s">
        <v>11662</v>
      </c>
      <c r="Q4352" s="29" t="s">
        <v>61</v>
      </c>
      <c r="R4352" s="30">
        <v>6565.5629625038273</v>
      </c>
      <c r="S4352" s="5">
        <v>19.168396471198754</v>
      </c>
      <c r="T4352" s="4" t="s">
        <v>61</v>
      </c>
      <c r="U4352" s="1"/>
      <c r="V4352" s="1"/>
      <c r="W4352" s="1"/>
      <c r="X4352" s="1"/>
    </row>
    <row r="4353" spans="1:24" ht="15.75" customHeight="1" x14ac:dyDescent="0.2">
      <c r="A4353" s="1"/>
      <c r="B4353" s="1"/>
      <c r="C4353" s="31" t="str">
        <f>IF('Style Screener'!$S4353&lt;(AVERAGE('Style Screener'!$S$9:$S$6415)), "Value", "Growth")</f>
        <v>Value</v>
      </c>
      <c r="D4353" s="31" t="str">
        <f>IF('Style Screener'!$R4353&gt;2000, "Large Cap", "Small Cap")</f>
        <v>Large Cap</v>
      </c>
      <c r="E4353" s="31" t="s">
        <v>15</v>
      </c>
      <c r="F4353" s="31" t="s">
        <v>15829</v>
      </c>
      <c r="G4353" s="1" t="s">
        <v>10277</v>
      </c>
      <c r="H4353" s="1" t="s">
        <v>17351</v>
      </c>
      <c r="I4353" s="1" t="s">
        <v>17352</v>
      </c>
      <c r="J4353" s="1" t="s">
        <v>17249</v>
      </c>
      <c r="K4353" s="1" t="s">
        <v>17353</v>
      </c>
      <c r="L4353" s="1" t="s">
        <v>17354</v>
      </c>
      <c r="M4353" s="1" t="s">
        <v>1279</v>
      </c>
      <c r="N4353" s="1" t="s">
        <v>8387</v>
      </c>
      <c r="O4353" s="1" t="s">
        <v>1279</v>
      </c>
      <c r="P4353" s="1" t="s">
        <v>8387</v>
      </c>
      <c r="Q4353" s="29" t="s">
        <v>1106</v>
      </c>
      <c r="R4353" s="30">
        <v>74621.568311652125</v>
      </c>
      <c r="S4353" s="5">
        <v>13.833605220228385</v>
      </c>
      <c r="T4353" s="4">
        <v>97.773506740096764</v>
      </c>
      <c r="U4353" s="1"/>
      <c r="V4353" s="1"/>
      <c r="W4353" s="1"/>
      <c r="X4353" s="1"/>
    </row>
    <row r="4354" spans="1:24" ht="15.75" customHeight="1" x14ac:dyDescent="0.2">
      <c r="A4354" s="1"/>
      <c r="B4354" s="1"/>
      <c r="C4354" s="31" t="str">
        <f>IF('Style Screener'!$S4354&lt;(AVERAGE('Style Screener'!$S$9:$S$6415)), "Value", "Growth")</f>
        <v>Value</v>
      </c>
      <c r="D4354" s="31" t="str">
        <f>IF('Style Screener'!$R4354&gt;2000, "Large Cap", "Small Cap")</f>
        <v>Large Cap</v>
      </c>
      <c r="E4354" s="31" t="s">
        <v>15</v>
      </c>
      <c r="F4354" s="31" t="s">
        <v>15829</v>
      </c>
      <c r="G4354" s="1" t="s">
        <v>17288</v>
      </c>
      <c r="H4354" s="1" t="s">
        <v>17355</v>
      </c>
      <c r="I4354" s="1" t="s">
        <v>17356</v>
      </c>
      <c r="J4354" s="1" t="s">
        <v>17291</v>
      </c>
      <c r="K4354" s="1" t="s">
        <v>17357</v>
      </c>
      <c r="L4354" s="1" t="s">
        <v>17358</v>
      </c>
      <c r="M4354" s="1" t="s">
        <v>368</v>
      </c>
      <c r="N4354" s="1" t="s">
        <v>1700</v>
      </c>
      <c r="O4354" s="1" t="s">
        <v>370</v>
      </c>
      <c r="P4354" s="1" t="s">
        <v>2344</v>
      </c>
      <c r="Q4354" s="29" t="s">
        <v>61</v>
      </c>
      <c r="R4354" s="30">
        <v>2346.558857717906</v>
      </c>
      <c r="S4354" s="5">
        <v>19.921719361567487</v>
      </c>
      <c r="T4354" s="4">
        <v>72.636827989572765</v>
      </c>
      <c r="U4354" s="1"/>
      <c r="V4354" s="1"/>
      <c r="W4354" s="1"/>
      <c r="X4354" s="1"/>
    </row>
    <row r="4355" spans="1:24" ht="15.75" customHeight="1" x14ac:dyDescent="0.2">
      <c r="A4355" s="1"/>
      <c r="B4355" s="1"/>
      <c r="C4355" s="31" t="str">
        <f>IF('Style Screener'!$S4355&lt;(AVERAGE('Style Screener'!$S$9:$S$6415)), "Value", "Growth")</f>
        <v>Value</v>
      </c>
      <c r="D4355" s="31" t="str">
        <f>IF('Style Screener'!$R4355&gt;2000, "Large Cap", "Small Cap")</f>
        <v>Large Cap</v>
      </c>
      <c r="E4355" s="31" t="s">
        <v>14</v>
      </c>
      <c r="F4355" s="31" t="s">
        <v>15829</v>
      </c>
      <c r="G4355" s="1" t="s">
        <v>11982</v>
      </c>
      <c r="H4355" s="1" t="s">
        <v>17359</v>
      </c>
      <c r="I4355" s="1" t="s">
        <v>17360</v>
      </c>
      <c r="J4355" s="1" t="s">
        <v>17233</v>
      </c>
      <c r="K4355" s="1" t="s">
        <v>17361</v>
      </c>
      <c r="L4355" s="1" t="s">
        <v>17362</v>
      </c>
      <c r="M4355" s="1" t="s">
        <v>54</v>
      </c>
      <c r="N4355" s="1" t="s">
        <v>55</v>
      </c>
      <c r="O4355" s="1" t="s">
        <v>54</v>
      </c>
      <c r="P4355" s="1" t="s">
        <v>5271</v>
      </c>
      <c r="Q4355" s="29" t="s">
        <v>61</v>
      </c>
      <c r="R4355" s="30">
        <v>4683.6645886411825</v>
      </c>
      <c r="S4355" s="5">
        <v>14.99848571381435</v>
      </c>
      <c r="T4355" s="4">
        <v>73.149287849481269</v>
      </c>
      <c r="U4355" s="1"/>
      <c r="V4355" s="1"/>
      <c r="W4355" s="1"/>
      <c r="X4355" s="1"/>
    </row>
    <row r="4356" spans="1:24" ht="15.75" customHeight="1" x14ac:dyDescent="0.2">
      <c r="A4356" s="1"/>
      <c r="B4356" s="1"/>
      <c r="C4356" s="31" t="str">
        <f>IF('Style Screener'!$S4356&lt;(AVERAGE('Style Screener'!$S$9:$S$6415)), "Value", "Growth")</f>
        <v>Value</v>
      </c>
      <c r="D4356" s="31" t="str">
        <f>IF('Style Screener'!$R4356&gt;2000, "Large Cap", "Small Cap")</f>
        <v>Large Cap</v>
      </c>
      <c r="E4356" s="31" t="s">
        <v>14</v>
      </c>
      <c r="F4356" s="31" t="s">
        <v>15829</v>
      </c>
      <c r="G4356" s="1" t="s">
        <v>4748</v>
      </c>
      <c r="H4356" s="1" t="s">
        <v>17363</v>
      </c>
      <c r="I4356" s="1" t="s">
        <v>17364</v>
      </c>
      <c r="J4356" s="1" t="s">
        <v>17279</v>
      </c>
      <c r="K4356" s="1" t="s">
        <v>17365</v>
      </c>
      <c r="L4356" s="1" t="s">
        <v>17366</v>
      </c>
      <c r="M4356" s="1" t="s">
        <v>74</v>
      </c>
      <c r="N4356" s="1" t="s">
        <v>10788</v>
      </c>
      <c r="O4356" s="1" t="s">
        <v>76</v>
      </c>
      <c r="P4356" s="1" t="s">
        <v>10838</v>
      </c>
      <c r="Q4356" s="29" t="s">
        <v>61</v>
      </c>
      <c r="R4356" s="30">
        <v>12845.344477591674</v>
      </c>
      <c r="S4356" s="5">
        <v>27.282955184699041</v>
      </c>
      <c r="T4356" s="4" t="s">
        <v>61</v>
      </c>
      <c r="U4356" s="1"/>
      <c r="V4356" s="1"/>
      <c r="W4356" s="1"/>
      <c r="X4356" s="1"/>
    </row>
    <row r="4357" spans="1:24" ht="15.75" customHeight="1" x14ac:dyDescent="0.2">
      <c r="A4357" s="1"/>
      <c r="B4357" s="1"/>
      <c r="C4357" s="31" t="str">
        <f>IF('Style Screener'!$S4357&lt;(AVERAGE('Style Screener'!$S$9:$S$6415)), "Value", "Growth")</f>
        <v>Value</v>
      </c>
      <c r="D4357" s="31" t="str">
        <f>IF('Style Screener'!$R4357&gt;2000, "Large Cap", "Small Cap")</f>
        <v>Large Cap</v>
      </c>
      <c r="E4357" s="31" t="s">
        <v>15</v>
      </c>
      <c r="F4357" s="31" t="s">
        <v>15829</v>
      </c>
      <c r="G4357" s="1" t="s">
        <v>17241</v>
      </c>
      <c r="H4357" s="1" t="s">
        <v>17367</v>
      </c>
      <c r="I4357" s="1" t="s">
        <v>17368</v>
      </c>
      <c r="J4357" s="1" t="s">
        <v>17244</v>
      </c>
      <c r="K4357" s="1" t="s">
        <v>17369</v>
      </c>
      <c r="L4357" s="1" t="s">
        <v>17370</v>
      </c>
      <c r="M4357" s="1" t="s">
        <v>219</v>
      </c>
      <c r="N4357" s="1" t="s">
        <v>220</v>
      </c>
      <c r="O4357" s="1" t="s">
        <v>219</v>
      </c>
      <c r="P4357" s="1" t="s">
        <v>482</v>
      </c>
      <c r="Q4357" s="29" t="s">
        <v>61</v>
      </c>
      <c r="R4357" s="30">
        <v>6998.1974389084571</v>
      </c>
      <c r="S4357" s="5">
        <v>16.61392405063291</v>
      </c>
      <c r="T4357" s="4" t="s">
        <v>61</v>
      </c>
      <c r="U4357" s="1"/>
      <c r="V4357" s="1"/>
      <c r="W4357" s="1"/>
      <c r="X4357" s="1"/>
    </row>
    <row r="4358" spans="1:24" ht="15.75" customHeight="1" x14ac:dyDescent="0.2">
      <c r="A4358" s="1"/>
      <c r="B4358" s="1"/>
      <c r="C4358" s="31" t="str">
        <f>IF('Style Screener'!$S4358&lt;(AVERAGE('Style Screener'!$S$9:$S$6415)), "Value", "Growth")</f>
        <v>Growth</v>
      </c>
      <c r="D4358" s="31" t="str">
        <f>IF('Style Screener'!$R4358&gt;2000, "Large Cap", "Small Cap")</f>
        <v>Large Cap</v>
      </c>
      <c r="E4358" s="31" t="s">
        <v>15</v>
      </c>
      <c r="F4358" s="31" t="s">
        <v>15829</v>
      </c>
      <c r="G4358" s="1" t="s">
        <v>15768</v>
      </c>
      <c r="H4358" s="1" t="s">
        <v>17371</v>
      </c>
      <c r="I4358" s="1" t="s">
        <v>17372</v>
      </c>
      <c r="J4358" s="1" t="s">
        <v>17238</v>
      </c>
      <c r="K4358" s="1" t="s">
        <v>17373</v>
      </c>
      <c r="L4358" s="1" t="s">
        <v>17374</v>
      </c>
      <c r="M4358" s="1" t="s">
        <v>44</v>
      </c>
      <c r="N4358" s="1" t="s">
        <v>63</v>
      </c>
      <c r="O4358" s="1" t="s">
        <v>64</v>
      </c>
      <c r="P4358" s="1" t="s">
        <v>65</v>
      </c>
      <c r="Q4358" s="29" t="s">
        <v>61</v>
      </c>
      <c r="R4358" s="30">
        <v>2792.1474995850022</v>
      </c>
      <c r="S4358" s="5">
        <v>48.468624064478981</v>
      </c>
      <c r="T4358" s="4" t="s">
        <v>61</v>
      </c>
      <c r="U4358" s="1"/>
      <c r="V4358" s="1"/>
      <c r="W4358" s="1"/>
      <c r="X4358" s="1"/>
    </row>
    <row r="4359" spans="1:24" ht="15.75" customHeight="1" x14ac:dyDescent="0.2">
      <c r="A4359" s="1"/>
      <c r="B4359" s="1"/>
      <c r="C4359" s="31" t="str">
        <f>IF('Style Screener'!$S4359&lt;(AVERAGE('Style Screener'!$S$9:$S$6415)), "Value", "Growth")</f>
        <v>Growth</v>
      </c>
      <c r="D4359" s="31" t="str">
        <f>IF('Style Screener'!$R4359&gt;2000, "Large Cap", "Small Cap")</f>
        <v>Large Cap</v>
      </c>
      <c r="E4359" s="31" t="s">
        <v>15</v>
      </c>
      <c r="F4359" s="31" t="s">
        <v>15829</v>
      </c>
      <c r="G4359" s="1" t="s">
        <v>11982</v>
      </c>
      <c r="H4359" s="1" t="s">
        <v>17375</v>
      </c>
      <c r="I4359" s="1" t="s">
        <v>17376</v>
      </c>
      <c r="J4359" s="1" t="s">
        <v>17233</v>
      </c>
      <c r="K4359" s="1" t="s">
        <v>17377</v>
      </c>
      <c r="L4359" s="1" t="s">
        <v>17378</v>
      </c>
      <c r="M4359" s="1" t="s">
        <v>44</v>
      </c>
      <c r="N4359" s="1" t="s">
        <v>160</v>
      </c>
      <c r="O4359" s="1" t="s">
        <v>46</v>
      </c>
      <c r="P4359" s="1" t="s">
        <v>160</v>
      </c>
      <c r="Q4359" s="29" t="s">
        <v>61</v>
      </c>
      <c r="R4359" s="30">
        <v>14400.323177456306</v>
      </c>
      <c r="S4359" s="5">
        <v>30.900306007408599</v>
      </c>
      <c r="T4359" s="4">
        <v>69.250386877127809</v>
      </c>
      <c r="U4359" s="1"/>
      <c r="V4359" s="1"/>
      <c r="W4359" s="1"/>
      <c r="X4359" s="1"/>
    </row>
    <row r="4360" spans="1:24" ht="15.75" customHeight="1" x14ac:dyDescent="0.2">
      <c r="A4360" s="1"/>
      <c r="B4360" s="1"/>
      <c r="C4360" s="31" t="str">
        <f>IF('Style Screener'!$S4360&lt;(AVERAGE('Style Screener'!$S$9:$S$6415)), "Value", "Growth")</f>
        <v>Growth</v>
      </c>
      <c r="D4360" s="31" t="str">
        <f>IF('Style Screener'!$R4360&gt;2000, "Large Cap", "Small Cap")</f>
        <v>Large Cap</v>
      </c>
      <c r="E4360" s="31" t="s">
        <v>14</v>
      </c>
      <c r="F4360" s="31" t="s">
        <v>15829</v>
      </c>
      <c r="G4360" s="1" t="s">
        <v>15768</v>
      </c>
      <c r="H4360" s="1" t="s">
        <v>17379</v>
      </c>
      <c r="I4360" s="1" t="s">
        <v>17380</v>
      </c>
      <c r="J4360" s="1" t="s">
        <v>17238</v>
      </c>
      <c r="K4360" s="1" t="s">
        <v>17381</v>
      </c>
      <c r="L4360" s="1" t="s">
        <v>17382</v>
      </c>
      <c r="M4360" s="1" t="s">
        <v>54</v>
      </c>
      <c r="N4360" s="1" t="s">
        <v>705</v>
      </c>
      <c r="O4360" s="1" t="s">
        <v>54</v>
      </c>
      <c r="P4360" s="1" t="s">
        <v>706</v>
      </c>
      <c r="Q4360" s="29" t="s">
        <v>61</v>
      </c>
      <c r="R4360" s="30">
        <v>11973.127625103756</v>
      </c>
      <c r="S4360" s="5">
        <v>50.498264112125497</v>
      </c>
      <c r="T4360" s="4">
        <v>13.222257571651323</v>
      </c>
      <c r="U4360" s="1"/>
      <c r="V4360" s="1"/>
      <c r="W4360" s="1"/>
      <c r="X4360" s="1"/>
    </row>
    <row r="4361" spans="1:24" ht="15.75" customHeight="1" x14ac:dyDescent="0.2">
      <c r="A4361" s="1"/>
      <c r="B4361" s="1"/>
      <c r="C4361" s="31" t="str">
        <f>IF('Style Screener'!$S4361&lt;(AVERAGE('Style Screener'!$S$9:$S$6415)), "Value", "Growth")</f>
        <v>Value</v>
      </c>
      <c r="D4361" s="31" t="str">
        <f>IF('Style Screener'!$R4361&gt;2000, "Large Cap", "Small Cap")</f>
        <v>Large Cap</v>
      </c>
      <c r="E4361" s="31" t="s">
        <v>15</v>
      </c>
      <c r="F4361" s="31" t="s">
        <v>15829</v>
      </c>
      <c r="G4361" s="1" t="s">
        <v>15768</v>
      </c>
      <c r="H4361" s="1" t="s">
        <v>17383</v>
      </c>
      <c r="I4361" s="1" t="s">
        <v>17384</v>
      </c>
      <c r="J4361" s="1" t="s">
        <v>17238</v>
      </c>
      <c r="K4361" s="1" t="s">
        <v>17385</v>
      </c>
      <c r="L4361" s="1" t="s">
        <v>17386</v>
      </c>
      <c r="M4361" s="1" t="s">
        <v>44</v>
      </c>
      <c r="N4361" s="1" t="s">
        <v>160</v>
      </c>
      <c r="O4361" s="1" t="s">
        <v>46</v>
      </c>
      <c r="P4361" s="1" t="s">
        <v>160</v>
      </c>
      <c r="Q4361" s="29" t="s">
        <v>61</v>
      </c>
      <c r="R4361" s="30">
        <v>6274.0245748810512</v>
      </c>
      <c r="S4361" s="5">
        <v>24.503443276549472</v>
      </c>
      <c r="T4361" s="4">
        <v>41.42779186595191</v>
      </c>
      <c r="U4361" s="1"/>
      <c r="V4361" s="1"/>
      <c r="W4361" s="1"/>
      <c r="X4361" s="1"/>
    </row>
    <row r="4362" spans="1:24" ht="15.75" customHeight="1" x14ac:dyDescent="0.2">
      <c r="A4362" s="1"/>
      <c r="B4362" s="1"/>
      <c r="C4362" s="31" t="str">
        <f>IF('Style Screener'!$S4362&lt;(AVERAGE('Style Screener'!$S$9:$S$6415)), "Value", "Growth")</f>
        <v>Value</v>
      </c>
      <c r="D4362" s="31" t="str">
        <f>IF('Style Screener'!$R4362&gt;2000, "Large Cap", "Small Cap")</f>
        <v>Large Cap</v>
      </c>
      <c r="E4362" s="31" t="s">
        <v>14</v>
      </c>
      <c r="F4362" s="31" t="s">
        <v>15829</v>
      </c>
      <c r="G4362" s="1" t="s">
        <v>17282</v>
      </c>
      <c r="H4362" s="1" t="s">
        <v>17387</v>
      </c>
      <c r="I4362" s="1" t="s">
        <v>17388</v>
      </c>
      <c r="J4362" s="1" t="s">
        <v>17285</v>
      </c>
      <c r="K4362" s="1" t="s">
        <v>17389</v>
      </c>
      <c r="L4362" s="1" t="s">
        <v>17390</v>
      </c>
      <c r="M4362" s="1" t="s">
        <v>98</v>
      </c>
      <c r="N4362" s="1" t="s">
        <v>2119</v>
      </c>
      <c r="O4362" s="1" t="s">
        <v>232</v>
      </c>
      <c r="P4362" s="1" t="s">
        <v>5585</v>
      </c>
      <c r="Q4362" s="29" t="s">
        <v>61</v>
      </c>
      <c r="R4362" s="30">
        <v>3847.4297693714097</v>
      </c>
      <c r="S4362" s="5">
        <v>14.385474860335194</v>
      </c>
      <c r="T4362" s="4">
        <v>61.228158819782557</v>
      </c>
      <c r="U4362" s="1"/>
      <c r="V4362" s="1"/>
      <c r="W4362" s="1"/>
      <c r="X4362" s="1"/>
    </row>
    <row r="4363" spans="1:24" ht="15.75" customHeight="1" x14ac:dyDescent="0.2">
      <c r="A4363" s="1"/>
      <c r="B4363" s="1"/>
      <c r="C4363" s="31" t="str">
        <f>IF('Style Screener'!$S4363&lt;(AVERAGE('Style Screener'!$S$9:$S$6415)), "Value", "Growth")</f>
        <v>Value</v>
      </c>
      <c r="D4363" s="31" t="str">
        <f>IF('Style Screener'!$R4363&gt;2000, "Large Cap", "Small Cap")</f>
        <v>Small Cap</v>
      </c>
      <c r="E4363" s="31" t="s">
        <v>14</v>
      </c>
      <c r="F4363" s="31" t="s">
        <v>15829</v>
      </c>
      <c r="G4363" s="1" t="s">
        <v>11982</v>
      </c>
      <c r="H4363" s="1" t="s">
        <v>17391</v>
      </c>
      <c r="I4363" s="1" t="s">
        <v>17392</v>
      </c>
      <c r="J4363" s="1" t="s">
        <v>17233</v>
      </c>
      <c r="K4363" s="1" t="s">
        <v>17393</v>
      </c>
      <c r="L4363" s="1" t="s">
        <v>17394</v>
      </c>
      <c r="M4363" s="1" t="s">
        <v>54</v>
      </c>
      <c r="N4363" s="1" t="s">
        <v>55</v>
      </c>
      <c r="O4363" s="1" t="s">
        <v>54</v>
      </c>
      <c r="P4363" s="1" t="s">
        <v>2785</v>
      </c>
      <c r="Q4363" s="29" t="s">
        <v>61</v>
      </c>
      <c r="R4363" s="30">
        <v>1672.2732026616789</v>
      </c>
      <c r="S4363" s="5">
        <v>13.435971223021582</v>
      </c>
      <c r="T4363" s="4">
        <v>49.000399840063977</v>
      </c>
      <c r="U4363" s="1"/>
      <c r="V4363" s="1"/>
      <c r="W4363" s="1"/>
      <c r="X4363" s="1"/>
    </row>
    <row r="4364" spans="1:24" ht="15.75" customHeight="1" x14ac:dyDescent="0.2">
      <c r="A4364" s="1"/>
      <c r="B4364" s="1"/>
      <c r="C4364" s="31" t="str">
        <f>IF('Style Screener'!$S4364&lt;(AVERAGE('Style Screener'!$S$9:$S$6415)), "Value", "Growth")</f>
        <v>Value</v>
      </c>
      <c r="D4364" s="31" t="str">
        <f>IF('Style Screener'!$R4364&gt;2000, "Large Cap", "Small Cap")</f>
        <v>Large Cap</v>
      </c>
      <c r="E4364" s="31" t="s">
        <v>14</v>
      </c>
      <c r="F4364" s="31" t="s">
        <v>15829</v>
      </c>
      <c r="G4364" s="1" t="s">
        <v>14164</v>
      </c>
      <c r="H4364" s="1" t="s">
        <v>17395</v>
      </c>
      <c r="I4364" s="1" t="s">
        <v>17396</v>
      </c>
      <c r="J4364" s="1" t="s">
        <v>17397</v>
      </c>
      <c r="K4364" s="1" t="s">
        <v>17398</v>
      </c>
      <c r="L4364" s="1" t="s">
        <v>17399</v>
      </c>
      <c r="M4364" s="1" t="s">
        <v>74</v>
      </c>
      <c r="N4364" s="1" t="s">
        <v>301</v>
      </c>
      <c r="O4364" s="1" t="s">
        <v>117</v>
      </c>
      <c r="P4364" s="1" t="s">
        <v>301</v>
      </c>
      <c r="Q4364" s="29" t="s">
        <v>61</v>
      </c>
      <c r="R4364" s="30">
        <v>3530.1210608789138</v>
      </c>
      <c r="S4364" s="5">
        <v>20.774647887323944</v>
      </c>
      <c r="T4364" s="4" t="s">
        <v>61</v>
      </c>
      <c r="U4364" s="1"/>
      <c r="V4364" s="1"/>
      <c r="W4364" s="1"/>
      <c r="X4364" s="1"/>
    </row>
    <row r="4365" spans="1:24" ht="15.75" customHeight="1" x14ac:dyDescent="0.2">
      <c r="A4365" s="1"/>
      <c r="B4365" s="1"/>
      <c r="C4365" s="31" t="str">
        <f>IF('Style Screener'!$S4365&lt;(AVERAGE('Style Screener'!$S$9:$S$6415)), "Value", "Growth")</f>
        <v>Value</v>
      </c>
      <c r="D4365" s="31" t="str">
        <f>IF('Style Screener'!$R4365&gt;2000, "Large Cap", "Small Cap")</f>
        <v>Large Cap</v>
      </c>
      <c r="E4365" s="31" t="s">
        <v>14</v>
      </c>
      <c r="F4365" s="31" t="s">
        <v>15829</v>
      </c>
      <c r="G4365" s="1" t="s">
        <v>17219</v>
      </c>
      <c r="H4365" s="1" t="s">
        <v>17400</v>
      </c>
      <c r="I4365" s="1" t="s">
        <v>17401</v>
      </c>
      <c r="J4365" s="1" t="s">
        <v>17222</v>
      </c>
      <c r="K4365" s="1" t="s">
        <v>17402</v>
      </c>
      <c r="L4365" s="1" t="s">
        <v>17403</v>
      </c>
      <c r="M4365" s="1" t="s">
        <v>98</v>
      </c>
      <c r="N4365" s="1" t="s">
        <v>4426</v>
      </c>
      <c r="O4365" s="1" t="s">
        <v>1435</v>
      </c>
      <c r="P4365" s="1" t="s">
        <v>4427</v>
      </c>
      <c r="Q4365" s="29" t="s">
        <v>61</v>
      </c>
      <c r="R4365" s="30">
        <v>24817.263118336312</v>
      </c>
      <c r="S4365" s="5">
        <v>15.393008846108881</v>
      </c>
      <c r="T4365" s="4" t="s">
        <v>61</v>
      </c>
      <c r="U4365" s="1"/>
      <c r="V4365" s="1"/>
      <c r="W4365" s="1"/>
      <c r="X4365" s="1"/>
    </row>
    <row r="4366" spans="1:24" ht="15.75" customHeight="1" x14ac:dyDescent="0.2">
      <c r="A4366" s="1"/>
      <c r="B4366" s="1"/>
      <c r="C4366" s="31" t="str">
        <f>IF('Style Screener'!$S4366&lt;(AVERAGE('Style Screener'!$S$9:$S$6415)), "Value", "Growth")</f>
        <v>Value</v>
      </c>
      <c r="D4366" s="31" t="str">
        <f>IF('Style Screener'!$R4366&gt;2000, "Large Cap", "Small Cap")</f>
        <v>Small Cap</v>
      </c>
      <c r="E4366" s="31" t="s">
        <v>14</v>
      </c>
      <c r="F4366" s="31" t="s">
        <v>15829</v>
      </c>
      <c r="G4366" s="1" t="s">
        <v>11982</v>
      </c>
      <c r="H4366" s="1" t="s">
        <v>17404</v>
      </c>
      <c r="I4366" s="1" t="s">
        <v>17405</v>
      </c>
      <c r="J4366" s="1" t="s">
        <v>17233</v>
      </c>
      <c r="K4366" s="1" t="s">
        <v>17406</v>
      </c>
      <c r="L4366" s="1" t="s">
        <v>17407</v>
      </c>
      <c r="M4366" s="1" t="s">
        <v>54</v>
      </c>
      <c r="N4366" s="1" t="s">
        <v>55</v>
      </c>
      <c r="O4366" s="1" t="s">
        <v>54</v>
      </c>
      <c r="P4366" s="1" t="s">
        <v>2785</v>
      </c>
      <c r="Q4366" s="29" t="s">
        <v>61</v>
      </c>
      <c r="R4366" s="30">
        <v>1178.2355838911199</v>
      </c>
      <c r="S4366" s="5">
        <v>6.2048083328286792</v>
      </c>
      <c r="T4366" s="4">
        <v>92.850389297540985</v>
      </c>
      <c r="U4366" s="1"/>
      <c r="V4366" s="1"/>
      <c r="W4366" s="1"/>
      <c r="X4366" s="1"/>
    </row>
    <row r="4367" spans="1:24" ht="15.75" customHeight="1" x14ac:dyDescent="0.2">
      <c r="A4367" s="1"/>
      <c r="B4367" s="1"/>
      <c r="C4367" s="31" t="str">
        <f>IF('Style Screener'!$S4367&lt;(AVERAGE('Style Screener'!$S$9:$S$6415)), "Value", "Growth")</f>
        <v>Value</v>
      </c>
      <c r="D4367" s="31" t="str">
        <f>IF('Style Screener'!$R4367&gt;2000, "Large Cap", "Small Cap")</f>
        <v>Large Cap</v>
      </c>
      <c r="E4367" s="31" t="s">
        <v>14</v>
      </c>
      <c r="F4367" s="31" t="s">
        <v>15829</v>
      </c>
      <c r="G4367" s="1" t="s">
        <v>17298</v>
      </c>
      <c r="H4367" s="1" t="s">
        <v>17408</v>
      </c>
      <c r="I4367" s="1" t="s">
        <v>17409</v>
      </c>
      <c r="J4367" s="1" t="s">
        <v>17301</v>
      </c>
      <c r="K4367" s="1" t="s">
        <v>17410</v>
      </c>
      <c r="L4367" s="1" t="s">
        <v>17411</v>
      </c>
      <c r="M4367" s="1" t="s">
        <v>98</v>
      </c>
      <c r="N4367" s="1" t="s">
        <v>578</v>
      </c>
      <c r="O4367" s="1" t="s">
        <v>578</v>
      </c>
      <c r="P4367" s="1" t="s">
        <v>2313</v>
      </c>
      <c r="Q4367" s="29" t="s">
        <v>61</v>
      </c>
      <c r="R4367" s="30">
        <v>4761.6055321959966</v>
      </c>
      <c r="S4367" s="5">
        <v>26.32</v>
      </c>
      <c r="T4367" s="4" t="s">
        <v>61</v>
      </c>
      <c r="U4367" s="1"/>
      <c r="V4367" s="1"/>
      <c r="W4367" s="1"/>
      <c r="X4367" s="1"/>
    </row>
    <row r="4368" spans="1:24" ht="15.75" customHeight="1" x14ac:dyDescent="0.2">
      <c r="A4368" s="1"/>
      <c r="B4368" s="1"/>
      <c r="C4368" s="31" t="str">
        <f>IF('Style Screener'!$S4368&lt;(AVERAGE('Style Screener'!$S$9:$S$6415)), "Value", "Growth")</f>
        <v>Value</v>
      </c>
      <c r="D4368" s="31" t="str">
        <f>IF('Style Screener'!$R4368&gt;2000, "Large Cap", "Small Cap")</f>
        <v>Large Cap</v>
      </c>
      <c r="E4368" s="31" t="s">
        <v>14</v>
      </c>
      <c r="F4368" s="31" t="s">
        <v>15829</v>
      </c>
      <c r="G4368" s="1" t="s">
        <v>10277</v>
      </c>
      <c r="H4368" s="1" t="s">
        <v>17412</v>
      </c>
      <c r="I4368" s="1" t="s">
        <v>17413</v>
      </c>
      <c r="J4368" s="1" t="s">
        <v>17249</v>
      </c>
      <c r="K4368" s="1" t="s">
        <v>17414</v>
      </c>
      <c r="L4368" s="1" t="s">
        <v>17415</v>
      </c>
      <c r="M4368" s="1" t="s">
        <v>74</v>
      </c>
      <c r="N4368" s="1" t="s">
        <v>10788</v>
      </c>
      <c r="O4368" s="1" t="s">
        <v>76</v>
      </c>
      <c r="P4368" s="1" t="s">
        <v>10838</v>
      </c>
      <c r="Q4368" s="29" t="s">
        <v>61</v>
      </c>
      <c r="R4368" s="30">
        <v>4262.7226709092611</v>
      </c>
      <c r="S4368" s="5">
        <v>25.523188068049404</v>
      </c>
      <c r="T4368" s="4">
        <v>3.0240731177516581E-15</v>
      </c>
      <c r="U4368" s="1"/>
      <c r="V4368" s="1"/>
      <c r="W4368" s="1"/>
      <c r="X4368" s="1"/>
    </row>
    <row r="4369" spans="1:24" ht="15.75" customHeight="1" x14ac:dyDescent="0.2">
      <c r="A4369" s="1"/>
      <c r="B4369" s="1"/>
      <c r="C4369" s="31" t="str">
        <f>IF('Style Screener'!$S4369&lt;(AVERAGE('Style Screener'!$S$9:$S$6415)), "Value", "Growth")</f>
        <v>Value</v>
      </c>
      <c r="D4369" s="31" t="str">
        <f>IF('Style Screener'!$R4369&gt;2000, "Large Cap", "Small Cap")</f>
        <v>Large Cap</v>
      </c>
      <c r="E4369" s="31" t="s">
        <v>14</v>
      </c>
      <c r="F4369" s="31" t="s">
        <v>15829</v>
      </c>
      <c r="G4369" s="1" t="s">
        <v>17332</v>
      </c>
      <c r="H4369" s="1" t="s">
        <v>17416</v>
      </c>
      <c r="I4369" s="1" t="s">
        <v>17417</v>
      </c>
      <c r="J4369" s="1" t="s">
        <v>17335</v>
      </c>
      <c r="K4369" s="1" t="s">
        <v>17418</v>
      </c>
      <c r="L4369" s="1" t="s">
        <v>17419</v>
      </c>
      <c r="M4369" s="1" t="s">
        <v>54</v>
      </c>
      <c r="N4369" s="1" t="s">
        <v>705</v>
      </c>
      <c r="O4369" s="1" t="s">
        <v>54</v>
      </c>
      <c r="P4369" s="1" t="s">
        <v>1357</v>
      </c>
      <c r="Q4369" s="29" t="s">
        <v>61</v>
      </c>
      <c r="R4369" s="30">
        <v>2226.7612560197513</v>
      </c>
      <c r="S4369" s="5">
        <v>19.714487966021707</v>
      </c>
      <c r="T4369" s="4">
        <v>47.046100834108202</v>
      </c>
      <c r="U4369" s="1"/>
      <c r="V4369" s="1"/>
      <c r="W4369" s="1"/>
      <c r="X4369" s="1"/>
    </row>
    <row r="4370" spans="1:24" ht="15.75" customHeight="1" x14ac:dyDescent="0.2">
      <c r="A4370" s="1"/>
      <c r="B4370" s="1"/>
      <c r="C4370" s="31" t="str">
        <f>IF('Style Screener'!$S4370&lt;(AVERAGE('Style Screener'!$S$9:$S$6415)), "Value", "Growth")</f>
        <v>Value</v>
      </c>
      <c r="D4370" s="31" t="str">
        <f>IF('Style Screener'!$R4370&gt;2000, "Large Cap", "Small Cap")</f>
        <v>Large Cap</v>
      </c>
      <c r="E4370" s="31" t="s">
        <v>15</v>
      </c>
      <c r="F4370" s="31" t="s">
        <v>15829</v>
      </c>
      <c r="G4370" s="1" t="s">
        <v>17298</v>
      </c>
      <c r="H4370" s="1" t="s">
        <v>17420</v>
      </c>
      <c r="I4370" s="1" t="s">
        <v>17421</v>
      </c>
      <c r="J4370" s="1" t="s">
        <v>17301</v>
      </c>
      <c r="K4370" s="1" t="s">
        <v>17422</v>
      </c>
      <c r="L4370" s="1" t="s">
        <v>17423</v>
      </c>
      <c r="M4370" s="1" t="s">
        <v>1279</v>
      </c>
      <c r="N4370" s="1" t="s">
        <v>8387</v>
      </c>
      <c r="O4370" s="1" t="s">
        <v>1279</v>
      </c>
      <c r="P4370" s="1" t="s">
        <v>8387</v>
      </c>
      <c r="Q4370" s="29" t="s">
        <v>61</v>
      </c>
      <c r="R4370" s="30">
        <v>16699.418319874596</v>
      </c>
      <c r="S4370" s="5">
        <v>23.036303630363037</v>
      </c>
      <c r="T4370" s="4">
        <v>56.486069120454019</v>
      </c>
      <c r="U4370" s="1"/>
      <c r="V4370" s="1"/>
      <c r="W4370" s="1"/>
      <c r="X4370" s="1"/>
    </row>
    <row r="4371" spans="1:24" ht="15.75" customHeight="1" x14ac:dyDescent="0.2">
      <c r="A4371" s="1"/>
      <c r="B4371" s="1"/>
      <c r="C4371" s="31" t="str">
        <f>IF('Style Screener'!$S4371&lt;(AVERAGE('Style Screener'!$S$9:$S$6415)), "Value", "Growth")</f>
        <v>Value</v>
      </c>
      <c r="D4371" s="31" t="str">
        <f>IF('Style Screener'!$R4371&gt;2000, "Large Cap", "Small Cap")</f>
        <v>Large Cap</v>
      </c>
      <c r="E4371" s="31" t="s">
        <v>14</v>
      </c>
      <c r="F4371" s="31" t="s">
        <v>15829</v>
      </c>
      <c r="G4371" s="1" t="s">
        <v>17298</v>
      </c>
      <c r="H4371" s="1" t="s">
        <v>17424</v>
      </c>
      <c r="I4371" s="1" t="s">
        <v>17425</v>
      </c>
      <c r="J4371" s="1" t="s">
        <v>17301</v>
      </c>
      <c r="K4371" s="1" t="s">
        <v>17426</v>
      </c>
      <c r="L4371" s="1" t="s">
        <v>17427</v>
      </c>
      <c r="M4371" s="1" t="s">
        <v>278</v>
      </c>
      <c r="N4371" s="1" t="s">
        <v>1230</v>
      </c>
      <c r="O4371" s="1" t="s">
        <v>278</v>
      </c>
      <c r="P4371" s="1" t="s">
        <v>1231</v>
      </c>
      <c r="Q4371" s="29" t="s">
        <v>61</v>
      </c>
      <c r="R4371" s="30">
        <v>2023.9208674350346</v>
      </c>
      <c r="S4371" s="5">
        <v>16.315789473684212</v>
      </c>
      <c r="T4371" s="4">
        <v>86.409770555194299</v>
      </c>
      <c r="U4371" s="1"/>
      <c r="V4371" s="1"/>
      <c r="W4371" s="1"/>
      <c r="X4371" s="1"/>
    </row>
    <row r="4372" spans="1:24" ht="15.75" customHeight="1" x14ac:dyDescent="0.2">
      <c r="A4372" s="1"/>
      <c r="B4372" s="1"/>
      <c r="C4372" s="31" t="str">
        <f>IF('Style Screener'!$S4372&lt;(AVERAGE('Style Screener'!$S$9:$S$6415)), "Value", "Growth")</f>
        <v>Value</v>
      </c>
      <c r="D4372" s="31" t="str">
        <f>IF('Style Screener'!$R4372&gt;2000, "Large Cap", "Small Cap")</f>
        <v>Large Cap</v>
      </c>
      <c r="E4372" s="31" t="s">
        <v>14</v>
      </c>
      <c r="F4372" s="31" t="s">
        <v>15829</v>
      </c>
      <c r="G4372" s="1" t="s">
        <v>4748</v>
      </c>
      <c r="H4372" s="1" t="s">
        <v>17428</v>
      </c>
      <c r="I4372" s="1" t="s">
        <v>17429</v>
      </c>
      <c r="J4372" s="1" t="s">
        <v>17279</v>
      </c>
      <c r="K4372" s="1" t="s">
        <v>17430</v>
      </c>
      <c r="L4372" s="1" t="s">
        <v>17431</v>
      </c>
      <c r="M4372" s="1" t="s">
        <v>278</v>
      </c>
      <c r="N4372" s="1" t="s">
        <v>279</v>
      </c>
      <c r="O4372" s="1" t="s">
        <v>278</v>
      </c>
      <c r="P4372" s="1" t="s">
        <v>280</v>
      </c>
      <c r="Q4372" s="29" t="s">
        <v>61</v>
      </c>
      <c r="R4372" s="30">
        <v>2413.3062028100258</v>
      </c>
      <c r="S4372" s="5">
        <v>19.888231426692965</v>
      </c>
      <c r="T4372" s="4">
        <v>93.646712478163508</v>
      </c>
      <c r="U4372" s="1"/>
      <c r="V4372" s="1"/>
      <c r="W4372" s="1"/>
      <c r="X4372" s="1"/>
    </row>
    <row r="4373" spans="1:24" ht="15.75" customHeight="1" x14ac:dyDescent="0.2">
      <c r="A4373" s="1"/>
      <c r="B4373" s="1"/>
      <c r="C4373" s="31" t="str">
        <f>IF('Style Screener'!$S4373&lt;(AVERAGE('Style Screener'!$S$9:$S$6415)), "Value", "Growth")</f>
        <v>Value</v>
      </c>
      <c r="D4373" s="31" t="str">
        <f>IF('Style Screener'!$R4373&gt;2000, "Large Cap", "Small Cap")</f>
        <v>Large Cap</v>
      </c>
      <c r="E4373" s="31" t="s">
        <v>14</v>
      </c>
      <c r="F4373" s="31" t="s">
        <v>15829</v>
      </c>
      <c r="G4373" s="1" t="s">
        <v>14846</v>
      </c>
      <c r="H4373" s="1" t="s">
        <v>17432</v>
      </c>
      <c r="I4373" s="1" t="s">
        <v>17433</v>
      </c>
      <c r="J4373" s="1" t="s">
        <v>41</v>
      </c>
      <c r="K4373" s="1" t="s">
        <v>17434</v>
      </c>
      <c r="L4373" s="1" t="s">
        <v>17435</v>
      </c>
      <c r="M4373" s="1" t="s">
        <v>86</v>
      </c>
      <c r="N4373" s="1" t="s">
        <v>172</v>
      </c>
      <c r="O4373" s="1" t="s">
        <v>172</v>
      </c>
      <c r="P4373" s="1" t="s">
        <v>1497</v>
      </c>
      <c r="Q4373" s="29" t="s">
        <v>174</v>
      </c>
      <c r="R4373" s="30">
        <v>11885.8352</v>
      </c>
      <c r="S4373" s="5">
        <v>12.615611830587882</v>
      </c>
      <c r="T4373" s="4">
        <v>10.92872570194384</v>
      </c>
      <c r="U4373" s="1"/>
      <c r="V4373" s="1"/>
      <c r="W4373" s="1"/>
      <c r="X4373" s="1"/>
    </row>
    <row r="4374" spans="1:24" ht="15.75" customHeight="1" x14ac:dyDescent="0.2">
      <c r="A4374" s="1"/>
      <c r="B4374" s="1"/>
      <c r="C4374" s="31" t="str">
        <f>IF('Style Screener'!$S4374&lt;(AVERAGE('Style Screener'!$S$9:$S$6415)), "Value", "Growth")</f>
        <v>Value</v>
      </c>
      <c r="D4374" s="31" t="str">
        <f>IF('Style Screener'!$R4374&gt;2000, "Large Cap", "Small Cap")</f>
        <v>Large Cap</v>
      </c>
      <c r="E4374" s="31" t="s">
        <v>14</v>
      </c>
      <c r="F4374" s="31" t="s">
        <v>15829</v>
      </c>
      <c r="G4374" s="1" t="s">
        <v>17436</v>
      </c>
      <c r="H4374" s="1" t="s">
        <v>17437</v>
      </c>
      <c r="I4374" s="1" t="s">
        <v>17438</v>
      </c>
      <c r="J4374" s="1" t="s">
        <v>17233</v>
      </c>
      <c r="K4374" s="1" t="s">
        <v>17439</v>
      </c>
      <c r="L4374" s="1" t="s">
        <v>17440</v>
      </c>
      <c r="M4374" s="1" t="s">
        <v>86</v>
      </c>
      <c r="N4374" s="1" t="s">
        <v>606</v>
      </c>
      <c r="O4374" s="1" t="s">
        <v>607</v>
      </c>
      <c r="P4374" s="1" t="s">
        <v>608</v>
      </c>
      <c r="Q4374" s="29" t="s">
        <v>61</v>
      </c>
      <c r="R4374" s="30">
        <v>3965.8987319940206</v>
      </c>
      <c r="S4374" s="5">
        <v>15.133116883116882</v>
      </c>
      <c r="T4374" s="4" t="s">
        <v>61</v>
      </c>
      <c r="U4374" s="1"/>
      <c r="V4374" s="1"/>
      <c r="W4374" s="1"/>
      <c r="X4374" s="1"/>
    </row>
    <row r="4375" spans="1:24" ht="15.75" customHeight="1" x14ac:dyDescent="0.2">
      <c r="A4375" s="1"/>
      <c r="B4375" s="1"/>
      <c r="C4375" s="31" t="str">
        <f>IF('Style Screener'!$S4375&lt;(AVERAGE('Style Screener'!$S$9:$S$6415)), "Value", "Growth")</f>
        <v>Value</v>
      </c>
      <c r="D4375" s="31" t="str">
        <f>IF('Style Screener'!$R4375&gt;2000, "Large Cap", "Small Cap")</f>
        <v>Small Cap</v>
      </c>
      <c r="E4375" s="31" t="s">
        <v>14</v>
      </c>
      <c r="F4375" s="31" t="s">
        <v>15829</v>
      </c>
      <c r="G4375" s="1" t="s">
        <v>11982</v>
      </c>
      <c r="H4375" s="1" t="s">
        <v>17441</v>
      </c>
      <c r="I4375" s="1" t="s">
        <v>17442</v>
      </c>
      <c r="J4375" s="1" t="s">
        <v>17233</v>
      </c>
      <c r="K4375" s="1" t="s">
        <v>17443</v>
      </c>
      <c r="L4375" s="1" t="s">
        <v>17444</v>
      </c>
      <c r="M4375" s="1" t="s">
        <v>74</v>
      </c>
      <c r="N4375" s="1" t="s">
        <v>649</v>
      </c>
      <c r="O4375" s="1" t="s">
        <v>117</v>
      </c>
      <c r="P4375" s="1" t="s">
        <v>649</v>
      </c>
      <c r="Q4375" s="29" t="s">
        <v>61</v>
      </c>
      <c r="R4375" s="30">
        <v>1757.5915809172409</v>
      </c>
      <c r="S4375" s="5">
        <v>10.274872023147116</v>
      </c>
      <c r="T4375" s="4" t="s">
        <v>61</v>
      </c>
      <c r="U4375" s="1"/>
      <c r="V4375" s="1"/>
      <c r="W4375" s="1"/>
      <c r="X4375" s="1"/>
    </row>
    <row r="4376" spans="1:24" ht="15.75" customHeight="1" x14ac:dyDescent="0.2">
      <c r="A4376" s="1"/>
      <c r="B4376" s="1"/>
      <c r="C4376" s="31" t="str">
        <f>IF('Style Screener'!$S4376&lt;(AVERAGE('Style Screener'!$S$9:$S$6415)), "Value", "Growth")</f>
        <v>Value</v>
      </c>
      <c r="D4376" s="31" t="str">
        <f>IF('Style Screener'!$R4376&gt;2000, "Large Cap", "Small Cap")</f>
        <v>Large Cap</v>
      </c>
      <c r="E4376" s="31" t="s">
        <v>14</v>
      </c>
      <c r="F4376" s="31" t="s">
        <v>15829</v>
      </c>
      <c r="G4376" s="1" t="s">
        <v>17225</v>
      </c>
      <c r="H4376" s="1" t="s">
        <v>17445</v>
      </c>
      <c r="I4376" s="1" t="s">
        <v>17446</v>
      </c>
      <c r="J4376" s="1" t="s">
        <v>17228</v>
      </c>
      <c r="K4376" s="1" t="s">
        <v>17447</v>
      </c>
      <c r="L4376" s="1" t="s">
        <v>17448</v>
      </c>
      <c r="M4376" s="1" t="s">
        <v>86</v>
      </c>
      <c r="N4376" s="1" t="s">
        <v>172</v>
      </c>
      <c r="O4376" s="1" t="s">
        <v>172</v>
      </c>
      <c r="P4376" s="1" t="s">
        <v>1497</v>
      </c>
      <c r="Q4376" s="29" t="s">
        <v>61</v>
      </c>
      <c r="R4376" s="30">
        <v>23080.164185521822</v>
      </c>
      <c r="S4376" s="5">
        <v>5.8375149342891275</v>
      </c>
      <c r="T4376" s="4" t="s">
        <v>61</v>
      </c>
      <c r="U4376" s="1"/>
      <c r="V4376" s="1"/>
      <c r="W4376" s="1"/>
      <c r="X4376" s="1"/>
    </row>
    <row r="4377" spans="1:24" ht="15.75" customHeight="1" x14ac:dyDescent="0.2">
      <c r="A4377" s="1"/>
      <c r="B4377" s="1"/>
      <c r="C4377" s="31" t="str">
        <f>IF('Style Screener'!$S4377&lt;(AVERAGE('Style Screener'!$S$9:$S$6415)), "Value", "Growth")</f>
        <v>Value</v>
      </c>
      <c r="D4377" s="31" t="str">
        <f>IF('Style Screener'!$R4377&gt;2000, "Large Cap", "Small Cap")</f>
        <v>Large Cap</v>
      </c>
      <c r="E4377" s="31" t="s">
        <v>14</v>
      </c>
      <c r="F4377" s="31" t="s">
        <v>15829</v>
      </c>
      <c r="G4377" s="1" t="s">
        <v>17219</v>
      </c>
      <c r="H4377" s="1" t="s">
        <v>17449</v>
      </c>
      <c r="I4377" s="1" t="s">
        <v>17450</v>
      </c>
      <c r="J4377" s="1" t="s">
        <v>17222</v>
      </c>
      <c r="K4377" s="1" t="s">
        <v>17451</v>
      </c>
      <c r="L4377" s="1" t="s">
        <v>17452</v>
      </c>
      <c r="M4377" s="1" t="s">
        <v>86</v>
      </c>
      <c r="N4377" s="1" t="s">
        <v>172</v>
      </c>
      <c r="O4377" s="1" t="s">
        <v>172</v>
      </c>
      <c r="P4377" s="1" t="s">
        <v>1497</v>
      </c>
      <c r="Q4377" s="29" t="s">
        <v>61</v>
      </c>
      <c r="R4377" s="30">
        <v>28458.389231667574</v>
      </c>
      <c r="S4377" s="5">
        <v>19.467168865093502</v>
      </c>
      <c r="T4377" s="4" t="s">
        <v>61</v>
      </c>
      <c r="U4377" s="1"/>
      <c r="V4377" s="1"/>
      <c r="W4377" s="1"/>
      <c r="X4377" s="1"/>
    </row>
    <row r="4378" spans="1:24" ht="15.75" customHeight="1" x14ac:dyDescent="0.2">
      <c r="A4378" s="1"/>
      <c r="B4378" s="1"/>
      <c r="C4378" s="31" t="str">
        <f>IF('Style Screener'!$S4378&lt;(AVERAGE('Style Screener'!$S$9:$S$6415)), "Value", "Growth")</f>
        <v>Value</v>
      </c>
      <c r="D4378" s="31" t="str">
        <f>IF('Style Screener'!$R4378&gt;2000, "Large Cap", "Small Cap")</f>
        <v>Large Cap</v>
      </c>
      <c r="E4378" s="31" t="s">
        <v>14</v>
      </c>
      <c r="F4378" s="31" t="s">
        <v>15829</v>
      </c>
      <c r="G4378" s="1" t="s">
        <v>17225</v>
      </c>
      <c r="H4378" s="1" t="s">
        <v>17453</v>
      </c>
      <c r="I4378" s="1" t="s">
        <v>17454</v>
      </c>
      <c r="J4378" s="1" t="s">
        <v>17228</v>
      </c>
      <c r="K4378" s="1" t="s">
        <v>17455</v>
      </c>
      <c r="L4378" s="1" t="s">
        <v>17456</v>
      </c>
      <c r="M4378" s="1" t="s">
        <v>86</v>
      </c>
      <c r="N4378" s="1" t="s">
        <v>172</v>
      </c>
      <c r="O4378" s="1" t="s">
        <v>172</v>
      </c>
      <c r="P4378" s="1" t="s">
        <v>1497</v>
      </c>
      <c r="Q4378" s="29" t="s">
        <v>61</v>
      </c>
      <c r="R4378" s="30">
        <v>50545.549543558183</v>
      </c>
      <c r="S4378" s="5">
        <v>8.9542483660130721</v>
      </c>
      <c r="T4378" s="4">
        <v>1.5506651697624472</v>
      </c>
      <c r="U4378" s="1"/>
      <c r="V4378" s="1"/>
      <c r="W4378" s="1"/>
      <c r="X4378" s="1"/>
    </row>
    <row r="4379" spans="1:24" ht="15.75" customHeight="1" x14ac:dyDescent="0.2">
      <c r="A4379" s="1"/>
      <c r="B4379" s="1"/>
      <c r="C4379" s="31" t="str">
        <f>IF('Style Screener'!$S4379&lt;(AVERAGE('Style Screener'!$S$9:$S$6415)), "Value", "Growth")</f>
        <v>Value</v>
      </c>
      <c r="D4379" s="31" t="str">
        <f>IF('Style Screener'!$R4379&gt;2000, "Large Cap", "Small Cap")</f>
        <v>Large Cap</v>
      </c>
      <c r="E4379" s="31" t="s">
        <v>14</v>
      </c>
      <c r="F4379" s="31" t="s">
        <v>15829</v>
      </c>
      <c r="G4379" s="1" t="s">
        <v>17225</v>
      </c>
      <c r="H4379" s="1" t="s">
        <v>17457</v>
      </c>
      <c r="I4379" s="1" t="s">
        <v>17458</v>
      </c>
      <c r="J4379" s="1" t="s">
        <v>17228</v>
      </c>
      <c r="K4379" s="1" t="s">
        <v>17455</v>
      </c>
      <c r="L4379" s="1" t="s">
        <v>17456</v>
      </c>
      <c r="M4379" s="1" t="s">
        <v>86</v>
      </c>
      <c r="N4379" s="1" t="s">
        <v>172</v>
      </c>
      <c r="O4379" s="1" t="s">
        <v>172</v>
      </c>
      <c r="P4379" s="1" t="s">
        <v>1497</v>
      </c>
      <c r="Q4379" s="29" t="s">
        <v>61</v>
      </c>
      <c r="R4379" s="30">
        <v>50545.549543558183</v>
      </c>
      <c r="S4379" s="5">
        <v>9.0879382055852638</v>
      </c>
      <c r="T4379" s="4">
        <v>1.5506651697624476</v>
      </c>
      <c r="U4379" s="1"/>
      <c r="V4379" s="1"/>
      <c r="W4379" s="1"/>
      <c r="X4379" s="1"/>
    </row>
    <row r="4380" spans="1:24" ht="15.75" customHeight="1" x14ac:dyDescent="0.2">
      <c r="A4380" s="1"/>
      <c r="B4380" s="1"/>
      <c r="C4380" s="31" t="str">
        <f>IF('Style Screener'!$S4380&lt;(AVERAGE('Style Screener'!$S$9:$S$6415)), "Value", "Growth")</f>
        <v>Value</v>
      </c>
      <c r="D4380" s="31" t="str">
        <f>IF('Style Screener'!$R4380&gt;2000, "Large Cap", "Small Cap")</f>
        <v>Large Cap</v>
      </c>
      <c r="E4380" s="31" t="s">
        <v>14</v>
      </c>
      <c r="F4380" s="31" t="s">
        <v>15829</v>
      </c>
      <c r="G4380" s="1" t="s">
        <v>4748</v>
      </c>
      <c r="H4380" s="1" t="s">
        <v>17459</v>
      </c>
      <c r="I4380" s="1" t="s">
        <v>17460</v>
      </c>
      <c r="J4380" s="1" t="s">
        <v>17279</v>
      </c>
      <c r="K4380" s="1" t="s">
        <v>17461</v>
      </c>
      <c r="L4380" s="1" t="s">
        <v>17462</v>
      </c>
      <c r="M4380" s="1" t="s">
        <v>86</v>
      </c>
      <c r="N4380" s="1" t="s">
        <v>172</v>
      </c>
      <c r="O4380" s="1" t="s">
        <v>172</v>
      </c>
      <c r="P4380" s="1" t="s">
        <v>1497</v>
      </c>
      <c r="Q4380" s="29" t="s">
        <v>61</v>
      </c>
      <c r="R4380" s="30">
        <v>11206.629839260046</v>
      </c>
      <c r="S4380" s="5">
        <v>9.6480983090438226</v>
      </c>
      <c r="T4380" s="4">
        <v>12.159162476640821</v>
      </c>
      <c r="U4380" s="1"/>
      <c r="V4380" s="1"/>
      <c r="W4380" s="1"/>
      <c r="X4380" s="1"/>
    </row>
    <row r="4381" spans="1:24" ht="15.75" customHeight="1" x14ac:dyDescent="0.2">
      <c r="A4381" s="1"/>
      <c r="B4381" s="1"/>
      <c r="C4381" s="31" t="str">
        <f>IF('Style Screener'!$S4381&lt;(AVERAGE('Style Screener'!$S$9:$S$6415)), "Value", "Growth")</f>
        <v>Value</v>
      </c>
      <c r="D4381" s="31" t="str">
        <f>IF('Style Screener'!$R4381&gt;2000, "Large Cap", "Small Cap")</f>
        <v>Large Cap</v>
      </c>
      <c r="E4381" s="31" t="s">
        <v>14</v>
      </c>
      <c r="F4381" s="31" t="s">
        <v>15829</v>
      </c>
      <c r="G4381" s="1" t="s">
        <v>4748</v>
      </c>
      <c r="H4381" s="1" t="s">
        <v>17463</v>
      </c>
      <c r="I4381" s="1" t="s">
        <v>17464</v>
      </c>
      <c r="J4381" s="1" t="s">
        <v>17279</v>
      </c>
      <c r="K4381" s="1" t="s">
        <v>17461</v>
      </c>
      <c r="L4381" s="1" t="s">
        <v>17462</v>
      </c>
      <c r="M4381" s="1" t="s">
        <v>86</v>
      </c>
      <c r="N4381" s="1" t="s">
        <v>172</v>
      </c>
      <c r="O4381" s="1" t="s">
        <v>172</v>
      </c>
      <c r="P4381" s="1" t="s">
        <v>1497</v>
      </c>
      <c r="Q4381" s="29" t="s">
        <v>61</v>
      </c>
      <c r="R4381" s="30">
        <v>11059.174183480309</v>
      </c>
      <c r="S4381" s="5">
        <v>9.5211496470827193</v>
      </c>
      <c r="T4381" s="4">
        <v>12.159162476640816</v>
      </c>
      <c r="U4381" s="1"/>
      <c r="V4381" s="1"/>
      <c r="W4381" s="1"/>
      <c r="X4381" s="1"/>
    </row>
    <row r="4382" spans="1:24" ht="15.75" customHeight="1" x14ac:dyDescent="0.2">
      <c r="A4382" s="1"/>
      <c r="B4382" s="1"/>
      <c r="C4382" s="31" t="str">
        <f>IF('Style Screener'!$S4382&lt;(AVERAGE('Style Screener'!$S$9:$S$6415)), "Value", "Growth")</f>
        <v>Value</v>
      </c>
      <c r="D4382" s="31" t="str">
        <f>IF('Style Screener'!$R4382&gt;2000, "Large Cap", "Small Cap")</f>
        <v>Large Cap</v>
      </c>
      <c r="E4382" s="31" t="s">
        <v>14</v>
      </c>
      <c r="F4382" s="31" t="s">
        <v>15829</v>
      </c>
      <c r="G4382" s="1" t="s">
        <v>17219</v>
      </c>
      <c r="H4382" s="1" t="s">
        <v>17465</v>
      </c>
      <c r="I4382" s="1" t="s">
        <v>17466</v>
      </c>
      <c r="J4382" s="1" t="s">
        <v>17222</v>
      </c>
      <c r="K4382" s="1" t="s">
        <v>17467</v>
      </c>
      <c r="L4382" s="1" t="s">
        <v>17468</v>
      </c>
      <c r="M4382" s="1" t="s">
        <v>86</v>
      </c>
      <c r="N4382" s="1" t="s">
        <v>172</v>
      </c>
      <c r="O4382" s="1" t="s">
        <v>172</v>
      </c>
      <c r="P4382" s="1" t="s">
        <v>1497</v>
      </c>
      <c r="Q4382" s="29" t="s">
        <v>61</v>
      </c>
      <c r="R4382" s="30">
        <v>10274.343202591759</v>
      </c>
      <c r="S4382" s="5">
        <v>11.091219815479594</v>
      </c>
      <c r="T4382" s="4" t="s">
        <v>61</v>
      </c>
      <c r="U4382" s="1"/>
      <c r="V4382" s="1"/>
      <c r="W4382" s="1"/>
      <c r="X4382" s="1"/>
    </row>
    <row r="4383" spans="1:24" ht="15.75" customHeight="1" x14ac:dyDescent="0.2">
      <c r="A4383" s="1"/>
      <c r="B4383" s="1"/>
      <c r="C4383" s="31" t="str">
        <f>IF('Style Screener'!$S4383&lt;(AVERAGE('Style Screener'!$S$9:$S$6415)), "Value", "Growth")</f>
        <v>Value</v>
      </c>
      <c r="D4383" s="31" t="str">
        <f>IF('Style Screener'!$R4383&gt;2000, "Large Cap", "Small Cap")</f>
        <v>Large Cap</v>
      </c>
      <c r="E4383" s="31" t="s">
        <v>14</v>
      </c>
      <c r="F4383" s="31" t="s">
        <v>15829</v>
      </c>
      <c r="G4383" s="1" t="s">
        <v>17219</v>
      </c>
      <c r="H4383" s="1" t="s">
        <v>17469</v>
      </c>
      <c r="I4383" s="1" t="s">
        <v>17470</v>
      </c>
      <c r="J4383" s="1" t="s">
        <v>17222</v>
      </c>
      <c r="K4383" s="1" t="s">
        <v>17471</v>
      </c>
      <c r="L4383" s="1" t="s">
        <v>17472</v>
      </c>
      <c r="M4383" s="1" t="s">
        <v>86</v>
      </c>
      <c r="N4383" s="1" t="s">
        <v>172</v>
      </c>
      <c r="O4383" s="1" t="s">
        <v>172</v>
      </c>
      <c r="P4383" s="1" t="s">
        <v>1497</v>
      </c>
      <c r="Q4383" s="29" t="s">
        <v>61</v>
      </c>
      <c r="R4383" s="30">
        <v>25220.470966865836</v>
      </c>
      <c r="S4383" s="5">
        <v>12.093335768828659</v>
      </c>
      <c r="T4383" s="4">
        <v>0.43267417443248862</v>
      </c>
      <c r="U4383" s="1"/>
      <c r="V4383" s="1"/>
      <c r="W4383" s="1"/>
      <c r="X4383" s="1"/>
    </row>
    <row r="4384" spans="1:24" ht="15.75" customHeight="1" x14ac:dyDescent="0.2">
      <c r="A4384" s="1"/>
      <c r="B4384" s="1"/>
      <c r="C4384" s="31" t="str">
        <f>IF('Style Screener'!$S4384&lt;(AVERAGE('Style Screener'!$S$9:$S$6415)), "Value", "Growth")</f>
        <v>Value</v>
      </c>
      <c r="D4384" s="31" t="str">
        <f>IF('Style Screener'!$R4384&gt;2000, "Large Cap", "Small Cap")</f>
        <v>Large Cap</v>
      </c>
      <c r="E4384" s="31" t="s">
        <v>14</v>
      </c>
      <c r="F4384" s="31" t="s">
        <v>15829</v>
      </c>
      <c r="G4384" s="1" t="s">
        <v>17225</v>
      </c>
      <c r="H4384" s="1" t="s">
        <v>17473</v>
      </c>
      <c r="I4384" s="1" t="s">
        <v>17474</v>
      </c>
      <c r="J4384" s="1" t="s">
        <v>17228</v>
      </c>
      <c r="K4384" s="1" t="s">
        <v>17475</v>
      </c>
      <c r="L4384" s="1" t="s">
        <v>17476</v>
      </c>
      <c r="M4384" s="1" t="s">
        <v>86</v>
      </c>
      <c r="N4384" s="1" t="s">
        <v>251</v>
      </c>
      <c r="O4384" s="1" t="s">
        <v>251</v>
      </c>
      <c r="P4384" s="1" t="s">
        <v>508</v>
      </c>
      <c r="Q4384" s="29" t="s">
        <v>61</v>
      </c>
      <c r="R4384" s="30">
        <v>23112.429995494182</v>
      </c>
      <c r="S4384" s="5">
        <v>18.226729069162765</v>
      </c>
      <c r="T4384" s="4" t="s">
        <v>61</v>
      </c>
      <c r="U4384" s="1"/>
      <c r="V4384" s="1"/>
      <c r="W4384" s="1"/>
      <c r="X4384" s="1"/>
    </row>
    <row r="4385" spans="1:24" ht="15.75" customHeight="1" x14ac:dyDescent="0.2">
      <c r="A4385" s="1"/>
      <c r="B4385" s="1"/>
      <c r="C4385" s="31" t="str">
        <f>IF('Style Screener'!$S4385&lt;(AVERAGE('Style Screener'!$S$9:$S$6415)), "Value", "Growth")</f>
        <v>Value</v>
      </c>
      <c r="D4385" s="31" t="str">
        <f>IF('Style Screener'!$R4385&gt;2000, "Large Cap", "Small Cap")</f>
        <v>Large Cap</v>
      </c>
      <c r="E4385" s="31" t="s">
        <v>14</v>
      </c>
      <c r="F4385" s="31" t="s">
        <v>15829</v>
      </c>
      <c r="G4385" s="1" t="s">
        <v>17288</v>
      </c>
      <c r="H4385" s="1" t="s">
        <v>17477</v>
      </c>
      <c r="I4385" s="1" t="s">
        <v>17478</v>
      </c>
      <c r="J4385" s="1" t="s">
        <v>17291</v>
      </c>
      <c r="K4385" s="1" t="s">
        <v>17479</v>
      </c>
      <c r="L4385" s="1" t="s">
        <v>17480</v>
      </c>
      <c r="M4385" s="1" t="s">
        <v>86</v>
      </c>
      <c r="N4385" s="1" t="s">
        <v>172</v>
      </c>
      <c r="O4385" s="1" t="s">
        <v>172</v>
      </c>
      <c r="P4385" s="1" t="s">
        <v>1497</v>
      </c>
      <c r="Q4385" s="29" t="s">
        <v>61</v>
      </c>
      <c r="R4385" s="30">
        <v>5121.3254528336101</v>
      </c>
      <c r="S4385" s="5">
        <v>10.109092253532671</v>
      </c>
      <c r="T4385" s="4" t="s">
        <v>61</v>
      </c>
      <c r="U4385" s="1"/>
      <c r="V4385" s="1"/>
      <c r="W4385" s="1"/>
      <c r="X4385" s="1"/>
    </row>
    <row r="4386" spans="1:24" ht="15.75" customHeight="1" x14ac:dyDescent="0.2">
      <c r="A4386" s="1"/>
      <c r="B4386" s="1"/>
      <c r="C4386" s="31" t="str">
        <f>IF('Style Screener'!$S4386&lt;(AVERAGE('Style Screener'!$S$9:$S$6415)), "Value", "Growth")</f>
        <v>Value</v>
      </c>
      <c r="D4386" s="31" t="str">
        <f>IF('Style Screener'!$R4386&gt;2000, "Large Cap", "Small Cap")</f>
        <v>Large Cap</v>
      </c>
      <c r="E4386" s="31" t="s">
        <v>14</v>
      </c>
      <c r="F4386" s="31" t="s">
        <v>15829</v>
      </c>
      <c r="G4386" s="1" t="s">
        <v>17219</v>
      </c>
      <c r="H4386" s="1" t="s">
        <v>17481</v>
      </c>
      <c r="I4386" s="1" t="s">
        <v>17482</v>
      </c>
      <c r="J4386" s="1" t="s">
        <v>17222</v>
      </c>
      <c r="K4386" s="1" t="s">
        <v>17483</v>
      </c>
      <c r="L4386" s="1" t="s">
        <v>17484</v>
      </c>
      <c r="M4386" s="1" t="s">
        <v>86</v>
      </c>
      <c r="N4386" s="1" t="s">
        <v>172</v>
      </c>
      <c r="O4386" s="1" t="s">
        <v>172</v>
      </c>
      <c r="P4386" s="1" t="s">
        <v>1497</v>
      </c>
      <c r="Q4386" s="29" t="s">
        <v>61</v>
      </c>
      <c r="R4386" s="30">
        <v>3514.1956933052684</v>
      </c>
      <c r="S4386" s="5">
        <v>12.931706903205146</v>
      </c>
      <c r="T4386" s="4" t="s">
        <v>61</v>
      </c>
      <c r="U4386" s="1"/>
      <c r="V4386" s="1"/>
      <c r="W4386" s="1"/>
      <c r="X4386" s="1"/>
    </row>
    <row r="4387" spans="1:24" ht="15.75" customHeight="1" x14ac:dyDescent="0.2">
      <c r="A4387" s="1"/>
      <c r="B4387" s="1"/>
      <c r="C4387" s="31" t="str">
        <f>IF('Style Screener'!$S4387&lt;(AVERAGE('Style Screener'!$S$9:$S$6415)), "Value", "Growth")</f>
        <v>Growth</v>
      </c>
      <c r="D4387" s="31" t="str">
        <f>IF('Style Screener'!$R4387&gt;2000, "Large Cap", "Small Cap")</f>
        <v>Large Cap</v>
      </c>
      <c r="E4387" s="31" t="s">
        <v>15</v>
      </c>
      <c r="F4387" s="31" t="s">
        <v>15829</v>
      </c>
      <c r="G4387" s="1" t="s">
        <v>4748</v>
      </c>
      <c r="H4387" s="1" t="s">
        <v>17485</v>
      </c>
      <c r="I4387" s="1" t="s">
        <v>17486</v>
      </c>
      <c r="J4387" s="1" t="s">
        <v>17279</v>
      </c>
      <c r="K4387" s="1" t="s">
        <v>17487</v>
      </c>
      <c r="L4387" s="1" t="s">
        <v>17488</v>
      </c>
      <c r="M4387" s="1" t="s">
        <v>44</v>
      </c>
      <c r="N4387" s="1" t="s">
        <v>63</v>
      </c>
      <c r="O4387" s="1" t="s">
        <v>64</v>
      </c>
      <c r="P4387" s="1" t="s">
        <v>65</v>
      </c>
      <c r="Q4387" s="29" t="s">
        <v>61</v>
      </c>
      <c r="R4387" s="30">
        <v>9573.2515753540592</v>
      </c>
      <c r="S4387" s="5">
        <v>35.97122302158273</v>
      </c>
      <c r="T4387" s="4">
        <v>5.6381197713327452E-15</v>
      </c>
      <c r="U4387" s="1"/>
      <c r="V4387" s="1"/>
      <c r="W4387" s="1"/>
      <c r="X4387" s="1"/>
    </row>
    <row r="4388" spans="1:24" ht="15.75" customHeight="1" x14ac:dyDescent="0.2">
      <c r="A4388" s="1"/>
      <c r="B4388" s="1"/>
      <c r="C4388" s="31" t="str">
        <f>IF('Style Screener'!$S4388&lt;(AVERAGE('Style Screener'!$S$9:$S$6415)), "Value", "Growth")</f>
        <v>Value</v>
      </c>
      <c r="D4388" s="31" t="str">
        <f>IF('Style Screener'!$R4388&gt;2000, "Large Cap", "Small Cap")</f>
        <v>Large Cap</v>
      </c>
      <c r="E4388" s="31" t="s">
        <v>14</v>
      </c>
      <c r="F4388" s="31" t="s">
        <v>15829</v>
      </c>
      <c r="G4388" s="1" t="s">
        <v>17241</v>
      </c>
      <c r="H4388" s="1" t="s">
        <v>17489</v>
      </c>
      <c r="I4388" s="1" t="s">
        <v>17490</v>
      </c>
      <c r="J4388" s="1" t="s">
        <v>17244</v>
      </c>
      <c r="K4388" s="1" t="s">
        <v>17491</v>
      </c>
      <c r="L4388" s="1" t="s">
        <v>17492</v>
      </c>
      <c r="M4388" s="1" t="s">
        <v>86</v>
      </c>
      <c r="N4388" s="1" t="s">
        <v>172</v>
      </c>
      <c r="O4388" s="1" t="s">
        <v>172</v>
      </c>
      <c r="P4388" s="1" t="s">
        <v>1497</v>
      </c>
      <c r="Q4388" s="29" t="s">
        <v>61</v>
      </c>
      <c r="R4388" s="30">
        <v>9292.1298217880249</v>
      </c>
      <c r="S4388" s="5">
        <v>16.250709018718091</v>
      </c>
      <c r="T4388" s="4" t="s">
        <v>61</v>
      </c>
      <c r="U4388" s="1"/>
      <c r="V4388" s="1"/>
      <c r="W4388" s="1"/>
      <c r="X4388" s="1"/>
    </row>
    <row r="4389" spans="1:24" ht="15.75" customHeight="1" x14ac:dyDescent="0.2">
      <c r="A4389" s="1"/>
      <c r="B4389" s="1"/>
      <c r="C4389" s="31" t="str">
        <f>IF('Style Screener'!$S4389&lt;(AVERAGE('Style Screener'!$S$9:$S$6415)), "Value", "Growth")</f>
        <v>Value</v>
      </c>
      <c r="D4389" s="31" t="str">
        <f>IF('Style Screener'!$R4389&gt;2000, "Large Cap", "Small Cap")</f>
        <v>Large Cap</v>
      </c>
      <c r="E4389" s="31" t="s">
        <v>14</v>
      </c>
      <c r="F4389" s="31" t="s">
        <v>15829</v>
      </c>
      <c r="G4389" s="1" t="s">
        <v>4748</v>
      </c>
      <c r="H4389" s="1" t="s">
        <v>17493</v>
      </c>
      <c r="I4389" s="1" t="s">
        <v>17494</v>
      </c>
      <c r="J4389" s="1" t="s">
        <v>17279</v>
      </c>
      <c r="K4389" s="1" t="s">
        <v>17495</v>
      </c>
      <c r="L4389" s="1" t="s">
        <v>17496</v>
      </c>
      <c r="M4389" s="1" t="s">
        <v>98</v>
      </c>
      <c r="N4389" s="1" t="s">
        <v>578</v>
      </c>
      <c r="O4389" s="1" t="s">
        <v>578</v>
      </c>
      <c r="P4389" s="1" t="s">
        <v>2313</v>
      </c>
      <c r="Q4389" s="29" t="s">
        <v>61</v>
      </c>
      <c r="R4389" s="30">
        <v>2518.3080249973891</v>
      </c>
      <c r="S4389" s="5">
        <v>17.640692640692642</v>
      </c>
      <c r="T4389" s="4">
        <v>0</v>
      </c>
      <c r="U4389" s="1"/>
      <c r="V4389" s="1"/>
      <c r="W4389" s="1"/>
      <c r="X4389" s="1"/>
    </row>
    <row r="4390" spans="1:24" ht="15.75" customHeight="1" x14ac:dyDescent="0.2">
      <c r="A4390" s="1"/>
      <c r="B4390" s="1"/>
      <c r="C4390" s="31" t="str">
        <f>IF('Style Screener'!$S4390&lt;(AVERAGE('Style Screener'!$S$9:$S$6415)), "Value", "Growth")</f>
        <v>Value</v>
      </c>
      <c r="D4390" s="31" t="str">
        <f>IF('Style Screener'!$R4390&gt;2000, "Large Cap", "Small Cap")</f>
        <v>Small Cap</v>
      </c>
      <c r="E4390" s="31" t="s">
        <v>14</v>
      </c>
      <c r="F4390" s="31" t="s">
        <v>15829</v>
      </c>
      <c r="G4390" s="1" t="s">
        <v>8239</v>
      </c>
      <c r="H4390" s="1" t="s">
        <v>17497</v>
      </c>
      <c r="I4390" s="1" t="s">
        <v>17498</v>
      </c>
      <c r="J4390" s="1" t="s">
        <v>10897</v>
      </c>
      <c r="K4390" s="1" t="s">
        <v>17499</v>
      </c>
      <c r="L4390" s="1" t="s">
        <v>17500</v>
      </c>
      <c r="M4390" s="1" t="s">
        <v>98</v>
      </c>
      <c r="N4390" s="1" t="s">
        <v>99</v>
      </c>
      <c r="O4390" s="1" t="s">
        <v>100</v>
      </c>
      <c r="P4390" s="1" t="s">
        <v>1568</v>
      </c>
      <c r="Q4390" s="29" t="s">
        <v>61</v>
      </c>
      <c r="R4390" s="30">
        <v>1144.3183574524667</v>
      </c>
      <c r="S4390" s="5">
        <v>9.9239543726235731</v>
      </c>
      <c r="T4390" s="4">
        <v>21.44699134370094</v>
      </c>
      <c r="U4390" s="1"/>
      <c r="V4390" s="1"/>
      <c r="W4390" s="1"/>
      <c r="X4390" s="1"/>
    </row>
    <row r="4391" spans="1:24" ht="15.75" customHeight="1" x14ac:dyDescent="0.2">
      <c r="A4391" s="1"/>
      <c r="B4391" s="1"/>
      <c r="C4391" s="31" t="str">
        <f>IF('Style Screener'!$S4391&lt;(AVERAGE('Style Screener'!$S$9:$S$6415)), "Value", "Growth")</f>
        <v>Value</v>
      </c>
      <c r="D4391" s="31" t="str">
        <f>IF('Style Screener'!$R4391&gt;2000, "Large Cap", "Small Cap")</f>
        <v>Large Cap</v>
      </c>
      <c r="E4391" s="31" t="s">
        <v>14</v>
      </c>
      <c r="F4391" s="31" t="s">
        <v>15829</v>
      </c>
      <c r="G4391" s="1" t="s">
        <v>11982</v>
      </c>
      <c r="H4391" s="1" t="s">
        <v>17501</v>
      </c>
      <c r="I4391" s="1" t="s">
        <v>17502</v>
      </c>
      <c r="J4391" s="1" t="s">
        <v>17233</v>
      </c>
      <c r="K4391" s="1" t="s">
        <v>61</v>
      </c>
      <c r="L4391" s="1" t="s">
        <v>17503</v>
      </c>
      <c r="M4391" s="1" t="s">
        <v>86</v>
      </c>
      <c r="N4391" s="1" t="s">
        <v>172</v>
      </c>
      <c r="O4391" s="1" t="s">
        <v>172</v>
      </c>
      <c r="P4391" s="1" t="s">
        <v>1497</v>
      </c>
      <c r="Q4391" s="29" t="s">
        <v>61</v>
      </c>
      <c r="R4391" s="30">
        <v>13209.422597043857</v>
      </c>
      <c r="S4391" s="5">
        <v>11.13663133097762</v>
      </c>
      <c r="T4391" s="4" t="s">
        <v>61</v>
      </c>
      <c r="U4391" s="1"/>
      <c r="V4391" s="1"/>
      <c r="W4391" s="1"/>
      <c r="X4391" s="1"/>
    </row>
    <row r="4392" spans="1:24" ht="15.75" customHeight="1" x14ac:dyDescent="0.2">
      <c r="A4392" s="1"/>
      <c r="B4392" s="1"/>
      <c r="C4392" s="31" t="str">
        <f>IF('Style Screener'!$S4392&lt;(AVERAGE('Style Screener'!$S$9:$S$6415)), "Value", "Growth")</f>
        <v>Value</v>
      </c>
      <c r="D4392" s="31" t="str">
        <f>IF('Style Screener'!$R4392&gt;2000, "Large Cap", "Small Cap")</f>
        <v>Large Cap</v>
      </c>
      <c r="E4392" s="31" t="s">
        <v>15</v>
      </c>
      <c r="F4392" s="31" t="s">
        <v>15829</v>
      </c>
      <c r="G4392" s="1" t="s">
        <v>15768</v>
      </c>
      <c r="H4392" s="1" t="s">
        <v>17504</v>
      </c>
      <c r="I4392" s="1" t="s">
        <v>17505</v>
      </c>
      <c r="J4392" s="1" t="s">
        <v>17238</v>
      </c>
      <c r="K4392" s="1" t="s">
        <v>17506</v>
      </c>
      <c r="L4392" s="1" t="s">
        <v>17507</v>
      </c>
      <c r="M4392" s="1" t="s">
        <v>1279</v>
      </c>
      <c r="N4392" s="1" t="s">
        <v>8387</v>
      </c>
      <c r="O4392" s="1" t="s">
        <v>1279</v>
      </c>
      <c r="P4392" s="1" t="s">
        <v>8387</v>
      </c>
      <c r="Q4392" s="29" t="s">
        <v>61</v>
      </c>
      <c r="R4392" s="30">
        <v>25372.694084288731</v>
      </c>
      <c r="S4392" s="5">
        <v>27.873543164212432</v>
      </c>
      <c r="T4392" s="4">
        <v>34.726360732441478</v>
      </c>
      <c r="U4392" s="1"/>
      <c r="V4392" s="1"/>
      <c r="W4392" s="1"/>
      <c r="X4392" s="1"/>
    </row>
    <row r="4393" spans="1:24" ht="15.75" customHeight="1" x14ac:dyDescent="0.2">
      <c r="A4393" s="1"/>
      <c r="B4393" s="1"/>
      <c r="C4393" s="31" t="str">
        <f>IF('Style Screener'!$S4393&lt;(AVERAGE('Style Screener'!$S$9:$S$6415)), "Value", "Growth")</f>
        <v>Growth</v>
      </c>
      <c r="D4393" s="31" t="str">
        <f>IF('Style Screener'!$R4393&gt;2000, "Large Cap", "Small Cap")</f>
        <v>Large Cap</v>
      </c>
      <c r="E4393" s="31" t="s">
        <v>14</v>
      </c>
      <c r="F4393" s="31" t="s">
        <v>15829</v>
      </c>
      <c r="G4393" s="1" t="s">
        <v>15768</v>
      </c>
      <c r="H4393" s="1" t="s">
        <v>17508</v>
      </c>
      <c r="I4393" s="1" t="s">
        <v>17509</v>
      </c>
      <c r="J4393" s="1" t="s">
        <v>17238</v>
      </c>
      <c r="K4393" s="1" t="s">
        <v>17510</v>
      </c>
      <c r="L4393" s="1" t="s">
        <v>17511</v>
      </c>
      <c r="M4393" s="1" t="s">
        <v>74</v>
      </c>
      <c r="N4393" s="1" t="s">
        <v>846</v>
      </c>
      <c r="O4393" s="1" t="s">
        <v>117</v>
      </c>
      <c r="P4393" s="1" t="s">
        <v>1478</v>
      </c>
      <c r="Q4393" s="29" t="s">
        <v>61</v>
      </c>
      <c r="R4393" s="30">
        <v>8977.5361710416819</v>
      </c>
      <c r="S4393" s="5">
        <v>30.036439354502864</v>
      </c>
      <c r="T4393" s="4">
        <v>4.9277008302781358</v>
      </c>
      <c r="U4393" s="1"/>
      <c r="V4393" s="1"/>
      <c r="W4393" s="1"/>
      <c r="X4393" s="1"/>
    </row>
    <row r="4394" spans="1:24" ht="15.75" customHeight="1" x14ac:dyDescent="0.2">
      <c r="A4394" s="1"/>
      <c r="B4394" s="1"/>
      <c r="C4394" s="31" t="str">
        <f>IF('Style Screener'!$S4394&lt;(AVERAGE('Style Screener'!$S$9:$S$6415)), "Value", "Growth")</f>
        <v>Growth</v>
      </c>
      <c r="D4394" s="31" t="str">
        <f>IF('Style Screener'!$R4394&gt;2000, "Large Cap", "Small Cap")</f>
        <v>Large Cap</v>
      </c>
      <c r="E4394" s="31" t="s">
        <v>15</v>
      </c>
      <c r="F4394" s="31" t="s">
        <v>15829</v>
      </c>
      <c r="G4394" s="1" t="s">
        <v>4748</v>
      </c>
      <c r="H4394" s="1" t="s">
        <v>17512</v>
      </c>
      <c r="I4394" s="1" t="s">
        <v>17513</v>
      </c>
      <c r="J4394" s="1" t="s">
        <v>17279</v>
      </c>
      <c r="K4394" s="1" t="s">
        <v>17514</v>
      </c>
      <c r="L4394" s="1" t="s">
        <v>17515</v>
      </c>
      <c r="M4394" s="1" t="s">
        <v>44</v>
      </c>
      <c r="N4394" s="1" t="s">
        <v>63</v>
      </c>
      <c r="O4394" s="1" t="s">
        <v>64</v>
      </c>
      <c r="P4394" s="1" t="s">
        <v>65</v>
      </c>
      <c r="Q4394" s="29" t="s">
        <v>61</v>
      </c>
      <c r="R4394" s="30">
        <v>3399.637330793058</v>
      </c>
      <c r="S4394" s="5">
        <v>35.362997658079621</v>
      </c>
      <c r="T4394" s="4">
        <v>0</v>
      </c>
      <c r="U4394" s="1"/>
      <c r="V4394" s="1"/>
      <c r="W4394" s="1"/>
      <c r="X4394" s="1"/>
    </row>
    <row r="4395" spans="1:24" ht="15.75" customHeight="1" x14ac:dyDescent="0.2">
      <c r="A4395" s="1"/>
      <c r="B4395" s="1"/>
      <c r="C4395" s="31" t="str">
        <f>IF('Style Screener'!$S4395&lt;(AVERAGE('Style Screener'!$S$9:$S$6415)), "Value", "Growth")</f>
        <v>Value</v>
      </c>
      <c r="D4395" s="31" t="str">
        <f>IF('Style Screener'!$R4395&gt;2000, "Large Cap", "Small Cap")</f>
        <v>Large Cap</v>
      </c>
      <c r="E4395" s="31" t="s">
        <v>14</v>
      </c>
      <c r="F4395" s="31" t="s">
        <v>15829</v>
      </c>
      <c r="G4395" s="1" t="s">
        <v>17332</v>
      </c>
      <c r="H4395" s="1" t="s">
        <v>17516</v>
      </c>
      <c r="I4395" s="1" t="s">
        <v>17517</v>
      </c>
      <c r="J4395" s="1" t="s">
        <v>17335</v>
      </c>
      <c r="K4395" s="1" t="s">
        <v>17518</v>
      </c>
      <c r="L4395" s="1" t="s">
        <v>17519</v>
      </c>
      <c r="M4395" s="1" t="s">
        <v>86</v>
      </c>
      <c r="N4395" s="1" t="s">
        <v>172</v>
      </c>
      <c r="O4395" s="1" t="s">
        <v>172</v>
      </c>
      <c r="P4395" s="1" t="s">
        <v>1497</v>
      </c>
      <c r="Q4395" s="29" t="s">
        <v>61</v>
      </c>
      <c r="R4395" s="30">
        <v>3935.3398033379913</v>
      </c>
      <c r="S4395" s="5">
        <v>17.385235732009924</v>
      </c>
      <c r="T4395" s="4" t="s">
        <v>61</v>
      </c>
      <c r="U4395" s="1"/>
      <c r="V4395" s="1"/>
      <c r="W4395" s="1"/>
      <c r="X4395" s="1"/>
    </row>
    <row r="4396" spans="1:24" ht="15.75" customHeight="1" x14ac:dyDescent="0.2">
      <c r="A4396" s="1"/>
      <c r="B4396" s="1"/>
      <c r="C4396" s="31" t="str">
        <f>IF('Style Screener'!$S4396&lt;(AVERAGE('Style Screener'!$S$9:$S$6415)), "Value", "Growth")</f>
        <v>Value</v>
      </c>
      <c r="D4396" s="31" t="str">
        <f>IF('Style Screener'!$R4396&gt;2000, "Large Cap", "Small Cap")</f>
        <v>Large Cap</v>
      </c>
      <c r="E4396" s="31" t="s">
        <v>15</v>
      </c>
      <c r="F4396" s="31" t="s">
        <v>15829</v>
      </c>
      <c r="G4396" s="1" t="s">
        <v>17282</v>
      </c>
      <c r="H4396" s="1" t="s">
        <v>17520</v>
      </c>
      <c r="I4396" s="1" t="s">
        <v>17521</v>
      </c>
      <c r="J4396" s="1" t="s">
        <v>17285</v>
      </c>
      <c r="K4396" s="1" t="s">
        <v>17522</v>
      </c>
      <c r="L4396" s="1" t="s">
        <v>17523</v>
      </c>
      <c r="M4396" s="1" t="s">
        <v>368</v>
      </c>
      <c r="N4396" s="1" t="s">
        <v>961</v>
      </c>
      <c r="O4396" s="1" t="s">
        <v>961</v>
      </c>
      <c r="P4396" s="1" t="s">
        <v>2234</v>
      </c>
      <c r="Q4396" s="29" t="s">
        <v>61</v>
      </c>
      <c r="R4396" s="30">
        <v>5482.1640761635626</v>
      </c>
      <c r="S4396" s="5">
        <v>27.790368271954669</v>
      </c>
      <c r="T4396" s="4">
        <v>0</v>
      </c>
      <c r="U4396" s="1"/>
      <c r="V4396" s="1"/>
      <c r="W4396" s="1"/>
      <c r="X4396" s="1"/>
    </row>
    <row r="4397" spans="1:24" ht="15.75" customHeight="1" x14ac:dyDescent="0.2">
      <c r="A4397" s="1"/>
      <c r="B4397" s="1"/>
      <c r="C4397" s="31" t="str">
        <f>IF('Style Screener'!$S4397&lt;(AVERAGE('Style Screener'!$S$9:$S$6415)), "Value", "Growth")</f>
        <v>Value</v>
      </c>
      <c r="D4397" s="31" t="str">
        <f>IF('Style Screener'!$R4397&gt;2000, "Large Cap", "Small Cap")</f>
        <v>Large Cap</v>
      </c>
      <c r="E4397" s="31" t="s">
        <v>15</v>
      </c>
      <c r="F4397" s="31" t="s">
        <v>15829</v>
      </c>
      <c r="G4397" s="1" t="s">
        <v>10277</v>
      </c>
      <c r="H4397" s="1" t="s">
        <v>17524</v>
      </c>
      <c r="I4397" s="1" t="s">
        <v>17525</v>
      </c>
      <c r="J4397" s="1" t="s">
        <v>17249</v>
      </c>
      <c r="K4397" s="1" t="s">
        <v>17526</v>
      </c>
      <c r="L4397" s="1" t="s">
        <v>17527</v>
      </c>
      <c r="M4397" s="1" t="s">
        <v>368</v>
      </c>
      <c r="N4397" s="1" t="s">
        <v>369</v>
      </c>
      <c r="O4397" s="1" t="s">
        <v>370</v>
      </c>
      <c r="P4397" s="1" t="s">
        <v>1627</v>
      </c>
      <c r="Q4397" s="29" t="s">
        <v>837</v>
      </c>
      <c r="R4397" s="30">
        <v>13018.426134230553</v>
      </c>
      <c r="S4397" s="5">
        <v>26.569115815691159</v>
      </c>
      <c r="T4397" s="4">
        <v>62.312726740478197</v>
      </c>
      <c r="U4397" s="1"/>
      <c r="V4397" s="1"/>
      <c r="W4397" s="1"/>
      <c r="X4397" s="1"/>
    </row>
    <row r="4398" spans="1:24" ht="15.75" customHeight="1" x14ac:dyDescent="0.2">
      <c r="A4398" s="1"/>
      <c r="B4398" s="1"/>
      <c r="C4398" s="31" t="str">
        <f>IF('Style Screener'!$S4398&lt;(AVERAGE('Style Screener'!$S$9:$S$6415)), "Value", "Growth")</f>
        <v>Value</v>
      </c>
      <c r="D4398" s="31" t="str">
        <f>IF('Style Screener'!$R4398&gt;2000, "Large Cap", "Small Cap")</f>
        <v>Large Cap</v>
      </c>
      <c r="E4398" s="31" t="s">
        <v>14</v>
      </c>
      <c r="F4398" s="31" t="s">
        <v>15829</v>
      </c>
      <c r="G4398" s="1" t="s">
        <v>15768</v>
      </c>
      <c r="H4398" s="1" t="s">
        <v>17528</v>
      </c>
      <c r="I4398" s="1" t="s">
        <v>17529</v>
      </c>
      <c r="J4398" s="1" t="s">
        <v>17238</v>
      </c>
      <c r="K4398" s="1" t="s">
        <v>17530</v>
      </c>
      <c r="L4398" s="1" t="s">
        <v>17531</v>
      </c>
      <c r="M4398" s="1" t="s">
        <v>98</v>
      </c>
      <c r="N4398" s="1" t="s">
        <v>4426</v>
      </c>
      <c r="O4398" s="1" t="s">
        <v>1435</v>
      </c>
      <c r="P4398" s="1" t="s">
        <v>5755</v>
      </c>
      <c r="Q4398" s="29" t="s">
        <v>61</v>
      </c>
      <c r="R4398" s="30">
        <v>9122.3332859156635</v>
      </c>
      <c r="S4398" s="5">
        <v>16.445726697672875</v>
      </c>
      <c r="T4398" s="4">
        <v>39.451346202753335</v>
      </c>
      <c r="U4398" s="1"/>
      <c r="V4398" s="1"/>
      <c r="W4398" s="1"/>
      <c r="X4398" s="1"/>
    </row>
    <row r="4399" spans="1:24" ht="15.75" customHeight="1" x14ac:dyDescent="0.2">
      <c r="A4399" s="1"/>
      <c r="B4399" s="1"/>
      <c r="C4399" s="31" t="str">
        <f>IF('Style Screener'!$S4399&lt;(AVERAGE('Style Screener'!$S$9:$S$6415)), "Value", "Growth")</f>
        <v>Value</v>
      </c>
      <c r="D4399" s="31" t="str">
        <f>IF('Style Screener'!$R4399&gt;2000, "Large Cap", "Small Cap")</f>
        <v>Large Cap</v>
      </c>
      <c r="E4399" s="31" t="s">
        <v>14</v>
      </c>
      <c r="F4399" s="31" t="s">
        <v>15829</v>
      </c>
      <c r="G4399" s="1" t="s">
        <v>17219</v>
      </c>
      <c r="H4399" s="1" t="s">
        <v>17532</v>
      </c>
      <c r="I4399" s="1" t="s">
        <v>17533</v>
      </c>
      <c r="J4399" s="1" t="s">
        <v>17222</v>
      </c>
      <c r="K4399" s="1" t="s">
        <v>17534</v>
      </c>
      <c r="L4399" s="1" t="s">
        <v>17535</v>
      </c>
      <c r="M4399" s="1" t="s">
        <v>86</v>
      </c>
      <c r="N4399" s="1" t="s">
        <v>172</v>
      </c>
      <c r="O4399" s="1" t="s">
        <v>172</v>
      </c>
      <c r="P4399" s="1" t="s">
        <v>1497</v>
      </c>
      <c r="Q4399" s="29" t="s">
        <v>61</v>
      </c>
      <c r="R4399" s="30">
        <v>21772.587360696827</v>
      </c>
      <c r="S4399" s="5">
        <v>12.509011169168643</v>
      </c>
      <c r="T4399" s="4" t="s">
        <v>61</v>
      </c>
      <c r="U4399" s="1"/>
      <c r="V4399" s="1"/>
      <c r="W4399" s="1"/>
      <c r="X4399" s="1"/>
    </row>
    <row r="4400" spans="1:24" ht="15.75" customHeight="1" x14ac:dyDescent="0.2">
      <c r="A4400" s="1"/>
      <c r="B4400" s="1"/>
      <c r="C4400" s="31" t="str">
        <f>IF('Style Screener'!$S4400&lt;(AVERAGE('Style Screener'!$S$9:$S$6415)), "Value", "Growth")</f>
        <v>Value</v>
      </c>
      <c r="D4400" s="31" t="str">
        <f>IF('Style Screener'!$R4400&gt;2000, "Large Cap", "Small Cap")</f>
        <v>Small Cap</v>
      </c>
      <c r="E4400" s="31" t="s">
        <v>14</v>
      </c>
      <c r="F4400" s="31" t="s">
        <v>15829</v>
      </c>
      <c r="G4400" s="1" t="s">
        <v>17219</v>
      </c>
      <c r="H4400" s="1" t="s">
        <v>17536</v>
      </c>
      <c r="I4400" s="1" t="s">
        <v>17537</v>
      </c>
      <c r="J4400" s="1" t="s">
        <v>17222</v>
      </c>
      <c r="K4400" s="1" t="s">
        <v>17538</v>
      </c>
      <c r="L4400" s="1" t="s">
        <v>17539</v>
      </c>
      <c r="M4400" s="1" t="s">
        <v>98</v>
      </c>
      <c r="N4400" s="1" t="s">
        <v>578</v>
      </c>
      <c r="O4400" s="1" t="s">
        <v>578</v>
      </c>
      <c r="P4400" s="1" t="s">
        <v>2313</v>
      </c>
      <c r="Q4400" s="29" t="s">
        <v>61</v>
      </c>
      <c r="R4400" s="30">
        <v>1718.7737811996585</v>
      </c>
      <c r="S4400" s="5">
        <v>18.748197288722238</v>
      </c>
      <c r="T4400" s="4" t="s">
        <v>61</v>
      </c>
      <c r="U4400" s="1"/>
      <c r="V4400" s="1"/>
      <c r="W4400" s="1"/>
      <c r="X4400" s="1"/>
    </row>
    <row r="4401" spans="1:24" ht="15.75" customHeight="1" x14ac:dyDescent="0.2">
      <c r="A4401" s="1"/>
      <c r="B4401" s="1"/>
      <c r="C4401" s="31" t="str">
        <f>IF('Style Screener'!$S4401&lt;(AVERAGE('Style Screener'!$S$9:$S$6415)), "Value", "Growth")</f>
        <v>Growth</v>
      </c>
      <c r="D4401" s="31" t="str">
        <f>IF('Style Screener'!$R4401&gt;2000, "Large Cap", "Small Cap")</f>
        <v>Large Cap</v>
      </c>
      <c r="E4401" s="31" t="s">
        <v>14</v>
      </c>
      <c r="F4401" s="31" t="s">
        <v>15829</v>
      </c>
      <c r="G4401" s="1" t="s">
        <v>15768</v>
      </c>
      <c r="H4401" s="1" t="s">
        <v>17540</v>
      </c>
      <c r="I4401" s="1" t="s">
        <v>17541</v>
      </c>
      <c r="J4401" s="1" t="s">
        <v>17238</v>
      </c>
      <c r="K4401" s="1" t="s">
        <v>17542</v>
      </c>
      <c r="L4401" s="1" t="s">
        <v>17543</v>
      </c>
      <c r="M4401" s="1" t="s">
        <v>98</v>
      </c>
      <c r="N4401" s="1" t="s">
        <v>1434</v>
      </c>
      <c r="O4401" s="1" t="s">
        <v>1435</v>
      </c>
      <c r="P4401" s="1" t="s">
        <v>1436</v>
      </c>
      <c r="Q4401" s="29" t="s">
        <v>61</v>
      </c>
      <c r="R4401" s="30">
        <v>11787.337111155823</v>
      </c>
      <c r="S4401" s="5" t="s">
        <v>61</v>
      </c>
      <c r="T4401" s="4">
        <v>12.911418237888453</v>
      </c>
      <c r="U4401" s="1"/>
      <c r="V4401" s="1"/>
      <c r="W4401" s="1"/>
      <c r="X4401" s="1"/>
    </row>
    <row r="4402" spans="1:24" ht="15.75" customHeight="1" x14ac:dyDescent="0.2">
      <c r="A4402" s="1"/>
      <c r="B4402" s="1"/>
      <c r="C4402" s="31" t="str">
        <f>IF('Style Screener'!$S4402&lt;(AVERAGE('Style Screener'!$S$9:$S$6415)), "Value", "Growth")</f>
        <v>Value</v>
      </c>
      <c r="D4402" s="31" t="str">
        <f>IF('Style Screener'!$R4402&gt;2000, "Large Cap", "Small Cap")</f>
        <v>Large Cap</v>
      </c>
      <c r="E4402" s="31" t="s">
        <v>14</v>
      </c>
      <c r="F4402" s="31" t="s">
        <v>15829</v>
      </c>
      <c r="G4402" s="1" t="s">
        <v>15768</v>
      </c>
      <c r="H4402" s="1" t="s">
        <v>17544</v>
      </c>
      <c r="I4402" s="1" t="s">
        <v>17545</v>
      </c>
      <c r="J4402" s="1" t="s">
        <v>17238</v>
      </c>
      <c r="K4402" s="1" t="s">
        <v>17546</v>
      </c>
      <c r="L4402" s="1" t="s">
        <v>17547</v>
      </c>
      <c r="M4402" s="1" t="s">
        <v>278</v>
      </c>
      <c r="N4402" s="1" t="s">
        <v>279</v>
      </c>
      <c r="O4402" s="1" t="s">
        <v>278</v>
      </c>
      <c r="P4402" s="1" t="s">
        <v>426</v>
      </c>
      <c r="Q4402" s="29" t="s">
        <v>61</v>
      </c>
      <c r="R4402" s="30">
        <v>9251.0847224190675</v>
      </c>
      <c r="S4402" s="5">
        <v>18.610860669949371</v>
      </c>
      <c r="T4402" s="4">
        <v>0</v>
      </c>
      <c r="U4402" s="1"/>
      <c r="V4402" s="1"/>
      <c r="W4402" s="1"/>
      <c r="X4402" s="1"/>
    </row>
    <row r="4403" spans="1:24" ht="15.75" customHeight="1" x14ac:dyDescent="0.2">
      <c r="A4403" s="1"/>
      <c r="B4403" s="1"/>
      <c r="C4403" s="31" t="str">
        <f>IF('Style Screener'!$S4403&lt;(AVERAGE('Style Screener'!$S$9:$S$6415)), "Value", "Growth")</f>
        <v>Value</v>
      </c>
      <c r="D4403" s="31" t="str">
        <f>IF('Style Screener'!$R4403&gt;2000, "Large Cap", "Small Cap")</f>
        <v>Large Cap</v>
      </c>
      <c r="E4403" s="31" t="s">
        <v>14</v>
      </c>
      <c r="F4403" s="31" t="s">
        <v>15829</v>
      </c>
      <c r="G4403" s="1" t="s">
        <v>17241</v>
      </c>
      <c r="H4403" s="1" t="s">
        <v>17548</v>
      </c>
      <c r="I4403" s="1" t="s">
        <v>17549</v>
      </c>
      <c r="J4403" s="1" t="s">
        <v>17244</v>
      </c>
      <c r="K4403" s="1" t="s">
        <v>17550</v>
      </c>
      <c r="L4403" s="1" t="s">
        <v>17551</v>
      </c>
      <c r="M4403" s="1" t="s">
        <v>86</v>
      </c>
      <c r="N4403" s="1" t="s">
        <v>172</v>
      </c>
      <c r="O4403" s="1" t="s">
        <v>172</v>
      </c>
      <c r="P4403" s="1" t="s">
        <v>1497</v>
      </c>
      <c r="Q4403" s="29" t="s">
        <v>61</v>
      </c>
      <c r="R4403" s="30">
        <v>9199.2836356192201</v>
      </c>
      <c r="S4403" s="5">
        <v>19.273066169617895</v>
      </c>
      <c r="T4403" s="4" t="s">
        <v>61</v>
      </c>
      <c r="U4403" s="1"/>
      <c r="V4403" s="1"/>
      <c r="W4403" s="1"/>
      <c r="X4403" s="1"/>
    </row>
    <row r="4404" spans="1:24" ht="15.75" customHeight="1" x14ac:dyDescent="0.2">
      <c r="A4404" s="1"/>
      <c r="B4404" s="1"/>
      <c r="C4404" s="31" t="str">
        <f>IF('Style Screener'!$S4404&lt;(AVERAGE('Style Screener'!$S$9:$S$6415)), "Value", "Growth")</f>
        <v>Growth</v>
      </c>
      <c r="D4404" s="31" t="str">
        <f>IF('Style Screener'!$R4404&gt;2000, "Large Cap", "Small Cap")</f>
        <v>Small Cap</v>
      </c>
      <c r="E4404" s="31" t="s">
        <v>14</v>
      </c>
      <c r="F4404" s="31" t="s">
        <v>15829</v>
      </c>
      <c r="G4404" s="1" t="s">
        <v>17225</v>
      </c>
      <c r="H4404" s="1" t="s">
        <v>17552</v>
      </c>
      <c r="I4404" s="1" t="s">
        <v>17553</v>
      </c>
      <c r="J4404" s="1" t="s">
        <v>17228</v>
      </c>
      <c r="K4404" s="1" t="s">
        <v>17554</v>
      </c>
      <c r="L4404" s="1" t="s">
        <v>17555</v>
      </c>
      <c r="M4404" s="1" t="s">
        <v>54</v>
      </c>
      <c r="N4404" s="1" t="s">
        <v>55</v>
      </c>
      <c r="O4404" s="1" t="s">
        <v>54</v>
      </c>
      <c r="P4404" s="1" t="s">
        <v>694</v>
      </c>
      <c r="Q4404" s="29" t="s">
        <v>61</v>
      </c>
      <c r="R4404" s="30">
        <v>1175.0684303412665</v>
      </c>
      <c r="S4404" s="5" t="s">
        <v>61</v>
      </c>
      <c r="T4404" s="4" t="s">
        <v>61</v>
      </c>
      <c r="U4404" s="1"/>
      <c r="V4404" s="1"/>
      <c r="W4404" s="1"/>
      <c r="X4404" s="1"/>
    </row>
    <row r="4405" spans="1:24" ht="15.75" customHeight="1" x14ac:dyDescent="0.2">
      <c r="A4405" s="1"/>
      <c r="B4405" s="1"/>
      <c r="C4405" s="31" t="str">
        <f>IF('Style Screener'!$S4405&lt;(AVERAGE('Style Screener'!$S$9:$S$6415)), "Value", "Growth")</f>
        <v>Growth</v>
      </c>
      <c r="D4405" s="31" t="str">
        <f>IF('Style Screener'!$R4405&gt;2000, "Large Cap", "Small Cap")</f>
        <v>Large Cap</v>
      </c>
      <c r="E4405" s="31" t="s">
        <v>14</v>
      </c>
      <c r="F4405" s="31" t="s">
        <v>15829</v>
      </c>
      <c r="G4405" s="1" t="s">
        <v>17556</v>
      </c>
      <c r="H4405" s="1" t="s">
        <v>17557</v>
      </c>
      <c r="I4405" s="1" t="s">
        <v>17558</v>
      </c>
      <c r="J4405" s="1" t="s">
        <v>17559</v>
      </c>
      <c r="K4405" s="1" t="s">
        <v>17560</v>
      </c>
      <c r="L4405" s="1" t="s">
        <v>17561</v>
      </c>
      <c r="M4405" s="1" t="s">
        <v>86</v>
      </c>
      <c r="N4405" s="1" t="s">
        <v>87</v>
      </c>
      <c r="O4405" s="1" t="s">
        <v>88</v>
      </c>
      <c r="P4405" s="1" t="s">
        <v>725</v>
      </c>
      <c r="Q4405" s="29" t="s">
        <v>61</v>
      </c>
      <c r="R4405" s="30">
        <v>5232.1523477232822</v>
      </c>
      <c r="S4405" s="5" t="s">
        <v>61</v>
      </c>
      <c r="T4405" s="4" t="s">
        <v>61</v>
      </c>
      <c r="U4405" s="1"/>
      <c r="V4405" s="1"/>
      <c r="W4405" s="1"/>
      <c r="X4405" s="1"/>
    </row>
    <row r="4406" spans="1:24" ht="15.75" customHeight="1" x14ac:dyDescent="0.2">
      <c r="A4406" s="1"/>
      <c r="B4406" s="1"/>
      <c r="C4406" s="31" t="str">
        <f>IF('Style Screener'!$S4406&lt;(AVERAGE('Style Screener'!$S$9:$S$6415)), "Value", "Growth")</f>
        <v>Value</v>
      </c>
      <c r="D4406" s="31" t="str">
        <f>IF('Style Screener'!$R4406&gt;2000, "Large Cap", "Small Cap")</f>
        <v>Large Cap</v>
      </c>
      <c r="E4406" s="31" t="s">
        <v>15</v>
      </c>
      <c r="F4406" s="31" t="s">
        <v>15829</v>
      </c>
      <c r="G4406" s="1" t="s">
        <v>17225</v>
      </c>
      <c r="H4406" s="1" t="s">
        <v>17562</v>
      </c>
      <c r="I4406" s="1" t="s">
        <v>17563</v>
      </c>
      <c r="J4406" s="1" t="s">
        <v>17228</v>
      </c>
      <c r="K4406" s="1" t="s">
        <v>17564</v>
      </c>
      <c r="L4406" s="1" t="s">
        <v>17565</v>
      </c>
      <c r="M4406" s="1" t="s">
        <v>368</v>
      </c>
      <c r="N4406" s="1" t="s">
        <v>369</v>
      </c>
      <c r="O4406" s="1" t="s">
        <v>370</v>
      </c>
      <c r="P4406" s="1" t="s">
        <v>1627</v>
      </c>
      <c r="Q4406" s="29" t="s">
        <v>61</v>
      </c>
      <c r="R4406" s="30">
        <v>17771.644336784339</v>
      </c>
      <c r="S4406" s="5">
        <v>19.871341267288518</v>
      </c>
      <c r="T4406" s="4">
        <v>45.937187575412821</v>
      </c>
      <c r="U4406" s="1"/>
      <c r="V4406" s="1"/>
      <c r="W4406" s="1"/>
      <c r="X4406" s="1"/>
    </row>
    <row r="4407" spans="1:24" ht="15.75" customHeight="1" x14ac:dyDescent="0.2">
      <c r="A4407" s="1"/>
      <c r="B4407" s="1"/>
      <c r="C4407" s="31" t="str">
        <f>IF('Style Screener'!$S4407&lt;(AVERAGE('Style Screener'!$S$9:$S$6415)), "Value", "Growth")</f>
        <v>Value</v>
      </c>
      <c r="D4407" s="31" t="str">
        <f>IF('Style Screener'!$R4407&gt;2000, "Large Cap", "Small Cap")</f>
        <v>Large Cap</v>
      </c>
      <c r="E4407" s="31" t="s">
        <v>14</v>
      </c>
      <c r="F4407" s="31" t="s">
        <v>15829</v>
      </c>
      <c r="G4407" s="1" t="s">
        <v>17225</v>
      </c>
      <c r="H4407" s="1" t="s">
        <v>17566</v>
      </c>
      <c r="I4407" s="1" t="s">
        <v>17567</v>
      </c>
      <c r="J4407" s="1" t="s">
        <v>17228</v>
      </c>
      <c r="K4407" s="1" t="s">
        <v>17568</v>
      </c>
      <c r="L4407" s="1" t="s">
        <v>17569</v>
      </c>
      <c r="M4407" s="1" t="s">
        <v>54</v>
      </c>
      <c r="N4407" s="1" t="s">
        <v>705</v>
      </c>
      <c r="O4407" s="1" t="s">
        <v>54</v>
      </c>
      <c r="P4407" s="1" t="s">
        <v>1442</v>
      </c>
      <c r="Q4407" s="29" t="s">
        <v>61</v>
      </c>
      <c r="R4407" s="30">
        <v>2666.0980381604732</v>
      </c>
      <c r="S4407" s="5">
        <v>9.0839694656488543</v>
      </c>
      <c r="T4407" s="4">
        <v>43.349104672900488</v>
      </c>
      <c r="U4407" s="1"/>
      <c r="V4407" s="1"/>
      <c r="W4407" s="1"/>
      <c r="X4407" s="1"/>
    </row>
    <row r="4408" spans="1:24" ht="15.75" customHeight="1" x14ac:dyDescent="0.2">
      <c r="A4408" s="1"/>
      <c r="B4408" s="1"/>
      <c r="C4408" s="31" t="str">
        <f>IF('Style Screener'!$S4408&lt;(AVERAGE('Style Screener'!$S$9:$S$6415)), "Value", "Growth")</f>
        <v>Value</v>
      </c>
      <c r="D4408" s="31" t="str">
        <f>IF('Style Screener'!$R4408&gt;2000, "Large Cap", "Small Cap")</f>
        <v>Large Cap</v>
      </c>
      <c r="E4408" s="31" t="s">
        <v>14</v>
      </c>
      <c r="F4408" s="31" t="s">
        <v>15829</v>
      </c>
      <c r="G4408" s="1" t="s">
        <v>17225</v>
      </c>
      <c r="H4408" s="1" t="s">
        <v>17570</v>
      </c>
      <c r="I4408" s="1" t="s">
        <v>17571</v>
      </c>
      <c r="J4408" s="1" t="s">
        <v>17228</v>
      </c>
      <c r="K4408" s="1" t="s">
        <v>17572</v>
      </c>
      <c r="L4408" s="1" t="s">
        <v>17573</v>
      </c>
      <c r="M4408" s="1" t="s">
        <v>86</v>
      </c>
      <c r="N4408" s="1" t="s">
        <v>87</v>
      </c>
      <c r="O4408" s="1" t="s">
        <v>88</v>
      </c>
      <c r="P4408" s="1" t="s">
        <v>4499</v>
      </c>
      <c r="Q4408" s="29" t="s">
        <v>61</v>
      </c>
      <c r="R4408" s="30">
        <v>2704.6100562890006</v>
      </c>
      <c r="S4408" s="5">
        <v>17.275390625</v>
      </c>
      <c r="T4408" s="4">
        <v>0</v>
      </c>
      <c r="U4408" s="1"/>
      <c r="V4408" s="1"/>
      <c r="W4408" s="1"/>
      <c r="X4408" s="1"/>
    </row>
    <row r="4409" spans="1:24" ht="15.75" customHeight="1" x14ac:dyDescent="0.2">
      <c r="A4409" s="1"/>
      <c r="B4409" s="1"/>
      <c r="C4409" s="31" t="str">
        <f>IF('Style Screener'!$S4409&lt;(AVERAGE('Style Screener'!$S$9:$S$6415)), "Value", "Growth")</f>
        <v>Value</v>
      </c>
      <c r="D4409" s="31" t="str">
        <f>IF('Style Screener'!$R4409&gt;2000, "Large Cap", "Small Cap")</f>
        <v>Small Cap</v>
      </c>
      <c r="E4409" s="31" t="s">
        <v>14</v>
      </c>
      <c r="F4409" s="31" t="s">
        <v>15829</v>
      </c>
      <c r="G4409" s="1" t="s">
        <v>17225</v>
      </c>
      <c r="H4409" s="1" t="s">
        <v>17574</v>
      </c>
      <c r="I4409" s="1" t="s">
        <v>17575</v>
      </c>
      <c r="J4409" s="1" t="s">
        <v>17228</v>
      </c>
      <c r="K4409" s="1" t="s">
        <v>17576</v>
      </c>
      <c r="L4409" s="1" t="s">
        <v>17577</v>
      </c>
      <c r="M4409" s="1" t="s">
        <v>86</v>
      </c>
      <c r="N4409" s="1" t="s">
        <v>172</v>
      </c>
      <c r="O4409" s="1" t="s">
        <v>172</v>
      </c>
      <c r="P4409" s="1" t="s">
        <v>1497</v>
      </c>
      <c r="Q4409" s="29" t="s">
        <v>61</v>
      </c>
      <c r="R4409" s="30">
        <v>1429.8881642925096</v>
      </c>
      <c r="S4409" s="5">
        <v>5.6308296514482086</v>
      </c>
      <c r="T4409" s="4" t="s">
        <v>61</v>
      </c>
      <c r="U4409" s="1"/>
      <c r="V4409" s="1"/>
      <c r="W4409" s="1"/>
      <c r="X4409" s="1"/>
    </row>
    <row r="4410" spans="1:24" ht="15.75" customHeight="1" x14ac:dyDescent="0.2">
      <c r="A4410" s="1"/>
      <c r="B4410" s="1"/>
      <c r="C4410" s="31" t="str">
        <f>IF('Style Screener'!$S4410&lt;(AVERAGE('Style Screener'!$S$9:$S$6415)), "Value", "Growth")</f>
        <v>Value</v>
      </c>
      <c r="D4410" s="31" t="str">
        <f>IF('Style Screener'!$R4410&gt;2000, "Large Cap", "Small Cap")</f>
        <v>Large Cap</v>
      </c>
      <c r="E4410" s="31" t="s">
        <v>14</v>
      </c>
      <c r="F4410" s="31" t="s">
        <v>15829</v>
      </c>
      <c r="G4410" s="1" t="s">
        <v>17288</v>
      </c>
      <c r="H4410" s="1" t="s">
        <v>12644</v>
      </c>
      <c r="I4410" s="1" t="s">
        <v>17578</v>
      </c>
      <c r="J4410" s="1" t="s">
        <v>17291</v>
      </c>
      <c r="K4410" s="1" t="s">
        <v>17579</v>
      </c>
      <c r="L4410" s="1" t="s">
        <v>17580</v>
      </c>
      <c r="M4410" s="1" t="s">
        <v>86</v>
      </c>
      <c r="N4410" s="1" t="s">
        <v>172</v>
      </c>
      <c r="O4410" s="1" t="s">
        <v>172</v>
      </c>
      <c r="P4410" s="1" t="s">
        <v>1497</v>
      </c>
      <c r="Q4410" s="29" t="s">
        <v>61</v>
      </c>
      <c r="R4410" s="30">
        <v>10589.890248627453</v>
      </c>
      <c r="S4410" s="5">
        <v>13.446129910540645</v>
      </c>
      <c r="T4410" s="4" t="s">
        <v>61</v>
      </c>
      <c r="U4410" s="1"/>
      <c r="V4410" s="1"/>
      <c r="W4410" s="1"/>
      <c r="X4410" s="1"/>
    </row>
    <row r="4411" spans="1:24" ht="15.75" customHeight="1" x14ac:dyDescent="0.2">
      <c r="A4411" s="1"/>
      <c r="B4411" s="1"/>
      <c r="C4411" s="31" t="str">
        <f>IF('Style Screener'!$S4411&lt;(AVERAGE('Style Screener'!$S$9:$S$6415)), "Value", "Growth")</f>
        <v>Value</v>
      </c>
      <c r="D4411" s="31" t="str">
        <f>IF('Style Screener'!$R4411&gt;2000, "Large Cap", "Small Cap")</f>
        <v>Large Cap</v>
      </c>
      <c r="E4411" s="31" t="s">
        <v>14</v>
      </c>
      <c r="F4411" s="31" t="s">
        <v>15829</v>
      </c>
      <c r="G4411" s="1" t="s">
        <v>17219</v>
      </c>
      <c r="H4411" s="1" t="s">
        <v>17581</v>
      </c>
      <c r="I4411" s="1" t="s">
        <v>17582</v>
      </c>
      <c r="J4411" s="1" t="s">
        <v>17222</v>
      </c>
      <c r="K4411" s="1" t="s">
        <v>17583</v>
      </c>
      <c r="L4411" s="1" t="s">
        <v>17584</v>
      </c>
      <c r="M4411" s="1" t="s">
        <v>86</v>
      </c>
      <c r="N4411" s="1" t="s">
        <v>87</v>
      </c>
      <c r="O4411" s="1" t="s">
        <v>88</v>
      </c>
      <c r="P4411" s="1" t="s">
        <v>1373</v>
      </c>
      <c r="Q4411" s="29" t="s">
        <v>61</v>
      </c>
      <c r="R4411" s="30">
        <v>3196.0836386187625</v>
      </c>
      <c r="S4411" s="5">
        <v>15.004592527152003</v>
      </c>
      <c r="T4411" s="4">
        <v>1.8558207132005409E-15</v>
      </c>
      <c r="U4411" s="1"/>
      <c r="V4411" s="1"/>
      <c r="W4411" s="1"/>
      <c r="X4411" s="1"/>
    </row>
    <row r="4412" spans="1:24" ht="15.75" customHeight="1" x14ac:dyDescent="0.2">
      <c r="A4412" s="1"/>
      <c r="B4412" s="1"/>
      <c r="C4412" s="31" t="str">
        <f>IF('Style Screener'!$S4412&lt;(AVERAGE('Style Screener'!$S$9:$S$6415)), "Value", "Growth")</f>
        <v>Value</v>
      </c>
      <c r="D4412" s="31" t="str">
        <f>IF('Style Screener'!$R4412&gt;2000, "Large Cap", "Small Cap")</f>
        <v>Small Cap</v>
      </c>
      <c r="E4412" s="31" t="s">
        <v>14</v>
      </c>
      <c r="F4412" s="31" t="s">
        <v>15829</v>
      </c>
      <c r="G4412" s="1" t="s">
        <v>17298</v>
      </c>
      <c r="H4412" s="1" t="s">
        <v>17585</v>
      </c>
      <c r="I4412" s="1" t="s">
        <v>17586</v>
      </c>
      <c r="J4412" s="1" t="s">
        <v>17301</v>
      </c>
      <c r="K4412" s="1" t="s">
        <v>17587</v>
      </c>
      <c r="L4412" s="1" t="s">
        <v>17588</v>
      </c>
      <c r="M4412" s="1" t="s">
        <v>98</v>
      </c>
      <c r="N4412" s="1" t="s">
        <v>1141</v>
      </c>
      <c r="O4412" s="1" t="s">
        <v>1062</v>
      </c>
      <c r="P4412" s="1" t="s">
        <v>2113</v>
      </c>
      <c r="Q4412" s="29" t="s">
        <v>61</v>
      </c>
      <c r="R4412" s="30">
        <v>1226.9031607000654</v>
      </c>
      <c r="S4412" s="5">
        <v>12.377358490566037</v>
      </c>
      <c r="T4412" s="4">
        <v>22.030741061808556</v>
      </c>
      <c r="U4412" s="1"/>
      <c r="V4412" s="1"/>
      <c r="W4412" s="1"/>
      <c r="X4412" s="1"/>
    </row>
    <row r="4413" spans="1:24" ht="15.75" customHeight="1" x14ac:dyDescent="0.2">
      <c r="A4413" s="1"/>
      <c r="B4413" s="1"/>
      <c r="C4413" s="31" t="str">
        <f>IF('Style Screener'!$S4413&lt;(AVERAGE('Style Screener'!$S$9:$S$6415)), "Value", "Growth")</f>
        <v>Growth</v>
      </c>
      <c r="D4413" s="31" t="str">
        <f>IF('Style Screener'!$R4413&gt;2000, "Large Cap", "Small Cap")</f>
        <v>Large Cap</v>
      </c>
      <c r="E4413" s="31" t="s">
        <v>14</v>
      </c>
      <c r="F4413" s="31" t="s">
        <v>15829</v>
      </c>
      <c r="G4413" s="1" t="s">
        <v>17225</v>
      </c>
      <c r="H4413" s="1" t="s">
        <v>17589</v>
      </c>
      <c r="I4413" s="1" t="s">
        <v>17590</v>
      </c>
      <c r="J4413" s="1" t="s">
        <v>17228</v>
      </c>
      <c r="K4413" s="1" t="s">
        <v>17591</v>
      </c>
      <c r="L4413" s="1" t="s">
        <v>17592</v>
      </c>
      <c r="M4413" s="1" t="s">
        <v>98</v>
      </c>
      <c r="N4413" s="1" t="s">
        <v>942</v>
      </c>
      <c r="O4413" s="1" t="s">
        <v>100</v>
      </c>
      <c r="P4413" s="1" t="s">
        <v>943</v>
      </c>
      <c r="Q4413" s="29" t="s">
        <v>61</v>
      </c>
      <c r="R4413" s="30">
        <v>2231.382142408208</v>
      </c>
      <c r="S4413" s="5" t="s">
        <v>61</v>
      </c>
      <c r="T4413" s="4">
        <v>0</v>
      </c>
      <c r="U4413" s="1"/>
      <c r="V4413" s="1"/>
      <c r="W4413" s="1"/>
      <c r="X4413" s="1"/>
    </row>
    <row r="4414" spans="1:24" ht="15.75" customHeight="1" x14ac:dyDescent="0.2">
      <c r="A4414" s="1"/>
      <c r="B4414" s="1"/>
      <c r="C4414" s="31" t="str">
        <f>IF('Style Screener'!$S4414&lt;(AVERAGE('Style Screener'!$S$9:$S$6415)), "Value", "Growth")</f>
        <v>Growth</v>
      </c>
      <c r="D4414" s="31" t="str">
        <f>IF('Style Screener'!$R4414&gt;2000, "Large Cap", "Small Cap")</f>
        <v>Large Cap</v>
      </c>
      <c r="E4414" s="31" t="s">
        <v>14</v>
      </c>
      <c r="F4414" s="31" t="s">
        <v>15829</v>
      </c>
      <c r="G4414" s="1" t="s">
        <v>4748</v>
      </c>
      <c r="H4414" s="1" t="s">
        <v>17593</v>
      </c>
      <c r="I4414" s="1" t="s">
        <v>17594</v>
      </c>
      <c r="J4414" s="1" t="s">
        <v>17279</v>
      </c>
      <c r="K4414" s="1" t="s">
        <v>17595</v>
      </c>
      <c r="L4414" s="1" t="s">
        <v>17596</v>
      </c>
      <c r="M4414" s="1" t="s">
        <v>74</v>
      </c>
      <c r="N4414" s="1" t="s">
        <v>1095</v>
      </c>
      <c r="O4414" s="1" t="s">
        <v>76</v>
      </c>
      <c r="P4414" s="1" t="s">
        <v>3200</v>
      </c>
      <c r="Q4414" s="29" t="s">
        <v>61</v>
      </c>
      <c r="R4414" s="30">
        <v>3397.6367751036669</v>
      </c>
      <c r="S4414" s="5">
        <v>45.365853658536587</v>
      </c>
      <c r="T4414" s="4" t="s">
        <v>61</v>
      </c>
      <c r="U4414" s="1"/>
      <c r="V4414" s="1"/>
      <c r="W4414" s="1"/>
      <c r="X4414" s="1"/>
    </row>
    <row r="4415" spans="1:24" ht="15.75" customHeight="1" x14ac:dyDescent="0.2">
      <c r="A4415" s="1"/>
      <c r="B4415" s="1"/>
      <c r="C4415" s="31" t="str">
        <f>IF('Style Screener'!$S4415&lt;(AVERAGE('Style Screener'!$S$9:$S$6415)), "Value", "Growth")</f>
        <v>Value</v>
      </c>
      <c r="D4415" s="31" t="str">
        <f>IF('Style Screener'!$R4415&gt;2000, "Large Cap", "Small Cap")</f>
        <v>Large Cap</v>
      </c>
      <c r="E4415" s="31" t="s">
        <v>14</v>
      </c>
      <c r="F4415" s="31" t="s">
        <v>15829</v>
      </c>
      <c r="G4415" s="1" t="s">
        <v>17225</v>
      </c>
      <c r="H4415" s="1" t="s">
        <v>17597</v>
      </c>
      <c r="I4415" s="1" t="s">
        <v>17598</v>
      </c>
      <c r="J4415" s="1" t="s">
        <v>17228</v>
      </c>
      <c r="K4415" s="1" t="s">
        <v>17599</v>
      </c>
      <c r="L4415" s="1" t="s">
        <v>17600</v>
      </c>
      <c r="M4415" s="1" t="s">
        <v>86</v>
      </c>
      <c r="N4415" s="1" t="s">
        <v>2006</v>
      </c>
      <c r="O4415" s="1" t="s">
        <v>607</v>
      </c>
      <c r="P4415" s="1" t="s">
        <v>2294</v>
      </c>
      <c r="Q4415" s="29" t="s">
        <v>61</v>
      </c>
      <c r="R4415" s="30">
        <v>7240.8506611418752</v>
      </c>
      <c r="S4415" s="5">
        <v>14.648910411622275</v>
      </c>
      <c r="T4415" s="4">
        <v>0</v>
      </c>
      <c r="U4415" s="1"/>
      <c r="V4415" s="1"/>
      <c r="W4415" s="1"/>
      <c r="X4415" s="1"/>
    </row>
    <row r="4416" spans="1:24" ht="15.75" customHeight="1" x14ac:dyDescent="0.2">
      <c r="A4416" s="1"/>
      <c r="B4416" s="1"/>
      <c r="C4416" s="31" t="str">
        <f>IF('Style Screener'!$S4416&lt;(AVERAGE('Style Screener'!$S$9:$S$6415)), "Value", "Growth")</f>
        <v>Value</v>
      </c>
      <c r="D4416" s="31" t="str">
        <f>IF('Style Screener'!$R4416&gt;2000, "Large Cap", "Small Cap")</f>
        <v>Large Cap</v>
      </c>
      <c r="E4416" s="31" t="s">
        <v>14</v>
      </c>
      <c r="F4416" s="31" t="s">
        <v>15829</v>
      </c>
      <c r="G4416" s="1" t="s">
        <v>14846</v>
      </c>
      <c r="H4416" s="1" t="s">
        <v>17601</v>
      </c>
      <c r="I4416" s="1" t="s">
        <v>17602</v>
      </c>
      <c r="J4416" s="1" t="s">
        <v>41</v>
      </c>
      <c r="K4416" s="1" t="s">
        <v>17603</v>
      </c>
      <c r="L4416" s="1" t="s">
        <v>17604</v>
      </c>
      <c r="M4416" s="1" t="s">
        <v>54</v>
      </c>
      <c r="N4416" s="1" t="s">
        <v>55</v>
      </c>
      <c r="O4416" s="1" t="s">
        <v>54</v>
      </c>
      <c r="P4416" s="1" t="s">
        <v>5271</v>
      </c>
      <c r="Q4416" s="29" t="s">
        <v>61</v>
      </c>
      <c r="R4416" s="30">
        <v>3020.9548214400002</v>
      </c>
      <c r="S4416" s="5">
        <v>18.420168067226893</v>
      </c>
      <c r="T4416" s="4" t="s">
        <v>61</v>
      </c>
      <c r="U4416" s="1"/>
      <c r="V4416" s="1"/>
      <c r="W4416" s="1"/>
      <c r="X4416" s="1"/>
    </row>
    <row r="4417" spans="1:24" ht="15.75" customHeight="1" x14ac:dyDescent="0.2">
      <c r="A4417" s="1"/>
      <c r="B4417" s="1"/>
      <c r="C4417" s="31" t="str">
        <f>IF('Style Screener'!$S4417&lt;(AVERAGE('Style Screener'!$S$9:$S$6415)), "Value", "Growth")</f>
        <v>Value</v>
      </c>
      <c r="D4417" s="31" t="str">
        <f>IF('Style Screener'!$R4417&gt;2000, "Large Cap", "Small Cap")</f>
        <v>Large Cap</v>
      </c>
      <c r="E4417" s="31" t="s">
        <v>14</v>
      </c>
      <c r="F4417" s="31" t="s">
        <v>15829</v>
      </c>
      <c r="G4417" s="1" t="s">
        <v>11982</v>
      </c>
      <c r="H4417" s="1" t="s">
        <v>17605</v>
      </c>
      <c r="I4417" s="1" t="s">
        <v>17606</v>
      </c>
      <c r="J4417" s="1" t="s">
        <v>17233</v>
      </c>
      <c r="K4417" s="1" t="s">
        <v>17607</v>
      </c>
      <c r="L4417" s="1" t="s">
        <v>17608</v>
      </c>
      <c r="M4417" s="1" t="s">
        <v>74</v>
      </c>
      <c r="N4417" s="1" t="s">
        <v>3167</v>
      </c>
      <c r="O4417" s="1" t="s">
        <v>117</v>
      </c>
      <c r="P4417" s="1" t="s">
        <v>3167</v>
      </c>
      <c r="Q4417" s="29" t="s">
        <v>61</v>
      </c>
      <c r="R4417" s="30">
        <v>8921.7639220840229</v>
      </c>
      <c r="S4417" s="5">
        <v>17.032254664277431</v>
      </c>
      <c r="T4417" s="4" t="s">
        <v>61</v>
      </c>
      <c r="U4417" s="1"/>
      <c r="V4417" s="1"/>
      <c r="W4417" s="1"/>
      <c r="X4417" s="1"/>
    </row>
    <row r="4418" spans="1:24" ht="15.75" customHeight="1" x14ac:dyDescent="0.2">
      <c r="A4418" s="1"/>
      <c r="B4418" s="1"/>
      <c r="C4418" s="31" t="str">
        <f>IF('Style Screener'!$S4418&lt;(AVERAGE('Style Screener'!$S$9:$S$6415)), "Value", "Growth")</f>
        <v>Value</v>
      </c>
      <c r="D4418" s="31" t="str">
        <f>IF('Style Screener'!$R4418&gt;2000, "Large Cap", "Small Cap")</f>
        <v>Large Cap</v>
      </c>
      <c r="E4418" s="31" t="s">
        <v>14</v>
      </c>
      <c r="F4418" s="31" t="s">
        <v>15829</v>
      </c>
      <c r="G4418" s="1" t="s">
        <v>17332</v>
      </c>
      <c r="H4418" s="1" t="s">
        <v>17609</v>
      </c>
      <c r="I4418" s="1" t="s">
        <v>17610</v>
      </c>
      <c r="J4418" s="1" t="s">
        <v>17335</v>
      </c>
      <c r="K4418" s="1" t="s">
        <v>17611</v>
      </c>
      <c r="L4418" s="1" t="s">
        <v>17612</v>
      </c>
      <c r="M4418" s="1" t="s">
        <v>86</v>
      </c>
      <c r="N4418" s="1" t="s">
        <v>172</v>
      </c>
      <c r="O4418" s="1" t="s">
        <v>172</v>
      </c>
      <c r="P4418" s="1" t="s">
        <v>1497</v>
      </c>
      <c r="Q4418" s="29" t="s">
        <v>61</v>
      </c>
      <c r="R4418" s="30">
        <v>10050.88930036967</v>
      </c>
      <c r="S4418" s="5">
        <v>17.306367935356505</v>
      </c>
      <c r="T4418" s="4" t="s">
        <v>61</v>
      </c>
      <c r="U4418" s="1"/>
      <c r="V4418" s="1"/>
      <c r="W4418" s="1"/>
      <c r="X4418" s="1"/>
    </row>
    <row r="4419" spans="1:24" ht="15.75" customHeight="1" x14ac:dyDescent="0.2">
      <c r="A4419" s="1"/>
      <c r="B4419" s="1"/>
      <c r="C4419" s="31" t="str">
        <f>IF('Style Screener'!$S4419&lt;(AVERAGE('Style Screener'!$S$9:$S$6415)), "Value", "Growth")</f>
        <v>Value</v>
      </c>
      <c r="D4419" s="31" t="str">
        <f>IF('Style Screener'!$R4419&gt;2000, "Large Cap", "Small Cap")</f>
        <v>Large Cap</v>
      </c>
      <c r="E4419" s="31" t="s">
        <v>14</v>
      </c>
      <c r="F4419" s="31" t="s">
        <v>15829</v>
      </c>
      <c r="G4419" s="1" t="s">
        <v>15768</v>
      </c>
      <c r="H4419" s="1" t="s">
        <v>17613</v>
      </c>
      <c r="I4419" s="1" t="s">
        <v>17614</v>
      </c>
      <c r="J4419" s="1" t="s">
        <v>17238</v>
      </c>
      <c r="K4419" s="1" t="s">
        <v>17615</v>
      </c>
      <c r="L4419" s="1" t="s">
        <v>17616</v>
      </c>
      <c r="M4419" s="1" t="s">
        <v>278</v>
      </c>
      <c r="N4419" s="1" t="s">
        <v>279</v>
      </c>
      <c r="O4419" s="1" t="s">
        <v>278</v>
      </c>
      <c r="P4419" s="1" t="s">
        <v>937</v>
      </c>
      <c r="Q4419" s="29" t="s">
        <v>61</v>
      </c>
      <c r="R4419" s="30">
        <v>6513.2572659524212</v>
      </c>
      <c r="S4419" s="5">
        <v>6.0218726756838654</v>
      </c>
      <c r="T4419" s="4" t="s">
        <v>61</v>
      </c>
      <c r="U4419" s="1"/>
      <c r="V4419" s="1"/>
      <c r="W4419" s="1"/>
      <c r="X4419" s="1"/>
    </row>
    <row r="4420" spans="1:24" ht="15.75" customHeight="1" x14ac:dyDescent="0.2">
      <c r="A4420" s="1"/>
      <c r="B4420" s="1"/>
      <c r="C4420" s="31" t="str">
        <f>IF('Style Screener'!$S4420&lt;(AVERAGE('Style Screener'!$S$9:$S$6415)), "Value", "Growth")</f>
        <v>Value</v>
      </c>
      <c r="D4420" s="31" t="str">
        <f>IF('Style Screener'!$R4420&gt;2000, "Large Cap", "Small Cap")</f>
        <v>Large Cap</v>
      </c>
      <c r="E4420" s="31" t="s">
        <v>14</v>
      </c>
      <c r="F4420" s="31" t="s">
        <v>15829</v>
      </c>
      <c r="G4420" s="1" t="s">
        <v>17556</v>
      </c>
      <c r="H4420" s="1" t="s">
        <v>17617</v>
      </c>
      <c r="I4420" s="1" t="s">
        <v>17618</v>
      </c>
      <c r="J4420" s="1" t="s">
        <v>17559</v>
      </c>
      <c r="K4420" s="1" t="s">
        <v>17619</v>
      </c>
      <c r="L4420" s="1" t="s">
        <v>17620</v>
      </c>
      <c r="M4420" s="1" t="s">
        <v>86</v>
      </c>
      <c r="N4420" s="1" t="s">
        <v>172</v>
      </c>
      <c r="O4420" s="1" t="s">
        <v>172</v>
      </c>
      <c r="P4420" s="1" t="s">
        <v>1497</v>
      </c>
      <c r="Q4420" s="29" t="s">
        <v>61</v>
      </c>
      <c r="R4420" s="30">
        <v>5212.788557359213</v>
      </c>
      <c r="S4420" s="5">
        <v>9.2989756722151089</v>
      </c>
      <c r="T4420" s="4">
        <v>26.597264449762449</v>
      </c>
      <c r="U4420" s="1"/>
      <c r="V4420" s="1"/>
      <c r="W4420" s="1"/>
      <c r="X4420" s="1"/>
    </row>
    <row r="4421" spans="1:24" ht="15.75" customHeight="1" x14ac:dyDescent="0.2">
      <c r="A4421" s="1"/>
      <c r="B4421" s="1"/>
      <c r="C4421" s="31" t="str">
        <f>IF('Style Screener'!$S4421&lt;(AVERAGE('Style Screener'!$S$9:$S$6415)), "Value", "Growth")</f>
        <v>Value</v>
      </c>
      <c r="D4421" s="31" t="str">
        <f>IF('Style Screener'!$R4421&gt;2000, "Large Cap", "Small Cap")</f>
        <v>Small Cap</v>
      </c>
      <c r="E4421" s="31" t="s">
        <v>14</v>
      </c>
      <c r="F4421" s="31" t="s">
        <v>15829</v>
      </c>
      <c r="G4421" s="1" t="s">
        <v>17332</v>
      </c>
      <c r="H4421" s="1" t="s">
        <v>17621</v>
      </c>
      <c r="I4421" s="1" t="s">
        <v>17622</v>
      </c>
      <c r="J4421" s="1" t="s">
        <v>17335</v>
      </c>
      <c r="K4421" s="1" t="s">
        <v>17623</v>
      </c>
      <c r="L4421" s="1" t="s">
        <v>17624</v>
      </c>
      <c r="M4421" s="1" t="s">
        <v>98</v>
      </c>
      <c r="N4421" s="1" t="s">
        <v>2498</v>
      </c>
      <c r="O4421" s="1" t="s">
        <v>232</v>
      </c>
      <c r="P4421" s="1" t="s">
        <v>3089</v>
      </c>
      <c r="Q4421" s="29" t="s">
        <v>61</v>
      </c>
      <c r="R4421" s="30">
        <v>1958.0942050640317</v>
      </c>
      <c r="S4421" s="5">
        <v>28.278382813665523</v>
      </c>
      <c r="T4421" s="4">
        <v>20.814371928252378</v>
      </c>
      <c r="U4421" s="1"/>
      <c r="V4421" s="1"/>
      <c r="W4421" s="1"/>
      <c r="X4421" s="1"/>
    </row>
    <row r="4422" spans="1:24" ht="15.75" customHeight="1" x14ac:dyDescent="0.2">
      <c r="A4422" s="1"/>
      <c r="B4422" s="1"/>
      <c r="C4422" s="31" t="str">
        <f>IF('Style Screener'!$S4422&lt;(AVERAGE('Style Screener'!$S$9:$S$6415)), "Value", "Growth")</f>
        <v>Value</v>
      </c>
      <c r="D4422" s="31" t="str">
        <f>IF('Style Screener'!$R4422&gt;2000, "Large Cap", "Small Cap")</f>
        <v>Large Cap</v>
      </c>
      <c r="E4422" s="31" t="s">
        <v>15</v>
      </c>
      <c r="F4422" s="31" t="s">
        <v>15829</v>
      </c>
      <c r="G4422" s="1" t="s">
        <v>17282</v>
      </c>
      <c r="H4422" s="1" t="s">
        <v>17625</v>
      </c>
      <c r="I4422" s="1" t="s">
        <v>17626</v>
      </c>
      <c r="J4422" s="1" t="s">
        <v>17285</v>
      </c>
      <c r="K4422" s="1" t="s">
        <v>17627</v>
      </c>
      <c r="L4422" s="1" t="s">
        <v>17628</v>
      </c>
      <c r="M4422" s="1" t="s">
        <v>368</v>
      </c>
      <c r="N4422" s="1" t="s">
        <v>1700</v>
      </c>
      <c r="O4422" s="1" t="s">
        <v>370</v>
      </c>
      <c r="P4422" s="1" t="s">
        <v>2344</v>
      </c>
      <c r="Q4422" s="29" t="s">
        <v>61</v>
      </c>
      <c r="R4422" s="30">
        <v>4213.5786360689535</v>
      </c>
      <c r="S4422" s="5">
        <v>24.469820554649267</v>
      </c>
      <c r="T4422" s="4">
        <v>48.893149587239051</v>
      </c>
      <c r="U4422" s="1"/>
      <c r="V4422" s="1"/>
      <c r="W4422" s="1"/>
      <c r="X4422" s="1"/>
    </row>
    <row r="4423" spans="1:24" ht="15.75" customHeight="1" x14ac:dyDescent="0.2">
      <c r="A4423" s="1"/>
      <c r="B4423" s="1"/>
      <c r="C4423" s="31" t="str">
        <f>IF('Style Screener'!$S4423&lt;(AVERAGE('Style Screener'!$S$9:$S$6415)), "Value", "Growth")</f>
        <v>Value</v>
      </c>
      <c r="D4423" s="31" t="str">
        <f>IF('Style Screener'!$R4423&gt;2000, "Large Cap", "Small Cap")</f>
        <v>Large Cap</v>
      </c>
      <c r="E4423" s="31" t="s">
        <v>14</v>
      </c>
      <c r="F4423" s="31" t="s">
        <v>15829</v>
      </c>
      <c r="G4423" s="1" t="s">
        <v>17225</v>
      </c>
      <c r="H4423" s="1" t="s">
        <v>17629</v>
      </c>
      <c r="I4423" s="1" t="s">
        <v>17630</v>
      </c>
      <c r="J4423" s="1" t="s">
        <v>17228</v>
      </c>
      <c r="K4423" s="1" t="s">
        <v>17631</v>
      </c>
      <c r="L4423" s="1" t="s">
        <v>17632</v>
      </c>
      <c r="M4423" s="1" t="s">
        <v>74</v>
      </c>
      <c r="N4423" s="1" t="s">
        <v>10788</v>
      </c>
      <c r="O4423" s="1" t="s">
        <v>76</v>
      </c>
      <c r="P4423" s="1" t="s">
        <v>10789</v>
      </c>
      <c r="Q4423" s="29" t="s">
        <v>61</v>
      </c>
      <c r="R4423" s="30">
        <v>9424.6148499518986</v>
      </c>
      <c r="S4423" s="5">
        <v>20.262828535669588</v>
      </c>
      <c r="T4423" s="4">
        <v>0</v>
      </c>
      <c r="U4423" s="1"/>
      <c r="V4423" s="1"/>
      <c r="W4423" s="1"/>
      <c r="X4423" s="1"/>
    </row>
    <row r="4424" spans="1:24" ht="15.75" customHeight="1" x14ac:dyDescent="0.2">
      <c r="A4424" s="1"/>
      <c r="B4424" s="1"/>
      <c r="C4424" s="31" t="str">
        <f>IF('Style Screener'!$S4424&lt;(AVERAGE('Style Screener'!$S$9:$S$6415)), "Value", "Growth")</f>
        <v>Value</v>
      </c>
      <c r="D4424" s="31" t="str">
        <f>IF('Style Screener'!$R4424&gt;2000, "Large Cap", "Small Cap")</f>
        <v>Large Cap</v>
      </c>
      <c r="E4424" s="31" t="s">
        <v>15</v>
      </c>
      <c r="F4424" s="31" t="s">
        <v>15829</v>
      </c>
      <c r="G4424" s="1" t="s">
        <v>17288</v>
      </c>
      <c r="H4424" s="1" t="s">
        <v>17633</v>
      </c>
      <c r="I4424" s="1" t="s">
        <v>17634</v>
      </c>
      <c r="J4424" s="1" t="s">
        <v>17291</v>
      </c>
      <c r="K4424" s="1" t="s">
        <v>17635</v>
      </c>
      <c r="L4424" s="1" t="s">
        <v>17636</v>
      </c>
      <c r="M4424" s="1" t="s">
        <v>368</v>
      </c>
      <c r="N4424" s="1" t="s">
        <v>1700</v>
      </c>
      <c r="O4424" s="1" t="s">
        <v>370</v>
      </c>
      <c r="P4424" s="1" t="s">
        <v>2000</v>
      </c>
      <c r="Q4424" s="29" t="s">
        <v>61</v>
      </c>
      <c r="R4424" s="30">
        <v>4015.2962882676111</v>
      </c>
      <c r="S4424" s="5">
        <v>19.259013843073419</v>
      </c>
      <c r="T4424" s="4">
        <v>23.577519403683684</v>
      </c>
      <c r="U4424" s="1"/>
      <c r="V4424" s="1"/>
      <c r="W4424" s="1"/>
      <c r="X4424" s="1"/>
    </row>
    <row r="4425" spans="1:24" ht="15.75" customHeight="1" x14ac:dyDescent="0.2">
      <c r="A4425" s="1"/>
      <c r="B4425" s="1"/>
      <c r="C4425" s="31" t="str">
        <f>IF('Style Screener'!$S4425&lt;(AVERAGE('Style Screener'!$S$9:$S$6415)), "Value", "Growth")</f>
        <v>Growth</v>
      </c>
      <c r="D4425" s="31" t="str">
        <f>IF('Style Screener'!$R4425&gt;2000, "Large Cap", "Small Cap")</f>
        <v>Large Cap</v>
      </c>
      <c r="E4425" s="31" t="s">
        <v>14</v>
      </c>
      <c r="F4425" s="31" t="s">
        <v>15829</v>
      </c>
      <c r="G4425" s="1" t="s">
        <v>17637</v>
      </c>
      <c r="H4425" s="1" t="s">
        <v>17638</v>
      </c>
      <c r="I4425" s="1" t="s">
        <v>17639</v>
      </c>
      <c r="J4425" s="1" t="s">
        <v>17640</v>
      </c>
      <c r="K4425" s="1" t="s">
        <v>17641</v>
      </c>
      <c r="L4425" s="1" t="s">
        <v>17642</v>
      </c>
      <c r="M4425" s="1" t="s">
        <v>54</v>
      </c>
      <c r="N4425" s="1" t="s">
        <v>4381</v>
      </c>
      <c r="O4425" s="1" t="s">
        <v>54</v>
      </c>
      <c r="P4425" s="1" t="s">
        <v>4381</v>
      </c>
      <c r="Q4425" s="29" t="s">
        <v>61</v>
      </c>
      <c r="R4425" s="30">
        <v>4752.02870219331</v>
      </c>
      <c r="S4425" s="5">
        <v>28.744873499348515</v>
      </c>
      <c r="T4425" s="4">
        <v>58.590384283991042</v>
      </c>
      <c r="U4425" s="1"/>
      <c r="V4425" s="1"/>
      <c r="W4425" s="1"/>
      <c r="X4425" s="1"/>
    </row>
    <row r="4426" spans="1:24" ht="15.75" customHeight="1" x14ac:dyDescent="0.2">
      <c r="A4426" s="1"/>
      <c r="B4426" s="1"/>
      <c r="C4426" s="31" t="str">
        <f>IF('Style Screener'!$S4426&lt;(AVERAGE('Style Screener'!$S$9:$S$6415)), "Value", "Growth")</f>
        <v>Growth</v>
      </c>
      <c r="D4426" s="31" t="str">
        <f>IF('Style Screener'!$R4426&gt;2000, "Large Cap", "Small Cap")</f>
        <v>Large Cap</v>
      </c>
      <c r="E4426" s="31" t="s">
        <v>14</v>
      </c>
      <c r="F4426" s="31" t="s">
        <v>15829</v>
      </c>
      <c r="G4426" s="1" t="s">
        <v>10277</v>
      </c>
      <c r="H4426" s="1" t="s">
        <v>17643</v>
      </c>
      <c r="I4426" s="1" t="s">
        <v>17644</v>
      </c>
      <c r="J4426" s="1" t="s">
        <v>17249</v>
      </c>
      <c r="K4426" s="1" t="s">
        <v>17645</v>
      </c>
      <c r="L4426" s="1" t="s">
        <v>17646</v>
      </c>
      <c r="M4426" s="1" t="s">
        <v>54</v>
      </c>
      <c r="N4426" s="1" t="s">
        <v>4381</v>
      </c>
      <c r="O4426" s="1" t="s">
        <v>54</v>
      </c>
      <c r="P4426" s="1" t="s">
        <v>4381</v>
      </c>
      <c r="Q4426" s="29" t="s">
        <v>17647</v>
      </c>
      <c r="R4426" s="30">
        <v>12056.564142863364</v>
      </c>
      <c r="S4426" s="5" t="s">
        <v>61</v>
      </c>
      <c r="T4426" s="4">
        <v>80.350247353861249</v>
      </c>
      <c r="U4426" s="1"/>
      <c r="V4426" s="1"/>
      <c r="W4426" s="1"/>
      <c r="X4426" s="1"/>
    </row>
    <row r="4427" spans="1:24" ht="15.75" customHeight="1" x14ac:dyDescent="0.2">
      <c r="A4427" s="1"/>
      <c r="B4427" s="1"/>
      <c r="C4427" s="31" t="str">
        <f>IF('Style Screener'!$S4427&lt;(AVERAGE('Style Screener'!$S$9:$S$6415)), "Value", "Growth")</f>
        <v>Value</v>
      </c>
      <c r="D4427" s="31" t="str">
        <f>IF('Style Screener'!$R4427&gt;2000, "Large Cap", "Small Cap")</f>
        <v>Large Cap</v>
      </c>
      <c r="E4427" s="31" t="s">
        <v>15</v>
      </c>
      <c r="F4427" s="31" t="s">
        <v>15829</v>
      </c>
      <c r="G4427" s="1" t="s">
        <v>17288</v>
      </c>
      <c r="H4427" s="1" t="s">
        <v>17648</v>
      </c>
      <c r="I4427" s="1" t="s">
        <v>17649</v>
      </c>
      <c r="J4427" s="1" t="s">
        <v>17291</v>
      </c>
      <c r="K4427" s="1" t="s">
        <v>17650</v>
      </c>
      <c r="L4427" s="1" t="s">
        <v>17651</v>
      </c>
      <c r="M4427" s="1" t="s">
        <v>368</v>
      </c>
      <c r="N4427" s="1" t="s">
        <v>961</v>
      </c>
      <c r="O4427" s="1" t="s">
        <v>961</v>
      </c>
      <c r="P4427" s="1" t="s">
        <v>2956</v>
      </c>
      <c r="Q4427" s="29" t="s">
        <v>61</v>
      </c>
      <c r="R4427" s="30">
        <v>7402.3079146172377</v>
      </c>
      <c r="S4427" s="5">
        <v>16.333001740860482</v>
      </c>
      <c r="T4427" s="4">
        <v>63.658385169159494</v>
      </c>
      <c r="U4427" s="1"/>
      <c r="V4427" s="1"/>
      <c r="W4427" s="1"/>
      <c r="X4427" s="1"/>
    </row>
    <row r="4428" spans="1:24" ht="15.75" customHeight="1" x14ac:dyDescent="0.2">
      <c r="A4428" s="1"/>
      <c r="B4428" s="1"/>
      <c r="C4428" s="31" t="str">
        <f>IF('Style Screener'!$S4428&lt;(AVERAGE('Style Screener'!$S$9:$S$6415)), "Value", "Growth")</f>
        <v>Value</v>
      </c>
      <c r="D4428" s="31" t="str">
        <f>IF('Style Screener'!$R4428&gt;2000, "Large Cap", "Small Cap")</f>
        <v>Large Cap</v>
      </c>
      <c r="E4428" s="31" t="s">
        <v>15</v>
      </c>
      <c r="F4428" s="31" t="s">
        <v>15829</v>
      </c>
      <c r="G4428" s="1" t="s">
        <v>17225</v>
      </c>
      <c r="H4428" s="1" t="s">
        <v>17652</v>
      </c>
      <c r="I4428" s="1" t="s">
        <v>17653</v>
      </c>
      <c r="J4428" s="1" t="s">
        <v>17228</v>
      </c>
      <c r="K4428" s="1" t="s">
        <v>17654</v>
      </c>
      <c r="L4428" s="1" t="s">
        <v>17655</v>
      </c>
      <c r="M4428" s="1" t="s">
        <v>219</v>
      </c>
      <c r="N4428" s="1" t="s">
        <v>220</v>
      </c>
      <c r="O4428" s="1" t="s">
        <v>219</v>
      </c>
      <c r="P4428" s="1" t="s">
        <v>221</v>
      </c>
      <c r="Q4428" s="29" t="s">
        <v>61</v>
      </c>
      <c r="R4428" s="30">
        <v>2617.9583373469954</v>
      </c>
      <c r="S4428" s="5">
        <v>11.655722326454034</v>
      </c>
      <c r="T4428" s="4">
        <v>0</v>
      </c>
      <c r="U4428" s="1"/>
      <c r="V4428" s="1"/>
      <c r="W4428" s="1"/>
      <c r="X4428" s="1"/>
    </row>
    <row r="4429" spans="1:24" ht="15.75" customHeight="1" x14ac:dyDescent="0.2">
      <c r="A4429" s="1"/>
      <c r="B4429" s="1"/>
      <c r="C4429" s="31" t="str">
        <f>IF('Style Screener'!$S4429&lt;(AVERAGE('Style Screener'!$S$9:$S$6415)), "Value", "Growth")</f>
        <v>Value</v>
      </c>
      <c r="D4429" s="31" t="str">
        <f>IF('Style Screener'!$R4429&gt;2000, "Large Cap", "Small Cap")</f>
        <v>Large Cap</v>
      </c>
      <c r="E4429" s="31" t="s">
        <v>15</v>
      </c>
      <c r="F4429" s="31" t="s">
        <v>15829</v>
      </c>
      <c r="G4429" s="1" t="s">
        <v>11268</v>
      </c>
      <c r="H4429" s="1" t="s">
        <v>11269</v>
      </c>
      <c r="I4429" s="1" t="s">
        <v>17656</v>
      </c>
      <c r="J4429" s="1" t="s">
        <v>11271</v>
      </c>
      <c r="K4429" s="1" t="s">
        <v>11272</v>
      </c>
      <c r="L4429" s="1" t="s">
        <v>11273</v>
      </c>
      <c r="M4429" s="1" t="s">
        <v>219</v>
      </c>
      <c r="N4429" s="1" t="s">
        <v>466</v>
      </c>
      <c r="O4429" s="1" t="s">
        <v>219</v>
      </c>
      <c r="P4429" s="1" t="s">
        <v>466</v>
      </c>
      <c r="Q4429" s="29" t="s">
        <v>61</v>
      </c>
      <c r="R4429" s="30">
        <v>13856.70798792369</v>
      </c>
      <c r="S4429" s="5">
        <v>13.649291067239625</v>
      </c>
      <c r="T4429" s="4" t="s">
        <v>61</v>
      </c>
      <c r="U4429" s="1"/>
      <c r="V4429" s="1"/>
      <c r="W4429" s="1"/>
      <c r="X4429" s="1"/>
    </row>
    <row r="4430" spans="1:24" ht="15.75" customHeight="1" x14ac:dyDescent="0.2">
      <c r="A4430" s="1"/>
      <c r="B4430" s="1"/>
      <c r="C4430" s="31" t="str">
        <f>IF('Style Screener'!$S4430&lt;(AVERAGE('Style Screener'!$S$9:$S$6415)), "Value", "Growth")</f>
        <v>Value</v>
      </c>
      <c r="D4430" s="31" t="str">
        <f>IF('Style Screener'!$R4430&gt;2000, "Large Cap", "Small Cap")</f>
        <v>Large Cap</v>
      </c>
      <c r="E4430" s="31" t="s">
        <v>15</v>
      </c>
      <c r="F4430" s="31" t="s">
        <v>15829</v>
      </c>
      <c r="G4430" s="1" t="s">
        <v>10277</v>
      </c>
      <c r="H4430" s="1" t="s">
        <v>17657</v>
      </c>
      <c r="I4430" s="1" t="s">
        <v>17658</v>
      </c>
      <c r="J4430" s="1" t="s">
        <v>17249</v>
      </c>
      <c r="K4430" s="1" t="s">
        <v>17659</v>
      </c>
      <c r="L4430" s="1" t="s">
        <v>17660</v>
      </c>
      <c r="M4430" s="1" t="s">
        <v>368</v>
      </c>
      <c r="N4430" s="1" t="s">
        <v>961</v>
      </c>
      <c r="O4430" s="1" t="s">
        <v>961</v>
      </c>
      <c r="P4430" s="1" t="s">
        <v>2234</v>
      </c>
      <c r="Q4430" s="29" t="s">
        <v>4956</v>
      </c>
      <c r="R4430" s="30">
        <v>3041.4348318858547</v>
      </c>
      <c r="S4430" s="5">
        <v>24.503778337531486</v>
      </c>
      <c r="T4430" s="4">
        <v>22.664563010876567</v>
      </c>
      <c r="U4430" s="1"/>
      <c r="V4430" s="1"/>
      <c r="W4430" s="1"/>
      <c r="X4430" s="1"/>
    </row>
    <row r="4431" spans="1:24" ht="15.75" customHeight="1" x14ac:dyDescent="0.2">
      <c r="A4431" s="1"/>
      <c r="B4431" s="1"/>
      <c r="C4431" s="31" t="str">
        <f>IF('Style Screener'!$S4431&lt;(AVERAGE('Style Screener'!$S$9:$S$6415)), "Value", "Growth")</f>
        <v>Value</v>
      </c>
      <c r="D4431" s="31" t="str">
        <f>IF('Style Screener'!$R4431&gt;2000, "Large Cap", "Small Cap")</f>
        <v>Large Cap</v>
      </c>
      <c r="E4431" s="31" t="s">
        <v>14</v>
      </c>
      <c r="F4431" s="31" t="s">
        <v>15829</v>
      </c>
      <c r="G4431" s="1" t="s">
        <v>17288</v>
      </c>
      <c r="H4431" s="1" t="s">
        <v>17661</v>
      </c>
      <c r="I4431" s="1" t="s">
        <v>17662</v>
      </c>
      <c r="J4431" s="1" t="s">
        <v>17291</v>
      </c>
      <c r="K4431" s="1" t="s">
        <v>17663</v>
      </c>
      <c r="L4431" s="1" t="s">
        <v>17664</v>
      </c>
      <c r="M4431" s="1" t="s">
        <v>86</v>
      </c>
      <c r="N4431" s="1" t="s">
        <v>172</v>
      </c>
      <c r="O4431" s="1" t="s">
        <v>172</v>
      </c>
      <c r="P4431" s="1" t="s">
        <v>1497</v>
      </c>
      <c r="Q4431" s="29" t="s">
        <v>61</v>
      </c>
      <c r="R4431" s="30">
        <v>10807.733148549232</v>
      </c>
      <c r="S4431" s="5">
        <v>12.064582617657161</v>
      </c>
      <c r="T4431" s="4" t="s">
        <v>61</v>
      </c>
      <c r="U4431" s="1"/>
      <c r="V4431" s="1"/>
      <c r="W4431" s="1"/>
      <c r="X4431" s="1"/>
    </row>
    <row r="4432" spans="1:24" ht="15.75" customHeight="1" x14ac:dyDescent="0.2">
      <c r="A4432" s="1"/>
      <c r="B4432" s="1"/>
      <c r="C4432" s="31" t="str">
        <f>IF('Style Screener'!$S4432&lt;(AVERAGE('Style Screener'!$S$9:$S$6415)), "Value", "Growth")</f>
        <v>Value</v>
      </c>
      <c r="D4432" s="31" t="str">
        <f>IF('Style Screener'!$R4432&gt;2000, "Large Cap", "Small Cap")</f>
        <v>Large Cap</v>
      </c>
      <c r="E4432" s="31" t="s">
        <v>14</v>
      </c>
      <c r="F4432" s="31" t="s">
        <v>15829</v>
      </c>
      <c r="G4432" s="1" t="s">
        <v>14635</v>
      </c>
      <c r="H4432" s="1" t="s">
        <v>17665</v>
      </c>
      <c r="I4432" s="1" t="s">
        <v>17666</v>
      </c>
      <c r="J4432" s="1" t="s">
        <v>17340</v>
      </c>
      <c r="K4432" s="1" t="s">
        <v>17667</v>
      </c>
      <c r="L4432" s="1" t="s">
        <v>17668</v>
      </c>
      <c r="M4432" s="1" t="s">
        <v>54</v>
      </c>
      <c r="N4432" s="1" t="s">
        <v>55</v>
      </c>
      <c r="O4432" s="1" t="s">
        <v>54</v>
      </c>
      <c r="P4432" s="1" t="s">
        <v>694</v>
      </c>
      <c r="Q4432" s="29" t="s">
        <v>61</v>
      </c>
      <c r="R4432" s="30">
        <v>9190.1194580442207</v>
      </c>
      <c r="S4432" s="5">
        <v>7.987132545959934</v>
      </c>
      <c r="T4432" s="4">
        <v>36.105720234920462</v>
      </c>
      <c r="U4432" s="1"/>
      <c r="V4432" s="1"/>
      <c r="W4432" s="1"/>
      <c r="X4432" s="1"/>
    </row>
    <row r="4433" spans="1:24" ht="15.75" customHeight="1" x14ac:dyDescent="0.2">
      <c r="A4433" s="1"/>
      <c r="B4433" s="1"/>
      <c r="C4433" s="31" t="str">
        <f>IF('Style Screener'!$S4433&lt;(AVERAGE('Style Screener'!$S$9:$S$6415)), "Value", "Growth")</f>
        <v>Value</v>
      </c>
      <c r="D4433" s="31" t="str">
        <f>IF('Style Screener'!$R4433&gt;2000, "Large Cap", "Small Cap")</f>
        <v>Large Cap</v>
      </c>
      <c r="E4433" s="31" t="s">
        <v>14</v>
      </c>
      <c r="F4433" s="31" t="s">
        <v>15829</v>
      </c>
      <c r="G4433" s="1" t="s">
        <v>17637</v>
      </c>
      <c r="H4433" s="1" t="s">
        <v>17669</v>
      </c>
      <c r="I4433" s="1" t="s">
        <v>17670</v>
      </c>
      <c r="J4433" s="1" t="s">
        <v>41</v>
      </c>
      <c r="K4433" s="1" t="s">
        <v>17671</v>
      </c>
      <c r="L4433" s="1" t="s">
        <v>17672</v>
      </c>
      <c r="M4433" s="1" t="s">
        <v>86</v>
      </c>
      <c r="N4433" s="1" t="s">
        <v>172</v>
      </c>
      <c r="O4433" s="1" t="s">
        <v>172</v>
      </c>
      <c r="P4433" s="1" t="s">
        <v>1497</v>
      </c>
      <c r="Q4433" s="29" t="s">
        <v>61</v>
      </c>
      <c r="R4433" s="30">
        <v>9871.0908604055639</v>
      </c>
      <c r="S4433" s="5">
        <v>11.069373758627782</v>
      </c>
      <c r="T4433" s="4" t="s">
        <v>61</v>
      </c>
      <c r="U4433" s="1"/>
      <c r="V4433" s="1"/>
      <c r="W4433" s="1"/>
      <c r="X4433" s="1"/>
    </row>
    <row r="4434" spans="1:24" ht="15.75" customHeight="1" x14ac:dyDescent="0.2">
      <c r="A4434" s="1"/>
      <c r="B4434" s="1"/>
      <c r="C4434" s="31" t="str">
        <f>IF('Style Screener'!$S4434&lt;(AVERAGE('Style Screener'!$S$9:$S$6415)), "Value", "Growth")</f>
        <v>Value</v>
      </c>
      <c r="D4434" s="31" t="str">
        <f>IF('Style Screener'!$R4434&gt;2000, "Large Cap", "Small Cap")</f>
        <v>Large Cap</v>
      </c>
      <c r="E4434" s="31" t="s">
        <v>14</v>
      </c>
      <c r="F4434" s="31" t="s">
        <v>15829</v>
      </c>
      <c r="G4434" s="1" t="s">
        <v>17225</v>
      </c>
      <c r="H4434" s="1" t="s">
        <v>17673</v>
      </c>
      <c r="I4434" s="1" t="s">
        <v>17674</v>
      </c>
      <c r="J4434" s="1" t="s">
        <v>17228</v>
      </c>
      <c r="K4434" s="1" t="s">
        <v>17675</v>
      </c>
      <c r="L4434" s="1" t="s">
        <v>17676</v>
      </c>
      <c r="M4434" s="1" t="s">
        <v>108</v>
      </c>
      <c r="N4434" s="1" t="s">
        <v>308</v>
      </c>
      <c r="O4434" s="1" t="s">
        <v>287</v>
      </c>
      <c r="P4434" s="1" t="s">
        <v>385</v>
      </c>
      <c r="Q4434" s="29" t="s">
        <v>61</v>
      </c>
      <c r="R4434" s="30">
        <v>25025.064612563827</v>
      </c>
      <c r="S4434" s="5">
        <v>20.909563409563408</v>
      </c>
      <c r="T4434" s="4">
        <v>13.45499327040643</v>
      </c>
      <c r="U4434" s="1"/>
      <c r="V4434" s="1"/>
      <c r="W4434" s="1"/>
      <c r="X4434" s="1"/>
    </row>
    <row r="4435" spans="1:24" ht="15.75" customHeight="1" x14ac:dyDescent="0.2">
      <c r="A4435" s="1"/>
      <c r="B4435" s="1"/>
      <c r="C4435" s="31" t="str">
        <f>IF('Style Screener'!$S4435&lt;(AVERAGE('Style Screener'!$S$9:$S$6415)), "Value", "Growth")</f>
        <v>Value</v>
      </c>
      <c r="D4435" s="31" t="str">
        <f>IF('Style Screener'!$R4435&gt;2000, "Large Cap", "Small Cap")</f>
        <v>Large Cap</v>
      </c>
      <c r="E4435" s="31" t="s">
        <v>14</v>
      </c>
      <c r="F4435" s="31" t="s">
        <v>15829</v>
      </c>
      <c r="G4435" s="1" t="s">
        <v>17298</v>
      </c>
      <c r="H4435" s="1" t="s">
        <v>17677</v>
      </c>
      <c r="I4435" s="1" t="s">
        <v>17678</v>
      </c>
      <c r="J4435" s="1" t="s">
        <v>17301</v>
      </c>
      <c r="K4435" s="1" t="s">
        <v>17679</v>
      </c>
      <c r="L4435" s="1" t="s">
        <v>17680</v>
      </c>
      <c r="M4435" s="1" t="s">
        <v>86</v>
      </c>
      <c r="N4435" s="1" t="s">
        <v>172</v>
      </c>
      <c r="O4435" s="1" t="s">
        <v>172</v>
      </c>
      <c r="P4435" s="1" t="s">
        <v>1497</v>
      </c>
      <c r="Q4435" s="29" t="s">
        <v>61</v>
      </c>
      <c r="R4435" s="30">
        <v>14625.129368886835</v>
      </c>
      <c r="S4435" s="5">
        <v>12.865979381443299</v>
      </c>
      <c r="T4435" s="4" t="s">
        <v>61</v>
      </c>
      <c r="U4435" s="1"/>
      <c r="V4435" s="1"/>
      <c r="W4435" s="1"/>
      <c r="X4435" s="1"/>
    </row>
    <row r="4436" spans="1:24" ht="15.75" customHeight="1" x14ac:dyDescent="0.2">
      <c r="A4436" s="1"/>
      <c r="B4436" s="1"/>
      <c r="C4436" s="31" t="str">
        <f>IF('Style Screener'!$S4436&lt;(AVERAGE('Style Screener'!$S$9:$S$6415)), "Value", "Growth")</f>
        <v>Growth</v>
      </c>
      <c r="D4436" s="31" t="str">
        <f>IF('Style Screener'!$R4436&gt;2000, "Large Cap", "Small Cap")</f>
        <v>Large Cap</v>
      </c>
      <c r="E4436" s="31" t="s">
        <v>15</v>
      </c>
      <c r="F4436" s="31" t="s">
        <v>15829</v>
      </c>
      <c r="G4436" s="1" t="s">
        <v>15768</v>
      </c>
      <c r="H4436" s="1" t="s">
        <v>17681</v>
      </c>
      <c r="I4436" s="1" t="s">
        <v>17682</v>
      </c>
      <c r="J4436" s="1" t="s">
        <v>17238</v>
      </c>
      <c r="K4436" s="1" t="s">
        <v>17683</v>
      </c>
      <c r="L4436" s="1" t="s">
        <v>17684</v>
      </c>
      <c r="M4436" s="1" t="s">
        <v>44</v>
      </c>
      <c r="N4436" s="1" t="s">
        <v>160</v>
      </c>
      <c r="O4436" s="1" t="s">
        <v>46</v>
      </c>
      <c r="P4436" s="1" t="s">
        <v>160</v>
      </c>
      <c r="Q4436" s="29" t="s">
        <v>61</v>
      </c>
      <c r="R4436" s="30">
        <v>8379.9626869123822</v>
      </c>
      <c r="S4436" s="5">
        <v>40.261173441235975</v>
      </c>
      <c r="T4436" s="4">
        <v>58.534044395387291</v>
      </c>
      <c r="U4436" s="1"/>
      <c r="V4436" s="1"/>
      <c r="W4436" s="1"/>
      <c r="X4436" s="1"/>
    </row>
    <row r="4437" spans="1:24" ht="15.75" customHeight="1" x14ac:dyDescent="0.2">
      <c r="A4437" s="1"/>
      <c r="B4437" s="1"/>
      <c r="C4437" s="31" t="str">
        <f>IF('Style Screener'!$S4437&lt;(AVERAGE('Style Screener'!$S$9:$S$6415)), "Value", "Growth")</f>
        <v>Value</v>
      </c>
      <c r="D4437" s="31" t="str">
        <f>IF('Style Screener'!$R4437&gt;2000, "Large Cap", "Small Cap")</f>
        <v>Large Cap</v>
      </c>
      <c r="E4437" s="31" t="s">
        <v>14</v>
      </c>
      <c r="F4437" s="31" t="s">
        <v>15829</v>
      </c>
      <c r="G4437" s="1" t="s">
        <v>214</v>
      </c>
      <c r="H4437" s="1" t="s">
        <v>17685</v>
      </c>
      <c r="I4437" s="1" t="s">
        <v>17686</v>
      </c>
      <c r="J4437" s="1" t="s">
        <v>17640</v>
      </c>
      <c r="K4437" s="1" t="s">
        <v>17687</v>
      </c>
      <c r="L4437" s="1" t="s">
        <v>17688</v>
      </c>
      <c r="M4437" s="1" t="s">
        <v>54</v>
      </c>
      <c r="N4437" s="1" t="s">
        <v>4381</v>
      </c>
      <c r="O4437" s="1" t="s">
        <v>54</v>
      </c>
      <c r="P4437" s="1" t="s">
        <v>4381</v>
      </c>
      <c r="Q4437" s="29" t="s">
        <v>61</v>
      </c>
      <c r="R4437" s="30">
        <v>3060.4366860380414</v>
      </c>
      <c r="S4437" s="5">
        <v>12.480373236573733</v>
      </c>
      <c r="T4437" s="4" t="s">
        <v>61</v>
      </c>
      <c r="U4437" s="1"/>
      <c r="V4437" s="1"/>
      <c r="W4437" s="1"/>
      <c r="X4437" s="1"/>
    </row>
    <row r="4438" spans="1:24" ht="15.75" customHeight="1" x14ac:dyDescent="0.2">
      <c r="A4438" s="1"/>
      <c r="B4438" s="1"/>
      <c r="C4438" s="31" t="str">
        <f>IF('Style Screener'!$S4438&lt;(AVERAGE('Style Screener'!$S$9:$S$6415)), "Value", "Growth")</f>
        <v>Value</v>
      </c>
      <c r="D4438" s="31" t="str">
        <f>IF('Style Screener'!$R4438&gt;2000, "Large Cap", "Small Cap")</f>
        <v>Large Cap</v>
      </c>
      <c r="E4438" s="31" t="s">
        <v>15</v>
      </c>
      <c r="F4438" s="31" t="s">
        <v>15829</v>
      </c>
      <c r="G4438" s="1" t="s">
        <v>17225</v>
      </c>
      <c r="H4438" s="1" t="s">
        <v>17689</v>
      </c>
      <c r="I4438" s="1" t="s">
        <v>17690</v>
      </c>
      <c r="J4438" s="1" t="s">
        <v>17228</v>
      </c>
      <c r="K4438" s="1" t="s">
        <v>17691</v>
      </c>
      <c r="L4438" s="1" t="s">
        <v>17692</v>
      </c>
      <c r="M4438" s="1" t="s">
        <v>219</v>
      </c>
      <c r="N4438" s="1" t="s">
        <v>466</v>
      </c>
      <c r="O4438" s="1" t="s">
        <v>219</v>
      </c>
      <c r="P4438" s="1" t="s">
        <v>466</v>
      </c>
      <c r="Q4438" s="29" t="s">
        <v>61</v>
      </c>
      <c r="R4438" s="30">
        <v>5936.6356637233548</v>
      </c>
      <c r="S4438" s="5">
        <v>10.634328358208954</v>
      </c>
      <c r="T4438" s="4">
        <v>7.2417111948711976E-15</v>
      </c>
      <c r="U4438" s="1"/>
      <c r="V4438" s="1"/>
      <c r="W4438" s="1"/>
      <c r="X4438" s="1"/>
    </row>
    <row r="4439" spans="1:24" ht="15.75" customHeight="1" x14ac:dyDescent="0.2">
      <c r="A4439" s="1"/>
      <c r="B4439" s="1"/>
      <c r="C4439" s="31" t="str">
        <f>IF('Style Screener'!$S4439&lt;(AVERAGE('Style Screener'!$S$9:$S$6415)), "Value", "Growth")</f>
        <v>Value</v>
      </c>
      <c r="D4439" s="31" t="str">
        <f>IF('Style Screener'!$R4439&gt;2000, "Large Cap", "Small Cap")</f>
        <v>Large Cap</v>
      </c>
      <c r="E4439" s="31" t="s">
        <v>14</v>
      </c>
      <c r="F4439" s="31" t="s">
        <v>15829</v>
      </c>
      <c r="G4439" s="1" t="s">
        <v>11982</v>
      </c>
      <c r="H4439" s="1" t="s">
        <v>17693</v>
      </c>
      <c r="I4439" s="1" t="s">
        <v>17694</v>
      </c>
      <c r="J4439" s="1" t="s">
        <v>17233</v>
      </c>
      <c r="K4439" s="1" t="s">
        <v>17695</v>
      </c>
      <c r="L4439" s="1" t="s">
        <v>17696</v>
      </c>
      <c r="M4439" s="1" t="s">
        <v>86</v>
      </c>
      <c r="N4439" s="1" t="s">
        <v>606</v>
      </c>
      <c r="O4439" s="1" t="s">
        <v>607</v>
      </c>
      <c r="P4439" s="1" t="s">
        <v>608</v>
      </c>
      <c r="Q4439" s="29" t="s">
        <v>17697</v>
      </c>
      <c r="R4439" s="30">
        <v>2908.6057321865369</v>
      </c>
      <c r="S4439" s="5">
        <v>16.532918440877825</v>
      </c>
      <c r="T4439" s="4">
        <v>31.713447842480093</v>
      </c>
      <c r="U4439" s="1"/>
      <c r="V4439" s="1"/>
      <c r="W4439" s="1"/>
      <c r="X4439" s="1"/>
    </row>
    <row r="4440" spans="1:24" ht="15.75" customHeight="1" x14ac:dyDescent="0.2">
      <c r="A4440" s="1"/>
      <c r="B4440" s="1"/>
      <c r="C4440" s="31" t="str">
        <f>IF('Style Screener'!$S4440&lt;(AVERAGE('Style Screener'!$S$9:$S$6415)), "Value", "Growth")</f>
        <v>Value</v>
      </c>
      <c r="D4440" s="31" t="str">
        <f>IF('Style Screener'!$R4440&gt;2000, "Large Cap", "Small Cap")</f>
        <v>Large Cap</v>
      </c>
      <c r="E4440" s="31" t="s">
        <v>14</v>
      </c>
      <c r="F4440" s="31" t="s">
        <v>15829</v>
      </c>
      <c r="G4440" s="1" t="s">
        <v>17288</v>
      </c>
      <c r="H4440" s="1" t="s">
        <v>17698</v>
      </c>
      <c r="I4440" s="1" t="s">
        <v>17699</v>
      </c>
      <c r="J4440" s="1" t="s">
        <v>17291</v>
      </c>
      <c r="K4440" s="1" t="s">
        <v>17700</v>
      </c>
      <c r="L4440" s="1" t="s">
        <v>17701</v>
      </c>
      <c r="M4440" s="1" t="s">
        <v>54</v>
      </c>
      <c r="N4440" s="1" t="s">
        <v>1589</v>
      </c>
      <c r="O4440" s="1" t="s">
        <v>54</v>
      </c>
      <c r="P4440" s="1" t="s">
        <v>2732</v>
      </c>
      <c r="Q4440" s="29" t="s">
        <v>61</v>
      </c>
      <c r="R4440" s="30">
        <v>7289.8551910205078</v>
      </c>
      <c r="S4440" s="5">
        <v>22.954201902288482</v>
      </c>
      <c r="T4440" s="4">
        <v>76.831849923021409</v>
      </c>
      <c r="U4440" s="1"/>
      <c r="V4440" s="1"/>
      <c r="W4440" s="1"/>
      <c r="X4440" s="1"/>
    </row>
    <row r="4441" spans="1:24" ht="15.75" customHeight="1" x14ac:dyDescent="0.2">
      <c r="A4441" s="1"/>
      <c r="B4441" s="1"/>
      <c r="C4441" s="31" t="str">
        <f>IF('Style Screener'!$S4441&lt;(AVERAGE('Style Screener'!$S$9:$S$6415)), "Value", "Growth")</f>
        <v>Value</v>
      </c>
      <c r="D4441" s="31" t="str">
        <f>IF('Style Screener'!$R4441&gt;2000, "Large Cap", "Small Cap")</f>
        <v>Large Cap</v>
      </c>
      <c r="E4441" s="31" t="s">
        <v>14</v>
      </c>
      <c r="F4441" s="31" t="s">
        <v>15829</v>
      </c>
      <c r="G4441" s="1" t="s">
        <v>15768</v>
      </c>
      <c r="H4441" s="1" t="s">
        <v>17702</v>
      </c>
      <c r="I4441" s="1" t="s">
        <v>17703</v>
      </c>
      <c r="J4441" s="1" t="s">
        <v>17238</v>
      </c>
      <c r="K4441" s="1" t="s">
        <v>17704</v>
      </c>
      <c r="L4441" s="1" t="s">
        <v>17705</v>
      </c>
      <c r="M4441" s="1" t="s">
        <v>278</v>
      </c>
      <c r="N4441" s="1" t="s">
        <v>279</v>
      </c>
      <c r="O4441" s="1" t="s">
        <v>278</v>
      </c>
      <c r="P4441" s="1" t="s">
        <v>280</v>
      </c>
      <c r="Q4441" s="29" t="s">
        <v>61</v>
      </c>
      <c r="R4441" s="30">
        <v>38064.175233010319</v>
      </c>
      <c r="S4441" s="5">
        <v>16.065754353260179</v>
      </c>
      <c r="T4441" s="4">
        <v>2.242158253665473E-15</v>
      </c>
      <c r="U4441" s="1"/>
      <c r="V4441" s="1"/>
      <c r="W4441" s="1"/>
      <c r="X4441" s="1"/>
    </row>
    <row r="4442" spans="1:24" ht="15.75" customHeight="1" x14ac:dyDescent="0.2">
      <c r="A4442" s="1"/>
      <c r="B4442" s="1"/>
      <c r="C4442" s="31" t="str">
        <f>IF('Style Screener'!$S4442&lt;(AVERAGE('Style Screener'!$S$9:$S$6415)), "Value", "Growth")</f>
        <v>Value</v>
      </c>
      <c r="D4442" s="31" t="str">
        <f>IF('Style Screener'!$R4442&gt;2000, "Large Cap", "Small Cap")</f>
        <v>Large Cap</v>
      </c>
      <c r="E4442" s="31" t="s">
        <v>15</v>
      </c>
      <c r="F4442" s="31" t="s">
        <v>15829</v>
      </c>
      <c r="G4442" s="1" t="s">
        <v>17288</v>
      </c>
      <c r="H4442" s="1" t="s">
        <v>17706</v>
      </c>
      <c r="I4442" s="1" t="s">
        <v>17707</v>
      </c>
      <c r="J4442" s="1" t="s">
        <v>17291</v>
      </c>
      <c r="K4442" s="1" t="s">
        <v>17708</v>
      </c>
      <c r="L4442" s="1" t="s">
        <v>17709</v>
      </c>
      <c r="M4442" s="1" t="s">
        <v>219</v>
      </c>
      <c r="N4442" s="1" t="s">
        <v>220</v>
      </c>
      <c r="O4442" s="1" t="s">
        <v>219</v>
      </c>
      <c r="P4442" s="1" t="s">
        <v>482</v>
      </c>
      <c r="Q4442" s="29" t="s">
        <v>61</v>
      </c>
      <c r="R4442" s="30">
        <v>5285.9934363050779</v>
      </c>
      <c r="S4442" s="5">
        <v>15.067524324343626</v>
      </c>
      <c r="T4442" s="4">
        <v>0</v>
      </c>
      <c r="U4442" s="1"/>
      <c r="V4442" s="1"/>
      <c r="W4442" s="1"/>
      <c r="X4442" s="1"/>
    </row>
    <row r="4443" spans="1:24" ht="15.75" customHeight="1" x14ac:dyDescent="0.2">
      <c r="A4443" s="1"/>
      <c r="B4443" s="1"/>
      <c r="C4443" s="31" t="str">
        <f>IF('Style Screener'!$S4443&lt;(AVERAGE('Style Screener'!$S$9:$S$6415)), "Value", "Growth")</f>
        <v>Value</v>
      </c>
      <c r="D4443" s="31" t="str">
        <f>IF('Style Screener'!$R4443&gt;2000, "Large Cap", "Small Cap")</f>
        <v>Large Cap</v>
      </c>
      <c r="E4443" s="31" t="s">
        <v>15</v>
      </c>
      <c r="F4443" s="31" t="s">
        <v>15829</v>
      </c>
      <c r="G4443" s="1" t="s">
        <v>10277</v>
      </c>
      <c r="H4443" s="1" t="s">
        <v>17710</v>
      </c>
      <c r="I4443" s="1" t="s">
        <v>17711</v>
      </c>
      <c r="J4443" s="1" t="s">
        <v>17249</v>
      </c>
      <c r="K4443" s="1" t="s">
        <v>17712</v>
      </c>
      <c r="L4443" s="1" t="s">
        <v>17713</v>
      </c>
      <c r="M4443" s="1" t="s">
        <v>368</v>
      </c>
      <c r="N4443" s="1" t="s">
        <v>961</v>
      </c>
      <c r="O4443" s="1" t="s">
        <v>961</v>
      </c>
      <c r="P4443" s="1" t="s">
        <v>2956</v>
      </c>
      <c r="Q4443" s="29" t="s">
        <v>1778</v>
      </c>
      <c r="R4443" s="30">
        <v>3396.2375999766896</v>
      </c>
      <c r="S4443" s="5">
        <v>23.289855072463769</v>
      </c>
      <c r="T4443" s="4">
        <v>0</v>
      </c>
      <c r="U4443" s="1"/>
      <c r="V4443" s="1"/>
      <c r="W4443" s="1"/>
      <c r="X4443" s="1"/>
    </row>
    <row r="4444" spans="1:24" ht="15.75" customHeight="1" x14ac:dyDescent="0.2">
      <c r="A4444" s="1"/>
      <c r="B4444" s="1"/>
      <c r="C4444" s="31" t="str">
        <f>IF('Style Screener'!$S4444&lt;(AVERAGE('Style Screener'!$S$9:$S$6415)), "Value", "Growth")</f>
        <v>Value</v>
      </c>
      <c r="D4444" s="31" t="str">
        <f>IF('Style Screener'!$R4444&gt;2000, "Large Cap", "Small Cap")</f>
        <v>Small Cap</v>
      </c>
      <c r="E4444" s="31" t="s">
        <v>15</v>
      </c>
      <c r="F4444" s="31" t="s">
        <v>15829</v>
      </c>
      <c r="G4444" s="1" t="s">
        <v>17288</v>
      </c>
      <c r="H4444" s="1" t="s">
        <v>17714</v>
      </c>
      <c r="I4444" s="1" t="s">
        <v>17715</v>
      </c>
      <c r="J4444" s="1" t="s">
        <v>17291</v>
      </c>
      <c r="K4444" s="1" t="s">
        <v>17716</v>
      </c>
      <c r="L4444" s="1" t="s">
        <v>17717</v>
      </c>
      <c r="M4444" s="1" t="s">
        <v>368</v>
      </c>
      <c r="N4444" s="1" t="s">
        <v>1700</v>
      </c>
      <c r="O4444" s="1" t="s">
        <v>370</v>
      </c>
      <c r="P4444" s="1" t="s">
        <v>1701</v>
      </c>
      <c r="Q4444" s="29" t="s">
        <v>61</v>
      </c>
      <c r="R4444" s="30">
        <v>1516.670997346539</v>
      </c>
      <c r="S4444" s="5">
        <v>16.868804192215229</v>
      </c>
      <c r="T4444" s="4">
        <v>81.612992127328724</v>
      </c>
      <c r="U4444" s="1"/>
      <c r="V4444" s="1"/>
      <c r="W4444" s="1"/>
      <c r="X4444" s="1"/>
    </row>
    <row r="4445" spans="1:24" ht="15.75" customHeight="1" x14ac:dyDescent="0.2">
      <c r="A4445" s="1"/>
      <c r="B4445" s="1"/>
      <c r="C4445" s="31" t="str">
        <f>IF('Style Screener'!$S4445&lt;(AVERAGE('Style Screener'!$S$9:$S$6415)), "Value", "Growth")</f>
        <v>Value</v>
      </c>
      <c r="D4445" s="31" t="str">
        <f>IF('Style Screener'!$R4445&gt;2000, "Large Cap", "Small Cap")</f>
        <v>Large Cap</v>
      </c>
      <c r="E4445" s="31" t="s">
        <v>14</v>
      </c>
      <c r="F4445" s="31" t="s">
        <v>15829</v>
      </c>
      <c r="G4445" s="1" t="s">
        <v>17288</v>
      </c>
      <c r="H4445" s="1" t="s">
        <v>17718</v>
      </c>
      <c r="I4445" s="1" t="s">
        <v>17719</v>
      </c>
      <c r="J4445" s="1" t="s">
        <v>17291</v>
      </c>
      <c r="K4445" s="1" t="s">
        <v>17720</v>
      </c>
      <c r="L4445" s="1" t="s">
        <v>17721</v>
      </c>
      <c r="M4445" s="1" t="s">
        <v>278</v>
      </c>
      <c r="N4445" s="1" t="s">
        <v>279</v>
      </c>
      <c r="O4445" s="1" t="s">
        <v>278</v>
      </c>
      <c r="P4445" s="1" t="s">
        <v>426</v>
      </c>
      <c r="Q4445" s="29" t="s">
        <v>61</v>
      </c>
      <c r="R4445" s="30">
        <v>15155.06610044071</v>
      </c>
      <c r="S4445" s="5">
        <v>15.923526841833263</v>
      </c>
      <c r="T4445" s="4">
        <v>41.144358837404397</v>
      </c>
      <c r="U4445" s="1"/>
      <c r="V4445" s="1"/>
      <c r="W4445" s="1"/>
      <c r="X4445" s="1"/>
    </row>
    <row r="4446" spans="1:24" ht="15.75" customHeight="1" x14ac:dyDescent="0.2">
      <c r="A4446" s="1"/>
      <c r="B4446" s="1"/>
      <c r="C4446" s="31" t="str">
        <f>IF('Style Screener'!$S4446&lt;(AVERAGE('Style Screener'!$S$9:$S$6415)), "Value", "Growth")</f>
        <v>Growth</v>
      </c>
      <c r="D4446" s="31" t="str">
        <f>IF('Style Screener'!$R4446&gt;2000, "Large Cap", "Small Cap")</f>
        <v>Large Cap</v>
      </c>
      <c r="E4446" s="31" t="s">
        <v>14</v>
      </c>
      <c r="F4446" s="31" t="s">
        <v>15829</v>
      </c>
      <c r="G4446" s="1" t="s">
        <v>17637</v>
      </c>
      <c r="H4446" s="1" t="s">
        <v>17722</v>
      </c>
      <c r="I4446" s="1" t="s">
        <v>17723</v>
      </c>
      <c r="J4446" s="1" t="s">
        <v>17640</v>
      </c>
      <c r="K4446" s="1" t="s">
        <v>17724</v>
      </c>
      <c r="L4446" s="1" t="s">
        <v>17725</v>
      </c>
      <c r="M4446" s="1" t="s">
        <v>86</v>
      </c>
      <c r="N4446" s="1" t="s">
        <v>2006</v>
      </c>
      <c r="O4446" s="1" t="s">
        <v>607</v>
      </c>
      <c r="P4446" s="1" t="s">
        <v>2007</v>
      </c>
      <c r="Q4446" s="29" t="s">
        <v>61</v>
      </c>
      <c r="R4446" s="30">
        <v>3373.0217743613439</v>
      </c>
      <c r="S4446" s="5" t="s">
        <v>61</v>
      </c>
      <c r="T4446" s="4">
        <v>2.9551992308531496E-15</v>
      </c>
      <c r="U4446" s="1"/>
      <c r="V4446" s="1"/>
      <c r="W4446" s="1"/>
      <c r="X4446" s="1"/>
    </row>
    <row r="4447" spans="1:24" ht="15.75" customHeight="1" x14ac:dyDescent="0.2">
      <c r="A4447" s="1"/>
      <c r="B4447" s="1"/>
      <c r="C4447" s="31" t="str">
        <f>IF('Style Screener'!$S4447&lt;(AVERAGE('Style Screener'!$S$9:$S$6415)), "Value", "Growth")</f>
        <v>Value</v>
      </c>
      <c r="D4447" s="31" t="str">
        <f>IF('Style Screener'!$R4447&gt;2000, "Large Cap", "Small Cap")</f>
        <v>Large Cap</v>
      </c>
      <c r="E4447" s="31" t="s">
        <v>14</v>
      </c>
      <c r="F4447" s="31" t="s">
        <v>15829</v>
      </c>
      <c r="G4447" s="1" t="s">
        <v>17288</v>
      </c>
      <c r="H4447" s="1" t="s">
        <v>17726</v>
      </c>
      <c r="I4447" s="1" t="s">
        <v>17727</v>
      </c>
      <c r="J4447" s="1" t="s">
        <v>17291</v>
      </c>
      <c r="K4447" s="1" t="s">
        <v>17728</v>
      </c>
      <c r="L4447" s="1" t="s">
        <v>17729</v>
      </c>
      <c r="M4447" s="1" t="s">
        <v>86</v>
      </c>
      <c r="N4447" s="1" t="s">
        <v>172</v>
      </c>
      <c r="O4447" s="1" t="s">
        <v>172</v>
      </c>
      <c r="P4447" s="1" t="s">
        <v>1497</v>
      </c>
      <c r="Q4447" s="29" t="s">
        <v>61</v>
      </c>
      <c r="R4447" s="30">
        <v>3809.8518955818677</v>
      </c>
      <c r="S4447" s="5">
        <v>10.810047095761382</v>
      </c>
      <c r="T4447" s="4" t="s">
        <v>61</v>
      </c>
      <c r="U4447" s="1"/>
      <c r="V4447" s="1"/>
      <c r="W4447" s="1"/>
      <c r="X4447" s="1"/>
    </row>
    <row r="4448" spans="1:24" ht="15.75" customHeight="1" x14ac:dyDescent="0.2">
      <c r="A4448" s="1"/>
      <c r="B4448" s="1"/>
      <c r="C4448" s="31" t="str">
        <f>IF('Style Screener'!$S4448&lt;(AVERAGE('Style Screener'!$S$9:$S$6415)), "Value", "Growth")</f>
        <v>Growth</v>
      </c>
      <c r="D4448" s="31" t="str">
        <f>IF('Style Screener'!$R4448&gt;2000, "Large Cap", "Small Cap")</f>
        <v>Large Cap</v>
      </c>
      <c r="E4448" s="31" t="s">
        <v>15</v>
      </c>
      <c r="F4448" s="31" t="s">
        <v>15829</v>
      </c>
      <c r="G4448" s="1" t="s">
        <v>4748</v>
      </c>
      <c r="H4448" s="1" t="s">
        <v>17730</v>
      </c>
      <c r="I4448" s="1" t="s">
        <v>17731</v>
      </c>
      <c r="J4448" s="1" t="s">
        <v>17279</v>
      </c>
      <c r="K4448" s="1" t="s">
        <v>17732</v>
      </c>
      <c r="L4448" s="1" t="s">
        <v>17733</v>
      </c>
      <c r="M4448" s="1" t="s">
        <v>368</v>
      </c>
      <c r="N4448" s="1" t="s">
        <v>961</v>
      </c>
      <c r="O4448" s="1" t="s">
        <v>961</v>
      </c>
      <c r="P4448" s="1" t="s">
        <v>2234</v>
      </c>
      <c r="Q4448" s="29" t="s">
        <v>61</v>
      </c>
      <c r="R4448" s="30">
        <v>11727.467914636876</v>
      </c>
      <c r="S4448" s="5">
        <v>28.721957851801495</v>
      </c>
      <c r="T4448" s="4">
        <v>0.10645610152726331</v>
      </c>
      <c r="U4448" s="1"/>
      <c r="V4448" s="1"/>
      <c r="W4448" s="1"/>
      <c r="X4448" s="1"/>
    </row>
    <row r="4449" spans="1:24" ht="15.75" customHeight="1" x14ac:dyDescent="0.2">
      <c r="A4449" s="1"/>
      <c r="B4449" s="1"/>
      <c r="C4449" s="31" t="str">
        <f>IF('Style Screener'!$S4449&lt;(AVERAGE('Style Screener'!$S$9:$S$6415)), "Value", "Growth")</f>
        <v>Value</v>
      </c>
      <c r="D4449" s="31" t="str">
        <f>IF('Style Screener'!$R4449&gt;2000, "Large Cap", "Small Cap")</f>
        <v>Large Cap</v>
      </c>
      <c r="E4449" s="31" t="s">
        <v>15</v>
      </c>
      <c r="F4449" s="31" t="s">
        <v>15829</v>
      </c>
      <c r="G4449" s="1" t="s">
        <v>17225</v>
      </c>
      <c r="H4449" s="1" t="s">
        <v>17734</v>
      </c>
      <c r="I4449" s="1" t="s">
        <v>17735</v>
      </c>
      <c r="J4449" s="1" t="s">
        <v>17228</v>
      </c>
      <c r="K4449" s="1" t="s">
        <v>17736</v>
      </c>
      <c r="L4449" s="1" t="s">
        <v>17737</v>
      </c>
      <c r="M4449" s="1" t="s">
        <v>219</v>
      </c>
      <c r="N4449" s="1" t="s">
        <v>466</v>
      </c>
      <c r="O4449" s="1" t="s">
        <v>219</v>
      </c>
      <c r="P4449" s="1" t="s">
        <v>466</v>
      </c>
      <c r="Q4449" s="29" t="s">
        <v>61</v>
      </c>
      <c r="R4449" s="30">
        <v>6405.6437053317459</v>
      </c>
      <c r="S4449" s="5">
        <v>17.300771208226223</v>
      </c>
      <c r="T4449" s="4">
        <v>0</v>
      </c>
      <c r="U4449" s="1"/>
      <c r="V4449" s="1"/>
      <c r="W4449" s="1"/>
      <c r="X4449" s="1"/>
    </row>
    <row r="4450" spans="1:24" ht="15.75" customHeight="1" x14ac:dyDescent="0.2">
      <c r="A4450" s="1"/>
      <c r="B4450" s="1"/>
      <c r="C4450" s="31" t="str">
        <f>IF('Style Screener'!$S4450&lt;(AVERAGE('Style Screener'!$S$9:$S$6415)), "Value", "Growth")</f>
        <v>Value</v>
      </c>
      <c r="D4450" s="31" t="str">
        <f>IF('Style Screener'!$R4450&gt;2000, "Large Cap", "Small Cap")</f>
        <v>Large Cap</v>
      </c>
      <c r="E4450" s="31" t="s">
        <v>15</v>
      </c>
      <c r="F4450" s="31" t="s">
        <v>15829</v>
      </c>
      <c r="G4450" s="1" t="s">
        <v>4748</v>
      </c>
      <c r="H4450" s="1" t="s">
        <v>17738</v>
      </c>
      <c r="I4450" s="1" t="s">
        <v>17739</v>
      </c>
      <c r="J4450" s="1" t="s">
        <v>17279</v>
      </c>
      <c r="K4450" s="1" t="s">
        <v>17740</v>
      </c>
      <c r="L4450" s="1" t="s">
        <v>17741</v>
      </c>
      <c r="M4450" s="1" t="s">
        <v>368</v>
      </c>
      <c r="N4450" s="1" t="s">
        <v>369</v>
      </c>
      <c r="O4450" s="1" t="s">
        <v>370</v>
      </c>
      <c r="P4450" s="1" t="s">
        <v>1627</v>
      </c>
      <c r="Q4450" s="29" t="s">
        <v>61</v>
      </c>
      <c r="R4450" s="30">
        <v>5646.3688611642647</v>
      </c>
      <c r="S4450" s="5">
        <v>16.702052370842182</v>
      </c>
      <c r="T4450" s="4">
        <v>65.194735693211186</v>
      </c>
      <c r="U4450" s="1"/>
      <c r="V4450" s="1"/>
      <c r="W4450" s="1"/>
      <c r="X4450" s="1"/>
    </row>
    <row r="4451" spans="1:24" ht="15.75" customHeight="1" x14ac:dyDescent="0.2">
      <c r="A4451" s="1"/>
      <c r="B4451" s="1"/>
      <c r="C4451" s="31" t="str">
        <f>IF('Style Screener'!$S4451&lt;(AVERAGE('Style Screener'!$S$9:$S$6415)), "Value", "Growth")</f>
        <v>Value</v>
      </c>
      <c r="D4451" s="31" t="str">
        <f>IF('Style Screener'!$R4451&gt;2000, "Large Cap", "Small Cap")</f>
        <v>Large Cap</v>
      </c>
      <c r="E4451" s="31" t="s">
        <v>15</v>
      </c>
      <c r="F4451" s="31" t="s">
        <v>15829</v>
      </c>
      <c r="G4451" s="1" t="s">
        <v>17219</v>
      </c>
      <c r="H4451" s="1" t="s">
        <v>17742</v>
      </c>
      <c r="I4451" s="1" t="s">
        <v>17743</v>
      </c>
      <c r="J4451" s="1" t="s">
        <v>17222</v>
      </c>
      <c r="K4451" s="1" t="s">
        <v>17744</v>
      </c>
      <c r="L4451" s="1" t="s">
        <v>17745</v>
      </c>
      <c r="M4451" s="1" t="s">
        <v>368</v>
      </c>
      <c r="N4451" s="1" t="s">
        <v>369</v>
      </c>
      <c r="O4451" s="1" t="s">
        <v>370</v>
      </c>
      <c r="P4451" s="1" t="s">
        <v>371</v>
      </c>
      <c r="Q4451" s="29" t="s">
        <v>61</v>
      </c>
      <c r="R4451" s="30">
        <v>4421.7467215022889</v>
      </c>
      <c r="S4451" s="5">
        <v>18.085488412276273</v>
      </c>
      <c r="T4451" s="4" t="s">
        <v>61</v>
      </c>
      <c r="U4451" s="1"/>
      <c r="V4451" s="1"/>
      <c r="W4451" s="1"/>
      <c r="X4451" s="1"/>
    </row>
    <row r="4452" spans="1:24" ht="15.75" customHeight="1" x14ac:dyDescent="0.2">
      <c r="A4452" s="1"/>
      <c r="B4452" s="1"/>
      <c r="C4452" s="31" t="str">
        <f>IF('Style Screener'!$S4452&lt;(AVERAGE('Style Screener'!$S$9:$S$6415)), "Value", "Growth")</f>
        <v>Value</v>
      </c>
      <c r="D4452" s="31" t="str">
        <f>IF('Style Screener'!$R4452&gt;2000, "Large Cap", "Small Cap")</f>
        <v>Large Cap</v>
      </c>
      <c r="E4452" s="31" t="s">
        <v>15</v>
      </c>
      <c r="F4452" s="31" t="s">
        <v>15829</v>
      </c>
      <c r="G4452" s="1" t="s">
        <v>17225</v>
      </c>
      <c r="H4452" s="1" t="s">
        <v>17746</v>
      </c>
      <c r="I4452" s="1" t="s">
        <v>17747</v>
      </c>
      <c r="J4452" s="1" t="s">
        <v>17228</v>
      </c>
      <c r="K4452" s="1" t="s">
        <v>17748</v>
      </c>
      <c r="L4452" s="1" t="s">
        <v>17749</v>
      </c>
      <c r="M4452" s="1" t="s">
        <v>219</v>
      </c>
      <c r="N4452" s="1" t="s">
        <v>466</v>
      </c>
      <c r="O4452" s="1" t="s">
        <v>219</v>
      </c>
      <c r="P4452" s="1" t="s">
        <v>466</v>
      </c>
      <c r="Q4452" s="29" t="s">
        <v>61</v>
      </c>
      <c r="R4452" s="30">
        <v>2632.9932495592298</v>
      </c>
      <c r="S4452" s="5">
        <v>10.383358098068349</v>
      </c>
      <c r="T4452" s="4" t="s">
        <v>61</v>
      </c>
      <c r="U4452" s="1"/>
      <c r="V4452" s="1"/>
      <c r="W4452" s="1"/>
      <c r="X4452" s="1"/>
    </row>
    <row r="4453" spans="1:24" ht="15.75" customHeight="1" x14ac:dyDescent="0.2">
      <c r="A4453" s="1"/>
      <c r="B4453" s="1"/>
      <c r="C4453" s="31" t="str">
        <f>IF('Style Screener'!$S4453&lt;(AVERAGE('Style Screener'!$S$9:$S$6415)), "Value", "Growth")</f>
        <v>Value</v>
      </c>
      <c r="D4453" s="31" t="str">
        <f>IF('Style Screener'!$R4453&gt;2000, "Large Cap", "Small Cap")</f>
        <v>Large Cap</v>
      </c>
      <c r="E4453" s="31" t="s">
        <v>14</v>
      </c>
      <c r="F4453" s="31" t="s">
        <v>15829</v>
      </c>
      <c r="G4453" s="1" t="s">
        <v>4748</v>
      </c>
      <c r="H4453" s="1" t="s">
        <v>17750</v>
      </c>
      <c r="I4453" s="1" t="s">
        <v>17751</v>
      </c>
      <c r="J4453" s="1" t="s">
        <v>17279</v>
      </c>
      <c r="K4453" s="1" t="s">
        <v>17752</v>
      </c>
      <c r="L4453" s="1" t="s">
        <v>17753</v>
      </c>
      <c r="M4453" s="1" t="s">
        <v>86</v>
      </c>
      <c r="N4453" s="1" t="s">
        <v>87</v>
      </c>
      <c r="O4453" s="1" t="s">
        <v>88</v>
      </c>
      <c r="P4453" s="1" t="s">
        <v>4499</v>
      </c>
      <c r="Q4453" s="29" t="s">
        <v>61</v>
      </c>
      <c r="R4453" s="30">
        <v>6240.4599843984388</v>
      </c>
      <c r="S4453" s="5">
        <v>23.671751709626513</v>
      </c>
      <c r="T4453" s="4">
        <v>6.0425835843863236E-15</v>
      </c>
      <c r="U4453" s="1"/>
      <c r="V4453" s="1"/>
      <c r="W4453" s="1"/>
      <c r="X4453" s="1"/>
    </row>
    <row r="4454" spans="1:24" ht="15.75" customHeight="1" x14ac:dyDescent="0.2">
      <c r="A4454" s="1"/>
      <c r="B4454" s="1"/>
      <c r="C4454" s="31" t="str">
        <f>IF('Style Screener'!$S4454&lt;(AVERAGE('Style Screener'!$S$9:$S$6415)), "Value", "Growth")</f>
        <v>Value</v>
      </c>
      <c r="D4454" s="31" t="str">
        <f>IF('Style Screener'!$R4454&gt;2000, "Large Cap", "Small Cap")</f>
        <v>Large Cap</v>
      </c>
      <c r="E4454" s="31" t="s">
        <v>14</v>
      </c>
      <c r="F4454" s="31" t="s">
        <v>15829</v>
      </c>
      <c r="G4454" s="1" t="s">
        <v>17332</v>
      </c>
      <c r="H4454" s="1" t="s">
        <v>17754</v>
      </c>
      <c r="I4454" s="1" t="s">
        <v>17755</v>
      </c>
      <c r="J4454" s="1" t="s">
        <v>17335</v>
      </c>
      <c r="K4454" s="1" t="s">
        <v>17756</v>
      </c>
      <c r="L4454" s="1" t="s">
        <v>17757</v>
      </c>
      <c r="M4454" s="1" t="s">
        <v>98</v>
      </c>
      <c r="N4454" s="1" t="s">
        <v>578</v>
      </c>
      <c r="O4454" s="1" t="s">
        <v>578</v>
      </c>
      <c r="P4454" s="1" t="s">
        <v>836</v>
      </c>
      <c r="Q4454" s="29" t="s">
        <v>61</v>
      </c>
      <c r="R4454" s="30">
        <v>4336.7207040146777</v>
      </c>
      <c r="S4454" s="5">
        <v>19.267175572519083</v>
      </c>
      <c r="T4454" s="4">
        <v>3.8443048526708708E-16</v>
      </c>
      <c r="U4454" s="1"/>
      <c r="V4454" s="1"/>
      <c r="W4454" s="1"/>
      <c r="X4454" s="1"/>
    </row>
    <row r="4455" spans="1:24" ht="15.75" customHeight="1" x14ac:dyDescent="0.2">
      <c r="A4455" s="1"/>
      <c r="B4455" s="1"/>
      <c r="C4455" s="31" t="str">
        <f>IF('Style Screener'!$S4455&lt;(AVERAGE('Style Screener'!$S$9:$S$6415)), "Value", "Growth")</f>
        <v>Value</v>
      </c>
      <c r="D4455" s="31" t="str">
        <f>IF('Style Screener'!$R4455&gt;2000, "Large Cap", "Small Cap")</f>
        <v>Large Cap</v>
      </c>
      <c r="E4455" s="31" t="s">
        <v>15</v>
      </c>
      <c r="F4455" s="31" t="s">
        <v>15829</v>
      </c>
      <c r="G4455" s="1" t="s">
        <v>17225</v>
      </c>
      <c r="H4455" s="1" t="s">
        <v>17758</v>
      </c>
      <c r="I4455" s="1" t="s">
        <v>17759</v>
      </c>
      <c r="J4455" s="1" t="s">
        <v>17228</v>
      </c>
      <c r="K4455" s="1" t="s">
        <v>17760</v>
      </c>
      <c r="L4455" s="1" t="s">
        <v>17761</v>
      </c>
      <c r="M4455" s="1" t="s">
        <v>368</v>
      </c>
      <c r="N4455" s="1" t="s">
        <v>1014</v>
      </c>
      <c r="O4455" s="1" t="s">
        <v>370</v>
      </c>
      <c r="P4455" s="1" t="s">
        <v>1014</v>
      </c>
      <c r="Q4455" s="29" t="s">
        <v>61</v>
      </c>
      <c r="R4455" s="30">
        <v>12825.277059956841</v>
      </c>
      <c r="S4455" s="5">
        <v>22.130434782608692</v>
      </c>
      <c r="T4455" s="4" t="s">
        <v>61</v>
      </c>
      <c r="U4455" s="1"/>
      <c r="V4455" s="1"/>
      <c r="W4455" s="1"/>
      <c r="X4455" s="1"/>
    </row>
    <row r="4456" spans="1:24" ht="15.75" customHeight="1" x14ac:dyDescent="0.2">
      <c r="A4456" s="1"/>
      <c r="B4456" s="1"/>
      <c r="C4456" s="31" t="str">
        <f>IF('Style Screener'!$S4456&lt;(AVERAGE('Style Screener'!$S$9:$S$6415)), "Value", "Growth")</f>
        <v>Value</v>
      </c>
      <c r="D4456" s="31" t="str">
        <f>IF('Style Screener'!$R4456&gt;2000, "Large Cap", "Small Cap")</f>
        <v>Large Cap</v>
      </c>
      <c r="E4456" s="31" t="s">
        <v>14</v>
      </c>
      <c r="F4456" s="31" t="s">
        <v>15829</v>
      </c>
      <c r="G4456" s="1" t="s">
        <v>17225</v>
      </c>
      <c r="H4456" s="1" t="s">
        <v>17762</v>
      </c>
      <c r="I4456" s="1" t="s">
        <v>17763</v>
      </c>
      <c r="J4456" s="1" t="s">
        <v>17228</v>
      </c>
      <c r="K4456" s="1" t="s">
        <v>17764</v>
      </c>
      <c r="L4456" s="1" t="s">
        <v>17765</v>
      </c>
      <c r="M4456" s="1" t="s">
        <v>278</v>
      </c>
      <c r="N4456" s="1" t="s">
        <v>279</v>
      </c>
      <c r="O4456" s="1" t="s">
        <v>278</v>
      </c>
      <c r="P4456" s="1" t="s">
        <v>426</v>
      </c>
      <c r="Q4456" s="29" t="s">
        <v>61</v>
      </c>
      <c r="R4456" s="30">
        <v>3862.695999103209</v>
      </c>
      <c r="S4456" s="5">
        <v>15.29505582137161</v>
      </c>
      <c r="T4456" s="4">
        <v>3.6323920016821138</v>
      </c>
      <c r="U4456" s="1"/>
      <c r="V4456" s="1"/>
      <c r="W4456" s="1"/>
      <c r="X4456" s="1"/>
    </row>
    <row r="4457" spans="1:24" ht="15.75" customHeight="1" x14ac:dyDescent="0.2">
      <c r="A4457" s="1"/>
      <c r="B4457" s="1"/>
      <c r="C4457" s="31" t="str">
        <f>IF('Style Screener'!$S4457&lt;(AVERAGE('Style Screener'!$S$9:$S$6415)), "Value", "Growth")</f>
        <v>Growth</v>
      </c>
      <c r="D4457" s="31" t="str">
        <f>IF('Style Screener'!$R4457&gt;2000, "Large Cap", "Small Cap")</f>
        <v>Large Cap</v>
      </c>
      <c r="E4457" s="31" t="s">
        <v>14</v>
      </c>
      <c r="F4457" s="31" t="s">
        <v>15829</v>
      </c>
      <c r="G4457" s="1" t="s">
        <v>17225</v>
      </c>
      <c r="H4457" s="1" t="s">
        <v>17766</v>
      </c>
      <c r="I4457" s="1" t="s">
        <v>17767</v>
      </c>
      <c r="J4457" s="1" t="s">
        <v>17228</v>
      </c>
      <c r="K4457" s="1" t="s">
        <v>17768</v>
      </c>
      <c r="L4457" s="1" t="s">
        <v>17769</v>
      </c>
      <c r="M4457" s="1" t="s">
        <v>54</v>
      </c>
      <c r="N4457" s="1" t="s">
        <v>55</v>
      </c>
      <c r="O4457" s="1" t="s">
        <v>54</v>
      </c>
      <c r="P4457" s="1" t="s">
        <v>694</v>
      </c>
      <c r="Q4457" s="29" t="s">
        <v>61</v>
      </c>
      <c r="R4457" s="30">
        <v>2808.9013089384162</v>
      </c>
      <c r="S4457" s="5" t="s">
        <v>61</v>
      </c>
      <c r="T4457" s="4">
        <v>38.197025814833857</v>
      </c>
      <c r="U4457" s="1"/>
      <c r="V4457" s="1"/>
      <c r="W4457" s="1"/>
      <c r="X4457" s="1"/>
    </row>
    <row r="4458" spans="1:24" ht="15.75" customHeight="1" x14ac:dyDescent="0.2">
      <c r="A4458" s="1"/>
      <c r="B4458" s="1"/>
      <c r="C4458" s="31" t="str">
        <f>IF('Style Screener'!$S4458&lt;(AVERAGE('Style Screener'!$S$9:$S$6415)), "Value", "Growth")</f>
        <v>Value</v>
      </c>
      <c r="D4458" s="31" t="str">
        <f>IF('Style Screener'!$R4458&gt;2000, "Large Cap", "Small Cap")</f>
        <v>Large Cap</v>
      </c>
      <c r="E4458" s="31" t="s">
        <v>14</v>
      </c>
      <c r="F4458" s="31" t="s">
        <v>15829</v>
      </c>
      <c r="G4458" s="1" t="s">
        <v>17225</v>
      </c>
      <c r="H4458" s="1" t="s">
        <v>17770</v>
      </c>
      <c r="I4458" s="1" t="s">
        <v>17771</v>
      </c>
      <c r="J4458" s="1" t="s">
        <v>17228</v>
      </c>
      <c r="K4458" s="1" t="s">
        <v>17772</v>
      </c>
      <c r="L4458" s="1" t="s">
        <v>17773</v>
      </c>
      <c r="M4458" s="1" t="s">
        <v>86</v>
      </c>
      <c r="N4458" s="1" t="s">
        <v>606</v>
      </c>
      <c r="O4458" s="1" t="s">
        <v>607</v>
      </c>
      <c r="P4458" s="1" t="s">
        <v>608</v>
      </c>
      <c r="Q4458" s="29" t="s">
        <v>61</v>
      </c>
      <c r="R4458" s="30">
        <v>2916.3116950543003</v>
      </c>
      <c r="S4458" s="5">
        <v>17.012133468149646</v>
      </c>
      <c r="T4458" s="4" t="s">
        <v>61</v>
      </c>
      <c r="U4458" s="1"/>
      <c r="V4458" s="1"/>
      <c r="W4458" s="1"/>
      <c r="X4458" s="1"/>
    </row>
    <row r="4459" spans="1:24" ht="15.75" customHeight="1" x14ac:dyDescent="0.2">
      <c r="A4459" s="1"/>
      <c r="B4459" s="1"/>
      <c r="C4459" s="31" t="str">
        <f>IF('Style Screener'!$S4459&lt;(AVERAGE('Style Screener'!$S$9:$S$6415)), "Value", "Growth")</f>
        <v>Value</v>
      </c>
      <c r="D4459" s="31" t="str">
        <f>IF('Style Screener'!$R4459&gt;2000, "Large Cap", "Small Cap")</f>
        <v>Small Cap</v>
      </c>
      <c r="E4459" s="31" t="s">
        <v>14</v>
      </c>
      <c r="F4459" s="31" t="s">
        <v>15829</v>
      </c>
      <c r="G4459" s="1" t="s">
        <v>17225</v>
      </c>
      <c r="H4459" s="1" t="s">
        <v>17774</v>
      </c>
      <c r="I4459" s="1" t="s">
        <v>17775</v>
      </c>
      <c r="J4459" s="1" t="s">
        <v>17228</v>
      </c>
      <c r="K4459" s="1" t="s">
        <v>17776</v>
      </c>
      <c r="L4459" s="1" t="s">
        <v>17777</v>
      </c>
      <c r="M4459" s="1" t="s">
        <v>98</v>
      </c>
      <c r="N4459" s="1" t="s">
        <v>2119</v>
      </c>
      <c r="O4459" s="1" t="s">
        <v>232</v>
      </c>
      <c r="P4459" s="1" t="s">
        <v>2120</v>
      </c>
      <c r="Q4459" s="29" t="s">
        <v>61</v>
      </c>
      <c r="R4459" s="30">
        <v>1680.4222552161573</v>
      </c>
      <c r="S4459" s="5">
        <v>7.7225923682616591</v>
      </c>
      <c r="T4459" s="4">
        <v>9.7749512867579313E-16</v>
      </c>
      <c r="U4459" s="1"/>
      <c r="V4459" s="1"/>
      <c r="W4459" s="1"/>
      <c r="X4459" s="1"/>
    </row>
    <row r="4460" spans="1:24" ht="15.75" customHeight="1" x14ac:dyDescent="0.2">
      <c r="A4460" s="1"/>
      <c r="B4460" s="1"/>
      <c r="C4460" s="31" t="str">
        <f>IF('Style Screener'!$S4460&lt;(AVERAGE('Style Screener'!$S$9:$S$6415)), "Value", "Growth")</f>
        <v>Growth</v>
      </c>
      <c r="D4460" s="31" t="str">
        <f>IF('Style Screener'!$R4460&gt;2000, "Large Cap", "Small Cap")</f>
        <v>Large Cap</v>
      </c>
      <c r="E4460" s="31" t="s">
        <v>15</v>
      </c>
      <c r="F4460" s="31" t="s">
        <v>15829</v>
      </c>
      <c r="G4460" s="1" t="s">
        <v>15768</v>
      </c>
      <c r="H4460" s="1" t="s">
        <v>17778</v>
      </c>
      <c r="I4460" s="1" t="s">
        <v>17779</v>
      </c>
      <c r="J4460" s="1" t="s">
        <v>17238</v>
      </c>
      <c r="K4460" s="1" t="s">
        <v>17780</v>
      </c>
      <c r="L4460" s="1" t="s">
        <v>17781</v>
      </c>
      <c r="M4460" s="1" t="s">
        <v>368</v>
      </c>
      <c r="N4460" s="1" t="s">
        <v>1378</v>
      </c>
      <c r="O4460" s="1" t="s">
        <v>1379</v>
      </c>
      <c r="P4460" s="1" t="s">
        <v>1378</v>
      </c>
      <c r="Q4460" s="29" t="s">
        <v>61</v>
      </c>
      <c r="R4460" s="30">
        <v>7404.3579715992328</v>
      </c>
      <c r="S4460" s="5">
        <v>43.469354310062272</v>
      </c>
      <c r="T4460" s="4" t="s">
        <v>61</v>
      </c>
      <c r="U4460" s="1"/>
      <c r="V4460" s="1"/>
      <c r="W4460" s="1"/>
      <c r="X4460" s="1"/>
    </row>
    <row r="4461" spans="1:24" ht="15.75" customHeight="1" x14ac:dyDescent="0.2">
      <c r="A4461" s="1"/>
      <c r="B4461" s="1"/>
      <c r="C4461" s="31" t="str">
        <f>IF('Style Screener'!$S4461&lt;(AVERAGE('Style Screener'!$S$9:$S$6415)), "Value", "Growth")</f>
        <v>Value</v>
      </c>
      <c r="D4461" s="31" t="str">
        <f>IF('Style Screener'!$R4461&gt;2000, "Large Cap", "Small Cap")</f>
        <v>Large Cap</v>
      </c>
      <c r="E4461" s="31" t="s">
        <v>14</v>
      </c>
      <c r="F4461" s="31" t="s">
        <v>15829</v>
      </c>
      <c r="G4461" s="1" t="s">
        <v>4748</v>
      </c>
      <c r="H4461" s="1" t="s">
        <v>17782</v>
      </c>
      <c r="I4461" s="1" t="s">
        <v>17783</v>
      </c>
      <c r="J4461" s="1" t="s">
        <v>17279</v>
      </c>
      <c r="K4461" s="1" t="s">
        <v>17784</v>
      </c>
      <c r="L4461" s="1" t="s">
        <v>17785</v>
      </c>
      <c r="M4461" s="1" t="s">
        <v>108</v>
      </c>
      <c r="N4461" s="1" t="s">
        <v>571</v>
      </c>
      <c r="O4461" s="1" t="s">
        <v>110</v>
      </c>
      <c r="P4461" s="1" t="s">
        <v>1069</v>
      </c>
      <c r="Q4461" s="29" t="s">
        <v>61</v>
      </c>
      <c r="R4461" s="30">
        <v>3353.2801006506061</v>
      </c>
      <c r="S4461" s="5">
        <v>16.650717703349279</v>
      </c>
      <c r="T4461" s="4" t="s">
        <v>61</v>
      </c>
      <c r="U4461" s="1"/>
      <c r="V4461" s="1"/>
      <c r="W4461" s="1"/>
      <c r="X4461" s="1"/>
    </row>
    <row r="4462" spans="1:24" ht="15.75" customHeight="1" x14ac:dyDescent="0.2">
      <c r="A4462" s="1"/>
      <c r="B4462" s="1"/>
      <c r="C4462" s="31" t="str">
        <f>IF('Style Screener'!$S4462&lt;(AVERAGE('Style Screener'!$S$9:$S$6415)), "Value", "Growth")</f>
        <v>Growth</v>
      </c>
      <c r="D4462" s="31" t="str">
        <f>IF('Style Screener'!$R4462&gt;2000, "Large Cap", "Small Cap")</f>
        <v>Large Cap</v>
      </c>
      <c r="E4462" s="31" t="s">
        <v>14</v>
      </c>
      <c r="F4462" s="31" t="s">
        <v>15829</v>
      </c>
      <c r="G4462" s="1" t="s">
        <v>14164</v>
      </c>
      <c r="H4462" s="1" t="s">
        <v>17786</v>
      </c>
      <c r="I4462" s="1" t="s">
        <v>17787</v>
      </c>
      <c r="J4462" s="1" t="s">
        <v>17397</v>
      </c>
      <c r="K4462" s="1" t="s">
        <v>17788</v>
      </c>
      <c r="L4462" s="1" t="s">
        <v>17789</v>
      </c>
      <c r="M4462" s="1" t="s">
        <v>86</v>
      </c>
      <c r="N4462" s="1" t="s">
        <v>2006</v>
      </c>
      <c r="O4462" s="1" t="s">
        <v>607</v>
      </c>
      <c r="P4462" s="1" t="s">
        <v>2294</v>
      </c>
      <c r="Q4462" s="29" t="s">
        <v>61</v>
      </c>
      <c r="R4462" s="30">
        <v>4595.6982175209541</v>
      </c>
      <c r="S4462" s="5">
        <v>34.032258064516128</v>
      </c>
      <c r="T4462" s="4" t="s">
        <v>61</v>
      </c>
      <c r="U4462" s="1"/>
      <c r="V4462" s="1"/>
      <c r="W4462" s="1"/>
      <c r="X4462" s="1"/>
    </row>
    <row r="4463" spans="1:24" ht="15.75" customHeight="1" x14ac:dyDescent="0.2">
      <c r="A4463" s="1"/>
      <c r="B4463" s="1"/>
      <c r="C4463" s="31" t="str">
        <f>IF('Style Screener'!$S4463&lt;(AVERAGE('Style Screener'!$S$9:$S$6415)), "Value", "Growth")</f>
        <v>Value</v>
      </c>
      <c r="D4463" s="31" t="str">
        <f>IF('Style Screener'!$R4463&gt;2000, "Large Cap", "Small Cap")</f>
        <v>Large Cap</v>
      </c>
      <c r="E4463" s="31" t="s">
        <v>14</v>
      </c>
      <c r="F4463" s="31" t="s">
        <v>15829</v>
      </c>
      <c r="G4463" s="1" t="s">
        <v>17556</v>
      </c>
      <c r="H4463" s="1" t="s">
        <v>17790</v>
      </c>
      <c r="I4463" s="1" t="s">
        <v>17791</v>
      </c>
      <c r="J4463" s="1" t="s">
        <v>17559</v>
      </c>
      <c r="K4463" s="1" t="s">
        <v>17792</v>
      </c>
      <c r="L4463" s="1" t="s">
        <v>17793</v>
      </c>
      <c r="M4463" s="1" t="s">
        <v>86</v>
      </c>
      <c r="N4463" s="1" t="s">
        <v>172</v>
      </c>
      <c r="O4463" s="1" t="s">
        <v>172</v>
      </c>
      <c r="P4463" s="1" t="s">
        <v>1497</v>
      </c>
      <c r="Q4463" s="29" t="s">
        <v>61</v>
      </c>
      <c r="R4463" s="30">
        <v>3825.3712732131848</v>
      </c>
      <c r="S4463" s="5">
        <v>10.484341567788368</v>
      </c>
      <c r="T4463" s="4" t="s">
        <v>61</v>
      </c>
      <c r="U4463" s="1"/>
      <c r="V4463" s="1"/>
      <c r="W4463" s="1"/>
      <c r="X4463" s="1"/>
    </row>
    <row r="4464" spans="1:24" ht="15.75" customHeight="1" x14ac:dyDescent="0.2">
      <c r="A4464" s="1"/>
      <c r="B4464" s="1"/>
      <c r="C4464" s="31" t="str">
        <f>IF('Style Screener'!$S4464&lt;(AVERAGE('Style Screener'!$S$9:$S$6415)), "Value", "Growth")</f>
        <v>Value</v>
      </c>
      <c r="D4464" s="31" t="str">
        <f>IF('Style Screener'!$R4464&gt;2000, "Large Cap", "Small Cap")</f>
        <v>Large Cap</v>
      </c>
      <c r="E4464" s="31" t="s">
        <v>14</v>
      </c>
      <c r="F4464" s="31" t="s">
        <v>15829</v>
      </c>
      <c r="G4464" s="1" t="s">
        <v>14164</v>
      </c>
      <c r="H4464" s="1" t="s">
        <v>17794</v>
      </c>
      <c r="I4464" s="1" t="s">
        <v>17795</v>
      </c>
      <c r="J4464" s="1" t="s">
        <v>17397</v>
      </c>
      <c r="K4464" s="1" t="s">
        <v>17796</v>
      </c>
      <c r="L4464" s="1" t="s">
        <v>17797</v>
      </c>
      <c r="M4464" s="1" t="s">
        <v>86</v>
      </c>
      <c r="N4464" s="1" t="s">
        <v>172</v>
      </c>
      <c r="O4464" s="1" t="s">
        <v>172</v>
      </c>
      <c r="P4464" s="1" t="s">
        <v>1497</v>
      </c>
      <c r="Q4464" s="29" t="s">
        <v>61</v>
      </c>
      <c r="R4464" s="30">
        <v>7502.7619074218574</v>
      </c>
      <c r="S4464" s="5">
        <v>10.941915227629513</v>
      </c>
      <c r="T4464" s="4" t="s">
        <v>61</v>
      </c>
      <c r="U4464" s="1"/>
      <c r="V4464" s="1"/>
      <c r="W4464" s="1"/>
      <c r="X4464" s="1"/>
    </row>
    <row r="4465" spans="1:24" ht="15.75" customHeight="1" x14ac:dyDescent="0.2">
      <c r="A4465" s="1"/>
      <c r="B4465" s="1"/>
      <c r="C4465" s="31" t="str">
        <f>IF('Style Screener'!$S4465&lt;(AVERAGE('Style Screener'!$S$9:$S$6415)), "Value", "Growth")</f>
        <v>Value</v>
      </c>
      <c r="D4465" s="31" t="str">
        <f>IF('Style Screener'!$R4465&gt;2000, "Large Cap", "Small Cap")</f>
        <v>Large Cap</v>
      </c>
      <c r="E4465" s="31" t="s">
        <v>15</v>
      </c>
      <c r="F4465" s="31" t="s">
        <v>15829</v>
      </c>
      <c r="G4465" s="1" t="s">
        <v>17298</v>
      </c>
      <c r="H4465" s="1" t="s">
        <v>17798</v>
      </c>
      <c r="I4465" s="1" t="s">
        <v>17799</v>
      </c>
      <c r="J4465" s="1" t="s">
        <v>17301</v>
      </c>
      <c r="K4465" s="1" t="s">
        <v>17800</v>
      </c>
      <c r="L4465" s="1" t="s">
        <v>17801</v>
      </c>
      <c r="M4465" s="1" t="s">
        <v>1279</v>
      </c>
      <c r="N4465" s="1" t="s">
        <v>8387</v>
      </c>
      <c r="O4465" s="1" t="s">
        <v>1279</v>
      </c>
      <c r="P4465" s="1" t="s">
        <v>8387</v>
      </c>
      <c r="Q4465" s="29" t="s">
        <v>61</v>
      </c>
      <c r="R4465" s="30">
        <v>13433.891661472549</v>
      </c>
      <c r="S4465" s="5">
        <v>23.171641791044774</v>
      </c>
      <c r="T4465" s="4" t="s">
        <v>61</v>
      </c>
      <c r="U4465" s="1"/>
      <c r="V4465" s="1"/>
      <c r="W4465" s="1"/>
      <c r="X4465" s="1"/>
    </row>
    <row r="4466" spans="1:24" ht="15.75" customHeight="1" x14ac:dyDescent="0.2">
      <c r="A4466" s="1"/>
      <c r="B4466" s="1"/>
      <c r="C4466" s="31" t="str">
        <f>IF('Style Screener'!$S4466&lt;(AVERAGE('Style Screener'!$S$9:$S$6415)), "Value", "Growth")</f>
        <v>Value</v>
      </c>
      <c r="D4466" s="31" t="str">
        <f>IF('Style Screener'!$R4466&gt;2000, "Large Cap", "Small Cap")</f>
        <v>Large Cap</v>
      </c>
      <c r="E4466" s="31" t="s">
        <v>15</v>
      </c>
      <c r="F4466" s="31" t="s">
        <v>15829</v>
      </c>
      <c r="G4466" s="1" t="s">
        <v>15768</v>
      </c>
      <c r="H4466" s="1" t="s">
        <v>17802</v>
      </c>
      <c r="I4466" s="1" t="s">
        <v>17803</v>
      </c>
      <c r="J4466" s="1" t="s">
        <v>17238</v>
      </c>
      <c r="K4466" s="1" t="s">
        <v>17804</v>
      </c>
      <c r="L4466" s="1" t="s">
        <v>17805</v>
      </c>
      <c r="M4466" s="1" t="s">
        <v>44</v>
      </c>
      <c r="N4466" s="1" t="s">
        <v>45</v>
      </c>
      <c r="O4466" s="1" t="s">
        <v>46</v>
      </c>
      <c r="P4466" s="1" t="s">
        <v>45</v>
      </c>
      <c r="Q4466" s="29" t="s">
        <v>61</v>
      </c>
      <c r="R4466" s="30">
        <v>3792.8512450562057</v>
      </c>
      <c r="S4466" s="5">
        <v>27.420584691870125</v>
      </c>
      <c r="T4466" s="4">
        <v>90.717424336079077</v>
      </c>
      <c r="U4466" s="1"/>
      <c r="V4466" s="1"/>
      <c r="W4466" s="1"/>
      <c r="X4466" s="1"/>
    </row>
    <row r="4467" spans="1:24" ht="15.75" customHeight="1" x14ac:dyDescent="0.2">
      <c r="A4467" s="1"/>
      <c r="B4467" s="1"/>
      <c r="C4467" s="31" t="str">
        <f>IF('Style Screener'!$S4467&lt;(AVERAGE('Style Screener'!$S$9:$S$6415)), "Value", "Growth")</f>
        <v>Growth</v>
      </c>
      <c r="D4467" s="31" t="str">
        <f>IF('Style Screener'!$R4467&gt;2000, "Large Cap", "Small Cap")</f>
        <v>Large Cap</v>
      </c>
      <c r="E4467" s="31" t="s">
        <v>14</v>
      </c>
      <c r="F4467" s="31" t="s">
        <v>15829</v>
      </c>
      <c r="G4467" s="1" t="s">
        <v>15768</v>
      </c>
      <c r="H4467" s="1" t="s">
        <v>17806</v>
      </c>
      <c r="I4467" s="1" t="s">
        <v>17807</v>
      </c>
      <c r="J4467" s="1" t="s">
        <v>17238</v>
      </c>
      <c r="K4467" s="1" t="s">
        <v>17808</v>
      </c>
      <c r="L4467" s="1" t="s">
        <v>17809</v>
      </c>
      <c r="M4467" s="1" t="s">
        <v>86</v>
      </c>
      <c r="N4467" s="1" t="s">
        <v>87</v>
      </c>
      <c r="O4467" s="1" t="s">
        <v>88</v>
      </c>
      <c r="P4467" s="1" t="s">
        <v>725</v>
      </c>
      <c r="Q4467" s="29" t="s">
        <v>61</v>
      </c>
      <c r="R4467" s="30">
        <v>3873.9766987428825</v>
      </c>
      <c r="S4467" s="5">
        <v>41.279420639710324</v>
      </c>
      <c r="T4467" s="4">
        <v>4.5938221962687327E-15</v>
      </c>
      <c r="U4467" s="1"/>
      <c r="V4467" s="1"/>
      <c r="W4467" s="1"/>
      <c r="X4467" s="1"/>
    </row>
    <row r="4468" spans="1:24" ht="15.75" customHeight="1" x14ac:dyDescent="0.2">
      <c r="A4468" s="1"/>
      <c r="B4468" s="1"/>
      <c r="C4468" s="31" t="str">
        <f>IF('Style Screener'!$S4468&lt;(AVERAGE('Style Screener'!$S$9:$S$6415)), "Value", "Growth")</f>
        <v>Growth</v>
      </c>
      <c r="D4468" s="31" t="str">
        <f>IF('Style Screener'!$R4468&gt;2000, "Large Cap", "Small Cap")</f>
        <v>Large Cap</v>
      </c>
      <c r="E4468" s="31" t="s">
        <v>14</v>
      </c>
      <c r="F4468" s="31" t="s">
        <v>15829</v>
      </c>
      <c r="G4468" s="1" t="s">
        <v>17298</v>
      </c>
      <c r="H4468" s="1" t="s">
        <v>17810</v>
      </c>
      <c r="I4468" s="1" t="s">
        <v>17811</v>
      </c>
      <c r="J4468" s="1" t="s">
        <v>17301</v>
      </c>
      <c r="K4468" s="1" t="s">
        <v>17812</v>
      </c>
      <c r="L4468" s="1" t="s">
        <v>17813</v>
      </c>
      <c r="M4468" s="1" t="s">
        <v>74</v>
      </c>
      <c r="N4468" s="1" t="s">
        <v>301</v>
      </c>
      <c r="O4468" s="1" t="s">
        <v>117</v>
      </c>
      <c r="P4468" s="1" t="s">
        <v>301</v>
      </c>
      <c r="Q4468" s="29" t="s">
        <v>61</v>
      </c>
      <c r="R4468" s="30">
        <v>2333.6715255894101</v>
      </c>
      <c r="S4468" s="5">
        <v>35.319148936170208</v>
      </c>
      <c r="T4468" s="4">
        <v>49.158204954363576</v>
      </c>
      <c r="U4468" s="1"/>
      <c r="V4468" s="1"/>
      <c r="W4468" s="1"/>
      <c r="X4468" s="1"/>
    </row>
    <row r="4469" spans="1:24" ht="15.75" customHeight="1" x14ac:dyDescent="0.2">
      <c r="A4469" s="1"/>
      <c r="B4469" s="1"/>
      <c r="C4469" s="31" t="str">
        <f>IF('Style Screener'!$S4469&lt;(AVERAGE('Style Screener'!$S$9:$S$6415)), "Value", "Growth")</f>
        <v>Value</v>
      </c>
      <c r="D4469" s="31" t="str">
        <f>IF('Style Screener'!$R4469&gt;2000, "Large Cap", "Small Cap")</f>
        <v>Large Cap</v>
      </c>
      <c r="E4469" s="31" t="s">
        <v>14</v>
      </c>
      <c r="F4469" s="31" t="s">
        <v>15829</v>
      </c>
      <c r="G4469" s="1" t="s">
        <v>17241</v>
      </c>
      <c r="H4469" s="1" t="s">
        <v>17814</v>
      </c>
      <c r="I4469" s="1" t="s">
        <v>17815</v>
      </c>
      <c r="J4469" s="1" t="s">
        <v>17244</v>
      </c>
      <c r="K4469" s="1" t="s">
        <v>17816</v>
      </c>
      <c r="L4469" s="1" t="s">
        <v>17817</v>
      </c>
      <c r="M4469" s="1" t="s">
        <v>74</v>
      </c>
      <c r="N4469" s="1" t="s">
        <v>3167</v>
      </c>
      <c r="O4469" s="1" t="s">
        <v>117</v>
      </c>
      <c r="P4469" s="1" t="s">
        <v>3167</v>
      </c>
      <c r="Q4469" s="29" t="s">
        <v>61</v>
      </c>
      <c r="R4469" s="30">
        <v>4371.4064187414688</v>
      </c>
      <c r="S4469" s="5">
        <v>13.425669436749768</v>
      </c>
      <c r="T4469" s="4">
        <v>57.948391582374107</v>
      </c>
      <c r="U4469" s="1"/>
      <c r="V4469" s="1"/>
      <c r="W4469" s="1"/>
      <c r="X4469" s="1"/>
    </row>
    <row r="4470" spans="1:24" ht="15.75" customHeight="1" x14ac:dyDescent="0.2">
      <c r="A4470" s="1"/>
      <c r="B4470" s="1"/>
      <c r="C4470" s="31" t="str">
        <f>IF('Style Screener'!$S4470&lt;(AVERAGE('Style Screener'!$S$9:$S$6415)), "Value", "Growth")</f>
        <v>Growth</v>
      </c>
      <c r="D4470" s="31" t="str">
        <f>IF('Style Screener'!$R4470&gt;2000, "Large Cap", "Small Cap")</f>
        <v>Large Cap</v>
      </c>
      <c r="E4470" s="31" t="s">
        <v>14</v>
      </c>
      <c r="F4470" s="31" t="s">
        <v>15829</v>
      </c>
      <c r="G4470" s="1" t="s">
        <v>14164</v>
      </c>
      <c r="H4470" s="1" t="s">
        <v>17818</v>
      </c>
      <c r="I4470" s="1" t="s">
        <v>17819</v>
      </c>
      <c r="J4470" s="1" t="s">
        <v>17397</v>
      </c>
      <c r="K4470" s="1" t="s">
        <v>17820</v>
      </c>
      <c r="L4470" s="1" t="s">
        <v>17821</v>
      </c>
      <c r="M4470" s="1" t="s">
        <v>74</v>
      </c>
      <c r="N4470" s="1" t="s">
        <v>10788</v>
      </c>
      <c r="O4470" s="1" t="s">
        <v>76</v>
      </c>
      <c r="P4470" s="1" t="s">
        <v>14026</v>
      </c>
      <c r="Q4470" s="29" t="s">
        <v>61</v>
      </c>
      <c r="R4470" s="30" t="s">
        <v>61</v>
      </c>
      <c r="S4470" s="5" t="s">
        <v>61</v>
      </c>
      <c r="T4470" s="4" t="s">
        <v>61</v>
      </c>
      <c r="U4470" s="1"/>
      <c r="V4470" s="1"/>
      <c r="W4470" s="1"/>
      <c r="X4470" s="1"/>
    </row>
    <row r="4471" spans="1:24" ht="15.75" customHeight="1" x14ac:dyDescent="0.2">
      <c r="A4471" s="1"/>
      <c r="B4471" s="1"/>
      <c r="C4471" s="31" t="str">
        <f>IF('Style Screener'!$S4471&lt;(AVERAGE('Style Screener'!$S$9:$S$6415)), "Value", "Growth")</f>
        <v>Value</v>
      </c>
      <c r="D4471" s="31" t="str">
        <f>IF('Style Screener'!$R4471&gt;2000, "Large Cap", "Small Cap")</f>
        <v>Large Cap</v>
      </c>
      <c r="E4471" s="31" t="s">
        <v>15</v>
      </c>
      <c r="F4471" s="31" t="s">
        <v>15829</v>
      </c>
      <c r="G4471" s="1" t="s">
        <v>15768</v>
      </c>
      <c r="H4471" s="1" t="s">
        <v>17822</v>
      </c>
      <c r="I4471" s="1" t="s">
        <v>17823</v>
      </c>
      <c r="J4471" s="1" t="s">
        <v>17238</v>
      </c>
      <c r="K4471" s="1" t="s">
        <v>17824</v>
      </c>
      <c r="L4471" s="1" t="s">
        <v>17825</v>
      </c>
      <c r="M4471" s="1" t="s">
        <v>44</v>
      </c>
      <c r="N4471" s="1" t="s">
        <v>160</v>
      </c>
      <c r="O4471" s="1" t="s">
        <v>46</v>
      </c>
      <c r="P4471" s="1" t="s">
        <v>160</v>
      </c>
      <c r="Q4471" s="29" t="s">
        <v>61</v>
      </c>
      <c r="R4471" s="30">
        <v>9663.2541499972922</v>
      </c>
      <c r="S4471" s="5">
        <v>26.549916341327386</v>
      </c>
      <c r="T4471" s="4">
        <v>86.195953384200735</v>
      </c>
      <c r="U4471" s="1"/>
      <c r="V4471" s="1"/>
      <c r="W4471" s="1"/>
      <c r="X4471" s="1"/>
    </row>
    <row r="4472" spans="1:24" ht="15.75" customHeight="1" x14ac:dyDescent="0.2">
      <c r="A4472" s="1"/>
      <c r="B4472" s="1"/>
      <c r="C4472" s="31" t="str">
        <f>IF('Style Screener'!$S4472&lt;(AVERAGE('Style Screener'!$S$9:$S$6415)), "Value", "Growth")</f>
        <v>Value</v>
      </c>
      <c r="D4472" s="31" t="str">
        <f>IF('Style Screener'!$R4472&gt;2000, "Large Cap", "Small Cap")</f>
        <v>Large Cap</v>
      </c>
      <c r="E4472" s="31" t="s">
        <v>14</v>
      </c>
      <c r="F4472" s="31" t="s">
        <v>15829</v>
      </c>
      <c r="G4472" s="1" t="s">
        <v>11982</v>
      </c>
      <c r="H4472" s="1" t="s">
        <v>17826</v>
      </c>
      <c r="I4472" s="1" t="s">
        <v>17827</v>
      </c>
      <c r="J4472" s="1" t="s">
        <v>17233</v>
      </c>
      <c r="K4472" s="1" t="s">
        <v>17828</v>
      </c>
      <c r="L4472" s="1" t="s">
        <v>17829</v>
      </c>
      <c r="M4472" s="1" t="s">
        <v>86</v>
      </c>
      <c r="N4472" s="1" t="s">
        <v>251</v>
      </c>
      <c r="O4472" s="1" t="s">
        <v>251</v>
      </c>
      <c r="P4472" s="1" t="s">
        <v>454</v>
      </c>
      <c r="Q4472" s="29" t="s">
        <v>61</v>
      </c>
      <c r="R4472" s="30">
        <v>7172.5497315161301</v>
      </c>
      <c r="S4472" s="5">
        <v>18.70388417095921</v>
      </c>
      <c r="T4472" s="4">
        <v>21.71787709497206</v>
      </c>
      <c r="U4472" s="1"/>
      <c r="V4472" s="1"/>
      <c r="W4472" s="1"/>
      <c r="X4472" s="1"/>
    </row>
    <row r="4473" spans="1:24" ht="15.75" customHeight="1" x14ac:dyDescent="0.2">
      <c r="A4473" s="1"/>
      <c r="B4473" s="1"/>
      <c r="C4473" s="31" t="str">
        <f>IF('Style Screener'!$S4473&lt;(AVERAGE('Style Screener'!$S$9:$S$6415)), "Value", "Growth")</f>
        <v>Value</v>
      </c>
      <c r="D4473" s="31" t="str">
        <f>IF('Style Screener'!$R4473&gt;2000, "Large Cap", "Small Cap")</f>
        <v>Small Cap</v>
      </c>
      <c r="E4473" s="31" t="s">
        <v>14</v>
      </c>
      <c r="F4473" s="31" t="s">
        <v>15829</v>
      </c>
      <c r="G4473" s="1" t="s">
        <v>17225</v>
      </c>
      <c r="H4473" s="1" t="s">
        <v>17830</v>
      </c>
      <c r="I4473" s="1" t="s">
        <v>17831</v>
      </c>
      <c r="J4473" s="1" t="s">
        <v>17228</v>
      </c>
      <c r="K4473" s="1" t="s">
        <v>17832</v>
      </c>
      <c r="L4473" s="1" t="s">
        <v>17833</v>
      </c>
      <c r="M4473" s="1" t="s">
        <v>54</v>
      </c>
      <c r="N4473" s="1" t="s">
        <v>1589</v>
      </c>
      <c r="O4473" s="1" t="s">
        <v>54</v>
      </c>
      <c r="P4473" s="1" t="s">
        <v>1590</v>
      </c>
      <c r="Q4473" s="29" t="s">
        <v>61</v>
      </c>
      <c r="R4473" s="30">
        <v>1860.8621590627274</v>
      </c>
      <c r="S4473" s="5">
        <v>15.035460992907801</v>
      </c>
      <c r="T4473" s="4">
        <v>10.208615520063082</v>
      </c>
      <c r="U4473" s="1"/>
      <c r="V4473" s="1"/>
      <c r="W4473" s="1"/>
      <c r="X4473" s="1"/>
    </row>
    <row r="4474" spans="1:24" ht="15.75" customHeight="1" x14ac:dyDescent="0.2">
      <c r="A4474" s="1"/>
      <c r="B4474" s="1"/>
      <c r="C4474" s="31" t="str">
        <f>IF('Style Screener'!$S4474&lt;(AVERAGE('Style Screener'!$S$9:$S$6415)), "Value", "Growth")</f>
        <v>Growth</v>
      </c>
      <c r="D4474" s="31" t="str">
        <f>IF('Style Screener'!$R4474&gt;2000, "Large Cap", "Small Cap")</f>
        <v>Large Cap</v>
      </c>
      <c r="E4474" s="31" t="s">
        <v>14</v>
      </c>
      <c r="F4474" s="31" t="s">
        <v>15829</v>
      </c>
      <c r="G4474" s="1" t="s">
        <v>4748</v>
      </c>
      <c r="H4474" s="1" t="s">
        <v>17834</v>
      </c>
      <c r="I4474" s="1" t="s">
        <v>17835</v>
      </c>
      <c r="J4474" s="1" t="s">
        <v>17279</v>
      </c>
      <c r="K4474" s="1" t="s">
        <v>17836</v>
      </c>
      <c r="L4474" s="1" t="s">
        <v>17837</v>
      </c>
      <c r="M4474" s="1" t="s">
        <v>278</v>
      </c>
      <c r="N4474" s="1" t="s">
        <v>279</v>
      </c>
      <c r="O4474" s="1" t="s">
        <v>278</v>
      </c>
      <c r="P4474" s="1" t="s">
        <v>426</v>
      </c>
      <c r="Q4474" s="29" t="s">
        <v>61</v>
      </c>
      <c r="R4474" s="30">
        <v>3111.8871312575102</v>
      </c>
      <c r="S4474" s="5" t="s">
        <v>61</v>
      </c>
      <c r="T4474" s="4" t="s">
        <v>61</v>
      </c>
      <c r="U4474" s="1"/>
      <c r="V4474" s="1"/>
      <c r="W4474" s="1"/>
      <c r="X4474" s="1"/>
    </row>
    <row r="4475" spans="1:24" ht="15.75" customHeight="1" x14ac:dyDescent="0.2">
      <c r="A4475" s="1"/>
      <c r="B4475" s="1"/>
      <c r="C4475" s="31" t="str">
        <f>IF('Style Screener'!$S4475&lt;(AVERAGE('Style Screener'!$S$9:$S$6415)), "Value", "Growth")</f>
        <v>Value</v>
      </c>
      <c r="D4475" s="31" t="str">
        <f>IF('Style Screener'!$R4475&gt;2000, "Large Cap", "Small Cap")</f>
        <v>Large Cap</v>
      </c>
      <c r="E4475" s="31" t="s">
        <v>14</v>
      </c>
      <c r="F4475" s="31" t="s">
        <v>15829</v>
      </c>
      <c r="G4475" s="1" t="s">
        <v>17637</v>
      </c>
      <c r="H4475" s="1" t="s">
        <v>17838</v>
      </c>
      <c r="I4475" s="1" t="s">
        <v>17839</v>
      </c>
      <c r="J4475" s="1" t="s">
        <v>17640</v>
      </c>
      <c r="K4475" s="1" t="s">
        <v>17840</v>
      </c>
      <c r="L4475" s="1" t="s">
        <v>17841</v>
      </c>
      <c r="M4475" s="1" t="s">
        <v>278</v>
      </c>
      <c r="N4475" s="1" t="s">
        <v>279</v>
      </c>
      <c r="O4475" s="1" t="s">
        <v>278</v>
      </c>
      <c r="P4475" s="1" t="s">
        <v>3374</v>
      </c>
      <c r="Q4475" s="29" t="s">
        <v>61</v>
      </c>
      <c r="R4475" s="30">
        <v>33029.804307203565</v>
      </c>
      <c r="S4475" s="5">
        <v>16.694561021353898</v>
      </c>
      <c r="T4475" s="4">
        <v>62.582788321252039</v>
      </c>
      <c r="U4475" s="1"/>
      <c r="V4475" s="1"/>
      <c r="W4475" s="1"/>
      <c r="X4475" s="1"/>
    </row>
    <row r="4476" spans="1:24" ht="15.75" customHeight="1" x14ac:dyDescent="0.2">
      <c r="A4476" s="1"/>
      <c r="B4476" s="1"/>
      <c r="C4476" s="31" t="str">
        <f>IF('Style Screener'!$S4476&lt;(AVERAGE('Style Screener'!$S$9:$S$6415)), "Value", "Growth")</f>
        <v>Value</v>
      </c>
      <c r="D4476" s="31" t="str">
        <f>IF('Style Screener'!$R4476&gt;2000, "Large Cap", "Small Cap")</f>
        <v>Small Cap</v>
      </c>
      <c r="E4476" s="31" t="s">
        <v>14</v>
      </c>
      <c r="F4476" s="31" t="s">
        <v>15829</v>
      </c>
      <c r="G4476" s="1" t="s">
        <v>17225</v>
      </c>
      <c r="H4476" s="1" t="s">
        <v>17842</v>
      </c>
      <c r="I4476" s="1" t="s">
        <v>17843</v>
      </c>
      <c r="J4476" s="1" t="s">
        <v>17228</v>
      </c>
      <c r="K4476" s="1" t="s">
        <v>17844</v>
      </c>
      <c r="L4476" s="1" t="s">
        <v>17845</v>
      </c>
      <c r="M4476" s="1" t="s">
        <v>74</v>
      </c>
      <c r="N4476" s="1" t="s">
        <v>10788</v>
      </c>
      <c r="O4476" s="1" t="s">
        <v>76</v>
      </c>
      <c r="P4476" s="1" t="s">
        <v>10789</v>
      </c>
      <c r="Q4476" s="29" t="s">
        <v>61</v>
      </c>
      <c r="R4476" s="30">
        <v>1676.2814509690118</v>
      </c>
      <c r="S4476" s="5">
        <v>14.67741935483871</v>
      </c>
      <c r="T4476" s="4" t="s">
        <v>61</v>
      </c>
      <c r="U4476" s="1"/>
      <c r="V4476" s="1"/>
      <c r="W4476" s="1"/>
      <c r="X4476" s="1"/>
    </row>
    <row r="4477" spans="1:24" ht="15.75" customHeight="1" x14ac:dyDescent="0.2">
      <c r="A4477" s="1"/>
      <c r="B4477" s="1"/>
      <c r="C4477" s="31" t="str">
        <f>IF('Style Screener'!$S4477&lt;(AVERAGE('Style Screener'!$S$9:$S$6415)), "Value", "Growth")</f>
        <v>Value</v>
      </c>
      <c r="D4477" s="31" t="str">
        <f>IF('Style Screener'!$R4477&gt;2000, "Large Cap", "Small Cap")</f>
        <v>Large Cap</v>
      </c>
      <c r="E4477" s="31" t="s">
        <v>15</v>
      </c>
      <c r="F4477" s="31" t="s">
        <v>15829</v>
      </c>
      <c r="G4477" s="1" t="s">
        <v>17241</v>
      </c>
      <c r="H4477" s="1" t="s">
        <v>17846</v>
      </c>
      <c r="I4477" s="1" t="s">
        <v>17847</v>
      </c>
      <c r="J4477" s="1" t="s">
        <v>17244</v>
      </c>
      <c r="K4477" s="1" t="s">
        <v>17848</v>
      </c>
      <c r="L4477" s="1" t="s">
        <v>17849</v>
      </c>
      <c r="M4477" s="1" t="s">
        <v>219</v>
      </c>
      <c r="N4477" s="1" t="s">
        <v>220</v>
      </c>
      <c r="O4477" s="1" t="s">
        <v>219</v>
      </c>
      <c r="P4477" s="1" t="s">
        <v>221</v>
      </c>
      <c r="Q4477" s="29" t="s">
        <v>61</v>
      </c>
      <c r="R4477" s="30">
        <v>3375.2803495531903</v>
      </c>
      <c r="S4477" s="5">
        <v>13.011456628477905</v>
      </c>
      <c r="T4477" s="4">
        <v>1.6464766770242848E-15</v>
      </c>
      <c r="U4477" s="1"/>
      <c r="V4477" s="1"/>
      <c r="W4477" s="1"/>
      <c r="X4477" s="1"/>
    </row>
    <row r="4478" spans="1:24" ht="15.75" customHeight="1" x14ac:dyDescent="0.2">
      <c r="A4478" s="1"/>
      <c r="B4478" s="1"/>
      <c r="C4478" s="31" t="str">
        <f>IF('Style Screener'!$S4478&lt;(AVERAGE('Style Screener'!$S$9:$S$6415)), "Value", "Growth")</f>
        <v>Value</v>
      </c>
      <c r="D4478" s="31" t="str">
        <f>IF('Style Screener'!$R4478&gt;2000, "Large Cap", "Small Cap")</f>
        <v>Large Cap</v>
      </c>
      <c r="E4478" s="31" t="s">
        <v>14</v>
      </c>
      <c r="F4478" s="31" t="s">
        <v>15829</v>
      </c>
      <c r="G4478" s="1" t="s">
        <v>17282</v>
      </c>
      <c r="H4478" s="1" t="s">
        <v>17850</v>
      </c>
      <c r="I4478" s="1" t="s">
        <v>17851</v>
      </c>
      <c r="J4478" s="1" t="s">
        <v>17285</v>
      </c>
      <c r="K4478" s="1" t="s">
        <v>17852</v>
      </c>
      <c r="L4478" s="1" t="s">
        <v>17853</v>
      </c>
      <c r="M4478" s="1" t="s">
        <v>86</v>
      </c>
      <c r="N4478" s="1" t="s">
        <v>135</v>
      </c>
      <c r="O4478" s="1" t="s">
        <v>88</v>
      </c>
      <c r="P4478" s="1" t="s">
        <v>238</v>
      </c>
      <c r="Q4478" s="29" t="s">
        <v>61</v>
      </c>
      <c r="R4478" s="30">
        <v>4187.0579060371056</v>
      </c>
      <c r="S4478" s="5">
        <v>9.5833333333333339</v>
      </c>
      <c r="T4478" s="4">
        <v>4.1409324071406777E-16</v>
      </c>
      <c r="U4478" s="1"/>
      <c r="V4478" s="1"/>
      <c r="W4478" s="1"/>
      <c r="X4478" s="1"/>
    </row>
    <row r="4479" spans="1:24" ht="15.75" customHeight="1" x14ac:dyDescent="0.2">
      <c r="A4479" s="1"/>
      <c r="B4479" s="1"/>
      <c r="C4479" s="31" t="str">
        <f>IF('Style Screener'!$S4479&lt;(AVERAGE('Style Screener'!$S$9:$S$6415)), "Value", "Growth")</f>
        <v>Growth</v>
      </c>
      <c r="D4479" s="31" t="str">
        <f>IF('Style Screener'!$R4479&gt;2000, "Large Cap", "Small Cap")</f>
        <v>Large Cap</v>
      </c>
      <c r="E4479" s="31" t="s">
        <v>15</v>
      </c>
      <c r="F4479" s="31" t="s">
        <v>15829</v>
      </c>
      <c r="G4479" s="1" t="s">
        <v>17225</v>
      </c>
      <c r="H4479" s="1" t="s">
        <v>17854</v>
      </c>
      <c r="I4479" s="1" t="s">
        <v>17855</v>
      </c>
      <c r="J4479" s="1" t="s">
        <v>17228</v>
      </c>
      <c r="K4479" s="1" t="s">
        <v>17856</v>
      </c>
      <c r="L4479" s="1" t="s">
        <v>17857</v>
      </c>
      <c r="M4479" s="1" t="s">
        <v>219</v>
      </c>
      <c r="N4479" s="1" t="s">
        <v>466</v>
      </c>
      <c r="O4479" s="1" t="s">
        <v>219</v>
      </c>
      <c r="P4479" s="1" t="s">
        <v>466</v>
      </c>
      <c r="Q4479" s="29" t="s">
        <v>61</v>
      </c>
      <c r="R4479" s="30">
        <v>2904.9178362785246</v>
      </c>
      <c r="S4479" s="5" t="s">
        <v>61</v>
      </c>
      <c r="T4479" s="4" t="s">
        <v>61</v>
      </c>
      <c r="U4479" s="1"/>
      <c r="V4479" s="1"/>
      <c r="W4479" s="1"/>
      <c r="X4479" s="1"/>
    </row>
    <row r="4480" spans="1:24" ht="15.75" customHeight="1" x14ac:dyDescent="0.2">
      <c r="A4480" s="1"/>
      <c r="B4480" s="1"/>
      <c r="C4480" s="31" t="str">
        <f>IF('Style Screener'!$S4480&lt;(AVERAGE('Style Screener'!$S$9:$S$6415)), "Value", "Growth")</f>
        <v>Growth</v>
      </c>
      <c r="D4480" s="31" t="str">
        <f>IF('Style Screener'!$R4480&gt;2000, "Large Cap", "Small Cap")</f>
        <v>Large Cap</v>
      </c>
      <c r="E4480" s="31" t="s">
        <v>15</v>
      </c>
      <c r="F4480" s="31" t="s">
        <v>15829</v>
      </c>
      <c r="G4480" s="1" t="s">
        <v>17225</v>
      </c>
      <c r="H4480" s="1" t="s">
        <v>17858</v>
      </c>
      <c r="I4480" s="1" t="s">
        <v>17859</v>
      </c>
      <c r="J4480" s="1" t="s">
        <v>17228</v>
      </c>
      <c r="K4480" s="1" t="s">
        <v>17856</v>
      </c>
      <c r="L4480" s="1" t="s">
        <v>17857</v>
      </c>
      <c r="M4480" s="1" t="s">
        <v>219</v>
      </c>
      <c r="N4480" s="1" t="s">
        <v>466</v>
      </c>
      <c r="O4480" s="1" t="s">
        <v>219</v>
      </c>
      <c r="P4480" s="1" t="s">
        <v>466</v>
      </c>
      <c r="Q4480" s="29" t="s">
        <v>61</v>
      </c>
      <c r="R4480" s="30">
        <v>2904.9178362785246</v>
      </c>
      <c r="S4480" s="5" t="s">
        <v>61</v>
      </c>
      <c r="T4480" s="4" t="s">
        <v>61</v>
      </c>
      <c r="U4480" s="1"/>
      <c r="V4480" s="1"/>
      <c r="W4480" s="1"/>
      <c r="X4480" s="1"/>
    </row>
    <row r="4481" spans="1:24" ht="15.75" customHeight="1" x14ac:dyDescent="0.2">
      <c r="A4481" s="1"/>
      <c r="B4481" s="1"/>
      <c r="C4481" s="31" t="str">
        <f>IF('Style Screener'!$S4481&lt;(AVERAGE('Style Screener'!$S$9:$S$6415)), "Value", "Growth")</f>
        <v>Value</v>
      </c>
      <c r="D4481" s="31" t="str">
        <f>IF('Style Screener'!$R4481&gt;2000, "Large Cap", "Small Cap")</f>
        <v>Large Cap</v>
      </c>
      <c r="E4481" s="31" t="s">
        <v>14</v>
      </c>
      <c r="F4481" s="31" t="s">
        <v>15829</v>
      </c>
      <c r="G4481" s="1" t="s">
        <v>14164</v>
      </c>
      <c r="H4481" s="1" t="s">
        <v>17860</v>
      </c>
      <c r="I4481" s="1" t="s">
        <v>17861</v>
      </c>
      <c r="J4481" s="1" t="s">
        <v>17397</v>
      </c>
      <c r="K4481" s="1" t="s">
        <v>17862</v>
      </c>
      <c r="L4481" s="1" t="s">
        <v>17863</v>
      </c>
      <c r="M4481" s="1" t="s">
        <v>86</v>
      </c>
      <c r="N4481" s="1" t="s">
        <v>87</v>
      </c>
      <c r="O4481" s="1" t="s">
        <v>88</v>
      </c>
      <c r="P4481" s="1" t="s">
        <v>1373</v>
      </c>
      <c r="Q4481" s="29" t="s">
        <v>61</v>
      </c>
      <c r="R4481" s="30">
        <v>15945.18445513087</v>
      </c>
      <c r="S4481" s="5">
        <v>18.382022471910112</v>
      </c>
      <c r="T4481" s="4">
        <v>20.527513581291409</v>
      </c>
      <c r="U4481" s="1"/>
      <c r="V4481" s="1"/>
      <c r="W4481" s="1"/>
      <c r="X4481" s="1"/>
    </row>
    <row r="4482" spans="1:24" ht="15.75" customHeight="1" x14ac:dyDescent="0.2">
      <c r="A4482" s="1"/>
      <c r="B4482" s="1"/>
      <c r="C4482" s="31" t="str">
        <f>IF('Style Screener'!$S4482&lt;(AVERAGE('Style Screener'!$S$9:$S$6415)), "Value", "Growth")</f>
        <v>Value</v>
      </c>
      <c r="D4482" s="31" t="str">
        <f>IF('Style Screener'!$R4482&gt;2000, "Large Cap", "Small Cap")</f>
        <v>Large Cap</v>
      </c>
      <c r="E4482" s="31" t="s">
        <v>14</v>
      </c>
      <c r="F4482" s="31" t="s">
        <v>15829</v>
      </c>
      <c r="G4482" s="1" t="s">
        <v>17225</v>
      </c>
      <c r="H4482" s="1" t="s">
        <v>17864</v>
      </c>
      <c r="I4482" s="1" t="s">
        <v>17865</v>
      </c>
      <c r="J4482" s="1" t="s">
        <v>17228</v>
      </c>
      <c r="K4482" s="1" t="s">
        <v>17866</v>
      </c>
      <c r="L4482" s="1" t="s">
        <v>17867</v>
      </c>
      <c r="M4482" s="1" t="s">
        <v>74</v>
      </c>
      <c r="N4482" s="1" t="s">
        <v>638</v>
      </c>
      <c r="O4482" s="1" t="s">
        <v>117</v>
      </c>
      <c r="P4482" s="1" t="s">
        <v>638</v>
      </c>
      <c r="Q4482" s="29" t="s">
        <v>61</v>
      </c>
      <c r="R4482" s="30">
        <v>5710.3453421452296</v>
      </c>
      <c r="S4482" s="5">
        <v>14.936143039591315</v>
      </c>
      <c r="T4482" s="4">
        <v>79.420925809006619</v>
      </c>
      <c r="U4482" s="1"/>
      <c r="V4482" s="1"/>
      <c r="W4482" s="1"/>
      <c r="X4482" s="1"/>
    </row>
    <row r="4483" spans="1:24" ht="15.75" customHeight="1" x14ac:dyDescent="0.2">
      <c r="A4483" s="1"/>
      <c r="B4483" s="1"/>
      <c r="C4483" s="31" t="str">
        <f>IF('Style Screener'!$S4483&lt;(AVERAGE('Style Screener'!$S$9:$S$6415)), "Value", "Growth")</f>
        <v>Value</v>
      </c>
      <c r="D4483" s="31" t="str">
        <f>IF('Style Screener'!$R4483&gt;2000, "Large Cap", "Small Cap")</f>
        <v>Small Cap</v>
      </c>
      <c r="E4483" s="31" t="s">
        <v>15</v>
      </c>
      <c r="F4483" s="31" t="s">
        <v>15829</v>
      </c>
      <c r="G4483" s="1" t="s">
        <v>17332</v>
      </c>
      <c r="H4483" s="1" t="s">
        <v>17868</v>
      </c>
      <c r="I4483" s="1" t="s">
        <v>17869</v>
      </c>
      <c r="J4483" s="1" t="s">
        <v>17335</v>
      </c>
      <c r="K4483" s="1" t="s">
        <v>17870</v>
      </c>
      <c r="L4483" s="1" t="s">
        <v>17871</v>
      </c>
      <c r="M4483" s="1" t="s">
        <v>219</v>
      </c>
      <c r="N4483" s="1" t="s">
        <v>466</v>
      </c>
      <c r="O4483" s="1" t="s">
        <v>219</v>
      </c>
      <c r="P4483" s="1" t="s">
        <v>466</v>
      </c>
      <c r="Q4483" s="29" t="s">
        <v>61</v>
      </c>
      <c r="R4483" s="30">
        <v>1954.6397571893101</v>
      </c>
      <c r="S4483" s="5">
        <v>10.242386575512741</v>
      </c>
      <c r="T4483" s="4" t="s">
        <v>61</v>
      </c>
      <c r="U4483" s="1"/>
      <c r="V4483" s="1"/>
      <c r="W4483" s="1"/>
      <c r="X4483" s="1"/>
    </row>
    <row r="4484" spans="1:24" ht="15.75" customHeight="1" x14ac:dyDescent="0.2">
      <c r="A4484" s="1"/>
      <c r="B4484" s="1"/>
      <c r="C4484" s="31" t="str">
        <f>IF('Style Screener'!$S4484&lt;(AVERAGE('Style Screener'!$S$9:$S$6415)), "Value", "Growth")</f>
        <v>Value</v>
      </c>
      <c r="D4484" s="31" t="str">
        <f>IF('Style Screener'!$R4484&gt;2000, "Large Cap", "Small Cap")</f>
        <v>Small Cap</v>
      </c>
      <c r="E4484" s="31" t="s">
        <v>15</v>
      </c>
      <c r="F4484" s="31" t="s">
        <v>15829</v>
      </c>
      <c r="G4484" s="1" t="s">
        <v>17225</v>
      </c>
      <c r="H4484" s="1" t="s">
        <v>17872</v>
      </c>
      <c r="I4484" s="1" t="s">
        <v>17873</v>
      </c>
      <c r="J4484" s="1" t="s">
        <v>17228</v>
      </c>
      <c r="K4484" s="1" t="s">
        <v>17874</v>
      </c>
      <c r="L4484" s="1" t="s">
        <v>17875</v>
      </c>
      <c r="M4484" s="1" t="s">
        <v>219</v>
      </c>
      <c r="N4484" s="1" t="s">
        <v>466</v>
      </c>
      <c r="O4484" s="1" t="s">
        <v>219</v>
      </c>
      <c r="P4484" s="1" t="s">
        <v>466</v>
      </c>
      <c r="Q4484" s="29" t="s">
        <v>61</v>
      </c>
      <c r="R4484" s="30">
        <v>1719.9970209437968</v>
      </c>
      <c r="S4484" s="5">
        <v>13.825757575757574</v>
      </c>
      <c r="T4484" s="4">
        <v>4.9594373364083341E-15</v>
      </c>
      <c r="U4484" s="1"/>
      <c r="V4484" s="1"/>
      <c r="W4484" s="1"/>
      <c r="X4484" s="1"/>
    </row>
    <row r="4485" spans="1:24" ht="15.75" customHeight="1" x14ac:dyDescent="0.2">
      <c r="A4485" s="1"/>
      <c r="B4485" s="1"/>
      <c r="C4485" s="31" t="str">
        <f>IF('Style Screener'!$S4485&lt;(AVERAGE('Style Screener'!$S$9:$S$6415)), "Value", "Growth")</f>
        <v>Value</v>
      </c>
      <c r="D4485" s="31" t="str">
        <f>IF('Style Screener'!$R4485&gt;2000, "Large Cap", "Small Cap")</f>
        <v>Large Cap</v>
      </c>
      <c r="E4485" s="31" t="s">
        <v>15</v>
      </c>
      <c r="F4485" s="31" t="s">
        <v>15829</v>
      </c>
      <c r="G4485" s="1" t="s">
        <v>17288</v>
      </c>
      <c r="H4485" s="1" t="s">
        <v>17876</v>
      </c>
      <c r="I4485" s="1" t="s">
        <v>17877</v>
      </c>
      <c r="J4485" s="1" t="s">
        <v>17291</v>
      </c>
      <c r="K4485" s="1" t="s">
        <v>17878</v>
      </c>
      <c r="L4485" s="1" t="s">
        <v>17879</v>
      </c>
      <c r="M4485" s="1" t="s">
        <v>219</v>
      </c>
      <c r="N4485" s="1" t="s">
        <v>220</v>
      </c>
      <c r="O4485" s="1" t="s">
        <v>219</v>
      </c>
      <c r="P4485" s="1" t="s">
        <v>482</v>
      </c>
      <c r="Q4485" s="29" t="s">
        <v>61</v>
      </c>
      <c r="R4485" s="30">
        <v>12868.130253251842</v>
      </c>
      <c r="S4485" s="5">
        <v>17.74372644544535</v>
      </c>
      <c r="T4485" s="4">
        <v>4.2987384391494719E-15</v>
      </c>
      <c r="U4485" s="1"/>
      <c r="V4485" s="1"/>
      <c r="W4485" s="1"/>
      <c r="X4485" s="1"/>
    </row>
    <row r="4486" spans="1:24" ht="15.75" customHeight="1" x14ac:dyDescent="0.2">
      <c r="A4486" s="1"/>
      <c r="B4486" s="1"/>
      <c r="C4486" s="31" t="str">
        <f>IF('Style Screener'!$S4486&lt;(AVERAGE('Style Screener'!$S$9:$S$6415)), "Value", "Growth")</f>
        <v>Value</v>
      </c>
      <c r="D4486" s="31" t="str">
        <f>IF('Style Screener'!$R4486&gt;2000, "Large Cap", "Small Cap")</f>
        <v>Large Cap</v>
      </c>
      <c r="E4486" s="31" t="s">
        <v>15</v>
      </c>
      <c r="F4486" s="31" t="s">
        <v>15829</v>
      </c>
      <c r="G4486" s="1" t="s">
        <v>17288</v>
      </c>
      <c r="H4486" s="1" t="s">
        <v>17880</v>
      </c>
      <c r="I4486" s="1" t="s">
        <v>17881</v>
      </c>
      <c r="J4486" s="1" t="s">
        <v>17291</v>
      </c>
      <c r="K4486" s="1" t="s">
        <v>17882</v>
      </c>
      <c r="L4486" s="1" t="s">
        <v>17883</v>
      </c>
      <c r="M4486" s="1" t="s">
        <v>219</v>
      </c>
      <c r="N4486" s="1" t="s">
        <v>466</v>
      </c>
      <c r="O4486" s="1" t="s">
        <v>219</v>
      </c>
      <c r="P4486" s="1" t="s">
        <v>466</v>
      </c>
      <c r="Q4486" s="29" t="s">
        <v>61</v>
      </c>
      <c r="R4486" s="30">
        <v>17373.241424636086</v>
      </c>
      <c r="S4486" s="5">
        <v>14.959114959114958</v>
      </c>
      <c r="T4486" s="4">
        <v>71.708874100958596</v>
      </c>
      <c r="U4486" s="1"/>
      <c r="V4486" s="1"/>
      <c r="W4486" s="1"/>
      <c r="X4486" s="1"/>
    </row>
    <row r="4487" spans="1:24" ht="15.75" customHeight="1" x14ac:dyDescent="0.2">
      <c r="A4487" s="1"/>
      <c r="B4487" s="1"/>
      <c r="C4487" s="31" t="str">
        <f>IF('Style Screener'!$S4487&lt;(AVERAGE('Style Screener'!$S$9:$S$6415)), "Value", "Growth")</f>
        <v>Value</v>
      </c>
      <c r="D4487" s="31" t="str">
        <f>IF('Style Screener'!$R4487&gt;2000, "Large Cap", "Small Cap")</f>
        <v>Large Cap</v>
      </c>
      <c r="E4487" s="31" t="s">
        <v>15</v>
      </c>
      <c r="F4487" s="31" t="s">
        <v>15829</v>
      </c>
      <c r="G4487" s="1" t="s">
        <v>17332</v>
      </c>
      <c r="H4487" s="1" t="s">
        <v>17884</v>
      </c>
      <c r="I4487" s="1" t="s">
        <v>17885</v>
      </c>
      <c r="J4487" s="1" t="s">
        <v>17335</v>
      </c>
      <c r="K4487" s="1" t="s">
        <v>17886</v>
      </c>
      <c r="L4487" s="1" t="s">
        <v>17887</v>
      </c>
      <c r="M4487" s="1" t="s">
        <v>219</v>
      </c>
      <c r="N4487" s="1" t="s">
        <v>466</v>
      </c>
      <c r="O4487" s="1" t="s">
        <v>219</v>
      </c>
      <c r="P4487" s="1" t="s">
        <v>466</v>
      </c>
      <c r="Q4487" s="29" t="s">
        <v>61</v>
      </c>
      <c r="R4487" s="30">
        <v>2935.8885720447643</v>
      </c>
      <c r="S4487" s="5">
        <v>11.908844765342959</v>
      </c>
      <c r="T4487" s="4" t="s">
        <v>61</v>
      </c>
      <c r="U4487" s="1"/>
      <c r="V4487" s="1"/>
      <c r="W4487" s="1"/>
      <c r="X4487" s="1"/>
    </row>
    <row r="4488" spans="1:24" ht="15.75" customHeight="1" x14ac:dyDescent="0.2">
      <c r="A4488" s="1"/>
      <c r="B4488" s="1"/>
      <c r="C4488" s="31" t="str">
        <f>IF('Style Screener'!$S4488&lt;(AVERAGE('Style Screener'!$S$9:$S$6415)), "Value", "Growth")</f>
        <v>Value</v>
      </c>
      <c r="D4488" s="31" t="str">
        <f>IF('Style Screener'!$R4488&gt;2000, "Large Cap", "Small Cap")</f>
        <v>Large Cap</v>
      </c>
      <c r="E4488" s="31" t="s">
        <v>14</v>
      </c>
      <c r="F4488" s="31" t="s">
        <v>15829</v>
      </c>
      <c r="G4488" s="1" t="s">
        <v>17282</v>
      </c>
      <c r="H4488" s="1" t="s">
        <v>17888</v>
      </c>
      <c r="I4488" s="1" t="s">
        <v>17889</v>
      </c>
      <c r="J4488" s="1" t="s">
        <v>17285</v>
      </c>
      <c r="K4488" s="1" t="s">
        <v>17890</v>
      </c>
      <c r="L4488" s="1" t="s">
        <v>17891</v>
      </c>
      <c r="M4488" s="1" t="s">
        <v>74</v>
      </c>
      <c r="N4488" s="1" t="s">
        <v>3167</v>
      </c>
      <c r="O4488" s="1" t="s">
        <v>117</v>
      </c>
      <c r="P4488" s="1" t="s">
        <v>3167</v>
      </c>
      <c r="Q4488" s="29" t="s">
        <v>61</v>
      </c>
      <c r="R4488" s="30">
        <v>7562.7464997950428</v>
      </c>
      <c r="S4488" s="5">
        <v>12.644444444444446</v>
      </c>
      <c r="T4488" s="4">
        <v>16.578239360503719</v>
      </c>
      <c r="U4488" s="1"/>
      <c r="V4488" s="1"/>
      <c r="W4488" s="1"/>
      <c r="X4488" s="1"/>
    </row>
    <row r="4489" spans="1:24" ht="15.75" customHeight="1" x14ac:dyDescent="0.2">
      <c r="A4489" s="1"/>
      <c r="B4489" s="1"/>
      <c r="C4489" s="31" t="str">
        <f>IF('Style Screener'!$S4489&lt;(AVERAGE('Style Screener'!$S$9:$S$6415)), "Value", "Growth")</f>
        <v>Growth</v>
      </c>
      <c r="D4489" s="31" t="str">
        <f>IF('Style Screener'!$R4489&gt;2000, "Large Cap", "Small Cap")</f>
        <v>Large Cap</v>
      </c>
      <c r="E4489" s="31" t="s">
        <v>15</v>
      </c>
      <c r="F4489" s="31" t="s">
        <v>15829</v>
      </c>
      <c r="G4489" s="1" t="s">
        <v>17288</v>
      </c>
      <c r="H4489" s="1" t="s">
        <v>17892</v>
      </c>
      <c r="I4489" s="1" t="s">
        <v>17893</v>
      </c>
      <c r="J4489" s="1" t="s">
        <v>17291</v>
      </c>
      <c r="K4489" s="1" t="s">
        <v>17894</v>
      </c>
      <c r="L4489" s="1" t="s">
        <v>17895</v>
      </c>
      <c r="M4489" s="1" t="s">
        <v>1279</v>
      </c>
      <c r="N4489" s="1" t="s">
        <v>8387</v>
      </c>
      <c r="O4489" s="1" t="s">
        <v>1279</v>
      </c>
      <c r="P4489" s="1" t="s">
        <v>8387</v>
      </c>
      <c r="Q4489" s="29" t="s">
        <v>61</v>
      </c>
      <c r="R4489" s="30">
        <v>2550.9433210522666</v>
      </c>
      <c r="S4489" s="5">
        <v>30.860361596531945</v>
      </c>
      <c r="T4489" s="4" t="s">
        <v>61</v>
      </c>
      <c r="U4489" s="1"/>
      <c r="V4489" s="1"/>
      <c r="W4489" s="1"/>
      <c r="X4489" s="1"/>
    </row>
    <row r="4490" spans="1:24" ht="15.75" customHeight="1" x14ac:dyDescent="0.2">
      <c r="A4490" s="1"/>
      <c r="B4490" s="1"/>
      <c r="C4490" s="31" t="str">
        <f>IF('Style Screener'!$S4490&lt;(AVERAGE('Style Screener'!$S$9:$S$6415)), "Value", "Growth")</f>
        <v>Value</v>
      </c>
      <c r="D4490" s="31" t="str">
        <f>IF('Style Screener'!$R4490&gt;2000, "Large Cap", "Small Cap")</f>
        <v>Large Cap</v>
      </c>
      <c r="E4490" s="31" t="s">
        <v>14</v>
      </c>
      <c r="F4490" s="31" t="s">
        <v>15829</v>
      </c>
      <c r="G4490" s="1" t="s">
        <v>17282</v>
      </c>
      <c r="H4490" s="1" t="s">
        <v>17896</v>
      </c>
      <c r="I4490" s="1" t="s">
        <v>17897</v>
      </c>
      <c r="J4490" s="1" t="s">
        <v>17285</v>
      </c>
      <c r="K4490" s="1" t="s">
        <v>17898</v>
      </c>
      <c r="L4490" s="1" t="s">
        <v>17899</v>
      </c>
      <c r="M4490" s="1" t="s">
        <v>54</v>
      </c>
      <c r="N4490" s="1" t="s">
        <v>55</v>
      </c>
      <c r="O4490" s="1" t="s">
        <v>54</v>
      </c>
      <c r="P4490" s="1" t="s">
        <v>694</v>
      </c>
      <c r="Q4490" s="29" t="s">
        <v>61</v>
      </c>
      <c r="R4490" s="30">
        <v>5881.4858810054657</v>
      </c>
      <c r="S4490" s="5">
        <v>11.371571072319201</v>
      </c>
      <c r="T4490" s="4">
        <v>10.992619632795241</v>
      </c>
      <c r="U4490" s="1"/>
      <c r="V4490" s="1"/>
      <c r="W4490" s="1"/>
      <c r="X4490" s="1"/>
    </row>
    <row r="4491" spans="1:24" ht="15.75" customHeight="1" x14ac:dyDescent="0.2">
      <c r="A4491" s="1"/>
      <c r="B4491" s="1"/>
      <c r="C4491" s="31" t="str">
        <f>IF('Style Screener'!$S4491&lt;(AVERAGE('Style Screener'!$S$9:$S$6415)), "Value", "Growth")</f>
        <v>Value</v>
      </c>
      <c r="D4491" s="31" t="str">
        <f>IF('Style Screener'!$R4491&gt;2000, "Large Cap", "Small Cap")</f>
        <v>Large Cap</v>
      </c>
      <c r="E4491" s="31" t="s">
        <v>14</v>
      </c>
      <c r="F4491" s="31" t="s">
        <v>15829</v>
      </c>
      <c r="G4491" s="1" t="s">
        <v>17225</v>
      </c>
      <c r="H4491" s="1" t="s">
        <v>17900</v>
      </c>
      <c r="I4491" s="1" t="s">
        <v>17901</v>
      </c>
      <c r="J4491" s="1" t="s">
        <v>17228</v>
      </c>
      <c r="K4491" s="1" t="s">
        <v>17902</v>
      </c>
      <c r="L4491" s="1" t="s">
        <v>17903</v>
      </c>
      <c r="M4491" s="1" t="s">
        <v>98</v>
      </c>
      <c r="N4491" s="1" t="s">
        <v>1061</v>
      </c>
      <c r="O4491" s="1" t="s">
        <v>1062</v>
      </c>
      <c r="P4491" s="1" t="s">
        <v>1063</v>
      </c>
      <c r="Q4491" s="29" t="s">
        <v>61</v>
      </c>
      <c r="R4491" s="30">
        <v>2014.4664914108673</v>
      </c>
      <c r="S4491" s="5">
        <v>11.074899942824471</v>
      </c>
      <c r="T4491" s="4">
        <v>0</v>
      </c>
      <c r="U4491" s="1"/>
      <c r="V4491" s="1"/>
      <c r="W4491" s="1"/>
      <c r="X4491" s="1"/>
    </row>
    <row r="4492" spans="1:24" ht="15.75" customHeight="1" x14ac:dyDescent="0.2">
      <c r="A4492" s="1"/>
      <c r="B4492" s="1"/>
      <c r="C4492" s="31" t="str">
        <f>IF('Style Screener'!$S4492&lt;(AVERAGE('Style Screener'!$S$9:$S$6415)), "Value", "Growth")</f>
        <v>Value</v>
      </c>
      <c r="D4492" s="31" t="str">
        <f>IF('Style Screener'!$R4492&gt;2000, "Large Cap", "Small Cap")</f>
        <v>Large Cap</v>
      </c>
      <c r="E4492" s="31" t="s">
        <v>14</v>
      </c>
      <c r="F4492" s="31" t="s">
        <v>15829</v>
      </c>
      <c r="G4492" s="1" t="s">
        <v>8239</v>
      </c>
      <c r="H4492" s="1" t="s">
        <v>11571</v>
      </c>
      <c r="I4492" s="1" t="s">
        <v>11572</v>
      </c>
      <c r="J4492" s="1" t="s">
        <v>10897</v>
      </c>
      <c r="K4492" s="1" t="s">
        <v>11573</v>
      </c>
      <c r="L4492" s="1" t="s">
        <v>11574</v>
      </c>
      <c r="M4492" s="1" t="s">
        <v>86</v>
      </c>
      <c r="N4492" s="1" t="s">
        <v>172</v>
      </c>
      <c r="O4492" s="1" t="s">
        <v>172</v>
      </c>
      <c r="P4492" s="1" t="s">
        <v>1497</v>
      </c>
      <c r="Q4492" s="29" t="s">
        <v>61</v>
      </c>
      <c r="R4492" s="30">
        <v>3655.5061351085624</v>
      </c>
      <c r="S4492" s="5">
        <v>8.1694915254237284</v>
      </c>
      <c r="T4492" s="4">
        <v>54.124579124579114</v>
      </c>
      <c r="U4492" s="1"/>
      <c r="V4492" s="1"/>
      <c r="W4492" s="1"/>
      <c r="X4492" s="1"/>
    </row>
    <row r="4493" spans="1:24" ht="15.75" customHeight="1" x14ac:dyDescent="0.2">
      <c r="A4493" s="1"/>
      <c r="B4493" s="1"/>
      <c r="C4493" s="31" t="str">
        <f>IF('Style Screener'!$S4493&lt;(AVERAGE('Style Screener'!$S$9:$S$6415)), "Value", "Growth")</f>
        <v>Value</v>
      </c>
      <c r="D4493" s="31" t="str">
        <f>IF('Style Screener'!$R4493&gt;2000, "Large Cap", "Small Cap")</f>
        <v>Small Cap</v>
      </c>
      <c r="E4493" s="31" t="s">
        <v>15</v>
      </c>
      <c r="F4493" s="31" t="s">
        <v>15829</v>
      </c>
      <c r="G4493" s="1" t="s">
        <v>17332</v>
      </c>
      <c r="H4493" s="1" t="s">
        <v>17904</v>
      </c>
      <c r="I4493" s="1" t="s">
        <v>17905</v>
      </c>
      <c r="J4493" s="1" t="s">
        <v>17335</v>
      </c>
      <c r="K4493" s="1" t="s">
        <v>17906</v>
      </c>
      <c r="L4493" s="1" t="s">
        <v>17907</v>
      </c>
      <c r="M4493" s="1" t="s">
        <v>368</v>
      </c>
      <c r="N4493" s="1" t="s">
        <v>961</v>
      </c>
      <c r="O4493" s="1" t="s">
        <v>961</v>
      </c>
      <c r="P4493" s="1" t="s">
        <v>2234</v>
      </c>
      <c r="Q4493" s="29" t="s">
        <v>61</v>
      </c>
      <c r="R4493" s="30">
        <v>1375.927140374685</v>
      </c>
      <c r="S4493" s="5">
        <v>20.712282669657878</v>
      </c>
      <c r="T4493" s="4">
        <v>0</v>
      </c>
      <c r="U4493" s="1"/>
      <c r="V4493" s="1"/>
      <c r="W4493" s="1"/>
      <c r="X4493" s="1"/>
    </row>
    <row r="4494" spans="1:24" ht="15.75" customHeight="1" x14ac:dyDescent="0.2">
      <c r="A4494" s="1"/>
      <c r="B4494" s="1"/>
      <c r="C4494" s="31" t="str">
        <f>IF('Style Screener'!$S4494&lt;(AVERAGE('Style Screener'!$S$9:$S$6415)), "Value", "Growth")</f>
        <v>Growth</v>
      </c>
      <c r="D4494" s="31" t="str">
        <f>IF('Style Screener'!$R4494&gt;2000, "Large Cap", "Small Cap")</f>
        <v>Small Cap</v>
      </c>
      <c r="E4494" s="31" t="s">
        <v>14</v>
      </c>
      <c r="F4494" s="31" t="s">
        <v>15829</v>
      </c>
      <c r="G4494" s="1" t="s">
        <v>8239</v>
      </c>
      <c r="H4494" s="1" t="s">
        <v>17908</v>
      </c>
      <c r="I4494" s="1" t="s">
        <v>17909</v>
      </c>
      <c r="J4494" s="1" t="s">
        <v>10897</v>
      </c>
      <c r="K4494" s="1" t="s">
        <v>17910</v>
      </c>
      <c r="L4494" s="1" t="s">
        <v>17911</v>
      </c>
      <c r="M4494" s="1" t="s">
        <v>86</v>
      </c>
      <c r="N4494" s="1" t="s">
        <v>172</v>
      </c>
      <c r="O4494" s="1" t="s">
        <v>172</v>
      </c>
      <c r="P4494" s="1" t="s">
        <v>1497</v>
      </c>
      <c r="Q4494" s="29" t="s">
        <v>61</v>
      </c>
      <c r="R4494" s="30">
        <v>1534.3771581092408</v>
      </c>
      <c r="S4494" s="5" t="s">
        <v>61</v>
      </c>
      <c r="T4494" s="4">
        <v>26.733721545791415</v>
      </c>
      <c r="U4494" s="1"/>
      <c r="V4494" s="1"/>
      <c r="W4494" s="1"/>
      <c r="X4494" s="1"/>
    </row>
    <row r="4495" spans="1:24" ht="15.75" customHeight="1" x14ac:dyDescent="0.2">
      <c r="A4495" s="1"/>
      <c r="B4495" s="1"/>
      <c r="C4495" s="31" t="str">
        <f>IF('Style Screener'!$S4495&lt;(AVERAGE('Style Screener'!$S$9:$S$6415)), "Value", "Growth")</f>
        <v>Growth</v>
      </c>
      <c r="D4495" s="31" t="str">
        <f>IF('Style Screener'!$R4495&gt;2000, "Large Cap", "Small Cap")</f>
        <v>Large Cap</v>
      </c>
      <c r="E4495" s="31" t="s">
        <v>15</v>
      </c>
      <c r="F4495" s="31" t="s">
        <v>15829</v>
      </c>
      <c r="G4495" s="1" t="s">
        <v>17219</v>
      </c>
      <c r="H4495" s="1" t="s">
        <v>17912</v>
      </c>
      <c r="I4495" s="1" t="s">
        <v>17913</v>
      </c>
      <c r="J4495" s="1" t="s">
        <v>17222</v>
      </c>
      <c r="K4495" s="1" t="s">
        <v>17914</v>
      </c>
      <c r="L4495" s="1" t="s">
        <v>17915</v>
      </c>
      <c r="M4495" s="1" t="s">
        <v>1279</v>
      </c>
      <c r="N4495" s="1" t="s">
        <v>1280</v>
      </c>
      <c r="O4495" s="1" t="s">
        <v>1279</v>
      </c>
      <c r="P4495" s="1" t="s">
        <v>1281</v>
      </c>
      <c r="Q4495" s="29" t="s">
        <v>61</v>
      </c>
      <c r="R4495" s="30">
        <v>2879.8248899006749</v>
      </c>
      <c r="S4495" s="5">
        <v>39.398280802292263</v>
      </c>
      <c r="T4495" s="4" t="s">
        <v>61</v>
      </c>
      <c r="U4495" s="1"/>
      <c r="V4495" s="1"/>
      <c r="W4495" s="1"/>
      <c r="X4495" s="1"/>
    </row>
    <row r="4496" spans="1:24" ht="15.75" customHeight="1" x14ac:dyDescent="0.2">
      <c r="A4496" s="1"/>
      <c r="B4496" s="1"/>
      <c r="C4496" s="31" t="str">
        <f>IF('Style Screener'!$S4496&lt;(AVERAGE('Style Screener'!$S$9:$S$6415)), "Value", "Growth")</f>
        <v>Value</v>
      </c>
      <c r="D4496" s="31" t="str">
        <f>IF('Style Screener'!$R4496&gt;2000, "Large Cap", "Small Cap")</f>
        <v>Large Cap</v>
      </c>
      <c r="E4496" s="31" t="s">
        <v>15</v>
      </c>
      <c r="F4496" s="31" t="s">
        <v>15829</v>
      </c>
      <c r="G4496" s="1" t="s">
        <v>17637</v>
      </c>
      <c r="H4496" s="1" t="s">
        <v>17916</v>
      </c>
      <c r="I4496" s="1" t="s">
        <v>17917</v>
      </c>
      <c r="J4496" s="1" t="s">
        <v>17640</v>
      </c>
      <c r="K4496" s="1" t="s">
        <v>17918</v>
      </c>
      <c r="L4496" s="1" t="s">
        <v>17919</v>
      </c>
      <c r="M4496" s="1" t="s">
        <v>368</v>
      </c>
      <c r="N4496" s="1" t="s">
        <v>961</v>
      </c>
      <c r="O4496" s="1" t="s">
        <v>961</v>
      </c>
      <c r="P4496" s="1" t="s">
        <v>2956</v>
      </c>
      <c r="Q4496" s="29" t="s">
        <v>61</v>
      </c>
      <c r="R4496" s="30">
        <v>4481.4774495507891</v>
      </c>
      <c r="S4496" s="5">
        <v>22.90289044845785</v>
      </c>
      <c r="T4496" s="4" t="s">
        <v>61</v>
      </c>
      <c r="U4496" s="1"/>
      <c r="V4496" s="1"/>
      <c r="W4496" s="1"/>
      <c r="X4496" s="1"/>
    </row>
    <row r="4497" spans="1:24" ht="15.75" customHeight="1" x14ac:dyDescent="0.2">
      <c r="A4497" s="1"/>
      <c r="B4497" s="1"/>
      <c r="C4497" s="31" t="str">
        <f>IF('Style Screener'!$S4497&lt;(AVERAGE('Style Screener'!$S$9:$S$6415)), "Value", "Growth")</f>
        <v>Value</v>
      </c>
      <c r="D4497" s="31" t="str">
        <f>IF('Style Screener'!$R4497&gt;2000, "Large Cap", "Small Cap")</f>
        <v>Large Cap</v>
      </c>
      <c r="E4497" s="31" t="s">
        <v>14</v>
      </c>
      <c r="F4497" s="31" t="s">
        <v>15829</v>
      </c>
      <c r="G4497" s="1" t="s">
        <v>11982</v>
      </c>
      <c r="H4497" s="1" t="s">
        <v>17920</v>
      </c>
      <c r="I4497" s="1" t="s">
        <v>17921</v>
      </c>
      <c r="J4497" s="1" t="s">
        <v>17233</v>
      </c>
      <c r="K4497" s="1" t="s">
        <v>17922</v>
      </c>
      <c r="L4497" s="1" t="s">
        <v>17923</v>
      </c>
      <c r="M4497" s="1" t="s">
        <v>278</v>
      </c>
      <c r="N4497" s="1" t="s">
        <v>279</v>
      </c>
      <c r="O4497" s="1" t="s">
        <v>278</v>
      </c>
      <c r="P4497" s="1" t="s">
        <v>280</v>
      </c>
      <c r="Q4497" s="29" t="s">
        <v>61</v>
      </c>
      <c r="R4497" s="30">
        <v>2576.2623741773364</v>
      </c>
      <c r="S4497" s="5">
        <v>10.867239019534651</v>
      </c>
      <c r="T4497" s="4">
        <v>25.346403301886788</v>
      </c>
      <c r="U4497" s="1"/>
      <c r="V4497" s="1"/>
      <c r="W4497" s="1"/>
      <c r="X4497" s="1"/>
    </row>
    <row r="4498" spans="1:24" ht="15.75" customHeight="1" x14ac:dyDescent="0.2">
      <c r="A4498" s="1"/>
      <c r="B4498" s="1"/>
      <c r="C4498" s="31" t="str">
        <f>IF('Style Screener'!$S4498&lt;(AVERAGE('Style Screener'!$S$9:$S$6415)), "Value", "Growth")</f>
        <v>Value</v>
      </c>
      <c r="D4498" s="31" t="str">
        <f>IF('Style Screener'!$R4498&gt;2000, "Large Cap", "Small Cap")</f>
        <v>Large Cap</v>
      </c>
      <c r="E4498" s="31" t="s">
        <v>14</v>
      </c>
      <c r="F4498" s="31" t="s">
        <v>15829</v>
      </c>
      <c r="G4498" s="1" t="s">
        <v>17288</v>
      </c>
      <c r="H4498" s="1" t="s">
        <v>17924</v>
      </c>
      <c r="I4498" s="1" t="s">
        <v>17925</v>
      </c>
      <c r="J4498" s="1" t="s">
        <v>17291</v>
      </c>
      <c r="K4498" s="1" t="s">
        <v>17926</v>
      </c>
      <c r="L4498" s="1" t="s">
        <v>17927</v>
      </c>
      <c r="M4498" s="1" t="s">
        <v>98</v>
      </c>
      <c r="N4498" s="1" t="s">
        <v>1776</v>
      </c>
      <c r="O4498" s="1" t="s">
        <v>100</v>
      </c>
      <c r="P4498" s="1" t="s">
        <v>1940</v>
      </c>
      <c r="Q4498" s="29" t="s">
        <v>61</v>
      </c>
      <c r="R4498" s="30">
        <v>18820.427241195539</v>
      </c>
      <c r="S4498" s="5">
        <v>22.192547901733413</v>
      </c>
      <c r="T4498" s="4" t="s">
        <v>61</v>
      </c>
      <c r="U4498" s="1"/>
      <c r="V4498" s="1"/>
      <c r="W4498" s="1"/>
      <c r="X4498" s="1"/>
    </row>
    <row r="4499" spans="1:24" ht="15.75" customHeight="1" x14ac:dyDescent="0.2">
      <c r="A4499" s="1"/>
      <c r="B4499" s="1"/>
      <c r="C4499" s="31" t="str">
        <f>IF('Style Screener'!$S4499&lt;(AVERAGE('Style Screener'!$S$9:$S$6415)), "Value", "Growth")</f>
        <v>Value</v>
      </c>
      <c r="D4499" s="31" t="str">
        <f>IF('Style Screener'!$R4499&gt;2000, "Large Cap", "Small Cap")</f>
        <v>Large Cap</v>
      </c>
      <c r="E4499" s="31" t="s">
        <v>15</v>
      </c>
      <c r="F4499" s="31" t="s">
        <v>15829</v>
      </c>
      <c r="G4499" s="1" t="s">
        <v>10277</v>
      </c>
      <c r="H4499" s="1" t="s">
        <v>17928</v>
      </c>
      <c r="I4499" s="1" t="s">
        <v>17929</v>
      </c>
      <c r="J4499" s="1" t="s">
        <v>17249</v>
      </c>
      <c r="K4499" s="1" t="s">
        <v>17930</v>
      </c>
      <c r="L4499" s="1" t="s">
        <v>17931</v>
      </c>
      <c r="M4499" s="1" t="s">
        <v>368</v>
      </c>
      <c r="N4499" s="1" t="s">
        <v>1700</v>
      </c>
      <c r="O4499" s="1" t="s">
        <v>370</v>
      </c>
      <c r="P4499" s="1" t="s">
        <v>2344</v>
      </c>
      <c r="Q4499" s="29" t="s">
        <v>2001</v>
      </c>
      <c r="R4499" s="30">
        <v>32891.531875520544</v>
      </c>
      <c r="S4499" s="5">
        <v>26.640294388224468</v>
      </c>
      <c r="T4499" s="4">
        <v>29.465179438172107</v>
      </c>
      <c r="U4499" s="1"/>
      <c r="V4499" s="1"/>
      <c r="W4499" s="1"/>
      <c r="X4499" s="1"/>
    </row>
    <row r="4500" spans="1:24" ht="15.75" customHeight="1" x14ac:dyDescent="0.2">
      <c r="A4500" s="1"/>
      <c r="B4500" s="1"/>
      <c r="C4500" s="31" t="str">
        <f>IF('Style Screener'!$S4500&lt;(AVERAGE('Style Screener'!$S$9:$S$6415)), "Value", "Growth")</f>
        <v>Value</v>
      </c>
      <c r="D4500" s="31" t="str">
        <f>IF('Style Screener'!$R4500&gt;2000, "Large Cap", "Small Cap")</f>
        <v>Small Cap</v>
      </c>
      <c r="E4500" s="31" t="s">
        <v>14</v>
      </c>
      <c r="F4500" s="31" t="s">
        <v>15829</v>
      </c>
      <c r="G4500" s="1" t="s">
        <v>8239</v>
      </c>
      <c r="H4500" s="1" t="s">
        <v>17932</v>
      </c>
      <c r="I4500" s="1" t="s">
        <v>17933</v>
      </c>
      <c r="J4500" s="1" t="s">
        <v>10897</v>
      </c>
      <c r="K4500" s="1" t="s">
        <v>17934</v>
      </c>
      <c r="L4500" s="1" t="s">
        <v>17935</v>
      </c>
      <c r="M4500" s="1" t="s">
        <v>98</v>
      </c>
      <c r="N4500" s="1" t="s">
        <v>99</v>
      </c>
      <c r="O4500" s="1" t="s">
        <v>100</v>
      </c>
      <c r="P4500" s="1" t="s">
        <v>1568</v>
      </c>
      <c r="Q4500" s="29" t="s">
        <v>61</v>
      </c>
      <c r="R4500" s="30">
        <v>1635.1835843659242</v>
      </c>
      <c r="S4500" s="5">
        <v>9.315012305168171</v>
      </c>
      <c r="T4500" s="4">
        <v>73.919279625782721</v>
      </c>
      <c r="U4500" s="1"/>
      <c r="V4500" s="1"/>
      <c r="W4500" s="1"/>
      <c r="X4500" s="1"/>
    </row>
    <row r="4501" spans="1:24" ht="15.75" customHeight="1" x14ac:dyDescent="0.2">
      <c r="A4501" s="1"/>
      <c r="B4501" s="1"/>
      <c r="C4501" s="31" t="str">
        <f>IF('Style Screener'!$S4501&lt;(AVERAGE('Style Screener'!$S$9:$S$6415)), "Value", "Growth")</f>
        <v>Value</v>
      </c>
      <c r="D4501" s="31" t="str">
        <f>IF('Style Screener'!$R4501&gt;2000, "Large Cap", "Small Cap")</f>
        <v>Large Cap</v>
      </c>
      <c r="E4501" s="31" t="s">
        <v>14</v>
      </c>
      <c r="F4501" s="31" t="s">
        <v>15829</v>
      </c>
      <c r="G4501" s="1" t="s">
        <v>14164</v>
      </c>
      <c r="H4501" s="1" t="s">
        <v>17936</v>
      </c>
      <c r="I4501" s="1" t="s">
        <v>17937</v>
      </c>
      <c r="J4501" s="1" t="s">
        <v>17262</v>
      </c>
      <c r="K4501" s="1" t="s">
        <v>17938</v>
      </c>
      <c r="L4501" s="1" t="s">
        <v>17939</v>
      </c>
      <c r="M4501" s="1" t="s">
        <v>86</v>
      </c>
      <c r="N4501" s="1" t="s">
        <v>172</v>
      </c>
      <c r="O4501" s="1" t="s">
        <v>172</v>
      </c>
      <c r="P4501" s="1" t="s">
        <v>1497</v>
      </c>
      <c r="Q4501" s="29" t="s">
        <v>61</v>
      </c>
      <c r="R4501" s="30">
        <v>19296.215116516447</v>
      </c>
      <c r="S4501" s="5">
        <v>12.068965517241379</v>
      </c>
      <c r="T4501" s="4" t="s">
        <v>61</v>
      </c>
      <c r="U4501" s="1"/>
      <c r="V4501" s="1"/>
      <c r="W4501" s="1"/>
      <c r="X4501" s="1"/>
    </row>
    <row r="4502" spans="1:24" ht="15.75" customHeight="1" x14ac:dyDescent="0.2">
      <c r="A4502" s="1"/>
      <c r="B4502" s="1"/>
      <c r="C4502" s="31" t="str">
        <f>IF('Style Screener'!$S4502&lt;(AVERAGE('Style Screener'!$S$9:$S$6415)), "Value", "Growth")</f>
        <v>Value</v>
      </c>
      <c r="D4502" s="31" t="str">
        <f>IF('Style Screener'!$R4502&gt;2000, "Large Cap", "Small Cap")</f>
        <v>Large Cap</v>
      </c>
      <c r="E4502" s="31" t="s">
        <v>15</v>
      </c>
      <c r="F4502" s="31" t="s">
        <v>15829</v>
      </c>
      <c r="G4502" s="1" t="s">
        <v>17298</v>
      </c>
      <c r="H4502" s="1" t="s">
        <v>17940</v>
      </c>
      <c r="I4502" s="1" t="s">
        <v>17941</v>
      </c>
      <c r="J4502" s="1" t="s">
        <v>17301</v>
      </c>
      <c r="K4502" s="1" t="s">
        <v>17942</v>
      </c>
      <c r="L4502" s="1" t="s">
        <v>17943</v>
      </c>
      <c r="M4502" s="1" t="s">
        <v>368</v>
      </c>
      <c r="N4502" s="1" t="s">
        <v>369</v>
      </c>
      <c r="O4502" s="1" t="s">
        <v>370</v>
      </c>
      <c r="P4502" s="1" t="s">
        <v>371</v>
      </c>
      <c r="Q4502" s="29" t="s">
        <v>61</v>
      </c>
      <c r="R4502" s="30">
        <v>2162.0329702287081</v>
      </c>
      <c r="S4502" s="5">
        <v>17.75</v>
      </c>
      <c r="T4502" s="4">
        <v>26.80640693707317</v>
      </c>
      <c r="U4502" s="1"/>
      <c r="V4502" s="1"/>
      <c r="W4502" s="1"/>
      <c r="X4502" s="1"/>
    </row>
    <row r="4503" spans="1:24" ht="15.75" customHeight="1" x14ac:dyDescent="0.2">
      <c r="A4503" s="1"/>
      <c r="B4503" s="1"/>
      <c r="C4503" s="31" t="str">
        <f>IF('Style Screener'!$S4503&lt;(AVERAGE('Style Screener'!$S$9:$S$6415)), "Value", "Growth")</f>
        <v>Growth</v>
      </c>
      <c r="D4503" s="31" t="str">
        <f>IF('Style Screener'!$R4503&gt;2000, "Large Cap", "Small Cap")</f>
        <v>Large Cap</v>
      </c>
      <c r="E4503" s="31" t="s">
        <v>14</v>
      </c>
      <c r="F4503" s="31" t="s">
        <v>15829</v>
      </c>
      <c r="G4503" s="1" t="s">
        <v>17225</v>
      </c>
      <c r="H4503" s="1" t="s">
        <v>17944</v>
      </c>
      <c r="I4503" s="1" t="s">
        <v>17945</v>
      </c>
      <c r="J4503" s="1" t="s">
        <v>17228</v>
      </c>
      <c r="K4503" s="1" t="s">
        <v>17946</v>
      </c>
      <c r="L4503" s="1" t="s">
        <v>17947</v>
      </c>
      <c r="M4503" s="1" t="s">
        <v>54</v>
      </c>
      <c r="N4503" s="1" t="s">
        <v>1589</v>
      </c>
      <c r="O4503" s="1" t="s">
        <v>54</v>
      </c>
      <c r="P4503" s="1" t="s">
        <v>2732</v>
      </c>
      <c r="Q4503" s="29" t="s">
        <v>61</v>
      </c>
      <c r="R4503" s="30">
        <v>7962.9247037099567</v>
      </c>
      <c r="S4503" s="5">
        <v>62.553802008608315</v>
      </c>
      <c r="T4503" s="4">
        <v>90.500018140485849</v>
      </c>
      <c r="U4503" s="1"/>
      <c r="V4503" s="1"/>
      <c r="W4503" s="1"/>
      <c r="X4503" s="1"/>
    </row>
    <row r="4504" spans="1:24" ht="15.75" customHeight="1" x14ac:dyDescent="0.2">
      <c r="A4504" s="1"/>
      <c r="B4504" s="1"/>
      <c r="C4504" s="31" t="str">
        <f>IF('Style Screener'!$S4504&lt;(AVERAGE('Style Screener'!$S$9:$S$6415)), "Value", "Growth")</f>
        <v>Value</v>
      </c>
      <c r="D4504" s="31" t="str">
        <f>IF('Style Screener'!$R4504&gt;2000, "Large Cap", "Small Cap")</f>
        <v>Large Cap</v>
      </c>
      <c r="E4504" s="31" t="s">
        <v>14</v>
      </c>
      <c r="F4504" s="31" t="s">
        <v>15829</v>
      </c>
      <c r="G4504" s="1" t="s">
        <v>17282</v>
      </c>
      <c r="H4504" s="1" t="s">
        <v>17948</v>
      </c>
      <c r="I4504" s="1" t="s">
        <v>17949</v>
      </c>
      <c r="J4504" s="1" t="s">
        <v>17285</v>
      </c>
      <c r="K4504" s="1" t="s">
        <v>17950</v>
      </c>
      <c r="L4504" s="1" t="s">
        <v>17951</v>
      </c>
      <c r="M4504" s="1" t="s">
        <v>98</v>
      </c>
      <c r="N4504" s="1" t="s">
        <v>4426</v>
      </c>
      <c r="O4504" s="1" t="s">
        <v>1435</v>
      </c>
      <c r="P4504" s="1" t="s">
        <v>4427</v>
      </c>
      <c r="Q4504" s="29" t="s">
        <v>61</v>
      </c>
      <c r="R4504" s="30">
        <v>4235.5443716598847</v>
      </c>
      <c r="S4504" s="5">
        <v>14.798915499322186</v>
      </c>
      <c r="T4504" s="4">
        <v>62.164138478863777</v>
      </c>
      <c r="U4504" s="1"/>
      <c r="V4504" s="1"/>
      <c r="W4504" s="1"/>
      <c r="X4504" s="1"/>
    </row>
    <row r="4505" spans="1:24" ht="15.75" customHeight="1" x14ac:dyDescent="0.2">
      <c r="A4505" s="1"/>
      <c r="B4505" s="1"/>
      <c r="C4505" s="31" t="str">
        <f>IF('Style Screener'!$S4505&lt;(AVERAGE('Style Screener'!$S$9:$S$6415)), "Value", "Growth")</f>
        <v>Value</v>
      </c>
      <c r="D4505" s="31" t="str">
        <f>IF('Style Screener'!$R4505&gt;2000, "Large Cap", "Small Cap")</f>
        <v>Large Cap</v>
      </c>
      <c r="E4505" s="31" t="s">
        <v>14</v>
      </c>
      <c r="F4505" s="31" t="s">
        <v>15829</v>
      </c>
      <c r="G4505" s="1" t="s">
        <v>11982</v>
      </c>
      <c r="H4505" s="1" t="s">
        <v>17952</v>
      </c>
      <c r="I4505" s="1" t="s">
        <v>17953</v>
      </c>
      <c r="J4505" s="1" t="s">
        <v>17233</v>
      </c>
      <c r="K4505" s="1" t="s">
        <v>17954</v>
      </c>
      <c r="L4505" s="1" t="s">
        <v>17955</v>
      </c>
      <c r="M4505" s="1" t="s">
        <v>86</v>
      </c>
      <c r="N4505" s="1" t="s">
        <v>2006</v>
      </c>
      <c r="O4505" s="1" t="s">
        <v>607</v>
      </c>
      <c r="P4505" s="1" t="s">
        <v>16784</v>
      </c>
      <c r="Q4505" s="29" t="s">
        <v>61</v>
      </c>
      <c r="R4505" s="30">
        <v>26646.280728801543</v>
      </c>
      <c r="S4505" s="5">
        <v>15.3052016985138</v>
      </c>
      <c r="T4505" s="4" t="s">
        <v>61</v>
      </c>
      <c r="U4505" s="1"/>
      <c r="V4505" s="1"/>
      <c r="W4505" s="1"/>
      <c r="X4505" s="1"/>
    </row>
    <row r="4506" spans="1:24" ht="15.75" customHeight="1" x14ac:dyDescent="0.2">
      <c r="A4506" s="1"/>
      <c r="B4506" s="1"/>
      <c r="C4506" s="31" t="str">
        <f>IF('Style Screener'!$S4506&lt;(AVERAGE('Style Screener'!$S$9:$S$6415)), "Value", "Growth")</f>
        <v>Value</v>
      </c>
      <c r="D4506" s="31" t="str">
        <f>IF('Style Screener'!$R4506&gt;2000, "Large Cap", "Small Cap")</f>
        <v>Large Cap</v>
      </c>
      <c r="E4506" s="31" t="s">
        <v>14</v>
      </c>
      <c r="F4506" s="31" t="s">
        <v>15829</v>
      </c>
      <c r="G4506" s="1" t="s">
        <v>10277</v>
      </c>
      <c r="H4506" s="1" t="s">
        <v>17956</v>
      </c>
      <c r="I4506" s="1" t="s">
        <v>17957</v>
      </c>
      <c r="J4506" s="1" t="s">
        <v>17249</v>
      </c>
      <c r="K4506" s="1" t="s">
        <v>17958</v>
      </c>
      <c r="L4506" s="1" t="s">
        <v>17959</v>
      </c>
      <c r="M4506" s="1" t="s">
        <v>86</v>
      </c>
      <c r="N4506" s="1" t="s">
        <v>135</v>
      </c>
      <c r="O4506" s="1" t="s">
        <v>88</v>
      </c>
      <c r="P4506" s="1" t="s">
        <v>136</v>
      </c>
      <c r="Q4506" s="29" t="s">
        <v>61</v>
      </c>
      <c r="R4506" s="30">
        <v>7955.6510510523167</v>
      </c>
      <c r="S4506" s="5">
        <v>19.104408352668212</v>
      </c>
      <c r="T4506" s="4">
        <v>0</v>
      </c>
      <c r="U4506" s="1"/>
      <c r="V4506" s="1"/>
      <c r="W4506" s="1"/>
      <c r="X4506" s="1"/>
    </row>
    <row r="4507" spans="1:24" ht="15.75" customHeight="1" x14ac:dyDescent="0.2">
      <c r="A4507" s="1"/>
      <c r="B4507" s="1"/>
      <c r="C4507" s="31" t="str">
        <f>IF('Style Screener'!$S4507&lt;(AVERAGE('Style Screener'!$S$9:$S$6415)), "Value", "Growth")</f>
        <v>Value</v>
      </c>
      <c r="D4507" s="31" t="str">
        <f>IF('Style Screener'!$R4507&gt;2000, "Large Cap", "Small Cap")</f>
        <v>Large Cap</v>
      </c>
      <c r="E4507" s="31" t="s">
        <v>15</v>
      </c>
      <c r="F4507" s="31" t="s">
        <v>15829</v>
      </c>
      <c r="G4507" s="1" t="s">
        <v>15768</v>
      </c>
      <c r="H4507" s="1" t="s">
        <v>17960</v>
      </c>
      <c r="I4507" s="1" t="s">
        <v>17961</v>
      </c>
      <c r="J4507" s="1" t="s">
        <v>17238</v>
      </c>
      <c r="K4507" s="1" t="s">
        <v>17962</v>
      </c>
      <c r="L4507" s="1" t="s">
        <v>17963</v>
      </c>
      <c r="M4507" s="1" t="s">
        <v>219</v>
      </c>
      <c r="N4507" s="1" t="s">
        <v>1291</v>
      </c>
      <c r="O4507" s="1" t="s">
        <v>219</v>
      </c>
      <c r="P4507" s="1" t="s">
        <v>1291</v>
      </c>
      <c r="Q4507" s="29" t="s">
        <v>61</v>
      </c>
      <c r="R4507" s="30">
        <v>7579.6911105677727</v>
      </c>
      <c r="S4507" s="5">
        <v>12.796950513920086</v>
      </c>
      <c r="T4507" s="4" t="s">
        <v>61</v>
      </c>
      <c r="U4507" s="1"/>
      <c r="V4507" s="1"/>
      <c r="W4507" s="1"/>
      <c r="X4507" s="1"/>
    </row>
    <row r="4508" spans="1:24" ht="15.75" customHeight="1" x14ac:dyDescent="0.2">
      <c r="A4508" s="1"/>
      <c r="B4508" s="1"/>
      <c r="C4508" s="31" t="str">
        <f>IF('Style Screener'!$S4508&lt;(AVERAGE('Style Screener'!$S$9:$S$6415)), "Value", "Growth")</f>
        <v>Value</v>
      </c>
      <c r="D4508" s="31" t="str">
        <f>IF('Style Screener'!$R4508&gt;2000, "Large Cap", "Small Cap")</f>
        <v>Large Cap</v>
      </c>
      <c r="E4508" s="31" t="s">
        <v>14</v>
      </c>
      <c r="F4508" s="31" t="s">
        <v>15829</v>
      </c>
      <c r="G4508" s="1" t="s">
        <v>17298</v>
      </c>
      <c r="H4508" s="1" t="s">
        <v>17964</v>
      </c>
      <c r="I4508" s="1" t="s">
        <v>17965</v>
      </c>
      <c r="J4508" s="1" t="s">
        <v>17301</v>
      </c>
      <c r="K4508" s="1" t="s">
        <v>17966</v>
      </c>
      <c r="L4508" s="1" t="s">
        <v>17967</v>
      </c>
      <c r="M4508" s="1" t="s">
        <v>74</v>
      </c>
      <c r="N4508" s="1" t="s">
        <v>301</v>
      </c>
      <c r="O4508" s="1" t="s">
        <v>117</v>
      </c>
      <c r="P4508" s="1" t="s">
        <v>301</v>
      </c>
      <c r="Q4508" s="29" t="s">
        <v>61</v>
      </c>
      <c r="R4508" s="30">
        <v>3426.6399907900832</v>
      </c>
      <c r="S4508" s="5">
        <v>16.242236024844722</v>
      </c>
      <c r="T4508" s="4">
        <v>8.7022531678725841</v>
      </c>
      <c r="U4508" s="1"/>
      <c r="V4508" s="1"/>
      <c r="W4508" s="1"/>
      <c r="X4508" s="1"/>
    </row>
    <row r="4509" spans="1:24" ht="15.75" customHeight="1" x14ac:dyDescent="0.2">
      <c r="A4509" s="1"/>
      <c r="B4509" s="1"/>
      <c r="C4509" s="31" t="str">
        <f>IF('Style Screener'!$S4509&lt;(AVERAGE('Style Screener'!$S$9:$S$6415)), "Value", "Growth")</f>
        <v>Value</v>
      </c>
      <c r="D4509" s="31" t="str">
        <f>IF('Style Screener'!$R4509&gt;2000, "Large Cap", "Small Cap")</f>
        <v>Large Cap</v>
      </c>
      <c r="E4509" s="31" t="s">
        <v>14</v>
      </c>
      <c r="F4509" s="31" t="s">
        <v>15829</v>
      </c>
      <c r="G4509" s="1" t="s">
        <v>10277</v>
      </c>
      <c r="H4509" s="1" t="s">
        <v>17968</v>
      </c>
      <c r="I4509" s="1" t="s">
        <v>17969</v>
      </c>
      <c r="J4509" s="1" t="s">
        <v>17249</v>
      </c>
      <c r="K4509" s="1" t="s">
        <v>17970</v>
      </c>
      <c r="L4509" s="1" t="s">
        <v>17971</v>
      </c>
      <c r="M4509" s="1" t="s">
        <v>74</v>
      </c>
      <c r="N4509" s="1" t="s">
        <v>10788</v>
      </c>
      <c r="O4509" s="1" t="s">
        <v>76</v>
      </c>
      <c r="P4509" s="1" t="s">
        <v>10838</v>
      </c>
      <c r="Q4509" s="29" t="s">
        <v>61</v>
      </c>
      <c r="R4509" s="30">
        <v>3796.4075992809599</v>
      </c>
      <c r="S4509" s="5">
        <v>24.603773584905657</v>
      </c>
      <c r="T4509" s="4">
        <v>0</v>
      </c>
      <c r="U4509" s="1"/>
      <c r="V4509" s="1"/>
      <c r="W4509" s="1"/>
      <c r="X4509" s="1"/>
    </row>
    <row r="4510" spans="1:24" ht="15.75" customHeight="1" x14ac:dyDescent="0.2">
      <c r="A4510" s="1"/>
      <c r="B4510" s="1"/>
      <c r="C4510" s="31" t="str">
        <f>IF('Style Screener'!$S4510&lt;(AVERAGE('Style Screener'!$S$9:$S$6415)), "Value", "Growth")</f>
        <v>Value</v>
      </c>
      <c r="D4510" s="31" t="str">
        <f>IF('Style Screener'!$R4510&gt;2000, "Large Cap", "Small Cap")</f>
        <v>Large Cap</v>
      </c>
      <c r="E4510" s="31" t="s">
        <v>14</v>
      </c>
      <c r="F4510" s="31" t="s">
        <v>15829</v>
      </c>
      <c r="G4510" s="1" t="s">
        <v>17282</v>
      </c>
      <c r="H4510" s="1" t="s">
        <v>17972</v>
      </c>
      <c r="I4510" s="1" t="s">
        <v>17973</v>
      </c>
      <c r="J4510" s="1" t="s">
        <v>17285</v>
      </c>
      <c r="K4510" s="1" t="s">
        <v>17974</v>
      </c>
      <c r="L4510" s="1" t="s">
        <v>17975</v>
      </c>
      <c r="M4510" s="1" t="s">
        <v>86</v>
      </c>
      <c r="N4510" s="1" t="s">
        <v>172</v>
      </c>
      <c r="O4510" s="1" t="s">
        <v>172</v>
      </c>
      <c r="P4510" s="1" t="s">
        <v>1497</v>
      </c>
      <c r="Q4510" s="29" t="s">
        <v>61</v>
      </c>
      <c r="R4510" s="30">
        <v>13233.343549180818</v>
      </c>
      <c r="S4510" s="5">
        <v>8.8417786970010344</v>
      </c>
      <c r="T4510" s="4" t="s">
        <v>61</v>
      </c>
      <c r="U4510" s="1"/>
      <c r="V4510" s="1"/>
      <c r="W4510" s="1"/>
      <c r="X4510" s="1"/>
    </row>
    <row r="4511" spans="1:24" ht="15.75" customHeight="1" x14ac:dyDescent="0.2">
      <c r="A4511" s="1"/>
      <c r="B4511" s="1"/>
      <c r="C4511" s="31" t="str">
        <f>IF('Style Screener'!$S4511&lt;(AVERAGE('Style Screener'!$S$9:$S$6415)), "Value", "Growth")</f>
        <v>Value</v>
      </c>
      <c r="D4511" s="31" t="str">
        <f>IF('Style Screener'!$R4511&gt;2000, "Large Cap", "Small Cap")</f>
        <v>Large Cap</v>
      </c>
      <c r="E4511" s="31" t="s">
        <v>14</v>
      </c>
      <c r="F4511" s="31" t="s">
        <v>15829</v>
      </c>
      <c r="G4511" s="1" t="s">
        <v>14635</v>
      </c>
      <c r="H4511" s="1" t="s">
        <v>17976</v>
      </c>
      <c r="I4511" s="1" t="s">
        <v>17977</v>
      </c>
      <c r="J4511" s="1" t="s">
        <v>17340</v>
      </c>
      <c r="K4511" s="1" t="s">
        <v>17978</v>
      </c>
      <c r="L4511" s="1" t="s">
        <v>17979</v>
      </c>
      <c r="M4511" s="1" t="s">
        <v>278</v>
      </c>
      <c r="N4511" s="1" t="s">
        <v>279</v>
      </c>
      <c r="O4511" s="1" t="s">
        <v>278</v>
      </c>
      <c r="P4511" s="1" t="s">
        <v>3374</v>
      </c>
      <c r="Q4511" s="29" t="s">
        <v>61</v>
      </c>
      <c r="R4511" s="30">
        <v>67994.542055842277</v>
      </c>
      <c r="S4511" s="5">
        <v>3.3389677957543955</v>
      </c>
      <c r="T4511" s="4">
        <v>59.305611180202767</v>
      </c>
      <c r="U4511" s="1"/>
      <c r="V4511" s="1"/>
      <c r="W4511" s="1"/>
      <c r="X4511" s="1"/>
    </row>
    <row r="4512" spans="1:24" ht="15.75" customHeight="1" x14ac:dyDescent="0.2">
      <c r="A4512" s="1"/>
      <c r="B4512" s="1"/>
      <c r="C4512" s="31" t="str">
        <f>IF('Style Screener'!$S4512&lt;(AVERAGE('Style Screener'!$S$9:$S$6415)), "Value", "Growth")</f>
        <v>Value</v>
      </c>
      <c r="D4512" s="31" t="str">
        <f>IF('Style Screener'!$R4512&gt;2000, "Large Cap", "Small Cap")</f>
        <v>Large Cap</v>
      </c>
      <c r="E4512" s="31" t="s">
        <v>14</v>
      </c>
      <c r="F4512" s="31" t="s">
        <v>15829</v>
      </c>
      <c r="G4512" s="1" t="s">
        <v>10277</v>
      </c>
      <c r="H4512" s="1" t="s">
        <v>17980</v>
      </c>
      <c r="I4512" s="1" t="s">
        <v>17981</v>
      </c>
      <c r="J4512" s="1" t="s">
        <v>17249</v>
      </c>
      <c r="K4512" s="1" t="s">
        <v>17982</v>
      </c>
      <c r="L4512" s="1" t="s">
        <v>17983</v>
      </c>
      <c r="M4512" s="1" t="s">
        <v>74</v>
      </c>
      <c r="N4512" s="1" t="s">
        <v>3167</v>
      </c>
      <c r="O4512" s="1" t="s">
        <v>117</v>
      </c>
      <c r="P4512" s="1" t="s">
        <v>3167</v>
      </c>
      <c r="Q4512" s="29" t="s">
        <v>609</v>
      </c>
      <c r="R4512" s="30">
        <v>9344.5835600554055</v>
      </c>
      <c r="S4512" s="5">
        <v>20.208801798907803</v>
      </c>
      <c r="T4512" s="4">
        <v>16.50940967539173</v>
      </c>
      <c r="U4512" s="1"/>
      <c r="V4512" s="1"/>
      <c r="W4512" s="1"/>
      <c r="X4512" s="1"/>
    </row>
    <row r="4513" spans="1:24" ht="15.75" customHeight="1" x14ac:dyDescent="0.2">
      <c r="A4513" s="1"/>
      <c r="B4513" s="1"/>
      <c r="C4513" s="31" t="str">
        <f>IF('Style Screener'!$S4513&lt;(AVERAGE('Style Screener'!$S$9:$S$6415)), "Value", "Growth")</f>
        <v>Growth</v>
      </c>
      <c r="D4513" s="31" t="str">
        <f>IF('Style Screener'!$R4513&gt;2000, "Large Cap", "Small Cap")</f>
        <v>Large Cap</v>
      </c>
      <c r="E4513" s="31" t="s">
        <v>15</v>
      </c>
      <c r="F4513" s="31" t="s">
        <v>15829</v>
      </c>
      <c r="G4513" s="1" t="s">
        <v>15768</v>
      </c>
      <c r="H4513" s="1" t="s">
        <v>17984</v>
      </c>
      <c r="I4513" s="1" t="s">
        <v>17985</v>
      </c>
      <c r="J4513" s="1" t="s">
        <v>17238</v>
      </c>
      <c r="K4513" s="1" t="s">
        <v>17986</v>
      </c>
      <c r="L4513" s="1" t="s">
        <v>17987</v>
      </c>
      <c r="M4513" s="1" t="s">
        <v>368</v>
      </c>
      <c r="N4513" s="1" t="s">
        <v>1378</v>
      </c>
      <c r="O4513" s="1" t="s">
        <v>1379</v>
      </c>
      <c r="P4513" s="1" t="s">
        <v>1378</v>
      </c>
      <c r="Q4513" s="29" t="s">
        <v>61</v>
      </c>
      <c r="R4513" s="30">
        <v>6104.2967717584233</v>
      </c>
      <c r="S4513" s="5">
        <v>42.014225068891044</v>
      </c>
      <c r="T4513" s="4">
        <v>47.643756968384359</v>
      </c>
      <c r="U4513" s="1"/>
      <c r="V4513" s="1"/>
      <c r="W4513" s="1"/>
      <c r="X4513" s="1"/>
    </row>
    <row r="4514" spans="1:24" ht="15.75" customHeight="1" x14ac:dyDescent="0.2">
      <c r="A4514" s="1"/>
      <c r="B4514" s="1"/>
      <c r="C4514" s="31" t="str">
        <f>IF('Style Screener'!$S4514&lt;(AVERAGE('Style Screener'!$S$9:$S$6415)), "Value", "Growth")</f>
        <v>Value</v>
      </c>
      <c r="D4514" s="31" t="str">
        <f>IF('Style Screener'!$R4514&gt;2000, "Large Cap", "Small Cap")</f>
        <v>Large Cap</v>
      </c>
      <c r="E4514" s="31" t="s">
        <v>14</v>
      </c>
      <c r="F4514" s="31" t="s">
        <v>15829</v>
      </c>
      <c r="G4514" s="1" t="s">
        <v>17298</v>
      </c>
      <c r="H4514" s="1" t="s">
        <v>17988</v>
      </c>
      <c r="I4514" s="1" t="s">
        <v>17989</v>
      </c>
      <c r="J4514" s="1" t="s">
        <v>17301</v>
      </c>
      <c r="K4514" s="1" t="s">
        <v>17990</v>
      </c>
      <c r="L4514" s="1" t="s">
        <v>17991</v>
      </c>
      <c r="M4514" s="1" t="s">
        <v>98</v>
      </c>
      <c r="N4514" s="1" t="s">
        <v>1141</v>
      </c>
      <c r="O4514" s="1" t="s">
        <v>1062</v>
      </c>
      <c r="P4514" s="1" t="s">
        <v>2113</v>
      </c>
      <c r="Q4514" s="29" t="s">
        <v>61</v>
      </c>
      <c r="R4514" s="30">
        <v>6910.3572957859733</v>
      </c>
      <c r="S4514" s="5">
        <v>17.804878048780488</v>
      </c>
      <c r="T4514" s="4">
        <v>30.984088862203535</v>
      </c>
      <c r="U4514" s="1"/>
      <c r="V4514" s="1"/>
      <c r="W4514" s="1"/>
      <c r="X4514" s="1"/>
    </row>
    <row r="4515" spans="1:24" ht="15.75" customHeight="1" x14ac:dyDescent="0.2">
      <c r="A4515" s="1"/>
      <c r="B4515" s="1"/>
      <c r="C4515" s="31" t="str">
        <f>IF('Style Screener'!$S4515&lt;(AVERAGE('Style Screener'!$S$9:$S$6415)), "Value", "Growth")</f>
        <v>Value</v>
      </c>
      <c r="D4515" s="31" t="str">
        <f>IF('Style Screener'!$R4515&gt;2000, "Large Cap", "Small Cap")</f>
        <v>Large Cap</v>
      </c>
      <c r="E4515" s="31" t="s">
        <v>15</v>
      </c>
      <c r="F4515" s="31" t="s">
        <v>15829</v>
      </c>
      <c r="G4515" s="1" t="s">
        <v>17298</v>
      </c>
      <c r="H4515" s="1" t="s">
        <v>17992</v>
      </c>
      <c r="I4515" s="1" t="s">
        <v>17993</v>
      </c>
      <c r="J4515" s="1" t="s">
        <v>17301</v>
      </c>
      <c r="K4515" s="1" t="s">
        <v>17994</v>
      </c>
      <c r="L4515" s="1" t="s">
        <v>17995</v>
      </c>
      <c r="M4515" s="1" t="s">
        <v>368</v>
      </c>
      <c r="N4515" s="1" t="s">
        <v>369</v>
      </c>
      <c r="O4515" s="1" t="s">
        <v>370</v>
      </c>
      <c r="P4515" s="1" t="s">
        <v>371</v>
      </c>
      <c r="Q4515" s="29" t="s">
        <v>61</v>
      </c>
      <c r="R4515" s="30">
        <v>2128.7753696024743</v>
      </c>
      <c r="S4515" s="5">
        <v>20.121703853955374</v>
      </c>
      <c r="T4515" s="4">
        <v>9.8217568687743384</v>
      </c>
      <c r="U4515" s="1"/>
      <c r="V4515" s="1"/>
      <c r="W4515" s="1"/>
      <c r="X4515" s="1"/>
    </row>
    <row r="4516" spans="1:24" ht="15.75" customHeight="1" x14ac:dyDescent="0.2">
      <c r="A4516" s="1"/>
      <c r="B4516" s="1"/>
      <c r="C4516" s="31" t="str">
        <f>IF('Style Screener'!$S4516&lt;(AVERAGE('Style Screener'!$S$9:$S$6415)), "Value", "Growth")</f>
        <v>Value</v>
      </c>
      <c r="D4516" s="31" t="str">
        <f>IF('Style Screener'!$R4516&gt;2000, "Large Cap", "Small Cap")</f>
        <v>Large Cap</v>
      </c>
      <c r="E4516" s="31" t="s">
        <v>14</v>
      </c>
      <c r="F4516" s="31" t="s">
        <v>15829</v>
      </c>
      <c r="G4516" s="1" t="s">
        <v>17298</v>
      </c>
      <c r="H4516" s="1" t="s">
        <v>17996</v>
      </c>
      <c r="I4516" s="1" t="s">
        <v>17997</v>
      </c>
      <c r="J4516" s="1" t="s">
        <v>17301</v>
      </c>
      <c r="K4516" s="1" t="s">
        <v>17990</v>
      </c>
      <c r="L4516" s="1" t="s">
        <v>17998</v>
      </c>
      <c r="M4516" s="1" t="s">
        <v>98</v>
      </c>
      <c r="N4516" s="1" t="s">
        <v>1141</v>
      </c>
      <c r="O4516" s="1" t="s">
        <v>1062</v>
      </c>
      <c r="P4516" s="1" t="s">
        <v>2113</v>
      </c>
      <c r="Q4516" s="29" t="s">
        <v>61</v>
      </c>
      <c r="R4516" s="30">
        <v>9465.2518372034247</v>
      </c>
      <c r="S4516" s="5">
        <v>17.664092664092664</v>
      </c>
      <c r="T4516" s="4">
        <v>61.097962212988769</v>
      </c>
      <c r="U4516" s="1"/>
      <c r="V4516" s="1"/>
      <c r="W4516" s="1"/>
      <c r="X4516" s="1"/>
    </row>
    <row r="4517" spans="1:24" ht="15.75" customHeight="1" x14ac:dyDescent="0.2">
      <c r="A4517" s="1"/>
      <c r="B4517" s="1"/>
      <c r="C4517" s="31" t="str">
        <f>IF('Style Screener'!$S4517&lt;(AVERAGE('Style Screener'!$S$9:$S$6415)), "Value", "Growth")</f>
        <v>Value</v>
      </c>
      <c r="D4517" s="31" t="str">
        <f>IF('Style Screener'!$R4517&gt;2000, "Large Cap", "Small Cap")</f>
        <v>Large Cap</v>
      </c>
      <c r="E4517" s="31" t="s">
        <v>14</v>
      </c>
      <c r="F4517" s="31" t="s">
        <v>15829</v>
      </c>
      <c r="G4517" s="1" t="s">
        <v>10277</v>
      </c>
      <c r="H4517" s="1" t="s">
        <v>17999</v>
      </c>
      <c r="I4517" s="1" t="s">
        <v>18000</v>
      </c>
      <c r="J4517" s="1" t="s">
        <v>17249</v>
      </c>
      <c r="K4517" s="1" t="s">
        <v>18001</v>
      </c>
      <c r="L4517" s="1" t="s">
        <v>18002</v>
      </c>
      <c r="M4517" s="1" t="s">
        <v>86</v>
      </c>
      <c r="N4517" s="1" t="s">
        <v>771</v>
      </c>
      <c r="O4517" s="1" t="s">
        <v>607</v>
      </c>
      <c r="P4517" s="1" t="s">
        <v>771</v>
      </c>
      <c r="Q4517" s="29" t="s">
        <v>61</v>
      </c>
      <c r="R4517" s="30">
        <v>2852.6019054061589</v>
      </c>
      <c r="S4517" s="5">
        <v>14.146341463414632</v>
      </c>
      <c r="T4517" s="4">
        <v>1.2220823687435651</v>
      </c>
      <c r="U4517" s="1"/>
      <c r="V4517" s="1"/>
      <c r="W4517" s="1"/>
      <c r="X4517" s="1"/>
    </row>
    <row r="4518" spans="1:24" ht="15.75" customHeight="1" x14ac:dyDescent="0.2">
      <c r="A4518" s="1"/>
      <c r="B4518" s="1"/>
      <c r="C4518" s="31" t="str">
        <f>IF('Style Screener'!$S4518&lt;(AVERAGE('Style Screener'!$S$9:$S$6415)), "Value", "Growth")</f>
        <v>Value</v>
      </c>
      <c r="D4518" s="31" t="str">
        <f>IF('Style Screener'!$R4518&gt;2000, "Large Cap", "Small Cap")</f>
        <v>Large Cap</v>
      </c>
      <c r="E4518" s="31" t="s">
        <v>15</v>
      </c>
      <c r="F4518" s="31" t="s">
        <v>15829</v>
      </c>
      <c r="G4518" s="1" t="s">
        <v>17225</v>
      </c>
      <c r="H4518" s="1" t="s">
        <v>18003</v>
      </c>
      <c r="I4518" s="1" t="s">
        <v>18004</v>
      </c>
      <c r="J4518" s="1" t="s">
        <v>17228</v>
      </c>
      <c r="K4518" s="1" t="s">
        <v>18005</v>
      </c>
      <c r="L4518" s="1" t="s">
        <v>18006</v>
      </c>
      <c r="M4518" s="1" t="s">
        <v>219</v>
      </c>
      <c r="N4518" s="1" t="s">
        <v>220</v>
      </c>
      <c r="O4518" s="1" t="s">
        <v>219</v>
      </c>
      <c r="P4518" s="1" t="s">
        <v>221</v>
      </c>
      <c r="Q4518" s="29" t="s">
        <v>61</v>
      </c>
      <c r="R4518" s="30">
        <v>2019.9630391925798</v>
      </c>
      <c r="S4518" s="5">
        <v>10.416918429003021</v>
      </c>
      <c r="T4518" s="4" t="s">
        <v>61</v>
      </c>
      <c r="U4518" s="1"/>
      <c r="V4518" s="1"/>
      <c r="W4518" s="1"/>
      <c r="X4518" s="1"/>
    </row>
    <row r="4519" spans="1:24" ht="15.75" customHeight="1" x14ac:dyDescent="0.2">
      <c r="A4519" s="1"/>
      <c r="B4519" s="1"/>
      <c r="C4519" s="31" t="str">
        <f>IF('Style Screener'!$S4519&lt;(AVERAGE('Style Screener'!$S$9:$S$6415)), "Value", "Growth")</f>
        <v>Value</v>
      </c>
      <c r="D4519" s="31" t="str">
        <f>IF('Style Screener'!$R4519&gt;2000, "Large Cap", "Small Cap")</f>
        <v>Large Cap</v>
      </c>
      <c r="E4519" s="31" t="s">
        <v>14</v>
      </c>
      <c r="F4519" s="31" t="s">
        <v>15829</v>
      </c>
      <c r="G4519" s="1" t="s">
        <v>11982</v>
      </c>
      <c r="H4519" s="1" t="s">
        <v>18007</v>
      </c>
      <c r="I4519" s="1" t="s">
        <v>18008</v>
      </c>
      <c r="J4519" s="1" t="s">
        <v>17233</v>
      </c>
      <c r="K4519" s="1" t="s">
        <v>18009</v>
      </c>
      <c r="L4519" s="1" t="s">
        <v>18010</v>
      </c>
      <c r="M4519" s="1" t="s">
        <v>54</v>
      </c>
      <c r="N4519" s="1" t="s">
        <v>55</v>
      </c>
      <c r="O4519" s="1" t="s">
        <v>54</v>
      </c>
      <c r="P4519" s="1" t="s">
        <v>5271</v>
      </c>
      <c r="Q4519" s="29" t="s">
        <v>61</v>
      </c>
      <c r="R4519" s="30">
        <v>3491.3089728389141</v>
      </c>
      <c r="S4519" s="5">
        <v>22.85234899328859</v>
      </c>
      <c r="T4519" s="4">
        <v>91.118547178361041</v>
      </c>
      <c r="U4519" s="1"/>
      <c r="V4519" s="1"/>
      <c r="W4519" s="1"/>
      <c r="X4519" s="1"/>
    </row>
    <row r="4520" spans="1:24" ht="15.75" customHeight="1" x14ac:dyDescent="0.2">
      <c r="A4520" s="1"/>
      <c r="B4520" s="1"/>
      <c r="C4520" s="31" t="str">
        <f>IF('Style Screener'!$S4520&lt;(AVERAGE('Style Screener'!$S$9:$S$6415)), "Value", "Growth")</f>
        <v>Value</v>
      </c>
      <c r="D4520" s="31" t="str">
        <f>IF('Style Screener'!$R4520&gt;2000, "Large Cap", "Small Cap")</f>
        <v>Large Cap</v>
      </c>
      <c r="E4520" s="31" t="s">
        <v>14</v>
      </c>
      <c r="F4520" s="31" t="s">
        <v>15829</v>
      </c>
      <c r="G4520" s="1" t="s">
        <v>10277</v>
      </c>
      <c r="H4520" s="1" t="s">
        <v>18011</v>
      </c>
      <c r="I4520" s="1" t="s">
        <v>18012</v>
      </c>
      <c r="J4520" s="1" t="s">
        <v>17249</v>
      </c>
      <c r="K4520" s="1" t="s">
        <v>18013</v>
      </c>
      <c r="L4520" s="1" t="s">
        <v>18014</v>
      </c>
      <c r="M4520" s="1" t="s">
        <v>86</v>
      </c>
      <c r="N4520" s="1" t="s">
        <v>172</v>
      </c>
      <c r="O4520" s="1" t="s">
        <v>172</v>
      </c>
      <c r="P4520" s="1" t="s">
        <v>1497</v>
      </c>
      <c r="Q4520" s="29" t="s">
        <v>18015</v>
      </c>
      <c r="R4520" s="30">
        <v>17014.101228200641</v>
      </c>
      <c r="S4520" s="5">
        <v>16.103151862464184</v>
      </c>
      <c r="T4520" s="4">
        <v>4.4219567344497202E-15</v>
      </c>
      <c r="U4520" s="1"/>
      <c r="V4520" s="1"/>
      <c r="W4520" s="1"/>
      <c r="X4520" s="1"/>
    </row>
    <row r="4521" spans="1:24" ht="15.75" customHeight="1" x14ac:dyDescent="0.2">
      <c r="A4521" s="1"/>
      <c r="B4521" s="1"/>
      <c r="C4521" s="31" t="str">
        <f>IF('Style Screener'!$S4521&lt;(AVERAGE('Style Screener'!$S$9:$S$6415)), "Value", "Growth")</f>
        <v>Value</v>
      </c>
      <c r="D4521" s="31" t="str">
        <f>IF('Style Screener'!$R4521&gt;2000, "Large Cap", "Small Cap")</f>
        <v>Large Cap</v>
      </c>
      <c r="E4521" s="31" t="s">
        <v>14</v>
      </c>
      <c r="F4521" s="31" t="s">
        <v>15829</v>
      </c>
      <c r="G4521" s="1" t="s">
        <v>10277</v>
      </c>
      <c r="H4521" s="1" t="s">
        <v>18016</v>
      </c>
      <c r="I4521" s="1" t="s">
        <v>18017</v>
      </c>
      <c r="J4521" s="1" t="s">
        <v>17249</v>
      </c>
      <c r="K4521" s="1" t="s">
        <v>18018</v>
      </c>
      <c r="L4521" s="1" t="s">
        <v>18019</v>
      </c>
      <c r="M4521" s="1" t="s">
        <v>86</v>
      </c>
      <c r="N4521" s="1" t="s">
        <v>172</v>
      </c>
      <c r="O4521" s="1" t="s">
        <v>172</v>
      </c>
      <c r="P4521" s="1" t="s">
        <v>1497</v>
      </c>
      <c r="Q4521" s="29" t="s">
        <v>18015</v>
      </c>
      <c r="R4521" s="30">
        <v>15873.119207478698</v>
      </c>
      <c r="S4521" s="5">
        <v>14.112941929291312</v>
      </c>
      <c r="T4521" s="4" t="s">
        <v>61</v>
      </c>
      <c r="U4521" s="1"/>
      <c r="V4521" s="1"/>
      <c r="W4521" s="1"/>
      <c r="X4521" s="1"/>
    </row>
    <row r="4522" spans="1:24" ht="15.75" customHeight="1" x14ac:dyDescent="0.2">
      <c r="A4522" s="1"/>
      <c r="B4522" s="1"/>
      <c r="C4522" s="31" t="str">
        <f>IF('Style Screener'!$S4522&lt;(AVERAGE('Style Screener'!$S$9:$S$6415)), "Value", "Growth")</f>
        <v>Value</v>
      </c>
      <c r="D4522" s="31" t="str">
        <f>IF('Style Screener'!$R4522&gt;2000, "Large Cap", "Small Cap")</f>
        <v>Large Cap</v>
      </c>
      <c r="E4522" s="31" t="s">
        <v>14</v>
      </c>
      <c r="F4522" s="31" t="s">
        <v>15829</v>
      </c>
      <c r="G4522" s="1" t="s">
        <v>17225</v>
      </c>
      <c r="H4522" s="1" t="s">
        <v>18020</v>
      </c>
      <c r="I4522" s="1" t="s">
        <v>18021</v>
      </c>
      <c r="J4522" s="1" t="s">
        <v>17228</v>
      </c>
      <c r="K4522" s="1" t="s">
        <v>18022</v>
      </c>
      <c r="L4522" s="1" t="s">
        <v>18023</v>
      </c>
      <c r="M4522" s="1" t="s">
        <v>54</v>
      </c>
      <c r="N4522" s="1" t="s">
        <v>55</v>
      </c>
      <c r="O4522" s="1" t="s">
        <v>54</v>
      </c>
      <c r="P4522" s="1" t="s">
        <v>694</v>
      </c>
      <c r="Q4522" s="29" t="s">
        <v>61</v>
      </c>
      <c r="R4522" s="30">
        <v>4915.4339536108755</v>
      </c>
      <c r="S4522" s="5">
        <v>21.728110599078342</v>
      </c>
      <c r="T4522" s="4">
        <v>61.386872792979901</v>
      </c>
      <c r="U4522" s="1"/>
      <c r="V4522" s="1"/>
      <c r="W4522" s="1"/>
      <c r="X4522" s="1"/>
    </row>
    <row r="4523" spans="1:24" ht="15.75" customHeight="1" x14ac:dyDescent="0.2">
      <c r="A4523" s="1"/>
      <c r="B4523" s="1"/>
      <c r="C4523" s="31" t="str">
        <f>IF('Style Screener'!$S4523&lt;(AVERAGE('Style Screener'!$S$9:$S$6415)), "Value", "Growth")</f>
        <v>Value</v>
      </c>
      <c r="D4523" s="31" t="str">
        <f>IF('Style Screener'!$R4523&gt;2000, "Large Cap", "Small Cap")</f>
        <v>Large Cap</v>
      </c>
      <c r="E4523" s="31" t="s">
        <v>15</v>
      </c>
      <c r="F4523" s="31" t="s">
        <v>15829</v>
      </c>
      <c r="G4523" s="1" t="s">
        <v>17219</v>
      </c>
      <c r="H4523" s="1" t="s">
        <v>18024</v>
      </c>
      <c r="I4523" s="1" t="s">
        <v>18025</v>
      </c>
      <c r="J4523" s="1" t="s">
        <v>17222</v>
      </c>
      <c r="K4523" s="1" t="s">
        <v>18026</v>
      </c>
      <c r="L4523" s="1" t="s">
        <v>18027</v>
      </c>
      <c r="M4523" s="1" t="s">
        <v>368</v>
      </c>
      <c r="N4523" s="1" t="s">
        <v>1014</v>
      </c>
      <c r="O4523" s="1" t="s">
        <v>370</v>
      </c>
      <c r="P4523" s="1" t="s">
        <v>1014</v>
      </c>
      <c r="Q4523" s="29" t="s">
        <v>61</v>
      </c>
      <c r="R4523" s="30">
        <v>7928.0726934119648</v>
      </c>
      <c r="S4523" s="5">
        <v>17.172039908984956</v>
      </c>
      <c r="T4523" s="4">
        <v>4.4679343753283876</v>
      </c>
      <c r="U4523" s="1"/>
      <c r="V4523" s="1"/>
      <c r="W4523" s="1"/>
      <c r="X4523" s="1"/>
    </row>
    <row r="4524" spans="1:24" ht="15.75" customHeight="1" x14ac:dyDescent="0.2">
      <c r="A4524" s="1"/>
      <c r="B4524" s="1"/>
      <c r="C4524" s="31" t="str">
        <f>IF('Style Screener'!$S4524&lt;(AVERAGE('Style Screener'!$S$9:$S$6415)), "Value", "Growth")</f>
        <v>Value</v>
      </c>
      <c r="D4524" s="31" t="str">
        <f>IF('Style Screener'!$R4524&gt;2000, "Large Cap", "Small Cap")</f>
        <v>Large Cap</v>
      </c>
      <c r="E4524" s="31" t="s">
        <v>14</v>
      </c>
      <c r="F4524" s="31" t="s">
        <v>15829</v>
      </c>
      <c r="G4524" s="1" t="s">
        <v>17556</v>
      </c>
      <c r="H4524" s="1" t="s">
        <v>18028</v>
      </c>
      <c r="I4524" s="1" t="s">
        <v>18029</v>
      </c>
      <c r="J4524" s="1" t="s">
        <v>17559</v>
      </c>
      <c r="K4524" s="1" t="s">
        <v>18030</v>
      </c>
      <c r="L4524" s="1" t="s">
        <v>18031</v>
      </c>
      <c r="M4524" s="1" t="s">
        <v>278</v>
      </c>
      <c r="N4524" s="1" t="s">
        <v>1230</v>
      </c>
      <c r="O4524" s="1" t="s">
        <v>278</v>
      </c>
      <c r="P4524" s="1" t="s">
        <v>1338</v>
      </c>
      <c r="Q4524" s="29" t="s">
        <v>61</v>
      </c>
      <c r="R4524" s="30">
        <v>4400.352315795024</v>
      </c>
      <c r="S4524" s="5">
        <v>12.63003663003663</v>
      </c>
      <c r="T4524" s="4" t="s">
        <v>61</v>
      </c>
      <c r="U4524" s="1"/>
      <c r="V4524" s="1"/>
      <c r="W4524" s="1"/>
      <c r="X4524" s="1"/>
    </row>
    <row r="4525" spans="1:24" ht="15.75" customHeight="1" x14ac:dyDescent="0.2">
      <c r="A4525" s="1"/>
      <c r="B4525" s="1"/>
      <c r="C4525" s="31" t="str">
        <f>IF('Style Screener'!$S4525&lt;(AVERAGE('Style Screener'!$S$9:$S$6415)), "Value", "Growth")</f>
        <v>Value</v>
      </c>
      <c r="D4525" s="31" t="str">
        <f>IF('Style Screener'!$R4525&gt;2000, "Large Cap", "Small Cap")</f>
        <v>Large Cap</v>
      </c>
      <c r="E4525" s="31" t="s">
        <v>15</v>
      </c>
      <c r="F4525" s="31" t="s">
        <v>15829</v>
      </c>
      <c r="G4525" s="1" t="s">
        <v>17241</v>
      </c>
      <c r="H4525" s="1" t="s">
        <v>18032</v>
      </c>
      <c r="I4525" s="1" t="s">
        <v>18033</v>
      </c>
      <c r="J4525" s="1" t="s">
        <v>17244</v>
      </c>
      <c r="K4525" s="1" t="s">
        <v>18034</v>
      </c>
      <c r="L4525" s="1" t="s">
        <v>18035</v>
      </c>
      <c r="M4525" s="1" t="s">
        <v>1279</v>
      </c>
      <c r="N4525" s="1" t="s">
        <v>8387</v>
      </c>
      <c r="O4525" s="1" t="s">
        <v>1279</v>
      </c>
      <c r="P4525" s="1" t="s">
        <v>8387</v>
      </c>
      <c r="Q4525" s="29" t="s">
        <v>61</v>
      </c>
      <c r="R4525" s="30">
        <v>6527.8961748458951</v>
      </c>
      <c r="S4525" s="5">
        <v>19.632301100927382</v>
      </c>
      <c r="T4525" s="4">
        <v>0</v>
      </c>
      <c r="U4525" s="1"/>
      <c r="V4525" s="1"/>
      <c r="W4525" s="1"/>
      <c r="X4525" s="1"/>
    </row>
    <row r="4526" spans="1:24" ht="15.75" customHeight="1" x14ac:dyDescent="0.2">
      <c r="A4526" s="1"/>
      <c r="B4526" s="1"/>
      <c r="C4526" s="31" t="str">
        <f>IF('Style Screener'!$S4526&lt;(AVERAGE('Style Screener'!$S$9:$S$6415)), "Value", "Growth")</f>
        <v>Value</v>
      </c>
      <c r="D4526" s="31" t="str">
        <f>IF('Style Screener'!$R4526&gt;2000, "Large Cap", "Small Cap")</f>
        <v>Large Cap</v>
      </c>
      <c r="E4526" s="31" t="s">
        <v>15</v>
      </c>
      <c r="F4526" s="31" t="s">
        <v>15829</v>
      </c>
      <c r="G4526" s="1" t="s">
        <v>4748</v>
      </c>
      <c r="H4526" s="1" t="s">
        <v>18036</v>
      </c>
      <c r="I4526" s="1" t="s">
        <v>18037</v>
      </c>
      <c r="J4526" s="1" t="s">
        <v>17279</v>
      </c>
      <c r="K4526" s="1" t="s">
        <v>18038</v>
      </c>
      <c r="L4526" s="1" t="s">
        <v>18039</v>
      </c>
      <c r="M4526" s="1" t="s">
        <v>219</v>
      </c>
      <c r="N4526" s="1" t="s">
        <v>220</v>
      </c>
      <c r="O4526" s="1" t="s">
        <v>219</v>
      </c>
      <c r="P4526" s="1" t="s">
        <v>482</v>
      </c>
      <c r="Q4526" s="29" t="s">
        <v>61</v>
      </c>
      <c r="R4526" s="30">
        <v>4158.5634068199997</v>
      </c>
      <c r="S4526" s="5">
        <v>15.402645236899382</v>
      </c>
      <c r="T4526" s="4">
        <v>1.4473154113718349</v>
      </c>
      <c r="U4526" s="1"/>
      <c r="V4526" s="1"/>
      <c r="W4526" s="1"/>
      <c r="X4526" s="1"/>
    </row>
    <row r="4527" spans="1:24" ht="15.75" customHeight="1" x14ac:dyDescent="0.2">
      <c r="A4527" s="1"/>
      <c r="B4527" s="1"/>
      <c r="C4527" s="31" t="str">
        <f>IF('Style Screener'!$S4527&lt;(AVERAGE('Style Screener'!$S$9:$S$6415)), "Value", "Growth")</f>
        <v>Value</v>
      </c>
      <c r="D4527" s="31" t="str">
        <f>IF('Style Screener'!$R4527&gt;2000, "Large Cap", "Small Cap")</f>
        <v>Large Cap</v>
      </c>
      <c r="E4527" s="31" t="s">
        <v>15</v>
      </c>
      <c r="F4527" s="31" t="s">
        <v>15829</v>
      </c>
      <c r="G4527" s="1" t="s">
        <v>18040</v>
      </c>
      <c r="H4527" s="1" t="s">
        <v>18041</v>
      </c>
      <c r="I4527" s="1" t="s">
        <v>18042</v>
      </c>
      <c r="J4527" s="1" t="s">
        <v>18043</v>
      </c>
      <c r="K4527" s="1" t="s">
        <v>18044</v>
      </c>
      <c r="L4527" s="1" t="s">
        <v>18045</v>
      </c>
      <c r="M4527" s="1" t="s">
        <v>1279</v>
      </c>
      <c r="N4527" s="1" t="s">
        <v>8387</v>
      </c>
      <c r="O4527" s="1" t="s">
        <v>1279</v>
      </c>
      <c r="P4527" s="1" t="s">
        <v>8387</v>
      </c>
      <c r="Q4527" s="29" t="s">
        <v>61</v>
      </c>
      <c r="R4527" s="30">
        <v>2308.1038728000003</v>
      </c>
      <c r="S4527" s="5">
        <v>9.6916299559471373</v>
      </c>
      <c r="T4527" s="4" t="s">
        <v>61</v>
      </c>
      <c r="U4527" s="1"/>
      <c r="V4527" s="1"/>
      <c r="W4527" s="1"/>
      <c r="X4527" s="1"/>
    </row>
    <row r="4528" spans="1:24" ht="15.75" customHeight="1" x14ac:dyDescent="0.2">
      <c r="A4528" s="1"/>
      <c r="B4528" s="1"/>
      <c r="C4528" s="31" t="str">
        <f>IF('Style Screener'!$S4528&lt;(AVERAGE('Style Screener'!$S$9:$S$6415)), "Value", "Growth")</f>
        <v>Value</v>
      </c>
      <c r="D4528" s="31" t="str">
        <f>IF('Style Screener'!$R4528&gt;2000, "Large Cap", "Small Cap")</f>
        <v>Large Cap</v>
      </c>
      <c r="E4528" s="31" t="s">
        <v>14</v>
      </c>
      <c r="F4528" s="31" t="s">
        <v>15829</v>
      </c>
      <c r="G4528" s="1" t="s">
        <v>10277</v>
      </c>
      <c r="H4528" s="1" t="s">
        <v>18046</v>
      </c>
      <c r="I4528" s="1" t="s">
        <v>18047</v>
      </c>
      <c r="J4528" s="1" t="s">
        <v>17249</v>
      </c>
      <c r="K4528" s="1" t="s">
        <v>18048</v>
      </c>
      <c r="L4528" s="1" t="s">
        <v>18049</v>
      </c>
      <c r="M4528" s="1" t="s">
        <v>54</v>
      </c>
      <c r="N4528" s="1" t="s">
        <v>55</v>
      </c>
      <c r="O4528" s="1" t="s">
        <v>54</v>
      </c>
      <c r="P4528" s="1" t="s">
        <v>2785</v>
      </c>
      <c r="Q4528" s="29" t="s">
        <v>61</v>
      </c>
      <c r="R4528" s="30">
        <v>23003.260172912902</v>
      </c>
      <c r="S4528" s="5">
        <v>13.93890679792314</v>
      </c>
      <c r="T4528" s="4">
        <v>55.261060320126916</v>
      </c>
      <c r="U4528" s="1"/>
      <c r="V4528" s="1"/>
      <c r="W4528" s="1"/>
      <c r="X4528" s="1"/>
    </row>
    <row r="4529" spans="1:24" ht="15.75" customHeight="1" x14ac:dyDescent="0.2">
      <c r="A4529" s="1"/>
      <c r="B4529" s="1"/>
      <c r="C4529" s="31" t="str">
        <f>IF('Style Screener'!$S4529&lt;(AVERAGE('Style Screener'!$S$9:$S$6415)), "Value", "Growth")</f>
        <v>Value</v>
      </c>
      <c r="D4529" s="31" t="str">
        <f>IF('Style Screener'!$R4529&gt;2000, "Large Cap", "Small Cap")</f>
        <v>Large Cap</v>
      </c>
      <c r="E4529" s="31" t="s">
        <v>14</v>
      </c>
      <c r="F4529" s="31" t="s">
        <v>15829</v>
      </c>
      <c r="G4529" s="1" t="s">
        <v>14635</v>
      </c>
      <c r="H4529" s="1" t="s">
        <v>18050</v>
      </c>
      <c r="I4529" s="1" t="s">
        <v>18051</v>
      </c>
      <c r="J4529" s="1" t="s">
        <v>17340</v>
      </c>
      <c r="K4529" s="1" t="s">
        <v>18052</v>
      </c>
      <c r="L4529" s="1" t="s">
        <v>18053</v>
      </c>
      <c r="M4529" s="1" t="s">
        <v>54</v>
      </c>
      <c r="N4529" s="1" t="s">
        <v>55</v>
      </c>
      <c r="O4529" s="1" t="s">
        <v>54</v>
      </c>
      <c r="P4529" s="1" t="s">
        <v>2785</v>
      </c>
      <c r="Q4529" s="29" t="s">
        <v>61</v>
      </c>
      <c r="R4529" s="30">
        <v>28560.009922410241</v>
      </c>
      <c r="S4529" s="5">
        <v>7.4676089893321018</v>
      </c>
      <c r="T4529" s="4">
        <v>91.171071953010284</v>
      </c>
      <c r="U4529" s="1"/>
      <c r="V4529" s="1"/>
      <c r="W4529" s="1"/>
      <c r="X4529" s="1"/>
    </row>
    <row r="4530" spans="1:24" ht="15.75" customHeight="1" x14ac:dyDescent="0.2">
      <c r="A4530" s="1"/>
      <c r="B4530" s="1"/>
      <c r="C4530" s="31" t="str">
        <f>IF('Style Screener'!$S4530&lt;(AVERAGE('Style Screener'!$S$9:$S$6415)), "Value", "Growth")</f>
        <v>Value</v>
      </c>
      <c r="D4530" s="31" t="str">
        <f>IF('Style Screener'!$R4530&gt;2000, "Large Cap", "Small Cap")</f>
        <v>Small Cap</v>
      </c>
      <c r="E4530" s="31" t="s">
        <v>14</v>
      </c>
      <c r="F4530" s="31" t="s">
        <v>15829</v>
      </c>
      <c r="G4530" s="1" t="s">
        <v>17332</v>
      </c>
      <c r="H4530" s="1" t="s">
        <v>18054</v>
      </c>
      <c r="I4530" s="1" t="s">
        <v>18055</v>
      </c>
      <c r="J4530" s="1" t="s">
        <v>17335</v>
      </c>
      <c r="K4530" s="1" t="s">
        <v>18056</v>
      </c>
      <c r="L4530" s="1" t="s">
        <v>18057</v>
      </c>
      <c r="M4530" s="1" t="s">
        <v>86</v>
      </c>
      <c r="N4530" s="1" t="s">
        <v>172</v>
      </c>
      <c r="O4530" s="1" t="s">
        <v>172</v>
      </c>
      <c r="P4530" s="1" t="s">
        <v>1497</v>
      </c>
      <c r="Q4530" s="29" t="s">
        <v>61</v>
      </c>
      <c r="R4530" s="30">
        <v>1253.090200861717</v>
      </c>
      <c r="S4530" s="5">
        <v>13.037037037037036</v>
      </c>
      <c r="T4530" s="4" t="s">
        <v>61</v>
      </c>
      <c r="U4530" s="1"/>
      <c r="V4530" s="1"/>
      <c r="W4530" s="1"/>
      <c r="X4530" s="1"/>
    </row>
    <row r="4531" spans="1:24" ht="15.75" customHeight="1" x14ac:dyDescent="0.2">
      <c r="A4531" s="1"/>
      <c r="B4531" s="1"/>
      <c r="C4531" s="31" t="str">
        <f>IF('Style Screener'!$S4531&lt;(AVERAGE('Style Screener'!$S$9:$S$6415)), "Value", "Growth")</f>
        <v>Value</v>
      </c>
      <c r="D4531" s="31" t="str">
        <f>IF('Style Screener'!$R4531&gt;2000, "Large Cap", "Small Cap")</f>
        <v>Small Cap</v>
      </c>
      <c r="E4531" s="31" t="s">
        <v>14</v>
      </c>
      <c r="F4531" s="31" t="s">
        <v>15829</v>
      </c>
      <c r="G4531" s="1" t="s">
        <v>17225</v>
      </c>
      <c r="H4531" s="1" t="s">
        <v>18058</v>
      </c>
      <c r="I4531" s="1" t="s">
        <v>18059</v>
      </c>
      <c r="J4531" s="1" t="s">
        <v>17228</v>
      </c>
      <c r="K4531" s="1" t="s">
        <v>18022</v>
      </c>
      <c r="L4531" s="1" t="s">
        <v>18060</v>
      </c>
      <c r="M4531" s="1" t="s">
        <v>54</v>
      </c>
      <c r="N4531" s="1" t="s">
        <v>55</v>
      </c>
      <c r="O4531" s="1" t="s">
        <v>54</v>
      </c>
      <c r="P4531" s="1" t="s">
        <v>694</v>
      </c>
      <c r="Q4531" s="29" t="s">
        <v>61</v>
      </c>
      <c r="R4531" s="30">
        <v>1280.7829648966695</v>
      </c>
      <c r="S4531" s="5">
        <v>24.874999999999996</v>
      </c>
      <c r="T4531" s="4">
        <v>61.386872792979915</v>
      </c>
      <c r="U4531" s="1"/>
      <c r="V4531" s="1"/>
      <c r="W4531" s="1"/>
      <c r="X4531" s="1"/>
    </row>
    <row r="4532" spans="1:24" ht="15.75" customHeight="1" x14ac:dyDescent="0.2">
      <c r="A4532" s="1"/>
      <c r="B4532" s="1"/>
      <c r="C4532" s="31" t="str">
        <f>IF('Style Screener'!$S4532&lt;(AVERAGE('Style Screener'!$S$9:$S$6415)), "Value", "Growth")</f>
        <v>Value</v>
      </c>
      <c r="D4532" s="31" t="str">
        <f>IF('Style Screener'!$R4532&gt;2000, "Large Cap", "Small Cap")</f>
        <v>Large Cap</v>
      </c>
      <c r="E4532" s="31" t="s">
        <v>14</v>
      </c>
      <c r="F4532" s="31" t="s">
        <v>15829</v>
      </c>
      <c r="G4532" s="1" t="s">
        <v>11982</v>
      </c>
      <c r="H4532" s="1" t="s">
        <v>18061</v>
      </c>
      <c r="I4532" s="1" t="s">
        <v>18062</v>
      </c>
      <c r="J4532" s="1" t="s">
        <v>17233</v>
      </c>
      <c r="K4532" s="1" t="s">
        <v>18063</v>
      </c>
      <c r="L4532" s="1" t="s">
        <v>18064</v>
      </c>
      <c r="M4532" s="1" t="s">
        <v>86</v>
      </c>
      <c r="N4532" s="1" t="s">
        <v>135</v>
      </c>
      <c r="O4532" s="1" t="s">
        <v>88</v>
      </c>
      <c r="P4532" s="1" t="s">
        <v>136</v>
      </c>
      <c r="Q4532" s="29" t="s">
        <v>61</v>
      </c>
      <c r="R4532" s="30">
        <v>5646.9910873235767</v>
      </c>
      <c r="S4532" s="5">
        <v>16.492146596858639</v>
      </c>
      <c r="T4532" s="4">
        <v>23.411032286086577</v>
      </c>
      <c r="U4532" s="1"/>
      <c r="V4532" s="1"/>
      <c r="W4532" s="1"/>
      <c r="X4532" s="1"/>
    </row>
    <row r="4533" spans="1:24" ht="15.75" customHeight="1" x14ac:dyDescent="0.2">
      <c r="A4533" s="1"/>
      <c r="B4533" s="1"/>
      <c r="C4533" s="31" t="str">
        <f>IF('Style Screener'!$S4533&lt;(AVERAGE('Style Screener'!$S$9:$S$6415)), "Value", "Growth")</f>
        <v>Value</v>
      </c>
      <c r="D4533" s="31" t="str">
        <f>IF('Style Screener'!$R4533&gt;2000, "Large Cap", "Small Cap")</f>
        <v>Large Cap</v>
      </c>
      <c r="E4533" s="31" t="s">
        <v>15</v>
      </c>
      <c r="F4533" s="31" t="s">
        <v>15829</v>
      </c>
      <c r="G4533" s="1" t="s">
        <v>10277</v>
      </c>
      <c r="H4533" s="1" t="s">
        <v>18065</v>
      </c>
      <c r="I4533" s="1" t="s">
        <v>18066</v>
      </c>
      <c r="J4533" s="1" t="s">
        <v>17249</v>
      </c>
      <c r="K4533" s="1" t="s">
        <v>18067</v>
      </c>
      <c r="L4533" s="1" t="s">
        <v>18068</v>
      </c>
      <c r="M4533" s="1" t="s">
        <v>368</v>
      </c>
      <c r="N4533" s="1" t="s">
        <v>369</v>
      </c>
      <c r="O4533" s="1" t="s">
        <v>370</v>
      </c>
      <c r="P4533" s="1" t="s">
        <v>1627</v>
      </c>
      <c r="Q4533" s="29" t="s">
        <v>18069</v>
      </c>
      <c r="R4533" s="30">
        <v>5626.2574793618405</v>
      </c>
      <c r="S4533" s="5">
        <v>22.643769065642296</v>
      </c>
      <c r="T4533" s="4">
        <v>69.74066536621126</v>
      </c>
      <c r="U4533" s="1"/>
      <c r="V4533" s="1"/>
      <c r="W4533" s="1"/>
      <c r="X4533" s="1"/>
    </row>
    <row r="4534" spans="1:24" ht="15.75" customHeight="1" x14ac:dyDescent="0.2">
      <c r="A4534" s="1"/>
      <c r="B4534" s="1"/>
      <c r="C4534" s="31" t="str">
        <f>IF('Style Screener'!$S4534&lt;(AVERAGE('Style Screener'!$S$9:$S$6415)), "Value", "Growth")</f>
        <v>Growth</v>
      </c>
      <c r="D4534" s="31" t="str">
        <f>IF('Style Screener'!$R4534&gt;2000, "Large Cap", "Small Cap")</f>
        <v>Large Cap</v>
      </c>
      <c r="E4534" s="31" t="s">
        <v>14</v>
      </c>
      <c r="F4534" s="31" t="s">
        <v>15829</v>
      </c>
      <c r="G4534" s="1" t="s">
        <v>17637</v>
      </c>
      <c r="H4534" s="1" t="s">
        <v>18070</v>
      </c>
      <c r="I4534" s="1" t="s">
        <v>18071</v>
      </c>
      <c r="J4534" s="1" t="s">
        <v>17640</v>
      </c>
      <c r="K4534" s="1" t="s">
        <v>18072</v>
      </c>
      <c r="L4534" s="1" t="s">
        <v>18073</v>
      </c>
      <c r="M4534" s="1" t="s">
        <v>54</v>
      </c>
      <c r="N4534" s="1" t="s">
        <v>4381</v>
      </c>
      <c r="O4534" s="1" t="s">
        <v>54</v>
      </c>
      <c r="P4534" s="1" t="s">
        <v>4381</v>
      </c>
      <c r="Q4534" s="29" t="s">
        <v>61</v>
      </c>
      <c r="R4534" s="30">
        <v>5547.3603824362608</v>
      </c>
      <c r="S4534" s="5">
        <v>38.062737892111826</v>
      </c>
      <c r="T4534" s="4" t="s">
        <v>61</v>
      </c>
      <c r="U4534" s="1"/>
      <c r="V4534" s="1"/>
      <c r="W4534" s="1"/>
      <c r="X4534" s="1"/>
    </row>
    <row r="4535" spans="1:24" ht="15.75" customHeight="1" x14ac:dyDescent="0.2">
      <c r="A4535" s="1"/>
      <c r="B4535" s="1"/>
      <c r="C4535" s="31" t="str">
        <f>IF('Style Screener'!$S4535&lt;(AVERAGE('Style Screener'!$S$9:$S$6415)), "Value", "Growth")</f>
        <v>Value</v>
      </c>
      <c r="D4535" s="31" t="str">
        <f>IF('Style Screener'!$R4535&gt;2000, "Large Cap", "Small Cap")</f>
        <v>Large Cap</v>
      </c>
      <c r="E4535" s="31" t="s">
        <v>14</v>
      </c>
      <c r="F4535" s="31" t="s">
        <v>15829</v>
      </c>
      <c r="G4535" s="1" t="s">
        <v>17637</v>
      </c>
      <c r="H4535" s="1" t="s">
        <v>18074</v>
      </c>
      <c r="I4535" s="1" t="s">
        <v>18075</v>
      </c>
      <c r="J4535" s="1" t="s">
        <v>17640</v>
      </c>
      <c r="K4535" s="1" t="s">
        <v>18076</v>
      </c>
      <c r="L4535" s="1" t="s">
        <v>18077</v>
      </c>
      <c r="M4535" s="1" t="s">
        <v>86</v>
      </c>
      <c r="N4535" s="1" t="s">
        <v>2006</v>
      </c>
      <c r="O4535" s="1" t="s">
        <v>607</v>
      </c>
      <c r="P4535" s="1" t="s">
        <v>2007</v>
      </c>
      <c r="Q4535" s="29" t="s">
        <v>61</v>
      </c>
      <c r="R4535" s="30">
        <v>8047.1409230867121</v>
      </c>
      <c r="S4535" s="5">
        <v>24.280701754385966</v>
      </c>
      <c r="T4535" s="4" t="s">
        <v>61</v>
      </c>
      <c r="U4535" s="1"/>
      <c r="V4535" s="1"/>
      <c r="W4535" s="1"/>
      <c r="X4535" s="1"/>
    </row>
    <row r="4536" spans="1:24" ht="15.75" customHeight="1" x14ac:dyDescent="0.2">
      <c r="A4536" s="1"/>
      <c r="B4536" s="1"/>
      <c r="C4536" s="31" t="str">
        <f>IF('Style Screener'!$S4536&lt;(AVERAGE('Style Screener'!$S$9:$S$6415)), "Value", "Growth")</f>
        <v>Value</v>
      </c>
      <c r="D4536" s="31" t="str">
        <f>IF('Style Screener'!$R4536&gt;2000, "Large Cap", "Small Cap")</f>
        <v>Large Cap</v>
      </c>
      <c r="E4536" s="31" t="s">
        <v>14</v>
      </c>
      <c r="F4536" s="31" t="s">
        <v>15829</v>
      </c>
      <c r="G4536" s="1" t="s">
        <v>17282</v>
      </c>
      <c r="H4536" s="1" t="s">
        <v>18078</v>
      </c>
      <c r="I4536" s="1" t="s">
        <v>18079</v>
      </c>
      <c r="J4536" s="1" t="s">
        <v>17285</v>
      </c>
      <c r="K4536" s="1" t="s">
        <v>18080</v>
      </c>
      <c r="L4536" s="1" t="s">
        <v>18081</v>
      </c>
      <c r="M4536" s="1" t="s">
        <v>86</v>
      </c>
      <c r="N4536" s="1" t="s">
        <v>172</v>
      </c>
      <c r="O4536" s="1" t="s">
        <v>172</v>
      </c>
      <c r="P4536" s="1" t="s">
        <v>1497</v>
      </c>
      <c r="Q4536" s="29" t="s">
        <v>61</v>
      </c>
      <c r="R4536" s="30">
        <v>6173.2945356514119</v>
      </c>
      <c r="S4536" s="5">
        <v>7.0712401055408973</v>
      </c>
      <c r="T4536" s="4" t="s">
        <v>61</v>
      </c>
      <c r="U4536" s="1"/>
      <c r="V4536" s="1"/>
      <c r="W4536" s="1"/>
      <c r="X4536" s="1"/>
    </row>
    <row r="4537" spans="1:24" ht="15.75" customHeight="1" x14ac:dyDescent="0.2">
      <c r="A4537" s="1"/>
      <c r="B4537" s="1"/>
      <c r="C4537" s="31" t="str">
        <f>IF('Style Screener'!$S4537&lt;(AVERAGE('Style Screener'!$S$9:$S$6415)), "Value", "Growth")</f>
        <v>Value</v>
      </c>
      <c r="D4537" s="31" t="str">
        <f>IF('Style Screener'!$R4537&gt;2000, "Large Cap", "Small Cap")</f>
        <v>Large Cap</v>
      </c>
      <c r="E4537" s="31" t="s">
        <v>14</v>
      </c>
      <c r="F4537" s="31" t="s">
        <v>15829</v>
      </c>
      <c r="G4537" s="1" t="s">
        <v>15768</v>
      </c>
      <c r="H4537" s="1" t="s">
        <v>18082</v>
      </c>
      <c r="I4537" s="1" t="s">
        <v>18083</v>
      </c>
      <c r="J4537" s="1" t="s">
        <v>17238</v>
      </c>
      <c r="K4537" s="1" t="s">
        <v>18084</v>
      </c>
      <c r="L4537" s="1" t="s">
        <v>18085</v>
      </c>
      <c r="M4537" s="1" t="s">
        <v>108</v>
      </c>
      <c r="N4537" s="1" t="s">
        <v>308</v>
      </c>
      <c r="O4537" s="1" t="s">
        <v>287</v>
      </c>
      <c r="P4537" s="1" t="s">
        <v>309</v>
      </c>
      <c r="Q4537" s="29" t="s">
        <v>61</v>
      </c>
      <c r="R4537" s="30">
        <v>19598.391162346707</v>
      </c>
      <c r="S4537" s="5">
        <v>16.635379335191608</v>
      </c>
      <c r="T4537" s="4">
        <v>95.369444549873919</v>
      </c>
      <c r="U4537" s="1"/>
      <c r="V4537" s="1"/>
      <c r="W4537" s="1"/>
      <c r="X4537" s="1"/>
    </row>
    <row r="4538" spans="1:24" ht="15.75" customHeight="1" x14ac:dyDescent="0.2">
      <c r="A4538" s="1"/>
      <c r="B4538" s="1"/>
      <c r="C4538" s="31" t="str">
        <f>IF('Style Screener'!$S4538&lt;(AVERAGE('Style Screener'!$S$9:$S$6415)), "Value", "Growth")</f>
        <v>Value</v>
      </c>
      <c r="D4538" s="31" t="str">
        <f>IF('Style Screener'!$R4538&gt;2000, "Large Cap", "Small Cap")</f>
        <v>Large Cap</v>
      </c>
      <c r="E4538" s="31" t="s">
        <v>14</v>
      </c>
      <c r="F4538" s="31" t="s">
        <v>15829</v>
      </c>
      <c r="G4538" s="1" t="s">
        <v>15768</v>
      </c>
      <c r="H4538" s="1" t="s">
        <v>18086</v>
      </c>
      <c r="I4538" s="1" t="s">
        <v>18087</v>
      </c>
      <c r="J4538" s="1" t="s">
        <v>17238</v>
      </c>
      <c r="K4538" s="1" t="s">
        <v>18088</v>
      </c>
      <c r="L4538" s="1" t="s">
        <v>18089</v>
      </c>
      <c r="M4538" s="1" t="s">
        <v>86</v>
      </c>
      <c r="N4538" s="1" t="s">
        <v>187</v>
      </c>
      <c r="O4538" s="1" t="s">
        <v>172</v>
      </c>
      <c r="P4538" s="1" t="s">
        <v>187</v>
      </c>
      <c r="Q4538" s="29" t="s">
        <v>61</v>
      </c>
      <c r="R4538" s="30">
        <v>31962.100208733278</v>
      </c>
      <c r="S4538" s="5">
        <v>20.402555910543132</v>
      </c>
      <c r="T4538" s="4">
        <v>0</v>
      </c>
      <c r="U4538" s="1"/>
      <c r="V4538" s="1"/>
      <c r="W4538" s="1"/>
      <c r="X4538" s="1"/>
    </row>
    <row r="4539" spans="1:24" ht="15.75" customHeight="1" x14ac:dyDescent="0.2">
      <c r="A4539" s="1"/>
      <c r="B4539" s="1"/>
      <c r="C4539" s="31" t="str">
        <f>IF('Style Screener'!$S4539&lt;(AVERAGE('Style Screener'!$S$9:$S$6415)), "Value", "Growth")</f>
        <v>Value</v>
      </c>
      <c r="D4539" s="31" t="str">
        <f>IF('Style Screener'!$R4539&gt;2000, "Large Cap", "Small Cap")</f>
        <v>Large Cap</v>
      </c>
      <c r="E4539" s="31" t="s">
        <v>14</v>
      </c>
      <c r="F4539" s="31" t="s">
        <v>15829</v>
      </c>
      <c r="G4539" s="1" t="s">
        <v>17298</v>
      </c>
      <c r="H4539" s="1" t="s">
        <v>18090</v>
      </c>
      <c r="I4539" s="1" t="s">
        <v>18091</v>
      </c>
      <c r="J4539" s="1" t="s">
        <v>17301</v>
      </c>
      <c r="K4539" s="1" t="s">
        <v>18092</v>
      </c>
      <c r="L4539" s="1" t="s">
        <v>18093</v>
      </c>
      <c r="M4539" s="1" t="s">
        <v>86</v>
      </c>
      <c r="N4539" s="1" t="s">
        <v>172</v>
      </c>
      <c r="O4539" s="1" t="s">
        <v>172</v>
      </c>
      <c r="P4539" s="1" t="s">
        <v>1497</v>
      </c>
      <c r="Q4539" s="29" t="s">
        <v>61</v>
      </c>
      <c r="R4539" s="30">
        <v>7126.9629077863392</v>
      </c>
      <c r="S4539" s="5">
        <v>11.846921797004992</v>
      </c>
      <c r="T4539" s="4">
        <v>4.4937447063783962</v>
      </c>
      <c r="U4539" s="1"/>
      <c r="V4539" s="1"/>
      <c r="W4539" s="1"/>
      <c r="X4539" s="1"/>
    </row>
    <row r="4540" spans="1:24" ht="15.75" customHeight="1" x14ac:dyDescent="0.2">
      <c r="A4540" s="1"/>
      <c r="B4540" s="1"/>
      <c r="C4540" s="31" t="str">
        <f>IF('Style Screener'!$S4540&lt;(AVERAGE('Style Screener'!$S$9:$S$6415)), "Value", "Growth")</f>
        <v>Value</v>
      </c>
      <c r="D4540" s="31" t="str">
        <f>IF('Style Screener'!$R4540&gt;2000, "Large Cap", "Small Cap")</f>
        <v>Large Cap</v>
      </c>
      <c r="E4540" s="31" t="s">
        <v>14</v>
      </c>
      <c r="F4540" s="31" t="s">
        <v>15829</v>
      </c>
      <c r="G4540" s="1" t="s">
        <v>17298</v>
      </c>
      <c r="H4540" s="1" t="s">
        <v>18094</v>
      </c>
      <c r="I4540" s="1" t="s">
        <v>18095</v>
      </c>
      <c r="J4540" s="1" t="s">
        <v>17301</v>
      </c>
      <c r="K4540" s="1" t="s">
        <v>18096</v>
      </c>
      <c r="L4540" s="1" t="s">
        <v>18097</v>
      </c>
      <c r="M4540" s="1" t="s">
        <v>86</v>
      </c>
      <c r="N4540" s="1" t="s">
        <v>172</v>
      </c>
      <c r="O4540" s="1" t="s">
        <v>172</v>
      </c>
      <c r="P4540" s="1" t="s">
        <v>1497</v>
      </c>
      <c r="Q4540" s="29" t="s">
        <v>61</v>
      </c>
      <c r="R4540" s="30">
        <v>4874.1148038166184</v>
      </c>
      <c r="S4540" s="5">
        <v>10.22113022113022</v>
      </c>
      <c r="T4540" s="4" t="s">
        <v>61</v>
      </c>
      <c r="U4540" s="1"/>
      <c r="V4540" s="1"/>
      <c r="W4540" s="1"/>
      <c r="X4540" s="1"/>
    </row>
    <row r="4541" spans="1:24" ht="15.75" customHeight="1" x14ac:dyDescent="0.2">
      <c r="A4541" s="1"/>
      <c r="B4541" s="1"/>
      <c r="C4541" s="31" t="str">
        <f>IF('Style Screener'!$S4541&lt;(AVERAGE('Style Screener'!$S$9:$S$6415)), "Value", "Growth")</f>
        <v>Value</v>
      </c>
      <c r="D4541" s="31" t="str">
        <f>IF('Style Screener'!$R4541&gt;2000, "Large Cap", "Small Cap")</f>
        <v>Large Cap</v>
      </c>
      <c r="E4541" s="31" t="s">
        <v>14</v>
      </c>
      <c r="F4541" s="31" t="s">
        <v>15829</v>
      </c>
      <c r="G4541" s="1" t="s">
        <v>15768</v>
      </c>
      <c r="H4541" s="1" t="s">
        <v>18098</v>
      </c>
      <c r="I4541" s="1" t="s">
        <v>18099</v>
      </c>
      <c r="J4541" s="1" t="s">
        <v>17238</v>
      </c>
      <c r="K4541" s="1" t="s">
        <v>18100</v>
      </c>
      <c r="L4541" s="1" t="s">
        <v>18101</v>
      </c>
      <c r="M4541" s="1" t="s">
        <v>98</v>
      </c>
      <c r="N4541" s="1" t="s">
        <v>4426</v>
      </c>
      <c r="O4541" s="1" t="s">
        <v>1435</v>
      </c>
      <c r="P4541" s="1" t="s">
        <v>5755</v>
      </c>
      <c r="Q4541" s="29" t="s">
        <v>61</v>
      </c>
      <c r="R4541" s="30">
        <v>7646.1127953531359</v>
      </c>
      <c r="S4541" s="5">
        <v>18.232311766931517</v>
      </c>
      <c r="T4541" s="4" t="s">
        <v>61</v>
      </c>
      <c r="U4541" s="1"/>
      <c r="V4541" s="1"/>
      <c r="W4541" s="1"/>
      <c r="X4541" s="1"/>
    </row>
    <row r="4542" spans="1:24" ht="15.75" customHeight="1" x14ac:dyDescent="0.2">
      <c r="A4542" s="1"/>
      <c r="B4542" s="1"/>
      <c r="C4542" s="31" t="str">
        <f>IF('Style Screener'!$S4542&lt;(AVERAGE('Style Screener'!$S$9:$S$6415)), "Value", "Growth")</f>
        <v>Value</v>
      </c>
      <c r="D4542" s="31" t="str">
        <f>IF('Style Screener'!$R4542&gt;2000, "Large Cap", "Small Cap")</f>
        <v>Large Cap</v>
      </c>
      <c r="E4542" s="31" t="s">
        <v>14</v>
      </c>
      <c r="F4542" s="31" t="s">
        <v>15829</v>
      </c>
      <c r="G4542" s="1" t="s">
        <v>4748</v>
      </c>
      <c r="H4542" s="1" t="s">
        <v>18102</v>
      </c>
      <c r="I4542" s="1" t="s">
        <v>18103</v>
      </c>
      <c r="J4542" s="1" t="s">
        <v>17279</v>
      </c>
      <c r="K4542" s="1" t="s">
        <v>18104</v>
      </c>
      <c r="L4542" s="1" t="s">
        <v>18105</v>
      </c>
      <c r="M4542" s="1" t="s">
        <v>98</v>
      </c>
      <c r="N4542" s="1" t="s">
        <v>99</v>
      </c>
      <c r="O4542" s="1" t="s">
        <v>100</v>
      </c>
      <c r="P4542" s="1" t="s">
        <v>5553</v>
      </c>
      <c r="Q4542" s="29" t="s">
        <v>61</v>
      </c>
      <c r="R4542" s="30">
        <v>3007.1286293603689</v>
      </c>
      <c r="S4542" s="5">
        <v>24.749163879598665</v>
      </c>
      <c r="T4542" s="4">
        <v>1.0952701169039354E-15</v>
      </c>
      <c r="U4542" s="1"/>
      <c r="V4542" s="1"/>
      <c r="W4542" s="1"/>
      <c r="X4542" s="1"/>
    </row>
    <row r="4543" spans="1:24" ht="15.75" customHeight="1" x14ac:dyDescent="0.2">
      <c r="A4543" s="1"/>
      <c r="B4543" s="1"/>
      <c r="C4543" s="31" t="str">
        <f>IF('Style Screener'!$S4543&lt;(AVERAGE('Style Screener'!$S$9:$S$6415)), "Value", "Growth")</f>
        <v>Value</v>
      </c>
      <c r="D4543" s="31" t="str">
        <f>IF('Style Screener'!$R4543&gt;2000, "Large Cap", "Small Cap")</f>
        <v>Large Cap</v>
      </c>
      <c r="E4543" s="31" t="s">
        <v>14</v>
      </c>
      <c r="F4543" s="31" t="s">
        <v>15829</v>
      </c>
      <c r="G4543" s="1" t="s">
        <v>15768</v>
      </c>
      <c r="H4543" s="1" t="s">
        <v>18106</v>
      </c>
      <c r="I4543" s="1" t="s">
        <v>18107</v>
      </c>
      <c r="J4543" s="1" t="s">
        <v>17238</v>
      </c>
      <c r="K4543" s="1" t="s">
        <v>18108</v>
      </c>
      <c r="L4543" s="1" t="s">
        <v>18109</v>
      </c>
      <c r="M4543" s="1" t="s">
        <v>54</v>
      </c>
      <c r="N4543" s="1" t="s">
        <v>55</v>
      </c>
      <c r="O4543" s="1" t="s">
        <v>54</v>
      </c>
      <c r="P4543" s="1" t="s">
        <v>56</v>
      </c>
      <c r="Q4543" s="29" t="s">
        <v>61</v>
      </c>
      <c r="R4543" s="30">
        <v>4418.7952443838949</v>
      </c>
      <c r="S4543" s="5">
        <v>10.283335879028563</v>
      </c>
      <c r="T4543" s="4">
        <v>76.690530777945384</v>
      </c>
      <c r="U4543" s="1"/>
      <c r="V4543" s="1"/>
      <c r="W4543" s="1"/>
      <c r="X4543" s="1"/>
    </row>
    <row r="4544" spans="1:24" ht="15.75" customHeight="1" x14ac:dyDescent="0.2">
      <c r="A4544" s="1"/>
      <c r="B4544" s="1"/>
      <c r="C4544" s="31" t="str">
        <f>IF('Style Screener'!$S4544&lt;(AVERAGE('Style Screener'!$S$9:$S$6415)), "Value", "Growth")</f>
        <v>Value</v>
      </c>
      <c r="D4544" s="31" t="str">
        <f>IF('Style Screener'!$R4544&gt;2000, "Large Cap", "Small Cap")</f>
        <v>Large Cap</v>
      </c>
      <c r="E4544" s="31" t="s">
        <v>15</v>
      </c>
      <c r="F4544" s="31" t="s">
        <v>15829</v>
      </c>
      <c r="G4544" s="1" t="s">
        <v>8239</v>
      </c>
      <c r="H4544" s="1" t="s">
        <v>11879</v>
      </c>
      <c r="I4544" s="1" t="s">
        <v>11880</v>
      </c>
      <c r="J4544" s="1" t="s">
        <v>10897</v>
      </c>
      <c r="K4544" s="1" t="s">
        <v>11881</v>
      </c>
      <c r="L4544" s="1" t="s">
        <v>11882</v>
      </c>
      <c r="M4544" s="1" t="s">
        <v>1279</v>
      </c>
      <c r="N4544" s="1" t="s">
        <v>1280</v>
      </c>
      <c r="O4544" s="1" t="s">
        <v>1279</v>
      </c>
      <c r="P4544" s="1" t="s">
        <v>1281</v>
      </c>
      <c r="Q4544" s="29" t="s">
        <v>61</v>
      </c>
      <c r="R4544" s="30">
        <v>3637.3815284907332</v>
      </c>
      <c r="S4544" s="5">
        <v>9.624478442280946</v>
      </c>
      <c r="T4544" s="4">
        <v>27.268783176806856</v>
      </c>
      <c r="U4544" s="1"/>
      <c r="V4544" s="1"/>
      <c r="W4544" s="1"/>
      <c r="X4544" s="1"/>
    </row>
    <row r="4545" spans="1:24" ht="15.75" customHeight="1" x14ac:dyDescent="0.2">
      <c r="A4545" s="1"/>
      <c r="B4545" s="1"/>
      <c r="C4545" s="31" t="str">
        <f>IF('Style Screener'!$S4545&lt;(AVERAGE('Style Screener'!$S$9:$S$6415)), "Value", "Growth")</f>
        <v>Growth</v>
      </c>
      <c r="D4545" s="31" t="str">
        <f>IF('Style Screener'!$R4545&gt;2000, "Large Cap", "Small Cap")</f>
        <v>Large Cap</v>
      </c>
      <c r="E4545" s="31" t="s">
        <v>15</v>
      </c>
      <c r="F4545" s="31" t="s">
        <v>15829</v>
      </c>
      <c r="G4545" s="1" t="s">
        <v>15768</v>
      </c>
      <c r="H4545" s="1" t="s">
        <v>18110</v>
      </c>
      <c r="I4545" s="1" t="s">
        <v>18111</v>
      </c>
      <c r="J4545" s="1" t="s">
        <v>17238</v>
      </c>
      <c r="K4545" s="1" t="s">
        <v>18112</v>
      </c>
      <c r="L4545" s="1" t="s">
        <v>18113</v>
      </c>
      <c r="M4545" s="1" t="s">
        <v>368</v>
      </c>
      <c r="N4545" s="1" t="s">
        <v>2458</v>
      </c>
      <c r="O4545" s="1" t="s">
        <v>1379</v>
      </c>
      <c r="P4545" s="1" t="s">
        <v>2458</v>
      </c>
      <c r="Q4545" s="29" t="s">
        <v>61</v>
      </c>
      <c r="R4545" s="30">
        <v>31189.604079734148</v>
      </c>
      <c r="S4545" s="5">
        <v>48.687741519965648</v>
      </c>
      <c r="T4545" s="4">
        <v>6.6280946303978308</v>
      </c>
      <c r="U4545" s="1"/>
      <c r="V4545" s="1"/>
      <c r="W4545" s="1"/>
      <c r="X4545" s="1"/>
    </row>
    <row r="4546" spans="1:24" ht="15.75" customHeight="1" x14ac:dyDescent="0.2">
      <c r="A4546" s="1"/>
      <c r="B4546" s="1"/>
      <c r="C4546" s="31" t="str">
        <f>IF('Style Screener'!$S4546&lt;(AVERAGE('Style Screener'!$S$9:$S$6415)), "Value", "Growth")</f>
        <v>Value</v>
      </c>
      <c r="D4546" s="31" t="str">
        <f>IF('Style Screener'!$R4546&gt;2000, "Large Cap", "Small Cap")</f>
        <v>Large Cap</v>
      </c>
      <c r="E4546" s="31" t="s">
        <v>15</v>
      </c>
      <c r="F4546" s="31" t="s">
        <v>15829</v>
      </c>
      <c r="G4546" s="1" t="s">
        <v>14635</v>
      </c>
      <c r="H4546" s="1" t="s">
        <v>18114</v>
      </c>
      <c r="I4546" s="1" t="s">
        <v>18115</v>
      </c>
      <c r="J4546" s="1" t="s">
        <v>17340</v>
      </c>
      <c r="K4546" s="1" t="s">
        <v>18116</v>
      </c>
      <c r="L4546" s="1" t="s">
        <v>18117</v>
      </c>
      <c r="M4546" s="1" t="s">
        <v>219</v>
      </c>
      <c r="N4546" s="1" t="s">
        <v>466</v>
      </c>
      <c r="O4546" s="1" t="s">
        <v>219</v>
      </c>
      <c r="P4546" s="1" t="s">
        <v>466</v>
      </c>
      <c r="Q4546" s="29" t="s">
        <v>61</v>
      </c>
      <c r="R4546" s="30">
        <v>4204.5509173437831</v>
      </c>
      <c r="S4546" s="5">
        <v>6.5488636363636372</v>
      </c>
      <c r="T4546" s="4" t="s">
        <v>61</v>
      </c>
      <c r="U4546" s="1"/>
      <c r="V4546" s="1"/>
      <c r="W4546" s="1"/>
      <c r="X4546" s="1"/>
    </row>
    <row r="4547" spans="1:24" ht="15.75" customHeight="1" x14ac:dyDescent="0.2">
      <c r="A4547" s="1"/>
      <c r="B4547" s="1"/>
      <c r="C4547" s="31" t="str">
        <f>IF('Style Screener'!$S4547&lt;(AVERAGE('Style Screener'!$S$9:$S$6415)), "Value", "Growth")</f>
        <v>Value</v>
      </c>
      <c r="D4547" s="31" t="str">
        <f>IF('Style Screener'!$R4547&gt;2000, "Large Cap", "Small Cap")</f>
        <v>Large Cap</v>
      </c>
      <c r="E4547" s="31" t="s">
        <v>15</v>
      </c>
      <c r="F4547" s="31" t="s">
        <v>15829</v>
      </c>
      <c r="G4547" s="1" t="s">
        <v>17225</v>
      </c>
      <c r="H4547" s="1" t="s">
        <v>18118</v>
      </c>
      <c r="I4547" s="1" t="s">
        <v>18119</v>
      </c>
      <c r="J4547" s="1" t="s">
        <v>17228</v>
      </c>
      <c r="K4547" s="1" t="s">
        <v>18120</v>
      </c>
      <c r="L4547" s="1" t="s">
        <v>18121</v>
      </c>
      <c r="M4547" s="1" t="s">
        <v>368</v>
      </c>
      <c r="N4547" s="1" t="s">
        <v>1378</v>
      </c>
      <c r="O4547" s="1" t="s">
        <v>1379</v>
      </c>
      <c r="P4547" s="1" t="s">
        <v>1378</v>
      </c>
      <c r="Q4547" s="29" t="s">
        <v>61</v>
      </c>
      <c r="R4547" s="30">
        <v>4174.4077795773837</v>
      </c>
      <c r="S4547" s="5">
        <v>23.209733487833141</v>
      </c>
      <c r="T4547" s="4" t="s">
        <v>61</v>
      </c>
      <c r="U4547" s="1"/>
      <c r="V4547" s="1"/>
      <c r="W4547" s="1"/>
      <c r="X4547" s="1"/>
    </row>
    <row r="4548" spans="1:24" ht="15.75" customHeight="1" x14ac:dyDescent="0.2">
      <c r="A4548" s="1"/>
      <c r="B4548" s="1"/>
      <c r="C4548" s="31" t="str">
        <f>IF('Style Screener'!$S4548&lt;(AVERAGE('Style Screener'!$S$9:$S$6415)), "Value", "Growth")</f>
        <v>Value</v>
      </c>
      <c r="D4548" s="31" t="str">
        <f>IF('Style Screener'!$R4548&gt;2000, "Large Cap", "Small Cap")</f>
        <v>Large Cap</v>
      </c>
      <c r="E4548" s="31" t="s">
        <v>15</v>
      </c>
      <c r="F4548" s="31" t="s">
        <v>15829</v>
      </c>
      <c r="G4548" s="1" t="s">
        <v>17219</v>
      </c>
      <c r="H4548" s="1" t="s">
        <v>18122</v>
      </c>
      <c r="I4548" s="1" t="s">
        <v>18123</v>
      </c>
      <c r="J4548" s="1" t="s">
        <v>17222</v>
      </c>
      <c r="K4548" s="1" t="s">
        <v>18124</v>
      </c>
      <c r="L4548" s="1" t="s">
        <v>18125</v>
      </c>
      <c r="M4548" s="1" t="s">
        <v>368</v>
      </c>
      <c r="N4548" s="1" t="s">
        <v>369</v>
      </c>
      <c r="O4548" s="1" t="s">
        <v>370</v>
      </c>
      <c r="P4548" s="1" t="s">
        <v>1627</v>
      </c>
      <c r="Q4548" s="29" t="s">
        <v>61</v>
      </c>
      <c r="R4548" s="30">
        <v>6447.6677659657016</v>
      </c>
      <c r="S4548" s="5">
        <v>26.862565459830563</v>
      </c>
      <c r="T4548" s="4">
        <v>8.7872104297372218</v>
      </c>
      <c r="U4548" s="1"/>
      <c r="V4548" s="1"/>
      <c r="W4548" s="1"/>
      <c r="X4548" s="1"/>
    </row>
    <row r="4549" spans="1:24" ht="15.75" customHeight="1" x14ac:dyDescent="0.2">
      <c r="A4549" s="1"/>
      <c r="B4549" s="1"/>
      <c r="C4549" s="31" t="str">
        <f>IF('Style Screener'!$S4549&lt;(AVERAGE('Style Screener'!$S$9:$S$6415)), "Value", "Growth")</f>
        <v>Value</v>
      </c>
      <c r="D4549" s="31" t="str">
        <f>IF('Style Screener'!$R4549&gt;2000, "Large Cap", "Small Cap")</f>
        <v>Large Cap</v>
      </c>
      <c r="E4549" s="31" t="s">
        <v>14</v>
      </c>
      <c r="F4549" s="31" t="s">
        <v>15829</v>
      </c>
      <c r="G4549" s="1" t="s">
        <v>15768</v>
      </c>
      <c r="H4549" s="1" t="s">
        <v>18126</v>
      </c>
      <c r="I4549" s="1" t="s">
        <v>18127</v>
      </c>
      <c r="J4549" s="1" t="s">
        <v>17238</v>
      </c>
      <c r="K4549" s="1" t="s">
        <v>18128</v>
      </c>
      <c r="L4549" s="1" t="s">
        <v>18129</v>
      </c>
      <c r="M4549" s="1" t="s">
        <v>86</v>
      </c>
      <c r="N4549" s="1" t="s">
        <v>172</v>
      </c>
      <c r="O4549" s="1" t="s">
        <v>172</v>
      </c>
      <c r="P4549" s="1" t="s">
        <v>1497</v>
      </c>
      <c r="Q4549" s="29" t="s">
        <v>61</v>
      </c>
      <c r="R4549" s="30">
        <v>28834.0204048501</v>
      </c>
      <c r="S4549" s="5">
        <v>14.167043911272069</v>
      </c>
      <c r="T4549" s="4">
        <v>9.8238207427116695</v>
      </c>
      <c r="U4549" s="1"/>
      <c r="V4549" s="1"/>
      <c r="W4549" s="1"/>
      <c r="X4549" s="1"/>
    </row>
    <row r="4550" spans="1:24" ht="15.75" customHeight="1" x14ac:dyDescent="0.2">
      <c r="A4550" s="1"/>
      <c r="B4550" s="1"/>
      <c r="C4550" s="31" t="str">
        <f>IF('Style Screener'!$S4550&lt;(AVERAGE('Style Screener'!$S$9:$S$6415)), "Value", "Growth")</f>
        <v>Value</v>
      </c>
      <c r="D4550" s="31" t="str">
        <f>IF('Style Screener'!$R4550&gt;2000, "Large Cap", "Small Cap")</f>
        <v>Large Cap</v>
      </c>
      <c r="E4550" s="31" t="s">
        <v>14</v>
      </c>
      <c r="F4550" s="31" t="s">
        <v>15829</v>
      </c>
      <c r="G4550" s="1" t="s">
        <v>17241</v>
      </c>
      <c r="H4550" s="1" t="s">
        <v>18130</v>
      </c>
      <c r="I4550" s="1" t="s">
        <v>18131</v>
      </c>
      <c r="J4550" s="1" t="s">
        <v>17244</v>
      </c>
      <c r="K4550" s="1" t="s">
        <v>18132</v>
      </c>
      <c r="L4550" s="1" t="s">
        <v>18133</v>
      </c>
      <c r="M4550" s="1" t="s">
        <v>74</v>
      </c>
      <c r="N4550" s="1" t="s">
        <v>10788</v>
      </c>
      <c r="O4550" s="1" t="s">
        <v>76</v>
      </c>
      <c r="P4550" s="1" t="s">
        <v>14026</v>
      </c>
      <c r="Q4550" s="29" t="s">
        <v>61</v>
      </c>
      <c r="R4550" s="30">
        <v>4938.2292736332465</v>
      </c>
      <c r="S4550" s="5">
        <v>26.624645602944508</v>
      </c>
      <c r="T4550" s="4" t="s">
        <v>61</v>
      </c>
      <c r="U4550" s="1"/>
      <c r="V4550" s="1"/>
      <c r="W4550" s="1"/>
      <c r="X4550" s="1"/>
    </row>
    <row r="4551" spans="1:24" ht="15.75" customHeight="1" x14ac:dyDescent="0.2">
      <c r="A4551" s="1"/>
      <c r="B4551" s="1"/>
      <c r="C4551" s="31" t="str">
        <f>IF('Style Screener'!$S4551&lt;(AVERAGE('Style Screener'!$S$9:$S$6415)), "Value", "Growth")</f>
        <v>Value</v>
      </c>
      <c r="D4551" s="31" t="str">
        <f>IF('Style Screener'!$R4551&gt;2000, "Large Cap", "Small Cap")</f>
        <v>Large Cap</v>
      </c>
      <c r="E4551" s="31" t="s">
        <v>15</v>
      </c>
      <c r="F4551" s="31" t="s">
        <v>15829</v>
      </c>
      <c r="G4551" s="1" t="s">
        <v>15768</v>
      </c>
      <c r="H4551" s="1" t="s">
        <v>18134</v>
      </c>
      <c r="I4551" s="1" t="s">
        <v>18135</v>
      </c>
      <c r="J4551" s="1" t="s">
        <v>17238</v>
      </c>
      <c r="K4551" s="1" t="s">
        <v>18136</v>
      </c>
      <c r="L4551" s="1" t="s">
        <v>18137</v>
      </c>
      <c r="M4551" s="1" t="s">
        <v>1279</v>
      </c>
      <c r="N4551" s="1" t="s">
        <v>8387</v>
      </c>
      <c r="O4551" s="1" t="s">
        <v>1279</v>
      </c>
      <c r="P4551" s="1" t="s">
        <v>8387</v>
      </c>
      <c r="Q4551" s="29" t="s">
        <v>61</v>
      </c>
      <c r="R4551" s="30">
        <v>10637.828433587447</v>
      </c>
      <c r="S4551" s="5">
        <v>21.778063911974716</v>
      </c>
      <c r="T4551" s="4" t="s">
        <v>61</v>
      </c>
      <c r="U4551" s="1"/>
      <c r="V4551" s="1"/>
      <c r="W4551" s="1"/>
      <c r="X4551" s="1"/>
    </row>
    <row r="4552" spans="1:24" ht="15.75" customHeight="1" x14ac:dyDescent="0.2">
      <c r="A4552" s="1"/>
      <c r="B4552" s="1"/>
      <c r="C4552" s="31" t="str">
        <f>IF('Style Screener'!$S4552&lt;(AVERAGE('Style Screener'!$S$9:$S$6415)), "Value", "Growth")</f>
        <v>Growth</v>
      </c>
      <c r="D4552" s="31" t="str">
        <f>IF('Style Screener'!$R4552&gt;2000, "Large Cap", "Small Cap")</f>
        <v>Large Cap</v>
      </c>
      <c r="E4552" s="31" t="s">
        <v>15</v>
      </c>
      <c r="F4552" s="31" t="s">
        <v>15829</v>
      </c>
      <c r="G4552" s="1" t="s">
        <v>17298</v>
      </c>
      <c r="H4552" s="1" t="s">
        <v>18138</v>
      </c>
      <c r="I4552" s="1" t="s">
        <v>18139</v>
      </c>
      <c r="J4552" s="1" t="s">
        <v>17301</v>
      </c>
      <c r="K4552" s="1" t="s">
        <v>18140</v>
      </c>
      <c r="L4552" s="1" t="s">
        <v>18141</v>
      </c>
      <c r="M4552" s="1" t="s">
        <v>44</v>
      </c>
      <c r="N4552" s="1" t="s">
        <v>63</v>
      </c>
      <c r="O4552" s="1" t="s">
        <v>64</v>
      </c>
      <c r="P4552" s="1" t="s">
        <v>65</v>
      </c>
      <c r="Q4552" s="29" t="s">
        <v>61</v>
      </c>
      <c r="R4552" s="30">
        <v>13557.414354193534</v>
      </c>
      <c r="S4552" s="5">
        <v>50.769230769230766</v>
      </c>
      <c r="T4552" s="4">
        <v>79.186314741288115</v>
      </c>
      <c r="U4552" s="1"/>
      <c r="V4552" s="1"/>
      <c r="W4552" s="1"/>
      <c r="X4552" s="1"/>
    </row>
    <row r="4553" spans="1:24" ht="15.75" customHeight="1" x14ac:dyDescent="0.2">
      <c r="A4553" s="1"/>
      <c r="B4553" s="1"/>
      <c r="C4553" s="31" t="str">
        <f>IF('Style Screener'!$S4553&lt;(AVERAGE('Style Screener'!$S$9:$S$6415)), "Value", "Growth")</f>
        <v>Value</v>
      </c>
      <c r="D4553" s="31" t="str">
        <f>IF('Style Screener'!$R4553&gt;2000, "Large Cap", "Small Cap")</f>
        <v>Large Cap</v>
      </c>
      <c r="E4553" s="31" t="s">
        <v>14</v>
      </c>
      <c r="F4553" s="31" t="s">
        <v>15829</v>
      </c>
      <c r="G4553" s="1" t="s">
        <v>17298</v>
      </c>
      <c r="H4553" s="1" t="s">
        <v>18142</v>
      </c>
      <c r="I4553" s="1" t="s">
        <v>18143</v>
      </c>
      <c r="J4553" s="1" t="s">
        <v>17301</v>
      </c>
      <c r="K4553" s="1" t="s">
        <v>18144</v>
      </c>
      <c r="L4553" s="1" t="s">
        <v>18145</v>
      </c>
      <c r="M4553" s="1" t="s">
        <v>74</v>
      </c>
      <c r="N4553" s="1" t="s">
        <v>301</v>
      </c>
      <c r="O4553" s="1" t="s">
        <v>117</v>
      </c>
      <c r="P4553" s="1" t="s">
        <v>301</v>
      </c>
      <c r="Q4553" s="29" t="s">
        <v>61</v>
      </c>
      <c r="R4553" s="30">
        <v>3663.7920924822638</v>
      </c>
      <c r="S4553" s="5">
        <v>18.686868686868689</v>
      </c>
      <c r="T4553" s="4">
        <v>10.534987124740761</v>
      </c>
      <c r="U4553" s="1"/>
      <c r="V4553" s="1"/>
      <c r="W4553" s="1"/>
      <c r="X4553" s="1"/>
    </row>
    <row r="4554" spans="1:24" ht="15.75" customHeight="1" x14ac:dyDescent="0.2">
      <c r="A4554" s="1"/>
      <c r="B4554" s="1"/>
      <c r="C4554" s="31" t="str">
        <f>IF('Style Screener'!$S4554&lt;(AVERAGE('Style Screener'!$S$9:$S$6415)), "Value", "Growth")</f>
        <v>Growth</v>
      </c>
      <c r="D4554" s="31" t="str">
        <f>IF('Style Screener'!$R4554&gt;2000, "Large Cap", "Small Cap")</f>
        <v>Large Cap</v>
      </c>
      <c r="E4554" s="31" t="s">
        <v>14</v>
      </c>
      <c r="F4554" s="31" t="s">
        <v>15829</v>
      </c>
      <c r="G4554" s="1" t="s">
        <v>11982</v>
      </c>
      <c r="H4554" s="1" t="s">
        <v>18146</v>
      </c>
      <c r="I4554" s="1" t="s">
        <v>18147</v>
      </c>
      <c r="J4554" s="1" t="s">
        <v>17233</v>
      </c>
      <c r="K4554" s="1" t="s">
        <v>18148</v>
      </c>
      <c r="L4554" s="1" t="s">
        <v>18149</v>
      </c>
      <c r="M4554" s="1" t="s">
        <v>54</v>
      </c>
      <c r="N4554" s="1" t="s">
        <v>55</v>
      </c>
      <c r="O4554" s="1" t="s">
        <v>54</v>
      </c>
      <c r="P4554" s="1" t="s">
        <v>11662</v>
      </c>
      <c r="Q4554" s="29" t="s">
        <v>61</v>
      </c>
      <c r="R4554" s="30">
        <v>3202.6274413544988</v>
      </c>
      <c r="S4554" s="5">
        <v>41.620338983050843</v>
      </c>
      <c r="T4554" s="4">
        <v>76.405539479123604</v>
      </c>
      <c r="U4554" s="1"/>
      <c r="V4554" s="1"/>
      <c r="W4554" s="1"/>
      <c r="X4554" s="1"/>
    </row>
    <row r="4555" spans="1:24" ht="15.75" customHeight="1" x14ac:dyDescent="0.2">
      <c r="A4555" s="1"/>
      <c r="B4555" s="1"/>
      <c r="C4555" s="31" t="str">
        <f>IF('Style Screener'!$S4555&lt;(AVERAGE('Style Screener'!$S$9:$S$6415)), "Value", "Growth")</f>
        <v>Value</v>
      </c>
      <c r="D4555" s="31" t="str">
        <f>IF('Style Screener'!$R4555&gt;2000, "Large Cap", "Small Cap")</f>
        <v>Large Cap</v>
      </c>
      <c r="E4555" s="31" t="s">
        <v>15</v>
      </c>
      <c r="F4555" s="31" t="s">
        <v>15829</v>
      </c>
      <c r="G4555" s="1" t="s">
        <v>17219</v>
      </c>
      <c r="H4555" s="1" t="s">
        <v>18150</v>
      </c>
      <c r="I4555" s="1" t="s">
        <v>18151</v>
      </c>
      <c r="J4555" s="1" t="s">
        <v>17222</v>
      </c>
      <c r="K4555" s="1" t="s">
        <v>18152</v>
      </c>
      <c r="L4555" s="1" t="s">
        <v>18153</v>
      </c>
      <c r="M4555" s="1" t="s">
        <v>368</v>
      </c>
      <c r="N4555" s="1" t="s">
        <v>369</v>
      </c>
      <c r="O4555" s="1" t="s">
        <v>370</v>
      </c>
      <c r="P4555" s="1" t="s">
        <v>1627</v>
      </c>
      <c r="Q4555" s="29" t="s">
        <v>61</v>
      </c>
      <c r="R4555" s="30">
        <v>5041.9148056180638</v>
      </c>
      <c r="S4555" s="5">
        <v>13.997124914882347</v>
      </c>
      <c r="T4555" s="4">
        <v>8.4870343721178667</v>
      </c>
      <c r="U4555" s="1"/>
      <c r="V4555" s="1"/>
      <c r="W4555" s="1"/>
      <c r="X4555" s="1"/>
    </row>
    <row r="4556" spans="1:24" ht="15.75" customHeight="1" x14ac:dyDescent="0.2">
      <c r="A4556" s="1"/>
      <c r="B4556" s="1"/>
      <c r="C4556" s="31" t="str">
        <f>IF('Style Screener'!$S4556&lt;(AVERAGE('Style Screener'!$S$9:$S$6415)), "Value", "Growth")</f>
        <v>Value</v>
      </c>
      <c r="D4556" s="31" t="str">
        <f>IF('Style Screener'!$R4556&gt;2000, "Large Cap", "Small Cap")</f>
        <v>Large Cap</v>
      </c>
      <c r="E4556" s="31" t="s">
        <v>14</v>
      </c>
      <c r="F4556" s="31" t="s">
        <v>15829</v>
      </c>
      <c r="G4556" s="1" t="s">
        <v>15768</v>
      </c>
      <c r="H4556" s="1" t="s">
        <v>18154</v>
      </c>
      <c r="I4556" s="1" t="s">
        <v>18155</v>
      </c>
      <c r="J4556" s="1" t="s">
        <v>17238</v>
      </c>
      <c r="K4556" s="1" t="s">
        <v>18156</v>
      </c>
      <c r="L4556" s="1" t="s">
        <v>18157</v>
      </c>
      <c r="M4556" s="1" t="s">
        <v>108</v>
      </c>
      <c r="N4556" s="1" t="s">
        <v>308</v>
      </c>
      <c r="O4556" s="1" t="s">
        <v>287</v>
      </c>
      <c r="P4556" s="1" t="s">
        <v>309</v>
      </c>
      <c r="Q4556" s="29" t="s">
        <v>61</v>
      </c>
      <c r="R4556" s="30">
        <v>39016.492132235835</v>
      </c>
      <c r="S4556" s="5">
        <v>19.637689813241224</v>
      </c>
      <c r="T4556" s="4">
        <v>97.418865816926967</v>
      </c>
      <c r="U4556" s="1"/>
      <c r="V4556" s="1"/>
      <c r="W4556" s="1"/>
      <c r="X4556" s="1"/>
    </row>
    <row r="4557" spans="1:24" ht="15.75" customHeight="1" x14ac:dyDescent="0.2">
      <c r="A4557" s="1"/>
      <c r="B4557" s="1"/>
      <c r="C4557" s="31" t="str">
        <f>IF('Style Screener'!$S4557&lt;(AVERAGE('Style Screener'!$S$9:$S$6415)), "Value", "Growth")</f>
        <v>Value</v>
      </c>
      <c r="D4557" s="31" t="str">
        <f>IF('Style Screener'!$R4557&gt;2000, "Large Cap", "Small Cap")</f>
        <v>Large Cap</v>
      </c>
      <c r="E4557" s="31" t="s">
        <v>14</v>
      </c>
      <c r="F4557" s="31" t="s">
        <v>15829</v>
      </c>
      <c r="G4557" s="1" t="s">
        <v>11982</v>
      </c>
      <c r="H4557" s="1" t="s">
        <v>18158</v>
      </c>
      <c r="I4557" s="1" t="s">
        <v>18159</v>
      </c>
      <c r="J4557" s="1" t="s">
        <v>17233</v>
      </c>
      <c r="K4557" s="1" t="s">
        <v>11985</v>
      </c>
      <c r="L4557" s="1" t="s">
        <v>18160</v>
      </c>
      <c r="M4557" s="1" t="s">
        <v>86</v>
      </c>
      <c r="N4557" s="1" t="s">
        <v>606</v>
      </c>
      <c r="O4557" s="1" t="s">
        <v>607</v>
      </c>
      <c r="P4557" s="1" t="s">
        <v>5608</v>
      </c>
      <c r="Q4557" s="29" t="s">
        <v>61</v>
      </c>
      <c r="R4557" s="30">
        <v>8291.7802780578004</v>
      </c>
      <c r="S4557" s="5">
        <v>15.03113252926061</v>
      </c>
      <c r="T4557" s="4" t="s">
        <v>61</v>
      </c>
      <c r="U4557" s="1"/>
      <c r="V4557" s="1"/>
      <c r="W4557" s="1"/>
      <c r="X4557" s="1"/>
    </row>
    <row r="4558" spans="1:24" ht="15.75" customHeight="1" x14ac:dyDescent="0.2">
      <c r="A4558" s="1"/>
      <c r="B4558" s="1"/>
      <c r="C4558" s="31" t="str">
        <f>IF('Style Screener'!$S4558&lt;(AVERAGE('Style Screener'!$S$9:$S$6415)), "Value", "Growth")</f>
        <v>Value</v>
      </c>
      <c r="D4558" s="31" t="str">
        <f>IF('Style Screener'!$R4558&gt;2000, "Large Cap", "Small Cap")</f>
        <v>Large Cap</v>
      </c>
      <c r="E4558" s="31" t="s">
        <v>14</v>
      </c>
      <c r="F4558" s="31" t="s">
        <v>15829</v>
      </c>
      <c r="G4558" s="1" t="s">
        <v>17219</v>
      </c>
      <c r="H4558" s="1" t="s">
        <v>18161</v>
      </c>
      <c r="I4558" s="1" t="s">
        <v>18162</v>
      </c>
      <c r="J4558" s="1" t="s">
        <v>17222</v>
      </c>
      <c r="K4558" s="1" t="s">
        <v>18163</v>
      </c>
      <c r="L4558" s="1" t="s">
        <v>18164</v>
      </c>
      <c r="M4558" s="1" t="s">
        <v>54</v>
      </c>
      <c r="N4558" s="1" t="s">
        <v>4381</v>
      </c>
      <c r="O4558" s="1" t="s">
        <v>54</v>
      </c>
      <c r="P4558" s="1" t="s">
        <v>4381</v>
      </c>
      <c r="Q4558" s="29" t="s">
        <v>61</v>
      </c>
      <c r="R4558" s="30">
        <v>6691.4605842379906</v>
      </c>
      <c r="S4558" s="5">
        <v>15.927280490798212</v>
      </c>
      <c r="T4558" s="4">
        <v>0.78266620204654225</v>
      </c>
      <c r="U4558" s="1"/>
      <c r="V4558" s="1"/>
      <c r="W4558" s="1"/>
      <c r="X4558" s="1"/>
    </row>
    <row r="4559" spans="1:24" ht="15.75" customHeight="1" x14ac:dyDescent="0.2">
      <c r="A4559" s="1"/>
      <c r="B4559" s="1"/>
      <c r="C4559" s="31" t="str">
        <f>IF('Style Screener'!$S4559&lt;(AVERAGE('Style Screener'!$S$9:$S$6415)), "Value", "Growth")</f>
        <v>Value</v>
      </c>
      <c r="D4559" s="31" t="str">
        <f>IF('Style Screener'!$R4559&gt;2000, "Large Cap", "Small Cap")</f>
        <v>Large Cap</v>
      </c>
      <c r="E4559" s="31" t="s">
        <v>15</v>
      </c>
      <c r="F4559" s="31" t="s">
        <v>15829</v>
      </c>
      <c r="G4559" s="1" t="s">
        <v>17298</v>
      </c>
      <c r="H4559" s="1" t="s">
        <v>18165</v>
      </c>
      <c r="I4559" s="1" t="s">
        <v>18166</v>
      </c>
      <c r="J4559" s="1" t="s">
        <v>17301</v>
      </c>
      <c r="K4559" s="1" t="s">
        <v>18167</v>
      </c>
      <c r="L4559" s="1" t="s">
        <v>18168</v>
      </c>
      <c r="M4559" s="1" t="s">
        <v>368</v>
      </c>
      <c r="N4559" s="1" t="s">
        <v>369</v>
      </c>
      <c r="O4559" s="1" t="s">
        <v>370</v>
      </c>
      <c r="P4559" s="1" t="s">
        <v>371</v>
      </c>
      <c r="Q4559" s="29" t="s">
        <v>61</v>
      </c>
      <c r="R4559" s="30">
        <v>7717.7490459298169</v>
      </c>
      <c r="S4559" s="5">
        <v>23.825136612021861</v>
      </c>
      <c r="T4559" s="4">
        <v>70.486418193303848</v>
      </c>
      <c r="U4559" s="1"/>
      <c r="V4559" s="1"/>
      <c r="W4559" s="1"/>
      <c r="X4559" s="1"/>
    </row>
    <row r="4560" spans="1:24" ht="15.75" customHeight="1" x14ac:dyDescent="0.2">
      <c r="A4560" s="1"/>
      <c r="B4560" s="1"/>
      <c r="C4560" s="31" t="str">
        <f>IF('Style Screener'!$S4560&lt;(AVERAGE('Style Screener'!$S$9:$S$6415)), "Value", "Growth")</f>
        <v>Value</v>
      </c>
      <c r="D4560" s="31" t="str">
        <f>IF('Style Screener'!$R4560&gt;2000, "Large Cap", "Small Cap")</f>
        <v>Large Cap</v>
      </c>
      <c r="E4560" s="31" t="s">
        <v>14</v>
      </c>
      <c r="F4560" s="31" t="s">
        <v>15829</v>
      </c>
      <c r="G4560" s="1" t="s">
        <v>17298</v>
      </c>
      <c r="H4560" s="1" t="s">
        <v>18169</v>
      </c>
      <c r="I4560" s="1" t="s">
        <v>18170</v>
      </c>
      <c r="J4560" s="1" t="s">
        <v>17301</v>
      </c>
      <c r="K4560" s="1" t="s">
        <v>18171</v>
      </c>
      <c r="L4560" s="1" t="s">
        <v>18172</v>
      </c>
      <c r="M4560" s="1" t="s">
        <v>86</v>
      </c>
      <c r="N4560" s="1" t="s">
        <v>87</v>
      </c>
      <c r="O4560" s="1" t="s">
        <v>88</v>
      </c>
      <c r="P4560" s="1" t="s">
        <v>1373</v>
      </c>
      <c r="Q4560" s="29" t="s">
        <v>61</v>
      </c>
      <c r="R4560" s="30">
        <v>2250.0042016786492</v>
      </c>
      <c r="S4560" s="5">
        <v>15.620437956204379</v>
      </c>
      <c r="T4560" s="4" t="s">
        <v>61</v>
      </c>
      <c r="U4560" s="1"/>
      <c r="V4560" s="1"/>
      <c r="W4560" s="1"/>
      <c r="X4560" s="1"/>
    </row>
    <row r="4561" spans="1:24" ht="15.75" customHeight="1" x14ac:dyDescent="0.2">
      <c r="A4561" s="1"/>
      <c r="B4561" s="1"/>
      <c r="C4561" s="31" t="str">
        <f>IF('Style Screener'!$S4561&lt;(AVERAGE('Style Screener'!$S$9:$S$6415)), "Value", "Growth")</f>
        <v>Value</v>
      </c>
      <c r="D4561" s="31" t="str">
        <f>IF('Style Screener'!$R4561&gt;2000, "Large Cap", "Small Cap")</f>
        <v>Large Cap</v>
      </c>
      <c r="E4561" s="31" t="s">
        <v>14</v>
      </c>
      <c r="F4561" s="31" t="s">
        <v>15829</v>
      </c>
      <c r="G4561" s="1" t="s">
        <v>11982</v>
      </c>
      <c r="H4561" s="1" t="s">
        <v>18173</v>
      </c>
      <c r="I4561" s="1" t="s">
        <v>18174</v>
      </c>
      <c r="J4561" s="1" t="s">
        <v>17233</v>
      </c>
      <c r="K4561" s="1" t="s">
        <v>18175</v>
      </c>
      <c r="L4561" s="1" t="s">
        <v>18176</v>
      </c>
      <c r="M4561" s="1" t="s">
        <v>98</v>
      </c>
      <c r="N4561" s="1" t="s">
        <v>2942</v>
      </c>
      <c r="O4561" s="1" t="s">
        <v>100</v>
      </c>
      <c r="P4561" s="1" t="s">
        <v>2942</v>
      </c>
      <c r="Q4561" s="29" t="s">
        <v>61</v>
      </c>
      <c r="R4561" s="30">
        <v>3276.985917326901</v>
      </c>
      <c r="S4561" s="5">
        <v>12.305714469370701</v>
      </c>
      <c r="T4561" s="4">
        <v>33.919105506580273</v>
      </c>
      <c r="U4561" s="1"/>
      <c r="V4561" s="1"/>
      <c r="W4561" s="1"/>
      <c r="X4561" s="1"/>
    </row>
    <row r="4562" spans="1:24" ht="15.75" customHeight="1" x14ac:dyDescent="0.2">
      <c r="A4562" s="1"/>
      <c r="B4562" s="1"/>
      <c r="C4562" s="31" t="str">
        <f>IF('Style Screener'!$S4562&lt;(AVERAGE('Style Screener'!$S$9:$S$6415)), "Value", "Growth")</f>
        <v>Value</v>
      </c>
      <c r="D4562" s="31" t="str">
        <f>IF('Style Screener'!$R4562&gt;2000, "Large Cap", "Small Cap")</f>
        <v>Large Cap</v>
      </c>
      <c r="E4562" s="31" t="s">
        <v>14</v>
      </c>
      <c r="F4562" s="31" t="s">
        <v>15829</v>
      </c>
      <c r="G4562" s="1" t="s">
        <v>17556</v>
      </c>
      <c r="H4562" s="1" t="s">
        <v>18177</v>
      </c>
      <c r="I4562" s="1" t="s">
        <v>18178</v>
      </c>
      <c r="J4562" s="1" t="s">
        <v>17559</v>
      </c>
      <c r="K4562" s="1" t="s">
        <v>18179</v>
      </c>
      <c r="L4562" s="1" t="s">
        <v>18180</v>
      </c>
      <c r="M4562" s="1" t="s">
        <v>74</v>
      </c>
      <c r="N4562" s="1" t="s">
        <v>3167</v>
      </c>
      <c r="O4562" s="1" t="s">
        <v>117</v>
      </c>
      <c r="P4562" s="1" t="s">
        <v>3167</v>
      </c>
      <c r="Q4562" s="29" t="s">
        <v>61</v>
      </c>
      <c r="R4562" s="30">
        <v>23681.499347320558</v>
      </c>
      <c r="S4562" s="5">
        <v>13.902439024390244</v>
      </c>
      <c r="T4562" s="4">
        <v>0</v>
      </c>
      <c r="U4562" s="1"/>
      <c r="V4562" s="1"/>
      <c r="W4562" s="1"/>
      <c r="X4562" s="1"/>
    </row>
    <row r="4563" spans="1:24" ht="15.75" customHeight="1" x14ac:dyDescent="0.2">
      <c r="A4563" s="1"/>
      <c r="B4563" s="1"/>
      <c r="C4563" s="31" t="str">
        <f>IF('Style Screener'!$S4563&lt;(AVERAGE('Style Screener'!$S$9:$S$6415)), "Value", "Growth")</f>
        <v>Value</v>
      </c>
      <c r="D4563" s="31" t="str">
        <f>IF('Style Screener'!$R4563&gt;2000, "Large Cap", "Small Cap")</f>
        <v>Large Cap</v>
      </c>
      <c r="E4563" s="31" t="s">
        <v>14</v>
      </c>
      <c r="F4563" s="31" t="s">
        <v>15829</v>
      </c>
      <c r="G4563" s="1" t="s">
        <v>4748</v>
      </c>
      <c r="H4563" s="1" t="s">
        <v>18181</v>
      </c>
      <c r="I4563" s="1" t="s">
        <v>18182</v>
      </c>
      <c r="J4563" s="1" t="s">
        <v>17279</v>
      </c>
      <c r="K4563" s="1" t="s">
        <v>18183</v>
      </c>
      <c r="L4563" s="1" t="s">
        <v>18184</v>
      </c>
      <c r="M4563" s="1" t="s">
        <v>278</v>
      </c>
      <c r="N4563" s="1" t="s">
        <v>279</v>
      </c>
      <c r="O4563" s="1" t="s">
        <v>278</v>
      </c>
      <c r="P4563" s="1" t="s">
        <v>426</v>
      </c>
      <c r="Q4563" s="29" t="s">
        <v>61</v>
      </c>
      <c r="R4563" s="30">
        <v>2891.8716795599689</v>
      </c>
      <c r="S4563" s="5">
        <v>22.019230769230766</v>
      </c>
      <c r="T4563" s="4">
        <v>31.149107212927927</v>
      </c>
      <c r="U4563" s="1"/>
      <c r="V4563" s="1"/>
      <c r="W4563" s="1"/>
      <c r="X4563" s="1"/>
    </row>
    <row r="4564" spans="1:24" ht="15.75" customHeight="1" x14ac:dyDescent="0.2">
      <c r="A4564" s="1"/>
      <c r="B4564" s="1"/>
      <c r="C4564" s="31" t="str">
        <f>IF('Style Screener'!$S4564&lt;(AVERAGE('Style Screener'!$S$9:$S$6415)), "Value", "Growth")</f>
        <v>Value</v>
      </c>
      <c r="D4564" s="31" t="str">
        <f>IF('Style Screener'!$R4564&gt;2000, "Large Cap", "Small Cap")</f>
        <v>Large Cap</v>
      </c>
      <c r="E4564" s="31" t="s">
        <v>15</v>
      </c>
      <c r="F4564" s="31" t="s">
        <v>15829</v>
      </c>
      <c r="G4564" s="1" t="s">
        <v>17637</v>
      </c>
      <c r="H4564" s="1" t="s">
        <v>18185</v>
      </c>
      <c r="I4564" s="1" t="s">
        <v>18186</v>
      </c>
      <c r="J4564" s="1" t="s">
        <v>17640</v>
      </c>
      <c r="K4564" s="1" t="s">
        <v>18187</v>
      </c>
      <c r="L4564" s="1" t="s">
        <v>18188</v>
      </c>
      <c r="M4564" s="1" t="s">
        <v>219</v>
      </c>
      <c r="N4564" s="1" t="s">
        <v>466</v>
      </c>
      <c r="O4564" s="1" t="s">
        <v>219</v>
      </c>
      <c r="P4564" s="1" t="s">
        <v>466</v>
      </c>
      <c r="Q4564" s="29" t="s">
        <v>61</v>
      </c>
      <c r="R4564" s="30">
        <v>3563.7552639821929</v>
      </c>
      <c r="S4564" s="5">
        <v>12.916328188464663</v>
      </c>
      <c r="T4564" s="4" t="s">
        <v>61</v>
      </c>
      <c r="U4564" s="1"/>
      <c r="V4564" s="1"/>
      <c r="W4564" s="1"/>
      <c r="X4564" s="1"/>
    </row>
    <row r="4565" spans="1:24" ht="15.75" customHeight="1" x14ac:dyDescent="0.2">
      <c r="A4565" s="1"/>
      <c r="B4565" s="1"/>
      <c r="C4565" s="31" t="str">
        <f>IF('Style Screener'!$S4565&lt;(AVERAGE('Style Screener'!$S$9:$S$6415)), "Value", "Growth")</f>
        <v>Value</v>
      </c>
      <c r="D4565" s="31" t="str">
        <f>IF('Style Screener'!$R4565&gt;2000, "Large Cap", "Small Cap")</f>
        <v>Large Cap</v>
      </c>
      <c r="E4565" s="31" t="s">
        <v>15</v>
      </c>
      <c r="F4565" s="31" t="s">
        <v>15829</v>
      </c>
      <c r="G4565" s="1" t="s">
        <v>17637</v>
      </c>
      <c r="H4565" s="1" t="s">
        <v>18189</v>
      </c>
      <c r="I4565" s="1" t="s">
        <v>18190</v>
      </c>
      <c r="J4565" s="1" t="s">
        <v>17640</v>
      </c>
      <c r="K4565" s="1" t="s">
        <v>18191</v>
      </c>
      <c r="L4565" s="1" t="s">
        <v>18192</v>
      </c>
      <c r="M4565" s="1" t="s">
        <v>219</v>
      </c>
      <c r="N4565" s="1" t="s">
        <v>466</v>
      </c>
      <c r="O4565" s="1" t="s">
        <v>219</v>
      </c>
      <c r="P4565" s="1" t="s">
        <v>466</v>
      </c>
      <c r="Q4565" s="29" t="s">
        <v>61</v>
      </c>
      <c r="R4565" s="30">
        <v>3431.0335572642653</v>
      </c>
      <c r="S4565" s="5">
        <v>21.233017000068273</v>
      </c>
      <c r="T4565" s="4" t="s">
        <v>61</v>
      </c>
      <c r="U4565" s="1"/>
      <c r="V4565" s="1"/>
      <c r="W4565" s="1"/>
      <c r="X4565" s="1"/>
    </row>
    <row r="4566" spans="1:24" ht="15.75" customHeight="1" x14ac:dyDescent="0.2">
      <c r="A4566" s="1"/>
      <c r="B4566" s="1"/>
      <c r="C4566" s="31" t="str">
        <f>IF('Style Screener'!$S4566&lt;(AVERAGE('Style Screener'!$S$9:$S$6415)), "Value", "Growth")</f>
        <v>Value</v>
      </c>
      <c r="D4566" s="31" t="str">
        <f>IF('Style Screener'!$R4566&gt;2000, "Large Cap", "Small Cap")</f>
        <v>Large Cap</v>
      </c>
      <c r="E4566" s="31" t="s">
        <v>14</v>
      </c>
      <c r="F4566" s="31" t="s">
        <v>15829</v>
      </c>
      <c r="G4566" s="1" t="s">
        <v>17282</v>
      </c>
      <c r="H4566" s="1" t="s">
        <v>18193</v>
      </c>
      <c r="I4566" s="1" t="s">
        <v>18194</v>
      </c>
      <c r="J4566" s="1" t="s">
        <v>17285</v>
      </c>
      <c r="K4566" s="1" t="s">
        <v>18195</v>
      </c>
      <c r="L4566" s="1" t="s">
        <v>18196</v>
      </c>
      <c r="M4566" s="1" t="s">
        <v>86</v>
      </c>
      <c r="N4566" s="1" t="s">
        <v>172</v>
      </c>
      <c r="O4566" s="1" t="s">
        <v>172</v>
      </c>
      <c r="P4566" s="1" t="s">
        <v>1497</v>
      </c>
      <c r="Q4566" s="29" t="s">
        <v>61</v>
      </c>
      <c r="R4566" s="30">
        <v>9986.5435197157749</v>
      </c>
      <c r="S4566" s="5">
        <v>7.2584541062801922</v>
      </c>
      <c r="T4566" s="4" t="s">
        <v>61</v>
      </c>
      <c r="U4566" s="1"/>
      <c r="V4566" s="1"/>
      <c r="W4566" s="1"/>
      <c r="X4566" s="1"/>
    </row>
    <row r="4567" spans="1:24" ht="15.75" customHeight="1" x14ac:dyDescent="0.2">
      <c r="A4567" s="1"/>
      <c r="B4567" s="1"/>
      <c r="C4567" s="31" t="str">
        <f>IF('Style Screener'!$S4567&lt;(AVERAGE('Style Screener'!$S$9:$S$6415)), "Value", "Growth")</f>
        <v>Value</v>
      </c>
      <c r="D4567" s="31" t="str">
        <f>IF('Style Screener'!$R4567&gt;2000, "Large Cap", "Small Cap")</f>
        <v>Large Cap</v>
      </c>
      <c r="E4567" s="31" t="s">
        <v>15</v>
      </c>
      <c r="F4567" s="31" t="s">
        <v>15829</v>
      </c>
      <c r="G4567" s="1" t="s">
        <v>15768</v>
      </c>
      <c r="H4567" s="1" t="s">
        <v>18197</v>
      </c>
      <c r="I4567" s="1" t="s">
        <v>18198</v>
      </c>
      <c r="J4567" s="1" t="s">
        <v>17238</v>
      </c>
      <c r="K4567" s="1" t="s">
        <v>18199</v>
      </c>
      <c r="L4567" s="1" t="s">
        <v>18200</v>
      </c>
      <c r="M4567" s="1" t="s">
        <v>368</v>
      </c>
      <c r="N4567" s="1" t="s">
        <v>1014</v>
      </c>
      <c r="O4567" s="1" t="s">
        <v>370</v>
      </c>
      <c r="P4567" s="1" t="s">
        <v>1014</v>
      </c>
      <c r="Q4567" s="29" t="s">
        <v>61</v>
      </c>
      <c r="R4567" s="30">
        <v>43743.434860372261</v>
      </c>
      <c r="S4567" s="5">
        <v>27.666774089590714</v>
      </c>
      <c r="T4567" s="4">
        <v>12.889828636221132</v>
      </c>
      <c r="U4567" s="1"/>
      <c r="V4567" s="1"/>
      <c r="W4567" s="1"/>
      <c r="X4567" s="1"/>
    </row>
    <row r="4568" spans="1:24" ht="15.75" customHeight="1" x14ac:dyDescent="0.2">
      <c r="A4568" s="1"/>
      <c r="B4568" s="1"/>
      <c r="C4568" s="31" t="str">
        <f>IF('Style Screener'!$S4568&lt;(AVERAGE('Style Screener'!$S$9:$S$6415)), "Value", "Growth")</f>
        <v>Value</v>
      </c>
      <c r="D4568" s="31" t="str">
        <f>IF('Style Screener'!$R4568&gt;2000, "Large Cap", "Small Cap")</f>
        <v>Small Cap</v>
      </c>
      <c r="E4568" s="31" t="s">
        <v>14</v>
      </c>
      <c r="F4568" s="31" t="s">
        <v>15829</v>
      </c>
      <c r="G4568" s="1" t="s">
        <v>17219</v>
      </c>
      <c r="H4568" s="1" t="s">
        <v>18201</v>
      </c>
      <c r="I4568" s="1" t="s">
        <v>18202</v>
      </c>
      <c r="J4568" s="1" t="s">
        <v>17222</v>
      </c>
      <c r="K4568" s="1" t="s">
        <v>18203</v>
      </c>
      <c r="L4568" s="1" t="s">
        <v>18204</v>
      </c>
      <c r="M4568" s="1" t="s">
        <v>278</v>
      </c>
      <c r="N4568" s="1" t="s">
        <v>279</v>
      </c>
      <c r="O4568" s="1" t="s">
        <v>278</v>
      </c>
      <c r="P4568" s="1" t="s">
        <v>280</v>
      </c>
      <c r="Q4568" s="29" t="s">
        <v>61</v>
      </c>
      <c r="R4568" s="30">
        <v>1350.2634437805541</v>
      </c>
      <c r="S4568" s="5">
        <v>9.2635869450795614</v>
      </c>
      <c r="T4568" s="4">
        <v>88.4017834243094</v>
      </c>
      <c r="U4568" s="1"/>
      <c r="V4568" s="1"/>
      <c r="W4568" s="1"/>
      <c r="X4568" s="1"/>
    </row>
    <row r="4569" spans="1:24" ht="15.75" customHeight="1" x14ac:dyDescent="0.2">
      <c r="A4569" s="1"/>
      <c r="B4569" s="1"/>
      <c r="C4569" s="31" t="str">
        <f>IF('Style Screener'!$S4569&lt;(AVERAGE('Style Screener'!$S$9:$S$6415)), "Value", "Growth")</f>
        <v>Value</v>
      </c>
      <c r="D4569" s="31" t="str">
        <f>IF('Style Screener'!$R4569&gt;2000, "Large Cap", "Small Cap")</f>
        <v>Large Cap</v>
      </c>
      <c r="E4569" s="31" t="s">
        <v>14</v>
      </c>
      <c r="F4569" s="31" t="s">
        <v>15829</v>
      </c>
      <c r="G4569" s="1" t="s">
        <v>17225</v>
      </c>
      <c r="H4569" s="1" t="s">
        <v>18205</v>
      </c>
      <c r="I4569" s="1" t="s">
        <v>18206</v>
      </c>
      <c r="J4569" s="1" t="s">
        <v>17228</v>
      </c>
      <c r="K4569" s="1" t="s">
        <v>18207</v>
      </c>
      <c r="L4569" s="1" t="s">
        <v>18208</v>
      </c>
      <c r="M4569" s="1" t="s">
        <v>86</v>
      </c>
      <c r="N4569" s="1" t="s">
        <v>172</v>
      </c>
      <c r="O4569" s="1" t="s">
        <v>172</v>
      </c>
      <c r="P4569" s="1" t="s">
        <v>1497</v>
      </c>
      <c r="Q4569" s="29" t="s">
        <v>61</v>
      </c>
      <c r="R4569" s="30">
        <v>21003.403525681919</v>
      </c>
      <c r="S4569" s="5">
        <v>7.4729241877256314</v>
      </c>
      <c r="T4569" s="4" t="s">
        <v>61</v>
      </c>
      <c r="U4569" s="1"/>
      <c r="V4569" s="1"/>
      <c r="W4569" s="1"/>
      <c r="X4569" s="1"/>
    </row>
    <row r="4570" spans="1:24" ht="15.75" customHeight="1" x14ac:dyDescent="0.2">
      <c r="A4570" s="1"/>
      <c r="B4570" s="1"/>
      <c r="C4570" s="31" t="str">
        <f>IF('Style Screener'!$S4570&lt;(AVERAGE('Style Screener'!$S$9:$S$6415)), "Value", "Growth")</f>
        <v>Value</v>
      </c>
      <c r="D4570" s="31" t="str">
        <f>IF('Style Screener'!$R4570&gt;2000, "Large Cap", "Small Cap")</f>
        <v>Large Cap</v>
      </c>
      <c r="E4570" s="31" t="s">
        <v>14</v>
      </c>
      <c r="F4570" s="31" t="s">
        <v>15829</v>
      </c>
      <c r="G4570" s="1" t="s">
        <v>17225</v>
      </c>
      <c r="H4570" s="1" t="s">
        <v>18209</v>
      </c>
      <c r="I4570" s="1" t="s">
        <v>18210</v>
      </c>
      <c r="J4570" s="1" t="s">
        <v>17228</v>
      </c>
      <c r="K4570" s="1" t="s">
        <v>18211</v>
      </c>
      <c r="L4570" s="1" t="s">
        <v>18212</v>
      </c>
      <c r="M4570" s="1" t="s">
        <v>86</v>
      </c>
      <c r="N4570" s="1" t="s">
        <v>172</v>
      </c>
      <c r="O4570" s="1" t="s">
        <v>172</v>
      </c>
      <c r="P4570" s="1" t="s">
        <v>1497</v>
      </c>
      <c r="Q4570" s="29" t="s">
        <v>61</v>
      </c>
      <c r="R4570" s="30">
        <v>63045.267684568811</v>
      </c>
      <c r="S4570" s="5">
        <v>8.8467225234105467</v>
      </c>
      <c r="T4570" s="4" t="s">
        <v>61</v>
      </c>
      <c r="U4570" s="1"/>
      <c r="V4570" s="1"/>
      <c r="W4570" s="1"/>
      <c r="X4570" s="1"/>
    </row>
    <row r="4571" spans="1:24" ht="15.75" customHeight="1" x14ac:dyDescent="0.2">
      <c r="A4571" s="1"/>
      <c r="B4571" s="1"/>
      <c r="C4571" s="31" t="str">
        <f>IF('Style Screener'!$S4571&lt;(AVERAGE('Style Screener'!$S$9:$S$6415)), "Value", "Growth")</f>
        <v>Growth</v>
      </c>
      <c r="D4571" s="31" t="str">
        <f>IF('Style Screener'!$R4571&gt;2000, "Large Cap", "Small Cap")</f>
        <v>Large Cap</v>
      </c>
      <c r="E4571" s="31" t="s">
        <v>14</v>
      </c>
      <c r="F4571" s="31" t="s">
        <v>15829</v>
      </c>
      <c r="G4571" s="1" t="s">
        <v>4748</v>
      </c>
      <c r="H4571" s="1" t="s">
        <v>18213</v>
      </c>
      <c r="I4571" s="1" t="s">
        <v>18214</v>
      </c>
      <c r="J4571" s="1" t="s">
        <v>17279</v>
      </c>
      <c r="K4571" s="1" t="s">
        <v>18215</v>
      </c>
      <c r="L4571" s="1" t="s">
        <v>18216</v>
      </c>
      <c r="M4571" s="1" t="s">
        <v>54</v>
      </c>
      <c r="N4571" s="1" t="s">
        <v>705</v>
      </c>
      <c r="O4571" s="1" t="s">
        <v>54</v>
      </c>
      <c r="P4571" s="1" t="s">
        <v>1442</v>
      </c>
      <c r="Q4571" s="29" t="s">
        <v>61</v>
      </c>
      <c r="R4571" s="30">
        <v>3942.0888385749818</v>
      </c>
      <c r="S4571" s="5" t="s">
        <v>61</v>
      </c>
      <c r="T4571" s="4">
        <v>93.828457343972474</v>
      </c>
      <c r="U4571" s="1"/>
      <c r="V4571" s="1"/>
      <c r="W4571" s="1"/>
      <c r="X4571" s="1"/>
    </row>
    <row r="4572" spans="1:24" ht="15.75" customHeight="1" x14ac:dyDescent="0.2">
      <c r="A4572" s="1"/>
      <c r="B4572" s="1"/>
      <c r="C4572" s="31" t="str">
        <f>IF('Style Screener'!$S4572&lt;(AVERAGE('Style Screener'!$S$9:$S$6415)), "Value", "Growth")</f>
        <v>Value</v>
      </c>
      <c r="D4572" s="31" t="str">
        <f>IF('Style Screener'!$R4572&gt;2000, "Large Cap", "Small Cap")</f>
        <v>Large Cap</v>
      </c>
      <c r="E4572" s="31" t="s">
        <v>15</v>
      </c>
      <c r="F4572" s="31" t="s">
        <v>15829</v>
      </c>
      <c r="G4572" s="1" t="s">
        <v>17225</v>
      </c>
      <c r="H4572" s="1" t="s">
        <v>18217</v>
      </c>
      <c r="I4572" s="1" t="s">
        <v>18218</v>
      </c>
      <c r="J4572" s="1" t="s">
        <v>17228</v>
      </c>
      <c r="K4572" s="1" t="s">
        <v>18219</v>
      </c>
      <c r="L4572" s="1" t="s">
        <v>18220</v>
      </c>
      <c r="M4572" s="1" t="s">
        <v>368</v>
      </c>
      <c r="N4572" s="1" t="s">
        <v>369</v>
      </c>
      <c r="O4572" s="1" t="s">
        <v>370</v>
      </c>
      <c r="P4572" s="1" t="s">
        <v>1627</v>
      </c>
      <c r="Q4572" s="29" t="s">
        <v>61</v>
      </c>
      <c r="R4572" s="30">
        <v>15076.282716163176</v>
      </c>
      <c r="S4572" s="5">
        <v>13.551483420593366</v>
      </c>
      <c r="T4572" s="4" t="s">
        <v>61</v>
      </c>
      <c r="U4572" s="1"/>
      <c r="V4572" s="1"/>
      <c r="W4572" s="1"/>
      <c r="X4572" s="1"/>
    </row>
    <row r="4573" spans="1:24" ht="15.75" customHeight="1" x14ac:dyDescent="0.2">
      <c r="A4573" s="1"/>
      <c r="B4573" s="1"/>
      <c r="C4573" s="31" t="str">
        <f>IF('Style Screener'!$S4573&lt;(AVERAGE('Style Screener'!$S$9:$S$6415)), "Value", "Growth")</f>
        <v>Growth</v>
      </c>
      <c r="D4573" s="31" t="str">
        <f>IF('Style Screener'!$R4573&gt;2000, "Large Cap", "Small Cap")</f>
        <v>Large Cap</v>
      </c>
      <c r="E4573" s="31" t="s">
        <v>14</v>
      </c>
      <c r="F4573" s="31" t="s">
        <v>15829</v>
      </c>
      <c r="G4573" s="1" t="s">
        <v>17241</v>
      </c>
      <c r="H4573" s="1" t="s">
        <v>18221</v>
      </c>
      <c r="I4573" s="1" t="s">
        <v>18222</v>
      </c>
      <c r="J4573" s="1" t="s">
        <v>17244</v>
      </c>
      <c r="K4573" s="1" t="s">
        <v>18223</v>
      </c>
      <c r="L4573" s="1" t="s">
        <v>18224</v>
      </c>
      <c r="M4573" s="1" t="s">
        <v>98</v>
      </c>
      <c r="N4573" s="1" t="s">
        <v>1141</v>
      </c>
      <c r="O4573" s="1" t="s">
        <v>1062</v>
      </c>
      <c r="P4573" s="1" t="s">
        <v>1142</v>
      </c>
      <c r="Q4573" s="29" t="s">
        <v>61</v>
      </c>
      <c r="R4573" s="30">
        <v>5111.3643481466661</v>
      </c>
      <c r="S4573" s="5">
        <v>35.65891472868217</v>
      </c>
      <c r="T4573" s="4">
        <v>22.768384144861866</v>
      </c>
      <c r="U4573" s="1"/>
      <c r="V4573" s="1"/>
      <c r="W4573" s="1"/>
      <c r="X4573" s="1"/>
    </row>
    <row r="4574" spans="1:24" ht="15.75" customHeight="1" x14ac:dyDescent="0.2">
      <c r="A4574" s="1"/>
      <c r="B4574" s="1"/>
      <c r="C4574" s="31" t="str">
        <f>IF('Style Screener'!$S4574&lt;(AVERAGE('Style Screener'!$S$9:$S$6415)), "Value", "Growth")</f>
        <v>Value</v>
      </c>
      <c r="D4574" s="31" t="str">
        <f>IF('Style Screener'!$R4574&gt;2000, "Large Cap", "Small Cap")</f>
        <v>Large Cap</v>
      </c>
      <c r="E4574" s="31" t="s">
        <v>14</v>
      </c>
      <c r="F4574" s="31" t="s">
        <v>15829</v>
      </c>
      <c r="G4574" s="1" t="s">
        <v>17241</v>
      </c>
      <c r="H4574" s="1" t="s">
        <v>18225</v>
      </c>
      <c r="I4574" s="1" t="s">
        <v>18226</v>
      </c>
      <c r="J4574" s="1" t="s">
        <v>17244</v>
      </c>
      <c r="K4574" s="1" t="s">
        <v>18227</v>
      </c>
      <c r="L4574" s="1" t="s">
        <v>18228</v>
      </c>
      <c r="M4574" s="1" t="s">
        <v>74</v>
      </c>
      <c r="N4574" s="1" t="s">
        <v>3167</v>
      </c>
      <c r="O4574" s="1" t="s">
        <v>117</v>
      </c>
      <c r="P4574" s="1" t="s">
        <v>3167</v>
      </c>
      <c r="Q4574" s="29" t="s">
        <v>61</v>
      </c>
      <c r="R4574" s="30">
        <v>11531.781413764924</v>
      </c>
      <c r="S4574" s="5">
        <v>22.393700787401571</v>
      </c>
      <c r="T4574" s="4">
        <v>24.008382611798393</v>
      </c>
      <c r="U4574" s="1"/>
      <c r="V4574" s="1"/>
      <c r="W4574" s="1"/>
      <c r="X4574" s="1"/>
    </row>
    <row r="4575" spans="1:24" ht="15.75" customHeight="1" x14ac:dyDescent="0.2">
      <c r="A4575" s="1"/>
      <c r="B4575" s="1"/>
      <c r="C4575" s="31" t="str">
        <f>IF('Style Screener'!$S4575&lt;(AVERAGE('Style Screener'!$S$9:$S$6415)), "Value", "Growth")</f>
        <v>Value</v>
      </c>
      <c r="D4575" s="31" t="str">
        <f>IF('Style Screener'!$R4575&gt;2000, "Large Cap", "Small Cap")</f>
        <v>Large Cap</v>
      </c>
      <c r="E4575" s="31" t="s">
        <v>14</v>
      </c>
      <c r="F4575" s="31" t="s">
        <v>15829</v>
      </c>
      <c r="G4575" s="1" t="s">
        <v>17219</v>
      </c>
      <c r="H4575" s="1" t="s">
        <v>18229</v>
      </c>
      <c r="I4575" s="1" t="s">
        <v>18230</v>
      </c>
      <c r="J4575" s="1" t="s">
        <v>17222</v>
      </c>
      <c r="K4575" s="1" t="s">
        <v>18231</v>
      </c>
      <c r="L4575" s="1" t="s">
        <v>18232</v>
      </c>
      <c r="M4575" s="1" t="s">
        <v>74</v>
      </c>
      <c r="N4575" s="1" t="s">
        <v>10788</v>
      </c>
      <c r="O4575" s="1" t="s">
        <v>76</v>
      </c>
      <c r="P4575" s="1" t="s">
        <v>10789</v>
      </c>
      <c r="Q4575" s="29" t="s">
        <v>61</v>
      </c>
      <c r="R4575" s="30">
        <v>3680.4531698611004</v>
      </c>
      <c r="S4575" s="5">
        <v>27.502316503361392</v>
      </c>
      <c r="T4575" s="4">
        <v>6.8431492534602667E-15</v>
      </c>
      <c r="U4575" s="1"/>
      <c r="V4575" s="1"/>
      <c r="W4575" s="1"/>
      <c r="X4575" s="1"/>
    </row>
    <row r="4576" spans="1:24" ht="15.75" customHeight="1" x14ac:dyDescent="0.2">
      <c r="A4576" s="1"/>
      <c r="B4576" s="1"/>
      <c r="C4576" s="31" t="str">
        <f>IF('Style Screener'!$S4576&lt;(AVERAGE('Style Screener'!$S$9:$S$6415)), "Value", "Growth")</f>
        <v>Value</v>
      </c>
      <c r="D4576" s="31" t="str">
        <f>IF('Style Screener'!$R4576&gt;2000, "Large Cap", "Small Cap")</f>
        <v>Large Cap</v>
      </c>
      <c r="E4576" s="31" t="s">
        <v>14</v>
      </c>
      <c r="F4576" s="31" t="s">
        <v>15829</v>
      </c>
      <c r="G4576" s="1" t="s">
        <v>15768</v>
      </c>
      <c r="H4576" s="1" t="s">
        <v>18233</v>
      </c>
      <c r="I4576" s="1" t="s">
        <v>18234</v>
      </c>
      <c r="J4576" s="1" t="s">
        <v>17238</v>
      </c>
      <c r="K4576" s="1" t="s">
        <v>18235</v>
      </c>
      <c r="L4576" s="1" t="s">
        <v>18236</v>
      </c>
      <c r="M4576" s="1" t="s">
        <v>54</v>
      </c>
      <c r="N4576" s="1" t="s">
        <v>55</v>
      </c>
      <c r="O4576" s="1" t="s">
        <v>54</v>
      </c>
      <c r="P4576" s="1" t="s">
        <v>694</v>
      </c>
      <c r="Q4576" s="29" t="s">
        <v>61</v>
      </c>
      <c r="R4576" s="30">
        <v>2220.9438006997202</v>
      </c>
      <c r="S4576" s="5">
        <v>12.019041624045952</v>
      </c>
      <c r="T4576" s="4">
        <v>33.995211269674556</v>
      </c>
      <c r="U4576" s="1"/>
      <c r="V4576" s="1"/>
      <c r="W4576" s="1"/>
      <c r="X4576" s="1"/>
    </row>
    <row r="4577" spans="1:24" ht="15.75" customHeight="1" x14ac:dyDescent="0.2">
      <c r="A4577" s="1"/>
      <c r="B4577" s="1"/>
      <c r="C4577" s="31" t="str">
        <f>IF('Style Screener'!$S4577&lt;(AVERAGE('Style Screener'!$S$9:$S$6415)), "Value", "Growth")</f>
        <v>Value</v>
      </c>
      <c r="D4577" s="31" t="str">
        <f>IF('Style Screener'!$R4577&gt;2000, "Large Cap", "Small Cap")</f>
        <v>Large Cap</v>
      </c>
      <c r="E4577" s="31" t="s">
        <v>14</v>
      </c>
      <c r="F4577" s="31" t="s">
        <v>15829</v>
      </c>
      <c r="G4577" s="1" t="s">
        <v>15768</v>
      </c>
      <c r="H4577" s="1" t="s">
        <v>18237</v>
      </c>
      <c r="I4577" s="1" t="s">
        <v>18238</v>
      </c>
      <c r="J4577" s="1" t="s">
        <v>17238</v>
      </c>
      <c r="K4577" s="1" t="s">
        <v>18239</v>
      </c>
      <c r="L4577" s="1" t="s">
        <v>18240</v>
      </c>
      <c r="M4577" s="1" t="s">
        <v>54</v>
      </c>
      <c r="N4577" s="1" t="s">
        <v>55</v>
      </c>
      <c r="O4577" s="1" t="s">
        <v>54</v>
      </c>
      <c r="P4577" s="1" t="s">
        <v>694</v>
      </c>
      <c r="Q4577" s="29" t="s">
        <v>61</v>
      </c>
      <c r="R4577" s="30">
        <v>3689.5375699198707</v>
      </c>
      <c r="S4577" s="5">
        <v>10.669177191988537</v>
      </c>
      <c r="T4577" s="4">
        <v>5.8385829492682735</v>
      </c>
      <c r="U4577" s="1"/>
      <c r="V4577" s="1"/>
      <c r="W4577" s="1"/>
      <c r="X4577" s="1"/>
    </row>
    <row r="4578" spans="1:24" ht="15.75" customHeight="1" x14ac:dyDescent="0.2">
      <c r="A4578" s="1"/>
      <c r="B4578" s="1"/>
      <c r="C4578" s="31" t="str">
        <f>IF('Style Screener'!$S4578&lt;(AVERAGE('Style Screener'!$S$9:$S$6415)), "Value", "Growth")</f>
        <v>Value</v>
      </c>
      <c r="D4578" s="31" t="str">
        <f>IF('Style Screener'!$R4578&gt;2000, "Large Cap", "Small Cap")</f>
        <v>Large Cap</v>
      </c>
      <c r="E4578" s="31" t="s">
        <v>14</v>
      </c>
      <c r="F4578" s="31" t="s">
        <v>15829</v>
      </c>
      <c r="G4578" s="1" t="s">
        <v>4748</v>
      </c>
      <c r="H4578" s="1" t="s">
        <v>18241</v>
      </c>
      <c r="I4578" s="1" t="s">
        <v>18242</v>
      </c>
      <c r="J4578" s="1" t="s">
        <v>17279</v>
      </c>
      <c r="K4578" s="1" t="s">
        <v>18243</v>
      </c>
      <c r="L4578" s="1" t="s">
        <v>18244</v>
      </c>
      <c r="M4578" s="1" t="s">
        <v>86</v>
      </c>
      <c r="N4578" s="1" t="s">
        <v>172</v>
      </c>
      <c r="O4578" s="1" t="s">
        <v>172</v>
      </c>
      <c r="P4578" s="1" t="s">
        <v>1497</v>
      </c>
      <c r="Q4578" s="29" t="s">
        <v>61</v>
      </c>
      <c r="R4578" s="30">
        <v>16786.765170994906</v>
      </c>
      <c r="S4578" s="5">
        <v>10.801808232215084</v>
      </c>
      <c r="T4578" s="4">
        <v>0.79477840683711365</v>
      </c>
      <c r="U4578" s="1"/>
      <c r="V4578" s="1"/>
      <c r="W4578" s="1"/>
      <c r="X4578" s="1"/>
    </row>
    <row r="4579" spans="1:24" ht="15.75" customHeight="1" x14ac:dyDescent="0.2">
      <c r="A4579" s="1"/>
      <c r="B4579" s="1"/>
      <c r="C4579" s="31" t="str">
        <f>IF('Style Screener'!$S4579&lt;(AVERAGE('Style Screener'!$S$9:$S$6415)), "Value", "Growth")</f>
        <v>Value</v>
      </c>
      <c r="D4579" s="31" t="str">
        <f>IF('Style Screener'!$R4579&gt;2000, "Large Cap", "Small Cap")</f>
        <v>Large Cap</v>
      </c>
      <c r="E4579" s="31" t="s">
        <v>14</v>
      </c>
      <c r="F4579" s="31" t="s">
        <v>15829</v>
      </c>
      <c r="G4579" s="1" t="s">
        <v>4748</v>
      </c>
      <c r="H4579" s="1" t="s">
        <v>18245</v>
      </c>
      <c r="I4579" s="1" t="s">
        <v>18246</v>
      </c>
      <c r="J4579" s="1" t="s">
        <v>17279</v>
      </c>
      <c r="K4579" s="1" t="s">
        <v>18243</v>
      </c>
      <c r="L4579" s="1" t="s">
        <v>18244</v>
      </c>
      <c r="M4579" s="1" t="s">
        <v>86</v>
      </c>
      <c r="N4579" s="1" t="s">
        <v>172</v>
      </c>
      <c r="O4579" s="1" t="s">
        <v>172</v>
      </c>
      <c r="P4579" s="1" t="s">
        <v>1497</v>
      </c>
      <c r="Q4579" s="29" t="s">
        <v>61</v>
      </c>
      <c r="R4579" s="30">
        <v>16712.814663633697</v>
      </c>
      <c r="S4579" s="5">
        <v>10.754223173923387</v>
      </c>
      <c r="T4579" s="4">
        <v>0.7947784068371091</v>
      </c>
      <c r="U4579" s="1"/>
      <c r="V4579" s="1"/>
      <c r="W4579" s="1"/>
      <c r="X4579" s="1"/>
    </row>
    <row r="4580" spans="1:24" ht="15.75" customHeight="1" x14ac:dyDescent="0.2">
      <c r="A4580" s="1"/>
      <c r="B4580" s="1"/>
      <c r="C4580" s="31" t="str">
        <f>IF('Style Screener'!$S4580&lt;(AVERAGE('Style Screener'!$S$9:$S$6415)), "Value", "Growth")</f>
        <v>Value</v>
      </c>
      <c r="D4580" s="31" t="str">
        <f>IF('Style Screener'!$R4580&gt;2000, "Large Cap", "Small Cap")</f>
        <v>Large Cap</v>
      </c>
      <c r="E4580" s="31" t="s">
        <v>14</v>
      </c>
      <c r="F4580" s="31" t="s">
        <v>15829</v>
      </c>
      <c r="G4580" s="1" t="s">
        <v>17282</v>
      </c>
      <c r="H4580" s="1" t="s">
        <v>18247</v>
      </c>
      <c r="I4580" s="1" t="s">
        <v>18248</v>
      </c>
      <c r="J4580" s="1" t="s">
        <v>17285</v>
      </c>
      <c r="K4580" s="1" t="s">
        <v>18249</v>
      </c>
      <c r="L4580" s="1" t="s">
        <v>18250</v>
      </c>
      <c r="M4580" s="1" t="s">
        <v>74</v>
      </c>
      <c r="N4580" s="1" t="s">
        <v>3167</v>
      </c>
      <c r="O4580" s="1" t="s">
        <v>117</v>
      </c>
      <c r="P4580" s="1" t="s">
        <v>3167</v>
      </c>
      <c r="Q4580" s="29" t="s">
        <v>61</v>
      </c>
      <c r="R4580" s="30">
        <v>11540.826277899565</v>
      </c>
      <c r="S4580" s="5">
        <v>11.403508771929825</v>
      </c>
      <c r="T4580" s="4">
        <v>24.775784688015726</v>
      </c>
      <c r="U4580" s="1"/>
      <c r="V4580" s="1"/>
      <c r="W4580" s="1"/>
      <c r="X4580" s="1"/>
    </row>
    <row r="4581" spans="1:24" ht="15.75" customHeight="1" x14ac:dyDescent="0.2">
      <c r="A4581" s="1"/>
      <c r="B4581" s="1"/>
      <c r="C4581" s="31" t="str">
        <f>IF('Style Screener'!$S4581&lt;(AVERAGE('Style Screener'!$S$9:$S$6415)), "Value", "Growth")</f>
        <v>Value</v>
      </c>
      <c r="D4581" s="31" t="str">
        <f>IF('Style Screener'!$R4581&gt;2000, "Large Cap", "Small Cap")</f>
        <v>Large Cap</v>
      </c>
      <c r="E4581" s="31" t="s">
        <v>14</v>
      </c>
      <c r="F4581" s="31" t="s">
        <v>15829</v>
      </c>
      <c r="G4581" s="1" t="s">
        <v>17332</v>
      </c>
      <c r="H4581" s="1" t="s">
        <v>18251</v>
      </c>
      <c r="I4581" s="1" t="s">
        <v>18252</v>
      </c>
      <c r="J4581" s="1" t="s">
        <v>17335</v>
      </c>
      <c r="K4581" s="1" t="s">
        <v>18253</v>
      </c>
      <c r="L4581" s="1" t="s">
        <v>18254</v>
      </c>
      <c r="M4581" s="1" t="s">
        <v>54</v>
      </c>
      <c r="N4581" s="1" t="s">
        <v>55</v>
      </c>
      <c r="O4581" s="1" t="s">
        <v>54</v>
      </c>
      <c r="P4581" s="1" t="s">
        <v>2785</v>
      </c>
      <c r="Q4581" s="29" t="s">
        <v>61</v>
      </c>
      <c r="R4581" s="30">
        <v>6345.7096683981945</v>
      </c>
      <c r="S4581" s="5">
        <v>9.8277440292918357</v>
      </c>
      <c r="T4581" s="4">
        <v>76.590864727698602</v>
      </c>
      <c r="U4581" s="1"/>
      <c r="V4581" s="1"/>
      <c r="W4581" s="1"/>
      <c r="X4581" s="1"/>
    </row>
    <row r="4582" spans="1:24" ht="15.75" customHeight="1" x14ac:dyDescent="0.2">
      <c r="A4582" s="1"/>
      <c r="B4582" s="1"/>
      <c r="C4582" s="31" t="str">
        <f>IF('Style Screener'!$S4582&lt;(AVERAGE('Style Screener'!$S$9:$S$6415)), "Value", "Growth")</f>
        <v>Value</v>
      </c>
      <c r="D4582" s="31" t="str">
        <f>IF('Style Screener'!$R4582&gt;2000, "Large Cap", "Small Cap")</f>
        <v>Large Cap</v>
      </c>
      <c r="E4582" s="31" t="s">
        <v>15</v>
      </c>
      <c r="F4582" s="31" t="s">
        <v>15829</v>
      </c>
      <c r="G4582" s="1" t="s">
        <v>10277</v>
      </c>
      <c r="H4582" s="1" t="s">
        <v>18255</v>
      </c>
      <c r="I4582" s="1" t="s">
        <v>18256</v>
      </c>
      <c r="J4582" s="1" t="s">
        <v>17249</v>
      </c>
      <c r="K4582" s="1" t="s">
        <v>18257</v>
      </c>
      <c r="L4582" s="1" t="s">
        <v>18258</v>
      </c>
      <c r="M4582" s="1" t="s">
        <v>368</v>
      </c>
      <c r="N4582" s="1" t="s">
        <v>2458</v>
      </c>
      <c r="O4582" s="1" t="s">
        <v>1379</v>
      </c>
      <c r="P4582" s="1" t="s">
        <v>2458</v>
      </c>
      <c r="Q4582" s="29" t="s">
        <v>6704</v>
      </c>
      <c r="R4582" s="30">
        <v>6061.9602064679639</v>
      </c>
      <c r="S4582" s="5">
        <v>25.97413096200485</v>
      </c>
      <c r="T4582" s="4">
        <v>5.3056749212977383</v>
      </c>
      <c r="U4582" s="1"/>
      <c r="V4582" s="1"/>
      <c r="W4582" s="1"/>
      <c r="X4582" s="1"/>
    </row>
    <row r="4583" spans="1:24" ht="15.75" customHeight="1" x14ac:dyDescent="0.2">
      <c r="A4583" s="1"/>
      <c r="B4583" s="1"/>
      <c r="C4583" s="31" t="str">
        <f>IF('Style Screener'!$S4583&lt;(AVERAGE('Style Screener'!$S$9:$S$6415)), "Value", "Growth")</f>
        <v>Value</v>
      </c>
      <c r="D4583" s="31" t="str">
        <f>IF('Style Screener'!$R4583&gt;2000, "Large Cap", "Small Cap")</f>
        <v>Large Cap</v>
      </c>
      <c r="E4583" s="31" t="s">
        <v>14</v>
      </c>
      <c r="F4583" s="31" t="s">
        <v>15829</v>
      </c>
      <c r="G4583" s="1" t="s">
        <v>11982</v>
      </c>
      <c r="H4583" s="1" t="s">
        <v>18259</v>
      </c>
      <c r="I4583" s="1" t="s">
        <v>18260</v>
      </c>
      <c r="J4583" s="1" t="s">
        <v>17233</v>
      </c>
      <c r="K4583" s="1" t="s">
        <v>18261</v>
      </c>
      <c r="L4583" s="1" t="s">
        <v>18262</v>
      </c>
      <c r="M4583" s="1" t="s">
        <v>54</v>
      </c>
      <c r="N4583" s="1" t="s">
        <v>55</v>
      </c>
      <c r="O4583" s="1" t="s">
        <v>54</v>
      </c>
      <c r="P4583" s="1" t="s">
        <v>694</v>
      </c>
      <c r="Q4583" s="29" t="s">
        <v>61</v>
      </c>
      <c r="R4583" s="30">
        <v>3469.5773190134701</v>
      </c>
      <c r="S4583" s="5">
        <v>10.020715052938469</v>
      </c>
      <c r="T4583" s="4">
        <v>92.091938567556781</v>
      </c>
      <c r="U4583" s="1"/>
      <c r="V4583" s="1"/>
      <c r="W4583" s="1"/>
      <c r="X4583" s="1"/>
    </row>
    <row r="4584" spans="1:24" ht="15.75" customHeight="1" x14ac:dyDescent="0.2">
      <c r="A4584" s="1"/>
      <c r="B4584" s="1"/>
      <c r="C4584" s="31" t="str">
        <f>IF('Style Screener'!$S4584&lt;(AVERAGE('Style Screener'!$S$9:$S$6415)), "Value", "Growth")</f>
        <v>Growth</v>
      </c>
      <c r="D4584" s="31" t="str">
        <f>IF('Style Screener'!$R4584&gt;2000, "Large Cap", "Small Cap")</f>
        <v>Large Cap</v>
      </c>
      <c r="E4584" s="31" t="s">
        <v>15</v>
      </c>
      <c r="F4584" s="31" t="s">
        <v>15829</v>
      </c>
      <c r="G4584" s="1" t="s">
        <v>17219</v>
      </c>
      <c r="H4584" s="1" t="s">
        <v>18263</v>
      </c>
      <c r="I4584" s="1" t="s">
        <v>18264</v>
      </c>
      <c r="J4584" s="1" t="s">
        <v>17222</v>
      </c>
      <c r="K4584" s="1" t="s">
        <v>18265</v>
      </c>
      <c r="L4584" s="1" t="s">
        <v>18266</v>
      </c>
      <c r="M4584" s="1" t="s">
        <v>44</v>
      </c>
      <c r="N4584" s="1" t="s">
        <v>160</v>
      </c>
      <c r="O4584" s="1" t="s">
        <v>46</v>
      </c>
      <c r="P4584" s="1" t="s">
        <v>160</v>
      </c>
      <c r="Q4584" s="29" t="s">
        <v>61</v>
      </c>
      <c r="R4584" s="30">
        <v>6911.0523790641719</v>
      </c>
      <c r="S4584" s="5">
        <v>35.378456382087329</v>
      </c>
      <c r="T4584" s="4">
        <v>4.5882741484861169</v>
      </c>
      <c r="U4584" s="1"/>
      <c r="V4584" s="1"/>
      <c r="W4584" s="1"/>
      <c r="X4584" s="1"/>
    </row>
    <row r="4585" spans="1:24" ht="15.75" customHeight="1" x14ac:dyDescent="0.2">
      <c r="A4585" s="1"/>
      <c r="B4585" s="1"/>
      <c r="C4585" s="31" t="str">
        <f>IF('Style Screener'!$S4585&lt;(AVERAGE('Style Screener'!$S$9:$S$6415)), "Value", "Growth")</f>
        <v>Growth</v>
      </c>
      <c r="D4585" s="31" t="str">
        <f>IF('Style Screener'!$R4585&gt;2000, "Large Cap", "Small Cap")</f>
        <v>Large Cap</v>
      </c>
      <c r="E4585" s="31" t="s">
        <v>14</v>
      </c>
      <c r="F4585" s="31" t="s">
        <v>15829</v>
      </c>
      <c r="G4585" s="1" t="s">
        <v>17225</v>
      </c>
      <c r="H4585" s="1" t="s">
        <v>18267</v>
      </c>
      <c r="I4585" s="1" t="s">
        <v>18268</v>
      </c>
      <c r="J4585" s="1" t="s">
        <v>17228</v>
      </c>
      <c r="K4585" s="1" t="s">
        <v>18269</v>
      </c>
      <c r="L4585" s="1" t="s">
        <v>18270</v>
      </c>
      <c r="M4585" s="1" t="s">
        <v>54</v>
      </c>
      <c r="N4585" s="1" t="s">
        <v>471</v>
      </c>
      <c r="O4585" s="1" t="s">
        <v>54</v>
      </c>
      <c r="P4585" s="1" t="s">
        <v>472</v>
      </c>
      <c r="Q4585" s="29" t="s">
        <v>61</v>
      </c>
      <c r="R4585" s="30">
        <v>5796.8414567182308</v>
      </c>
      <c r="S4585" s="5" t="s">
        <v>61</v>
      </c>
      <c r="T4585" s="4">
        <v>24.808941518540184</v>
      </c>
      <c r="U4585" s="1"/>
      <c r="V4585" s="1"/>
      <c r="W4585" s="1"/>
      <c r="X4585" s="1"/>
    </row>
    <row r="4586" spans="1:24" ht="15.75" customHeight="1" x14ac:dyDescent="0.2">
      <c r="A4586" s="1"/>
      <c r="B4586" s="1"/>
      <c r="C4586" s="31" t="str">
        <f>IF('Style Screener'!$S4586&lt;(AVERAGE('Style Screener'!$S$9:$S$6415)), "Value", "Growth")</f>
        <v>Value</v>
      </c>
      <c r="D4586" s="31" t="str">
        <f>IF('Style Screener'!$R4586&gt;2000, "Large Cap", "Small Cap")</f>
        <v>Large Cap</v>
      </c>
      <c r="E4586" s="31" t="s">
        <v>15</v>
      </c>
      <c r="F4586" s="31" t="s">
        <v>15829</v>
      </c>
      <c r="G4586" s="1" t="s">
        <v>17298</v>
      </c>
      <c r="H4586" s="1" t="s">
        <v>18271</v>
      </c>
      <c r="I4586" s="1" t="s">
        <v>18272</v>
      </c>
      <c r="J4586" s="1" t="s">
        <v>17301</v>
      </c>
      <c r="K4586" s="1" t="s">
        <v>18273</v>
      </c>
      <c r="L4586" s="1" t="s">
        <v>18274</v>
      </c>
      <c r="M4586" s="1" t="s">
        <v>368</v>
      </c>
      <c r="N4586" s="1" t="s">
        <v>369</v>
      </c>
      <c r="O4586" s="1" t="s">
        <v>370</v>
      </c>
      <c r="P4586" s="1" t="s">
        <v>371</v>
      </c>
      <c r="Q4586" s="29" t="s">
        <v>61</v>
      </c>
      <c r="R4586" s="30">
        <v>6726.2238720857522</v>
      </c>
      <c r="S4586" s="5">
        <v>23.402061855670102</v>
      </c>
      <c r="T4586" s="4">
        <v>81.310367958664401</v>
      </c>
      <c r="U4586" s="1"/>
      <c r="V4586" s="1"/>
      <c r="W4586" s="1"/>
      <c r="X4586" s="1"/>
    </row>
    <row r="4587" spans="1:24" ht="15.75" customHeight="1" x14ac:dyDescent="0.2">
      <c r="A4587" s="1"/>
      <c r="B4587" s="1"/>
      <c r="C4587" s="31" t="str">
        <f>IF('Style Screener'!$S4587&lt;(AVERAGE('Style Screener'!$S$9:$S$6415)), "Value", "Growth")</f>
        <v>Value</v>
      </c>
      <c r="D4587" s="31" t="str">
        <f>IF('Style Screener'!$R4587&gt;2000, "Large Cap", "Small Cap")</f>
        <v>Large Cap</v>
      </c>
      <c r="E4587" s="31" t="s">
        <v>15</v>
      </c>
      <c r="F4587" s="31" t="s">
        <v>15829</v>
      </c>
      <c r="G4587" s="1" t="s">
        <v>10277</v>
      </c>
      <c r="H4587" s="1" t="s">
        <v>18275</v>
      </c>
      <c r="I4587" s="1" t="s">
        <v>18276</v>
      </c>
      <c r="J4587" s="1" t="s">
        <v>17249</v>
      </c>
      <c r="K4587" s="1" t="s">
        <v>18277</v>
      </c>
      <c r="L4587" s="1" t="s">
        <v>18278</v>
      </c>
      <c r="M4587" s="1" t="s">
        <v>368</v>
      </c>
      <c r="N4587" s="1" t="s">
        <v>1700</v>
      </c>
      <c r="O4587" s="1" t="s">
        <v>370</v>
      </c>
      <c r="P4587" s="1" t="s">
        <v>2344</v>
      </c>
      <c r="Q4587" s="29" t="s">
        <v>2345</v>
      </c>
      <c r="R4587" s="30">
        <v>16314.821079892146</v>
      </c>
      <c r="S4587" s="5">
        <v>20.225037506251041</v>
      </c>
      <c r="T4587" s="4">
        <v>57.236254981537556</v>
      </c>
      <c r="U4587" s="1"/>
      <c r="V4587" s="1"/>
      <c r="W4587" s="1"/>
      <c r="X4587" s="1"/>
    </row>
    <row r="4588" spans="1:24" ht="15.75" customHeight="1" x14ac:dyDescent="0.2">
      <c r="A4588" s="1"/>
      <c r="B4588" s="1"/>
      <c r="C4588" s="31" t="str">
        <f>IF('Style Screener'!$S4588&lt;(AVERAGE('Style Screener'!$S$9:$S$6415)), "Value", "Growth")</f>
        <v>Value</v>
      </c>
      <c r="D4588" s="31" t="str">
        <f>IF('Style Screener'!$R4588&gt;2000, "Large Cap", "Small Cap")</f>
        <v>Large Cap</v>
      </c>
      <c r="E4588" s="31" t="s">
        <v>14</v>
      </c>
      <c r="F4588" s="31" t="s">
        <v>15829</v>
      </c>
      <c r="G4588" s="1" t="s">
        <v>11268</v>
      </c>
      <c r="H4588" s="1" t="s">
        <v>12079</v>
      </c>
      <c r="I4588" s="1" t="s">
        <v>18279</v>
      </c>
      <c r="J4588" s="1" t="s">
        <v>11271</v>
      </c>
      <c r="K4588" s="1" t="s">
        <v>12081</v>
      </c>
      <c r="L4588" s="1" t="s">
        <v>12082</v>
      </c>
      <c r="M4588" s="1" t="s">
        <v>86</v>
      </c>
      <c r="N4588" s="1" t="s">
        <v>172</v>
      </c>
      <c r="O4588" s="1" t="s">
        <v>172</v>
      </c>
      <c r="P4588" s="1" t="s">
        <v>1497</v>
      </c>
      <c r="Q4588" s="29" t="s">
        <v>61</v>
      </c>
      <c r="R4588" s="30">
        <v>8004.7702410580951</v>
      </c>
      <c r="S4588" s="5">
        <v>15.823772156518769</v>
      </c>
      <c r="T4588" s="4">
        <v>0</v>
      </c>
      <c r="U4588" s="1"/>
      <c r="V4588" s="1"/>
      <c r="W4588" s="1"/>
      <c r="X4588" s="1"/>
    </row>
    <row r="4589" spans="1:24" ht="15.75" customHeight="1" x14ac:dyDescent="0.2">
      <c r="A4589" s="1"/>
      <c r="B4589" s="1"/>
      <c r="C4589" s="31" t="str">
        <f>IF('Style Screener'!$S4589&lt;(AVERAGE('Style Screener'!$S$9:$S$6415)), "Value", "Growth")</f>
        <v>Value</v>
      </c>
      <c r="D4589" s="31" t="str">
        <f>IF('Style Screener'!$R4589&gt;2000, "Large Cap", "Small Cap")</f>
        <v>Large Cap</v>
      </c>
      <c r="E4589" s="31" t="s">
        <v>14</v>
      </c>
      <c r="F4589" s="31" t="s">
        <v>15829</v>
      </c>
      <c r="G4589" s="1" t="s">
        <v>17225</v>
      </c>
      <c r="H4589" s="1" t="s">
        <v>18280</v>
      </c>
      <c r="I4589" s="1" t="s">
        <v>18281</v>
      </c>
      <c r="J4589" s="1" t="s">
        <v>17228</v>
      </c>
      <c r="K4589" s="1" t="s">
        <v>18282</v>
      </c>
      <c r="L4589" s="1" t="s">
        <v>18283</v>
      </c>
      <c r="M4589" s="1" t="s">
        <v>98</v>
      </c>
      <c r="N4589" s="1" t="s">
        <v>1061</v>
      </c>
      <c r="O4589" s="1" t="s">
        <v>1062</v>
      </c>
      <c r="P4589" s="1" t="s">
        <v>1063</v>
      </c>
      <c r="Q4589" s="29" t="s">
        <v>61</v>
      </c>
      <c r="R4589" s="30">
        <v>5663.1719129662288</v>
      </c>
      <c r="S4589" s="5">
        <v>11.602634467618001</v>
      </c>
      <c r="T4589" s="4" t="s">
        <v>61</v>
      </c>
      <c r="U4589" s="1"/>
      <c r="V4589" s="1"/>
      <c r="W4589" s="1"/>
      <c r="X4589" s="1"/>
    </row>
    <row r="4590" spans="1:24" ht="15.75" customHeight="1" x14ac:dyDescent="0.2">
      <c r="A4590" s="1"/>
      <c r="B4590" s="1"/>
      <c r="C4590" s="31" t="str">
        <f>IF('Style Screener'!$S4590&lt;(AVERAGE('Style Screener'!$S$9:$S$6415)), "Value", "Growth")</f>
        <v>Value</v>
      </c>
      <c r="D4590" s="31" t="str">
        <f>IF('Style Screener'!$R4590&gt;2000, "Large Cap", "Small Cap")</f>
        <v>Large Cap</v>
      </c>
      <c r="E4590" s="31" t="s">
        <v>15</v>
      </c>
      <c r="F4590" s="31" t="s">
        <v>15829</v>
      </c>
      <c r="G4590" s="1" t="s">
        <v>15830</v>
      </c>
      <c r="H4590" s="1" t="s">
        <v>18284</v>
      </c>
      <c r="I4590" s="1" t="s">
        <v>18285</v>
      </c>
      <c r="J4590" s="1" t="s">
        <v>41</v>
      </c>
      <c r="K4590" s="1" t="s">
        <v>16096</v>
      </c>
      <c r="L4590" s="1" t="s">
        <v>16097</v>
      </c>
      <c r="M4590" s="1" t="s">
        <v>1279</v>
      </c>
      <c r="N4590" s="1" t="s">
        <v>1280</v>
      </c>
      <c r="O4590" s="1" t="s">
        <v>1279</v>
      </c>
      <c r="P4590" s="1" t="s">
        <v>1281</v>
      </c>
      <c r="Q4590" s="29" t="s">
        <v>61</v>
      </c>
      <c r="R4590" s="30">
        <v>7123.1301222399998</v>
      </c>
      <c r="S4590" s="5">
        <v>4.5719021560896689</v>
      </c>
      <c r="T4590" s="4">
        <v>0.34806651087648155</v>
      </c>
      <c r="U4590" s="1"/>
      <c r="V4590" s="1"/>
      <c r="W4590" s="1"/>
      <c r="X4590" s="1"/>
    </row>
    <row r="4591" spans="1:24" ht="15.75" customHeight="1" x14ac:dyDescent="0.2">
      <c r="A4591" s="1"/>
      <c r="B4591" s="1"/>
      <c r="C4591" s="31" t="str">
        <f>IF('Style Screener'!$S4591&lt;(AVERAGE('Style Screener'!$S$9:$S$6415)), "Value", "Growth")</f>
        <v>Value</v>
      </c>
      <c r="D4591" s="31" t="str">
        <f>IF('Style Screener'!$R4591&gt;2000, "Large Cap", "Small Cap")</f>
        <v>Large Cap</v>
      </c>
      <c r="E4591" s="31" t="s">
        <v>14</v>
      </c>
      <c r="F4591" s="31" t="s">
        <v>15829</v>
      </c>
      <c r="G4591" s="1" t="s">
        <v>4748</v>
      </c>
      <c r="H4591" s="1" t="s">
        <v>18286</v>
      </c>
      <c r="I4591" s="1" t="s">
        <v>18287</v>
      </c>
      <c r="J4591" s="1" t="s">
        <v>17279</v>
      </c>
      <c r="K4591" s="1" t="s">
        <v>18288</v>
      </c>
      <c r="L4591" s="1" t="s">
        <v>18289</v>
      </c>
      <c r="M4591" s="1" t="s">
        <v>86</v>
      </c>
      <c r="N4591" s="1" t="s">
        <v>172</v>
      </c>
      <c r="O4591" s="1" t="s">
        <v>172</v>
      </c>
      <c r="P4591" s="1" t="s">
        <v>1497</v>
      </c>
      <c r="Q4591" s="29" t="s">
        <v>61</v>
      </c>
      <c r="R4591" s="30">
        <v>9284.8415322723431</v>
      </c>
      <c r="S4591" s="5">
        <v>8.3268783888458557</v>
      </c>
      <c r="T4591" s="4" t="s">
        <v>61</v>
      </c>
      <c r="U4591" s="1"/>
      <c r="V4591" s="1"/>
      <c r="W4591" s="1"/>
      <c r="X4591" s="1"/>
    </row>
    <row r="4592" spans="1:24" ht="15.75" customHeight="1" x14ac:dyDescent="0.2">
      <c r="A4592" s="1"/>
      <c r="B4592" s="1"/>
      <c r="C4592" s="31" t="str">
        <f>IF('Style Screener'!$S4592&lt;(AVERAGE('Style Screener'!$S$9:$S$6415)), "Value", "Growth")</f>
        <v>Value</v>
      </c>
      <c r="D4592" s="31" t="str">
        <f>IF('Style Screener'!$R4592&gt;2000, "Large Cap", "Small Cap")</f>
        <v>Small Cap</v>
      </c>
      <c r="E4592" s="31" t="s">
        <v>15</v>
      </c>
      <c r="F4592" s="31" t="s">
        <v>15829</v>
      </c>
      <c r="G4592" s="1" t="s">
        <v>10277</v>
      </c>
      <c r="H4592" s="1" t="s">
        <v>18290</v>
      </c>
      <c r="I4592" s="1" t="s">
        <v>18291</v>
      </c>
      <c r="J4592" s="1" t="s">
        <v>17249</v>
      </c>
      <c r="K4592" s="1" t="s">
        <v>18292</v>
      </c>
      <c r="L4592" s="1" t="s">
        <v>18293</v>
      </c>
      <c r="M4592" s="1" t="s">
        <v>44</v>
      </c>
      <c r="N4592" s="1" t="s">
        <v>160</v>
      </c>
      <c r="O4592" s="1" t="s">
        <v>46</v>
      </c>
      <c r="P4592" s="1" t="s">
        <v>160</v>
      </c>
      <c r="Q4592" s="29" t="s">
        <v>61</v>
      </c>
      <c r="R4592" s="30">
        <v>1197.3473248701916</v>
      </c>
      <c r="S4592" s="5">
        <v>10.952084629744867</v>
      </c>
      <c r="T4592" s="4">
        <v>47.073883905014107</v>
      </c>
      <c r="U4592" s="1"/>
      <c r="V4592" s="1"/>
      <c r="W4592" s="1"/>
      <c r="X4592" s="1"/>
    </row>
    <row r="4593" spans="1:24" ht="15.75" customHeight="1" x14ac:dyDescent="0.2">
      <c r="A4593" s="1"/>
      <c r="B4593" s="1"/>
      <c r="C4593" s="31" t="str">
        <f>IF('Style Screener'!$S4593&lt;(AVERAGE('Style Screener'!$S$9:$S$6415)), "Value", "Growth")</f>
        <v>Value</v>
      </c>
      <c r="D4593" s="31" t="str">
        <f>IF('Style Screener'!$R4593&gt;2000, "Large Cap", "Small Cap")</f>
        <v>Large Cap</v>
      </c>
      <c r="E4593" s="31" t="s">
        <v>15</v>
      </c>
      <c r="F4593" s="31" t="s">
        <v>15829</v>
      </c>
      <c r="G4593" s="1" t="s">
        <v>10277</v>
      </c>
      <c r="H4593" s="1" t="s">
        <v>18294</v>
      </c>
      <c r="I4593" s="1" t="s">
        <v>18295</v>
      </c>
      <c r="J4593" s="1" t="s">
        <v>17249</v>
      </c>
      <c r="K4593" s="1" t="s">
        <v>18296</v>
      </c>
      <c r="L4593" s="1" t="s">
        <v>18297</v>
      </c>
      <c r="M4593" s="1" t="s">
        <v>368</v>
      </c>
      <c r="N4593" s="1" t="s">
        <v>369</v>
      </c>
      <c r="O4593" s="1" t="s">
        <v>370</v>
      </c>
      <c r="P4593" s="1" t="s">
        <v>1627</v>
      </c>
      <c r="Q4593" s="29" t="s">
        <v>61</v>
      </c>
      <c r="R4593" s="30">
        <v>5011.1747838794154</v>
      </c>
      <c r="S4593" s="5">
        <v>21.695621959694229</v>
      </c>
      <c r="T4593" s="4" t="s">
        <v>61</v>
      </c>
      <c r="U4593" s="1"/>
      <c r="V4593" s="1"/>
      <c r="W4593" s="1"/>
      <c r="X4593" s="1"/>
    </row>
    <row r="4594" spans="1:24" ht="15.75" customHeight="1" x14ac:dyDescent="0.2">
      <c r="A4594" s="1"/>
      <c r="B4594" s="1"/>
      <c r="C4594" s="31" t="str">
        <f>IF('Style Screener'!$S4594&lt;(AVERAGE('Style Screener'!$S$9:$S$6415)), "Value", "Growth")</f>
        <v>Value</v>
      </c>
      <c r="D4594" s="31" t="str">
        <f>IF('Style Screener'!$R4594&gt;2000, "Large Cap", "Small Cap")</f>
        <v>Large Cap</v>
      </c>
      <c r="E4594" s="31" t="s">
        <v>14</v>
      </c>
      <c r="F4594" s="31" t="s">
        <v>15829</v>
      </c>
      <c r="G4594" s="1" t="s">
        <v>17225</v>
      </c>
      <c r="H4594" s="1" t="s">
        <v>18298</v>
      </c>
      <c r="I4594" s="1" t="s">
        <v>18299</v>
      </c>
      <c r="J4594" s="1" t="s">
        <v>17228</v>
      </c>
      <c r="K4594" s="1" t="s">
        <v>18300</v>
      </c>
      <c r="L4594" s="1" t="s">
        <v>18301</v>
      </c>
      <c r="M4594" s="1" t="s">
        <v>98</v>
      </c>
      <c r="N4594" s="1" t="s">
        <v>1776</v>
      </c>
      <c r="O4594" s="1" t="s">
        <v>100</v>
      </c>
      <c r="P4594" s="1" t="s">
        <v>1777</v>
      </c>
      <c r="Q4594" s="29" t="s">
        <v>61</v>
      </c>
      <c r="R4594" s="30">
        <v>6086.8118977905342</v>
      </c>
      <c r="S4594" s="5">
        <v>27.177914110429448</v>
      </c>
      <c r="T4594" s="4" t="s">
        <v>61</v>
      </c>
      <c r="U4594" s="1"/>
      <c r="V4594" s="1"/>
      <c r="W4594" s="1"/>
      <c r="X4594" s="1"/>
    </row>
    <row r="4595" spans="1:24" ht="15.75" customHeight="1" x14ac:dyDescent="0.2">
      <c r="A4595" s="1"/>
      <c r="B4595" s="1"/>
      <c r="C4595" s="31" t="str">
        <f>IF('Style Screener'!$S4595&lt;(AVERAGE('Style Screener'!$S$9:$S$6415)), "Value", "Growth")</f>
        <v>Growth</v>
      </c>
      <c r="D4595" s="31" t="str">
        <f>IF('Style Screener'!$R4595&gt;2000, "Large Cap", "Small Cap")</f>
        <v>Large Cap</v>
      </c>
      <c r="E4595" s="31" t="s">
        <v>14</v>
      </c>
      <c r="F4595" s="31" t="s">
        <v>15829</v>
      </c>
      <c r="G4595" s="1" t="s">
        <v>17225</v>
      </c>
      <c r="H4595" s="1" t="s">
        <v>18302</v>
      </c>
      <c r="I4595" s="1" t="s">
        <v>18303</v>
      </c>
      <c r="J4595" s="1" t="s">
        <v>17228</v>
      </c>
      <c r="K4595" s="1" t="s">
        <v>18300</v>
      </c>
      <c r="L4595" s="1" t="s">
        <v>18301</v>
      </c>
      <c r="M4595" s="1" t="s">
        <v>98</v>
      </c>
      <c r="N4595" s="1" t="s">
        <v>1776</v>
      </c>
      <c r="O4595" s="1" t="s">
        <v>100</v>
      </c>
      <c r="P4595" s="1" t="s">
        <v>1777</v>
      </c>
      <c r="Q4595" s="29" t="s">
        <v>61</v>
      </c>
      <c r="R4595" s="30">
        <v>6086.8118977905342</v>
      </c>
      <c r="S4595" s="5">
        <v>34.089979550102257</v>
      </c>
      <c r="T4595" s="4" t="s">
        <v>61</v>
      </c>
      <c r="U4595" s="1"/>
      <c r="V4595" s="1"/>
      <c r="W4595" s="1"/>
      <c r="X4595" s="1"/>
    </row>
    <row r="4596" spans="1:24" ht="15.75" customHeight="1" x14ac:dyDescent="0.2">
      <c r="A4596" s="1"/>
      <c r="B4596" s="1"/>
      <c r="C4596" s="31" t="str">
        <f>IF('Style Screener'!$S4596&lt;(AVERAGE('Style Screener'!$S$9:$S$6415)), "Value", "Growth")</f>
        <v>Value</v>
      </c>
      <c r="D4596" s="31" t="str">
        <f>IF('Style Screener'!$R4596&gt;2000, "Large Cap", "Small Cap")</f>
        <v>Large Cap</v>
      </c>
      <c r="E4596" s="31" t="s">
        <v>14</v>
      </c>
      <c r="F4596" s="31" t="s">
        <v>15829</v>
      </c>
      <c r="G4596" s="1" t="s">
        <v>17288</v>
      </c>
      <c r="H4596" s="1" t="s">
        <v>18304</v>
      </c>
      <c r="I4596" s="1" t="s">
        <v>18305</v>
      </c>
      <c r="J4596" s="1" t="s">
        <v>17291</v>
      </c>
      <c r="K4596" s="1" t="s">
        <v>18306</v>
      </c>
      <c r="L4596" s="1" t="s">
        <v>18307</v>
      </c>
      <c r="M4596" s="1" t="s">
        <v>74</v>
      </c>
      <c r="N4596" s="1" t="s">
        <v>75</v>
      </c>
      <c r="O4596" s="1" t="s">
        <v>76</v>
      </c>
      <c r="P4596" s="1" t="s">
        <v>75</v>
      </c>
      <c r="Q4596" s="29" t="s">
        <v>61</v>
      </c>
      <c r="R4596" s="30">
        <v>5079.5441538342493</v>
      </c>
      <c r="S4596" s="5">
        <v>18.478346267378384</v>
      </c>
      <c r="T4596" s="4">
        <v>86.859041066768</v>
      </c>
      <c r="U4596" s="1"/>
      <c r="V4596" s="1"/>
      <c r="W4596" s="1"/>
      <c r="X4596" s="1"/>
    </row>
    <row r="4597" spans="1:24" ht="15.75" customHeight="1" x14ac:dyDescent="0.2">
      <c r="A4597" s="1"/>
      <c r="B4597" s="1"/>
      <c r="C4597" s="31" t="str">
        <f>IF('Style Screener'!$S4597&lt;(AVERAGE('Style Screener'!$S$9:$S$6415)), "Value", "Growth")</f>
        <v>Value</v>
      </c>
      <c r="D4597" s="31" t="str">
        <f>IF('Style Screener'!$R4597&gt;2000, "Large Cap", "Small Cap")</f>
        <v>Large Cap</v>
      </c>
      <c r="E4597" s="31" t="s">
        <v>14</v>
      </c>
      <c r="F4597" s="31" t="s">
        <v>15829</v>
      </c>
      <c r="G4597" s="1" t="s">
        <v>11982</v>
      </c>
      <c r="H4597" s="1" t="s">
        <v>18308</v>
      </c>
      <c r="I4597" s="1" t="s">
        <v>18309</v>
      </c>
      <c r="J4597" s="1" t="s">
        <v>17233</v>
      </c>
      <c r="K4597" s="1" t="s">
        <v>18310</v>
      </c>
      <c r="L4597" s="1" t="s">
        <v>18311</v>
      </c>
      <c r="M4597" s="1" t="s">
        <v>86</v>
      </c>
      <c r="N4597" s="1" t="s">
        <v>251</v>
      </c>
      <c r="O4597" s="1" t="s">
        <v>251</v>
      </c>
      <c r="P4597" s="1" t="s">
        <v>454</v>
      </c>
      <c r="Q4597" s="29" t="s">
        <v>61</v>
      </c>
      <c r="R4597" s="30">
        <v>4034.452439772705</v>
      </c>
      <c r="S4597" s="5">
        <v>11.234819142650823</v>
      </c>
      <c r="T4597" s="4" t="s">
        <v>61</v>
      </c>
      <c r="U4597" s="1"/>
      <c r="V4597" s="1"/>
      <c r="W4597" s="1"/>
      <c r="X4597" s="1"/>
    </row>
    <row r="4598" spans="1:24" ht="15.75" customHeight="1" x14ac:dyDescent="0.2">
      <c r="A4598" s="1"/>
      <c r="B4598" s="1"/>
      <c r="C4598" s="31" t="str">
        <f>IF('Style Screener'!$S4598&lt;(AVERAGE('Style Screener'!$S$9:$S$6415)), "Value", "Growth")</f>
        <v>Value</v>
      </c>
      <c r="D4598" s="31" t="str">
        <f>IF('Style Screener'!$R4598&gt;2000, "Large Cap", "Small Cap")</f>
        <v>Large Cap</v>
      </c>
      <c r="E4598" s="31" t="s">
        <v>15</v>
      </c>
      <c r="F4598" s="31" t="s">
        <v>15829</v>
      </c>
      <c r="G4598" s="1" t="s">
        <v>11982</v>
      </c>
      <c r="H4598" s="1" t="s">
        <v>18312</v>
      </c>
      <c r="I4598" s="1" t="s">
        <v>18313</v>
      </c>
      <c r="J4598" s="1" t="s">
        <v>17233</v>
      </c>
      <c r="K4598" s="1" t="s">
        <v>18314</v>
      </c>
      <c r="L4598" s="1" t="s">
        <v>18315</v>
      </c>
      <c r="M4598" s="1" t="s">
        <v>44</v>
      </c>
      <c r="N4598" s="1" t="s">
        <v>63</v>
      </c>
      <c r="O4598" s="1" t="s">
        <v>64</v>
      </c>
      <c r="P4598" s="1" t="s">
        <v>65</v>
      </c>
      <c r="Q4598" s="29" t="s">
        <v>61</v>
      </c>
      <c r="R4598" s="30">
        <v>3542.9105624659178</v>
      </c>
      <c r="S4598" s="5">
        <v>20.676352705410824</v>
      </c>
      <c r="T4598" s="4" t="s">
        <v>61</v>
      </c>
      <c r="U4598" s="1"/>
      <c r="V4598" s="1"/>
      <c r="W4598" s="1"/>
      <c r="X4598" s="1"/>
    </row>
    <row r="4599" spans="1:24" ht="15.75" customHeight="1" x14ac:dyDescent="0.2">
      <c r="A4599" s="1"/>
      <c r="B4599" s="1"/>
      <c r="C4599" s="31" t="str">
        <f>IF('Style Screener'!$S4599&lt;(AVERAGE('Style Screener'!$S$9:$S$6415)), "Value", "Growth")</f>
        <v>Value</v>
      </c>
      <c r="D4599" s="31" t="str">
        <f>IF('Style Screener'!$R4599&gt;2000, "Large Cap", "Small Cap")</f>
        <v>Large Cap</v>
      </c>
      <c r="E4599" s="31" t="s">
        <v>14</v>
      </c>
      <c r="F4599" s="31" t="s">
        <v>15829</v>
      </c>
      <c r="G4599" s="1" t="s">
        <v>15768</v>
      </c>
      <c r="H4599" s="1" t="s">
        <v>18316</v>
      </c>
      <c r="I4599" s="1" t="s">
        <v>18317</v>
      </c>
      <c r="J4599" s="1" t="s">
        <v>17238</v>
      </c>
      <c r="K4599" s="1" t="s">
        <v>18318</v>
      </c>
      <c r="L4599" s="1" t="s">
        <v>18319</v>
      </c>
      <c r="M4599" s="1" t="s">
        <v>86</v>
      </c>
      <c r="N4599" s="1" t="s">
        <v>187</v>
      </c>
      <c r="O4599" s="1" t="s">
        <v>172</v>
      </c>
      <c r="P4599" s="1" t="s">
        <v>187</v>
      </c>
      <c r="Q4599" s="29" t="s">
        <v>61</v>
      </c>
      <c r="R4599" s="30">
        <v>3538.0881818512703</v>
      </c>
      <c r="S4599" s="5">
        <v>12.260978321289603</v>
      </c>
      <c r="T4599" s="4">
        <v>0</v>
      </c>
      <c r="U4599" s="1"/>
      <c r="V4599" s="1"/>
      <c r="W4599" s="1"/>
      <c r="X4599" s="1"/>
    </row>
    <row r="4600" spans="1:24" ht="15.75" customHeight="1" x14ac:dyDescent="0.2">
      <c r="A4600" s="1"/>
      <c r="B4600" s="1"/>
      <c r="C4600" s="31" t="str">
        <f>IF('Style Screener'!$S4600&lt;(AVERAGE('Style Screener'!$S$9:$S$6415)), "Value", "Growth")</f>
        <v>Value</v>
      </c>
      <c r="D4600" s="31" t="str">
        <f>IF('Style Screener'!$R4600&gt;2000, "Large Cap", "Small Cap")</f>
        <v>Large Cap</v>
      </c>
      <c r="E4600" s="31" t="s">
        <v>14</v>
      </c>
      <c r="F4600" s="31" t="s">
        <v>15829</v>
      </c>
      <c r="G4600" s="1" t="s">
        <v>10277</v>
      </c>
      <c r="H4600" s="1" t="s">
        <v>18320</v>
      </c>
      <c r="I4600" s="1" t="s">
        <v>18321</v>
      </c>
      <c r="J4600" s="1" t="s">
        <v>17249</v>
      </c>
      <c r="K4600" s="1" t="s">
        <v>18322</v>
      </c>
      <c r="L4600" s="1" t="s">
        <v>18323</v>
      </c>
      <c r="M4600" s="1" t="s">
        <v>98</v>
      </c>
      <c r="N4600" s="1" t="s">
        <v>1776</v>
      </c>
      <c r="O4600" s="1" t="s">
        <v>100</v>
      </c>
      <c r="P4600" s="1" t="s">
        <v>1940</v>
      </c>
      <c r="Q4600" s="29" t="s">
        <v>61</v>
      </c>
      <c r="R4600" s="30">
        <v>14725.016294512752</v>
      </c>
      <c r="S4600" s="5">
        <v>26.722458916615945</v>
      </c>
      <c r="T4600" s="4" t="s">
        <v>61</v>
      </c>
      <c r="U4600" s="1"/>
      <c r="V4600" s="1"/>
      <c r="W4600" s="1"/>
      <c r="X4600" s="1"/>
    </row>
    <row r="4601" spans="1:24" ht="15.75" customHeight="1" x14ac:dyDescent="0.2">
      <c r="A4601" s="1"/>
      <c r="B4601" s="1"/>
      <c r="C4601" s="31" t="str">
        <f>IF('Style Screener'!$S4601&lt;(AVERAGE('Style Screener'!$S$9:$S$6415)), "Value", "Growth")</f>
        <v>Value</v>
      </c>
      <c r="D4601" s="31" t="str">
        <f>IF('Style Screener'!$R4601&gt;2000, "Large Cap", "Small Cap")</f>
        <v>Large Cap</v>
      </c>
      <c r="E4601" s="31" t="s">
        <v>14</v>
      </c>
      <c r="F4601" s="31" t="s">
        <v>15829</v>
      </c>
      <c r="G4601" s="1" t="s">
        <v>14635</v>
      </c>
      <c r="H4601" s="1" t="s">
        <v>18324</v>
      </c>
      <c r="I4601" s="1" t="s">
        <v>18325</v>
      </c>
      <c r="J4601" s="1" t="s">
        <v>18043</v>
      </c>
      <c r="K4601" s="1" t="s">
        <v>18326</v>
      </c>
      <c r="L4601" s="1" t="s">
        <v>18327</v>
      </c>
      <c r="M4601" s="1" t="s">
        <v>278</v>
      </c>
      <c r="N4601" s="1" t="s">
        <v>279</v>
      </c>
      <c r="O4601" s="1" t="s">
        <v>278</v>
      </c>
      <c r="P4601" s="1" t="s">
        <v>3374</v>
      </c>
      <c r="Q4601" s="29" t="s">
        <v>61</v>
      </c>
      <c r="R4601" s="30">
        <v>42859.882419450005</v>
      </c>
      <c r="S4601" s="5">
        <v>7.3691137759578824</v>
      </c>
      <c r="T4601" s="4">
        <v>83.189634243620247</v>
      </c>
      <c r="U4601" s="1"/>
      <c r="V4601" s="1"/>
      <c r="W4601" s="1"/>
      <c r="X4601" s="1"/>
    </row>
    <row r="4602" spans="1:24" ht="15.75" customHeight="1" x14ac:dyDescent="0.2">
      <c r="A4602" s="1"/>
      <c r="B4602" s="1"/>
      <c r="C4602" s="31" t="str">
        <f>IF('Style Screener'!$S4602&lt;(AVERAGE('Style Screener'!$S$9:$S$6415)), "Value", "Growth")</f>
        <v>Value</v>
      </c>
      <c r="D4602" s="31" t="str">
        <f>IF('Style Screener'!$R4602&gt;2000, "Large Cap", "Small Cap")</f>
        <v>Large Cap</v>
      </c>
      <c r="E4602" s="31" t="s">
        <v>14</v>
      </c>
      <c r="F4602" s="31" t="s">
        <v>15829</v>
      </c>
      <c r="G4602" s="1" t="s">
        <v>14635</v>
      </c>
      <c r="H4602" s="1" t="s">
        <v>18328</v>
      </c>
      <c r="I4602" s="1" t="s">
        <v>18329</v>
      </c>
      <c r="J4602" s="1" t="s">
        <v>17340</v>
      </c>
      <c r="K4602" s="1" t="s">
        <v>18326</v>
      </c>
      <c r="L4602" s="1" t="s">
        <v>18327</v>
      </c>
      <c r="M4602" s="1" t="s">
        <v>278</v>
      </c>
      <c r="N4602" s="1" t="s">
        <v>279</v>
      </c>
      <c r="O4602" s="1" t="s">
        <v>278</v>
      </c>
      <c r="P4602" s="1" t="s">
        <v>3374</v>
      </c>
      <c r="Q4602" s="29" t="s">
        <v>61</v>
      </c>
      <c r="R4602" s="30">
        <v>42943.944732828648</v>
      </c>
      <c r="S4602" s="5">
        <v>7.3769345282338348</v>
      </c>
      <c r="T4602" s="4">
        <v>83.189634243620247</v>
      </c>
      <c r="U4602" s="1"/>
      <c r="V4602" s="1"/>
      <c r="W4602" s="1"/>
      <c r="X4602" s="1"/>
    </row>
    <row r="4603" spans="1:24" ht="15.75" customHeight="1" x14ac:dyDescent="0.2">
      <c r="A4603" s="1"/>
      <c r="B4603" s="1"/>
      <c r="C4603" s="31" t="str">
        <f>IF('Style Screener'!$S4603&lt;(AVERAGE('Style Screener'!$S$9:$S$6415)), "Value", "Growth")</f>
        <v>Value</v>
      </c>
      <c r="D4603" s="31" t="str">
        <f>IF('Style Screener'!$R4603&gt;2000, "Large Cap", "Small Cap")</f>
        <v>Large Cap</v>
      </c>
      <c r="E4603" s="31" t="s">
        <v>14</v>
      </c>
      <c r="F4603" s="31" t="s">
        <v>15829</v>
      </c>
      <c r="G4603" s="1" t="s">
        <v>17298</v>
      </c>
      <c r="H4603" s="1" t="s">
        <v>18330</v>
      </c>
      <c r="I4603" s="1" t="s">
        <v>18331</v>
      </c>
      <c r="J4603" s="1" t="s">
        <v>17301</v>
      </c>
      <c r="K4603" s="1" t="s">
        <v>18332</v>
      </c>
      <c r="L4603" s="1" t="s">
        <v>18333</v>
      </c>
      <c r="M4603" s="1" t="s">
        <v>54</v>
      </c>
      <c r="N4603" s="1" t="s">
        <v>4381</v>
      </c>
      <c r="O4603" s="1" t="s">
        <v>54</v>
      </c>
      <c r="P4603" s="1" t="s">
        <v>4381</v>
      </c>
      <c r="Q4603" s="29" t="s">
        <v>61</v>
      </c>
      <c r="R4603" s="30">
        <v>2335.7700972271505</v>
      </c>
      <c r="S4603" s="5">
        <v>24.215686274509803</v>
      </c>
      <c r="T4603" s="4">
        <v>4.4373510026644283</v>
      </c>
      <c r="U4603" s="1"/>
      <c r="V4603" s="1"/>
      <c r="W4603" s="1"/>
      <c r="X4603" s="1"/>
    </row>
    <row r="4604" spans="1:24" ht="15.75" customHeight="1" x14ac:dyDescent="0.2">
      <c r="A4604" s="1"/>
      <c r="B4604" s="1"/>
      <c r="C4604" s="31" t="str">
        <f>IF('Style Screener'!$S4604&lt;(AVERAGE('Style Screener'!$S$9:$S$6415)), "Value", "Growth")</f>
        <v>Value</v>
      </c>
      <c r="D4604" s="31" t="str">
        <f>IF('Style Screener'!$R4604&gt;2000, "Large Cap", "Small Cap")</f>
        <v>Large Cap</v>
      </c>
      <c r="E4604" s="31" t="s">
        <v>14</v>
      </c>
      <c r="F4604" s="31" t="s">
        <v>15829</v>
      </c>
      <c r="G4604" s="1" t="s">
        <v>17219</v>
      </c>
      <c r="H4604" s="1" t="s">
        <v>18334</v>
      </c>
      <c r="I4604" s="1" t="s">
        <v>18335</v>
      </c>
      <c r="J4604" s="1" t="s">
        <v>17222</v>
      </c>
      <c r="K4604" s="1" t="s">
        <v>18336</v>
      </c>
      <c r="L4604" s="1" t="s">
        <v>18337</v>
      </c>
      <c r="M4604" s="1" t="s">
        <v>86</v>
      </c>
      <c r="N4604" s="1" t="s">
        <v>87</v>
      </c>
      <c r="O4604" s="1" t="s">
        <v>88</v>
      </c>
      <c r="P4604" s="1" t="s">
        <v>1373</v>
      </c>
      <c r="Q4604" s="29" t="s">
        <v>61</v>
      </c>
      <c r="R4604" s="30">
        <v>2408.589472922713</v>
      </c>
      <c r="S4604" s="5">
        <v>18.614113511493695</v>
      </c>
      <c r="T4604" s="4" t="s">
        <v>61</v>
      </c>
      <c r="U4604" s="1"/>
      <c r="V4604" s="1"/>
      <c r="W4604" s="1"/>
      <c r="X4604" s="1"/>
    </row>
    <row r="4605" spans="1:24" ht="15.75" customHeight="1" x14ac:dyDescent="0.2">
      <c r="A4605" s="1"/>
      <c r="B4605" s="1"/>
      <c r="C4605" s="31" t="str">
        <f>IF('Style Screener'!$S4605&lt;(AVERAGE('Style Screener'!$S$9:$S$6415)), "Value", "Growth")</f>
        <v>Value</v>
      </c>
      <c r="D4605" s="31" t="str">
        <f>IF('Style Screener'!$R4605&gt;2000, "Large Cap", "Small Cap")</f>
        <v>Large Cap</v>
      </c>
      <c r="E4605" s="31" t="s">
        <v>14</v>
      </c>
      <c r="F4605" s="31" t="s">
        <v>15829</v>
      </c>
      <c r="G4605" s="1" t="s">
        <v>17332</v>
      </c>
      <c r="H4605" s="1" t="s">
        <v>18338</v>
      </c>
      <c r="I4605" s="1" t="s">
        <v>18339</v>
      </c>
      <c r="J4605" s="1" t="s">
        <v>17335</v>
      </c>
      <c r="K4605" s="1" t="s">
        <v>18340</v>
      </c>
      <c r="L4605" s="1" t="s">
        <v>18341</v>
      </c>
      <c r="M4605" s="1" t="s">
        <v>98</v>
      </c>
      <c r="N4605" s="1" t="s">
        <v>2498</v>
      </c>
      <c r="O4605" s="1" t="s">
        <v>232</v>
      </c>
      <c r="P4605" s="1" t="s">
        <v>2885</v>
      </c>
      <c r="Q4605" s="29" t="s">
        <v>61</v>
      </c>
      <c r="R4605" s="30">
        <v>3696.9283058777169</v>
      </c>
      <c r="S4605" s="5">
        <v>28.241668801905131</v>
      </c>
      <c r="T4605" s="4">
        <v>35.42759422370802</v>
      </c>
      <c r="U4605" s="1"/>
      <c r="V4605" s="1"/>
      <c r="W4605" s="1"/>
      <c r="X4605" s="1"/>
    </row>
    <row r="4606" spans="1:24" ht="15.75" customHeight="1" x14ac:dyDescent="0.2">
      <c r="A4606" s="1"/>
      <c r="B4606" s="1"/>
      <c r="C4606" s="31" t="str">
        <f>IF('Style Screener'!$S4606&lt;(AVERAGE('Style Screener'!$S$9:$S$6415)), "Value", "Growth")</f>
        <v>Value</v>
      </c>
      <c r="D4606" s="31" t="str">
        <f>IF('Style Screener'!$R4606&gt;2000, "Large Cap", "Small Cap")</f>
        <v>Large Cap</v>
      </c>
      <c r="E4606" s="31" t="s">
        <v>14</v>
      </c>
      <c r="F4606" s="31" t="s">
        <v>15829</v>
      </c>
      <c r="G4606" s="1" t="s">
        <v>17219</v>
      </c>
      <c r="H4606" s="1" t="s">
        <v>18342</v>
      </c>
      <c r="I4606" s="1" t="s">
        <v>18343</v>
      </c>
      <c r="J4606" s="1" t="s">
        <v>17222</v>
      </c>
      <c r="K4606" s="1" t="s">
        <v>18344</v>
      </c>
      <c r="L4606" s="1" t="s">
        <v>18345</v>
      </c>
      <c r="M4606" s="1" t="s">
        <v>98</v>
      </c>
      <c r="N4606" s="1" t="s">
        <v>1776</v>
      </c>
      <c r="O4606" s="1" t="s">
        <v>100</v>
      </c>
      <c r="P4606" s="1" t="s">
        <v>1940</v>
      </c>
      <c r="Q4606" s="29" t="s">
        <v>61</v>
      </c>
      <c r="R4606" s="30">
        <v>4234.1171797935904</v>
      </c>
      <c r="S4606" s="5">
        <v>28.182641602703121</v>
      </c>
      <c r="T4606" s="4">
        <v>0</v>
      </c>
      <c r="U4606" s="1"/>
      <c r="V4606" s="1"/>
      <c r="W4606" s="1"/>
      <c r="X4606" s="1"/>
    </row>
    <row r="4607" spans="1:24" ht="15.75" customHeight="1" x14ac:dyDescent="0.2">
      <c r="A4607" s="1"/>
      <c r="B4607" s="1"/>
      <c r="C4607" s="31" t="str">
        <f>IF('Style Screener'!$S4607&lt;(AVERAGE('Style Screener'!$S$9:$S$6415)), "Value", "Growth")</f>
        <v>Value</v>
      </c>
      <c r="D4607" s="31" t="str">
        <f>IF('Style Screener'!$R4607&gt;2000, "Large Cap", "Small Cap")</f>
        <v>Large Cap</v>
      </c>
      <c r="E4607" s="31" t="s">
        <v>14</v>
      </c>
      <c r="F4607" s="31" t="s">
        <v>15829</v>
      </c>
      <c r="G4607" s="1" t="s">
        <v>17225</v>
      </c>
      <c r="H4607" s="1" t="s">
        <v>18346</v>
      </c>
      <c r="I4607" s="1" t="s">
        <v>18347</v>
      </c>
      <c r="J4607" s="1" t="s">
        <v>17228</v>
      </c>
      <c r="K4607" s="1" t="s">
        <v>18348</v>
      </c>
      <c r="L4607" s="1" t="s">
        <v>18349</v>
      </c>
      <c r="M4607" s="1" t="s">
        <v>98</v>
      </c>
      <c r="N4607" s="1" t="s">
        <v>1776</v>
      </c>
      <c r="O4607" s="1" t="s">
        <v>100</v>
      </c>
      <c r="P4607" s="1" t="s">
        <v>1940</v>
      </c>
      <c r="Q4607" s="29" t="s">
        <v>61</v>
      </c>
      <c r="R4607" s="30">
        <v>3864.2598118964602</v>
      </c>
      <c r="S4607" s="5">
        <v>21.057450217441062</v>
      </c>
      <c r="T4607" s="4">
        <v>0</v>
      </c>
      <c r="U4607" s="1"/>
      <c r="V4607" s="1"/>
      <c r="W4607" s="1"/>
      <c r="X4607" s="1"/>
    </row>
    <row r="4608" spans="1:24" ht="15.75" customHeight="1" x14ac:dyDescent="0.2">
      <c r="A4608" s="1"/>
      <c r="B4608" s="1"/>
      <c r="C4608" s="31" t="str">
        <f>IF('Style Screener'!$S4608&lt;(AVERAGE('Style Screener'!$S$9:$S$6415)), "Value", "Growth")</f>
        <v>Growth</v>
      </c>
      <c r="D4608" s="31" t="str">
        <f>IF('Style Screener'!$R4608&gt;2000, "Large Cap", "Small Cap")</f>
        <v>Large Cap</v>
      </c>
      <c r="E4608" s="31" t="s">
        <v>14</v>
      </c>
      <c r="F4608" s="31" t="s">
        <v>15829</v>
      </c>
      <c r="G4608" s="1" t="s">
        <v>15768</v>
      </c>
      <c r="H4608" s="1" t="s">
        <v>18350</v>
      </c>
      <c r="I4608" s="1" t="s">
        <v>18351</v>
      </c>
      <c r="J4608" s="1" t="s">
        <v>17238</v>
      </c>
      <c r="K4608" s="1" t="s">
        <v>18352</v>
      </c>
      <c r="L4608" s="1" t="s">
        <v>18353</v>
      </c>
      <c r="M4608" s="1" t="s">
        <v>74</v>
      </c>
      <c r="N4608" s="1" t="s">
        <v>301</v>
      </c>
      <c r="O4608" s="1" t="s">
        <v>117</v>
      </c>
      <c r="P4608" s="1" t="s">
        <v>301</v>
      </c>
      <c r="Q4608" s="29" t="s">
        <v>61</v>
      </c>
      <c r="R4608" s="30">
        <v>25787.192392318451</v>
      </c>
      <c r="S4608" s="5">
        <v>38.204460397014728</v>
      </c>
      <c r="T4608" s="4">
        <v>27.947721851356125</v>
      </c>
      <c r="U4608" s="1"/>
      <c r="V4608" s="1"/>
      <c r="W4608" s="1"/>
      <c r="X4608" s="1"/>
    </row>
    <row r="4609" spans="1:24" ht="15.75" customHeight="1" x14ac:dyDescent="0.2">
      <c r="A4609" s="1"/>
      <c r="B4609" s="1"/>
      <c r="C4609" s="31" t="str">
        <f>IF('Style Screener'!$S4609&lt;(AVERAGE('Style Screener'!$S$9:$S$6415)), "Value", "Growth")</f>
        <v>Value</v>
      </c>
      <c r="D4609" s="31" t="str">
        <f>IF('Style Screener'!$R4609&gt;2000, "Large Cap", "Small Cap")</f>
        <v>Small Cap</v>
      </c>
      <c r="E4609" s="31" t="s">
        <v>14</v>
      </c>
      <c r="F4609" s="31" t="s">
        <v>15829</v>
      </c>
      <c r="G4609" s="1" t="s">
        <v>17332</v>
      </c>
      <c r="H4609" s="1" t="s">
        <v>18354</v>
      </c>
      <c r="I4609" s="1" t="s">
        <v>18355</v>
      </c>
      <c r="J4609" s="1" t="s">
        <v>17335</v>
      </c>
      <c r="K4609" s="1" t="s">
        <v>18356</v>
      </c>
      <c r="L4609" s="1" t="s">
        <v>18357</v>
      </c>
      <c r="M4609" s="1" t="s">
        <v>278</v>
      </c>
      <c r="N4609" s="1" t="s">
        <v>279</v>
      </c>
      <c r="O4609" s="1" t="s">
        <v>278</v>
      </c>
      <c r="P4609" s="1" t="s">
        <v>426</v>
      </c>
      <c r="Q4609" s="29" t="s">
        <v>61</v>
      </c>
      <c r="R4609" s="30">
        <v>1470.2844072627647</v>
      </c>
      <c r="S4609" s="5">
        <v>17.724550898203596</v>
      </c>
      <c r="T4609" s="4">
        <v>33.22638602840577</v>
      </c>
      <c r="U4609" s="1"/>
      <c r="V4609" s="1"/>
      <c r="W4609" s="1"/>
      <c r="X4609" s="1"/>
    </row>
    <row r="4610" spans="1:24" ht="15.75" customHeight="1" x14ac:dyDescent="0.2">
      <c r="A4610" s="1"/>
      <c r="B4610" s="1"/>
      <c r="C4610" s="31" t="str">
        <f>IF('Style Screener'!$S4610&lt;(AVERAGE('Style Screener'!$S$9:$S$6415)), "Value", "Growth")</f>
        <v>Growth</v>
      </c>
      <c r="D4610" s="31" t="str">
        <f>IF('Style Screener'!$R4610&gt;2000, "Large Cap", "Small Cap")</f>
        <v>Large Cap</v>
      </c>
      <c r="E4610" s="31" t="s">
        <v>14</v>
      </c>
      <c r="F4610" s="31" t="s">
        <v>15829</v>
      </c>
      <c r="G4610" s="1" t="s">
        <v>17298</v>
      </c>
      <c r="H4610" s="1" t="s">
        <v>18358</v>
      </c>
      <c r="I4610" s="1" t="s">
        <v>18359</v>
      </c>
      <c r="J4610" s="1" t="s">
        <v>17301</v>
      </c>
      <c r="K4610" s="1" t="s">
        <v>18360</v>
      </c>
      <c r="L4610" s="1" t="s">
        <v>18361</v>
      </c>
      <c r="M4610" s="1" t="s">
        <v>74</v>
      </c>
      <c r="N4610" s="1" t="s">
        <v>10788</v>
      </c>
      <c r="O4610" s="1" t="s">
        <v>76</v>
      </c>
      <c r="P4610" s="1" t="s">
        <v>10838</v>
      </c>
      <c r="Q4610" s="29" t="s">
        <v>61</v>
      </c>
      <c r="R4610" s="30">
        <v>3152.8583795584095</v>
      </c>
      <c r="S4610" s="5">
        <v>47.638888888888886</v>
      </c>
      <c r="T4610" s="4" t="s">
        <v>61</v>
      </c>
      <c r="U4610" s="1"/>
      <c r="V4610" s="1"/>
      <c r="W4610" s="1"/>
      <c r="X4610" s="1"/>
    </row>
    <row r="4611" spans="1:24" ht="15.75" customHeight="1" x14ac:dyDescent="0.2">
      <c r="A4611" s="1"/>
      <c r="B4611" s="1"/>
      <c r="C4611" s="31" t="str">
        <f>IF('Style Screener'!$S4611&lt;(AVERAGE('Style Screener'!$S$9:$S$6415)), "Value", "Growth")</f>
        <v>Value</v>
      </c>
      <c r="D4611" s="31" t="str">
        <f>IF('Style Screener'!$R4611&gt;2000, "Large Cap", "Small Cap")</f>
        <v>Large Cap</v>
      </c>
      <c r="E4611" s="31" t="s">
        <v>14</v>
      </c>
      <c r="F4611" s="31" t="s">
        <v>15829</v>
      </c>
      <c r="G4611" s="1" t="s">
        <v>17556</v>
      </c>
      <c r="H4611" s="1" t="s">
        <v>18362</v>
      </c>
      <c r="I4611" s="1" t="s">
        <v>18363</v>
      </c>
      <c r="J4611" s="1" t="s">
        <v>17559</v>
      </c>
      <c r="K4611" s="1" t="s">
        <v>18364</v>
      </c>
      <c r="L4611" s="1" t="s">
        <v>18365</v>
      </c>
      <c r="M4611" s="1" t="s">
        <v>86</v>
      </c>
      <c r="N4611" s="1" t="s">
        <v>172</v>
      </c>
      <c r="O4611" s="1" t="s">
        <v>172</v>
      </c>
      <c r="P4611" s="1" t="s">
        <v>1497</v>
      </c>
      <c r="Q4611" s="29" t="s">
        <v>61</v>
      </c>
      <c r="R4611" s="30">
        <v>10053.563881246135</v>
      </c>
      <c r="S4611" s="5">
        <v>16.55359565807327</v>
      </c>
      <c r="T4611" s="4" t="s">
        <v>61</v>
      </c>
      <c r="U4611" s="1"/>
      <c r="V4611" s="1"/>
      <c r="W4611" s="1"/>
      <c r="X4611" s="1"/>
    </row>
    <row r="4612" spans="1:24" ht="15.75" customHeight="1" x14ac:dyDescent="0.2">
      <c r="A4612" s="1"/>
      <c r="B4612" s="1"/>
      <c r="C4612" s="31" t="str">
        <f>IF('Style Screener'!$S4612&lt;(AVERAGE('Style Screener'!$S$9:$S$6415)), "Value", "Growth")</f>
        <v>Value</v>
      </c>
      <c r="D4612" s="31" t="str">
        <f>IF('Style Screener'!$R4612&gt;2000, "Large Cap", "Small Cap")</f>
        <v>Large Cap</v>
      </c>
      <c r="E4612" s="31" t="s">
        <v>15</v>
      </c>
      <c r="F4612" s="31" t="s">
        <v>15829</v>
      </c>
      <c r="G4612" s="1" t="s">
        <v>17298</v>
      </c>
      <c r="H4612" s="1" t="s">
        <v>18366</v>
      </c>
      <c r="I4612" s="1" t="s">
        <v>18367</v>
      </c>
      <c r="J4612" s="1" t="s">
        <v>17301</v>
      </c>
      <c r="K4612" s="1" t="s">
        <v>18368</v>
      </c>
      <c r="L4612" s="1" t="s">
        <v>18369</v>
      </c>
      <c r="M4612" s="1" t="s">
        <v>1279</v>
      </c>
      <c r="N4612" s="1" t="s">
        <v>8387</v>
      </c>
      <c r="O4612" s="1" t="s">
        <v>1279</v>
      </c>
      <c r="P4612" s="1" t="s">
        <v>8387</v>
      </c>
      <c r="Q4612" s="29" t="s">
        <v>61</v>
      </c>
      <c r="R4612" s="30">
        <v>14831.142417470444</v>
      </c>
      <c r="S4612" s="5">
        <v>26.69172932330827</v>
      </c>
      <c r="T4612" s="4">
        <v>4.4825598726263367</v>
      </c>
      <c r="U4612" s="1"/>
      <c r="V4612" s="1"/>
      <c r="W4612" s="1"/>
      <c r="X4612" s="1"/>
    </row>
    <row r="4613" spans="1:24" ht="15.75" customHeight="1" x14ac:dyDescent="0.2">
      <c r="A4613" s="1"/>
      <c r="B4613" s="1"/>
      <c r="C4613" s="31" t="str">
        <f>IF('Style Screener'!$S4613&lt;(AVERAGE('Style Screener'!$S$9:$S$6415)), "Value", "Growth")</f>
        <v>Value</v>
      </c>
      <c r="D4613" s="31" t="str">
        <f>IF('Style Screener'!$R4613&gt;2000, "Large Cap", "Small Cap")</f>
        <v>Large Cap</v>
      </c>
      <c r="E4613" s="31" t="s">
        <v>14</v>
      </c>
      <c r="F4613" s="31" t="s">
        <v>15829</v>
      </c>
      <c r="G4613" s="1" t="s">
        <v>17298</v>
      </c>
      <c r="H4613" s="1" t="s">
        <v>18370</v>
      </c>
      <c r="I4613" s="1" t="s">
        <v>18371</v>
      </c>
      <c r="J4613" s="1" t="s">
        <v>17301</v>
      </c>
      <c r="K4613" s="1" t="s">
        <v>18372</v>
      </c>
      <c r="L4613" s="1" t="s">
        <v>18373</v>
      </c>
      <c r="M4613" s="1" t="s">
        <v>86</v>
      </c>
      <c r="N4613" s="1" t="s">
        <v>172</v>
      </c>
      <c r="O4613" s="1" t="s">
        <v>172</v>
      </c>
      <c r="P4613" s="1" t="s">
        <v>1497</v>
      </c>
      <c r="Q4613" s="29" t="s">
        <v>61</v>
      </c>
      <c r="R4613" s="30">
        <v>24616.46522791568</v>
      </c>
      <c r="S4613" s="5">
        <v>12.946793997271488</v>
      </c>
      <c r="T4613" s="4">
        <v>26.923046379416341</v>
      </c>
      <c r="U4613" s="1"/>
      <c r="V4613" s="1"/>
      <c r="W4613" s="1"/>
      <c r="X4613" s="1"/>
    </row>
    <row r="4614" spans="1:24" ht="15.75" customHeight="1" x14ac:dyDescent="0.2">
      <c r="A4614" s="1"/>
      <c r="B4614" s="1"/>
      <c r="C4614" s="31" t="str">
        <f>IF('Style Screener'!$S4614&lt;(AVERAGE('Style Screener'!$S$9:$S$6415)), "Value", "Growth")</f>
        <v>Value</v>
      </c>
      <c r="D4614" s="31" t="str">
        <f>IF('Style Screener'!$R4614&gt;2000, "Large Cap", "Small Cap")</f>
        <v>Large Cap</v>
      </c>
      <c r="E4614" s="31" t="s">
        <v>14</v>
      </c>
      <c r="F4614" s="31" t="s">
        <v>15829</v>
      </c>
      <c r="G4614" s="1" t="s">
        <v>17332</v>
      </c>
      <c r="H4614" s="1" t="s">
        <v>18374</v>
      </c>
      <c r="I4614" s="1" t="s">
        <v>18375</v>
      </c>
      <c r="J4614" s="1" t="s">
        <v>17335</v>
      </c>
      <c r="K4614" s="1" t="s">
        <v>18376</v>
      </c>
      <c r="L4614" s="1" t="s">
        <v>18377</v>
      </c>
      <c r="M4614" s="1" t="s">
        <v>86</v>
      </c>
      <c r="N4614" s="1" t="s">
        <v>172</v>
      </c>
      <c r="O4614" s="1" t="s">
        <v>172</v>
      </c>
      <c r="P4614" s="1" t="s">
        <v>1497</v>
      </c>
      <c r="Q4614" s="29" t="s">
        <v>61</v>
      </c>
      <c r="R4614" s="30">
        <v>5465.9201355510477</v>
      </c>
      <c r="S4614" s="5">
        <v>15.639702780752135</v>
      </c>
      <c r="T4614" s="4" t="s">
        <v>61</v>
      </c>
      <c r="U4614" s="1"/>
      <c r="V4614" s="1"/>
      <c r="W4614" s="1"/>
      <c r="X4614" s="1"/>
    </row>
    <row r="4615" spans="1:24" ht="15.75" customHeight="1" x14ac:dyDescent="0.2">
      <c r="A4615" s="1"/>
      <c r="B4615" s="1"/>
      <c r="C4615" s="31" t="str">
        <f>IF('Style Screener'!$S4615&lt;(AVERAGE('Style Screener'!$S$9:$S$6415)), "Value", "Growth")</f>
        <v>Value</v>
      </c>
      <c r="D4615" s="31" t="str">
        <f>IF('Style Screener'!$R4615&gt;2000, "Large Cap", "Small Cap")</f>
        <v>Large Cap</v>
      </c>
      <c r="E4615" s="31" t="s">
        <v>14</v>
      </c>
      <c r="F4615" s="31" t="s">
        <v>15829</v>
      </c>
      <c r="G4615" s="1" t="s">
        <v>17241</v>
      </c>
      <c r="H4615" s="1" t="s">
        <v>18378</v>
      </c>
      <c r="I4615" s="1" t="s">
        <v>18379</v>
      </c>
      <c r="J4615" s="1" t="s">
        <v>17244</v>
      </c>
      <c r="K4615" s="1" t="s">
        <v>18380</v>
      </c>
      <c r="L4615" s="1" t="s">
        <v>18381</v>
      </c>
      <c r="M4615" s="1" t="s">
        <v>86</v>
      </c>
      <c r="N4615" s="1" t="s">
        <v>172</v>
      </c>
      <c r="O4615" s="1" t="s">
        <v>172</v>
      </c>
      <c r="P4615" s="1" t="s">
        <v>1497</v>
      </c>
      <c r="Q4615" s="29" t="s">
        <v>61</v>
      </c>
      <c r="R4615" s="30">
        <v>7128.9794318771837</v>
      </c>
      <c r="S4615" s="5">
        <v>15.681926184064629</v>
      </c>
      <c r="T4615" s="4" t="s">
        <v>61</v>
      </c>
      <c r="U4615" s="1"/>
      <c r="V4615" s="1"/>
      <c r="W4615" s="1"/>
      <c r="X4615" s="1"/>
    </row>
    <row r="4616" spans="1:24" ht="15.75" customHeight="1" x14ac:dyDescent="0.2">
      <c r="A4616" s="1"/>
      <c r="B4616" s="1"/>
      <c r="C4616" s="31" t="str">
        <f>IF('Style Screener'!$S4616&lt;(AVERAGE('Style Screener'!$S$9:$S$6415)), "Value", "Growth")</f>
        <v>Value</v>
      </c>
      <c r="D4616" s="31" t="str">
        <f>IF('Style Screener'!$R4616&gt;2000, "Large Cap", "Small Cap")</f>
        <v>Large Cap</v>
      </c>
      <c r="E4616" s="31" t="s">
        <v>15</v>
      </c>
      <c r="F4616" s="31" t="s">
        <v>15829</v>
      </c>
      <c r="G4616" s="1" t="s">
        <v>14635</v>
      </c>
      <c r="H4616" s="1" t="s">
        <v>18382</v>
      </c>
      <c r="I4616" s="1" t="s">
        <v>18383</v>
      </c>
      <c r="J4616" s="1" t="s">
        <v>41</v>
      </c>
      <c r="K4616" s="1" t="s">
        <v>18384</v>
      </c>
      <c r="L4616" s="1" t="s">
        <v>18385</v>
      </c>
      <c r="M4616" s="1" t="s">
        <v>1279</v>
      </c>
      <c r="N4616" s="1" t="s">
        <v>8387</v>
      </c>
      <c r="O4616" s="1" t="s">
        <v>1279</v>
      </c>
      <c r="P4616" s="1" t="s">
        <v>8387</v>
      </c>
      <c r="Q4616" s="29" t="s">
        <v>61</v>
      </c>
      <c r="R4616" s="30">
        <v>11861.213845880002</v>
      </c>
      <c r="S4616" s="5">
        <v>9.9006517087403569</v>
      </c>
      <c r="T4616" s="4">
        <v>12.087884866623494</v>
      </c>
      <c r="U4616" s="1"/>
      <c r="V4616" s="1"/>
      <c r="W4616" s="1"/>
      <c r="X4616" s="1"/>
    </row>
    <row r="4617" spans="1:24" ht="15.75" customHeight="1" x14ac:dyDescent="0.2">
      <c r="A4617" s="1"/>
      <c r="B4617" s="1"/>
      <c r="C4617" s="31" t="str">
        <f>IF('Style Screener'!$S4617&lt;(AVERAGE('Style Screener'!$S$9:$S$6415)), "Value", "Growth")</f>
        <v>Growth</v>
      </c>
      <c r="D4617" s="31" t="str">
        <f>IF('Style Screener'!$R4617&gt;2000, "Large Cap", "Small Cap")</f>
        <v>Large Cap</v>
      </c>
      <c r="E4617" s="31" t="s">
        <v>15</v>
      </c>
      <c r="F4617" s="31" t="s">
        <v>15829</v>
      </c>
      <c r="G4617" s="1" t="s">
        <v>11982</v>
      </c>
      <c r="H4617" s="1" t="s">
        <v>18386</v>
      </c>
      <c r="I4617" s="1" t="s">
        <v>18387</v>
      </c>
      <c r="J4617" s="1" t="s">
        <v>17233</v>
      </c>
      <c r="K4617" s="1" t="s">
        <v>18388</v>
      </c>
      <c r="L4617" s="1" t="s">
        <v>18389</v>
      </c>
      <c r="M4617" s="1" t="s">
        <v>44</v>
      </c>
      <c r="N4617" s="1" t="s">
        <v>63</v>
      </c>
      <c r="O4617" s="1" t="s">
        <v>64</v>
      </c>
      <c r="P4617" s="1" t="s">
        <v>65</v>
      </c>
      <c r="Q4617" s="29" t="s">
        <v>61</v>
      </c>
      <c r="R4617" s="30">
        <v>9258.3067379253334</v>
      </c>
      <c r="S4617" s="5">
        <v>29.199549041713638</v>
      </c>
      <c r="T4617" s="4" t="s">
        <v>61</v>
      </c>
      <c r="U4617" s="1"/>
      <c r="V4617" s="1"/>
      <c r="W4617" s="1"/>
      <c r="X4617" s="1"/>
    </row>
    <row r="4618" spans="1:24" ht="15.75" customHeight="1" x14ac:dyDescent="0.2">
      <c r="A4618" s="1"/>
      <c r="B4618" s="1"/>
      <c r="C4618" s="31" t="str">
        <f>IF('Style Screener'!$S4618&lt;(AVERAGE('Style Screener'!$S$9:$S$6415)), "Value", "Growth")</f>
        <v>Value</v>
      </c>
      <c r="D4618" s="31" t="str">
        <f>IF('Style Screener'!$R4618&gt;2000, "Large Cap", "Small Cap")</f>
        <v>Large Cap</v>
      </c>
      <c r="E4618" s="31" t="s">
        <v>15</v>
      </c>
      <c r="F4618" s="31" t="s">
        <v>15829</v>
      </c>
      <c r="G4618" s="1" t="s">
        <v>17225</v>
      </c>
      <c r="H4618" s="1" t="s">
        <v>18390</v>
      </c>
      <c r="I4618" s="1" t="s">
        <v>18391</v>
      </c>
      <c r="J4618" s="1" t="s">
        <v>17228</v>
      </c>
      <c r="K4618" s="1" t="s">
        <v>18392</v>
      </c>
      <c r="L4618" s="1" t="s">
        <v>18393</v>
      </c>
      <c r="M4618" s="1" t="s">
        <v>368</v>
      </c>
      <c r="N4618" s="1" t="s">
        <v>369</v>
      </c>
      <c r="O4618" s="1" t="s">
        <v>370</v>
      </c>
      <c r="P4618" s="1" t="s">
        <v>1627</v>
      </c>
      <c r="Q4618" s="29" t="s">
        <v>61</v>
      </c>
      <c r="R4618" s="30">
        <v>3347.766246469314</v>
      </c>
      <c r="S4618" s="5">
        <v>15.425715270596346</v>
      </c>
      <c r="T4618" s="4">
        <v>0.46522951424597903</v>
      </c>
      <c r="U4618" s="1"/>
      <c r="V4618" s="1"/>
      <c r="W4618" s="1"/>
      <c r="X4618" s="1"/>
    </row>
    <row r="4619" spans="1:24" ht="15.75" customHeight="1" x14ac:dyDescent="0.2">
      <c r="A4619" s="1"/>
      <c r="B4619" s="1"/>
      <c r="C4619" s="31" t="str">
        <f>IF('Style Screener'!$S4619&lt;(AVERAGE('Style Screener'!$S$9:$S$6415)), "Value", "Growth")</f>
        <v>Value</v>
      </c>
      <c r="D4619" s="31" t="str">
        <f>IF('Style Screener'!$R4619&gt;2000, "Large Cap", "Small Cap")</f>
        <v>Large Cap</v>
      </c>
      <c r="E4619" s="31" t="s">
        <v>14</v>
      </c>
      <c r="F4619" s="31" t="s">
        <v>15829</v>
      </c>
      <c r="G4619" s="1" t="s">
        <v>17241</v>
      </c>
      <c r="H4619" s="1" t="s">
        <v>18394</v>
      </c>
      <c r="I4619" s="1" t="s">
        <v>18395</v>
      </c>
      <c r="J4619" s="1" t="s">
        <v>17244</v>
      </c>
      <c r="K4619" s="1" t="s">
        <v>18396</v>
      </c>
      <c r="L4619" s="1" t="s">
        <v>18397</v>
      </c>
      <c r="M4619" s="1" t="s">
        <v>86</v>
      </c>
      <c r="N4619" s="1" t="s">
        <v>87</v>
      </c>
      <c r="O4619" s="1" t="s">
        <v>88</v>
      </c>
      <c r="P4619" s="1" t="s">
        <v>1373</v>
      </c>
      <c r="Q4619" s="29" t="s">
        <v>61</v>
      </c>
      <c r="R4619" s="30">
        <v>4006.7666097600254</v>
      </c>
      <c r="S4619" s="5">
        <v>15.913043478260869</v>
      </c>
      <c r="T4619" s="4">
        <v>0</v>
      </c>
      <c r="U4619" s="1"/>
      <c r="V4619" s="1"/>
      <c r="W4619" s="1"/>
      <c r="X4619" s="1"/>
    </row>
    <row r="4620" spans="1:24" ht="15.75" customHeight="1" x14ac:dyDescent="0.2">
      <c r="A4620" s="1"/>
      <c r="B4620" s="1"/>
      <c r="C4620" s="31" t="str">
        <f>IF('Style Screener'!$S4620&lt;(AVERAGE('Style Screener'!$S$9:$S$6415)), "Value", "Growth")</f>
        <v>Value</v>
      </c>
      <c r="D4620" s="31" t="str">
        <f>IF('Style Screener'!$R4620&gt;2000, "Large Cap", "Small Cap")</f>
        <v>Large Cap</v>
      </c>
      <c r="E4620" s="31" t="s">
        <v>14</v>
      </c>
      <c r="F4620" s="31" t="s">
        <v>15829</v>
      </c>
      <c r="G4620" s="1" t="s">
        <v>10277</v>
      </c>
      <c r="H4620" s="1" t="s">
        <v>18398</v>
      </c>
      <c r="I4620" s="1" t="s">
        <v>18399</v>
      </c>
      <c r="J4620" s="1" t="s">
        <v>17249</v>
      </c>
      <c r="K4620" s="1" t="s">
        <v>18400</v>
      </c>
      <c r="L4620" s="1" t="s">
        <v>18401</v>
      </c>
      <c r="M4620" s="1" t="s">
        <v>54</v>
      </c>
      <c r="N4620" s="1" t="s">
        <v>705</v>
      </c>
      <c r="O4620" s="1" t="s">
        <v>54</v>
      </c>
      <c r="P4620" s="1" t="s">
        <v>1442</v>
      </c>
      <c r="Q4620" s="29" t="s">
        <v>18402</v>
      </c>
      <c r="R4620" s="30">
        <v>5818.0838393780832</v>
      </c>
      <c r="S4620" s="5">
        <v>26.38929114995274</v>
      </c>
      <c r="T4620" s="4">
        <v>75.309021675716352</v>
      </c>
      <c r="U4620" s="1"/>
      <c r="V4620" s="1"/>
      <c r="W4620" s="1"/>
      <c r="X4620" s="1"/>
    </row>
    <row r="4621" spans="1:24" ht="15.75" customHeight="1" x14ac:dyDescent="0.2">
      <c r="A4621" s="1"/>
      <c r="B4621" s="1"/>
      <c r="C4621" s="31" t="str">
        <f>IF('Style Screener'!$S4621&lt;(AVERAGE('Style Screener'!$S$9:$S$6415)), "Value", "Growth")</f>
        <v>Value</v>
      </c>
      <c r="D4621" s="31" t="str">
        <f>IF('Style Screener'!$R4621&gt;2000, "Large Cap", "Small Cap")</f>
        <v>Large Cap</v>
      </c>
      <c r="E4621" s="31" t="s">
        <v>15</v>
      </c>
      <c r="F4621" s="31" t="s">
        <v>15829</v>
      </c>
      <c r="G4621" s="1" t="s">
        <v>14635</v>
      </c>
      <c r="H4621" s="1" t="s">
        <v>18403</v>
      </c>
      <c r="I4621" s="1" t="s">
        <v>18404</v>
      </c>
      <c r="J4621" s="1" t="s">
        <v>18043</v>
      </c>
      <c r="K4621" s="1" t="s">
        <v>18405</v>
      </c>
      <c r="L4621" s="1" t="s">
        <v>18406</v>
      </c>
      <c r="M4621" s="1" t="s">
        <v>1279</v>
      </c>
      <c r="N4621" s="1" t="s">
        <v>8387</v>
      </c>
      <c r="O4621" s="1" t="s">
        <v>1279</v>
      </c>
      <c r="P4621" s="1" t="s">
        <v>8387</v>
      </c>
      <c r="Q4621" s="29" t="s">
        <v>61</v>
      </c>
      <c r="R4621" s="30">
        <v>10788</v>
      </c>
      <c r="S4621" s="5">
        <v>11.544686853068168</v>
      </c>
      <c r="T4621" s="4">
        <v>1.2639972045299277</v>
      </c>
      <c r="U4621" s="1"/>
      <c r="V4621" s="1"/>
      <c r="W4621" s="1"/>
      <c r="X4621" s="1"/>
    </row>
    <row r="4622" spans="1:24" ht="15.75" customHeight="1" x14ac:dyDescent="0.2">
      <c r="A4622" s="1"/>
      <c r="B4622" s="1"/>
      <c r="C4622" s="31" t="str">
        <f>IF('Style Screener'!$S4622&lt;(AVERAGE('Style Screener'!$S$9:$S$6415)), "Value", "Growth")</f>
        <v>Value</v>
      </c>
      <c r="D4622" s="31" t="str">
        <f>IF('Style Screener'!$R4622&gt;2000, "Large Cap", "Small Cap")</f>
        <v>Large Cap</v>
      </c>
      <c r="E4622" s="31" t="s">
        <v>14</v>
      </c>
      <c r="F4622" s="31" t="s">
        <v>15829</v>
      </c>
      <c r="G4622" s="1" t="s">
        <v>10277</v>
      </c>
      <c r="H4622" s="1" t="s">
        <v>18407</v>
      </c>
      <c r="I4622" s="1" t="s">
        <v>18408</v>
      </c>
      <c r="J4622" s="1" t="s">
        <v>17249</v>
      </c>
      <c r="K4622" s="1" t="s">
        <v>18409</v>
      </c>
      <c r="L4622" s="1" t="s">
        <v>18410</v>
      </c>
      <c r="M4622" s="1" t="s">
        <v>54</v>
      </c>
      <c r="N4622" s="1" t="s">
        <v>55</v>
      </c>
      <c r="O4622" s="1" t="s">
        <v>54</v>
      </c>
      <c r="P4622" s="1" t="s">
        <v>2785</v>
      </c>
      <c r="Q4622" s="29" t="s">
        <v>61</v>
      </c>
      <c r="R4622" s="30">
        <v>2442.1172109782615</v>
      </c>
      <c r="S4622" s="5">
        <v>21.128571428571426</v>
      </c>
      <c r="T4622" s="4">
        <v>64.814785091828114</v>
      </c>
      <c r="U4622" s="1"/>
      <c r="V4622" s="1"/>
      <c r="W4622" s="1"/>
      <c r="X4622" s="1"/>
    </row>
    <row r="4623" spans="1:24" ht="15.75" customHeight="1" x14ac:dyDescent="0.2">
      <c r="A4623" s="1"/>
      <c r="B4623" s="1"/>
      <c r="C4623" s="31" t="str">
        <f>IF('Style Screener'!$S4623&lt;(AVERAGE('Style Screener'!$S$9:$S$6415)), "Value", "Growth")</f>
        <v>Value</v>
      </c>
      <c r="D4623" s="31" t="str">
        <f>IF('Style Screener'!$R4623&gt;2000, "Large Cap", "Small Cap")</f>
        <v>Large Cap</v>
      </c>
      <c r="E4623" s="31" t="s">
        <v>15</v>
      </c>
      <c r="F4623" s="31" t="s">
        <v>15829</v>
      </c>
      <c r="G4623" s="1" t="s">
        <v>14635</v>
      </c>
      <c r="H4623" s="1" t="s">
        <v>18411</v>
      </c>
      <c r="I4623" s="1" t="s">
        <v>18412</v>
      </c>
      <c r="J4623" s="1" t="s">
        <v>18043</v>
      </c>
      <c r="K4623" s="1" t="s">
        <v>18413</v>
      </c>
      <c r="L4623" s="1" t="s">
        <v>18414</v>
      </c>
      <c r="M4623" s="1" t="s">
        <v>368</v>
      </c>
      <c r="N4623" s="1" t="s">
        <v>961</v>
      </c>
      <c r="O4623" s="1" t="s">
        <v>961</v>
      </c>
      <c r="P4623" s="1" t="s">
        <v>2234</v>
      </c>
      <c r="Q4623" s="29" t="s">
        <v>61</v>
      </c>
      <c r="R4623" s="30">
        <v>27020.90719125</v>
      </c>
      <c r="S4623" s="5">
        <v>26.466185927418149</v>
      </c>
      <c r="T4623" s="4">
        <v>0</v>
      </c>
      <c r="U4623" s="1"/>
      <c r="V4623" s="1"/>
      <c r="W4623" s="1"/>
      <c r="X4623" s="1"/>
    </row>
    <row r="4624" spans="1:24" ht="15.75" customHeight="1" x14ac:dyDescent="0.2">
      <c r="A4624" s="1"/>
      <c r="B4624" s="1"/>
      <c r="C4624" s="31" t="str">
        <f>IF('Style Screener'!$S4624&lt;(AVERAGE('Style Screener'!$S$9:$S$6415)), "Value", "Growth")</f>
        <v>Value</v>
      </c>
      <c r="D4624" s="31" t="str">
        <f>IF('Style Screener'!$R4624&gt;2000, "Large Cap", "Small Cap")</f>
        <v>Large Cap</v>
      </c>
      <c r="E4624" s="31" t="s">
        <v>14</v>
      </c>
      <c r="F4624" s="31" t="s">
        <v>15829</v>
      </c>
      <c r="G4624" s="1" t="s">
        <v>17332</v>
      </c>
      <c r="H4624" s="1" t="s">
        <v>18415</v>
      </c>
      <c r="I4624" s="1" t="s">
        <v>18416</v>
      </c>
      <c r="J4624" s="1" t="s">
        <v>17335</v>
      </c>
      <c r="K4624" s="1" t="s">
        <v>18417</v>
      </c>
      <c r="L4624" s="1" t="s">
        <v>18418</v>
      </c>
      <c r="M4624" s="1" t="s">
        <v>86</v>
      </c>
      <c r="N4624" s="1" t="s">
        <v>172</v>
      </c>
      <c r="O4624" s="1" t="s">
        <v>172</v>
      </c>
      <c r="P4624" s="1" t="s">
        <v>1497</v>
      </c>
      <c r="Q4624" s="29" t="s">
        <v>61</v>
      </c>
      <c r="R4624" s="30">
        <v>2362.7806845875289</v>
      </c>
      <c r="S4624" s="5">
        <v>14.529058116232465</v>
      </c>
      <c r="T4624" s="4">
        <v>2.863887342698715E-15</v>
      </c>
      <c r="U4624" s="1"/>
      <c r="V4624" s="1"/>
      <c r="W4624" s="1"/>
      <c r="X4624" s="1"/>
    </row>
    <row r="4625" spans="1:24" ht="15.75" customHeight="1" x14ac:dyDescent="0.2">
      <c r="A4625" s="1"/>
      <c r="B4625" s="1"/>
      <c r="C4625" s="31" t="str">
        <f>IF('Style Screener'!$S4625&lt;(AVERAGE('Style Screener'!$S$9:$S$6415)), "Value", "Growth")</f>
        <v>Value</v>
      </c>
      <c r="D4625" s="31" t="str">
        <f>IF('Style Screener'!$R4625&gt;2000, "Large Cap", "Small Cap")</f>
        <v>Large Cap</v>
      </c>
      <c r="E4625" s="31" t="s">
        <v>14</v>
      </c>
      <c r="F4625" s="31" t="s">
        <v>15829</v>
      </c>
      <c r="G4625" s="1" t="s">
        <v>4748</v>
      </c>
      <c r="H4625" s="1" t="s">
        <v>18419</v>
      </c>
      <c r="I4625" s="1" t="s">
        <v>18420</v>
      </c>
      <c r="J4625" s="1" t="s">
        <v>17279</v>
      </c>
      <c r="K4625" s="1" t="s">
        <v>18421</v>
      </c>
      <c r="L4625" s="1" t="s">
        <v>18422</v>
      </c>
      <c r="M4625" s="1" t="s">
        <v>98</v>
      </c>
      <c r="N4625" s="1" t="s">
        <v>1141</v>
      </c>
      <c r="O4625" s="1" t="s">
        <v>1062</v>
      </c>
      <c r="P4625" s="1" t="s">
        <v>1681</v>
      </c>
      <c r="Q4625" s="29" t="s">
        <v>61</v>
      </c>
      <c r="R4625" s="30">
        <v>4386.9326881198003</v>
      </c>
      <c r="S4625" s="5">
        <v>26.52138157894737</v>
      </c>
      <c r="T4625" s="4">
        <v>36.147592245153213</v>
      </c>
      <c r="U4625" s="1"/>
      <c r="V4625" s="1"/>
      <c r="W4625" s="1"/>
      <c r="X4625" s="1"/>
    </row>
    <row r="4626" spans="1:24" ht="15.75" customHeight="1" x14ac:dyDescent="0.2">
      <c r="A4626" s="1"/>
      <c r="B4626" s="1"/>
      <c r="C4626" s="31" t="str">
        <f>IF('Style Screener'!$S4626&lt;(AVERAGE('Style Screener'!$S$9:$S$6415)), "Value", "Growth")</f>
        <v>Value</v>
      </c>
      <c r="D4626" s="31" t="str">
        <f>IF('Style Screener'!$R4626&gt;2000, "Large Cap", "Small Cap")</f>
        <v>Large Cap</v>
      </c>
      <c r="E4626" s="31" t="s">
        <v>14</v>
      </c>
      <c r="F4626" s="31" t="s">
        <v>15829</v>
      </c>
      <c r="G4626" s="1" t="s">
        <v>17298</v>
      </c>
      <c r="H4626" s="1" t="s">
        <v>18423</v>
      </c>
      <c r="I4626" s="1" t="s">
        <v>18424</v>
      </c>
      <c r="J4626" s="1" t="s">
        <v>17301</v>
      </c>
      <c r="K4626" s="1" t="s">
        <v>18425</v>
      </c>
      <c r="L4626" s="1" t="s">
        <v>18426</v>
      </c>
      <c r="M4626" s="1" t="s">
        <v>74</v>
      </c>
      <c r="N4626" s="1" t="s">
        <v>1507</v>
      </c>
      <c r="O4626" s="1" t="s">
        <v>76</v>
      </c>
      <c r="P4626" s="1" t="s">
        <v>1507</v>
      </c>
      <c r="Q4626" s="29" t="s">
        <v>61</v>
      </c>
      <c r="R4626" s="30">
        <v>11401.357976388274</v>
      </c>
      <c r="S4626" s="5">
        <v>18.545454545454547</v>
      </c>
      <c r="T4626" s="4">
        <v>40.145689746934977</v>
      </c>
      <c r="U4626" s="1"/>
      <c r="V4626" s="1"/>
      <c r="W4626" s="1"/>
      <c r="X4626" s="1"/>
    </row>
    <row r="4627" spans="1:24" ht="15.75" customHeight="1" x14ac:dyDescent="0.2">
      <c r="A4627" s="1"/>
      <c r="B4627" s="1"/>
      <c r="C4627" s="31" t="str">
        <f>IF('Style Screener'!$S4627&lt;(AVERAGE('Style Screener'!$S$9:$S$6415)), "Value", "Growth")</f>
        <v>Value</v>
      </c>
      <c r="D4627" s="31" t="str">
        <f>IF('Style Screener'!$R4627&gt;2000, "Large Cap", "Small Cap")</f>
        <v>Large Cap</v>
      </c>
      <c r="E4627" s="31" t="s">
        <v>14</v>
      </c>
      <c r="F4627" s="31" t="s">
        <v>15829</v>
      </c>
      <c r="G4627" s="1" t="s">
        <v>15768</v>
      </c>
      <c r="H4627" s="1" t="s">
        <v>18427</v>
      </c>
      <c r="I4627" s="1" t="s">
        <v>18428</v>
      </c>
      <c r="J4627" s="1" t="s">
        <v>17238</v>
      </c>
      <c r="K4627" s="1" t="s">
        <v>18429</v>
      </c>
      <c r="L4627" s="1" t="s">
        <v>18430</v>
      </c>
      <c r="M4627" s="1" t="s">
        <v>98</v>
      </c>
      <c r="N4627" s="1" t="s">
        <v>4426</v>
      </c>
      <c r="O4627" s="1" t="s">
        <v>1435</v>
      </c>
      <c r="P4627" s="1" t="s">
        <v>4427</v>
      </c>
      <c r="Q4627" s="29" t="s">
        <v>61</v>
      </c>
      <c r="R4627" s="30">
        <v>11972.366872212997</v>
      </c>
      <c r="S4627" s="5">
        <v>17.679425139925371</v>
      </c>
      <c r="T4627" s="4">
        <v>34.56396810303076</v>
      </c>
      <c r="U4627" s="1"/>
      <c r="V4627" s="1"/>
      <c r="W4627" s="1"/>
      <c r="X4627" s="1"/>
    </row>
    <row r="4628" spans="1:24" ht="15.75" customHeight="1" x14ac:dyDescent="0.2">
      <c r="A4628" s="1"/>
      <c r="B4628" s="1"/>
      <c r="C4628" s="31" t="str">
        <f>IF('Style Screener'!$S4628&lt;(AVERAGE('Style Screener'!$S$9:$S$6415)), "Value", "Growth")</f>
        <v>Value</v>
      </c>
      <c r="D4628" s="31" t="str">
        <f>IF('Style Screener'!$R4628&gt;2000, "Large Cap", "Small Cap")</f>
        <v>Large Cap</v>
      </c>
      <c r="E4628" s="31" t="s">
        <v>14</v>
      </c>
      <c r="F4628" s="31" t="s">
        <v>15829</v>
      </c>
      <c r="G4628" s="1" t="s">
        <v>15768</v>
      </c>
      <c r="H4628" s="1" t="s">
        <v>18431</v>
      </c>
      <c r="I4628" s="1" t="s">
        <v>18432</v>
      </c>
      <c r="J4628" s="1" t="s">
        <v>17238</v>
      </c>
      <c r="K4628" s="1" t="s">
        <v>18433</v>
      </c>
      <c r="L4628" s="1" t="s">
        <v>18434</v>
      </c>
      <c r="M4628" s="1" t="s">
        <v>86</v>
      </c>
      <c r="N4628" s="1" t="s">
        <v>771</v>
      </c>
      <c r="O4628" s="1" t="s">
        <v>607</v>
      </c>
      <c r="P4628" s="1" t="s">
        <v>771</v>
      </c>
      <c r="Q4628" s="29" t="s">
        <v>61</v>
      </c>
      <c r="R4628" s="30">
        <v>2503.7646418843024</v>
      </c>
      <c r="S4628" s="5">
        <v>18.964808982609888</v>
      </c>
      <c r="T4628" s="4" t="s">
        <v>61</v>
      </c>
      <c r="U4628" s="1"/>
      <c r="V4628" s="1"/>
      <c r="W4628" s="1"/>
      <c r="X4628" s="1"/>
    </row>
    <row r="4629" spans="1:24" ht="15.75" customHeight="1" x14ac:dyDescent="0.2">
      <c r="A4629" s="1"/>
      <c r="B4629" s="1"/>
      <c r="C4629" s="31" t="str">
        <f>IF('Style Screener'!$S4629&lt;(AVERAGE('Style Screener'!$S$9:$S$6415)), "Value", "Growth")</f>
        <v>Value</v>
      </c>
      <c r="D4629" s="31" t="str">
        <f>IF('Style Screener'!$R4629&gt;2000, "Large Cap", "Small Cap")</f>
        <v>Large Cap</v>
      </c>
      <c r="E4629" s="31" t="s">
        <v>14</v>
      </c>
      <c r="F4629" s="31" t="s">
        <v>15829</v>
      </c>
      <c r="G4629" s="1" t="s">
        <v>11982</v>
      </c>
      <c r="H4629" s="1" t="s">
        <v>18435</v>
      </c>
      <c r="I4629" s="1" t="s">
        <v>18436</v>
      </c>
      <c r="J4629" s="1" t="s">
        <v>17233</v>
      </c>
      <c r="K4629" s="1" t="s">
        <v>18437</v>
      </c>
      <c r="L4629" s="1" t="s">
        <v>18438</v>
      </c>
      <c r="M4629" s="1" t="s">
        <v>86</v>
      </c>
      <c r="N4629" s="1" t="s">
        <v>251</v>
      </c>
      <c r="O4629" s="1" t="s">
        <v>251</v>
      </c>
      <c r="P4629" s="1" t="s">
        <v>454</v>
      </c>
      <c r="Q4629" s="29" t="s">
        <v>61</v>
      </c>
      <c r="R4629" s="30">
        <v>4445.0083612250664</v>
      </c>
      <c r="S4629" s="5">
        <v>13.943948009748171</v>
      </c>
      <c r="T4629" s="4" t="s">
        <v>61</v>
      </c>
      <c r="U4629" s="1"/>
      <c r="V4629" s="1"/>
      <c r="W4629" s="1"/>
      <c r="X4629" s="1"/>
    </row>
    <row r="4630" spans="1:24" ht="15.75" customHeight="1" x14ac:dyDescent="0.2">
      <c r="A4630" s="1"/>
      <c r="B4630" s="1"/>
      <c r="C4630" s="31" t="str">
        <f>IF('Style Screener'!$S4630&lt;(AVERAGE('Style Screener'!$S$9:$S$6415)), "Value", "Growth")</f>
        <v>Value</v>
      </c>
      <c r="D4630" s="31" t="str">
        <f>IF('Style Screener'!$R4630&gt;2000, "Large Cap", "Small Cap")</f>
        <v>Large Cap</v>
      </c>
      <c r="E4630" s="31" t="s">
        <v>14</v>
      </c>
      <c r="F4630" s="31" t="s">
        <v>15829</v>
      </c>
      <c r="G4630" s="1" t="s">
        <v>17219</v>
      </c>
      <c r="H4630" s="1" t="s">
        <v>18439</v>
      </c>
      <c r="I4630" s="1" t="s">
        <v>18440</v>
      </c>
      <c r="J4630" s="1" t="s">
        <v>17222</v>
      </c>
      <c r="K4630" s="1" t="s">
        <v>18441</v>
      </c>
      <c r="L4630" s="1" t="s">
        <v>18442</v>
      </c>
      <c r="M4630" s="1" t="s">
        <v>98</v>
      </c>
      <c r="N4630" s="1" t="s">
        <v>578</v>
      </c>
      <c r="O4630" s="1" t="s">
        <v>578</v>
      </c>
      <c r="P4630" s="1" t="s">
        <v>2313</v>
      </c>
      <c r="Q4630" s="29" t="s">
        <v>61</v>
      </c>
      <c r="R4630" s="30">
        <v>2703.0073671141458</v>
      </c>
      <c r="S4630" s="5">
        <v>16.575636531615988</v>
      </c>
      <c r="T4630" s="4" t="s">
        <v>61</v>
      </c>
      <c r="U4630" s="1"/>
      <c r="V4630" s="1"/>
      <c r="W4630" s="1"/>
      <c r="X4630" s="1"/>
    </row>
    <row r="4631" spans="1:24" ht="15.75" customHeight="1" x14ac:dyDescent="0.2">
      <c r="A4631" s="1"/>
      <c r="B4631" s="1"/>
      <c r="C4631" s="31" t="str">
        <f>IF('Style Screener'!$S4631&lt;(AVERAGE('Style Screener'!$S$9:$S$6415)), "Value", "Growth")</f>
        <v>Value</v>
      </c>
      <c r="D4631" s="31" t="str">
        <f>IF('Style Screener'!$R4631&gt;2000, "Large Cap", "Small Cap")</f>
        <v>Large Cap</v>
      </c>
      <c r="E4631" s="31" t="s">
        <v>14</v>
      </c>
      <c r="F4631" s="31" t="s">
        <v>15829</v>
      </c>
      <c r="G4631" s="1" t="s">
        <v>14635</v>
      </c>
      <c r="H4631" s="1" t="s">
        <v>18443</v>
      </c>
      <c r="I4631" s="1" t="s">
        <v>18444</v>
      </c>
      <c r="J4631" s="1" t="s">
        <v>17340</v>
      </c>
      <c r="K4631" s="1" t="s">
        <v>18445</v>
      </c>
      <c r="L4631" s="1" t="s">
        <v>18446</v>
      </c>
      <c r="M4631" s="1" t="s">
        <v>86</v>
      </c>
      <c r="N4631" s="1" t="s">
        <v>2006</v>
      </c>
      <c r="O4631" s="1" t="s">
        <v>607</v>
      </c>
      <c r="P4631" s="1" t="s">
        <v>2294</v>
      </c>
      <c r="Q4631" s="29" t="s">
        <v>61</v>
      </c>
      <c r="R4631" s="30">
        <v>3249.083206066281</v>
      </c>
      <c r="S4631" s="5">
        <v>8.4934743474347432</v>
      </c>
      <c r="T4631" s="4" t="s">
        <v>61</v>
      </c>
      <c r="U4631" s="1"/>
      <c r="V4631" s="1"/>
      <c r="W4631" s="1"/>
      <c r="X4631" s="1"/>
    </row>
    <row r="4632" spans="1:24" ht="15.75" customHeight="1" x14ac:dyDescent="0.2">
      <c r="A4632" s="1"/>
      <c r="B4632" s="1"/>
      <c r="C4632" s="31" t="str">
        <f>IF('Style Screener'!$S4632&lt;(AVERAGE('Style Screener'!$S$9:$S$6415)), "Value", "Growth")</f>
        <v>Value</v>
      </c>
      <c r="D4632" s="31" t="str">
        <f>IF('Style Screener'!$R4632&gt;2000, "Large Cap", "Small Cap")</f>
        <v>Large Cap</v>
      </c>
      <c r="E4632" s="31" t="s">
        <v>14</v>
      </c>
      <c r="F4632" s="31" t="s">
        <v>15829</v>
      </c>
      <c r="G4632" s="1" t="s">
        <v>18447</v>
      </c>
      <c r="H4632" s="1" t="s">
        <v>18448</v>
      </c>
      <c r="I4632" s="1" t="s">
        <v>18449</v>
      </c>
      <c r="J4632" s="1" t="s">
        <v>18450</v>
      </c>
      <c r="K4632" s="1" t="s">
        <v>18451</v>
      </c>
      <c r="L4632" s="1" t="s">
        <v>18452</v>
      </c>
      <c r="M4632" s="1" t="s">
        <v>278</v>
      </c>
      <c r="N4632" s="1" t="s">
        <v>279</v>
      </c>
      <c r="O4632" s="1" t="s">
        <v>278</v>
      </c>
      <c r="P4632" s="1" t="s">
        <v>3374</v>
      </c>
      <c r="Q4632" s="29" t="s">
        <v>61</v>
      </c>
      <c r="R4632" s="30">
        <v>5504.5484897469441</v>
      </c>
      <c r="S4632" s="5">
        <v>11.236976104148402</v>
      </c>
      <c r="T4632" s="4">
        <v>73.009695362413666</v>
      </c>
      <c r="U4632" s="1"/>
      <c r="V4632" s="1"/>
      <c r="W4632" s="1"/>
      <c r="X4632" s="1"/>
    </row>
    <row r="4633" spans="1:24" ht="15.75" customHeight="1" x14ac:dyDescent="0.2">
      <c r="A4633" s="1"/>
      <c r="B4633" s="1"/>
      <c r="C4633" s="31" t="str">
        <f>IF('Style Screener'!$S4633&lt;(AVERAGE('Style Screener'!$S$9:$S$6415)), "Value", "Growth")</f>
        <v>Growth</v>
      </c>
      <c r="D4633" s="31" t="str">
        <f>IF('Style Screener'!$R4633&gt;2000, "Large Cap", "Small Cap")</f>
        <v>Large Cap</v>
      </c>
      <c r="E4633" s="31" t="s">
        <v>14</v>
      </c>
      <c r="F4633" s="31" t="s">
        <v>15829</v>
      </c>
      <c r="G4633" s="1" t="s">
        <v>11982</v>
      </c>
      <c r="H4633" s="1" t="s">
        <v>18453</v>
      </c>
      <c r="I4633" s="1" t="s">
        <v>18454</v>
      </c>
      <c r="J4633" s="1" t="s">
        <v>17233</v>
      </c>
      <c r="K4633" s="1" t="s">
        <v>18455</v>
      </c>
      <c r="L4633" s="1" t="s">
        <v>18456</v>
      </c>
      <c r="M4633" s="1" t="s">
        <v>98</v>
      </c>
      <c r="N4633" s="1" t="s">
        <v>99</v>
      </c>
      <c r="O4633" s="1" t="s">
        <v>100</v>
      </c>
      <c r="P4633" s="1" t="s">
        <v>460</v>
      </c>
      <c r="Q4633" s="29" t="s">
        <v>61</v>
      </c>
      <c r="R4633" s="30">
        <v>5777.3082327990824</v>
      </c>
      <c r="S4633" s="5">
        <v>30.075454441522808</v>
      </c>
      <c r="T4633" s="4">
        <v>6.3617411080927369</v>
      </c>
      <c r="U4633" s="1"/>
      <c r="V4633" s="1"/>
      <c r="W4633" s="1"/>
      <c r="X4633" s="1"/>
    </row>
    <row r="4634" spans="1:24" ht="15.75" customHeight="1" x14ac:dyDescent="0.2">
      <c r="A4634" s="1"/>
      <c r="B4634" s="1"/>
      <c r="C4634" s="31" t="str">
        <f>IF('Style Screener'!$S4634&lt;(AVERAGE('Style Screener'!$S$9:$S$6415)), "Value", "Growth")</f>
        <v>Value</v>
      </c>
      <c r="D4634" s="31" t="str">
        <f>IF('Style Screener'!$R4634&gt;2000, "Large Cap", "Small Cap")</f>
        <v>Large Cap</v>
      </c>
      <c r="E4634" s="31" t="s">
        <v>14</v>
      </c>
      <c r="F4634" s="31" t="s">
        <v>15829</v>
      </c>
      <c r="G4634" s="1" t="s">
        <v>17241</v>
      </c>
      <c r="H4634" s="1" t="s">
        <v>18457</v>
      </c>
      <c r="I4634" s="1" t="s">
        <v>18458</v>
      </c>
      <c r="J4634" s="1" t="s">
        <v>17244</v>
      </c>
      <c r="K4634" s="1" t="s">
        <v>18459</v>
      </c>
      <c r="L4634" s="1" t="s">
        <v>18460</v>
      </c>
      <c r="M4634" s="1" t="s">
        <v>86</v>
      </c>
      <c r="N4634" s="1" t="s">
        <v>2006</v>
      </c>
      <c r="O4634" s="1" t="s">
        <v>607</v>
      </c>
      <c r="P4634" s="1" t="s">
        <v>2007</v>
      </c>
      <c r="Q4634" s="29" t="s">
        <v>61</v>
      </c>
      <c r="R4634" s="30">
        <v>3016.1436205800901</v>
      </c>
      <c r="S4634" s="5">
        <v>13.735632183908045</v>
      </c>
      <c r="T4634" s="4" t="s">
        <v>61</v>
      </c>
      <c r="U4634" s="1"/>
      <c r="V4634" s="1"/>
      <c r="W4634" s="1"/>
      <c r="X4634" s="1"/>
    </row>
    <row r="4635" spans="1:24" ht="15.75" customHeight="1" x14ac:dyDescent="0.2">
      <c r="A4635" s="1"/>
      <c r="B4635" s="1"/>
      <c r="C4635" s="31" t="str">
        <f>IF('Style Screener'!$S4635&lt;(AVERAGE('Style Screener'!$S$9:$S$6415)), "Value", "Growth")</f>
        <v>Value</v>
      </c>
      <c r="D4635" s="31" t="str">
        <f>IF('Style Screener'!$R4635&gt;2000, "Large Cap", "Small Cap")</f>
        <v>Large Cap</v>
      </c>
      <c r="E4635" s="31" t="s">
        <v>15</v>
      </c>
      <c r="F4635" s="31" t="s">
        <v>15829</v>
      </c>
      <c r="G4635" s="1" t="s">
        <v>11982</v>
      </c>
      <c r="H4635" s="1" t="s">
        <v>18461</v>
      </c>
      <c r="I4635" s="1" t="s">
        <v>18462</v>
      </c>
      <c r="J4635" s="1" t="s">
        <v>17233</v>
      </c>
      <c r="K4635" s="1" t="s">
        <v>18463</v>
      </c>
      <c r="L4635" s="1" t="s">
        <v>18464</v>
      </c>
      <c r="M4635" s="1" t="s">
        <v>368</v>
      </c>
      <c r="N4635" s="1" t="s">
        <v>961</v>
      </c>
      <c r="O4635" s="1" t="s">
        <v>961</v>
      </c>
      <c r="P4635" s="1" t="s">
        <v>2956</v>
      </c>
      <c r="Q4635" s="29" t="s">
        <v>61</v>
      </c>
      <c r="R4635" s="30">
        <v>2784.7308490908699</v>
      </c>
      <c r="S4635" s="5">
        <v>24.527410207939507</v>
      </c>
      <c r="T4635" s="4">
        <v>7.7318531926258505</v>
      </c>
      <c r="U4635" s="1"/>
      <c r="V4635" s="1"/>
      <c r="W4635" s="1"/>
      <c r="X4635" s="1"/>
    </row>
    <row r="4636" spans="1:24" ht="15.75" customHeight="1" x14ac:dyDescent="0.2">
      <c r="A4636" s="1"/>
      <c r="B4636" s="1"/>
      <c r="C4636" s="31" t="str">
        <f>IF('Style Screener'!$S4636&lt;(AVERAGE('Style Screener'!$S$9:$S$6415)), "Value", "Growth")</f>
        <v>Growth</v>
      </c>
      <c r="D4636" s="31" t="str">
        <f>IF('Style Screener'!$R4636&gt;2000, "Large Cap", "Small Cap")</f>
        <v>Large Cap</v>
      </c>
      <c r="E4636" s="31" t="s">
        <v>14</v>
      </c>
      <c r="F4636" s="31" t="s">
        <v>15829</v>
      </c>
      <c r="G4636" s="1" t="s">
        <v>15768</v>
      </c>
      <c r="H4636" s="1" t="s">
        <v>18465</v>
      </c>
      <c r="I4636" s="1" t="s">
        <v>18466</v>
      </c>
      <c r="J4636" s="1" t="s">
        <v>17238</v>
      </c>
      <c r="K4636" s="1" t="s">
        <v>18467</v>
      </c>
      <c r="L4636" s="1" t="s">
        <v>18468</v>
      </c>
      <c r="M4636" s="1" t="s">
        <v>98</v>
      </c>
      <c r="N4636" s="1" t="s">
        <v>1434</v>
      </c>
      <c r="O4636" s="1" t="s">
        <v>1435</v>
      </c>
      <c r="P4636" s="1" t="s">
        <v>1436</v>
      </c>
      <c r="Q4636" s="29" t="s">
        <v>61</v>
      </c>
      <c r="R4636" s="30">
        <v>6849.29784433846</v>
      </c>
      <c r="S4636" s="5">
        <v>42.37839243908784</v>
      </c>
      <c r="T4636" s="4">
        <v>87.269144327546329</v>
      </c>
      <c r="U4636" s="1"/>
      <c r="V4636" s="1"/>
      <c r="W4636" s="1"/>
      <c r="X4636" s="1"/>
    </row>
    <row r="4637" spans="1:24" ht="15.75" customHeight="1" x14ac:dyDescent="0.2">
      <c r="A4637" s="1"/>
      <c r="B4637" s="1"/>
      <c r="C4637" s="31" t="str">
        <f>IF('Style Screener'!$S4637&lt;(AVERAGE('Style Screener'!$S$9:$S$6415)), "Value", "Growth")</f>
        <v>Value</v>
      </c>
      <c r="D4637" s="31" t="str">
        <f>IF('Style Screener'!$R4637&gt;2000, "Large Cap", "Small Cap")</f>
        <v>Large Cap</v>
      </c>
      <c r="E4637" s="31" t="s">
        <v>15</v>
      </c>
      <c r="F4637" s="31" t="s">
        <v>15829</v>
      </c>
      <c r="G4637" s="1" t="s">
        <v>11982</v>
      </c>
      <c r="H4637" s="1" t="s">
        <v>18469</v>
      </c>
      <c r="I4637" s="1" t="s">
        <v>18470</v>
      </c>
      <c r="J4637" s="1" t="s">
        <v>17233</v>
      </c>
      <c r="K4637" s="1" t="s">
        <v>18471</v>
      </c>
      <c r="L4637" s="1" t="s">
        <v>18472</v>
      </c>
      <c r="M4637" s="1" t="s">
        <v>1279</v>
      </c>
      <c r="N4637" s="1" t="s">
        <v>8387</v>
      </c>
      <c r="O4637" s="1" t="s">
        <v>1279</v>
      </c>
      <c r="P4637" s="1" t="s">
        <v>8387</v>
      </c>
      <c r="Q4637" s="29" t="s">
        <v>61</v>
      </c>
      <c r="R4637" s="30">
        <v>34253.01099824252</v>
      </c>
      <c r="S4637" s="5">
        <v>15.276627520195506</v>
      </c>
      <c r="T4637" s="4">
        <v>73.432444608264731</v>
      </c>
      <c r="U4637" s="1"/>
      <c r="V4637" s="1"/>
      <c r="W4637" s="1"/>
      <c r="X4637" s="1"/>
    </row>
    <row r="4638" spans="1:24" ht="15.75" customHeight="1" x14ac:dyDescent="0.2">
      <c r="A4638" s="1"/>
      <c r="B4638" s="1"/>
      <c r="C4638" s="31" t="str">
        <f>IF('Style Screener'!$S4638&lt;(AVERAGE('Style Screener'!$S$9:$S$6415)), "Value", "Growth")</f>
        <v>Value</v>
      </c>
      <c r="D4638" s="31" t="str">
        <f>IF('Style Screener'!$R4638&gt;2000, "Large Cap", "Small Cap")</f>
        <v>Large Cap</v>
      </c>
      <c r="E4638" s="31" t="s">
        <v>14</v>
      </c>
      <c r="F4638" s="31" t="s">
        <v>15829</v>
      </c>
      <c r="G4638" s="1" t="s">
        <v>17225</v>
      </c>
      <c r="H4638" s="1" t="s">
        <v>18473</v>
      </c>
      <c r="I4638" s="1" t="s">
        <v>18474</v>
      </c>
      <c r="J4638" s="1" t="s">
        <v>17228</v>
      </c>
      <c r="K4638" s="1" t="s">
        <v>18475</v>
      </c>
      <c r="L4638" s="1" t="s">
        <v>18476</v>
      </c>
      <c r="M4638" s="1" t="s">
        <v>86</v>
      </c>
      <c r="N4638" s="1" t="s">
        <v>87</v>
      </c>
      <c r="O4638" s="1" t="s">
        <v>88</v>
      </c>
      <c r="P4638" s="1" t="s">
        <v>4499</v>
      </c>
      <c r="Q4638" s="29" t="s">
        <v>61</v>
      </c>
      <c r="R4638" s="30">
        <v>3491.7391147378362</v>
      </c>
      <c r="S4638" s="5">
        <v>28.208502024291498</v>
      </c>
      <c r="T4638" s="4" t="s">
        <v>61</v>
      </c>
      <c r="U4638" s="1"/>
      <c r="V4638" s="1"/>
      <c r="W4638" s="1"/>
      <c r="X4638" s="1"/>
    </row>
    <row r="4639" spans="1:24" ht="15.75" customHeight="1" x14ac:dyDescent="0.2">
      <c r="A4639" s="1"/>
      <c r="B4639" s="1"/>
      <c r="C4639" s="31" t="str">
        <f>IF('Style Screener'!$S4639&lt;(AVERAGE('Style Screener'!$S$9:$S$6415)), "Value", "Growth")</f>
        <v>Value</v>
      </c>
      <c r="D4639" s="31" t="str">
        <f>IF('Style Screener'!$R4639&gt;2000, "Large Cap", "Small Cap")</f>
        <v>Large Cap</v>
      </c>
      <c r="E4639" s="31" t="s">
        <v>15</v>
      </c>
      <c r="F4639" s="31" t="s">
        <v>15829</v>
      </c>
      <c r="G4639" s="1" t="s">
        <v>17225</v>
      </c>
      <c r="H4639" s="1" t="s">
        <v>18477</v>
      </c>
      <c r="I4639" s="1" t="s">
        <v>18478</v>
      </c>
      <c r="J4639" s="1" t="s">
        <v>17228</v>
      </c>
      <c r="K4639" s="1" t="s">
        <v>18479</v>
      </c>
      <c r="L4639" s="1" t="s">
        <v>18480</v>
      </c>
      <c r="M4639" s="1" t="s">
        <v>368</v>
      </c>
      <c r="N4639" s="1" t="s">
        <v>1378</v>
      </c>
      <c r="O4639" s="1" t="s">
        <v>1379</v>
      </c>
      <c r="P4639" s="1" t="s">
        <v>1378</v>
      </c>
      <c r="Q4639" s="29" t="s">
        <v>61</v>
      </c>
      <c r="R4639" s="30">
        <v>3762.1467043003304</v>
      </c>
      <c r="S4639" s="5">
        <v>14.732739420935411</v>
      </c>
      <c r="T4639" s="4">
        <v>19.018125587338307</v>
      </c>
      <c r="U4639" s="1"/>
      <c r="V4639" s="1"/>
      <c r="W4639" s="1"/>
      <c r="X4639" s="1"/>
    </row>
    <row r="4640" spans="1:24" ht="15.75" customHeight="1" x14ac:dyDescent="0.2">
      <c r="A4640" s="1"/>
      <c r="B4640" s="1"/>
      <c r="C4640" s="31" t="str">
        <f>IF('Style Screener'!$S4640&lt;(AVERAGE('Style Screener'!$S$9:$S$6415)), "Value", "Growth")</f>
        <v>Value</v>
      </c>
      <c r="D4640" s="31" t="str">
        <f>IF('Style Screener'!$R4640&gt;2000, "Large Cap", "Small Cap")</f>
        <v>Large Cap</v>
      </c>
      <c r="E4640" s="31" t="s">
        <v>14</v>
      </c>
      <c r="F4640" s="31" t="s">
        <v>15829</v>
      </c>
      <c r="G4640" s="1" t="s">
        <v>14164</v>
      </c>
      <c r="H4640" s="1" t="s">
        <v>18481</v>
      </c>
      <c r="I4640" s="1" t="s">
        <v>18482</v>
      </c>
      <c r="J4640" s="1" t="s">
        <v>17262</v>
      </c>
      <c r="K4640" s="1" t="s">
        <v>18483</v>
      </c>
      <c r="L4640" s="1" t="s">
        <v>18484</v>
      </c>
      <c r="M4640" s="1" t="s">
        <v>86</v>
      </c>
      <c r="N4640" s="1" t="s">
        <v>172</v>
      </c>
      <c r="O4640" s="1" t="s">
        <v>172</v>
      </c>
      <c r="P4640" s="1" t="s">
        <v>1497</v>
      </c>
      <c r="Q4640" s="29" t="s">
        <v>61</v>
      </c>
      <c r="R4640" s="30">
        <v>16666.005915550759</v>
      </c>
      <c r="S4640" s="5">
        <v>10.829493087557603</v>
      </c>
      <c r="T4640" s="4">
        <v>17.850489840482467</v>
      </c>
      <c r="U4640" s="1"/>
      <c r="V4640" s="1"/>
      <c r="W4640" s="1"/>
      <c r="X4640" s="1"/>
    </row>
    <row r="4641" spans="1:24" ht="15.75" customHeight="1" x14ac:dyDescent="0.2">
      <c r="A4641" s="1"/>
      <c r="B4641" s="1"/>
      <c r="C4641" s="31" t="str">
        <f>IF('Style Screener'!$S4641&lt;(AVERAGE('Style Screener'!$S$9:$S$6415)), "Value", "Growth")</f>
        <v>Value</v>
      </c>
      <c r="D4641" s="31" t="str">
        <f>IF('Style Screener'!$R4641&gt;2000, "Large Cap", "Small Cap")</f>
        <v>Large Cap</v>
      </c>
      <c r="E4641" s="31" t="s">
        <v>14</v>
      </c>
      <c r="F4641" s="31" t="s">
        <v>15829</v>
      </c>
      <c r="G4641" s="1" t="s">
        <v>11982</v>
      </c>
      <c r="H4641" s="1" t="s">
        <v>18485</v>
      </c>
      <c r="I4641" s="1" t="s">
        <v>18486</v>
      </c>
      <c r="J4641" s="1" t="s">
        <v>17233</v>
      </c>
      <c r="K4641" s="1" t="s">
        <v>18487</v>
      </c>
      <c r="L4641" s="1" t="s">
        <v>18488</v>
      </c>
      <c r="M4641" s="1" t="s">
        <v>86</v>
      </c>
      <c r="N4641" s="1" t="s">
        <v>172</v>
      </c>
      <c r="O4641" s="1" t="s">
        <v>172</v>
      </c>
      <c r="P4641" s="1" t="s">
        <v>1497</v>
      </c>
      <c r="Q4641" s="29" t="s">
        <v>61</v>
      </c>
      <c r="R4641" s="30">
        <v>10332.132667296137</v>
      </c>
      <c r="S4641" s="5">
        <v>10.969820131442408</v>
      </c>
      <c r="T4641" s="4">
        <v>6.5541466758053417</v>
      </c>
      <c r="U4641" s="1"/>
      <c r="V4641" s="1"/>
      <c r="W4641" s="1"/>
      <c r="X4641" s="1"/>
    </row>
    <row r="4642" spans="1:24" ht="15.75" customHeight="1" x14ac:dyDescent="0.2">
      <c r="A4642" s="1"/>
      <c r="B4642" s="1"/>
      <c r="C4642" s="31" t="str">
        <f>IF('Style Screener'!$S4642&lt;(AVERAGE('Style Screener'!$S$9:$S$6415)), "Value", "Growth")</f>
        <v>Growth</v>
      </c>
      <c r="D4642" s="31" t="str">
        <f>IF('Style Screener'!$R4642&gt;2000, "Large Cap", "Small Cap")</f>
        <v>Large Cap</v>
      </c>
      <c r="E4642" s="31" t="s">
        <v>15</v>
      </c>
      <c r="F4642" s="31" t="s">
        <v>15829</v>
      </c>
      <c r="G4642" s="1" t="s">
        <v>15768</v>
      </c>
      <c r="H4642" s="1" t="s">
        <v>18489</v>
      </c>
      <c r="I4642" s="1" t="s">
        <v>18490</v>
      </c>
      <c r="J4642" s="1" t="s">
        <v>17238</v>
      </c>
      <c r="K4642" s="1" t="s">
        <v>18491</v>
      </c>
      <c r="L4642" s="1" t="s">
        <v>18492</v>
      </c>
      <c r="M4642" s="1" t="s">
        <v>368</v>
      </c>
      <c r="N4642" s="1" t="s">
        <v>369</v>
      </c>
      <c r="O4642" s="1" t="s">
        <v>370</v>
      </c>
      <c r="P4642" s="1" t="s">
        <v>1627</v>
      </c>
      <c r="Q4642" s="29" t="s">
        <v>61</v>
      </c>
      <c r="R4642" s="30">
        <v>10529.677272081663</v>
      </c>
      <c r="S4642" s="5" t="s">
        <v>61</v>
      </c>
      <c r="T4642" s="4">
        <v>6.3594451848561118</v>
      </c>
      <c r="U4642" s="1"/>
      <c r="V4642" s="1"/>
      <c r="W4642" s="1"/>
      <c r="X4642" s="1"/>
    </row>
    <row r="4643" spans="1:24" ht="15.75" customHeight="1" x14ac:dyDescent="0.2">
      <c r="A4643" s="1"/>
      <c r="B4643" s="1"/>
      <c r="C4643" s="31" t="str">
        <f>IF('Style Screener'!$S4643&lt;(AVERAGE('Style Screener'!$S$9:$S$6415)), "Value", "Growth")</f>
        <v>Value</v>
      </c>
      <c r="D4643" s="31" t="str">
        <f>IF('Style Screener'!$R4643&gt;2000, "Large Cap", "Small Cap")</f>
        <v>Large Cap</v>
      </c>
      <c r="E4643" s="31" t="s">
        <v>14</v>
      </c>
      <c r="F4643" s="31" t="s">
        <v>15829</v>
      </c>
      <c r="G4643" s="1" t="s">
        <v>11982</v>
      </c>
      <c r="H4643" s="1" t="s">
        <v>18493</v>
      </c>
      <c r="I4643" s="1" t="s">
        <v>18494</v>
      </c>
      <c r="J4643" s="1" t="s">
        <v>17233</v>
      </c>
      <c r="K4643" s="1" t="s">
        <v>18495</v>
      </c>
      <c r="L4643" s="1" t="s">
        <v>18496</v>
      </c>
      <c r="M4643" s="1" t="s">
        <v>54</v>
      </c>
      <c r="N4643" s="1" t="s">
        <v>471</v>
      </c>
      <c r="O4643" s="1" t="s">
        <v>54</v>
      </c>
      <c r="P4643" s="1" t="s">
        <v>1296</v>
      </c>
      <c r="Q4643" s="29" t="s">
        <v>61</v>
      </c>
      <c r="R4643" s="30">
        <v>2453.34573722187</v>
      </c>
      <c r="S4643" s="5">
        <v>17.678571428571431</v>
      </c>
      <c r="T4643" s="4">
        <v>35.589376534024851</v>
      </c>
      <c r="U4643" s="1"/>
      <c r="V4643" s="1"/>
      <c r="W4643" s="1"/>
      <c r="X4643" s="1"/>
    </row>
    <row r="4644" spans="1:24" ht="15.75" customHeight="1" x14ac:dyDescent="0.2">
      <c r="A4644" s="1"/>
      <c r="B4644" s="1"/>
      <c r="C4644" s="31" t="str">
        <f>IF('Style Screener'!$S4644&lt;(AVERAGE('Style Screener'!$S$9:$S$6415)), "Value", "Growth")</f>
        <v>Growth</v>
      </c>
      <c r="D4644" s="31" t="str">
        <f>IF('Style Screener'!$R4644&gt;2000, "Large Cap", "Small Cap")</f>
        <v>Large Cap</v>
      </c>
      <c r="E4644" s="31" t="s">
        <v>14</v>
      </c>
      <c r="F4644" s="31" t="s">
        <v>15829</v>
      </c>
      <c r="G4644" s="1" t="s">
        <v>11982</v>
      </c>
      <c r="H4644" s="1" t="s">
        <v>18497</v>
      </c>
      <c r="I4644" s="1" t="s">
        <v>18498</v>
      </c>
      <c r="J4644" s="1" t="s">
        <v>17233</v>
      </c>
      <c r="K4644" s="1" t="s">
        <v>18499</v>
      </c>
      <c r="L4644" s="1" t="s">
        <v>18500</v>
      </c>
      <c r="M4644" s="1" t="s">
        <v>98</v>
      </c>
      <c r="N4644" s="1" t="s">
        <v>578</v>
      </c>
      <c r="O4644" s="1" t="s">
        <v>578</v>
      </c>
      <c r="P4644" s="1" t="s">
        <v>836</v>
      </c>
      <c r="Q4644" s="29" t="s">
        <v>61</v>
      </c>
      <c r="R4644" s="30">
        <v>66257.116257726913</v>
      </c>
      <c r="S4644" s="5">
        <v>63.226370292197089</v>
      </c>
      <c r="T4644" s="4">
        <v>49.009215105039303</v>
      </c>
      <c r="U4644" s="1"/>
      <c r="V4644" s="1"/>
      <c r="W4644" s="1"/>
      <c r="X4644" s="1"/>
    </row>
    <row r="4645" spans="1:24" ht="15.75" customHeight="1" x14ac:dyDescent="0.2">
      <c r="A4645" s="1"/>
      <c r="B4645" s="1"/>
      <c r="C4645" s="31" t="str">
        <f>IF('Style Screener'!$S4645&lt;(AVERAGE('Style Screener'!$S$9:$S$6415)), "Value", "Growth")</f>
        <v>Value</v>
      </c>
      <c r="D4645" s="31" t="str">
        <f>IF('Style Screener'!$R4645&gt;2000, "Large Cap", "Small Cap")</f>
        <v>Large Cap</v>
      </c>
      <c r="E4645" s="31" t="s">
        <v>15</v>
      </c>
      <c r="F4645" s="31" t="s">
        <v>15829</v>
      </c>
      <c r="G4645" s="1" t="s">
        <v>11982</v>
      </c>
      <c r="H4645" s="1" t="s">
        <v>18501</v>
      </c>
      <c r="I4645" s="1" t="s">
        <v>18502</v>
      </c>
      <c r="J4645" s="1" t="s">
        <v>17233</v>
      </c>
      <c r="K4645" s="1" t="s">
        <v>18503</v>
      </c>
      <c r="L4645" s="1" t="s">
        <v>18504</v>
      </c>
      <c r="M4645" s="1" t="s">
        <v>44</v>
      </c>
      <c r="N4645" s="1" t="s">
        <v>63</v>
      </c>
      <c r="O4645" s="1" t="s">
        <v>64</v>
      </c>
      <c r="P4645" s="1" t="s">
        <v>65</v>
      </c>
      <c r="Q4645" s="29" t="s">
        <v>61</v>
      </c>
      <c r="R4645" s="30">
        <v>5193.8321951887638</v>
      </c>
      <c r="S4645" s="5">
        <v>22.161038961038958</v>
      </c>
      <c r="T4645" s="4">
        <v>48.799672781046461</v>
      </c>
      <c r="U4645" s="1"/>
      <c r="V4645" s="1"/>
      <c r="W4645" s="1"/>
      <c r="X4645" s="1"/>
    </row>
    <row r="4646" spans="1:24" ht="15.75" customHeight="1" x14ac:dyDescent="0.2">
      <c r="A4646" s="1"/>
      <c r="B4646" s="1"/>
      <c r="C4646" s="31" t="str">
        <f>IF('Style Screener'!$S4646&lt;(AVERAGE('Style Screener'!$S$9:$S$6415)), "Value", "Growth")</f>
        <v>Value</v>
      </c>
      <c r="D4646" s="31" t="str">
        <f>IF('Style Screener'!$R4646&gt;2000, "Large Cap", "Small Cap")</f>
        <v>Large Cap</v>
      </c>
      <c r="E4646" s="31" t="s">
        <v>15</v>
      </c>
      <c r="F4646" s="31" t="s">
        <v>15829</v>
      </c>
      <c r="G4646" s="1" t="s">
        <v>15768</v>
      </c>
      <c r="H4646" s="1" t="s">
        <v>18505</v>
      </c>
      <c r="I4646" s="1" t="s">
        <v>18506</v>
      </c>
      <c r="J4646" s="1" t="s">
        <v>17238</v>
      </c>
      <c r="K4646" s="1" t="s">
        <v>18507</v>
      </c>
      <c r="L4646" s="1" t="s">
        <v>18508</v>
      </c>
      <c r="M4646" s="1" t="s">
        <v>219</v>
      </c>
      <c r="N4646" s="1" t="s">
        <v>220</v>
      </c>
      <c r="O4646" s="1" t="s">
        <v>219</v>
      </c>
      <c r="P4646" s="1" t="s">
        <v>482</v>
      </c>
      <c r="Q4646" s="29" t="s">
        <v>61</v>
      </c>
      <c r="R4646" s="30">
        <v>20009.445551685669</v>
      </c>
      <c r="S4646" s="5">
        <v>13.446636139485733</v>
      </c>
      <c r="T4646" s="4" t="s">
        <v>61</v>
      </c>
      <c r="U4646" s="1"/>
      <c r="V4646" s="1"/>
      <c r="W4646" s="1"/>
      <c r="X4646" s="1"/>
    </row>
    <row r="4647" spans="1:24" ht="15.75" customHeight="1" x14ac:dyDescent="0.2">
      <c r="A4647" s="1"/>
      <c r="B4647" s="1"/>
      <c r="C4647" s="31" t="str">
        <f>IF('Style Screener'!$S4647&lt;(AVERAGE('Style Screener'!$S$9:$S$6415)), "Value", "Growth")</f>
        <v>Value</v>
      </c>
      <c r="D4647" s="31" t="str">
        <f>IF('Style Screener'!$R4647&gt;2000, "Large Cap", "Small Cap")</f>
        <v>Large Cap</v>
      </c>
      <c r="E4647" s="31" t="s">
        <v>14</v>
      </c>
      <c r="F4647" s="31" t="s">
        <v>15829</v>
      </c>
      <c r="G4647" s="1" t="s">
        <v>14635</v>
      </c>
      <c r="H4647" s="1" t="s">
        <v>18509</v>
      </c>
      <c r="I4647" s="1" t="s">
        <v>18510</v>
      </c>
      <c r="J4647" s="1" t="s">
        <v>18043</v>
      </c>
      <c r="K4647" s="1" t="s">
        <v>18511</v>
      </c>
      <c r="L4647" s="1" t="s">
        <v>18512</v>
      </c>
      <c r="M4647" s="1" t="s">
        <v>278</v>
      </c>
      <c r="N4647" s="1" t="s">
        <v>279</v>
      </c>
      <c r="O4647" s="1" t="s">
        <v>278</v>
      </c>
      <c r="P4647" s="1" t="s">
        <v>937</v>
      </c>
      <c r="Q4647" s="29" t="s">
        <v>61</v>
      </c>
      <c r="R4647" s="30">
        <v>29846.888422349999</v>
      </c>
      <c r="S4647" s="5">
        <v>12.179041455352811</v>
      </c>
      <c r="T4647" s="4">
        <v>36.525931878593056</v>
      </c>
      <c r="U4647" s="1"/>
      <c r="V4647" s="1"/>
      <c r="W4647" s="1"/>
      <c r="X4647" s="1"/>
    </row>
    <row r="4648" spans="1:24" ht="15.75" customHeight="1" x14ac:dyDescent="0.2">
      <c r="A4648" s="1"/>
      <c r="B4648" s="1"/>
      <c r="C4648" s="31" t="str">
        <f>IF('Style Screener'!$S4648&lt;(AVERAGE('Style Screener'!$S$9:$S$6415)), "Value", "Growth")</f>
        <v>Value</v>
      </c>
      <c r="D4648" s="31" t="str">
        <f>IF('Style Screener'!$R4648&gt;2000, "Large Cap", "Small Cap")</f>
        <v>Small Cap</v>
      </c>
      <c r="E4648" s="31" t="s">
        <v>15</v>
      </c>
      <c r="F4648" s="31" t="s">
        <v>15829</v>
      </c>
      <c r="G4648" s="1" t="s">
        <v>17225</v>
      </c>
      <c r="H4648" s="1" t="s">
        <v>18513</v>
      </c>
      <c r="I4648" s="1" t="s">
        <v>18514</v>
      </c>
      <c r="J4648" s="1" t="s">
        <v>17228</v>
      </c>
      <c r="K4648" s="1" t="s">
        <v>18515</v>
      </c>
      <c r="L4648" s="1" t="s">
        <v>18516</v>
      </c>
      <c r="M4648" s="1" t="s">
        <v>44</v>
      </c>
      <c r="N4648" s="1" t="s">
        <v>63</v>
      </c>
      <c r="O4648" s="1" t="s">
        <v>64</v>
      </c>
      <c r="P4648" s="1" t="s">
        <v>488</v>
      </c>
      <c r="Q4648" s="29" t="s">
        <v>61</v>
      </c>
      <c r="R4648" s="30">
        <v>1846.3063375424331</v>
      </c>
      <c r="S4648" s="5">
        <v>24.229885057471261</v>
      </c>
      <c r="T4648" s="4">
        <v>0</v>
      </c>
      <c r="U4648" s="1"/>
      <c r="V4648" s="1"/>
      <c r="W4648" s="1"/>
      <c r="X4648" s="1"/>
    </row>
    <row r="4649" spans="1:24" ht="15.75" customHeight="1" x14ac:dyDescent="0.2">
      <c r="A4649" s="1"/>
      <c r="B4649" s="1"/>
      <c r="C4649" s="31" t="str">
        <f>IF('Style Screener'!$S4649&lt;(AVERAGE('Style Screener'!$S$9:$S$6415)), "Value", "Growth")</f>
        <v>Value</v>
      </c>
      <c r="D4649" s="31" t="str">
        <f>IF('Style Screener'!$R4649&gt;2000, "Large Cap", "Small Cap")</f>
        <v>Large Cap</v>
      </c>
      <c r="E4649" s="31" t="s">
        <v>14</v>
      </c>
      <c r="F4649" s="31" t="s">
        <v>15829</v>
      </c>
      <c r="G4649" s="1" t="s">
        <v>14635</v>
      </c>
      <c r="H4649" s="1" t="s">
        <v>18517</v>
      </c>
      <c r="I4649" s="1" t="s">
        <v>18518</v>
      </c>
      <c r="J4649" s="1" t="s">
        <v>18043</v>
      </c>
      <c r="K4649" s="1" t="s">
        <v>17978</v>
      </c>
      <c r="L4649" s="1" t="s">
        <v>17979</v>
      </c>
      <c r="M4649" s="1" t="s">
        <v>278</v>
      </c>
      <c r="N4649" s="1" t="s">
        <v>279</v>
      </c>
      <c r="O4649" s="1" t="s">
        <v>278</v>
      </c>
      <c r="P4649" s="1" t="s">
        <v>3374</v>
      </c>
      <c r="Q4649" s="29" t="s">
        <v>61</v>
      </c>
      <c r="R4649" s="30">
        <v>67658.899868200009</v>
      </c>
      <c r="S4649" s="5">
        <v>3.3222261693499457</v>
      </c>
      <c r="T4649" s="4">
        <v>59.305611180202767</v>
      </c>
      <c r="U4649" s="1"/>
      <c r="V4649" s="1"/>
      <c r="W4649" s="1"/>
      <c r="X4649" s="1"/>
    </row>
    <row r="4650" spans="1:24" ht="15.75" customHeight="1" x14ac:dyDescent="0.2">
      <c r="A4650" s="1"/>
      <c r="B4650" s="1"/>
      <c r="C4650" s="31" t="str">
        <f>IF('Style Screener'!$S4650&lt;(AVERAGE('Style Screener'!$S$9:$S$6415)), "Value", "Growth")</f>
        <v>Value</v>
      </c>
      <c r="D4650" s="31" t="str">
        <f>IF('Style Screener'!$R4650&gt;2000, "Large Cap", "Small Cap")</f>
        <v>Large Cap</v>
      </c>
      <c r="E4650" s="31" t="s">
        <v>14</v>
      </c>
      <c r="F4650" s="31" t="s">
        <v>15829</v>
      </c>
      <c r="G4650" s="1" t="s">
        <v>10277</v>
      </c>
      <c r="H4650" s="1" t="s">
        <v>18519</v>
      </c>
      <c r="I4650" s="1" t="s">
        <v>18520</v>
      </c>
      <c r="J4650" s="1" t="s">
        <v>17249</v>
      </c>
      <c r="K4650" s="1" t="s">
        <v>18521</v>
      </c>
      <c r="L4650" s="1" t="s">
        <v>18522</v>
      </c>
      <c r="M4650" s="1" t="s">
        <v>74</v>
      </c>
      <c r="N4650" s="1" t="s">
        <v>10788</v>
      </c>
      <c r="O4650" s="1" t="s">
        <v>76</v>
      </c>
      <c r="P4650" s="1" t="s">
        <v>10789</v>
      </c>
      <c r="Q4650" s="29" t="s">
        <v>61</v>
      </c>
      <c r="R4650" s="30">
        <v>3268.7618188048318</v>
      </c>
      <c r="S4650" s="5">
        <v>6.8835778513961197</v>
      </c>
      <c r="T4650" s="4">
        <v>0</v>
      </c>
      <c r="U4650" s="1"/>
      <c r="V4650" s="1"/>
      <c r="W4650" s="1"/>
      <c r="X4650" s="1"/>
    </row>
    <row r="4651" spans="1:24" ht="15.75" customHeight="1" x14ac:dyDescent="0.2">
      <c r="A4651" s="1"/>
      <c r="B4651" s="1"/>
      <c r="C4651" s="31" t="str">
        <f>IF('Style Screener'!$S4651&lt;(AVERAGE('Style Screener'!$S$9:$S$6415)), "Value", "Growth")</f>
        <v>Growth</v>
      </c>
      <c r="D4651" s="31" t="str">
        <f>IF('Style Screener'!$R4651&gt;2000, "Large Cap", "Small Cap")</f>
        <v>Small Cap</v>
      </c>
      <c r="E4651" s="31" t="s">
        <v>15</v>
      </c>
      <c r="F4651" s="31" t="s">
        <v>15829</v>
      </c>
      <c r="G4651" s="1" t="s">
        <v>17225</v>
      </c>
      <c r="H4651" s="1" t="s">
        <v>18523</v>
      </c>
      <c r="I4651" s="1" t="s">
        <v>18524</v>
      </c>
      <c r="J4651" s="1" t="s">
        <v>17228</v>
      </c>
      <c r="K4651" s="1" t="s">
        <v>18525</v>
      </c>
      <c r="L4651" s="1" t="s">
        <v>18526</v>
      </c>
      <c r="M4651" s="1" t="s">
        <v>1279</v>
      </c>
      <c r="N4651" s="1" t="s">
        <v>1280</v>
      </c>
      <c r="O4651" s="1" t="s">
        <v>1279</v>
      </c>
      <c r="P4651" s="1" t="s">
        <v>1281</v>
      </c>
      <c r="Q4651" s="29" t="s">
        <v>61</v>
      </c>
      <c r="R4651" s="30">
        <v>1812.4240848756012</v>
      </c>
      <c r="S4651" s="5" t="s">
        <v>61</v>
      </c>
      <c r="T4651" s="4" t="s">
        <v>61</v>
      </c>
      <c r="U4651" s="1"/>
      <c r="V4651" s="1"/>
      <c r="W4651" s="1"/>
      <c r="X4651" s="1"/>
    </row>
    <row r="4652" spans="1:24" ht="15.75" customHeight="1" x14ac:dyDescent="0.2">
      <c r="A4652" s="1"/>
      <c r="B4652" s="1"/>
      <c r="C4652" s="31" t="str">
        <f>IF('Style Screener'!$S4652&lt;(AVERAGE('Style Screener'!$S$9:$S$6415)), "Value", "Growth")</f>
        <v>Value</v>
      </c>
      <c r="D4652" s="31" t="str">
        <f>IF('Style Screener'!$R4652&gt;2000, "Large Cap", "Small Cap")</f>
        <v>Large Cap</v>
      </c>
      <c r="E4652" s="31" t="s">
        <v>14</v>
      </c>
      <c r="F4652" s="31" t="s">
        <v>15829</v>
      </c>
      <c r="G4652" s="1" t="s">
        <v>15768</v>
      </c>
      <c r="H4652" s="1" t="s">
        <v>18527</v>
      </c>
      <c r="I4652" s="1" t="s">
        <v>18528</v>
      </c>
      <c r="J4652" s="1" t="s">
        <v>17238</v>
      </c>
      <c r="K4652" s="1" t="s">
        <v>18529</v>
      </c>
      <c r="L4652" s="1" t="s">
        <v>18530</v>
      </c>
      <c r="M4652" s="1" t="s">
        <v>278</v>
      </c>
      <c r="N4652" s="1" t="s">
        <v>279</v>
      </c>
      <c r="O4652" s="1" t="s">
        <v>278</v>
      </c>
      <c r="P4652" s="1" t="s">
        <v>937</v>
      </c>
      <c r="Q4652" s="29" t="s">
        <v>61</v>
      </c>
      <c r="R4652" s="30">
        <v>4453.750418401909</v>
      </c>
      <c r="S4652" s="5">
        <v>9.0599918378451907</v>
      </c>
      <c r="T4652" s="4">
        <v>2.6760782279376433E-3</v>
      </c>
      <c r="U4652" s="1"/>
      <c r="V4652" s="1"/>
      <c r="W4652" s="1"/>
      <c r="X4652" s="1"/>
    </row>
    <row r="4653" spans="1:24" ht="15.75" customHeight="1" x14ac:dyDescent="0.2">
      <c r="A4653" s="1"/>
      <c r="B4653" s="1"/>
      <c r="C4653" s="31" t="str">
        <f>IF('Style Screener'!$S4653&lt;(AVERAGE('Style Screener'!$S$9:$S$6415)), "Value", "Growth")</f>
        <v>Value</v>
      </c>
      <c r="D4653" s="31" t="str">
        <f>IF('Style Screener'!$R4653&gt;2000, "Large Cap", "Small Cap")</f>
        <v>Large Cap</v>
      </c>
      <c r="E4653" s="31" t="s">
        <v>14</v>
      </c>
      <c r="F4653" s="31" t="s">
        <v>15829</v>
      </c>
      <c r="G4653" s="1" t="s">
        <v>15768</v>
      </c>
      <c r="H4653" s="1" t="s">
        <v>18531</v>
      </c>
      <c r="I4653" s="1" t="s">
        <v>18532</v>
      </c>
      <c r="J4653" s="1" t="s">
        <v>17238</v>
      </c>
      <c r="K4653" s="1" t="s">
        <v>18533</v>
      </c>
      <c r="L4653" s="1" t="s">
        <v>18534</v>
      </c>
      <c r="M4653" s="1" t="s">
        <v>278</v>
      </c>
      <c r="N4653" s="1" t="s">
        <v>279</v>
      </c>
      <c r="O4653" s="1" t="s">
        <v>278</v>
      </c>
      <c r="P4653" s="1" t="s">
        <v>937</v>
      </c>
      <c r="Q4653" s="29" t="s">
        <v>61</v>
      </c>
      <c r="R4653" s="30">
        <v>42461.739234482047</v>
      </c>
      <c r="S4653" s="5">
        <v>10.976381273724167</v>
      </c>
      <c r="T4653" s="4">
        <v>12.551233365481293</v>
      </c>
      <c r="U4653" s="1"/>
      <c r="V4653" s="1"/>
      <c r="W4653" s="1"/>
      <c r="X4653" s="1"/>
    </row>
    <row r="4654" spans="1:24" ht="15.75" customHeight="1" x14ac:dyDescent="0.2">
      <c r="A4654" s="1"/>
      <c r="B4654" s="1"/>
      <c r="C4654" s="31" t="str">
        <f>IF('Style Screener'!$S4654&lt;(AVERAGE('Style Screener'!$S$9:$S$6415)), "Value", "Growth")</f>
        <v>Value</v>
      </c>
      <c r="D4654" s="31" t="str">
        <f>IF('Style Screener'!$R4654&gt;2000, "Large Cap", "Small Cap")</f>
        <v>Large Cap</v>
      </c>
      <c r="E4654" s="31" t="s">
        <v>14</v>
      </c>
      <c r="F4654" s="31" t="s">
        <v>15829</v>
      </c>
      <c r="G4654" s="1" t="s">
        <v>8239</v>
      </c>
      <c r="H4654" s="1" t="s">
        <v>12371</v>
      </c>
      <c r="I4654" s="1" t="s">
        <v>12372</v>
      </c>
      <c r="J4654" s="1" t="s">
        <v>10897</v>
      </c>
      <c r="K4654" s="1" t="s">
        <v>12373</v>
      </c>
      <c r="L4654" s="1" t="s">
        <v>12374</v>
      </c>
      <c r="M4654" s="1" t="s">
        <v>98</v>
      </c>
      <c r="N4654" s="1" t="s">
        <v>1141</v>
      </c>
      <c r="O4654" s="1" t="s">
        <v>1062</v>
      </c>
      <c r="P4654" s="1" t="s">
        <v>2113</v>
      </c>
      <c r="Q4654" s="29" t="s">
        <v>61</v>
      </c>
      <c r="R4654" s="30">
        <v>2521.6710744739385</v>
      </c>
      <c r="S4654" s="5">
        <v>11.204268292682926</v>
      </c>
      <c r="T4654" s="4">
        <v>4.8749461941211623</v>
      </c>
      <c r="U4654" s="1"/>
      <c r="V4654" s="1"/>
      <c r="W4654" s="1"/>
      <c r="X4654" s="1"/>
    </row>
    <row r="4655" spans="1:24" ht="15.75" customHeight="1" x14ac:dyDescent="0.2">
      <c r="A4655" s="1"/>
      <c r="B4655" s="1"/>
      <c r="C4655" s="31" t="str">
        <f>IF('Style Screener'!$S4655&lt;(AVERAGE('Style Screener'!$S$9:$S$6415)), "Value", "Growth")</f>
        <v>Growth</v>
      </c>
      <c r="D4655" s="31" t="str">
        <f>IF('Style Screener'!$R4655&gt;2000, "Large Cap", "Small Cap")</f>
        <v>Large Cap</v>
      </c>
      <c r="E4655" s="31" t="s">
        <v>15</v>
      </c>
      <c r="F4655" s="31" t="s">
        <v>15829</v>
      </c>
      <c r="G4655" s="1" t="s">
        <v>17332</v>
      </c>
      <c r="H4655" s="1" t="s">
        <v>18535</v>
      </c>
      <c r="I4655" s="1" t="s">
        <v>18536</v>
      </c>
      <c r="J4655" s="1" t="s">
        <v>17335</v>
      </c>
      <c r="K4655" s="1" t="s">
        <v>18537</v>
      </c>
      <c r="L4655" s="1" t="s">
        <v>18538</v>
      </c>
      <c r="M4655" s="1" t="s">
        <v>1279</v>
      </c>
      <c r="N4655" s="1" t="s">
        <v>1280</v>
      </c>
      <c r="O4655" s="1" t="s">
        <v>1279</v>
      </c>
      <c r="P4655" s="1" t="s">
        <v>1281</v>
      </c>
      <c r="Q4655" s="29" t="s">
        <v>61</v>
      </c>
      <c r="R4655" s="30">
        <v>3631.8230160873482</v>
      </c>
      <c r="S4655" s="5">
        <v>43.829787234042556</v>
      </c>
      <c r="T4655" s="4" t="s">
        <v>61</v>
      </c>
      <c r="U4655" s="1"/>
      <c r="V4655" s="1"/>
      <c r="W4655" s="1"/>
      <c r="X4655" s="1"/>
    </row>
    <row r="4656" spans="1:24" ht="15.75" customHeight="1" x14ac:dyDescent="0.2">
      <c r="A4656" s="1"/>
      <c r="B4656" s="1"/>
      <c r="C4656" s="31" t="str">
        <f>IF('Style Screener'!$S4656&lt;(AVERAGE('Style Screener'!$S$9:$S$6415)), "Value", "Growth")</f>
        <v>Value</v>
      </c>
      <c r="D4656" s="31" t="str">
        <f>IF('Style Screener'!$R4656&gt;2000, "Large Cap", "Small Cap")</f>
        <v>Large Cap</v>
      </c>
      <c r="E4656" s="31" t="s">
        <v>15</v>
      </c>
      <c r="F4656" s="31" t="s">
        <v>15829</v>
      </c>
      <c r="G4656" s="1" t="s">
        <v>17556</v>
      </c>
      <c r="H4656" s="1" t="s">
        <v>18539</v>
      </c>
      <c r="I4656" s="1" t="s">
        <v>18540</v>
      </c>
      <c r="J4656" s="1" t="s">
        <v>17559</v>
      </c>
      <c r="K4656" s="1" t="s">
        <v>18541</v>
      </c>
      <c r="L4656" s="1" t="s">
        <v>18542</v>
      </c>
      <c r="M4656" s="1" t="s">
        <v>1279</v>
      </c>
      <c r="N4656" s="1" t="s">
        <v>1280</v>
      </c>
      <c r="O4656" s="1" t="s">
        <v>1279</v>
      </c>
      <c r="P4656" s="1" t="s">
        <v>1281</v>
      </c>
      <c r="Q4656" s="29" t="s">
        <v>61</v>
      </c>
      <c r="R4656" s="30">
        <v>8825.1875824811032</v>
      </c>
      <c r="S4656" s="5">
        <v>12.918598660484285</v>
      </c>
      <c r="T4656" s="4">
        <v>78.658104027953684</v>
      </c>
      <c r="U4656" s="1"/>
      <c r="V4656" s="1"/>
      <c r="W4656" s="1"/>
      <c r="X4656" s="1"/>
    </row>
    <row r="4657" spans="1:24" ht="15.75" customHeight="1" x14ac:dyDescent="0.2">
      <c r="A4657" s="1"/>
      <c r="B4657" s="1"/>
      <c r="C4657" s="31" t="str">
        <f>IF('Style Screener'!$S4657&lt;(AVERAGE('Style Screener'!$S$9:$S$6415)), "Value", "Growth")</f>
        <v>Value</v>
      </c>
      <c r="D4657" s="31" t="str">
        <f>IF('Style Screener'!$R4657&gt;2000, "Large Cap", "Small Cap")</f>
        <v>Large Cap</v>
      </c>
      <c r="E4657" s="31" t="s">
        <v>14</v>
      </c>
      <c r="F4657" s="31" t="s">
        <v>15829</v>
      </c>
      <c r="G4657" s="1" t="s">
        <v>18447</v>
      </c>
      <c r="H4657" s="1" t="s">
        <v>18543</v>
      </c>
      <c r="I4657" s="1" t="s">
        <v>18544</v>
      </c>
      <c r="J4657" s="1" t="s">
        <v>18450</v>
      </c>
      <c r="K4657" s="1" t="s">
        <v>18545</v>
      </c>
      <c r="L4657" s="1" t="s">
        <v>18546</v>
      </c>
      <c r="M4657" s="1" t="s">
        <v>86</v>
      </c>
      <c r="N4657" s="1" t="s">
        <v>172</v>
      </c>
      <c r="O4657" s="1" t="s">
        <v>172</v>
      </c>
      <c r="P4657" s="1" t="s">
        <v>1497</v>
      </c>
      <c r="Q4657" s="29" t="s">
        <v>61</v>
      </c>
      <c r="R4657" s="30">
        <v>5804.3037201341276</v>
      </c>
      <c r="S4657" s="5">
        <v>14.488220501207351</v>
      </c>
      <c r="T4657" s="4">
        <v>53.882745975995661</v>
      </c>
      <c r="U4657" s="1"/>
      <c r="V4657" s="1"/>
      <c r="W4657" s="1"/>
      <c r="X4657" s="1"/>
    </row>
    <row r="4658" spans="1:24" ht="15.75" customHeight="1" x14ac:dyDescent="0.2">
      <c r="A4658" s="1"/>
      <c r="B4658" s="1"/>
      <c r="C4658" s="31" t="str">
        <f>IF('Style Screener'!$S4658&lt;(AVERAGE('Style Screener'!$S$9:$S$6415)), "Value", "Growth")</f>
        <v>Value</v>
      </c>
      <c r="D4658" s="31" t="str">
        <f>IF('Style Screener'!$R4658&gt;2000, "Large Cap", "Small Cap")</f>
        <v>Large Cap</v>
      </c>
      <c r="E4658" s="31" t="s">
        <v>14</v>
      </c>
      <c r="F4658" s="31" t="s">
        <v>15829</v>
      </c>
      <c r="G4658" s="1" t="s">
        <v>17298</v>
      </c>
      <c r="H4658" s="1" t="s">
        <v>18547</v>
      </c>
      <c r="I4658" s="1" t="s">
        <v>18548</v>
      </c>
      <c r="J4658" s="1" t="s">
        <v>17301</v>
      </c>
      <c r="K4658" s="1" t="s">
        <v>18549</v>
      </c>
      <c r="L4658" s="1" t="s">
        <v>18550</v>
      </c>
      <c r="M4658" s="1" t="s">
        <v>86</v>
      </c>
      <c r="N4658" s="1" t="s">
        <v>172</v>
      </c>
      <c r="O4658" s="1" t="s">
        <v>172</v>
      </c>
      <c r="P4658" s="1" t="s">
        <v>1497</v>
      </c>
      <c r="Q4658" s="29" t="s">
        <v>61</v>
      </c>
      <c r="R4658" s="30">
        <v>21079.689812699999</v>
      </c>
      <c r="S4658" s="5">
        <v>16.081967213114755</v>
      </c>
      <c r="T4658" s="4">
        <v>6.8119404716623126</v>
      </c>
      <c r="U4658" s="1"/>
      <c r="V4658" s="1"/>
      <c r="W4658" s="1"/>
      <c r="X4658" s="1"/>
    </row>
    <row r="4659" spans="1:24" ht="15.75" customHeight="1" x14ac:dyDescent="0.2">
      <c r="A4659" s="1"/>
      <c r="B4659" s="1"/>
      <c r="C4659" s="31" t="str">
        <f>IF('Style Screener'!$S4659&lt;(AVERAGE('Style Screener'!$S$9:$S$6415)), "Value", "Growth")</f>
        <v>Value</v>
      </c>
      <c r="D4659" s="31" t="str">
        <f>IF('Style Screener'!$R4659&gt;2000, "Large Cap", "Small Cap")</f>
        <v>Large Cap</v>
      </c>
      <c r="E4659" s="31" t="s">
        <v>15</v>
      </c>
      <c r="F4659" s="31" t="s">
        <v>15829</v>
      </c>
      <c r="G4659" s="1" t="s">
        <v>17225</v>
      </c>
      <c r="H4659" s="1" t="s">
        <v>18551</v>
      </c>
      <c r="I4659" s="1" t="s">
        <v>18552</v>
      </c>
      <c r="J4659" s="1" t="s">
        <v>17228</v>
      </c>
      <c r="K4659" s="1" t="s">
        <v>18553</v>
      </c>
      <c r="L4659" s="1" t="s">
        <v>18554</v>
      </c>
      <c r="M4659" s="1" t="s">
        <v>368</v>
      </c>
      <c r="N4659" s="1" t="s">
        <v>961</v>
      </c>
      <c r="O4659" s="1" t="s">
        <v>961</v>
      </c>
      <c r="P4659" s="1" t="s">
        <v>2956</v>
      </c>
      <c r="Q4659" s="29" t="s">
        <v>61</v>
      </c>
      <c r="R4659" s="30">
        <v>8482.5602742224855</v>
      </c>
      <c r="S4659" s="5">
        <v>16.2892659163447</v>
      </c>
      <c r="T4659" s="4">
        <v>3.7017838085073898</v>
      </c>
      <c r="U4659" s="1"/>
      <c r="V4659" s="1"/>
      <c r="W4659" s="1"/>
      <c r="X4659" s="1"/>
    </row>
    <row r="4660" spans="1:24" ht="15.75" customHeight="1" x14ac:dyDescent="0.2">
      <c r="A4660" s="1"/>
      <c r="B4660" s="1"/>
      <c r="C4660" s="31" t="str">
        <f>IF('Style Screener'!$S4660&lt;(AVERAGE('Style Screener'!$S$9:$S$6415)), "Value", "Growth")</f>
        <v>Value</v>
      </c>
      <c r="D4660" s="31" t="str">
        <f>IF('Style Screener'!$R4660&gt;2000, "Large Cap", "Small Cap")</f>
        <v>Large Cap</v>
      </c>
      <c r="E4660" s="31" t="s">
        <v>14</v>
      </c>
      <c r="F4660" s="31" t="s">
        <v>15829</v>
      </c>
      <c r="G4660" s="1" t="s">
        <v>17298</v>
      </c>
      <c r="H4660" s="1" t="s">
        <v>18555</v>
      </c>
      <c r="I4660" s="1" t="s">
        <v>18556</v>
      </c>
      <c r="J4660" s="1" t="s">
        <v>17301</v>
      </c>
      <c r="K4660" s="1" t="s">
        <v>18557</v>
      </c>
      <c r="L4660" s="1" t="s">
        <v>18558</v>
      </c>
      <c r="M4660" s="1" t="s">
        <v>54</v>
      </c>
      <c r="N4660" s="1" t="s">
        <v>705</v>
      </c>
      <c r="O4660" s="1" t="s">
        <v>54</v>
      </c>
      <c r="P4660" s="1" t="s">
        <v>1442</v>
      </c>
      <c r="Q4660" s="29" t="s">
        <v>61</v>
      </c>
      <c r="R4660" s="30">
        <v>13466.514571255188</v>
      </c>
      <c r="S4660" s="5">
        <v>18.277945619335345</v>
      </c>
      <c r="T4660" s="4">
        <v>60.024996710959087</v>
      </c>
      <c r="U4660" s="1"/>
      <c r="V4660" s="1"/>
      <c r="W4660" s="1"/>
      <c r="X4660" s="1"/>
    </row>
    <row r="4661" spans="1:24" ht="15.75" customHeight="1" x14ac:dyDescent="0.2">
      <c r="A4661" s="1"/>
      <c r="B4661" s="1"/>
      <c r="C4661" s="31" t="str">
        <f>IF('Style Screener'!$S4661&lt;(AVERAGE('Style Screener'!$S$9:$S$6415)), "Value", "Growth")</f>
        <v>Value</v>
      </c>
      <c r="D4661" s="31" t="str">
        <f>IF('Style Screener'!$R4661&gt;2000, "Large Cap", "Small Cap")</f>
        <v>Large Cap</v>
      </c>
      <c r="E4661" s="31" t="s">
        <v>14</v>
      </c>
      <c r="F4661" s="31" t="s">
        <v>15829</v>
      </c>
      <c r="G4661" s="1" t="s">
        <v>10277</v>
      </c>
      <c r="H4661" s="1" t="s">
        <v>18559</v>
      </c>
      <c r="I4661" s="1" t="s">
        <v>18560</v>
      </c>
      <c r="J4661" s="1" t="s">
        <v>17249</v>
      </c>
      <c r="K4661" s="1" t="s">
        <v>18561</v>
      </c>
      <c r="L4661" s="1" t="s">
        <v>18562</v>
      </c>
      <c r="M4661" s="1" t="s">
        <v>54</v>
      </c>
      <c r="N4661" s="1" t="s">
        <v>55</v>
      </c>
      <c r="O4661" s="1" t="s">
        <v>54</v>
      </c>
      <c r="P4661" s="1" t="s">
        <v>11662</v>
      </c>
      <c r="Q4661" s="29" t="s">
        <v>5272</v>
      </c>
      <c r="R4661" s="30">
        <v>6746.4260849707762</v>
      </c>
      <c r="S4661" s="5">
        <v>20.752696700507613</v>
      </c>
      <c r="T4661" s="4">
        <v>80.937803115157337</v>
      </c>
      <c r="U4661" s="1"/>
      <c r="V4661" s="1"/>
      <c r="W4661" s="1"/>
      <c r="X4661" s="1"/>
    </row>
    <row r="4662" spans="1:24" ht="15.75" customHeight="1" x14ac:dyDescent="0.2">
      <c r="A4662" s="1"/>
      <c r="B4662" s="1"/>
      <c r="C4662" s="31" t="str">
        <f>IF('Style Screener'!$S4662&lt;(AVERAGE('Style Screener'!$S$9:$S$6415)), "Value", "Growth")</f>
        <v>Value</v>
      </c>
      <c r="D4662" s="31" t="str">
        <f>IF('Style Screener'!$R4662&gt;2000, "Large Cap", "Small Cap")</f>
        <v>Large Cap</v>
      </c>
      <c r="E4662" s="31" t="s">
        <v>14</v>
      </c>
      <c r="F4662" s="31" t="s">
        <v>15829</v>
      </c>
      <c r="G4662" s="1" t="s">
        <v>17332</v>
      </c>
      <c r="H4662" s="1" t="s">
        <v>18563</v>
      </c>
      <c r="I4662" s="1" t="s">
        <v>18564</v>
      </c>
      <c r="J4662" s="1" t="s">
        <v>17335</v>
      </c>
      <c r="K4662" s="1" t="s">
        <v>18565</v>
      </c>
      <c r="L4662" s="1" t="s">
        <v>18566</v>
      </c>
      <c r="M4662" s="1" t="s">
        <v>86</v>
      </c>
      <c r="N4662" s="1" t="s">
        <v>172</v>
      </c>
      <c r="O4662" s="1" t="s">
        <v>172</v>
      </c>
      <c r="P4662" s="1" t="s">
        <v>1497</v>
      </c>
      <c r="Q4662" s="29" t="s">
        <v>61</v>
      </c>
      <c r="R4662" s="30">
        <v>13549.411143913401</v>
      </c>
      <c r="S4662" s="5">
        <v>20.067885117493471</v>
      </c>
      <c r="T4662" s="4" t="s">
        <v>61</v>
      </c>
      <c r="U4662" s="1"/>
      <c r="V4662" s="1"/>
      <c r="W4662" s="1"/>
      <c r="X4662" s="1"/>
    </row>
    <row r="4663" spans="1:24" ht="15.75" customHeight="1" x14ac:dyDescent="0.2">
      <c r="A4663" s="1"/>
      <c r="B4663" s="1"/>
      <c r="C4663" s="31" t="str">
        <f>IF('Style Screener'!$S4663&lt;(AVERAGE('Style Screener'!$S$9:$S$6415)), "Value", "Growth")</f>
        <v>Value</v>
      </c>
      <c r="D4663" s="31" t="str">
        <f>IF('Style Screener'!$R4663&gt;2000, "Large Cap", "Small Cap")</f>
        <v>Large Cap</v>
      </c>
      <c r="E4663" s="31" t="s">
        <v>15</v>
      </c>
      <c r="F4663" s="31" t="s">
        <v>15829</v>
      </c>
      <c r="G4663" s="1" t="s">
        <v>17298</v>
      </c>
      <c r="H4663" s="1" t="s">
        <v>18567</v>
      </c>
      <c r="I4663" s="1" t="s">
        <v>18568</v>
      </c>
      <c r="J4663" s="1" t="s">
        <v>17301</v>
      </c>
      <c r="K4663" s="1" t="s">
        <v>18569</v>
      </c>
      <c r="L4663" s="1" t="s">
        <v>18570</v>
      </c>
      <c r="M4663" s="1" t="s">
        <v>368</v>
      </c>
      <c r="N4663" s="1" t="s">
        <v>369</v>
      </c>
      <c r="O4663" s="1" t="s">
        <v>370</v>
      </c>
      <c r="P4663" s="1" t="s">
        <v>1627</v>
      </c>
      <c r="Q4663" s="29" t="s">
        <v>61</v>
      </c>
      <c r="R4663" s="30">
        <v>5224.7622878752272</v>
      </c>
      <c r="S4663" s="5">
        <v>19.483394833948338</v>
      </c>
      <c r="T4663" s="4">
        <v>19.924495542749785</v>
      </c>
      <c r="U4663" s="1"/>
      <c r="V4663" s="1"/>
      <c r="W4663" s="1"/>
      <c r="X4663" s="1"/>
    </row>
    <row r="4664" spans="1:24" ht="15.75" customHeight="1" x14ac:dyDescent="0.2">
      <c r="A4664" s="1"/>
      <c r="B4664" s="1"/>
      <c r="C4664" s="31" t="str">
        <f>IF('Style Screener'!$S4664&lt;(AVERAGE('Style Screener'!$S$9:$S$6415)), "Value", "Growth")</f>
        <v>Growth</v>
      </c>
      <c r="D4664" s="31" t="str">
        <f>IF('Style Screener'!$R4664&gt;2000, "Large Cap", "Small Cap")</f>
        <v>Large Cap</v>
      </c>
      <c r="E4664" s="31" t="s">
        <v>14</v>
      </c>
      <c r="F4664" s="31" t="s">
        <v>15829</v>
      </c>
      <c r="G4664" s="1" t="s">
        <v>17298</v>
      </c>
      <c r="H4664" s="1" t="s">
        <v>18571</v>
      </c>
      <c r="I4664" s="1" t="s">
        <v>18572</v>
      </c>
      <c r="J4664" s="1" t="s">
        <v>17301</v>
      </c>
      <c r="K4664" s="1" t="s">
        <v>18573</v>
      </c>
      <c r="L4664" s="1" t="s">
        <v>18574</v>
      </c>
      <c r="M4664" s="1" t="s">
        <v>278</v>
      </c>
      <c r="N4664" s="1" t="s">
        <v>279</v>
      </c>
      <c r="O4664" s="1" t="s">
        <v>278</v>
      </c>
      <c r="P4664" s="1" t="s">
        <v>426</v>
      </c>
      <c r="Q4664" s="29" t="s">
        <v>61</v>
      </c>
      <c r="R4664" s="30">
        <v>5871.0005200073547</v>
      </c>
      <c r="S4664" s="5">
        <v>29.91549295774648</v>
      </c>
      <c r="T4664" s="4" t="s">
        <v>61</v>
      </c>
      <c r="U4664" s="1"/>
      <c r="V4664" s="1"/>
      <c r="W4664" s="1"/>
      <c r="X4664" s="1"/>
    </row>
    <row r="4665" spans="1:24" ht="15.75" customHeight="1" x14ac:dyDescent="0.2">
      <c r="A4665" s="1"/>
      <c r="B4665" s="1"/>
      <c r="C4665" s="31" t="str">
        <f>IF('Style Screener'!$S4665&lt;(AVERAGE('Style Screener'!$S$9:$S$6415)), "Value", "Growth")</f>
        <v>Value</v>
      </c>
      <c r="D4665" s="31" t="str">
        <f>IF('Style Screener'!$R4665&gt;2000, "Large Cap", "Small Cap")</f>
        <v>Small Cap</v>
      </c>
      <c r="E4665" s="31" t="s">
        <v>14</v>
      </c>
      <c r="F4665" s="31" t="s">
        <v>15829</v>
      </c>
      <c r="G4665" s="1" t="s">
        <v>17282</v>
      </c>
      <c r="H4665" s="1" t="s">
        <v>18575</v>
      </c>
      <c r="I4665" s="1" t="s">
        <v>18576</v>
      </c>
      <c r="J4665" s="1" t="s">
        <v>17285</v>
      </c>
      <c r="K4665" s="1" t="s">
        <v>18577</v>
      </c>
      <c r="L4665" s="1" t="s">
        <v>18578</v>
      </c>
      <c r="M4665" s="1" t="s">
        <v>54</v>
      </c>
      <c r="N4665" s="1" t="s">
        <v>705</v>
      </c>
      <c r="O4665" s="1" t="s">
        <v>54</v>
      </c>
      <c r="P4665" s="1" t="s">
        <v>1442</v>
      </c>
      <c r="Q4665" s="29" t="s">
        <v>61</v>
      </c>
      <c r="R4665" s="30">
        <v>1389.6055723684735</v>
      </c>
      <c r="S4665" s="5">
        <v>23.271604938271604</v>
      </c>
      <c r="T4665" s="4">
        <v>29.546350201950826</v>
      </c>
      <c r="U4665" s="1"/>
      <c r="V4665" s="1"/>
      <c r="W4665" s="1"/>
      <c r="X4665" s="1"/>
    </row>
    <row r="4666" spans="1:24" ht="15.75" customHeight="1" x14ac:dyDescent="0.2">
      <c r="A4666" s="1"/>
      <c r="B4666" s="1"/>
      <c r="C4666" s="31" t="str">
        <f>IF('Style Screener'!$S4666&lt;(AVERAGE('Style Screener'!$S$9:$S$6415)), "Value", "Growth")</f>
        <v>Value</v>
      </c>
      <c r="D4666" s="31" t="str">
        <f>IF('Style Screener'!$R4666&gt;2000, "Large Cap", "Small Cap")</f>
        <v>Large Cap</v>
      </c>
      <c r="E4666" s="31" t="s">
        <v>14</v>
      </c>
      <c r="F4666" s="31" t="s">
        <v>15829</v>
      </c>
      <c r="G4666" s="1" t="s">
        <v>17225</v>
      </c>
      <c r="H4666" s="1" t="s">
        <v>18579</v>
      </c>
      <c r="I4666" s="1" t="s">
        <v>18580</v>
      </c>
      <c r="J4666" s="1" t="s">
        <v>17228</v>
      </c>
      <c r="K4666" s="1" t="s">
        <v>18581</v>
      </c>
      <c r="L4666" s="1" t="s">
        <v>18582</v>
      </c>
      <c r="M4666" s="1" t="s">
        <v>278</v>
      </c>
      <c r="N4666" s="1" t="s">
        <v>279</v>
      </c>
      <c r="O4666" s="1" t="s">
        <v>278</v>
      </c>
      <c r="P4666" s="1" t="s">
        <v>3374</v>
      </c>
      <c r="Q4666" s="29" t="s">
        <v>61</v>
      </c>
      <c r="R4666" s="30">
        <v>56666.282020220708</v>
      </c>
      <c r="S4666" s="5">
        <v>8.625407166123777</v>
      </c>
      <c r="T4666" s="4">
        <v>10.006231755715175</v>
      </c>
      <c r="U4666" s="1"/>
      <c r="V4666" s="1"/>
      <c r="W4666" s="1"/>
      <c r="X4666" s="1"/>
    </row>
    <row r="4667" spans="1:24" ht="15.75" customHeight="1" x14ac:dyDescent="0.2">
      <c r="A4667" s="1"/>
      <c r="B4667" s="1"/>
      <c r="C4667" s="31" t="str">
        <f>IF('Style Screener'!$S4667&lt;(AVERAGE('Style Screener'!$S$9:$S$6415)), "Value", "Growth")</f>
        <v>Value</v>
      </c>
      <c r="D4667" s="31" t="str">
        <f>IF('Style Screener'!$R4667&gt;2000, "Large Cap", "Small Cap")</f>
        <v>Large Cap</v>
      </c>
      <c r="E4667" s="31" t="s">
        <v>14</v>
      </c>
      <c r="F4667" s="31" t="s">
        <v>15829</v>
      </c>
      <c r="G4667" s="1" t="s">
        <v>17225</v>
      </c>
      <c r="H4667" s="1" t="s">
        <v>18583</v>
      </c>
      <c r="I4667" s="1" t="s">
        <v>18584</v>
      </c>
      <c r="J4667" s="1" t="s">
        <v>17228</v>
      </c>
      <c r="K4667" s="1" t="s">
        <v>18581</v>
      </c>
      <c r="L4667" s="1" t="s">
        <v>18582</v>
      </c>
      <c r="M4667" s="1" t="s">
        <v>278</v>
      </c>
      <c r="N4667" s="1" t="s">
        <v>279</v>
      </c>
      <c r="O4667" s="1" t="s">
        <v>278</v>
      </c>
      <c r="P4667" s="1" t="s">
        <v>3374</v>
      </c>
      <c r="Q4667" s="29" t="s">
        <v>61</v>
      </c>
      <c r="R4667" s="30">
        <v>56666.282020220708</v>
      </c>
      <c r="S4667" s="5">
        <v>8.5276872964169375</v>
      </c>
      <c r="T4667" s="4">
        <v>10.006231755715175</v>
      </c>
      <c r="U4667" s="1"/>
      <c r="V4667" s="1"/>
      <c r="W4667" s="1"/>
      <c r="X4667" s="1"/>
    </row>
    <row r="4668" spans="1:24" ht="15.75" customHeight="1" x14ac:dyDescent="0.2">
      <c r="A4668" s="1"/>
      <c r="B4668" s="1"/>
      <c r="C4668" s="31" t="str">
        <f>IF('Style Screener'!$S4668&lt;(AVERAGE('Style Screener'!$S$9:$S$6415)), "Value", "Growth")</f>
        <v>Value</v>
      </c>
      <c r="D4668" s="31" t="str">
        <f>IF('Style Screener'!$R4668&gt;2000, "Large Cap", "Small Cap")</f>
        <v>Large Cap</v>
      </c>
      <c r="E4668" s="31" t="s">
        <v>14</v>
      </c>
      <c r="F4668" s="31" t="s">
        <v>15829</v>
      </c>
      <c r="G4668" s="1" t="s">
        <v>17637</v>
      </c>
      <c r="H4668" s="1" t="s">
        <v>18585</v>
      </c>
      <c r="I4668" s="1" t="s">
        <v>18586</v>
      </c>
      <c r="J4668" s="1" t="s">
        <v>17640</v>
      </c>
      <c r="K4668" s="1" t="s">
        <v>18587</v>
      </c>
      <c r="L4668" s="1" t="s">
        <v>18588</v>
      </c>
      <c r="M4668" s="1" t="s">
        <v>86</v>
      </c>
      <c r="N4668" s="1" t="s">
        <v>172</v>
      </c>
      <c r="O4668" s="1" t="s">
        <v>172</v>
      </c>
      <c r="P4668" s="1" t="s">
        <v>1497</v>
      </c>
      <c r="Q4668" s="29" t="s">
        <v>61</v>
      </c>
      <c r="R4668" s="30">
        <v>10296.52126481384</v>
      </c>
      <c r="S4668" s="5">
        <v>12.087713132474946</v>
      </c>
      <c r="T4668" s="4">
        <v>0</v>
      </c>
      <c r="U4668" s="1"/>
      <c r="V4668" s="1"/>
      <c r="W4668" s="1"/>
      <c r="X4668" s="1"/>
    </row>
    <row r="4669" spans="1:24" ht="15.75" customHeight="1" x14ac:dyDescent="0.2">
      <c r="A4669" s="1"/>
      <c r="B4669" s="1"/>
      <c r="C4669" s="31" t="str">
        <f>IF('Style Screener'!$S4669&lt;(AVERAGE('Style Screener'!$S$9:$S$6415)), "Value", "Growth")</f>
        <v>Value</v>
      </c>
      <c r="D4669" s="31" t="str">
        <f>IF('Style Screener'!$R4669&gt;2000, "Large Cap", "Small Cap")</f>
        <v>Large Cap</v>
      </c>
      <c r="E4669" s="31" t="s">
        <v>14</v>
      </c>
      <c r="F4669" s="31" t="s">
        <v>15829</v>
      </c>
      <c r="G4669" s="1" t="s">
        <v>17637</v>
      </c>
      <c r="H4669" s="1" t="s">
        <v>18589</v>
      </c>
      <c r="I4669" s="1" t="s">
        <v>18590</v>
      </c>
      <c r="J4669" s="1" t="s">
        <v>17640</v>
      </c>
      <c r="K4669" s="1" t="s">
        <v>17671</v>
      </c>
      <c r="L4669" s="1" t="s">
        <v>17672</v>
      </c>
      <c r="M4669" s="1" t="s">
        <v>86</v>
      </c>
      <c r="N4669" s="1" t="s">
        <v>172</v>
      </c>
      <c r="O4669" s="1" t="s">
        <v>172</v>
      </c>
      <c r="P4669" s="1" t="s">
        <v>1497</v>
      </c>
      <c r="Q4669" s="29" t="s">
        <v>61</v>
      </c>
      <c r="R4669" s="30">
        <v>9878.8576140509922</v>
      </c>
      <c r="S4669" s="5">
        <v>11.08753204455032</v>
      </c>
      <c r="T4669" s="4" t="s">
        <v>61</v>
      </c>
      <c r="U4669" s="1"/>
      <c r="V4669" s="1"/>
      <c r="W4669" s="1"/>
      <c r="X4669" s="1"/>
    </row>
    <row r="4670" spans="1:24" ht="15.75" customHeight="1" x14ac:dyDescent="0.2">
      <c r="A4670" s="1"/>
      <c r="B4670" s="1"/>
      <c r="C4670" s="31" t="str">
        <f>IF('Style Screener'!$S4670&lt;(AVERAGE('Style Screener'!$S$9:$S$6415)), "Value", "Growth")</f>
        <v>Value</v>
      </c>
      <c r="D4670" s="31" t="str">
        <f>IF('Style Screener'!$R4670&gt;2000, "Large Cap", "Small Cap")</f>
        <v>Large Cap</v>
      </c>
      <c r="E4670" s="31" t="s">
        <v>14</v>
      </c>
      <c r="F4670" s="31" t="s">
        <v>15829</v>
      </c>
      <c r="G4670" s="1" t="s">
        <v>17637</v>
      </c>
      <c r="H4670" s="1" t="s">
        <v>18591</v>
      </c>
      <c r="I4670" s="1" t="s">
        <v>18592</v>
      </c>
      <c r="J4670" s="1" t="s">
        <v>17640</v>
      </c>
      <c r="K4670" s="1" t="s">
        <v>18593</v>
      </c>
      <c r="L4670" s="1" t="s">
        <v>18594</v>
      </c>
      <c r="M4670" s="1" t="s">
        <v>86</v>
      </c>
      <c r="N4670" s="1" t="s">
        <v>172</v>
      </c>
      <c r="O4670" s="1" t="s">
        <v>172</v>
      </c>
      <c r="P4670" s="1" t="s">
        <v>1497</v>
      </c>
      <c r="Q4670" s="29" t="s">
        <v>61</v>
      </c>
      <c r="R4670" s="30">
        <v>4702.8103445730476</v>
      </c>
      <c r="S4670" s="5">
        <v>10.056892950602434</v>
      </c>
      <c r="T4670" s="4">
        <v>0</v>
      </c>
      <c r="U4670" s="1"/>
      <c r="V4670" s="1"/>
      <c r="W4670" s="1"/>
      <c r="X4670" s="1"/>
    </row>
    <row r="4671" spans="1:24" ht="15.75" customHeight="1" x14ac:dyDescent="0.2">
      <c r="A4671" s="1"/>
      <c r="B4671" s="1"/>
      <c r="C4671" s="31" t="str">
        <f>IF('Style Screener'!$S4671&lt;(AVERAGE('Style Screener'!$S$9:$S$6415)), "Value", "Growth")</f>
        <v>Growth</v>
      </c>
      <c r="D4671" s="31" t="str">
        <f>IF('Style Screener'!$R4671&gt;2000, "Large Cap", "Small Cap")</f>
        <v>Large Cap</v>
      </c>
      <c r="E4671" s="31" t="s">
        <v>14</v>
      </c>
      <c r="F4671" s="31" t="s">
        <v>15829</v>
      </c>
      <c r="G4671" s="1" t="s">
        <v>17637</v>
      </c>
      <c r="H4671" s="1" t="s">
        <v>18595</v>
      </c>
      <c r="I4671" s="1" t="s">
        <v>18596</v>
      </c>
      <c r="J4671" s="1" t="s">
        <v>17640</v>
      </c>
      <c r="K4671" s="1" t="s">
        <v>18072</v>
      </c>
      <c r="L4671" s="1" t="s">
        <v>18073</v>
      </c>
      <c r="M4671" s="1" t="s">
        <v>54</v>
      </c>
      <c r="N4671" s="1" t="s">
        <v>4381</v>
      </c>
      <c r="O4671" s="1" t="s">
        <v>54</v>
      </c>
      <c r="P4671" s="1" t="s">
        <v>4381</v>
      </c>
      <c r="Q4671" s="29" t="s">
        <v>61</v>
      </c>
      <c r="R4671" s="30">
        <v>5547.3603824362608</v>
      </c>
      <c r="S4671" s="5" t="s">
        <v>61</v>
      </c>
      <c r="T4671" s="4" t="s">
        <v>61</v>
      </c>
      <c r="U4671" s="1"/>
      <c r="V4671" s="1"/>
      <c r="W4671" s="1"/>
      <c r="X4671" s="1"/>
    </row>
    <row r="4672" spans="1:24" ht="15.75" customHeight="1" x14ac:dyDescent="0.2">
      <c r="A4672" s="1"/>
      <c r="B4672" s="1"/>
      <c r="C4672" s="31" t="str">
        <f>IF('Style Screener'!$S4672&lt;(AVERAGE('Style Screener'!$S$9:$S$6415)), "Value", "Growth")</f>
        <v>Value</v>
      </c>
      <c r="D4672" s="31" t="str">
        <f>IF('Style Screener'!$R4672&gt;2000, "Large Cap", "Small Cap")</f>
        <v>Large Cap</v>
      </c>
      <c r="E4672" s="31" t="s">
        <v>14</v>
      </c>
      <c r="F4672" s="31" t="s">
        <v>15829</v>
      </c>
      <c r="G4672" s="1" t="s">
        <v>17637</v>
      </c>
      <c r="H4672" s="1" t="s">
        <v>18597</v>
      </c>
      <c r="I4672" s="1" t="s">
        <v>18598</v>
      </c>
      <c r="J4672" s="1" t="s">
        <v>17640</v>
      </c>
      <c r="K4672" s="1" t="s">
        <v>18076</v>
      </c>
      <c r="L4672" s="1" t="s">
        <v>18077</v>
      </c>
      <c r="M4672" s="1" t="s">
        <v>86</v>
      </c>
      <c r="N4672" s="1" t="s">
        <v>2006</v>
      </c>
      <c r="O4672" s="1" t="s">
        <v>607</v>
      </c>
      <c r="P4672" s="1" t="s">
        <v>2007</v>
      </c>
      <c r="Q4672" s="29" t="s">
        <v>61</v>
      </c>
      <c r="R4672" s="30">
        <v>8047.1409230867121</v>
      </c>
      <c r="S4672" s="5">
        <v>25.695067264573989</v>
      </c>
      <c r="T4672" s="4" t="s">
        <v>61</v>
      </c>
      <c r="U4672" s="1"/>
      <c r="V4672" s="1"/>
      <c r="W4672" s="1"/>
      <c r="X4672" s="1"/>
    </row>
    <row r="4673" spans="1:24" ht="15.75" customHeight="1" x14ac:dyDescent="0.2">
      <c r="A4673" s="1"/>
      <c r="B4673" s="1"/>
      <c r="C4673" s="31" t="str">
        <f>IF('Style Screener'!$S4673&lt;(AVERAGE('Style Screener'!$S$9:$S$6415)), "Value", "Growth")</f>
        <v>Value</v>
      </c>
      <c r="D4673" s="31" t="str">
        <f>IF('Style Screener'!$R4673&gt;2000, "Large Cap", "Small Cap")</f>
        <v>Large Cap</v>
      </c>
      <c r="E4673" s="31" t="s">
        <v>15</v>
      </c>
      <c r="F4673" s="31" t="s">
        <v>15829</v>
      </c>
      <c r="G4673" s="1" t="s">
        <v>17219</v>
      </c>
      <c r="H4673" s="1" t="s">
        <v>18599</v>
      </c>
      <c r="I4673" s="1" t="s">
        <v>18600</v>
      </c>
      <c r="J4673" s="1" t="s">
        <v>17222</v>
      </c>
      <c r="K4673" s="1" t="s">
        <v>18601</v>
      </c>
      <c r="L4673" s="1" t="s">
        <v>18602</v>
      </c>
      <c r="M4673" s="1" t="s">
        <v>219</v>
      </c>
      <c r="N4673" s="1" t="s">
        <v>1291</v>
      </c>
      <c r="O4673" s="1" t="s">
        <v>219</v>
      </c>
      <c r="P4673" s="1" t="s">
        <v>1291</v>
      </c>
      <c r="Q4673" s="29" t="s">
        <v>61</v>
      </c>
      <c r="R4673" s="30">
        <v>8794.0599686738569</v>
      </c>
      <c r="S4673" s="5">
        <v>12.092289387237786</v>
      </c>
      <c r="T4673" s="4">
        <v>0</v>
      </c>
      <c r="U4673" s="1"/>
      <c r="V4673" s="1"/>
      <c r="W4673" s="1"/>
      <c r="X4673" s="1"/>
    </row>
    <row r="4674" spans="1:24" ht="15.75" customHeight="1" x14ac:dyDescent="0.2">
      <c r="A4674" s="1"/>
      <c r="B4674" s="1"/>
      <c r="C4674" s="31" t="str">
        <f>IF('Style Screener'!$S4674&lt;(AVERAGE('Style Screener'!$S$9:$S$6415)), "Value", "Growth")</f>
        <v>Value</v>
      </c>
      <c r="D4674" s="31" t="str">
        <f>IF('Style Screener'!$R4674&gt;2000, "Large Cap", "Small Cap")</f>
        <v>Large Cap</v>
      </c>
      <c r="E4674" s="31" t="s">
        <v>15</v>
      </c>
      <c r="F4674" s="31" t="s">
        <v>15829</v>
      </c>
      <c r="G4674" s="1" t="s">
        <v>17332</v>
      </c>
      <c r="H4674" s="1" t="s">
        <v>18603</v>
      </c>
      <c r="I4674" s="1" t="s">
        <v>18604</v>
      </c>
      <c r="J4674" s="1" t="s">
        <v>17335</v>
      </c>
      <c r="K4674" s="1" t="s">
        <v>18605</v>
      </c>
      <c r="L4674" s="1" t="s">
        <v>18606</v>
      </c>
      <c r="M4674" s="1" t="s">
        <v>219</v>
      </c>
      <c r="N4674" s="1" t="s">
        <v>466</v>
      </c>
      <c r="O4674" s="1" t="s">
        <v>219</v>
      </c>
      <c r="P4674" s="1" t="s">
        <v>466</v>
      </c>
      <c r="Q4674" s="29" t="s">
        <v>61</v>
      </c>
      <c r="R4674" s="30">
        <v>10619.188868990383</v>
      </c>
      <c r="S4674" s="5">
        <v>12.175418349682632</v>
      </c>
      <c r="T4674" s="4">
        <v>0.60063261897145659</v>
      </c>
      <c r="U4674" s="1"/>
      <c r="V4674" s="1"/>
      <c r="W4674" s="1"/>
      <c r="X4674" s="1"/>
    </row>
    <row r="4675" spans="1:24" ht="15.75" customHeight="1" x14ac:dyDescent="0.2">
      <c r="A4675" s="1"/>
      <c r="B4675" s="1"/>
      <c r="C4675" s="31" t="str">
        <f>IF('Style Screener'!$S4675&lt;(AVERAGE('Style Screener'!$S$9:$S$6415)), "Value", "Growth")</f>
        <v>Value</v>
      </c>
      <c r="D4675" s="31" t="str">
        <f>IF('Style Screener'!$R4675&gt;2000, "Large Cap", "Small Cap")</f>
        <v>Large Cap</v>
      </c>
      <c r="E4675" s="31" t="s">
        <v>14</v>
      </c>
      <c r="F4675" s="31" t="s">
        <v>15829</v>
      </c>
      <c r="G4675" s="1" t="s">
        <v>17332</v>
      </c>
      <c r="H4675" s="1" t="s">
        <v>18607</v>
      </c>
      <c r="I4675" s="1" t="s">
        <v>18608</v>
      </c>
      <c r="J4675" s="1" t="s">
        <v>17335</v>
      </c>
      <c r="K4675" s="1" t="s">
        <v>18609</v>
      </c>
      <c r="L4675" s="1" t="s">
        <v>18610</v>
      </c>
      <c r="M4675" s="1" t="s">
        <v>278</v>
      </c>
      <c r="N4675" s="1" t="s">
        <v>279</v>
      </c>
      <c r="O4675" s="1" t="s">
        <v>278</v>
      </c>
      <c r="P4675" s="1" t="s">
        <v>3374</v>
      </c>
      <c r="Q4675" s="29" t="s">
        <v>61</v>
      </c>
      <c r="R4675" s="30">
        <v>9875.8698878595442</v>
      </c>
      <c r="S4675" s="5">
        <v>14.149659863945578</v>
      </c>
      <c r="T4675" s="4">
        <v>14.893306902985069</v>
      </c>
      <c r="U4675" s="1"/>
      <c r="V4675" s="1"/>
      <c r="W4675" s="1"/>
      <c r="X4675" s="1"/>
    </row>
    <row r="4676" spans="1:24" ht="15.75" customHeight="1" x14ac:dyDescent="0.2">
      <c r="A4676" s="1"/>
      <c r="B4676" s="1"/>
      <c r="C4676" s="31" t="str">
        <f>IF('Style Screener'!$S4676&lt;(AVERAGE('Style Screener'!$S$9:$S$6415)), "Value", "Growth")</f>
        <v>Growth</v>
      </c>
      <c r="D4676" s="31" t="str">
        <f>IF('Style Screener'!$R4676&gt;2000, "Large Cap", "Small Cap")</f>
        <v>Large Cap</v>
      </c>
      <c r="E4676" s="31" t="s">
        <v>15</v>
      </c>
      <c r="F4676" s="31" t="s">
        <v>15829</v>
      </c>
      <c r="G4676" s="1" t="s">
        <v>15768</v>
      </c>
      <c r="H4676" s="1" t="s">
        <v>18611</v>
      </c>
      <c r="I4676" s="1" t="s">
        <v>18612</v>
      </c>
      <c r="J4676" s="1" t="s">
        <v>17238</v>
      </c>
      <c r="K4676" s="1" t="s">
        <v>18613</v>
      </c>
      <c r="L4676" s="1" t="s">
        <v>18614</v>
      </c>
      <c r="M4676" s="1" t="s">
        <v>44</v>
      </c>
      <c r="N4676" s="1" t="s">
        <v>160</v>
      </c>
      <c r="O4676" s="1" t="s">
        <v>46</v>
      </c>
      <c r="P4676" s="1" t="s">
        <v>160</v>
      </c>
      <c r="Q4676" s="29" t="s">
        <v>61</v>
      </c>
      <c r="R4676" s="30">
        <v>2591.5563240308902</v>
      </c>
      <c r="S4676" s="5">
        <v>79.545454545454547</v>
      </c>
      <c r="T4676" s="4">
        <v>65.584590857278243</v>
      </c>
      <c r="U4676" s="1"/>
      <c r="V4676" s="1"/>
      <c r="W4676" s="1"/>
      <c r="X4676" s="1"/>
    </row>
    <row r="4677" spans="1:24" ht="15.75" customHeight="1" x14ac:dyDescent="0.2">
      <c r="A4677" s="1"/>
      <c r="B4677" s="1"/>
      <c r="C4677" s="31" t="str">
        <f>IF('Style Screener'!$S4677&lt;(AVERAGE('Style Screener'!$S$9:$S$6415)), "Value", "Growth")</f>
        <v>Value</v>
      </c>
      <c r="D4677" s="31" t="str">
        <f>IF('Style Screener'!$R4677&gt;2000, "Large Cap", "Small Cap")</f>
        <v>Large Cap</v>
      </c>
      <c r="E4677" s="31" t="s">
        <v>15</v>
      </c>
      <c r="F4677" s="31" t="s">
        <v>15829</v>
      </c>
      <c r="G4677" s="1" t="s">
        <v>11982</v>
      </c>
      <c r="H4677" s="1" t="s">
        <v>18615</v>
      </c>
      <c r="I4677" s="1" t="s">
        <v>18616</v>
      </c>
      <c r="J4677" s="1" t="s">
        <v>17233</v>
      </c>
      <c r="K4677" s="1" t="s">
        <v>18617</v>
      </c>
      <c r="L4677" s="1" t="s">
        <v>18618</v>
      </c>
      <c r="M4677" s="1" t="s">
        <v>368</v>
      </c>
      <c r="N4677" s="1" t="s">
        <v>961</v>
      </c>
      <c r="O4677" s="1" t="s">
        <v>961</v>
      </c>
      <c r="P4677" s="1" t="s">
        <v>2234</v>
      </c>
      <c r="Q4677" s="29" t="s">
        <v>61</v>
      </c>
      <c r="R4677" s="30">
        <v>2129.4210083234793</v>
      </c>
      <c r="S4677" s="5">
        <v>23.917944093778178</v>
      </c>
      <c r="T4677" s="4">
        <v>4.3348067873948333</v>
      </c>
      <c r="U4677" s="1"/>
      <c r="V4677" s="1"/>
      <c r="W4677" s="1"/>
      <c r="X4677" s="1"/>
    </row>
    <row r="4678" spans="1:24" ht="15.75" customHeight="1" x14ac:dyDescent="0.2">
      <c r="A4678" s="1"/>
      <c r="B4678" s="1"/>
      <c r="C4678" s="31" t="str">
        <f>IF('Style Screener'!$S4678&lt;(AVERAGE('Style Screener'!$S$9:$S$6415)), "Value", "Growth")</f>
        <v>Value</v>
      </c>
      <c r="D4678" s="31" t="str">
        <f>IF('Style Screener'!$R4678&gt;2000, "Large Cap", "Small Cap")</f>
        <v>Large Cap</v>
      </c>
      <c r="E4678" s="31" t="s">
        <v>14</v>
      </c>
      <c r="F4678" s="31" t="s">
        <v>15829</v>
      </c>
      <c r="G4678" s="1" t="s">
        <v>10277</v>
      </c>
      <c r="H4678" s="1" t="s">
        <v>18619</v>
      </c>
      <c r="I4678" s="1" t="s">
        <v>18620</v>
      </c>
      <c r="J4678" s="1" t="s">
        <v>17249</v>
      </c>
      <c r="K4678" s="1" t="s">
        <v>18621</v>
      </c>
      <c r="L4678" s="1" t="s">
        <v>18622</v>
      </c>
      <c r="M4678" s="1" t="s">
        <v>74</v>
      </c>
      <c r="N4678" s="1" t="s">
        <v>301</v>
      </c>
      <c r="O4678" s="1" t="s">
        <v>117</v>
      </c>
      <c r="P4678" s="1" t="s">
        <v>301</v>
      </c>
      <c r="Q4678" s="29" t="s">
        <v>5410</v>
      </c>
      <c r="R4678" s="30">
        <v>4794.6526776646369</v>
      </c>
      <c r="S4678" s="5">
        <v>24.281748785565579</v>
      </c>
      <c r="T4678" s="4">
        <v>0</v>
      </c>
      <c r="U4678" s="1"/>
      <c r="V4678" s="1"/>
      <c r="W4678" s="1"/>
      <c r="X4678" s="1"/>
    </row>
    <row r="4679" spans="1:24" ht="15.75" customHeight="1" x14ac:dyDescent="0.2">
      <c r="A4679" s="1"/>
      <c r="B4679" s="1"/>
      <c r="C4679" s="31" t="str">
        <f>IF('Style Screener'!$S4679&lt;(AVERAGE('Style Screener'!$S$9:$S$6415)), "Value", "Growth")</f>
        <v>Value</v>
      </c>
      <c r="D4679" s="31" t="str">
        <f>IF('Style Screener'!$R4679&gt;2000, "Large Cap", "Small Cap")</f>
        <v>Large Cap</v>
      </c>
      <c r="E4679" s="31" t="s">
        <v>14</v>
      </c>
      <c r="F4679" s="31" t="s">
        <v>15829</v>
      </c>
      <c r="G4679" s="1" t="s">
        <v>17332</v>
      </c>
      <c r="H4679" s="1" t="s">
        <v>18623</v>
      </c>
      <c r="I4679" s="1" t="s">
        <v>18624</v>
      </c>
      <c r="J4679" s="1" t="s">
        <v>17335</v>
      </c>
      <c r="K4679" s="1" t="s">
        <v>18625</v>
      </c>
      <c r="L4679" s="1" t="s">
        <v>18626</v>
      </c>
      <c r="M4679" s="1" t="s">
        <v>278</v>
      </c>
      <c r="N4679" s="1" t="s">
        <v>279</v>
      </c>
      <c r="O4679" s="1" t="s">
        <v>278</v>
      </c>
      <c r="P4679" s="1" t="s">
        <v>426</v>
      </c>
      <c r="Q4679" s="29" t="s">
        <v>61</v>
      </c>
      <c r="R4679" s="30">
        <v>7311.0106561760003</v>
      </c>
      <c r="S4679" s="5">
        <v>11.250000000000002</v>
      </c>
      <c r="T4679" s="4">
        <v>57.788864759622584</v>
      </c>
      <c r="U4679" s="1"/>
      <c r="V4679" s="1"/>
      <c r="W4679" s="1"/>
      <c r="X4679" s="1"/>
    </row>
    <row r="4680" spans="1:24" ht="15.75" customHeight="1" x14ac:dyDescent="0.2">
      <c r="A4680" s="1"/>
      <c r="B4680" s="1"/>
      <c r="C4680" s="31" t="str">
        <f>IF('Style Screener'!$S4680&lt;(AVERAGE('Style Screener'!$S$9:$S$6415)), "Value", "Growth")</f>
        <v>Value</v>
      </c>
      <c r="D4680" s="31" t="str">
        <f>IF('Style Screener'!$R4680&gt;2000, "Large Cap", "Small Cap")</f>
        <v>Large Cap</v>
      </c>
      <c r="E4680" s="31" t="s">
        <v>14</v>
      </c>
      <c r="F4680" s="31" t="s">
        <v>15829</v>
      </c>
      <c r="G4680" s="1" t="s">
        <v>17332</v>
      </c>
      <c r="H4680" s="1" t="s">
        <v>18627</v>
      </c>
      <c r="I4680" s="1" t="s">
        <v>18628</v>
      </c>
      <c r="J4680" s="1" t="s">
        <v>17335</v>
      </c>
      <c r="K4680" s="1" t="s">
        <v>18629</v>
      </c>
      <c r="L4680" s="1" t="s">
        <v>18630</v>
      </c>
      <c r="M4680" s="1" t="s">
        <v>86</v>
      </c>
      <c r="N4680" s="1" t="s">
        <v>172</v>
      </c>
      <c r="O4680" s="1" t="s">
        <v>172</v>
      </c>
      <c r="P4680" s="1" t="s">
        <v>1497</v>
      </c>
      <c r="Q4680" s="29" t="s">
        <v>61</v>
      </c>
      <c r="R4680" s="30">
        <v>12157.11554323738</v>
      </c>
      <c r="S4680" s="5">
        <v>15.242105263157896</v>
      </c>
      <c r="T4680" s="4" t="s">
        <v>61</v>
      </c>
      <c r="U4680" s="1"/>
      <c r="V4680" s="1"/>
      <c r="W4680" s="1"/>
      <c r="X4680" s="1"/>
    </row>
    <row r="4681" spans="1:24" ht="15.75" customHeight="1" x14ac:dyDescent="0.2">
      <c r="A4681" s="1"/>
      <c r="B4681" s="1"/>
      <c r="C4681" s="31" t="str">
        <f>IF('Style Screener'!$S4681&lt;(AVERAGE('Style Screener'!$S$9:$S$6415)), "Value", "Growth")</f>
        <v>Value</v>
      </c>
      <c r="D4681" s="31" t="str">
        <f>IF('Style Screener'!$R4681&gt;2000, "Large Cap", "Small Cap")</f>
        <v>Large Cap</v>
      </c>
      <c r="E4681" s="31" t="s">
        <v>14</v>
      </c>
      <c r="F4681" s="31" t="s">
        <v>15829</v>
      </c>
      <c r="G4681" s="1" t="s">
        <v>15768</v>
      </c>
      <c r="H4681" s="1" t="s">
        <v>18631</v>
      </c>
      <c r="I4681" s="1" t="s">
        <v>18632</v>
      </c>
      <c r="J4681" s="1" t="s">
        <v>17238</v>
      </c>
      <c r="K4681" s="1" t="s">
        <v>18633</v>
      </c>
      <c r="L4681" s="1" t="s">
        <v>18634</v>
      </c>
      <c r="M4681" s="1" t="s">
        <v>86</v>
      </c>
      <c r="N4681" s="1" t="s">
        <v>2006</v>
      </c>
      <c r="O4681" s="1" t="s">
        <v>607</v>
      </c>
      <c r="P4681" s="1" t="s">
        <v>2294</v>
      </c>
      <c r="Q4681" s="29" t="s">
        <v>61</v>
      </c>
      <c r="R4681" s="30">
        <v>5796.2769586123359</v>
      </c>
      <c r="S4681" s="5">
        <v>6.5242030696576148</v>
      </c>
      <c r="T4681" s="4">
        <v>6.2592950408260508E-15</v>
      </c>
      <c r="U4681" s="1"/>
      <c r="V4681" s="1"/>
      <c r="W4681" s="1"/>
      <c r="X4681" s="1"/>
    </row>
    <row r="4682" spans="1:24" ht="15.75" customHeight="1" x14ac:dyDescent="0.2">
      <c r="A4682" s="1"/>
      <c r="B4682" s="1"/>
      <c r="C4682" s="31" t="str">
        <f>IF('Style Screener'!$S4682&lt;(AVERAGE('Style Screener'!$S$9:$S$6415)), "Value", "Growth")</f>
        <v>Value</v>
      </c>
      <c r="D4682" s="31" t="str">
        <f>IF('Style Screener'!$R4682&gt;2000, "Large Cap", "Small Cap")</f>
        <v>Small Cap</v>
      </c>
      <c r="E4682" s="31" t="s">
        <v>15</v>
      </c>
      <c r="F4682" s="31" t="s">
        <v>15829</v>
      </c>
      <c r="G4682" s="1" t="s">
        <v>8239</v>
      </c>
      <c r="H4682" s="1" t="s">
        <v>18635</v>
      </c>
      <c r="I4682" s="1" t="s">
        <v>18636</v>
      </c>
      <c r="J4682" s="1" t="s">
        <v>10897</v>
      </c>
      <c r="K4682" s="1" t="s">
        <v>18637</v>
      </c>
      <c r="L4682" s="1" t="s">
        <v>18638</v>
      </c>
      <c r="M4682" s="1" t="s">
        <v>219</v>
      </c>
      <c r="N4682" s="1" t="s">
        <v>466</v>
      </c>
      <c r="O4682" s="1" t="s">
        <v>219</v>
      </c>
      <c r="P4682" s="1" t="s">
        <v>466</v>
      </c>
      <c r="Q4682" s="29" t="s">
        <v>61</v>
      </c>
      <c r="R4682" s="30">
        <v>1107.8510397688844</v>
      </c>
      <c r="S4682" s="5">
        <v>4.4190665342601783</v>
      </c>
      <c r="T4682" s="4">
        <v>4.8679435076599105E-15</v>
      </c>
      <c r="U4682" s="1"/>
      <c r="V4682" s="1"/>
      <c r="W4682" s="1"/>
      <c r="X4682" s="1"/>
    </row>
    <row r="4683" spans="1:24" ht="15.75" customHeight="1" x14ac:dyDescent="0.2">
      <c r="A4683" s="1"/>
      <c r="B4683" s="1"/>
      <c r="C4683" s="31" t="str">
        <f>IF('Style Screener'!$S4683&lt;(AVERAGE('Style Screener'!$S$9:$S$6415)), "Value", "Growth")</f>
        <v>Value</v>
      </c>
      <c r="D4683" s="31" t="str">
        <f>IF('Style Screener'!$R4683&gt;2000, "Large Cap", "Small Cap")</f>
        <v>Small Cap</v>
      </c>
      <c r="E4683" s="31" t="s">
        <v>14</v>
      </c>
      <c r="F4683" s="31" t="s">
        <v>15829</v>
      </c>
      <c r="G4683" s="1" t="s">
        <v>11982</v>
      </c>
      <c r="H4683" s="1" t="s">
        <v>18639</v>
      </c>
      <c r="I4683" s="1" t="s">
        <v>18640</v>
      </c>
      <c r="J4683" s="1" t="s">
        <v>17233</v>
      </c>
      <c r="K4683" s="1" t="s">
        <v>18641</v>
      </c>
      <c r="L4683" s="1" t="s">
        <v>18642</v>
      </c>
      <c r="M4683" s="1" t="s">
        <v>54</v>
      </c>
      <c r="N4683" s="1" t="s">
        <v>4381</v>
      </c>
      <c r="O4683" s="1" t="s">
        <v>54</v>
      </c>
      <c r="P4683" s="1" t="s">
        <v>4381</v>
      </c>
      <c r="Q4683" s="29" t="s">
        <v>61</v>
      </c>
      <c r="R4683" s="30">
        <v>854.67708150685564</v>
      </c>
      <c r="S4683" s="5">
        <v>11.651937457511897</v>
      </c>
      <c r="T4683" s="4">
        <v>26.716467098758645</v>
      </c>
      <c r="U4683" s="1"/>
      <c r="V4683" s="1"/>
      <c r="W4683" s="1"/>
      <c r="X4683" s="1"/>
    </row>
    <row r="4684" spans="1:24" ht="15.75" customHeight="1" x14ac:dyDescent="0.2">
      <c r="A4684" s="1"/>
      <c r="B4684" s="1"/>
      <c r="C4684" s="31" t="str">
        <f>IF('Style Screener'!$S4684&lt;(AVERAGE('Style Screener'!$S$9:$S$6415)), "Value", "Growth")</f>
        <v>Value</v>
      </c>
      <c r="D4684" s="31" t="str">
        <f>IF('Style Screener'!$R4684&gt;2000, "Large Cap", "Small Cap")</f>
        <v>Large Cap</v>
      </c>
      <c r="E4684" s="31" t="s">
        <v>14</v>
      </c>
      <c r="F4684" s="31" t="s">
        <v>15829</v>
      </c>
      <c r="G4684" s="1" t="s">
        <v>17225</v>
      </c>
      <c r="H4684" s="1" t="s">
        <v>18643</v>
      </c>
      <c r="I4684" s="1" t="s">
        <v>18644</v>
      </c>
      <c r="J4684" s="1" t="s">
        <v>17228</v>
      </c>
      <c r="K4684" s="1" t="s">
        <v>18645</v>
      </c>
      <c r="L4684" s="1" t="s">
        <v>18646</v>
      </c>
      <c r="M4684" s="1" t="s">
        <v>86</v>
      </c>
      <c r="N4684" s="1" t="s">
        <v>251</v>
      </c>
      <c r="O4684" s="1" t="s">
        <v>251</v>
      </c>
      <c r="P4684" s="1" t="s">
        <v>508</v>
      </c>
      <c r="Q4684" s="29" t="s">
        <v>61</v>
      </c>
      <c r="R4684" s="30">
        <v>3873.5472270863243</v>
      </c>
      <c r="S4684" s="5">
        <v>11.997358864311655</v>
      </c>
      <c r="T4684" s="4">
        <v>2.1241561430833503E-16</v>
      </c>
      <c r="U4684" s="1"/>
      <c r="V4684" s="1"/>
      <c r="W4684" s="1"/>
      <c r="X4684" s="1"/>
    </row>
    <row r="4685" spans="1:24" ht="15.75" customHeight="1" x14ac:dyDescent="0.2">
      <c r="A4685" s="1"/>
      <c r="B4685" s="1"/>
      <c r="C4685" s="31" t="str">
        <f>IF('Style Screener'!$S4685&lt;(AVERAGE('Style Screener'!$S$9:$S$6415)), "Value", "Growth")</f>
        <v>Value</v>
      </c>
      <c r="D4685" s="31" t="str">
        <f>IF('Style Screener'!$R4685&gt;2000, "Large Cap", "Small Cap")</f>
        <v>Small Cap</v>
      </c>
      <c r="E4685" s="31" t="s">
        <v>14</v>
      </c>
      <c r="F4685" s="31" t="s">
        <v>15829</v>
      </c>
      <c r="G4685" s="1" t="s">
        <v>17219</v>
      </c>
      <c r="H4685" s="1" t="s">
        <v>18647</v>
      </c>
      <c r="I4685" s="1" t="s">
        <v>18648</v>
      </c>
      <c r="J4685" s="1" t="s">
        <v>17222</v>
      </c>
      <c r="K4685" s="1" t="s">
        <v>18649</v>
      </c>
      <c r="L4685" s="1" t="s">
        <v>18650</v>
      </c>
      <c r="M4685" s="1" t="s">
        <v>278</v>
      </c>
      <c r="N4685" s="1" t="s">
        <v>279</v>
      </c>
      <c r="O4685" s="1" t="s">
        <v>278</v>
      </c>
      <c r="P4685" s="1" t="s">
        <v>280</v>
      </c>
      <c r="Q4685" s="29" t="s">
        <v>61</v>
      </c>
      <c r="R4685" s="30">
        <v>1899.6974397648796</v>
      </c>
      <c r="S4685" s="5">
        <v>13.261953857137865</v>
      </c>
      <c r="T4685" s="4">
        <v>50.428384789617823</v>
      </c>
      <c r="U4685" s="1"/>
      <c r="V4685" s="1"/>
      <c r="W4685" s="1"/>
      <c r="X4685" s="1"/>
    </row>
    <row r="4686" spans="1:24" ht="15.75" customHeight="1" x14ac:dyDescent="0.2">
      <c r="A4686" s="1"/>
      <c r="B4686" s="1"/>
      <c r="C4686" s="31" t="str">
        <f>IF('Style Screener'!$S4686&lt;(AVERAGE('Style Screener'!$S$9:$S$6415)), "Value", "Growth")</f>
        <v>Value</v>
      </c>
      <c r="D4686" s="31" t="str">
        <f>IF('Style Screener'!$R4686&gt;2000, "Large Cap", "Small Cap")</f>
        <v>Large Cap</v>
      </c>
      <c r="E4686" s="31" t="s">
        <v>15</v>
      </c>
      <c r="F4686" s="31" t="s">
        <v>15829</v>
      </c>
      <c r="G4686" s="1" t="s">
        <v>17298</v>
      </c>
      <c r="H4686" s="1" t="s">
        <v>18651</v>
      </c>
      <c r="I4686" s="1" t="s">
        <v>18652</v>
      </c>
      <c r="J4686" s="1" t="s">
        <v>17301</v>
      </c>
      <c r="K4686" s="1" t="s">
        <v>18573</v>
      </c>
      <c r="L4686" s="1" t="s">
        <v>18653</v>
      </c>
      <c r="M4686" s="1" t="s">
        <v>219</v>
      </c>
      <c r="N4686" s="1" t="s">
        <v>1291</v>
      </c>
      <c r="O4686" s="1" t="s">
        <v>219</v>
      </c>
      <c r="P4686" s="1" t="s">
        <v>1291</v>
      </c>
      <c r="Q4686" s="29" t="s">
        <v>61</v>
      </c>
      <c r="R4686" s="30">
        <v>12607.596024801109</v>
      </c>
      <c r="S4686" s="5">
        <v>25.220264317180614</v>
      </c>
      <c r="T4686" s="4">
        <v>3.9805729615319239E-15</v>
      </c>
      <c r="U4686" s="1"/>
      <c r="V4686" s="1"/>
      <c r="W4686" s="1"/>
      <c r="X4686" s="1"/>
    </row>
    <row r="4687" spans="1:24" ht="15.75" customHeight="1" x14ac:dyDescent="0.2">
      <c r="A4687" s="1"/>
      <c r="B4687" s="1"/>
      <c r="C4687" s="31" t="str">
        <f>IF('Style Screener'!$S4687&lt;(AVERAGE('Style Screener'!$S$9:$S$6415)), "Value", "Growth")</f>
        <v>Value</v>
      </c>
      <c r="D4687" s="31" t="str">
        <f>IF('Style Screener'!$R4687&gt;2000, "Large Cap", "Small Cap")</f>
        <v>Large Cap</v>
      </c>
      <c r="E4687" s="31" t="s">
        <v>14</v>
      </c>
      <c r="F4687" s="31" t="s">
        <v>15829</v>
      </c>
      <c r="G4687" s="1" t="s">
        <v>4748</v>
      </c>
      <c r="H4687" s="1" t="s">
        <v>18654</v>
      </c>
      <c r="I4687" s="1" t="s">
        <v>18655</v>
      </c>
      <c r="J4687" s="1" t="s">
        <v>17279</v>
      </c>
      <c r="K4687" s="1" t="s">
        <v>18656</v>
      </c>
      <c r="L4687" s="1" t="s">
        <v>18657</v>
      </c>
      <c r="M4687" s="1" t="s">
        <v>278</v>
      </c>
      <c r="N4687" s="1" t="s">
        <v>279</v>
      </c>
      <c r="O4687" s="1" t="s">
        <v>278</v>
      </c>
      <c r="P4687" s="1" t="s">
        <v>937</v>
      </c>
      <c r="Q4687" s="29" t="s">
        <v>61</v>
      </c>
      <c r="R4687" s="30">
        <v>14475.11949508235</v>
      </c>
      <c r="S4687" s="5">
        <v>14.071070832339611</v>
      </c>
      <c r="T4687" s="4" t="s">
        <v>61</v>
      </c>
      <c r="U4687" s="1"/>
      <c r="V4687" s="1"/>
      <c r="W4687" s="1"/>
      <c r="X4687" s="1"/>
    </row>
    <row r="4688" spans="1:24" ht="15.75" customHeight="1" x14ac:dyDescent="0.2">
      <c r="A4688" s="1"/>
      <c r="B4688" s="1"/>
      <c r="C4688" s="31" t="str">
        <f>IF('Style Screener'!$S4688&lt;(AVERAGE('Style Screener'!$S$9:$S$6415)), "Value", "Growth")</f>
        <v>Value</v>
      </c>
      <c r="D4688" s="31" t="str">
        <f>IF('Style Screener'!$R4688&gt;2000, "Large Cap", "Small Cap")</f>
        <v>Large Cap</v>
      </c>
      <c r="E4688" s="31" t="s">
        <v>14</v>
      </c>
      <c r="F4688" s="31" t="s">
        <v>15829</v>
      </c>
      <c r="G4688" s="1" t="s">
        <v>4748</v>
      </c>
      <c r="H4688" s="1" t="s">
        <v>18658</v>
      </c>
      <c r="I4688" s="1" t="s">
        <v>18659</v>
      </c>
      <c r="J4688" s="1" t="s">
        <v>17279</v>
      </c>
      <c r="K4688" s="1" t="s">
        <v>18660</v>
      </c>
      <c r="L4688" s="1" t="s">
        <v>18661</v>
      </c>
      <c r="M4688" s="1" t="s">
        <v>278</v>
      </c>
      <c r="N4688" s="1" t="s">
        <v>279</v>
      </c>
      <c r="O4688" s="1" t="s">
        <v>278</v>
      </c>
      <c r="P4688" s="1" t="s">
        <v>3374</v>
      </c>
      <c r="Q4688" s="29" t="s">
        <v>61</v>
      </c>
      <c r="R4688" s="30">
        <v>30537.332816347836</v>
      </c>
      <c r="S4688" s="5">
        <v>11.063503229519728</v>
      </c>
      <c r="T4688" s="4">
        <v>5.9880873918759928E-15</v>
      </c>
      <c r="U4688" s="1"/>
      <c r="V4688" s="1"/>
      <c r="W4688" s="1"/>
      <c r="X4688" s="1"/>
    </row>
    <row r="4689" spans="1:24" ht="15.75" customHeight="1" x14ac:dyDescent="0.2">
      <c r="A4689" s="1"/>
      <c r="B4689" s="1"/>
      <c r="C4689" s="31" t="str">
        <f>IF('Style Screener'!$S4689&lt;(AVERAGE('Style Screener'!$S$9:$S$6415)), "Value", "Growth")</f>
        <v>Value</v>
      </c>
      <c r="D4689" s="31" t="str">
        <f>IF('Style Screener'!$R4689&gt;2000, "Large Cap", "Small Cap")</f>
        <v>Large Cap</v>
      </c>
      <c r="E4689" s="31" t="s">
        <v>14</v>
      </c>
      <c r="F4689" s="31" t="s">
        <v>15829</v>
      </c>
      <c r="G4689" s="1" t="s">
        <v>17332</v>
      </c>
      <c r="H4689" s="1" t="s">
        <v>18662</v>
      </c>
      <c r="I4689" s="1" t="s">
        <v>18663</v>
      </c>
      <c r="J4689" s="1" t="s">
        <v>17335</v>
      </c>
      <c r="K4689" s="1" t="s">
        <v>18664</v>
      </c>
      <c r="L4689" s="1" t="s">
        <v>18665</v>
      </c>
      <c r="M4689" s="1" t="s">
        <v>86</v>
      </c>
      <c r="N4689" s="1" t="s">
        <v>251</v>
      </c>
      <c r="O4689" s="1" t="s">
        <v>251</v>
      </c>
      <c r="P4689" s="1" t="s">
        <v>508</v>
      </c>
      <c r="Q4689" s="29" t="s">
        <v>61</v>
      </c>
      <c r="R4689" s="30">
        <v>11347.920178576536</v>
      </c>
      <c r="S4689" s="5">
        <v>14.880898056037235</v>
      </c>
      <c r="T4689" s="4" t="s">
        <v>61</v>
      </c>
      <c r="U4689" s="1"/>
      <c r="V4689" s="1"/>
      <c r="W4689" s="1"/>
      <c r="X4689" s="1"/>
    </row>
    <row r="4690" spans="1:24" ht="15.75" customHeight="1" x14ac:dyDescent="0.2">
      <c r="A4690" s="1"/>
      <c r="B4690" s="1"/>
      <c r="C4690" s="31" t="str">
        <f>IF('Style Screener'!$S4690&lt;(AVERAGE('Style Screener'!$S$9:$S$6415)), "Value", "Growth")</f>
        <v>Value</v>
      </c>
      <c r="D4690" s="31" t="str">
        <f>IF('Style Screener'!$R4690&gt;2000, "Large Cap", "Small Cap")</f>
        <v>Large Cap</v>
      </c>
      <c r="E4690" s="31" t="s">
        <v>15</v>
      </c>
      <c r="F4690" s="31" t="s">
        <v>15829</v>
      </c>
      <c r="G4690" s="1" t="s">
        <v>17556</v>
      </c>
      <c r="H4690" s="1" t="s">
        <v>18666</v>
      </c>
      <c r="I4690" s="1" t="s">
        <v>18667</v>
      </c>
      <c r="J4690" s="1" t="s">
        <v>17559</v>
      </c>
      <c r="K4690" s="1" t="s">
        <v>18668</v>
      </c>
      <c r="L4690" s="1" t="s">
        <v>18669</v>
      </c>
      <c r="M4690" s="1" t="s">
        <v>219</v>
      </c>
      <c r="N4690" s="1" t="s">
        <v>436</v>
      </c>
      <c r="O4690" s="1" t="s">
        <v>219</v>
      </c>
      <c r="P4690" s="1" t="s">
        <v>436</v>
      </c>
      <c r="Q4690" s="29" t="s">
        <v>61</v>
      </c>
      <c r="R4690" s="30">
        <v>6073.3414594085252</v>
      </c>
      <c r="S4690" s="5">
        <v>14.006968641114982</v>
      </c>
      <c r="T4690" s="4">
        <v>0</v>
      </c>
      <c r="U4690" s="1"/>
      <c r="V4690" s="1"/>
      <c r="W4690" s="1"/>
      <c r="X4690" s="1"/>
    </row>
    <row r="4691" spans="1:24" ht="15.75" customHeight="1" x14ac:dyDescent="0.2">
      <c r="A4691" s="1"/>
      <c r="B4691" s="1"/>
      <c r="C4691" s="31" t="str">
        <f>IF('Style Screener'!$S4691&lt;(AVERAGE('Style Screener'!$S$9:$S$6415)), "Value", "Growth")</f>
        <v>Value</v>
      </c>
      <c r="D4691" s="31" t="str">
        <f>IF('Style Screener'!$R4691&gt;2000, "Large Cap", "Small Cap")</f>
        <v>Large Cap</v>
      </c>
      <c r="E4691" s="31" t="s">
        <v>14</v>
      </c>
      <c r="F4691" s="31" t="s">
        <v>15829</v>
      </c>
      <c r="G4691" s="1" t="s">
        <v>17556</v>
      </c>
      <c r="H4691" s="1" t="s">
        <v>18670</v>
      </c>
      <c r="I4691" s="1" t="s">
        <v>18671</v>
      </c>
      <c r="J4691" s="1" t="s">
        <v>17559</v>
      </c>
      <c r="K4691" s="1" t="s">
        <v>18672</v>
      </c>
      <c r="L4691" s="1" t="s">
        <v>18673</v>
      </c>
      <c r="M4691" s="1" t="s">
        <v>86</v>
      </c>
      <c r="N4691" s="1" t="s">
        <v>172</v>
      </c>
      <c r="O4691" s="1" t="s">
        <v>172</v>
      </c>
      <c r="P4691" s="1" t="s">
        <v>1497</v>
      </c>
      <c r="Q4691" s="29" t="s">
        <v>61</v>
      </c>
      <c r="R4691" s="30">
        <v>6620.4933238310123</v>
      </c>
      <c r="S4691" s="5">
        <v>13.531440700451048</v>
      </c>
      <c r="T4691" s="4" t="s">
        <v>61</v>
      </c>
      <c r="U4691" s="1"/>
      <c r="V4691" s="1"/>
      <c r="W4691" s="1"/>
      <c r="X4691" s="1"/>
    </row>
    <row r="4692" spans="1:24" ht="15.75" customHeight="1" x14ac:dyDescent="0.2">
      <c r="A4692" s="1"/>
      <c r="B4692" s="1"/>
      <c r="C4692" s="31" t="str">
        <f>IF('Style Screener'!$S4692&lt;(AVERAGE('Style Screener'!$S$9:$S$6415)), "Value", "Growth")</f>
        <v>Value</v>
      </c>
      <c r="D4692" s="31" t="str">
        <f>IF('Style Screener'!$R4692&gt;2000, "Large Cap", "Small Cap")</f>
        <v>Large Cap</v>
      </c>
      <c r="E4692" s="31" t="s">
        <v>14</v>
      </c>
      <c r="F4692" s="31" t="s">
        <v>15829</v>
      </c>
      <c r="G4692" s="1" t="s">
        <v>17556</v>
      </c>
      <c r="H4692" s="1" t="s">
        <v>18674</v>
      </c>
      <c r="I4692" s="1" t="s">
        <v>18675</v>
      </c>
      <c r="J4692" s="1" t="s">
        <v>17559</v>
      </c>
      <c r="K4692" s="1" t="s">
        <v>18676</v>
      </c>
      <c r="L4692" s="1" t="s">
        <v>18677</v>
      </c>
      <c r="M4692" s="1" t="s">
        <v>86</v>
      </c>
      <c r="N4692" s="1" t="s">
        <v>172</v>
      </c>
      <c r="O4692" s="1" t="s">
        <v>172</v>
      </c>
      <c r="P4692" s="1" t="s">
        <v>1497</v>
      </c>
      <c r="Q4692" s="29" t="s">
        <v>61</v>
      </c>
      <c r="R4692" s="30">
        <v>36769.190760791113</v>
      </c>
      <c r="S4692" s="5">
        <v>11.916775680558152</v>
      </c>
      <c r="T4692" s="4" t="s">
        <v>61</v>
      </c>
      <c r="U4692" s="1"/>
      <c r="V4692" s="1"/>
      <c r="W4692" s="1"/>
      <c r="X4692" s="1"/>
    </row>
    <row r="4693" spans="1:24" ht="15.75" customHeight="1" x14ac:dyDescent="0.2">
      <c r="A4693" s="1"/>
      <c r="B4693" s="1"/>
      <c r="C4693" s="31" t="str">
        <f>IF('Style Screener'!$S4693&lt;(AVERAGE('Style Screener'!$S$9:$S$6415)), "Value", "Growth")</f>
        <v>Value</v>
      </c>
      <c r="D4693" s="31" t="str">
        <f>IF('Style Screener'!$R4693&gt;2000, "Large Cap", "Small Cap")</f>
        <v>Large Cap</v>
      </c>
      <c r="E4693" s="31" t="s">
        <v>15</v>
      </c>
      <c r="F4693" s="31" t="s">
        <v>15829</v>
      </c>
      <c r="G4693" s="1" t="s">
        <v>17225</v>
      </c>
      <c r="H4693" s="1" t="s">
        <v>18678</v>
      </c>
      <c r="I4693" s="1" t="s">
        <v>18679</v>
      </c>
      <c r="J4693" s="1" t="s">
        <v>17228</v>
      </c>
      <c r="K4693" s="1" t="s">
        <v>18680</v>
      </c>
      <c r="L4693" s="1" t="s">
        <v>18681</v>
      </c>
      <c r="M4693" s="1" t="s">
        <v>44</v>
      </c>
      <c r="N4693" s="1" t="s">
        <v>63</v>
      </c>
      <c r="O4693" s="1" t="s">
        <v>64</v>
      </c>
      <c r="P4693" s="1" t="s">
        <v>488</v>
      </c>
      <c r="Q4693" s="29" t="s">
        <v>61</v>
      </c>
      <c r="R4693" s="30">
        <v>2133.1405686892754</v>
      </c>
      <c r="S4693" s="5">
        <v>18.453125</v>
      </c>
      <c r="T4693" s="4">
        <v>2.4193137794908534E-15</v>
      </c>
      <c r="U4693" s="1"/>
      <c r="V4693" s="1"/>
      <c r="W4693" s="1"/>
      <c r="X4693" s="1"/>
    </row>
    <row r="4694" spans="1:24" ht="15.75" customHeight="1" x14ac:dyDescent="0.2">
      <c r="A4694" s="1"/>
      <c r="B4694" s="1"/>
      <c r="C4694" s="31" t="str">
        <f>IF('Style Screener'!$S4694&lt;(AVERAGE('Style Screener'!$S$9:$S$6415)), "Value", "Growth")</f>
        <v>Growth</v>
      </c>
      <c r="D4694" s="31" t="str">
        <f>IF('Style Screener'!$R4694&gt;2000, "Large Cap", "Small Cap")</f>
        <v>Large Cap</v>
      </c>
      <c r="E4694" s="31" t="s">
        <v>15</v>
      </c>
      <c r="F4694" s="31" t="s">
        <v>15829</v>
      </c>
      <c r="G4694" s="1" t="s">
        <v>17225</v>
      </c>
      <c r="H4694" s="1" t="s">
        <v>18682</v>
      </c>
      <c r="I4694" s="1" t="s">
        <v>18683</v>
      </c>
      <c r="J4694" s="1" t="s">
        <v>17228</v>
      </c>
      <c r="K4694" s="1" t="s">
        <v>18684</v>
      </c>
      <c r="L4694" s="1" t="s">
        <v>18685</v>
      </c>
      <c r="M4694" s="1" t="s">
        <v>368</v>
      </c>
      <c r="N4694" s="1" t="s">
        <v>961</v>
      </c>
      <c r="O4694" s="1" t="s">
        <v>961</v>
      </c>
      <c r="P4694" s="1" t="s">
        <v>3365</v>
      </c>
      <c r="Q4694" s="29" t="s">
        <v>61</v>
      </c>
      <c r="R4694" s="30">
        <v>3425.8620923630906</v>
      </c>
      <c r="S4694" s="5">
        <v>36.191024165707709</v>
      </c>
      <c r="T4694" s="4" t="s">
        <v>61</v>
      </c>
      <c r="U4694" s="1"/>
      <c r="V4694" s="1"/>
      <c r="W4694" s="1"/>
      <c r="X4694" s="1"/>
    </row>
    <row r="4695" spans="1:24" ht="15.75" customHeight="1" x14ac:dyDescent="0.2">
      <c r="A4695" s="1"/>
      <c r="B4695" s="1"/>
      <c r="C4695" s="31" t="str">
        <f>IF('Style Screener'!$S4695&lt;(AVERAGE('Style Screener'!$S$9:$S$6415)), "Value", "Growth")</f>
        <v>Value</v>
      </c>
      <c r="D4695" s="31" t="str">
        <f>IF('Style Screener'!$R4695&gt;2000, "Large Cap", "Small Cap")</f>
        <v>Large Cap</v>
      </c>
      <c r="E4695" s="31" t="s">
        <v>15</v>
      </c>
      <c r="F4695" s="31" t="s">
        <v>15829</v>
      </c>
      <c r="G4695" s="1" t="s">
        <v>15768</v>
      </c>
      <c r="H4695" s="1" t="s">
        <v>18686</v>
      </c>
      <c r="I4695" s="1" t="s">
        <v>18687</v>
      </c>
      <c r="J4695" s="1" t="s">
        <v>17238</v>
      </c>
      <c r="K4695" s="1" t="s">
        <v>18688</v>
      </c>
      <c r="L4695" s="1" t="s">
        <v>18689</v>
      </c>
      <c r="M4695" s="1" t="s">
        <v>1279</v>
      </c>
      <c r="N4695" s="1" t="s">
        <v>8387</v>
      </c>
      <c r="O4695" s="1" t="s">
        <v>1279</v>
      </c>
      <c r="P4695" s="1" t="s">
        <v>8387</v>
      </c>
      <c r="Q4695" s="29" t="s">
        <v>61</v>
      </c>
      <c r="R4695" s="30">
        <v>2600.7465089666389</v>
      </c>
      <c r="S4695" s="5">
        <v>18.764269406392692</v>
      </c>
      <c r="T4695" s="4">
        <v>19.926692539887881</v>
      </c>
      <c r="U4695" s="1"/>
      <c r="V4695" s="1"/>
      <c r="W4695" s="1"/>
      <c r="X4695" s="1"/>
    </row>
    <row r="4696" spans="1:24" ht="15.75" customHeight="1" x14ac:dyDescent="0.2">
      <c r="A4696" s="1"/>
      <c r="B4696" s="1"/>
      <c r="C4696" s="31" t="str">
        <f>IF('Style Screener'!$S4696&lt;(AVERAGE('Style Screener'!$S$9:$S$6415)), "Value", "Growth")</f>
        <v>Value</v>
      </c>
      <c r="D4696" s="31" t="str">
        <f>IF('Style Screener'!$R4696&gt;2000, "Large Cap", "Small Cap")</f>
        <v>Large Cap</v>
      </c>
      <c r="E4696" s="31" t="s">
        <v>14</v>
      </c>
      <c r="F4696" s="31" t="s">
        <v>15829</v>
      </c>
      <c r="G4696" s="1" t="s">
        <v>11982</v>
      </c>
      <c r="H4696" s="1" t="s">
        <v>18690</v>
      </c>
      <c r="I4696" s="1" t="s">
        <v>18691</v>
      </c>
      <c r="J4696" s="1" t="s">
        <v>17233</v>
      </c>
      <c r="K4696" s="1" t="s">
        <v>18692</v>
      </c>
      <c r="L4696" s="1" t="s">
        <v>18693</v>
      </c>
      <c r="M4696" s="1" t="s">
        <v>86</v>
      </c>
      <c r="N4696" s="1" t="s">
        <v>135</v>
      </c>
      <c r="O4696" s="1" t="s">
        <v>88</v>
      </c>
      <c r="P4696" s="1" t="s">
        <v>136</v>
      </c>
      <c r="Q4696" s="29" t="s">
        <v>61</v>
      </c>
      <c r="R4696" s="30">
        <v>3939.3343790902491</v>
      </c>
      <c r="S4696" s="5">
        <v>14.080459770114942</v>
      </c>
      <c r="T4696" s="4">
        <v>6.0336842795511499E-15</v>
      </c>
      <c r="U4696" s="1"/>
      <c r="V4696" s="1"/>
      <c r="W4696" s="1"/>
      <c r="X4696" s="1"/>
    </row>
    <row r="4697" spans="1:24" ht="15.75" customHeight="1" x14ac:dyDescent="0.2">
      <c r="A4697" s="1"/>
      <c r="B4697" s="1"/>
      <c r="C4697" s="31" t="str">
        <f>IF('Style Screener'!$S4697&lt;(AVERAGE('Style Screener'!$S$9:$S$6415)), "Value", "Growth")</f>
        <v>Growth</v>
      </c>
      <c r="D4697" s="31" t="str">
        <f>IF('Style Screener'!$R4697&gt;2000, "Large Cap", "Small Cap")</f>
        <v>Large Cap</v>
      </c>
      <c r="E4697" s="31" t="s">
        <v>14</v>
      </c>
      <c r="F4697" s="31" t="s">
        <v>15829</v>
      </c>
      <c r="G4697" s="1" t="s">
        <v>15768</v>
      </c>
      <c r="H4697" s="1" t="s">
        <v>18694</v>
      </c>
      <c r="I4697" s="1" t="s">
        <v>18695</v>
      </c>
      <c r="J4697" s="1" t="s">
        <v>17238</v>
      </c>
      <c r="K4697" s="1" t="s">
        <v>18696</v>
      </c>
      <c r="L4697" s="1" t="s">
        <v>18697</v>
      </c>
      <c r="M4697" s="1" t="s">
        <v>86</v>
      </c>
      <c r="N4697" s="1" t="s">
        <v>2006</v>
      </c>
      <c r="O4697" s="1" t="s">
        <v>607</v>
      </c>
      <c r="P4697" s="1" t="s">
        <v>2294</v>
      </c>
      <c r="Q4697" s="29" t="s">
        <v>61</v>
      </c>
      <c r="R4697" s="30">
        <v>5115.06274432378</v>
      </c>
      <c r="S4697" s="5" t="s">
        <v>61</v>
      </c>
      <c r="T4697" s="4">
        <v>0</v>
      </c>
      <c r="U4697" s="1"/>
      <c r="V4697" s="1"/>
      <c r="W4697" s="1"/>
      <c r="X4697" s="1"/>
    </row>
    <row r="4698" spans="1:24" ht="15.75" customHeight="1" x14ac:dyDescent="0.2">
      <c r="A4698" s="1"/>
      <c r="B4698" s="1"/>
      <c r="C4698" s="31" t="str">
        <f>IF('Style Screener'!$S4698&lt;(AVERAGE('Style Screener'!$S$9:$S$6415)), "Value", "Growth")</f>
        <v>Value</v>
      </c>
      <c r="D4698" s="31" t="str">
        <f>IF('Style Screener'!$R4698&gt;2000, "Large Cap", "Small Cap")</f>
        <v>Small Cap</v>
      </c>
      <c r="E4698" s="31" t="s">
        <v>15</v>
      </c>
      <c r="F4698" s="31" t="s">
        <v>15829</v>
      </c>
      <c r="G4698" s="1" t="s">
        <v>15768</v>
      </c>
      <c r="H4698" s="1" t="s">
        <v>18698</v>
      </c>
      <c r="I4698" s="1" t="s">
        <v>18699</v>
      </c>
      <c r="J4698" s="1" t="s">
        <v>17238</v>
      </c>
      <c r="K4698" s="1" t="s">
        <v>18700</v>
      </c>
      <c r="L4698" s="1" t="s">
        <v>18701</v>
      </c>
      <c r="M4698" s="1" t="s">
        <v>219</v>
      </c>
      <c r="N4698" s="1" t="s">
        <v>466</v>
      </c>
      <c r="O4698" s="1" t="s">
        <v>219</v>
      </c>
      <c r="P4698" s="1" t="s">
        <v>466</v>
      </c>
      <c r="Q4698" s="29" t="s">
        <v>61</v>
      </c>
      <c r="R4698" s="30">
        <v>1805.1086078858839</v>
      </c>
      <c r="S4698" s="5">
        <v>6.5197373386670687</v>
      </c>
      <c r="T4698" s="4">
        <v>0</v>
      </c>
      <c r="U4698" s="1"/>
      <c r="V4698" s="1"/>
      <c r="W4698" s="1"/>
      <c r="X4698" s="1"/>
    </row>
    <row r="4699" spans="1:24" ht="15.75" customHeight="1" x14ac:dyDescent="0.2">
      <c r="A4699" s="1"/>
      <c r="B4699" s="1"/>
      <c r="C4699" s="31" t="str">
        <f>IF('Style Screener'!$S4699&lt;(AVERAGE('Style Screener'!$S$9:$S$6415)), "Value", "Growth")</f>
        <v>Value</v>
      </c>
      <c r="D4699" s="31" t="str">
        <f>IF('Style Screener'!$R4699&gt;2000, "Large Cap", "Small Cap")</f>
        <v>Large Cap</v>
      </c>
      <c r="E4699" s="31" t="s">
        <v>14</v>
      </c>
      <c r="F4699" s="31" t="s">
        <v>15829</v>
      </c>
      <c r="G4699" s="1" t="s">
        <v>11982</v>
      </c>
      <c r="H4699" s="1" t="s">
        <v>18702</v>
      </c>
      <c r="I4699" s="1" t="s">
        <v>18703</v>
      </c>
      <c r="J4699" s="1" t="s">
        <v>17233</v>
      </c>
      <c r="K4699" s="1" t="s">
        <v>18704</v>
      </c>
      <c r="L4699" s="1" t="s">
        <v>18705</v>
      </c>
      <c r="M4699" s="1" t="s">
        <v>86</v>
      </c>
      <c r="N4699" s="1" t="s">
        <v>2006</v>
      </c>
      <c r="O4699" s="1" t="s">
        <v>607</v>
      </c>
      <c r="P4699" s="1" t="s">
        <v>2007</v>
      </c>
      <c r="Q4699" s="29" t="s">
        <v>61</v>
      </c>
      <c r="R4699" s="30">
        <v>11385.862617040171</v>
      </c>
      <c r="S4699" s="5">
        <v>18.096333378433229</v>
      </c>
      <c r="T4699" s="4" t="s">
        <v>61</v>
      </c>
      <c r="U4699" s="1"/>
      <c r="V4699" s="1"/>
      <c r="W4699" s="1"/>
      <c r="X4699" s="1"/>
    </row>
    <row r="4700" spans="1:24" ht="15.75" customHeight="1" x14ac:dyDescent="0.2">
      <c r="A4700" s="1"/>
      <c r="B4700" s="1"/>
      <c r="C4700" s="31" t="str">
        <f>IF('Style Screener'!$S4700&lt;(AVERAGE('Style Screener'!$S$9:$S$6415)), "Value", "Growth")</f>
        <v>Value</v>
      </c>
      <c r="D4700" s="31" t="str">
        <f>IF('Style Screener'!$R4700&gt;2000, "Large Cap", "Small Cap")</f>
        <v>Large Cap</v>
      </c>
      <c r="E4700" s="31" t="s">
        <v>14</v>
      </c>
      <c r="F4700" s="31" t="s">
        <v>15829</v>
      </c>
      <c r="G4700" s="1" t="s">
        <v>17225</v>
      </c>
      <c r="H4700" s="1" t="s">
        <v>18706</v>
      </c>
      <c r="I4700" s="1" t="s">
        <v>18707</v>
      </c>
      <c r="J4700" s="1" t="s">
        <v>17228</v>
      </c>
      <c r="K4700" s="1" t="s">
        <v>18708</v>
      </c>
      <c r="L4700" s="1" t="s">
        <v>18709</v>
      </c>
      <c r="M4700" s="1" t="s">
        <v>74</v>
      </c>
      <c r="N4700" s="1" t="s">
        <v>1095</v>
      </c>
      <c r="O4700" s="1" t="s">
        <v>76</v>
      </c>
      <c r="P4700" s="1" t="s">
        <v>1096</v>
      </c>
      <c r="Q4700" s="29" t="s">
        <v>61</v>
      </c>
      <c r="R4700" s="30">
        <v>2558.5592467920405</v>
      </c>
      <c r="S4700" s="5">
        <v>18.058156727451948</v>
      </c>
      <c r="T4700" s="4">
        <v>0.4367434900838027</v>
      </c>
      <c r="U4700" s="1"/>
      <c r="V4700" s="1"/>
      <c r="W4700" s="1"/>
      <c r="X4700" s="1"/>
    </row>
    <row r="4701" spans="1:24" ht="15.75" customHeight="1" x14ac:dyDescent="0.2">
      <c r="A4701" s="1"/>
      <c r="B4701" s="1"/>
      <c r="C4701" s="31" t="str">
        <f>IF('Style Screener'!$S4701&lt;(AVERAGE('Style Screener'!$S$9:$S$6415)), "Value", "Growth")</f>
        <v>Growth</v>
      </c>
      <c r="D4701" s="31" t="str">
        <f>IF('Style Screener'!$R4701&gt;2000, "Large Cap", "Small Cap")</f>
        <v>Large Cap</v>
      </c>
      <c r="E4701" s="31" t="s">
        <v>14</v>
      </c>
      <c r="F4701" s="31" t="s">
        <v>15829</v>
      </c>
      <c r="G4701" s="1" t="s">
        <v>11982</v>
      </c>
      <c r="H4701" s="1" t="s">
        <v>18710</v>
      </c>
      <c r="I4701" s="1" t="s">
        <v>18711</v>
      </c>
      <c r="J4701" s="1" t="s">
        <v>17233</v>
      </c>
      <c r="K4701" s="1" t="s">
        <v>18712</v>
      </c>
      <c r="L4701" s="1" t="s">
        <v>18713</v>
      </c>
      <c r="M4701" s="1" t="s">
        <v>86</v>
      </c>
      <c r="N4701" s="1" t="s">
        <v>135</v>
      </c>
      <c r="O4701" s="1" t="s">
        <v>88</v>
      </c>
      <c r="P4701" s="1" t="s">
        <v>358</v>
      </c>
      <c r="Q4701" s="29" t="s">
        <v>61</v>
      </c>
      <c r="R4701" s="30">
        <v>2925.2645892326304</v>
      </c>
      <c r="S4701" s="5">
        <v>32.431249999999999</v>
      </c>
      <c r="T4701" s="4">
        <v>3.5866146170011106E-15</v>
      </c>
      <c r="U4701" s="1"/>
      <c r="V4701" s="1"/>
      <c r="W4701" s="1"/>
      <c r="X4701" s="1"/>
    </row>
    <row r="4702" spans="1:24" ht="15.75" customHeight="1" x14ac:dyDescent="0.2">
      <c r="A4702" s="1"/>
      <c r="B4702" s="1"/>
      <c r="C4702" s="31" t="str">
        <f>IF('Style Screener'!$S4702&lt;(AVERAGE('Style Screener'!$S$9:$S$6415)), "Value", "Growth")</f>
        <v>Value</v>
      </c>
      <c r="D4702" s="31" t="str">
        <f>IF('Style Screener'!$R4702&gt;2000, "Large Cap", "Small Cap")</f>
        <v>Large Cap</v>
      </c>
      <c r="E4702" s="31" t="s">
        <v>14</v>
      </c>
      <c r="F4702" s="31" t="s">
        <v>15829</v>
      </c>
      <c r="G4702" s="1" t="s">
        <v>17298</v>
      </c>
      <c r="H4702" s="1" t="s">
        <v>18714</v>
      </c>
      <c r="I4702" s="1" t="s">
        <v>18715</v>
      </c>
      <c r="J4702" s="1" t="s">
        <v>17301</v>
      </c>
      <c r="K4702" s="1" t="s">
        <v>18716</v>
      </c>
      <c r="L4702" s="1" t="s">
        <v>18717</v>
      </c>
      <c r="M4702" s="1" t="s">
        <v>86</v>
      </c>
      <c r="N4702" s="1" t="s">
        <v>172</v>
      </c>
      <c r="O4702" s="1" t="s">
        <v>172</v>
      </c>
      <c r="P4702" s="1" t="s">
        <v>1497</v>
      </c>
      <c r="Q4702" s="29" t="s">
        <v>61</v>
      </c>
      <c r="R4702" s="30">
        <v>5869.1037059501796</v>
      </c>
      <c r="S4702" s="5">
        <v>10.123456790123456</v>
      </c>
      <c r="T4702" s="4">
        <v>10.847348482875221</v>
      </c>
      <c r="U4702" s="1"/>
      <c r="V4702" s="1"/>
      <c r="W4702" s="1"/>
      <c r="X4702" s="1"/>
    </row>
    <row r="4703" spans="1:24" ht="15.75" customHeight="1" x14ac:dyDescent="0.2">
      <c r="A4703" s="1"/>
      <c r="B4703" s="1"/>
      <c r="C4703" s="31" t="str">
        <f>IF('Style Screener'!$S4703&lt;(AVERAGE('Style Screener'!$S$9:$S$6415)), "Value", "Growth")</f>
        <v>Value</v>
      </c>
      <c r="D4703" s="31" t="str">
        <f>IF('Style Screener'!$R4703&gt;2000, "Large Cap", "Small Cap")</f>
        <v>Large Cap</v>
      </c>
      <c r="E4703" s="31" t="s">
        <v>15</v>
      </c>
      <c r="F4703" s="31" t="s">
        <v>15829</v>
      </c>
      <c r="G4703" s="1" t="s">
        <v>18447</v>
      </c>
      <c r="H4703" s="1" t="s">
        <v>18718</v>
      </c>
      <c r="I4703" s="1" t="s">
        <v>18719</v>
      </c>
      <c r="J4703" s="1" t="s">
        <v>18450</v>
      </c>
      <c r="K4703" s="1" t="s">
        <v>18720</v>
      </c>
      <c r="L4703" s="1" t="s">
        <v>18721</v>
      </c>
      <c r="M4703" s="1" t="s">
        <v>44</v>
      </c>
      <c r="N4703" s="1" t="s">
        <v>160</v>
      </c>
      <c r="O4703" s="1" t="s">
        <v>46</v>
      </c>
      <c r="P4703" s="1" t="s">
        <v>160</v>
      </c>
      <c r="Q4703" s="29" t="s">
        <v>61</v>
      </c>
      <c r="R4703" s="30">
        <v>2855.706294152671</v>
      </c>
      <c r="S4703" s="5">
        <v>19.297359688356657</v>
      </c>
      <c r="T4703" s="4">
        <v>90.723704298460873</v>
      </c>
      <c r="U4703" s="1"/>
      <c r="V4703" s="1"/>
      <c r="W4703" s="1"/>
      <c r="X4703" s="1"/>
    </row>
    <row r="4704" spans="1:24" ht="15.75" customHeight="1" x14ac:dyDescent="0.2">
      <c r="A4704" s="1"/>
      <c r="B4704" s="1"/>
      <c r="C4704" s="31" t="str">
        <f>IF('Style Screener'!$S4704&lt;(AVERAGE('Style Screener'!$S$9:$S$6415)), "Value", "Growth")</f>
        <v>Value</v>
      </c>
      <c r="D4704" s="31" t="str">
        <f>IF('Style Screener'!$R4704&gt;2000, "Large Cap", "Small Cap")</f>
        <v>Large Cap</v>
      </c>
      <c r="E4704" s="31" t="s">
        <v>14</v>
      </c>
      <c r="F4704" s="31" t="s">
        <v>15829</v>
      </c>
      <c r="G4704" s="1" t="s">
        <v>15768</v>
      </c>
      <c r="H4704" s="1" t="s">
        <v>18722</v>
      </c>
      <c r="I4704" s="1" t="s">
        <v>18723</v>
      </c>
      <c r="J4704" s="1" t="s">
        <v>17238</v>
      </c>
      <c r="K4704" s="1" t="s">
        <v>18724</v>
      </c>
      <c r="L4704" s="1" t="s">
        <v>18725</v>
      </c>
      <c r="M4704" s="1" t="s">
        <v>278</v>
      </c>
      <c r="N4704" s="1" t="s">
        <v>279</v>
      </c>
      <c r="O4704" s="1" t="s">
        <v>278</v>
      </c>
      <c r="P4704" s="1" t="s">
        <v>426</v>
      </c>
      <c r="Q4704" s="29" t="s">
        <v>61</v>
      </c>
      <c r="R4704" s="30">
        <v>45242.080621736881</v>
      </c>
      <c r="S4704" s="5">
        <v>11.057692307692307</v>
      </c>
      <c r="T4704" s="4">
        <v>68.212502156432663</v>
      </c>
      <c r="U4704" s="1"/>
      <c r="V4704" s="1"/>
      <c r="W4704" s="1"/>
      <c r="X4704" s="1"/>
    </row>
    <row r="4705" spans="1:24" ht="15.75" customHeight="1" x14ac:dyDescent="0.2">
      <c r="A4705" s="1"/>
      <c r="B4705" s="1"/>
      <c r="C4705" s="31" t="str">
        <f>IF('Style Screener'!$S4705&lt;(AVERAGE('Style Screener'!$S$9:$S$6415)), "Value", "Growth")</f>
        <v>Value</v>
      </c>
      <c r="D4705" s="31" t="str">
        <f>IF('Style Screener'!$R4705&gt;2000, "Large Cap", "Small Cap")</f>
        <v>Large Cap</v>
      </c>
      <c r="E4705" s="31" t="s">
        <v>14</v>
      </c>
      <c r="F4705" s="31" t="s">
        <v>15829</v>
      </c>
      <c r="G4705" s="1" t="s">
        <v>11982</v>
      </c>
      <c r="H4705" s="1" t="s">
        <v>18726</v>
      </c>
      <c r="I4705" s="1" t="s">
        <v>18727</v>
      </c>
      <c r="J4705" s="1" t="s">
        <v>17233</v>
      </c>
      <c r="K4705" s="1" t="s">
        <v>18728</v>
      </c>
      <c r="L4705" s="1" t="s">
        <v>18729</v>
      </c>
      <c r="M4705" s="1" t="s">
        <v>86</v>
      </c>
      <c r="N4705" s="1" t="s">
        <v>2006</v>
      </c>
      <c r="O4705" s="1" t="s">
        <v>607</v>
      </c>
      <c r="P4705" s="1" t="s">
        <v>16784</v>
      </c>
      <c r="Q4705" s="29" t="s">
        <v>61</v>
      </c>
      <c r="R4705" s="30">
        <v>8374.5204221677286</v>
      </c>
      <c r="S4705" s="5">
        <v>14.485116653258244</v>
      </c>
      <c r="T4705" s="4" t="s">
        <v>61</v>
      </c>
      <c r="U4705" s="1"/>
      <c r="V4705" s="1"/>
      <c r="W4705" s="1"/>
      <c r="X4705" s="1"/>
    </row>
    <row r="4706" spans="1:24" ht="15.75" customHeight="1" x14ac:dyDescent="0.2">
      <c r="A4706" s="1"/>
      <c r="B4706" s="1"/>
      <c r="C4706" s="31" t="str">
        <f>IF('Style Screener'!$S4706&lt;(AVERAGE('Style Screener'!$S$9:$S$6415)), "Value", "Growth")</f>
        <v>Value</v>
      </c>
      <c r="D4706" s="31" t="str">
        <f>IF('Style Screener'!$R4706&gt;2000, "Large Cap", "Small Cap")</f>
        <v>Large Cap</v>
      </c>
      <c r="E4706" s="31" t="s">
        <v>14</v>
      </c>
      <c r="F4706" s="31" t="s">
        <v>15829</v>
      </c>
      <c r="G4706" s="1" t="s">
        <v>11982</v>
      </c>
      <c r="H4706" s="1" t="s">
        <v>18730</v>
      </c>
      <c r="I4706" s="1" t="s">
        <v>18731</v>
      </c>
      <c r="J4706" s="1" t="s">
        <v>17233</v>
      </c>
      <c r="K4706" s="1" t="s">
        <v>18732</v>
      </c>
      <c r="L4706" s="1" t="s">
        <v>18733</v>
      </c>
      <c r="M4706" s="1" t="s">
        <v>86</v>
      </c>
      <c r="N4706" s="1" t="s">
        <v>251</v>
      </c>
      <c r="O4706" s="1" t="s">
        <v>251</v>
      </c>
      <c r="P4706" s="1" t="s">
        <v>454</v>
      </c>
      <c r="Q4706" s="29" t="s">
        <v>61</v>
      </c>
      <c r="R4706" s="30">
        <v>5772.4555754649764</v>
      </c>
      <c r="S4706" s="5">
        <v>20.309677419354838</v>
      </c>
      <c r="T4706" s="4" t="s">
        <v>61</v>
      </c>
      <c r="U4706" s="1"/>
      <c r="V4706" s="1"/>
      <c r="W4706" s="1"/>
      <c r="X4706" s="1"/>
    </row>
    <row r="4707" spans="1:24" ht="15.75" customHeight="1" x14ac:dyDescent="0.2">
      <c r="A4707" s="1"/>
      <c r="B4707" s="1"/>
      <c r="C4707" s="31" t="str">
        <f>IF('Style Screener'!$S4707&lt;(AVERAGE('Style Screener'!$S$9:$S$6415)), "Value", "Growth")</f>
        <v>Value</v>
      </c>
      <c r="D4707" s="31" t="str">
        <f>IF('Style Screener'!$R4707&gt;2000, "Large Cap", "Small Cap")</f>
        <v>Large Cap</v>
      </c>
      <c r="E4707" s="31" t="s">
        <v>14</v>
      </c>
      <c r="F4707" s="31" t="s">
        <v>15829</v>
      </c>
      <c r="G4707" s="1" t="s">
        <v>14635</v>
      </c>
      <c r="H4707" s="1" t="s">
        <v>18734</v>
      </c>
      <c r="I4707" s="1" t="s">
        <v>18735</v>
      </c>
      <c r="J4707" s="1" t="s">
        <v>17340</v>
      </c>
      <c r="K4707" s="1" t="s">
        <v>18736</v>
      </c>
      <c r="L4707" s="1" t="s">
        <v>18737</v>
      </c>
      <c r="M4707" s="1" t="s">
        <v>278</v>
      </c>
      <c r="N4707" s="1" t="s">
        <v>279</v>
      </c>
      <c r="O4707" s="1" t="s">
        <v>278</v>
      </c>
      <c r="P4707" s="1" t="s">
        <v>3374</v>
      </c>
      <c r="Q4707" s="29" t="s">
        <v>61</v>
      </c>
      <c r="R4707" s="30">
        <v>50726.41518250919</v>
      </c>
      <c r="S4707" s="5">
        <v>6.5743046907430465</v>
      </c>
      <c r="T4707" s="4">
        <v>77.243880326382595</v>
      </c>
      <c r="U4707" s="1"/>
      <c r="V4707" s="1"/>
      <c r="W4707" s="1"/>
      <c r="X4707" s="1"/>
    </row>
    <row r="4708" spans="1:24" ht="15.75" customHeight="1" x14ac:dyDescent="0.2">
      <c r="A4708" s="1"/>
      <c r="B4708" s="1"/>
      <c r="C4708" s="31" t="str">
        <f>IF('Style Screener'!$S4708&lt;(AVERAGE('Style Screener'!$S$9:$S$6415)), "Value", "Growth")</f>
        <v>Value</v>
      </c>
      <c r="D4708" s="31" t="str">
        <f>IF('Style Screener'!$R4708&gt;2000, "Large Cap", "Small Cap")</f>
        <v>Large Cap</v>
      </c>
      <c r="E4708" s="31" t="s">
        <v>15</v>
      </c>
      <c r="F4708" s="31" t="s">
        <v>15829</v>
      </c>
      <c r="G4708" s="1" t="s">
        <v>17298</v>
      </c>
      <c r="H4708" s="1" t="s">
        <v>11042</v>
      </c>
      <c r="I4708" s="1" t="s">
        <v>18738</v>
      </c>
      <c r="J4708" s="1" t="s">
        <v>17301</v>
      </c>
      <c r="K4708" s="1" t="s">
        <v>18739</v>
      </c>
      <c r="L4708" s="1" t="s">
        <v>18740</v>
      </c>
      <c r="M4708" s="1" t="s">
        <v>368</v>
      </c>
      <c r="N4708" s="1" t="s">
        <v>1014</v>
      </c>
      <c r="O4708" s="1" t="s">
        <v>370</v>
      </c>
      <c r="P4708" s="1" t="s">
        <v>1014</v>
      </c>
      <c r="Q4708" s="29" t="s">
        <v>61</v>
      </c>
      <c r="R4708" s="30">
        <v>5203.5878266993241</v>
      </c>
      <c r="S4708" s="5">
        <v>19.634292565947241</v>
      </c>
      <c r="T4708" s="4">
        <v>9.512424689464025E-16</v>
      </c>
      <c r="U4708" s="1"/>
      <c r="V4708" s="1"/>
      <c r="W4708" s="1"/>
      <c r="X4708" s="1"/>
    </row>
    <row r="4709" spans="1:24" ht="15.75" customHeight="1" x14ac:dyDescent="0.2">
      <c r="A4709" s="1"/>
      <c r="B4709" s="1"/>
      <c r="C4709" s="31" t="str">
        <f>IF('Style Screener'!$S4709&lt;(AVERAGE('Style Screener'!$S$9:$S$6415)), "Value", "Growth")</f>
        <v>Value</v>
      </c>
      <c r="D4709" s="31" t="str">
        <f>IF('Style Screener'!$R4709&gt;2000, "Large Cap", "Small Cap")</f>
        <v>Large Cap</v>
      </c>
      <c r="E4709" s="31" t="s">
        <v>15</v>
      </c>
      <c r="F4709" s="31" t="s">
        <v>15829</v>
      </c>
      <c r="G4709" s="1" t="s">
        <v>14635</v>
      </c>
      <c r="H4709" s="1" t="s">
        <v>18741</v>
      </c>
      <c r="I4709" s="1" t="s">
        <v>18742</v>
      </c>
      <c r="J4709" s="1" t="s">
        <v>17340</v>
      </c>
      <c r="K4709" s="1" t="s">
        <v>18743</v>
      </c>
      <c r="L4709" s="1" t="s">
        <v>18744</v>
      </c>
      <c r="M4709" s="1" t="s">
        <v>1279</v>
      </c>
      <c r="N4709" s="1" t="s">
        <v>1280</v>
      </c>
      <c r="O4709" s="1" t="s">
        <v>1279</v>
      </c>
      <c r="P4709" s="1" t="s">
        <v>1281</v>
      </c>
      <c r="Q4709" s="29" t="s">
        <v>61</v>
      </c>
      <c r="R4709" s="30">
        <v>4145.2969606637898</v>
      </c>
      <c r="S4709" s="5">
        <v>8.6392770831144272</v>
      </c>
      <c r="T4709" s="4" t="s">
        <v>61</v>
      </c>
      <c r="U4709" s="1"/>
      <c r="V4709" s="1"/>
      <c r="W4709" s="1"/>
      <c r="X4709" s="1"/>
    </row>
    <row r="4710" spans="1:24" ht="15.75" customHeight="1" x14ac:dyDescent="0.2">
      <c r="A4710" s="1"/>
      <c r="B4710" s="1"/>
      <c r="C4710" s="31" t="str">
        <f>IF('Style Screener'!$S4710&lt;(AVERAGE('Style Screener'!$S$9:$S$6415)), "Value", "Growth")</f>
        <v>Value</v>
      </c>
      <c r="D4710" s="31" t="str">
        <f>IF('Style Screener'!$R4710&gt;2000, "Large Cap", "Small Cap")</f>
        <v>Large Cap</v>
      </c>
      <c r="E4710" s="31" t="s">
        <v>14</v>
      </c>
      <c r="F4710" s="31" t="s">
        <v>15829</v>
      </c>
      <c r="G4710" s="1" t="s">
        <v>17282</v>
      </c>
      <c r="H4710" s="1" t="s">
        <v>18745</v>
      </c>
      <c r="I4710" s="1" t="s">
        <v>18746</v>
      </c>
      <c r="J4710" s="1" t="s">
        <v>17285</v>
      </c>
      <c r="K4710" s="1" t="s">
        <v>18747</v>
      </c>
      <c r="L4710" s="1" t="s">
        <v>18748</v>
      </c>
      <c r="M4710" s="1" t="s">
        <v>86</v>
      </c>
      <c r="N4710" s="1" t="s">
        <v>2006</v>
      </c>
      <c r="O4710" s="1" t="s">
        <v>607</v>
      </c>
      <c r="P4710" s="1" t="s">
        <v>2007</v>
      </c>
      <c r="Q4710" s="29" t="s">
        <v>61</v>
      </c>
      <c r="R4710" s="30">
        <v>7399.1429930669092</v>
      </c>
      <c r="S4710" s="5">
        <v>8.6327782646801055</v>
      </c>
      <c r="T4710" s="4" t="s">
        <v>61</v>
      </c>
      <c r="U4710" s="1"/>
      <c r="V4710" s="1"/>
      <c r="W4710" s="1"/>
      <c r="X4710" s="1"/>
    </row>
    <row r="4711" spans="1:24" ht="15.75" customHeight="1" x14ac:dyDescent="0.2">
      <c r="A4711" s="1"/>
      <c r="B4711" s="1"/>
      <c r="C4711" s="31" t="str">
        <f>IF('Style Screener'!$S4711&lt;(AVERAGE('Style Screener'!$S$9:$S$6415)), "Value", "Growth")</f>
        <v>Value</v>
      </c>
      <c r="D4711" s="31" t="str">
        <f>IF('Style Screener'!$R4711&gt;2000, "Large Cap", "Small Cap")</f>
        <v>Large Cap</v>
      </c>
      <c r="E4711" s="31" t="s">
        <v>14</v>
      </c>
      <c r="F4711" s="31" t="s">
        <v>15829</v>
      </c>
      <c r="G4711" s="1" t="s">
        <v>17298</v>
      </c>
      <c r="H4711" s="1" t="s">
        <v>18749</v>
      </c>
      <c r="I4711" s="1" t="s">
        <v>18750</v>
      </c>
      <c r="J4711" s="1" t="s">
        <v>17301</v>
      </c>
      <c r="K4711" s="1" t="s">
        <v>18751</v>
      </c>
      <c r="L4711" s="1" t="s">
        <v>18752</v>
      </c>
      <c r="M4711" s="1" t="s">
        <v>278</v>
      </c>
      <c r="N4711" s="1" t="s">
        <v>1230</v>
      </c>
      <c r="O4711" s="1" t="s">
        <v>278</v>
      </c>
      <c r="P4711" s="1" t="s">
        <v>1231</v>
      </c>
      <c r="Q4711" s="29" t="s">
        <v>61</v>
      </c>
      <c r="R4711" s="30">
        <v>4501.4937652732915</v>
      </c>
      <c r="S4711" s="5">
        <v>13.989637305699482</v>
      </c>
      <c r="T4711" s="4">
        <v>25.502889682216114</v>
      </c>
      <c r="U4711" s="1"/>
      <c r="V4711" s="1"/>
      <c r="W4711" s="1"/>
      <c r="X4711" s="1"/>
    </row>
    <row r="4712" spans="1:24" ht="15.75" customHeight="1" x14ac:dyDescent="0.2">
      <c r="A4712" s="1"/>
      <c r="B4712" s="1"/>
      <c r="C4712" s="31" t="str">
        <f>IF('Style Screener'!$S4712&lt;(AVERAGE('Style Screener'!$S$9:$S$6415)), "Value", "Growth")</f>
        <v>Value</v>
      </c>
      <c r="D4712" s="31" t="str">
        <f>IF('Style Screener'!$R4712&gt;2000, "Large Cap", "Small Cap")</f>
        <v>Large Cap</v>
      </c>
      <c r="E4712" s="31" t="s">
        <v>14</v>
      </c>
      <c r="F4712" s="31" t="s">
        <v>15829</v>
      </c>
      <c r="G4712" s="1" t="s">
        <v>17225</v>
      </c>
      <c r="H4712" s="1" t="s">
        <v>18753</v>
      </c>
      <c r="I4712" s="1" t="s">
        <v>18754</v>
      </c>
      <c r="J4712" s="1" t="s">
        <v>17228</v>
      </c>
      <c r="K4712" s="1" t="s">
        <v>18755</v>
      </c>
      <c r="L4712" s="1" t="s">
        <v>18756</v>
      </c>
      <c r="M4712" s="1" t="s">
        <v>86</v>
      </c>
      <c r="N4712" s="1" t="s">
        <v>172</v>
      </c>
      <c r="O4712" s="1" t="s">
        <v>172</v>
      </c>
      <c r="P4712" s="1" t="s">
        <v>1497</v>
      </c>
      <c r="Q4712" s="29" t="s">
        <v>61</v>
      </c>
      <c r="R4712" s="30">
        <v>18278.418724069659</v>
      </c>
      <c r="S4712" s="5">
        <v>9.7860962566844929</v>
      </c>
      <c r="T4712" s="4" t="s">
        <v>61</v>
      </c>
      <c r="U4712" s="1"/>
      <c r="V4712" s="1"/>
      <c r="W4712" s="1"/>
      <c r="X4712" s="1"/>
    </row>
    <row r="4713" spans="1:24" ht="15.75" customHeight="1" x14ac:dyDescent="0.2">
      <c r="A4713" s="1"/>
      <c r="B4713" s="1"/>
      <c r="C4713" s="31" t="str">
        <f>IF('Style Screener'!$S4713&lt;(AVERAGE('Style Screener'!$S$9:$S$6415)), "Value", "Growth")</f>
        <v>Value</v>
      </c>
      <c r="D4713" s="31" t="str">
        <f>IF('Style Screener'!$R4713&gt;2000, "Large Cap", "Small Cap")</f>
        <v>Large Cap</v>
      </c>
      <c r="E4713" s="31" t="s">
        <v>14</v>
      </c>
      <c r="F4713" s="31" t="s">
        <v>15829</v>
      </c>
      <c r="G4713" s="1" t="s">
        <v>10277</v>
      </c>
      <c r="H4713" s="1" t="s">
        <v>18757</v>
      </c>
      <c r="I4713" s="1" t="s">
        <v>18758</v>
      </c>
      <c r="J4713" s="1" t="s">
        <v>17249</v>
      </c>
      <c r="K4713" s="1" t="s">
        <v>18759</v>
      </c>
      <c r="L4713" s="1" t="s">
        <v>18760</v>
      </c>
      <c r="M4713" s="1" t="s">
        <v>86</v>
      </c>
      <c r="N4713" s="1" t="s">
        <v>172</v>
      </c>
      <c r="O4713" s="1" t="s">
        <v>172</v>
      </c>
      <c r="P4713" s="1" t="s">
        <v>1497</v>
      </c>
      <c r="Q4713" s="29" t="s">
        <v>18015</v>
      </c>
      <c r="R4713" s="30">
        <v>14879.45203530507</v>
      </c>
      <c r="S4713" s="5">
        <v>14.909572121746802</v>
      </c>
      <c r="T4713" s="4" t="s">
        <v>61</v>
      </c>
      <c r="U4713" s="1"/>
      <c r="V4713" s="1"/>
      <c r="W4713" s="1"/>
      <c r="X4713" s="1"/>
    </row>
    <row r="4714" spans="1:24" ht="15.75" customHeight="1" x14ac:dyDescent="0.2">
      <c r="A4714" s="1"/>
      <c r="B4714" s="1"/>
      <c r="C4714" s="31" t="str">
        <f>IF('Style Screener'!$S4714&lt;(AVERAGE('Style Screener'!$S$9:$S$6415)), "Value", "Growth")</f>
        <v>Value</v>
      </c>
      <c r="D4714" s="31" t="str">
        <f>IF('Style Screener'!$R4714&gt;2000, "Large Cap", "Small Cap")</f>
        <v>Large Cap</v>
      </c>
      <c r="E4714" s="31" t="s">
        <v>14</v>
      </c>
      <c r="F4714" s="31" t="s">
        <v>15829</v>
      </c>
      <c r="G4714" s="1" t="s">
        <v>11982</v>
      </c>
      <c r="H4714" s="1" t="s">
        <v>18761</v>
      </c>
      <c r="I4714" s="1" t="s">
        <v>18762</v>
      </c>
      <c r="J4714" s="1" t="s">
        <v>17233</v>
      </c>
      <c r="K4714" s="1" t="s">
        <v>18763</v>
      </c>
      <c r="L4714" s="1" t="s">
        <v>18764</v>
      </c>
      <c r="M4714" s="1" t="s">
        <v>54</v>
      </c>
      <c r="N4714" s="1" t="s">
        <v>1589</v>
      </c>
      <c r="O4714" s="1" t="s">
        <v>54</v>
      </c>
      <c r="P4714" s="1" t="s">
        <v>2732</v>
      </c>
      <c r="Q4714" s="29" t="s">
        <v>61</v>
      </c>
      <c r="R4714" s="30">
        <v>2140.7161332184146</v>
      </c>
      <c r="S4714" s="5">
        <v>12.967743636133404</v>
      </c>
      <c r="T4714" s="4">
        <v>76.291041082329642</v>
      </c>
      <c r="U4714" s="1"/>
      <c r="V4714" s="1"/>
      <c r="W4714" s="1"/>
      <c r="X4714" s="1"/>
    </row>
    <row r="4715" spans="1:24" ht="15.75" customHeight="1" x14ac:dyDescent="0.2">
      <c r="A4715" s="1"/>
      <c r="B4715" s="1"/>
      <c r="C4715" s="31" t="str">
        <f>IF('Style Screener'!$S4715&lt;(AVERAGE('Style Screener'!$S$9:$S$6415)), "Value", "Growth")</f>
        <v>Value</v>
      </c>
      <c r="D4715" s="31" t="str">
        <f>IF('Style Screener'!$R4715&gt;2000, "Large Cap", "Small Cap")</f>
        <v>Large Cap</v>
      </c>
      <c r="E4715" s="31" t="s">
        <v>14</v>
      </c>
      <c r="F4715" s="31" t="s">
        <v>15829</v>
      </c>
      <c r="G4715" s="1" t="s">
        <v>14635</v>
      </c>
      <c r="H4715" s="1" t="s">
        <v>18765</v>
      </c>
      <c r="I4715" s="1" t="s">
        <v>18766</v>
      </c>
      <c r="J4715" s="1" t="s">
        <v>17340</v>
      </c>
      <c r="K4715" s="1" t="s">
        <v>18767</v>
      </c>
      <c r="L4715" s="1" t="s">
        <v>18768</v>
      </c>
      <c r="M4715" s="1" t="s">
        <v>86</v>
      </c>
      <c r="N4715" s="1" t="s">
        <v>172</v>
      </c>
      <c r="O4715" s="1" t="s">
        <v>172</v>
      </c>
      <c r="P4715" s="1" t="s">
        <v>1497</v>
      </c>
      <c r="Q4715" s="29" t="s">
        <v>61</v>
      </c>
      <c r="R4715" s="30">
        <v>30107.761747633518</v>
      </c>
      <c r="S4715" s="5">
        <v>11.278448144188179</v>
      </c>
      <c r="T4715" s="4">
        <v>18.356756756756752</v>
      </c>
      <c r="U4715" s="1"/>
      <c r="V4715" s="1"/>
      <c r="W4715" s="1"/>
      <c r="X4715" s="1"/>
    </row>
    <row r="4716" spans="1:24" ht="15.75" customHeight="1" x14ac:dyDescent="0.2">
      <c r="A4716" s="1"/>
      <c r="B4716" s="1"/>
      <c r="C4716" s="31" t="str">
        <f>IF('Style Screener'!$S4716&lt;(AVERAGE('Style Screener'!$S$9:$S$6415)), "Value", "Growth")</f>
        <v>Value</v>
      </c>
      <c r="D4716" s="31" t="str">
        <f>IF('Style Screener'!$R4716&gt;2000, "Large Cap", "Small Cap")</f>
        <v>Small Cap</v>
      </c>
      <c r="E4716" s="31" t="s">
        <v>14</v>
      </c>
      <c r="F4716" s="31" t="s">
        <v>15829</v>
      </c>
      <c r="G4716" s="1" t="s">
        <v>14635</v>
      </c>
      <c r="H4716" s="1" t="s">
        <v>18769</v>
      </c>
      <c r="I4716" s="1" t="s">
        <v>18770</v>
      </c>
      <c r="J4716" s="1" t="s">
        <v>17340</v>
      </c>
      <c r="K4716" s="1" t="s">
        <v>18767</v>
      </c>
      <c r="L4716" s="1" t="s">
        <v>18768</v>
      </c>
      <c r="M4716" s="1" t="s">
        <v>86</v>
      </c>
      <c r="N4716" s="1" t="s">
        <v>172</v>
      </c>
      <c r="O4716" s="1" t="s">
        <v>172</v>
      </c>
      <c r="P4716" s="1" t="s">
        <v>1497</v>
      </c>
      <c r="Q4716" s="29" t="s">
        <v>61</v>
      </c>
      <c r="R4716" s="30">
        <v>933.27669813359319</v>
      </c>
      <c r="S4716" s="5">
        <v>7.3588559511395797</v>
      </c>
      <c r="T4716" s="4">
        <v>18.356756756756752</v>
      </c>
      <c r="U4716" s="1"/>
      <c r="V4716" s="1"/>
      <c r="W4716" s="1"/>
      <c r="X4716" s="1"/>
    </row>
    <row r="4717" spans="1:24" ht="15.75" customHeight="1" x14ac:dyDescent="0.2">
      <c r="A4717" s="1"/>
      <c r="B4717" s="1"/>
      <c r="C4717" s="31" t="str">
        <f>IF('Style Screener'!$S4717&lt;(AVERAGE('Style Screener'!$S$9:$S$6415)), "Value", "Growth")</f>
        <v>Value</v>
      </c>
      <c r="D4717" s="31" t="str">
        <f>IF('Style Screener'!$R4717&gt;2000, "Large Cap", "Small Cap")</f>
        <v>Large Cap</v>
      </c>
      <c r="E4717" s="31" t="s">
        <v>14</v>
      </c>
      <c r="F4717" s="31" t="s">
        <v>15829</v>
      </c>
      <c r="G4717" s="1" t="s">
        <v>15768</v>
      </c>
      <c r="H4717" s="1" t="s">
        <v>18771</v>
      </c>
      <c r="I4717" s="1" t="s">
        <v>18772</v>
      </c>
      <c r="J4717" s="1" t="s">
        <v>17238</v>
      </c>
      <c r="K4717" s="1" t="s">
        <v>18773</v>
      </c>
      <c r="L4717" s="1" t="s">
        <v>18774</v>
      </c>
      <c r="M4717" s="1" t="s">
        <v>86</v>
      </c>
      <c r="N4717" s="1" t="s">
        <v>172</v>
      </c>
      <c r="O4717" s="1" t="s">
        <v>172</v>
      </c>
      <c r="P4717" s="1" t="s">
        <v>1497</v>
      </c>
      <c r="Q4717" s="29" t="s">
        <v>61</v>
      </c>
      <c r="R4717" s="30">
        <v>34130.926575175821</v>
      </c>
      <c r="S4717" s="5">
        <v>12.45502413339184</v>
      </c>
      <c r="T4717" s="4">
        <v>4.392830566196448</v>
      </c>
      <c r="U4717" s="1"/>
      <c r="V4717" s="1"/>
      <c r="W4717" s="1"/>
      <c r="X4717" s="1"/>
    </row>
    <row r="4718" spans="1:24" ht="15.75" customHeight="1" x14ac:dyDescent="0.2">
      <c r="A4718" s="1"/>
      <c r="B4718" s="1"/>
      <c r="C4718" s="31" t="str">
        <f>IF('Style Screener'!$S4718&lt;(AVERAGE('Style Screener'!$S$9:$S$6415)), "Value", "Growth")</f>
        <v>Value</v>
      </c>
      <c r="D4718" s="31" t="str">
        <f>IF('Style Screener'!$R4718&gt;2000, "Large Cap", "Small Cap")</f>
        <v>Large Cap</v>
      </c>
      <c r="E4718" s="31" t="s">
        <v>14</v>
      </c>
      <c r="F4718" s="31" t="s">
        <v>15829</v>
      </c>
      <c r="G4718" s="1" t="s">
        <v>11982</v>
      </c>
      <c r="H4718" s="1" t="s">
        <v>18775</v>
      </c>
      <c r="I4718" s="1" t="s">
        <v>18776</v>
      </c>
      <c r="J4718" s="1" t="s">
        <v>17233</v>
      </c>
      <c r="K4718" s="1" t="s">
        <v>18777</v>
      </c>
      <c r="L4718" s="1" t="s">
        <v>18778</v>
      </c>
      <c r="M4718" s="1" t="s">
        <v>86</v>
      </c>
      <c r="N4718" s="1" t="s">
        <v>172</v>
      </c>
      <c r="O4718" s="1" t="s">
        <v>172</v>
      </c>
      <c r="P4718" s="1" t="s">
        <v>1497</v>
      </c>
      <c r="Q4718" s="29" t="s">
        <v>61</v>
      </c>
      <c r="R4718" s="30">
        <v>23092.610837426393</v>
      </c>
      <c r="S4718" s="5">
        <v>12.752726201002064</v>
      </c>
      <c r="T4718" s="4">
        <v>16.282868671599761</v>
      </c>
      <c r="U4718" s="1"/>
      <c r="V4718" s="1"/>
      <c r="W4718" s="1"/>
      <c r="X4718" s="1"/>
    </row>
    <row r="4719" spans="1:24" ht="15.75" customHeight="1" x14ac:dyDescent="0.2">
      <c r="A4719" s="1"/>
      <c r="B4719" s="1"/>
      <c r="C4719" s="31" t="str">
        <f>IF('Style Screener'!$S4719&lt;(AVERAGE('Style Screener'!$S$9:$S$6415)), "Value", "Growth")</f>
        <v>Value</v>
      </c>
      <c r="D4719" s="31" t="str">
        <f>IF('Style Screener'!$R4719&gt;2000, "Large Cap", "Small Cap")</f>
        <v>Large Cap</v>
      </c>
      <c r="E4719" s="31" t="s">
        <v>15</v>
      </c>
      <c r="F4719" s="31" t="s">
        <v>15829</v>
      </c>
      <c r="G4719" s="1" t="s">
        <v>17225</v>
      </c>
      <c r="H4719" s="1" t="s">
        <v>18779</v>
      </c>
      <c r="I4719" s="1" t="s">
        <v>18780</v>
      </c>
      <c r="J4719" s="1" t="s">
        <v>17228</v>
      </c>
      <c r="K4719" s="1" t="s">
        <v>18781</v>
      </c>
      <c r="L4719" s="1" t="s">
        <v>18782</v>
      </c>
      <c r="M4719" s="1" t="s">
        <v>219</v>
      </c>
      <c r="N4719" s="1" t="s">
        <v>1177</v>
      </c>
      <c r="O4719" s="1" t="s">
        <v>219</v>
      </c>
      <c r="P4719" s="1" t="s">
        <v>1177</v>
      </c>
      <c r="Q4719" s="29" t="s">
        <v>61</v>
      </c>
      <c r="R4719" s="30">
        <v>4027.1419023259659</v>
      </c>
      <c r="S4719" s="5">
        <v>15.273504273504276</v>
      </c>
      <c r="T4719" s="4" t="s">
        <v>61</v>
      </c>
      <c r="U4719" s="1"/>
      <c r="V4719" s="1"/>
      <c r="W4719" s="1"/>
      <c r="X4719" s="1"/>
    </row>
    <row r="4720" spans="1:24" ht="15.75" customHeight="1" x14ac:dyDescent="0.2">
      <c r="A4720" s="1"/>
      <c r="B4720" s="1"/>
      <c r="C4720" s="31" t="str">
        <f>IF('Style Screener'!$S4720&lt;(AVERAGE('Style Screener'!$S$9:$S$6415)), "Value", "Growth")</f>
        <v>Value</v>
      </c>
      <c r="D4720" s="31" t="str">
        <f>IF('Style Screener'!$R4720&gt;2000, "Large Cap", "Small Cap")</f>
        <v>Large Cap</v>
      </c>
      <c r="E4720" s="31" t="s">
        <v>14</v>
      </c>
      <c r="F4720" s="31" t="s">
        <v>15829</v>
      </c>
      <c r="G4720" s="1" t="s">
        <v>4748</v>
      </c>
      <c r="H4720" s="1" t="s">
        <v>18783</v>
      </c>
      <c r="I4720" s="1" t="s">
        <v>18784</v>
      </c>
      <c r="J4720" s="1" t="s">
        <v>17279</v>
      </c>
      <c r="K4720" s="1" t="s">
        <v>18785</v>
      </c>
      <c r="L4720" s="1" t="s">
        <v>18786</v>
      </c>
      <c r="M4720" s="1" t="s">
        <v>86</v>
      </c>
      <c r="N4720" s="1" t="s">
        <v>172</v>
      </c>
      <c r="O4720" s="1" t="s">
        <v>172</v>
      </c>
      <c r="P4720" s="1" t="s">
        <v>1497</v>
      </c>
      <c r="Q4720" s="29" t="s">
        <v>61</v>
      </c>
      <c r="R4720" s="30">
        <v>18092.631552169831</v>
      </c>
      <c r="S4720" s="5">
        <v>10.505481120584651</v>
      </c>
      <c r="T4720" s="4" t="s">
        <v>61</v>
      </c>
      <c r="U4720" s="1"/>
      <c r="V4720" s="1"/>
      <c r="W4720" s="1"/>
      <c r="X4720" s="1"/>
    </row>
    <row r="4721" spans="1:24" ht="15.75" customHeight="1" x14ac:dyDescent="0.2">
      <c r="A4721" s="1"/>
      <c r="B4721" s="1"/>
      <c r="C4721" s="31" t="str">
        <f>IF('Style Screener'!$S4721&lt;(AVERAGE('Style Screener'!$S$9:$S$6415)), "Value", "Growth")</f>
        <v>Value</v>
      </c>
      <c r="D4721" s="31" t="str">
        <f>IF('Style Screener'!$R4721&gt;2000, "Large Cap", "Small Cap")</f>
        <v>Large Cap</v>
      </c>
      <c r="E4721" s="31" t="s">
        <v>14</v>
      </c>
      <c r="F4721" s="31" t="s">
        <v>15829</v>
      </c>
      <c r="G4721" s="1" t="s">
        <v>4748</v>
      </c>
      <c r="H4721" s="1" t="s">
        <v>18787</v>
      </c>
      <c r="I4721" s="1" t="s">
        <v>18788</v>
      </c>
      <c r="J4721" s="1" t="s">
        <v>17279</v>
      </c>
      <c r="K4721" s="1" t="s">
        <v>18789</v>
      </c>
      <c r="L4721" s="1" t="s">
        <v>18790</v>
      </c>
      <c r="M4721" s="1" t="s">
        <v>54</v>
      </c>
      <c r="N4721" s="1" t="s">
        <v>4381</v>
      </c>
      <c r="O4721" s="1" t="s">
        <v>54</v>
      </c>
      <c r="P4721" s="1" t="s">
        <v>4381</v>
      </c>
      <c r="Q4721" s="29" t="s">
        <v>61</v>
      </c>
      <c r="R4721" s="30">
        <v>19577.913676544122</v>
      </c>
      <c r="S4721" s="5">
        <v>15.926160528458963</v>
      </c>
      <c r="T4721" s="4">
        <v>38.701658308463827</v>
      </c>
      <c r="U4721" s="1"/>
      <c r="V4721" s="1"/>
      <c r="W4721" s="1"/>
      <c r="X4721" s="1"/>
    </row>
    <row r="4722" spans="1:24" ht="15.75" customHeight="1" x14ac:dyDescent="0.2">
      <c r="A4722" s="1"/>
      <c r="B4722" s="1"/>
      <c r="C4722" s="31" t="str">
        <f>IF('Style Screener'!$S4722&lt;(AVERAGE('Style Screener'!$S$9:$S$6415)), "Value", "Growth")</f>
        <v>Value</v>
      </c>
      <c r="D4722" s="31" t="str">
        <f>IF('Style Screener'!$R4722&gt;2000, "Large Cap", "Small Cap")</f>
        <v>Large Cap</v>
      </c>
      <c r="E4722" s="31" t="s">
        <v>14</v>
      </c>
      <c r="F4722" s="31" t="s">
        <v>15829</v>
      </c>
      <c r="G4722" s="1" t="s">
        <v>10277</v>
      </c>
      <c r="H4722" s="1" t="s">
        <v>10278</v>
      </c>
      <c r="I4722" s="1" t="s">
        <v>10279</v>
      </c>
      <c r="J4722" s="1" t="s">
        <v>41</v>
      </c>
      <c r="K4722" s="1" t="s">
        <v>10280</v>
      </c>
      <c r="L4722" s="1" t="s">
        <v>10281</v>
      </c>
      <c r="M4722" s="1" t="s">
        <v>54</v>
      </c>
      <c r="N4722" s="1" t="s">
        <v>55</v>
      </c>
      <c r="O4722" s="1" t="s">
        <v>54</v>
      </c>
      <c r="P4722" s="1" t="s">
        <v>2785</v>
      </c>
      <c r="Q4722" s="29" t="s">
        <v>4532</v>
      </c>
      <c r="R4722" s="30">
        <v>23720.976314</v>
      </c>
      <c r="S4722" s="5">
        <v>20.401106500691565</v>
      </c>
      <c r="T4722" s="4">
        <v>70.473590545467118</v>
      </c>
      <c r="U4722" s="1"/>
      <c r="V4722" s="1"/>
      <c r="W4722" s="1"/>
      <c r="X4722" s="1"/>
    </row>
    <row r="4723" spans="1:24" ht="15.75" customHeight="1" x14ac:dyDescent="0.2">
      <c r="A4723" s="1"/>
      <c r="B4723" s="1"/>
      <c r="C4723" s="31" t="str">
        <f>IF('Style Screener'!$S4723&lt;(AVERAGE('Style Screener'!$S$9:$S$6415)), "Value", "Growth")</f>
        <v>Value</v>
      </c>
      <c r="D4723" s="31" t="str">
        <f>IF('Style Screener'!$R4723&gt;2000, "Large Cap", "Small Cap")</f>
        <v>Large Cap</v>
      </c>
      <c r="E4723" s="31" t="s">
        <v>14</v>
      </c>
      <c r="F4723" s="31" t="s">
        <v>15829</v>
      </c>
      <c r="G4723" s="1" t="s">
        <v>4748</v>
      </c>
      <c r="H4723" s="1" t="s">
        <v>18791</v>
      </c>
      <c r="I4723" s="1" t="s">
        <v>18792</v>
      </c>
      <c r="J4723" s="1" t="s">
        <v>17279</v>
      </c>
      <c r="K4723" s="1" t="s">
        <v>18789</v>
      </c>
      <c r="L4723" s="1" t="s">
        <v>18790</v>
      </c>
      <c r="M4723" s="1" t="s">
        <v>54</v>
      </c>
      <c r="N4723" s="1" t="s">
        <v>4381</v>
      </c>
      <c r="O4723" s="1" t="s">
        <v>54</v>
      </c>
      <c r="P4723" s="1" t="s">
        <v>4381</v>
      </c>
      <c r="Q4723" s="29" t="s">
        <v>61</v>
      </c>
      <c r="R4723" s="30">
        <v>19577.913676544122</v>
      </c>
      <c r="S4723" s="5">
        <v>15.926160528458963</v>
      </c>
      <c r="T4723" s="4">
        <v>38.701658308463827</v>
      </c>
      <c r="U4723" s="1"/>
      <c r="V4723" s="1"/>
      <c r="W4723" s="1"/>
      <c r="X4723" s="1"/>
    </row>
    <row r="4724" spans="1:24" ht="15.75" customHeight="1" x14ac:dyDescent="0.2">
      <c r="A4724" s="1"/>
      <c r="B4724" s="1"/>
      <c r="C4724" s="31" t="str">
        <f>IF('Style Screener'!$S4724&lt;(AVERAGE('Style Screener'!$S$9:$S$6415)), "Value", "Growth")</f>
        <v>Value</v>
      </c>
      <c r="D4724" s="31" t="str">
        <f>IF('Style Screener'!$R4724&gt;2000, "Large Cap", "Small Cap")</f>
        <v>Large Cap</v>
      </c>
      <c r="E4724" s="31" t="s">
        <v>14</v>
      </c>
      <c r="F4724" s="31" t="s">
        <v>15829</v>
      </c>
      <c r="G4724" s="1" t="s">
        <v>17219</v>
      </c>
      <c r="H4724" s="1" t="s">
        <v>18793</v>
      </c>
      <c r="I4724" s="1" t="s">
        <v>18794</v>
      </c>
      <c r="J4724" s="1" t="s">
        <v>17222</v>
      </c>
      <c r="K4724" s="1" t="s">
        <v>18795</v>
      </c>
      <c r="L4724" s="1" t="s">
        <v>18796</v>
      </c>
      <c r="M4724" s="1" t="s">
        <v>98</v>
      </c>
      <c r="N4724" s="1" t="s">
        <v>578</v>
      </c>
      <c r="O4724" s="1" t="s">
        <v>578</v>
      </c>
      <c r="P4724" s="1" t="s">
        <v>2313</v>
      </c>
      <c r="Q4724" s="29" t="s">
        <v>61</v>
      </c>
      <c r="R4724" s="30">
        <v>3744.1828254985649</v>
      </c>
      <c r="S4724" s="5">
        <v>28.393935743662986</v>
      </c>
      <c r="T4724" s="4" t="s">
        <v>61</v>
      </c>
      <c r="U4724" s="1"/>
      <c r="V4724" s="1"/>
      <c r="W4724" s="1"/>
      <c r="X4724" s="1"/>
    </row>
    <row r="4725" spans="1:24" ht="15.75" customHeight="1" x14ac:dyDescent="0.2">
      <c r="A4725" s="1"/>
      <c r="B4725" s="1"/>
      <c r="C4725" s="31" t="str">
        <f>IF('Style Screener'!$S4725&lt;(AVERAGE('Style Screener'!$S$9:$S$6415)), "Value", "Growth")</f>
        <v>Value</v>
      </c>
      <c r="D4725" s="31" t="str">
        <f>IF('Style Screener'!$R4725&gt;2000, "Large Cap", "Small Cap")</f>
        <v>Large Cap</v>
      </c>
      <c r="E4725" s="31" t="s">
        <v>14</v>
      </c>
      <c r="F4725" s="31" t="s">
        <v>15829</v>
      </c>
      <c r="G4725" s="1" t="s">
        <v>14635</v>
      </c>
      <c r="H4725" s="1" t="s">
        <v>18797</v>
      </c>
      <c r="I4725" s="1" t="s">
        <v>18798</v>
      </c>
      <c r="J4725" s="1" t="s">
        <v>18043</v>
      </c>
      <c r="K4725" s="1" t="s">
        <v>18799</v>
      </c>
      <c r="L4725" s="1" t="s">
        <v>18800</v>
      </c>
      <c r="M4725" s="1" t="s">
        <v>278</v>
      </c>
      <c r="N4725" s="1" t="s">
        <v>279</v>
      </c>
      <c r="O4725" s="1" t="s">
        <v>278</v>
      </c>
      <c r="P4725" s="1" t="s">
        <v>3374</v>
      </c>
      <c r="Q4725" s="29" t="s">
        <v>61</v>
      </c>
      <c r="R4725" s="30">
        <v>25061.785660860001</v>
      </c>
      <c r="S4725" s="5">
        <v>4.9267178020970084</v>
      </c>
      <c r="T4725" s="4">
        <v>70.880136176877144</v>
      </c>
      <c r="U4725" s="1"/>
      <c r="V4725" s="1"/>
      <c r="W4725" s="1"/>
      <c r="X4725" s="1"/>
    </row>
    <row r="4726" spans="1:24" ht="15.75" customHeight="1" x14ac:dyDescent="0.2">
      <c r="A4726" s="1"/>
      <c r="B4726" s="1"/>
      <c r="C4726" s="31" t="str">
        <f>IF('Style Screener'!$S4726&lt;(AVERAGE('Style Screener'!$S$9:$S$6415)), "Value", "Growth")</f>
        <v>Value</v>
      </c>
      <c r="D4726" s="31" t="str">
        <f>IF('Style Screener'!$R4726&gt;2000, "Large Cap", "Small Cap")</f>
        <v>Large Cap</v>
      </c>
      <c r="E4726" s="31" t="s">
        <v>14</v>
      </c>
      <c r="F4726" s="31" t="s">
        <v>15829</v>
      </c>
      <c r="G4726" s="1" t="s">
        <v>11982</v>
      </c>
      <c r="H4726" s="1" t="s">
        <v>18801</v>
      </c>
      <c r="I4726" s="1" t="s">
        <v>18802</v>
      </c>
      <c r="J4726" s="1" t="s">
        <v>17233</v>
      </c>
      <c r="K4726" s="1" t="s">
        <v>18803</v>
      </c>
      <c r="L4726" s="1" t="s">
        <v>18804</v>
      </c>
      <c r="M4726" s="1" t="s">
        <v>98</v>
      </c>
      <c r="N4726" s="1" t="s">
        <v>2119</v>
      </c>
      <c r="O4726" s="1" t="s">
        <v>232</v>
      </c>
      <c r="P4726" s="1" t="s">
        <v>3870</v>
      </c>
      <c r="Q4726" s="29" t="s">
        <v>61</v>
      </c>
      <c r="R4726" s="30">
        <v>22694.227262537424</v>
      </c>
      <c r="S4726" s="5">
        <v>18.25475017593244</v>
      </c>
      <c r="T4726" s="4">
        <v>73.951126410142805</v>
      </c>
      <c r="U4726" s="1"/>
      <c r="V4726" s="1"/>
      <c r="W4726" s="1"/>
      <c r="X4726" s="1"/>
    </row>
    <row r="4727" spans="1:24" ht="15.75" customHeight="1" x14ac:dyDescent="0.2">
      <c r="A4727" s="1"/>
      <c r="B4727" s="1"/>
      <c r="C4727" s="31" t="str">
        <f>IF('Style Screener'!$S4727&lt;(AVERAGE('Style Screener'!$S$9:$S$6415)), "Value", "Growth")</f>
        <v>Value</v>
      </c>
      <c r="D4727" s="31" t="str">
        <f>IF('Style Screener'!$R4727&gt;2000, "Large Cap", "Small Cap")</f>
        <v>Large Cap</v>
      </c>
      <c r="E4727" s="31" t="s">
        <v>15</v>
      </c>
      <c r="F4727" s="31" t="s">
        <v>15829</v>
      </c>
      <c r="G4727" s="1" t="s">
        <v>11982</v>
      </c>
      <c r="H4727" s="1" t="s">
        <v>18805</v>
      </c>
      <c r="I4727" s="1" t="s">
        <v>18806</v>
      </c>
      <c r="J4727" s="1" t="s">
        <v>17233</v>
      </c>
      <c r="K4727" s="1" t="s">
        <v>18807</v>
      </c>
      <c r="L4727" s="1" t="s">
        <v>18808</v>
      </c>
      <c r="M4727" s="1" t="s">
        <v>368</v>
      </c>
      <c r="N4727" s="1" t="s">
        <v>961</v>
      </c>
      <c r="O4727" s="1" t="s">
        <v>961</v>
      </c>
      <c r="P4727" s="1" t="s">
        <v>2234</v>
      </c>
      <c r="Q4727" s="29" t="s">
        <v>61</v>
      </c>
      <c r="R4727" s="30">
        <v>7903.7974348082298</v>
      </c>
      <c r="S4727" s="5">
        <v>21.505583365421639</v>
      </c>
      <c r="T4727" s="4">
        <v>15.974912919259516</v>
      </c>
      <c r="U4727" s="1"/>
      <c r="V4727" s="1"/>
      <c r="W4727" s="1"/>
      <c r="X4727" s="1"/>
    </row>
    <row r="4728" spans="1:24" ht="15.75" customHeight="1" x14ac:dyDescent="0.2">
      <c r="A4728" s="1"/>
      <c r="B4728" s="1"/>
      <c r="C4728" s="31" t="str">
        <f>IF('Style Screener'!$S4728&lt;(AVERAGE('Style Screener'!$S$9:$S$6415)), "Value", "Growth")</f>
        <v>Value</v>
      </c>
      <c r="D4728" s="31" t="str">
        <f>IF('Style Screener'!$R4728&gt;2000, "Large Cap", "Small Cap")</f>
        <v>Large Cap</v>
      </c>
      <c r="E4728" s="31" t="s">
        <v>14</v>
      </c>
      <c r="F4728" s="31" t="s">
        <v>15829</v>
      </c>
      <c r="G4728" s="1" t="s">
        <v>15768</v>
      </c>
      <c r="H4728" s="1" t="s">
        <v>18809</v>
      </c>
      <c r="I4728" s="1" t="s">
        <v>18810</v>
      </c>
      <c r="J4728" s="1" t="s">
        <v>17238</v>
      </c>
      <c r="K4728" s="1" t="s">
        <v>18811</v>
      </c>
      <c r="L4728" s="1" t="s">
        <v>18812</v>
      </c>
      <c r="M4728" s="1" t="s">
        <v>86</v>
      </c>
      <c r="N4728" s="1" t="s">
        <v>771</v>
      </c>
      <c r="O4728" s="1" t="s">
        <v>607</v>
      </c>
      <c r="P4728" s="1" t="s">
        <v>771</v>
      </c>
      <c r="Q4728" s="29" t="s">
        <v>61</v>
      </c>
      <c r="R4728" s="30">
        <v>3756.3558214642217</v>
      </c>
      <c r="S4728" s="5">
        <v>17.804590432895253</v>
      </c>
      <c r="T4728" s="4">
        <v>2.3387683478723528E-15</v>
      </c>
      <c r="U4728" s="1"/>
      <c r="V4728" s="1"/>
      <c r="W4728" s="1"/>
      <c r="X4728" s="1"/>
    </row>
    <row r="4729" spans="1:24" ht="15.75" customHeight="1" x14ac:dyDescent="0.2">
      <c r="A4729" s="1"/>
      <c r="B4729" s="1"/>
      <c r="C4729" s="31" t="str">
        <f>IF('Style Screener'!$S4729&lt;(AVERAGE('Style Screener'!$S$9:$S$6415)), "Value", "Growth")</f>
        <v>Growth</v>
      </c>
      <c r="D4729" s="31" t="str">
        <f>IF('Style Screener'!$R4729&gt;2000, "Large Cap", "Small Cap")</f>
        <v>Large Cap</v>
      </c>
      <c r="E4729" s="31" t="s">
        <v>14</v>
      </c>
      <c r="F4729" s="31" t="s">
        <v>15829</v>
      </c>
      <c r="G4729" s="1" t="s">
        <v>15768</v>
      </c>
      <c r="H4729" s="1" t="s">
        <v>18813</v>
      </c>
      <c r="I4729" s="1" t="s">
        <v>18814</v>
      </c>
      <c r="J4729" s="1" t="s">
        <v>17238</v>
      </c>
      <c r="K4729" s="1" t="s">
        <v>18815</v>
      </c>
      <c r="L4729" s="1" t="s">
        <v>18816</v>
      </c>
      <c r="M4729" s="1" t="s">
        <v>74</v>
      </c>
      <c r="N4729" s="1" t="s">
        <v>3167</v>
      </c>
      <c r="O4729" s="1" t="s">
        <v>117</v>
      </c>
      <c r="P4729" s="1" t="s">
        <v>3167</v>
      </c>
      <c r="Q4729" s="29" t="s">
        <v>61</v>
      </c>
      <c r="R4729" s="30">
        <v>7335.5515801624924</v>
      </c>
      <c r="S4729" s="5" t="s">
        <v>61</v>
      </c>
      <c r="T4729" s="4">
        <v>21.899697695557563</v>
      </c>
      <c r="U4729" s="1"/>
      <c r="V4729" s="1"/>
      <c r="W4729" s="1"/>
      <c r="X4729" s="1"/>
    </row>
    <row r="4730" spans="1:24" ht="15.75" customHeight="1" x14ac:dyDescent="0.2">
      <c r="A4730" s="1"/>
      <c r="B4730" s="1"/>
      <c r="C4730" s="31" t="str">
        <f>IF('Style Screener'!$S4730&lt;(AVERAGE('Style Screener'!$S$9:$S$6415)), "Value", "Growth")</f>
        <v>Value</v>
      </c>
      <c r="D4730" s="31" t="str">
        <f>IF('Style Screener'!$R4730&gt;2000, "Large Cap", "Small Cap")</f>
        <v>Large Cap</v>
      </c>
      <c r="E4730" s="31" t="s">
        <v>14</v>
      </c>
      <c r="F4730" s="31" t="s">
        <v>15829</v>
      </c>
      <c r="G4730" s="1" t="s">
        <v>17298</v>
      </c>
      <c r="H4730" s="1" t="s">
        <v>18817</v>
      </c>
      <c r="I4730" s="1" t="s">
        <v>18818</v>
      </c>
      <c r="J4730" s="1" t="s">
        <v>17301</v>
      </c>
      <c r="K4730" s="1" t="s">
        <v>18819</v>
      </c>
      <c r="L4730" s="1" t="s">
        <v>18820</v>
      </c>
      <c r="M4730" s="1" t="s">
        <v>74</v>
      </c>
      <c r="N4730" s="1" t="s">
        <v>3167</v>
      </c>
      <c r="O4730" s="1" t="s">
        <v>117</v>
      </c>
      <c r="P4730" s="1" t="s">
        <v>3167</v>
      </c>
      <c r="Q4730" s="29" t="s">
        <v>61</v>
      </c>
      <c r="R4730" s="30">
        <v>16019.987572873475</v>
      </c>
      <c r="S4730" s="5">
        <v>21.068181818181817</v>
      </c>
      <c r="T4730" s="4">
        <v>74.565910540220457</v>
      </c>
      <c r="U4730" s="1"/>
      <c r="V4730" s="1"/>
      <c r="W4730" s="1"/>
      <c r="X4730" s="1"/>
    </row>
    <row r="4731" spans="1:24" ht="15.75" customHeight="1" x14ac:dyDescent="0.2">
      <c r="A4731" s="1"/>
      <c r="B4731" s="1"/>
      <c r="C4731" s="31" t="str">
        <f>IF('Style Screener'!$S4731&lt;(AVERAGE('Style Screener'!$S$9:$S$6415)), "Value", "Growth")</f>
        <v>Value</v>
      </c>
      <c r="D4731" s="31" t="str">
        <f>IF('Style Screener'!$R4731&gt;2000, "Large Cap", "Small Cap")</f>
        <v>Large Cap</v>
      </c>
      <c r="E4731" s="31" t="s">
        <v>14</v>
      </c>
      <c r="F4731" s="31" t="s">
        <v>15829</v>
      </c>
      <c r="G4731" s="1" t="s">
        <v>17282</v>
      </c>
      <c r="H4731" s="1" t="s">
        <v>18821</v>
      </c>
      <c r="I4731" s="1" t="s">
        <v>18822</v>
      </c>
      <c r="J4731" s="1" t="s">
        <v>17285</v>
      </c>
      <c r="K4731" s="1" t="s">
        <v>18823</v>
      </c>
      <c r="L4731" s="1" t="s">
        <v>18824</v>
      </c>
      <c r="M4731" s="1" t="s">
        <v>74</v>
      </c>
      <c r="N4731" s="1" t="s">
        <v>3167</v>
      </c>
      <c r="O4731" s="1" t="s">
        <v>117</v>
      </c>
      <c r="P4731" s="1" t="s">
        <v>3167</v>
      </c>
      <c r="Q4731" s="29" t="s">
        <v>61</v>
      </c>
      <c r="R4731" s="30">
        <v>2280.3656330362269</v>
      </c>
      <c r="S4731" s="5">
        <v>11.2</v>
      </c>
      <c r="T4731" s="4">
        <v>29.499599624235088</v>
      </c>
      <c r="U4731" s="1"/>
      <c r="V4731" s="1"/>
      <c r="W4731" s="1"/>
      <c r="X4731" s="1"/>
    </row>
    <row r="4732" spans="1:24" ht="15.75" customHeight="1" x14ac:dyDescent="0.2">
      <c r="A4732" s="1"/>
      <c r="B4732" s="1"/>
      <c r="C4732" s="31" t="str">
        <f>IF('Style Screener'!$S4732&lt;(AVERAGE('Style Screener'!$S$9:$S$6415)), "Value", "Growth")</f>
        <v>Growth</v>
      </c>
      <c r="D4732" s="31" t="str">
        <f>IF('Style Screener'!$R4732&gt;2000, "Large Cap", "Small Cap")</f>
        <v>Large Cap</v>
      </c>
      <c r="E4732" s="31" t="s">
        <v>15</v>
      </c>
      <c r="F4732" s="31" t="s">
        <v>15829</v>
      </c>
      <c r="G4732" s="1" t="s">
        <v>15768</v>
      </c>
      <c r="H4732" s="1" t="s">
        <v>11779</v>
      </c>
      <c r="I4732" s="1" t="s">
        <v>18825</v>
      </c>
      <c r="J4732" s="1" t="s">
        <v>17238</v>
      </c>
      <c r="K4732" s="1" t="s">
        <v>18826</v>
      </c>
      <c r="L4732" s="1" t="s">
        <v>18827</v>
      </c>
      <c r="M4732" s="1" t="s">
        <v>368</v>
      </c>
      <c r="N4732" s="1" t="s">
        <v>369</v>
      </c>
      <c r="O4732" s="1" t="s">
        <v>370</v>
      </c>
      <c r="P4732" s="1" t="s">
        <v>1627</v>
      </c>
      <c r="Q4732" s="29" t="s">
        <v>61</v>
      </c>
      <c r="R4732" s="30">
        <v>4221.4672975411331</v>
      </c>
      <c r="S4732" s="5" t="s">
        <v>61</v>
      </c>
      <c r="T4732" s="4" t="s">
        <v>61</v>
      </c>
      <c r="U4732" s="1"/>
      <c r="V4732" s="1"/>
      <c r="W4732" s="1"/>
      <c r="X4732" s="1"/>
    </row>
    <row r="4733" spans="1:24" ht="15.75" customHeight="1" x14ac:dyDescent="0.2">
      <c r="A4733" s="1"/>
      <c r="B4733" s="1"/>
      <c r="C4733" s="31" t="str">
        <f>IF('Style Screener'!$S4733&lt;(AVERAGE('Style Screener'!$S$9:$S$6415)), "Value", "Growth")</f>
        <v>Value</v>
      </c>
      <c r="D4733" s="31" t="str">
        <f>IF('Style Screener'!$R4733&gt;2000, "Large Cap", "Small Cap")</f>
        <v>Large Cap</v>
      </c>
      <c r="E4733" s="31" t="s">
        <v>15</v>
      </c>
      <c r="F4733" s="31" t="s">
        <v>15829</v>
      </c>
      <c r="G4733" s="1" t="s">
        <v>15830</v>
      </c>
      <c r="H4733" s="1" t="s">
        <v>18828</v>
      </c>
      <c r="I4733" s="1" t="s">
        <v>18829</v>
      </c>
      <c r="J4733" s="1" t="s">
        <v>41</v>
      </c>
      <c r="K4733" s="1" t="s">
        <v>16060</v>
      </c>
      <c r="L4733" s="1" t="s">
        <v>16061</v>
      </c>
      <c r="M4733" s="1" t="s">
        <v>1279</v>
      </c>
      <c r="N4733" s="1" t="s">
        <v>8387</v>
      </c>
      <c r="O4733" s="1" t="s">
        <v>1279</v>
      </c>
      <c r="P4733" s="1" t="s">
        <v>8387</v>
      </c>
      <c r="Q4733" s="29" t="s">
        <v>61</v>
      </c>
      <c r="R4733" s="30">
        <v>20464.195164159999</v>
      </c>
      <c r="S4733" s="5">
        <v>10.775989014285299</v>
      </c>
      <c r="T4733" s="4">
        <v>0.5312285777308684</v>
      </c>
      <c r="U4733" s="1"/>
      <c r="V4733" s="1"/>
      <c r="W4733" s="1"/>
      <c r="X4733" s="1"/>
    </row>
    <row r="4734" spans="1:24" ht="15.75" customHeight="1" x14ac:dyDescent="0.2">
      <c r="A4734" s="1"/>
      <c r="B4734" s="1"/>
      <c r="C4734" s="31" t="str">
        <f>IF('Style Screener'!$S4734&lt;(AVERAGE('Style Screener'!$S$9:$S$6415)), "Value", "Growth")</f>
        <v>Value</v>
      </c>
      <c r="D4734" s="31" t="str">
        <f>IF('Style Screener'!$R4734&gt;2000, "Large Cap", "Small Cap")</f>
        <v>Large Cap</v>
      </c>
      <c r="E4734" s="31" t="s">
        <v>14</v>
      </c>
      <c r="F4734" s="31" t="s">
        <v>15829</v>
      </c>
      <c r="G4734" s="1" t="s">
        <v>11982</v>
      </c>
      <c r="H4734" s="1" t="s">
        <v>18830</v>
      </c>
      <c r="I4734" s="1" t="s">
        <v>18831</v>
      </c>
      <c r="J4734" s="1" t="s">
        <v>17233</v>
      </c>
      <c r="K4734" s="1" t="s">
        <v>18832</v>
      </c>
      <c r="L4734" s="1" t="s">
        <v>18833</v>
      </c>
      <c r="M4734" s="1" t="s">
        <v>86</v>
      </c>
      <c r="N4734" s="1" t="s">
        <v>251</v>
      </c>
      <c r="O4734" s="1" t="s">
        <v>251</v>
      </c>
      <c r="P4734" s="1" t="s">
        <v>454</v>
      </c>
      <c r="Q4734" s="29" t="s">
        <v>61</v>
      </c>
      <c r="R4734" s="30">
        <v>13752.911892123435</v>
      </c>
      <c r="S4734" s="5">
        <v>16.472346786248131</v>
      </c>
      <c r="T4734" s="4" t="s">
        <v>61</v>
      </c>
      <c r="U4734" s="1"/>
      <c r="V4734" s="1"/>
      <c r="W4734" s="1"/>
      <c r="X4734" s="1"/>
    </row>
    <row r="4735" spans="1:24" ht="15.75" customHeight="1" x14ac:dyDescent="0.2">
      <c r="A4735" s="1"/>
      <c r="B4735" s="1"/>
      <c r="C4735" s="31" t="str">
        <f>IF('Style Screener'!$S4735&lt;(AVERAGE('Style Screener'!$S$9:$S$6415)), "Value", "Growth")</f>
        <v>Value</v>
      </c>
      <c r="D4735" s="31" t="str">
        <f>IF('Style Screener'!$R4735&gt;2000, "Large Cap", "Small Cap")</f>
        <v>Large Cap</v>
      </c>
      <c r="E4735" s="31" t="s">
        <v>14</v>
      </c>
      <c r="F4735" s="31" t="s">
        <v>15829</v>
      </c>
      <c r="G4735" s="1" t="s">
        <v>17241</v>
      </c>
      <c r="H4735" s="1" t="s">
        <v>18834</v>
      </c>
      <c r="I4735" s="1" t="s">
        <v>18835</v>
      </c>
      <c r="J4735" s="1" t="s">
        <v>17244</v>
      </c>
      <c r="K4735" s="1" t="s">
        <v>18836</v>
      </c>
      <c r="L4735" s="1" t="s">
        <v>18837</v>
      </c>
      <c r="M4735" s="1" t="s">
        <v>74</v>
      </c>
      <c r="N4735" s="1" t="s">
        <v>3167</v>
      </c>
      <c r="O4735" s="1" t="s">
        <v>117</v>
      </c>
      <c r="P4735" s="1" t="s">
        <v>3167</v>
      </c>
      <c r="Q4735" s="29" t="s">
        <v>61</v>
      </c>
      <c r="R4735" s="30">
        <v>16581.313845646149</v>
      </c>
      <c r="S4735" s="5">
        <v>22.632828732561588</v>
      </c>
      <c r="T4735" s="4" t="s">
        <v>61</v>
      </c>
      <c r="U4735" s="1"/>
      <c r="V4735" s="1"/>
      <c r="W4735" s="1"/>
      <c r="X4735" s="1"/>
    </row>
    <row r="4736" spans="1:24" ht="15.75" customHeight="1" x14ac:dyDescent="0.2">
      <c r="A4736" s="1"/>
      <c r="B4736" s="1"/>
      <c r="C4736" s="31" t="str">
        <f>IF('Style Screener'!$S4736&lt;(AVERAGE('Style Screener'!$S$9:$S$6415)), "Value", "Growth")</f>
        <v>Value</v>
      </c>
      <c r="D4736" s="31" t="str">
        <f>IF('Style Screener'!$R4736&gt;2000, "Large Cap", "Small Cap")</f>
        <v>Large Cap</v>
      </c>
      <c r="E4736" s="31" t="s">
        <v>14</v>
      </c>
      <c r="F4736" s="31" t="s">
        <v>15829</v>
      </c>
      <c r="G4736" s="1" t="s">
        <v>17219</v>
      </c>
      <c r="H4736" s="1" t="s">
        <v>18838</v>
      </c>
      <c r="I4736" s="1" t="s">
        <v>18839</v>
      </c>
      <c r="J4736" s="1" t="s">
        <v>17222</v>
      </c>
      <c r="K4736" s="1" t="s">
        <v>18840</v>
      </c>
      <c r="L4736" s="1" t="s">
        <v>18841</v>
      </c>
      <c r="M4736" s="1" t="s">
        <v>54</v>
      </c>
      <c r="N4736" s="1" t="s">
        <v>4381</v>
      </c>
      <c r="O4736" s="1" t="s">
        <v>54</v>
      </c>
      <c r="P4736" s="1" t="s">
        <v>4381</v>
      </c>
      <c r="Q4736" s="29" t="s">
        <v>61</v>
      </c>
      <c r="R4736" s="30">
        <v>6305.7208039109173</v>
      </c>
      <c r="S4736" s="5">
        <v>14.107669320350158</v>
      </c>
      <c r="T4736" s="4">
        <v>5.0993913711373633</v>
      </c>
      <c r="U4736" s="1"/>
      <c r="V4736" s="1"/>
      <c r="W4736" s="1"/>
      <c r="X4736" s="1"/>
    </row>
    <row r="4737" spans="1:24" ht="15.75" customHeight="1" x14ac:dyDescent="0.2">
      <c r="A4737" s="1"/>
      <c r="B4737" s="1"/>
      <c r="C4737" s="31" t="str">
        <f>IF('Style Screener'!$S4737&lt;(AVERAGE('Style Screener'!$S$9:$S$6415)), "Value", "Growth")</f>
        <v>Value</v>
      </c>
      <c r="D4737" s="31" t="str">
        <f>IF('Style Screener'!$R4737&gt;2000, "Large Cap", "Small Cap")</f>
        <v>Large Cap</v>
      </c>
      <c r="E4737" s="31" t="s">
        <v>14</v>
      </c>
      <c r="F4737" s="31" t="s">
        <v>15829</v>
      </c>
      <c r="G4737" s="1" t="s">
        <v>17241</v>
      </c>
      <c r="H4737" s="1" t="s">
        <v>18842</v>
      </c>
      <c r="I4737" s="1" t="s">
        <v>18843</v>
      </c>
      <c r="J4737" s="1" t="s">
        <v>17244</v>
      </c>
      <c r="K4737" s="1" t="s">
        <v>18844</v>
      </c>
      <c r="L4737" s="1" t="s">
        <v>18845</v>
      </c>
      <c r="M4737" s="1" t="s">
        <v>86</v>
      </c>
      <c r="N4737" s="1" t="s">
        <v>87</v>
      </c>
      <c r="O4737" s="1" t="s">
        <v>88</v>
      </c>
      <c r="P4737" s="1" t="s">
        <v>4499</v>
      </c>
      <c r="Q4737" s="29" t="s">
        <v>61</v>
      </c>
      <c r="R4737" s="30">
        <v>12489.902062901801</v>
      </c>
      <c r="S4737" s="5">
        <v>24.902216427640159</v>
      </c>
      <c r="T4737" s="4" t="s">
        <v>61</v>
      </c>
      <c r="U4737" s="1"/>
      <c r="V4737" s="1"/>
      <c r="W4737" s="1"/>
      <c r="X4737" s="1"/>
    </row>
    <row r="4738" spans="1:24" ht="15.75" customHeight="1" x14ac:dyDescent="0.2">
      <c r="A4738" s="1"/>
      <c r="B4738" s="1"/>
      <c r="C4738" s="31" t="str">
        <f>IF('Style Screener'!$S4738&lt;(AVERAGE('Style Screener'!$S$9:$S$6415)), "Value", "Growth")</f>
        <v>Growth</v>
      </c>
      <c r="D4738" s="31" t="str">
        <f>IF('Style Screener'!$R4738&gt;2000, "Large Cap", "Small Cap")</f>
        <v>Large Cap</v>
      </c>
      <c r="E4738" s="31" t="s">
        <v>14</v>
      </c>
      <c r="F4738" s="31" t="s">
        <v>15829</v>
      </c>
      <c r="G4738" s="1" t="s">
        <v>14635</v>
      </c>
      <c r="H4738" s="1" t="s">
        <v>18846</v>
      </c>
      <c r="I4738" s="1" t="s">
        <v>18847</v>
      </c>
      <c r="J4738" s="1" t="s">
        <v>18848</v>
      </c>
      <c r="K4738" s="1" t="s">
        <v>18799</v>
      </c>
      <c r="L4738" s="1" t="s">
        <v>18800</v>
      </c>
      <c r="M4738" s="1" t="s">
        <v>278</v>
      </c>
      <c r="N4738" s="1" t="s">
        <v>279</v>
      </c>
      <c r="O4738" s="1" t="s">
        <v>278</v>
      </c>
      <c r="P4738" s="1" t="s">
        <v>3374</v>
      </c>
      <c r="Q4738" s="29" t="s">
        <v>61</v>
      </c>
      <c r="R4738" s="30" t="s">
        <v>61</v>
      </c>
      <c r="S4738" s="5" t="s">
        <v>61</v>
      </c>
      <c r="T4738" s="4">
        <v>70.880136176877144</v>
      </c>
      <c r="U4738" s="1"/>
      <c r="V4738" s="1"/>
      <c r="W4738" s="1"/>
      <c r="X4738" s="1"/>
    </row>
    <row r="4739" spans="1:24" ht="15.75" customHeight="1" x14ac:dyDescent="0.2">
      <c r="A4739" s="1"/>
      <c r="B4739" s="1"/>
      <c r="C4739" s="31" t="str">
        <f>IF('Style Screener'!$S4739&lt;(AVERAGE('Style Screener'!$S$9:$S$6415)), "Value", "Growth")</f>
        <v>Value</v>
      </c>
      <c r="D4739" s="31" t="str">
        <f>IF('Style Screener'!$R4739&gt;2000, "Large Cap", "Small Cap")</f>
        <v>Large Cap</v>
      </c>
      <c r="E4739" s="31" t="s">
        <v>14</v>
      </c>
      <c r="F4739" s="31" t="s">
        <v>15829</v>
      </c>
      <c r="G4739" s="1" t="s">
        <v>14635</v>
      </c>
      <c r="H4739" s="1" t="s">
        <v>18849</v>
      </c>
      <c r="I4739" s="1" t="s">
        <v>18850</v>
      </c>
      <c r="J4739" s="1" t="s">
        <v>17340</v>
      </c>
      <c r="K4739" s="1" t="s">
        <v>18799</v>
      </c>
      <c r="L4739" s="1" t="s">
        <v>18800</v>
      </c>
      <c r="M4739" s="1" t="s">
        <v>278</v>
      </c>
      <c r="N4739" s="1" t="s">
        <v>279</v>
      </c>
      <c r="O4739" s="1" t="s">
        <v>278</v>
      </c>
      <c r="P4739" s="1" t="s">
        <v>3374</v>
      </c>
      <c r="Q4739" s="29" t="s">
        <v>61</v>
      </c>
      <c r="R4739" s="30">
        <v>6034.29064310171</v>
      </c>
      <c r="S4739" s="5">
        <v>5.6720907972104468</v>
      </c>
      <c r="T4739" s="4">
        <v>70.880136176877144</v>
      </c>
      <c r="U4739" s="1"/>
      <c r="V4739" s="1"/>
      <c r="W4739" s="1"/>
      <c r="X4739" s="1"/>
    </row>
    <row r="4740" spans="1:24" ht="15.75" customHeight="1" x14ac:dyDescent="0.2">
      <c r="A4740" s="1"/>
      <c r="B4740" s="1"/>
      <c r="C4740" s="31" t="str">
        <f>IF('Style Screener'!$S4740&lt;(AVERAGE('Style Screener'!$S$9:$S$6415)), "Value", "Growth")</f>
        <v>Value</v>
      </c>
      <c r="D4740" s="31" t="str">
        <f>IF('Style Screener'!$R4740&gt;2000, "Large Cap", "Small Cap")</f>
        <v>Small Cap</v>
      </c>
      <c r="E4740" s="31" t="s">
        <v>14</v>
      </c>
      <c r="F4740" s="31" t="s">
        <v>15829</v>
      </c>
      <c r="G4740" s="1" t="s">
        <v>17332</v>
      </c>
      <c r="H4740" s="1" t="s">
        <v>18851</v>
      </c>
      <c r="I4740" s="1" t="s">
        <v>18852</v>
      </c>
      <c r="J4740" s="1" t="s">
        <v>17335</v>
      </c>
      <c r="K4740" s="1" t="s">
        <v>18853</v>
      </c>
      <c r="L4740" s="1" t="s">
        <v>18854</v>
      </c>
      <c r="M4740" s="1" t="s">
        <v>54</v>
      </c>
      <c r="N4740" s="1" t="s">
        <v>705</v>
      </c>
      <c r="O4740" s="1" t="s">
        <v>54</v>
      </c>
      <c r="P4740" s="1" t="s">
        <v>1442</v>
      </c>
      <c r="Q4740" s="29" t="s">
        <v>61</v>
      </c>
      <c r="R4740" s="30">
        <v>1727.7403534682662</v>
      </c>
      <c r="S4740" s="5">
        <v>15.428571428571429</v>
      </c>
      <c r="T4740" s="4">
        <v>55.606520677788502</v>
      </c>
      <c r="U4740" s="1"/>
      <c r="V4740" s="1"/>
      <c r="W4740" s="1"/>
      <c r="X4740" s="1"/>
    </row>
    <row r="4741" spans="1:24" ht="15.75" customHeight="1" x14ac:dyDescent="0.2">
      <c r="A4741" s="1"/>
      <c r="B4741" s="1"/>
      <c r="C4741" s="31" t="str">
        <f>IF('Style Screener'!$S4741&lt;(AVERAGE('Style Screener'!$S$9:$S$6415)), "Value", "Growth")</f>
        <v>Value</v>
      </c>
      <c r="D4741" s="31" t="str">
        <f>IF('Style Screener'!$R4741&gt;2000, "Large Cap", "Small Cap")</f>
        <v>Large Cap</v>
      </c>
      <c r="E4741" s="31" t="s">
        <v>14</v>
      </c>
      <c r="F4741" s="31" t="s">
        <v>15829</v>
      </c>
      <c r="G4741" s="1" t="s">
        <v>11982</v>
      </c>
      <c r="H4741" s="1" t="s">
        <v>18855</v>
      </c>
      <c r="I4741" s="1" t="s">
        <v>18856</v>
      </c>
      <c r="J4741" s="1" t="s">
        <v>17233</v>
      </c>
      <c r="K4741" s="1" t="s">
        <v>18857</v>
      </c>
      <c r="L4741" s="1" t="s">
        <v>18858</v>
      </c>
      <c r="M4741" s="1" t="s">
        <v>278</v>
      </c>
      <c r="N4741" s="1" t="s">
        <v>279</v>
      </c>
      <c r="O4741" s="1" t="s">
        <v>278</v>
      </c>
      <c r="P4741" s="1" t="s">
        <v>3374</v>
      </c>
      <c r="Q4741" s="29" t="s">
        <v>61</v>
      </c>
      <c r="R4741" s="30">
        <v>24724.319318902981</v>
      </c>
      <c r="S4741" s="5">
        <v>11.926221026490067</v>
      </c>
      <c r="T4741" s="4">
        <v>48.357286994962571</v>
      </c>
      <c r="U4741" s="1"/>
      <c r="V4741" s="1"/>
      <c r="W4741" s="1"/>
      <c r="X4741" s="1"/>
    </row>
    <row r="4742" spans="1:24" ht="15.75" customHeight="1" x14ac:dyDescent="0.2">
      <c r="A4742" s="1"/>
      <c r="B4742" s="1"/>
      <c r="C4742" s="31" t="str">
        <f>IF('Style Screener'!$S4742&lt;(AVERAGE('Style Screener'!$S$9:$S$6415)), "Value", "Growth")</f>
        <v>Value</v>
      </c>
      <c r="D4742" s="31" t="str">
        <f>IF('Style Screener'!$R4742&gt;2000, "Large Cap", "Small Cap")</f>
        <v>Large Cap</v>
      </c>
      <c r="E4742" s="31" t="s">
        <v>14</v>
      </c>
      <c r="F4742" s="31" t="s">
        <v>15829</v>
      </c>
      <c r="G4742" s="1" t="s">
        <v>17288</v>
      </c>
      <c r="H4742" s="1" t="s">
        <v>18859</v>
      </c>
      <c r="I4742" s="1" t="s">
        <v>18860</v>
      </c>
      <c r="J4742" s="1" t="s">
        <v>17291</v>
      </c>
      <c r="K4742" s="1" t="s">
        <v>18861</v>
      </c>
      <c r="L4742" s="1" t="s">
        <v>18862</v>
      </c>
      <c r="M4742" s="1" t="s">
        <v>108</v>
      </c>
      <c r="N4742" s="1" t="s">
        <v>308</v>
      </c>
      <c r="O4742" s="1" t="s">
        <v>287</v>
      </c>
      <c r="P4742" s="1" t="s">
        <v>309</v>
      </c>
      <c r="Q4742" s="29" t="s">
        <v>61</v>
      </c>
      <c r="R4742" s="30">
        <v>2095.6575123217776</v>
      </c>
      <c r="S4742" s="5">
        <v>21.934374722115184</v>
      </c>
      <c r="T4742" s="4">
        <v>64.718877025356093</v>
      </c>
      <c r="U4742" s="1"/>
      <c r="V4742" s="1"/>
      <c r="W4742" s="1"/>
      <c r="X4742" s="1"/>
    </row>
    <row r="4743" spans="1:24" ht="15.75" customHeight="1" x14ac:dyDescent="0.2">
      <c r="A4743" s="1"/>
      <c r="B4743" s="1"/>
      <c r="C4743" s="31" t="str">
        <f>IF('Style Screener'!$S4743&lt;(AVERAGE('Style Screener'!$S$9:$S$6415)), "Value", "Growth")</f>
        <v>Value</v>
      </c>
      <c r="D4743" s="31" t="str">
        <f>IF('Style Screener'!$R4743&gt;2000, "Large Cap", "Small Cap")</f>
        <v>Large Cap</v>
      </c>
      <c r="E4743" s="31" t="s">
        <v>15</v>
      </c>
      <c r="F4743" s="31" t="s">
        <v>15829</v>
      </c>
      <c r="G4743" s="1" t="s">
        <v>11982</v>
      </c>
      <c r="H4743" s="1" t="s">
        <v>18863</v>
      </c>
      <c r="I4743" s="1" t="s">
        <v>18864</v>
      </c>
      <c r="J4743" s="1" t="s">
        <v>17233</v>
      </c>
      <c r="K4743" s="1" t="s">
        <v>18865</v>
      </c>
      <c r="L4743" s="1" t="s">
        <v>18866</v>
      </c>
      <c r="M4743" s="1" t="s">
        <v>368</v>
      </c>
      <c r="N4743" s="1" t="s">
        <v>961</v>
      </c>
      <c r="O4743" s="1" t="s">
        <v>961</v>
      </c>
      <c r="P4743" s="1" t="s">
        <v>962</v>
      </c>
      <c r="Q4743" s="29" t="s">
        <v>61</v>
      </c>
      <c r="R4743" s="30">
        <v>2825.3240682418673</v>
      </c>
      <c r="S4743" s="5">
        <v>22.371751412429379</v>
      </c>
      <c r="T4743" s="4">
        <v>0</v>
      </c>
      <c r="U4743" s="1"/>
      <c r="V4743" s="1"/>
      <c r="W4743" s="1"/>
      <c r="X4743" s="1"/>
    </row>
    <row r="4744" spans="1:24" ht="15.75" customHeight="1" x14ac:dyDescent="0.2">
      <c r="A4744" s="1"/>
      <c r="B4744" s="1"/>
      <c r="C4744" s="31" t="str">
        <f>IF('Style Screener'!$S4744&lt;(AVERAGE('Style Screener'!$S$9:$S$6415)), "Value", "Growth")</f>
        <v>Value</v>
      </c>
      <c r="D4744" s="31" t="str">
        <f>IF('Style Screener'!$R4744&gt;2000, "Large Cap", "Small Cap")</f>
        <v>Large Cap</v>
      </c>
      <c r="E4744" s="31" t="s">
        <v>14</v>
      </c>
      <c r="F4744" s="31" t="s">
        <v>15829</v>
      </c>
      <c r="G4744" s="1" t="s">
        <v>17288</v>
      </c>
      <c r="H4744" s="1" t="s">
        <v>18867</v>
      </c>
      <c r="I4744" s="1" t="s">
        <v>18868</v>
      </c>
      <c r="J4744" s="1" t="s">
        <v>17291</v>
      </c>
      <c r="K4744" s="1" t="s">
        <v>18869</v>
      </c>
      <c r="L4744" s="1" t="s">
        <v>18870</v>
      </c>
      <c r="M4744" s="1" t="s">
        <v>54</v>
      </c>
      <c r="N4744" s="1" t="s">
        <v>705</v>
      </c>
      <c r="O4744" s="1" t="s">
        <v>54</v>
      </c>
      <c r="P4744" s="1" t="s">
        <v>1357</v>
      </c>
      <c r="Q4744" s="29" t="s">
        <v>61</v>
      </c>
      <c r="R4744" s="30">
        <v>6102.0692313919899</v>
      </c>
      <c r="S4744" s="5">
        <v>15.468026023893776</v>
      </c>
      <c r="T4744" s="4">
        <v>88.721542077558667</v>
      </c>
      <c r="U4744" s="1"/>
      <c r="V4744" s="1"/>
      <c r="W4744" s="1"/>
      <c r="X4744" s="1"/>
    </row>
    <row r="4745" spans="1:24" ht="15.75" customHeight="1" x14ac:dyDescent="0.2">
      <c r="A4745" s="1"/>
      <c r="B4745" s="1"/>
      <c r="C4745" s="31" t="str">
        <f>IF('Style Screener'!$S4745&lt;(AVERAGE('Style Screener'!$S$9:$S$6415)), "Value", "Growth")</f>
        <v>Value</v>
      </c>
      <c r="D4745" s="31" t="str">
        <f>IF('Style Screener'!$R4745&gt;2000, "Large Cap", "Small Cap")</f>
        <v>Large Cap</v>
      </c>
      <c r="E4745" s="31" t="s">
        <v>15</v>
      </c>
      <c r="F4745" s="31" t="s">
        <v>15829</v>
      </c>
      <c r="G4745" s="1" t="s">
        <v>14635</v>
      </c>
      <c r="H4745" s="1" t="s">
        <v>18871</v>
      </c>
      <c r="I4745" s="1" t="s">
        <v>18872</v>
      </c>
      <c r="J4745" s="1" t="s">
        <v>18043</v>
      </c>
      <c r="K4745" s="1" t="s">
        <v>18873</v>
      </c>
      <c r="L4745" s="1" t="s">
        <v>18874</v>
      </c>
      <c r="M4745" s="1" t="s">
        <v>1279</v>
      </c>
      <c r="N4745" s="1" t="s">
        <v>8387</v>
      </c>
      <c r="O4745" s="1" t="s">
        <v>1279</v>
      </c>
      <c r="P4745" s="1" t="s">
        <v>8387</v>
      </c>
      <c r="Q4745" s="29" t="s">
        <v>61</v>
      </c>
      <c r="R4745" s="30">
        <v>3502.950052272</v>
      </c>
      <c r="S4745" s="5">
        <v>10.153846153846153</v>
      </c>
      <c r="T4745" s="4" t="s">
        <v>61</v>
      </c>
      <c r="U4745" s="1"/>
      <c r="V4745" s="1"/>
      <c r="W4745" s="1"/>
      <c r="X4745" s="1"/>
    </row>
    <row r="4746" spans="1:24" ht="15.75" customHeight="1" x14ac:dyDescent="0.2">
      <c r="A4746" s="1"/>
      <c r="B4746" s="1"/>
      <c r="C4746" s="31" t="str">
        <f>IF('Style Screener'!$S4746&lt;(AVERAGE('Style Screener'!$S$9:$S$6415)), "Value", "Growth")</f>
        <v>Value</v>
      </c>
      <c r="D4746" s="31" t="str">
        <f>IF('Style Screener'!$R4746&gt;2000, "Large Cap", "Small Cap")</f>
        <v>Large Cap</v>
      </c>
      <c r="E4746" s="31" t="s">
        <v>14</v>
      </c>
      <c r="F4746" s="31" t="s">
        <v>15829</v>
      </c>
      <c r="G4746" s="1" t="s">
        <v>15768</v>
      </c>
      <c r="H4746" s="1" t="s">
        <v>18875</v>
      </c>
      <c r="I4746" s="1" t="s">
        <v>18876</v>
      </c>
      <c r="J4746" s="1" t="s">
        <v>17238</v>
      </c>
      <c r="K4746" s="1" t="s">
        <v>18877</v>
      </c>
      <c r="L4746" s="1" t="s">
        <v>18878</v>
      </c>
      <c r="M4746" s="1" t="s">
        <v>54</v>
      </c>
      <c r="N4746" s="1" t="s">
        <v>55</v>
      </c>
      <c r="O4746" s="1" t="s">
        <v>54</v>
      </c>
      <c r="P4746" s="1" t="s">
        <v>2785</v>
      </c>
      <c r="Q4746" s="29" t="s">
        <v>61</v>
      </c>
      <c r="R4746" s="30">
        <v>9941.3026047041785</v>
      </c>
      <c r="S4746" s="5">
        <v>11.218033919931948</v>
      </c>
      <c r="T4746" s="4">
        <v>37.462150070709995</v>
      </c>
      <c r="U4746" s="1"/>
      <c r="V4746" s="1"/>
      <c r="W4746" s="1"/>
      <c r="X4746" s="1"/>
    </row>
    <row r="4747" spans="1:24" ht="15.75" customHeight="1" x14ac:dyDescent="0.2">
      <c r="A4747" s="1"/>
      <c r="B4747" s="1"/>
      <c r="C4747" s="31" t="str">
        <f>IF('Style Screener'!$S4747&lt;(AVERAGE('Style Screener'!$S$9:$S$6415)), "Value", "Growth")</f>
        <v>Value</v>
      </c>
      <c r="D4747" s="31" t="str">
        <f>IF('Style Screener'!$R4747&gt;2000, "Large Cap", "Small Cap")</f>
        <v>Small Cap</v>
      </c>
      <c r="E4747" s="31" t="s">
        <v>14</v>
      </c>
      <c r="F4747" s="31" t="s">
        <v>15829</v>
      </c>
      <c r="G4747" s="1" t="s">
        <v>17225</v>
      </c>
      <c r="H4747" s="1" t="s">
        <v>18879</v>
      </c>
      <c r="I4747" s="1" t="s">
        <v>18880</v>
      </c>
      <c r="J4747" s="1" t="s">
        <v>17228</v>
      </c>
      <c r="K4747" s="1" t="s">
        <v>18881</v>
      </c>
      <c r="L4747" s="1" t="s">
        <v>18882</v>
      </c>
      <c r="M4747" s="1" t="s">
        <v>86</v>
      </c>
      <c r="N4747" s="1" t="s">
        <v>251</v>
      </c>
      <c r="O4747" s="1" t="s">
        <v>251</v>
      </c>
      <c r="P4747" s="1" t="s">
        <v>508</v>
      </c>
      <c r="Q4747" s="29" t="s">
        <v>61</v>
      </c>
      <c r="R4747" s="30">
        <v>1630.0914101263675</v>
      </c>
      <c r="S4747" s="5">
        <v>7.9550438596491224</v>
      </c>
      <c r="T4747" s="4" t="s">
        <v>61</v>
      </c>
      <c r="U4747" s="1"/>
      <c r="V4747" s="1"/>
      <c r="W4747" s="1"/>
      <c r="X4747" s="1"/>
    </row>
    <row r="4748" spans="1:24" ht="15.75" customHeight="1" x14ac:dyDescent="0.2">
      <c r="A4748" s="1"/>
      <c r="B4748" s="1"/>
      <c r="C4748" s="31" t="str">
        <f>IF('Style Screener'!$S4748&lt;(AVERAGE('Style Screener'!$S$9:$S$6415)), "Value", "Growth")</f>
        <v>Growth</v>
      </c>
      <c r="D4748" s="31" t="str">
        <f>IF('Style Screener'!$R4748&gt;2000, "Large Cap", "Small Cap")</f>
        <v>Large Cap</v>
      </c>
      <c r="E4748" s="31" t="s">
        <v>15</v>
      </c>
      <c r="F4748" s="31" t="s">
        <v>15829</v>
      </c>
      <c r="G4748" s="1" t="s">
        <v>15768</v>
      </c>
      <c r="H4748" s="1" t="s">
        <v>18883</v>
      </c>
      <c r="I4748" s="1" t="s">
        <v>18884</v>
      </c>
      <c r="J4748" s="1" t="s">
        <v>17238</v>
      </c>
      <c r="K4748" s="1" t="s">
        <v>18885</v>
      </c>
      <c r="L4748" s="1" t="s">
        <v>18886</v>
      </c>
      <c r="M4748" s="1" t="s">
        <v>44</v>
      </c>
      <c r="N4748" s="1" t="s">
        <v>160</v>
      </c>
      <c r="O4748" s="1" t="s">
        <v>46</v>
      </c>
      <c r="P4748" s="1" t="s">
        <v>160</v>
      </c>
      <c r="Q4748" s="29" t="s">
        <v>61</v>
      </c>
      <c r="R4748" s="30">
        <v>37006.086090603487</v>
      </c>
      <c r="S4748" s="5">
        <v>32.619906299504528</v>
      </c>
      <c r="T4748" s="4">
        <v>75.671115978199339</v>
      </c>
      <c r="U4748" s="1"/>
      <c r="V4748" s="1"/>
      <c r="W4748" s="1"/>
      <c r="X4748" s="1"/>
    </row>
    <row r="4749" spans="1:24" ht="15.75" customHeight="1" x14ac:dyDescent="0.2">
      <c r="A4749" s="1"/>
      <c r="B4749" s="1"/>
      <c r="C4749" s="31" t="str">
        <f>IF('Style Screener'!$S4749&lt;(AVERAGE('Style Screener'!$S$9:$S$6415)), "Value", "Growth")</f>
        <v>Growth</v>
      </c>
      <c r="D4749" s="31" t="str">
        <f>IF('Style Screener'!$R4749&gt;2000, "Large Cap", "Small Cap")</f>
        <v>Large Cap</v>
      </c>
      <c r="E4749" s="31" t="s">
        <v>14</v>
      </c>
      <c r="F4749" s="31" t="s">
        <v>15829</v>
      </c>
      <c r="G4749" s="1" t="s">
        <v>17225</v>
      </c>
      <c r="H4749" s="1" t="s">
        <v>18887</v>
      </c>
      <c r="I4749" s="1" t="s">
        <v>18888</v>
      </c>
      <c r="J4749" s="1" t="s">
        <v>17228</v>
      </c>
      <c r="K4749" s="1" t="s">
        <v>18889</v>
      </c>
      <c r="L4749" s="1" t="s">
        <v>18890</v>
      </c>
      <c r="M4749" s="1" t="s">
        <v>54</v>
      </c>
      <c r="N4749" s="1" t="s">
        <v>1589</v>
      </c>
      <c r="O4749" s="1" t="s">
        <v>54</v>
      </c>
      <c r="P4749" s="1" t="s">
        <v>2732</v>
      </c>
      <c r="Q4749" s="29" t="s">
        <v>61</v>
      </c>
      <c r="R4749" s="30">
        <v>5441.9077905764789</v>
      </c>
      <c r="S4749" s="5">
        <v>35.058823529411768</v>
      </c>
      <c r="T4749" s="4">
        <v>58.01089640322887</v>
      </c>
      <c r="U4749" s="1"/>
      <c r="V4749" s="1"/>
      <c r="W4749" s="1"/>
      <c r="X4749" s="1"/>
    </row>
    <row r="4750" spans="1:24" ht="15.75" customHeight="1" x14ac:dyDescent="0.2">
      <c r="A4750" s="1"/>
      <c r="B4750" s="1"/>
      <c r="C4750" s="31" t="str">
        <f>IF('Style Screener'!$S4750&lt;(AVERAGE('Style Screener'!$S$9:$S$6415)), "Value", "Growth")</f>
        <v>Value</v>
      </c>
      <c r="D4750" s="31" t="str">
        <f>IF('Style Screener'!$R4750&gt;2000, "Large Cap", "Small Cap")</f>
        <v>Large Cap</v>
      </c>
      <c r="E4750" s="31" t="s">
        <v>15</v>
      </c>
      <c r="F4750" s="31" t="s">
        <v>15829</v>
      </c>
      <c r="G4750" s="1" t="s">
        <v>17298</v>
      </c>
      <c r="H4750" s="1" t="s">
        <v>18891</v>
      </c>
      <c r="I4750" s="1" t="s">
        <v>18892</v>
      </c>
      <c r="J4750" s="1" t="s">
        <v>17301</v>
      </c>
      <c r="K4750" s="1" t="s">
        <v>18893</v>
      </c>
      <c r="L4750" s="1" t="s">
        <v>18894</v>
      </c>
      <c r="M4750" s="1" t="s">
        <v>1279</v>
      </c>
      <c r="N4750" s="1" t="s">
        <v>1280</v>
      </c>
      <c r="O4750" s="1" t="s">
        <v>1279</v>
      </c>
      <c r="P4750" s="1" t="s">
        <v>1281</v>
      </c>
      <c r="Q4750" s="29" t="s">
        <v>61</v>
      </c>
      <c r="R4750" s="30">
        <v>7751.0569584422174</v>
      </c>
      <c r="S4750" s="5">
        <v>28.371212121212121</v>
      </c>
      <c r="T4750" s="4">
        <v>8.5080960042150018</v>
      </c>
      <c r="U4750" s="1"/>
      <c r="V4750" s="1"/>
      <c r="W4750" s="1"/>
      <c r="X4750" s="1"/>
    </row>
    <row r="4751" spans="1:24" ht="15.75" customHeight="1" x14ac:dyDescent="0.2">
      <c r="A4751" s="1"/>
      <c r="B4751" s="1"/>
      <c r="C4751" s="31" t="str">
        <f>IF('Style Screener'!$S4751&lt;(AVERAGE('Style Screener'!$S$9:$S$6415)), "Value", "Growth")</f>
        <v>Value</v>
      </c>
      <c r="D4751" s="31" t="str">
        <f>IF('Style Screener'!$R4751&gt;2000, "Large Cap", "Small Cap")</f>
        <v>Large Cap</v>
      </c>
      <c r="E4751" s="31" t="s">
        <v>15</v>
      </c>
      <c r="F4751" s="31" t="s">
        <v>15829</v>
      </c>
      <c r="G4751" s="1" t="s">
        <v>17225</v>
      </c>
      <c r="H4751" s="1" t="s">
        <v>18895</v>
      </c>
      <c r="I4751" s="1" t="s">
        <v>18896</v>
      </c>
      <c r="J4751" s="1" t="s">
        <v>17228</v>
      </c>
      <c r="K4751" s="1" t="s">
        <v>18897</v>
      </c>
      <c r="L4751" s="1" t="s">
        <v>18898</v>
      </c>
      <c r="M4751" s="1" t="s">
        <v>219</v>
      </c>
      <c r="N4751" s="1" t="s">
        <v>466</v>
      </c>
      <c r="O4751" s="1" t="s">
        <v>219</v>
      </c>
      <c r="P4751" s="1" t="s">
        <v>466</v>
      </c>
      <c r="Q4751" s="29" t="s">
        <v>61</v>
      </c>
      <c r="R4751" s="30">
        <v>2385.2545688091163</v>
      </c>
      <c r="S4751" s="5">
        <v>8.8757396449704142</v>
      </c>
      <c r="T4751" s="4">
        <v>4.8384834333000125E-15</v>
      </c>
      <c r="U4751" s="1"/>
      <c r="V4751" s="1"/>
      <c r="W4751" s="1"/>
      <c r="X4751" s="1"/>
    </row>
    <row r="4752" spans="1:24" ht="15.75" customHeight="1" x14ac:dyDescent="0.2">
      <c r="A4752" s="1"/>
      <c r="B4752" s="1"/>
      <c r="C4752" s="31" t="str">
        <f>IF('Style Screener'!$S4752&lt;(AVERAGE('Style Screener'!$S$9:$S$6415)), "Value", "Growth")</f>
        <v>Value</v>
      </c>
      <c r="D4752" s="31" t="str">
        <f>IF('Style Screener'!$R4752&gt;2000, "Large Cap", "Small Cap")</f>
        <v>Large Cap</v>
      </c>
      <c r="E4752" s="31" t="s">
        <v>14</v>
      </c>
      <c r="F4752" s="31" t="s">
        <v>15829</v>
      </c>
      <c r="G4752" s="1" t="s">
        <v>15768</v>
      </c>
      <c r="H4752" s="1" t="s">
        <v>18899</v>
      </c>
      <c r="I4752" s="1" t="s">
        <v>18900</v>
      </c>
      <c r="J4752" s="1" t="s">
        <v>17238</v>
      </c>
      <c r="K4752" s="1" t="s">
        <v>18901</v>
      </c>
      <c r="L4752" s="1" t="s">
        <v>18902</v>
      </c>
      <c r="M4752" s="1" t="s">
        <v>54</v>
      </c>
      <c r="N4752" s="1" t="s">
        <v>55</v>
      </c>
      <c r="O4752" s="1" t="s">
        <v>54</v>
      </c>
      <c r="P4752" s="1" t="s">
        <v>694</v>
      </c>
      <c r="Q4752" s="29" t="s">
        <v>61</v>
      </c>
      <c r="R4752" s="30">
        <v>5422.9605612949399</v>
      </c>
      <c r="S4752" s="5">
        <v>16.021431828545374</v>
      </c>
      <c r="T4752" s="4">
        <v>70.996070008421171</v>
      </c>
      <c r="U4752" s="1"/>
      <c r="V4752" s="1"/>
      <c r="W4752" s="1"/>
      <c r="X4752" s="1"/>
    </row>
    <row r="4753" spans="1:24" ht="15.75" customHeight="1" x14ac:dyDescent="0.2">
      <c r="A4753" s="1"/>
      <c r="B4753" s="1"/>
      <c r="C4753" s="31" t="str">
        <f>IF('Style Screener'!$S4753&lt;(AVERAGE('Style Screener'!$S$9:$S$6415)), "Value", "Growth")</f>
        <v>Value</v>
      </c>
      <c r="D4753" s="31" t="str">
        <f>IF('Style Screener'!$R4753&gt;2000, "Large Cap", "Small Cap")</f>
        <v>Large Cap</v>
      </c>
      <c r="E4753" s="31" t="s">
        <v>14</v>
      </c>
      <c r="F4753" s="31" t="s">
        <v>15829</v>
      </c>
      <c r="G4753" s="1" t="s">
        <v>14635</v>
      </c>
      <c r="H4753" s="1" t="s">
        <v>18903</v>
      </c>
      <c r="I4753" s="1" t="s">
        <v>18904</v>
      </c>
      <c r="J4753" s="1" t="s">
        <v>17340</v>
      </c>
      <c r="K4753" s="1" t="s">
        <v>18905</v>
      </c>
      <c r="L4753" s="1" t="s">
        <v>18906</v>
      </c>
      <c r="M4753" s="1" t="s">
        <v>278</v>
      </c>
      <c r="N4753" s="1" t="s">
        <v>279</v>
      </c>
      <c r="O4753" s="1" t="s">
        <v>278</v>
      </c>
      <c r="P4753" s="1" t="s">
        <v>937</v>
      </c>
      <c r="Q4753" s="29" t="s">
        <v>61</v>
      </c>
      <c r="R4753" s="30">
        <v>12366.181868638203</v>
      </c>
      <c r="S4753" s="5">
        <v>5.8216126157541943</v>
      </c>
      <c r="T4753" s="4">
        <v>49.657192039633884</v>
      </c>
      <c r="U4753" s="1"/>
      <c r="V4753" s="1"/>
      <c r="W4753" s="1"/>
      <c r="X4753" s="1"/>
    </row>
    <row r="4754" spans="1:24" ht="15.75" customHeight="1" x14ac:dyDescent="0.2">
      <c r="A4754" s="1"/>
      <c r="B4754" s="1"/>
      <c r="C4754" s="31" t="str">
        <f>IF('Style Screener'!$S4754&lt;(AVERAGE('Style Screener'!$S$9:$S$6415)), "Value", "Growth")</f>
        <v>Value</v>
      </c>
      <c r="D4754" s="31" t="str">
        <f>IF('Style Screener'!$R4754&gt;2000, "Large Cap", "Small Cap")</f>
        <v>Large Cap</v>
      </c>
      <c r="E4754" s="31" t="s">
        <v>14</v>
      </c>
      <c r="F4754" s="31" t="s">
        <v>15829</v>
      </c>
      <c r="G4754" s="1" t="s">
        <v>17282</v>
      </c>
      <c r="H4754" s="1" t="s">
        <v>18907</v>
      </c>
      <c r="I4754" s="1" t="s">
        <v>18908</v>
      </c>
      <c r="J4754" s="1" t="s">
        <v>17285</v>
      </c>
      <c r="K4754" s="1" t="s">
        <v>18909</v>
      </c>
      <c r="L4754" s="1" t="s">
        <v>18910</v>
      </c>
      <c r="M4754" s="1" t="s">
        <v>74</v>
      </c>
      <c r="N4754" s="1" t="s">
        <v>10788</v>
      </c>
      <c r="O4754" s="1" t="s">
        <v>76</v>
      </c>
      <c r="P4754" s="1" t="s">
        <v>10838</v>
      </c>
      <c r="Q4754" s="29" t="s">
        <v>61</v>
      </c>
      <c r="R4754" s="30">
        <v>3139.467566111402</v>
      </c>
      <c r="S4754" s="5">
        <v>12.947658402203857</v>
      </c>
      <c r="T4754" s="4">
        <v>11.04733426547919</v>
      </c>
      <c r="U4754" s="1"/>
      <c r="V4754" s="1"/>
      <c r="W4754" s="1"/>
      <c r="X4754" s="1"/>
    </row>
    <row r="4755" spans="1:24" ht="15.75" customHeight="1" x14ac:dyDescent="0.2">
      <c r="A4755" s="1"/>
      <c r="B4755" s="1"/>
      <c r="C4755" s="31" t="str">
        <f>IF('Style Screener'!$S4755&lt;(AVERAGE('Style Screener'!$S$9:$S$6415)), "Value", "Growth")</f>
        <v>Value</v>
      </c>
      <c r="D4755" s="31" t="str">
        <f>IF('Style Screener'!$R4755&gt;2000, "Large Cap", "Small Cap")</f>
        <v>Large Cap</v>
      </c>
      <c r="E4755" s="31" t="s">
        <v>15</v>
      </c>
      <c r="F4755" s="31" t="s">
        <v>15829</v>
      </c>
      <c r="G4755" s="1" t="s">
        <v>17219</v>
      </c>
      <c r="H4755" s="1" t="s">
        <v>18911</v>
      </c>
      <c r="I4755" s="1" t="s">
        <v>18912</v>
      </c>
      <c r="J4755" s="1" t="s">
        <v>17222</v>
      </c>
      <c r="K4755" s="1" t="s">
        <v>18913</v>
      </c>
      <c r="L4755" s="1" t="s">
        <v>18914</v>
      </c>
      <c r="M4755" s="1" t="s">
        <v>1279</v>
      </c>
      <c r="N4755" s="1" t="s">
        <v>8387</v>
      </c>
      <c r="O4755" s="1" t="s">
        <v>1279</v>
      </c>
      <c r="P4755" s="1" t="s">
        <v>8387</v>
      </c>
      <c r="Q4755" s="29" t="s">
        <v>61</v>
      </c>
      <c r="R4755" s="30">
        <v>3507.973882639481</v>
      </c>
      <c r="S4755" s="5">
        <v>25.46485174998244</v>
      </c>
      <c r="T4755" s="4">
        <v>0</v>
      </c>
      <c r="U4755" s="1"/>
      <c r="V4755" s="1"/>
      <c r="W4755" s="1"/>
      <c r="X4755" s="1"/>
    </row>
    <row r="4756" spans="1:24" ht="15.75" customHeight="1" x14ac:dyDescent="0.2">
      <c r="A4756" s="1"/>
      <c r="B4756" s="1"/>
      <c r="C4756" s="31" t="str">
        <f>IF('Style Screener'!$S4756&lt;(AVERAGE('Style Screener'!$S$9:$S$6415)), "Value", "Growth")</f>
        <v>Value</v>
      </c>
      <c r="D4756" s="31" t="str">
        <f>IF('Style Screener'!$R4756&gt;2000, "Large Cap", "Small Cap")</f>
        <v>Large Cap</v>
      </c>
      <c r="E4756" s="31" t="s">
        <v>15</v>
      </c>
      <c r="F4756" s="31" t="s">
        <v>15829</v>
      </c>
      <c r="G4756" s="1" t="s">
        <v>17225</v>
      </c>
      <c r="H4756" s="1" t="s">
        <v>18915</v>
      </c>
      <c r="I4756" s="1" t="s">
        <v>18916</v>
      </c>
      <c r="J4756" s="1" t="s">
        <v>17228</v>
      </c>
      <c r="K4756" s="1" t="s">
        <v>18917</v>
      </c>
      <c r="L4756" s="1" t="s">
        <v>18918</v>
      </c>
      <c r="M4756" s="1" t="s">
        <v>219</v>
      </c>
      <c r="N4756" s="1" t="s">
        <v>220</v>
      </c>
      <c r="O4756" s="1" t="s">
        <v>219</v>
      </c>
      <c r="P4756" s="1" t="s">
        <v>221</v>
      </c>
      <c r="Q4756" s="29" t="s">
        <v>61</v>
      </c>
      <c r="R4756" s="30">
        <v>7586.2717856507297</v>
      </c>
      <c r="S4756" s="5">
        <v>19.77005047672462</v>
      </c>
      <c r="T4756" s="4" t="s">
        <v>61</v>
      </c>
      <c r="U4756" s="1"/>
      <c r="V4756" s="1"/>
      <c r="W4756" s="1"/>
      <c r="X4756" s="1"/>
    </row>
    <row r="4757" spans="1:24" ht="15.75" customHeight="1" x14ac:dyDescent="0.2">
      <c r="A4757" s="1"/>
      <c r="B4757" s="1"/>
      <c r="C4757" s="31" t="str">
        <f>IF('Style Screener'!$S4757&lt;(AVERAGE('Style Screener'!$S$9:$S$6415)), "Value", "Growth")</f>
        <v>Value</v>
      </c>
      <c r="D4757" s="31" t="str">
        <f>IF('Style Screener'!$R4757&gt;2000, "Large Cap", "Small Cap")</f>
        <v>Large Cap</v>
      </c>
      <c r="E4757" s="31" t="s">
        <v>15</v>
      </c>
      <c r="F4757" s="31" t="s">
        <v>15829</v>
      </c>
      <c r="G4757" s="1" t="s">
        <v>11982</v>
      </c>
      <c r="H4757" s="1" t="s">
        <v>18919</v>
      </c>
      <c r="I4757" s="1" t="s">
        <v>18920</v>
      </c>
      <c r="J4757" s="1" t="s">
        <v>17233</v>
      </c>
      <c r="K4757" s="1" t="s">
        <v>18921</v>
      </c>
      <c r="L4757" s="1" t="s">
        <v>18922</v>
      </c>
      <c r="M4757" s="1" t="s">
        <v>368</v>
      </c>
      <c r="N4757" s="1" t="s">
        <v>369</v>
      </c>
      <c r="O4757" s="1" t="s">
        <v>370</v>
      </c>
      <c r="P4757" s="1" t="s">
        <v>1627</v>
      </c>
      <c r="Q4757" s="29" t="s">
        <v>61</v>
      </c>
      <c r="R4757" s="30">
        <v>5060.4902263852564</v>
      </c>
      <c r="S4757" s="5">
        <v>16.613718035518982</v>
      </c>
      <c r="T4757" s="4">
        <v>25.601223729715347</v>
      </c>
      <c r="U4757" s="1"/>
      <c r="V4757" s="1"/>
      <c r="W4757" s="1"/>
      <c r="X4757" s="1"/>
    </row>
    <row r="4758" spans="1:24" ht="15.75" customHeight="1" x14ac:dyDescent="0.2">
      <c r="A4758" s="1"/>
      <c r="B4758" s="1"/>
      <c r="C4758" s="31" t="str">
        <f>IF('Style Screener'!$S4758&lt;(AVERAGE('Style Screener'!$S$9:$S$6415)), "Value", "Growth")</f>
        <v>Value</v>
      </c>
      <c r="D4758" s="31" t="str">
        <f>IF('Style Screener'!$R4758&gt;2000, "Large Cap", "Small Cap")</f>
        <v>Large Cap</v>
      </c>
      <c r="E4758" s="31" t="s">
        <v>15</v>
      </c>
      <c r="F4758" s="31" t="s">
        <v>15829</v>
      </c>
      <c r="G4758" s="1" t="s">
        <v>17282</v>
      </c>
      <c r="H4758" s="1" t="s">
        <v>18923</v>
      </c>
      <c r="I4758" s="1" t="s">
        <v>18924</v>
      </c>
      <c r="J4758" s="1" t="s">
        <v>17285</v>
      </c>
      <c r="K4758" s="1" t="s">
        <v>18925</v>
      </c>
      <c r="L4758" s="1" t="s">
        <v>18926</v>
      </c>
      <c r="M4758" s="1" t="s">
        <v>1279</v>
      </c>
      <c r="N4758" s="1" t="s">
        <v>8387</v>
      </c>
      <c r="O4758" s="1" t="s">
        <v>1279</v>
      </c>
      <c r="P4758" s="1" t="s">
        <v>8387</v>
      </c>
      <c r="Q4758" s="29" t="s">
        <v>61</v>
      </c>
      <c r="R4758" s="30">
        <v>9527.4948844401042</v>
      </c>
      <c r="S4758" s="5">
        <v>11.012183692596064</v>
      </c>
      <c r="T4758" s="4">
        <v>10.864279886050564</v>
      </c>
      <c r="U4758" s="1"/>
      <c r="V4758" s="1"/>
      <c r="W4758" s="1"/>
      <c r="X4758" s="1"/>
    </row>
    <row r="4759" spans="1:24" ht="15.75" customHeight="1" x14ac:dyDescent="0.2">
      <c r="A4759" s="1"/>
      <c r="B4759" s="1"/>
      <c r="C4759" s="31" t="str">
        <f>IF('Style Screener'!$S4759&lt;(AVERAGE('Style Screener'!$S$9:$S$6415)), "Value", "Growth")</f>
        <v>Value</v>
      </c>
      <c r="D4759" s="31" t="str">
        <f>IF('Style Screener'!$R4759&gt;2000, "Large Cap", "Small Cap")</f>
        <v>Large Cap</v>
      </c>
      <c r="E4759" s="31" t="s">
        <v>14</v>
      </c>
      <c r="F4759" s="31" t="s">
        <v>15829</v>
      </c>
      <c r="G4759" s="1" t="s">
        <v>15768</v>
      </c>
      <c r="H4759" s="1" t="s">
        <v>18927</v>
      </c>
      <c r="I4759" s="1" t="s">
        <v>18928</v>
      </c>
      <c r="J4759" s="1" t="s">
        <v>17238</v>
      </c>
      <c r="K4759" s="1" t="s">
        <v>18929</v>
      </c>
      <c r="L4759" s="1" t="s">
        <v>18930</v>
      </c>
      <c r="M4759" s="1" t="s">
        <v>108</v>
      </c>
      <c r="N4759" s="1" t="s">
        <v>308</v>
      </c>
      <c r="O4759" s="1" t="s">
        <v>287</v>
      </c>
      <c r="P4759" s="1" t="s">
        <v>309</v>
      </c>
      <c r="Q4759" s="29" t="s">
        <v>61</v>
      </c>
      <c r="R4759" s="30">
        <v>76111.741018704095</v>
      </c>
      <c r="S4759" s="5">
        <v>20.148491191060863</v>
      </c>
      <c r="T4759" s="4">
        <v>93.291965613714623</v>
      </c>
      <c r="U4759" s="1"/>
      <c r="V4759" s="1"/>
      <c r="W4759" s="1"/>
      <c r="X4759" s="1"/>
    </row>
    <row r="4760" spans="1:24" ht="15.75" customHeight="1" x14ac:dyDescent="0.2">
      <c r="A4760" s="1"/>
      <c r="B4760" s="1"/>
      <c r="C4760" s="31" t="str">
        <f>IF('Style Screener'!$S4760&lt;(AVERAGE('Style Screener'!$S$9:$S$6415)), "Value", "Growth")</f>
        <v>Value</v>
      </c>
      <c r="D4760" s="31" t="str">
        <f>IF('Style Screener'!$R4760&gt;2000, "Large Cap", "Small Cap")</f>
        <v>Large Cap</v>
      </c>
      <c r="E4760" s="31" t="s">
        <v>14</v>
      </c>
      <c r="F4760" s="31" t="s">
        <v>15829</v>
      </c>
      <c r="G4760" s="1" t="s">
        <v>15768</v>
      </c>
      <c r="H4760" s="1" t="s">
        <v>18931</v>
      </c>
      <c r="I4760" s="1" t="s">
        <v>18932</v>
      </c>
      <c r="J4760" s="1" t="s">
        <v>17238</v>
      </c>
      <c r="K4760" s="1" t="s">
        <v>18933</v>
      </c>
      <c r="L4760" s="1" t="s">
        <v>18934</v>
      </c>
      <c r="M4760" s="1" t="s">
        <v>108</v>
      </c>
      <c r="N4760" s="1" t="s">
        <v>308</v>
      </c>
      <c r="O4760" s="1" t="s">
        <v>287</v>
      </c>
      <c r="P4760" s="1" t="s">
        <v>309</v>
      </c>
      <c r="Q4760" s="29" t="s">
        <v>61</v>
      </c>
      <c r="R4760" s="30">
        <v>9616.3781500838995</v>
      </c>
      <c r="S4760" s="5">
        <v>20.130409767947324</v>
      </c>
      <c r="T4760" s="4" t="s">
        <v>61</v>
      </c>
      <c r="U4760" s="1"/>
      <c r="V4760" s="1"/>
      <c r="W4760" s="1"/>
      <c r="X4760" s="1"/>
    </row>
    <row r="4761" spans="1:24" ht="15.75" customHeight="1" x14ac:dyDescent="0.2">
      <c r="A4761" s="1"/>
      <c r="B4761" s="1"/>
      <c r="C4761" s="31" t="str">
        <f>IF('Style Screener'!$S4761&lt;(AVERAGE('Style Screener'!$S$9:$S$6415)), "Value", "Growth")</f>
        <v>Value</v>
      </c>
      <c r="D4761" s="31" t="str">
        <f>IF('Style Screener'!$R4761&gt;2000, "Large Cap", "Small Cap")</f>
        <v>Large Cap</v>
      </c>
      <c r="E4761" s="31" t="s">
        <v>15</v>
      </c>
      <c r="F4761" s="31" t="s">
        <v>15829</v>
      </c>
      <c r="G4761" s="1" t="s">
        <v>17241</v>
      </c>
      <c r="H4761" s="1" t="s">
        <v>18935</v>
      </c>
      <c r="I4761" s="1" t="s">
        <v>18936</v>
      </c>
      <c r="J4761" s="1" t="s">
        <v>17244</v>
      </c>
      <c r="K4761" s="1" t="s">
        <v>18937</v>
      </c>
      <c r="L4761" s="1" t="s">
        <v>18938</v>
      </c>
      <c r="M4761" s="1" t="s">
        <v>1279</v>
      </c>
      <c r="N4761" s="1" t="s">
        <v>8387</v>
      </c>
      <c r="O4761" s="1" t="s">
        <v>1279</v>
      </c>
      <c r="P4761" s="1" t="s">
        <v>8387</v>
      </c>
      <c r="Q4761" s="29" t="s">
        <v>61</v>
      </c>
      <c r="R4761" s="30">
        <v>14187.482124065125</v>
      </c>
      <c r="S4761" s="5">
        <v>17.762424509695833</v>
      </c>
      <c r="T4761" s="4">
        <v>0</v>
      </c>
      <c r="U4761" s="1"/>
      <c r="V4761" s="1"/>
      <c r="W4761" s="1"/>
      <c r="X4761" s="1"/>
    </row>
    <row r="4762" spans="1:24" ht="15.75" customHeight="1" x14ac:dyDescent="0.2">
      <c r="A4762" s="1"/>
      <c r="B4762" s="1"/>
      <c r="C4762" s="31" t="str">
        <f>IF('Style Screener'!$S4762&lt;(AVERAGE('Style Screener'!$S$9:$S$6415)), "Value", "Growth")</f>
        <v>Value</v>
      </c>
      <c r="D4762" s="31" t="str">
        <f>IF('Style Screener'!$R4762&gt;2000, "Large Cap", "Small Cap")</f>
        <v>Large Cap</v>
      </c>
      <c r="E4762" s="31" t="s">
        <v>15</v>
      </c>
      <c r="F4762" s="31" t="s">
        <v>15829</v>
      </c>
      <c r="G4762" s="1" t="s">
        <v>11268</v>
      </c>
      <c r="H4762" s="1" t="s">
        <v>18939</v>
      </c>
      <c r="I4762" s="1" t="s">
        <v>18940</v>
      </c>
      <c r="J4762" s="1" t="s">
        <v>11271</v>
      </c>
      <c r="K4762" s="1" t="s">
        <v>18941</v>
      </c>
      <c r="L4762" s="1" t="s">
        <v>18942</v>
      </c>
      <c r="M4762" s="1" t="s">
        <v>1279</v>
      </c>
      <c r="N4762" s="1" t="s">
        <v>1280</v>
      </c>
      <c r="O4762" s="1" t="s">
        <v>1279</v>
      </c>
      <c r="P4762" s="1" t="s">
        <v>1281</v>
      </c>
      <c r="Q4762" s="29" t="s">
        <v>61</v>
      </c>
      <c r="R4762" s="30">
        <v>2673.7156282619444</v>
      </c>
      <c r="S4762" s="5">
        <v>14.862170894342475</v>
      </c>
      <c r="T4762" s="4">
        <v>11.27048752479382</v>
      </c>
      <c r="U4762" s="1"/>
      <c r="V4762" s="1"/>
      <c r="W4762" s="1"/>
      <c r="X4762" s="1"/>
    </row>
    <row r="4763" spans="1:24" ht="15.75" customHeight="1" x14ac:dyDescent="0.2">
      <c r="A4763" s="1"/>
      <c r="B4763" s="1"/>
      <c r="C4763" s="31" t="str">
        <f>IF('Style Screener'!$S4763&lt;(AVERAGE('Style Screener'!$S$9:$S$6415)), "Value", "Growth")</f>
        <v>Value</v>
      </c>
      <c r="D4763" s="31" t="str">
        <f>IF('Style Screener'!$R4763&gt;2000, "Large Cap", "Small Cap")</f>
        <v>Large Cap</v>
      </c>
      <c r="E4763" s="31" t="s">
        <v>14</v>
      </c>
      <c r="F4763" s="31" t="s">
        <v>15829</v>
      </c>
      <c r="G4763" s="1" t="s">
        <v>11982</v>
      </c>
      <c r="H4763" s="1" t="s">
        <v>18943</v>
      </c>
      <c r="I4763" s="1" t="s">
        <v>18944</v>
      </c>
      <c r="J4763" s="1" t="s">
        <v>17233</v>
      </c>
      <c r="K4763" s="1" t="s">
        <v>18945</v>
      </c>
      <c r="L4763" s="1" t="s">
        <v>18946</v>
      </c>
      <c r="M4763" s="1" t="s">
        <v>98</v>
      </c>
      <c r="N4763" s="1" t="s">
        <v>99</v>
      </c>
      <c r="O4763" s="1" t="s">
        <v>100</v>
      </c>
      <c r="P4763" s="1" t="s">
        <v>460</v>
      </c>
      <c r="Q4763" s="29" t="s">
        <v>61</v>
      </c>
      <c r="R4763" s="30">
        <v>3262.448701645354</v>
      </c>
      <c r="S4763" s="5">
        <v>20.36121054344289</v>
      </c>
      <c r="T4763" s="4">
        <v>0</v>
      </c>
      <c r="U4763" s="1"/>
      <c r="V4763" s="1"/>
      <c r="W4763" s="1"/>
      <c r="X4763" s="1"/>
    </row>
    <row r="4764" spans="1:24" ht="15.75" customHeight="1" x14ac:dyDescent="0.2">
      <c r="A4764" s="1"/>
      <c r="B4764" s="1"/>
      <c r="C4764" s="31" t="str">
        <f>IF('Style Screener'!$S4764&lt;(AVERAGE('Style Screener'!$S$9:$S$6415)), "Value", "Growth")</f>
        <v>Value</v>
      </c>
      <c r="D4764" s="31" t="str">
        <f>IF('Style Screener'!$R4764&gt;2000, "Large Cap", "Small Cap")</f>
        <v>Large Cap</v>
      </c>
      <c r="E4764" s="31" t="s">
        <v>14</v>
      </c>
      <c r="F4764" s="31" t="s">
        <v>15829</v>
      </c>
      <c r="G4764" s="1" t="s">
        <v>17282</v>
      </c>
      <c r="H4764" s="1" t="s">
        <v>18947</v>
      </c>
      <c r="I4764" s="1" t="s">
        <v>18948</v>
      </c>
      <c r="J4764" s="1" t="s">
        <v>17285</v>
      </c>
      <c r="K4764" s="1" t="s">
        <v>18949</v>
      </c>
      <c r="L4764" s="1" t="s">
        <v>18950</v>
      </c>
      <c r="M4764" s="1" t="s">
        <v>74</v>
      </c>
      <c r="N4764" s="1" t="s">
        <v>75</v>
      </c>
      <c r="O4764" s="1" t="s">
        <v>76</v>
      </c>
      <c r="P4764" s="1" t="s">
        <v>75</v>
      </c>
      <c r="Q4764" s="29" t="s">
        <v>61</v>
      </c>
      <c r="R4764" s="30">
        <v>4649.1705584610163</v>
      </c>
      <c r="S4764" s="5">
        <v>7.3769168684422919</v>
      </c>
      <c r="T4764" s="4">
        <v>87.218116546728865</v>
      </c>
      <c r="U4764" s="1"/>
      <c r="V4764" s="1"/>
      <c r="W4764" s="1"/>
      <c r="X4764" s="1"/>
    </row>
    <row r="4765" spans="1:24" ht="15.75" customHeight="1" x14ac:dyDescent="0.2">
      <c r="A4765" s="1"/>
      <c r="B4765" s="1"/>
      <c r="C4765" s="31" t="str">
        <f>IF('Style Screener'!$S4765&lt;(AVERAGE('Style Screener'!$S$9:$S$6415)), "Value", "Growth")</f>
        <v>Value</v>
      </c>
      <c r="D4765" s="31" t="str">
        <f>IF('Style Screener'!$R4765&gt;2000, "Large Cap", "Small Cap")</f>
        <v>Large Cap</v>
      </c>
      <c r="E4765" s="31" t="s">
        <v>15</v>
      </c>
      <c r="F4765" s="31" t="s">
        <v>15829</v>
      </c>
      <c r="G4765" s="1" t="s">
        <v>17225</v>
      </c>
      <c r="H4765" s="1" t="s">
        <v>18951</v>
      </c>
      <c r="I4765" s="1" t="s">
        <v>18952</v>
      </c>
      <c r="J4765" s="1" t="s">
        <v>17228</v>
      </c>
      <c r="K4765" s="1" t="s">
        <v>18953</v>
      </c>
      <c r="L4765" s="1" t="s">
        <v>18954</v>
      </c>
      <c r="M4765" s="1" t="s">
        <v>1279</v>
      </c>
      <c r="N4765" s="1" t="s">
        <v>8387</v>
      </c>
      <c r="O4765" s="1" t="s">
        <v>1279</v>
      </c>
      <c r="P4765" s="1" t="s">
        <v>8387</v>
      </c>
      <c r="Q4765" s="29" t="s">
        <v>61</v>
      </c>
      <c r="R4765" s="30">
        <v>8094.0551924868923</v>
      </c>
      <c r="S4765" s="5">
        <v>16.650246305418719</v>
      </c>
      <c r="T4765" s="4" t="s">
        <v>61</v>
      </c>
      <c r="U4765" s="1"/>
      <c r="V4765" s="1"/>
      <c r="W4765" s="1"/>
      <c r="X4765" s="1"/>
    </row>
    <row r="4766" spans="1:24" ht="15.75" customHeight="1" x14ac:dyDescent="0.2">
      <c r="A4766" s="1"/>
      <c r="B4766" s="1"/>
      <c r="C4766" s="31" t="str">
        <f>IF('Style Screener'!$S4766&lt;(AVERAGE('Style Screener'!$S$9:$S$6415)), "Value", "Growth")</f>
        <v>Value</v>
      </c>
      <c r="D4766" s="31" t="str">
        <f>IF('Style Screener'!$R4766&gt;2000, "Large Cap", "Small Cap")</f>
        <v>Small Cap</v>
      </c>
      <c r="E4766" s="31" t="s">
        <v>14</v>
      </c>
      <c r="F4766" s="31" t="s">
        <v>15829</v>
      </c>
      <c r="G4766" s="1" t="s">
        <v>8239</v>
      </c>
      <c r="H4766" s="1" t="s">
        <v>18955</v>
      </c>
      <c r="I4766" s="1" t="s">
        <v>18956</v>
      </c>
      <c r="J4766" s="1" t="s">
        <v>10897</v>
      </c>
      <c r="K4766" s="1" t="s">
        <v>18957</v>
      </c>
      <c r="L4766" s="1" t="s">
        <v>18958</v>
      </c>
      <c r="M4766" s="1" t="s">
        <v>54</v>
      </c>
      <c r="N4766" s="1" t="s">
        <v>4381</v>
      </c>
      <c r="O4766" s="1" t="s">
        <v>54</v>
      </c>
      <c r="P4766" s="1" t="s">
        <v>4381</v>
      </c>
      <c r="Q4766" s="29" t="s">
        <v>61</v>
      </c>
      <c r="R4766" s="30">
        <v>1836.7902701228638</v>
      </c>
      <c r="S4766" s="5">
        <v>27.179487179487179</v>
      </c>
      <c r="T4766" s="4" t="s">
        <v>61</v>
      </c>
      <c r="U4766" s="1"/>
      <c r="V4766" s="1"/>
      <c r="W4766" s="1"/>
      <c r="X4766" s="1"/>
    </row>
    <row r="4767" spans="1:24" ht="15.75" customHeight="1" x14ac:dyDescent="0.2">
      <c r="A4767" s="1"/>
      <c r="B4767" s="1"/>
      <c r="C4767" s="31" t="str">
        <f>IF('Style Screener'!$S4767&lt;(AVERAGE('Style Screener'!$S$9:$S$6415)), "Value", "Growth")</f>
        <v>Value</v>
      </c>
      <c r="D4767" s="31" t="str">
        <f>IF('Style Screener'!$R4767&gt;2000, "Large Cap", "Small Cap")</f>
        <v>Large Cap</v>
      </c>
      <c r="E4767" s="31" t="s">
        <v>15</v>
      </c>
      <c r="F4767" s="31" t="s">
        <v>15829</v>
      </c>
      <c r="G4767" s="1" t="s">
        <v>11982</v>
      </c>
      <c r="H4767" s="1" t="s">
        <v>18959</v>
      </c>
      <c r="I4767" s="1" t="s">
        <v>18960</v>
      </c>
      <c r="J4767" s="1" t="s">
        <v>17233</v>
      </c>
      <c r="K4767" s="1" t="s">
        <v>18961</v>
      </c>
      <c r="L4767" s="1" t="s">
        <v>18962</v>
      </c>
      <c r="M4767" s="1" t="s">
        <v>1279</v>
      </c>
      <c r="N4767" s="1" t="s">
        <v>1280</v>
      </c>
      <c r="O4767" s="1" t="s">
        <v>1279</v>
      </c>
      <c r="P4767" s="1" t="s">
        <v>1281</v>
      </c>
      <c r="Q4767" s="29" t="s">
        <v>61</v>
      </c>
      <c r="R4767" s="30">
        <v>3550.9650206016709</v>
      </c>
      <c r="S4767" s="5">
        <v>17.558705309921724</v>
      </c>
      <c r="T4767" s="4">
        <v>7.8256318689776148</v>
      </c>
      <c r="U4767" s="1"/>
      <c r="V4767" s="1"/>
      <c r="W4767" s="1"/>
      <c r="X4767" s="1"/>
    </row>
    <row r="4768" spans="1:24" ht="15.75" customHeight="1" x14ac:dyDescent="0.2">
      <c r="A4768" s="1"/>
      <c r="B4768" s="1"/>
      <c r="C4768" s="31" t="str">
        <f>IF('Style Screener'!$S4768&lt;(AVERAGE('Style Screener'!$S$9:$S$6415)), "Value", "Growth")</f>
        <v>Growth</v>
      </c>
      <c r="D4768" s="31" t="str">
        <f>IF('Style Screener'!$R4768&gt;2000, "Large Cap", "Small Cap")</f>
        <v>Large Cap</v>
      </c>
      <c r="E4768" s="31" t="s">
        <v>14</v>
      </c>
      <c r="F4768" s="31" t="s">
        <v>15829</v>
      </c>
      <c r="G4768" s="1" t="s">
        <v>10277</v>
      </c>
      <c r="H4768" s="1" t="s">
        <v>18963</v>
      </c>
      <c r="I4768" s="1" t="s">
        <v>18964</v>
      </c>
      <c r="J4768" s="1" t="s">
        <v>17249</v>
      </c>
      <c r="K4768" s="1" t="s">
        <v>18965</v>
      </c>
      <c r="L4768" s="1" t="s">
        <v>18966</v>
      </c>
      <c r="M4768" s="1" t="s">
        <v>98</v>
      </c>
      <c r="N4768" s="1" t="s">
        <v>578</v>
      </c>
      <c r="O4768" s="1" t="s">
        <v>578</v>
      </c>
      <c r="P4768" s="1" t="s">
        <v>2313</v>
      </c>
      <c r="Q4768" s="29" t="s">
        <v>2314</v>
      </c>
      <c r="R4768" s="30">
        <v>20263.568508225431</v>
      </c>
      <c r="S4768" s="5">
        <v>30.232102908277405</v>
      </c>
      <c r="T4768" s="4">
        <v>13.673527633219418</v>
      </c>
      <c r="U4768" s="1"/>
      <c r="V4768" s="1"/>
      <c r="W4768" s="1"/>
      <c r="X4768" s="1"/>
    </row>
    <row r="4769" spans="1:24" ht="15.75" customHeight="1" x14ac:dyDescent="0.2">
      <c r="A4769" s="1"/>
      <c r="B4769" s="1"/>
      <c r="C4769" s="31" t="str">
        <f>IF('Style Screener'!$S4769&lt;(AVERAGE('Style Screener'!$S$9:$S$6415)), "Value", "Growth")</f>
        <v>Value</v>
      </c>
      <c r="D4769" s="31" t="str">
        <f>IF('Style Screener'!$R4769&gt;2000, "Large Cap", "Small Cap")</f>
        <v>Large Cap</v>
      </c>
      <c r="E4769" s="31" t="s">
        <v>15</v>
      </c>
      <c r="F4769" s="31" t="s">
        <v>15829</v>
      </c>
      <c r="G4769" s="1" t="s">
        <v>17219</v>
      </c>
      <c r="H4769" s="1" t="s">
        <v>18967</v>
      </c>
      <c r="I4769" s="1" t="s">
        <v>18968</v>
      </c>
      <c r="J4769" s="1" t="s">
        <v>17222</v>
      </c>
      <c r="K4769" s="1" t="s">
        <v>18969</v>
      </c>
      <c r="L4769" s="1" t="s">
        <v>18970</v>
      </c>
      <c r="M4769" s="1" t="s">
        <v>1279</v>
      </c>
      <c r="N4769" s="1" t="s">
        <v>1280</v>
      </c>
      <c r="O4769" s="1" t="s">
        <v>1279</v>
      </c>
      <c r="P4769" s="1" t="s">
        <v>1281</v>
      </c>
      <c r="Q4769" s="29" t="s">
        <v>61</v>
      </c>
      <c r="R4769" s="30">
        <v>22135.794972608055</v>
      </c>
      <c r="S4769" s="5">
        <v>16.912889653853508</v>
      </c>
      <c r="T4769" s="4" t="s">
        <v>61</v>
      </c>
      <c r="U4769" s="1"/>
      <c r="V4769" s="1"/>
      <c r="W4769" s="1"/>
      <c r="X4769" s="1"/>
    </row>
    <row r="4770" spans="1:24" ht="15.75" customHeight="1" x14ac:dyDescent="0.2">
      <c r="A4770" s="1"/>
      <c r="B4770" s="1"/>
      <c r="C4770" s="31" t="str">
        <f>IF('Style Screener'!$S4770&lt;(AVERAGE('Style Screener'!$S$9:$S$6415)), "Value", "Growth")</f>
        <v>Value</v>
      </c>
      <c r="D4770" s="31" t="str">
        <f>IF('Style Screener'!$R4770&gt;2000, "Large Cap", "Small Cap")</f>
        <v>Large Cap</v>
      </c>
      <c r="E4770" s="31" t="s">
        <v>14</v>
      </c>
      <c r="F4770" s="31" t="s">
        <v>15829</v>
      </c>
      <c r="G4770" s="1" t="s">
        <v>4748</v>
      </c>
      <c r="H4770" s="1" t="s">
        <v>18971</v>
      </c>
      <c r="I4770" s="1" t="s">
        <v>18972</v>
      </c>
      <c r="J4770" s="1" t="s">
        <v>17279</v>
      </c>
      <c r="K4770" s="1" t="s">
        <v>18973</v>
      </c>
      <c r="L4770" s="1" t="s">
        <v>18974</v>
      </c>
      <c r="M4770" s="1" t="s">
        <v>86</v>
      </c>
      <c r="N4770" s="1" t="s">
        <v>172</v>
      </c>
      <c r="O4770" s="1" t="s">
        <v>172</v>
      </c>
      <c r="P4770" s="1" t="s">
        <v>1497</v>
      </c>
      <c r="Q4770" s="29" t="s">
        <v>61</v>
      </c>
      <c r="R4770" s="30">
        <v>3731.0701359190934</v>
      </c>
      <c r="S4770" s="5">
        <v>12.376681614349774</v>
      </c>
      <c r="T4770" s="4" t="s">
        <v>61</v>
      </c>
      <c r="U4770" s="1"/>
      <c r="V4770" s="1"/>
      <c r="W4770" s="1"/>
      <c r="X4770" s="1"/>
    </row>
    <row r="4771" spans="1:24" ht="15.75" customHeight="1" x14ac:dyDescent="0.2">
      <c r="A4771" s="1"/>
      <c r="B4771" s="1"/>
      <c r="C4771" s="31" t="str">
        <f>IF('Style Screener'!$S4771&lt;(AVERAGE('Style Screener'!$S$9:$S$6415)), "Value", "Growth")</f>
        <v>Value</v>
      </c>
      <c r="D4771" s="31" t="str">
        <f>IF('Style Screener'!$R4771&gt;2000, "Large Cap", "Small Cap")</f>
        <v>Large Cap</v>
      </c>
      <c r="E4771" s="31" t="s">
        <v>15</v>
      </c>
      <c r="F4771" s="31" t="s">
        <v>15829</v>
      </c>
      <c r="G4771" s="1" t="s">
        <v>17298</v>
      </c>
      <c r="H4771" s="1" t="s">
        <v>18975</v>
      </c>
      <c r="I4771" s="1" t="s">
        <v>18976</v>
      </c>
      <c r="J4771" s="1" t="s">
        <v>17301</v>
      </c>
      <c r="K4771" s="1" t="s">
        <v>18977</v>
      </c>
      <c r="L4771" s="1" t="s">
        <v>18978</v>
      </c>
      <c r="M4771" s="1" t="s">
        <v>219</v>
      </c>
      <c r="N4771" s="1" t="s">
        <v>466</v>
      </c>
      <c r="O4771" s="1" t="s">
        <v>219</v>
      </c>
      <c r="P4771" s="1" t="s">
        <v>466</v>
      </c>
      <c r="Q4771" s="29" t="s">
        <v>61</v>
      </c>
      <c r="R4771" s="30">
        <v>22737.12189164856</v>
      </c>
      <c r="S4771" s="5">
        <v>12.482758620689657</v>
      </c>
      <c r="T4771" s="4" t="s">
        <v>61</v>
      </c>
      <c r="U4771" s="1"/>
      <c r="V4771" s="1"/>
      <c r="W4771" s="1"/>
      <c r="X4771" s="1"/>
    </row>
    <row r="4772" spans="1:24" ht="15.75" customHeight="1" x14ac:dyDescent="0.2">
      <c r="A4772" s="1"/>
      <c r="B4772" s="1"/>
      <c r="C4772" s="31" t="str">
        <f>IF('Style Screener'!$S4772&lt;(AVERAGE('Style Screener'!$S$9:$S$6415)), "Value", "Growth")</f>
        <v>Value</v>
      </c>
      <c r="D4772" s="31" t="str">
        <f>IF('Style Screener'!$R4772&gt;2000, "Large Cap", "Small Cap")</f>
        <v>Large Cap</v>
      </c>
      <c r="E4772" s="31" t="s">
        <v>14</v>
      </c>
      <c r="F4772" s="31" t="s">
        <v>15829</v>
      </c>
      <c r="G4772" s="1" t="s">
        <v>17282</v>
      </c>
      <c r="H4772" s="1" t="s">
        <v>18979</v>
      </c>
      <c r="I4772" s="1" t="s">
        <v>18980</v>
      </c>
      <c r="J4772" s="1" t="s">
        <v>17285</v>
      </c>
      <c r="K4772" s="1" t="s">
        <v>18981</v>
      </c>
      <c r="L4772" s="1" t="s">
        <v>18982</v>
      </c>
      <c r="M4772" s="1" t="s">
        <v>98</v>
      </c>
      <c r="N4772" s="1" t="s">
        <v>4426</v>
      </c>
      <c r="O4772" s="1" t="s">
        <v>1435</v>
      </c>
      <c r="P4772" s="1" t="s">
        <v>4427</v>
      </c>
      <c r="Q4772" s="29" t="s">
        <v>61</v>
      </c>
      <c r="R4772" s="30">
        <v>3058.5546775577018</v>
      </c>
      <c r="S4772" s="5">
        <v>12.989045383411581</v>
      </c>
      <c r="T4772" s="4">
        <v>58.696701902199713</v>
      </c>
      <c r="U4772" s="1"/>
      <c r="V4772" s="1"/>
      <c r="W4772" s="1"/>
      <c r="X4772" s="1"/>
    </row>
    <row r="4773" spans="1:24" ht="15.75" customHeight="1" x14ac:dyDescent="0.2">
      <c r="A4773" s="1"/>
      <c r="B4773" s="1"/>
      <c r="C4773" s="31" t="str">
        <f>IF('Style Screener'!$S4773&lt;(AVERAGE('Style Screener'!$S$9:$S$6415)), "Value", "Growth")</f>
        <v>Value</v>
      </c>
      <c r="D4773" s="31" t="str">
        <f>IF('Style Screener'!$R4773&gt;2000, "Large Cap", "Small Cap")</f>
        <v>Large Cap</v>
      </c>
      <c r="E4773" s="31" t="s">
        <v>14</v>
      </c>
      <c r="F4773" s="31" t="s">
        <v>15829</v>
      </c>
      <c r="G4773" s="1" t="s">
        <v>4748</v>
      </c>
      <c r="H4773" s="1" t="s">
        <v>18983</v>
      </c>
      <c r="I4773" s="1" t="s">
        <v>18984</v>
      </c>
      <c r="J4773" s="1" t="s">
        <v>17279</v>
      </c>
      <c r="K4773" s="1" t="s">
        <v>18985</v>
      </c>
      <c r="L4773" s="1" t="s">
        <v>18986</v>
      </c>
      <c r="M4773" s="1" t="s">
        <v>278</v>
      </c>
      <c r="N4773" s="1" t="s">
        <v>279</v>
      </c>
      <c r="O4773" s="1" t="s">
        <v>278</v>
      </c>
      <c r="P4773" s="1" t="s">
        <v>426</v>
      </c>
      <c r="Q4773" s="29" t="s">
        <v>61</v>
      </c>
      <c r="R4773" s="30">
        <v>3577.2822514763675</v>
      </c>
      <c r="S4773" s="5">
        <v>12.404371584699453</v>
      </c>
      <c r="T4773" s="4">
        <v>14.463616631704028</v>
      </c>
      <c r="U4773" s="1"/>
      <c r="V4773" s="1"/>
      <c r="W4773" s="1"/>
      <c r="X4773" s="1"/>
    </row>
    <row r="4774" spans="1:24" ht="15.75" customHeight="1" x14ac:dyDescent="0.2">
      <c r="A4774" s="1"/>
      <c r="B4774" s="1"/>
      <c r="C4774" s="31" t="str">
        <f>IF('Style Screener'!$S4774&lt;(AVERAGE('Style Screener'!$S$9:$S$6415)), "Value", "Growth")</f>
        <v>Value</v>
      </c>
      <c r="D4774" s="31" t="str">
        <f>IF('Style Screener'!$R4774&gt;2000, "Large Cap", "Small Cap")</f>
        <v>Small Cap</v>
      </c>
      <c r="E4774" s="31" t="s">
        <v>14</v>
      </c>
      <c r="F4774" s="31" t="s">
        <v>15829</v>
      </c>
      <c r="G4774" s="1" t="s">
        <v>17225</v>
      </c>
      <c r="H4774" s="1" t="s">
        <v>18987</v>
      </c>
      <c r="I4774" s="1" t="s">
        <v>18988</v>
      </c>
      <c r="J4774" s="1" t="s">
        <v>17228</v>
      </c>
      <c r="K4774" s="1" t="s">
        <v>18989</v>
      </c>
      <c r="L4774" s="1" t="s">
        <v>18990</v>
      </c>
      <c r="M4774" s="1" t="s">
        <v>108</v>
      </c>
      <c r="N4774" s="1" t="s">
        <v>286</v>
      </c>
      <c r="O4774" s="1" t="s">
        <v>287</v>
      </c>
      <c r="P4774" s="1" t="s">
        <v>1256</v>
      </c>
      <c r="Q4774" s="29" t="s">
        <v>61</v>
      </c>
      <c r="R4774" s="30">
        <v>1977.9892913916458</v>
      </c>
      <c r="S4774" s="5">
        <v>19.346336320506065</v>
      </c>
      <c r="T4774" s="4">
        <v>1.7349901112842228E-15</v>
      </c>
      <c r="U4774" s="1"/>
      <c r="V4774" s="1"/>
      <c r="W4774" s="1"/>
      <c r="X4774" s="1"/>
    </row>
    <row r="4775" spans="1:24" ht="15.75" customHeight="1" x14ac:dyDescent="0.2">
      <c r="A4775" s="1"/>
      <c r="B4775" s="1"/>
      <c r="C4775" s="31" t="str">
        <f>IF('Style Screener'!$S4775&lt;(AVERAGE('Style Screener'!$S$9:$S$6415)), "Value", "Growth")</f>
        <v>Value</v>
      </c>
      <c r="D4775" s="31" t="str">
        <f>IF('Style Screener'!$R4775&gt;2000, "Large Cap", "Small Cap")</f>
        <v>Large Cap</v>
      </c>
      <c r="E4775" s="31" t="s">
        <v>15</v>
      </c>
      <c r="F4775" s="31" t="s">
        <v>15829</v>
      </c>
      <c r="G4775" s="1" t="s">
        <v>17332</v>
      </c>
      <c r="H4775" s="1" t="s">
        <v>18991</v>
      </c>
      <c r="I4775" s="1" t="s">
        <v>18992</v>
      </c>
      <c r="J4775" s="1" t="s">
        <v>17335</v>
      </c>
      <c r="K4775" s="1" t="s">
        <v>18993</v>
      </c>
      <c r="L4775" s="1" t="s">
        <v>18994</v>
      </c>
      <c r="M4775" s="1" t="s">
        <v>219</v>
      </c>
      <c r="N4775" s="1" t="s">
        <v>466</v>
      </c>
      <c r="O4775" s="1" t="s">
        <v>219</v>
      </c>
      <c r="P4775" s="1" t="s">
        <v>466</v>
      </c>
      <c r="Q4775" s="29" t="s">
        <v>61</v>
      </c>
      <c r="R4775" s="30">
        <v>2321.4134029124266</v>
      </c>
      <c r="S4775" s="5">
        <v>8.0819672131147531</v>
      </c>
      <c r="T4775" s="4">
        <v>8.4434862432804782E-15</v>
      </c>
      <c r="U4775" s="1"/>
      <c r="V4775" s="1"/>
      <c r="W4775" s="1"/>
      <c r="X4775" s="1"/>
    </row>
    <row r="4776" spans="1:24" ht="15.75" customHeight="1" x14ac:dyDescent="0.2">
      <c r="A4776" s="1"/>
      <c r="B4776" s="1"/>
      <c r="C4776" s="31" t="str">
        <f>IF('Style Screener'!$S4776&lt;(AVERAGE('Style Screener'!$S$9:$S$6415)), "Value", "Growth")</f>
        <v>Growth</v>
      </c>
      <c r="D4776" s="31" t="str">
        <f>IF('Style Screener'!$R4776&gt;2000, "Large Cap", "Small Cap")</f>
        <v>Small Cap</v>
      </c>
      <c r="E4776" s="31" t="s">
        <v>14</v>
      </c>
      <c r="F4776" s="31" t="s">
        <v>15829</v>
      </c>
      <c r="G4776" s="1" t="s">
        <v>8239</v>
      </c>
      <c r="H4776" s="1" t="s">
        <v>18995</v>
      </c>
      <c r="I4776" s="1" t="s">
        <v>18996</v>
      </c>
      <c r="J4776" s="1" t="s">
        <v>10897</v>
      </c>
      <c r="K4776" s="1" t="s">
        <v>18997</v>
      </c>
      <c r="L4776" s="1" t="s">
        <v>18998</v>
      </c>
      <c r="M4776" s="1" t="s">
        <v>86</v>
      </c>
      <c r="N4776" s="1" t="s">
        <v>172</v>
      </c>
      <c r="O4776" s="1" t="s">
        <v>172</v>
      </c>
      <c r="P4776" s="1" t="s">
        <v>1497</v>
      </c>
      <c r="Q4776" s="29" t="s">
        <v>61</v>
      </c>
      <c r="R4776" s="30">
        <v>1614.4190787999005</v>
      </c>
      <c r="S4776" s="5">
        <v>61.75</v>
      </c>
      <c r="T4776" s="4">
        <v>14.859123009433008</v>
      </c>
      <c r="U4776" s="1"/>
      <c r="V4776" s="1"/>
      <c r="W4776" s="1"/>
      <c r="X4776" s="1"/>
    </row>
    <row r="4777" spans="1:24" ht="15.75" customHeight="1" x14ac:dyDescent="0.2">
      <c r="A4777" s="1"/>
      <c r="B4777" s="1"/>
      <c r="C4777" s="31" t="str">
        <f>IF('Style Screener'!$S4777&lt;(AVERAGE('Style Screener'!$S$9:$S$6415)), "Value", "Growth")</f>
        <v>Value</v>
      </c>
      <c r="D4777" s="31" t="str">
        <f>IF('Style Screener'!$R4777&gt;2000, "Large Cap", "Small Cap")</f>
        <v>Large Cap</v>
      </c>
      <c r="E4777" s="31" t="s">
        <v>15</v>
      </c>
      <c r="F4777" s="31" t="s">
        <v>15829</v>
      </c>
      <c r="G4777" s="1" t="s">
        <v>15768</v>
      </c>
      <c r="H4777" s="1" t="s">
        <v>18999</v>
      </c>
      <c r="I4777" s="1" t="s">
        <v>19000</v>
      </c>
      <c r="J4777" s="1" t="s">
        <v>17238</v>
      </c>
      <c r="K4777" s="1" t="s">
        <v>19001</v>
      </c>
      <c r="L4777" s="1" t="s">
        <v>19002</v>
      </c>
      <c r="M4777" s="1" t="s">
        <v>219</v>
      </c>
      <c r="N4777" s="1" t="s">
        <v>466</v>
      </c>
      <c r="O4777" s="1" t="s">
        <v>219</v>
      </c>
      <c r="P4777" s="1" t="s">
        <v>466</v>
      </c>
      <c r="Q4777" s="29" t="s">
        <v>61</v>
      </c>
      <c r="R4777" s="30">
        <v>3380.5450742884591</v>
      </c>
      <c r="S4777" s="5">
        <v>26.304347826086957</v>
      </c>
      <c r="T4777" s="4">
        <v>25.340278888150195</v>
      </c>
      <c r="U4777" s="1"/>
      <c r="V4777" s="1"/>
      <c r="W4777" s="1"/>
      <c r="X4777" s="1"/>
    </row>
    <row r="4778" spans="1:24" ht="15.75" customHeight="1" x14ac:dyDescent="0.2">
      <c r="A4778" s="1"/>
      <c r="B4778" s="1"/>
      <c r="C4778" s="31" t="str">
        <f>IF('Style Screener'!$S4778&lt;(AVERAGE('Style Screener'!$S$9:$S$6415)), "Value", "Growth")</f>
        <v>Value</v>
      </c>
      <c r="D4778" s="31" t="str">
        <f>IF('Style Screener'!$R4778&gt;2000, "Large Cap", "Small Cap")</f>
        <v>Large Cap</v>
      </c>
      <c r="E4778" s="31" t="s">
        <v>14</v>
      </c>
      <c r="F4778" s="31" t="s">
        <v>15829</v>
      </c>
      <c r="G4778" s="1" t="s">
        <v>14635</v>
      </c>
      <c r="H4778" s="1" t="s">
        <v>19003</v>
      </c>
      <c r="I4778" s="1" t="s">
        <v>19004</v>
      </c>
      <c r="J4778" s="1" t="s">
        <v>17340</v>
      </c>
      <c r="K4778" s="1" t="s">
        <v>19005</v>
      </c>
      <c r="L4778" s="1" t="s">
        <v>19006</v>
      </c>
      <c r="M4778" s="1" t="s">
        <v>278</v>
      </c>
      <c r="N4778" s="1" t="s">
        <v>279</v>
      </c>
      <c r="O4778" s="1" t="s">
        <v>278</v>
      </c>
      <c r="P4778" s="1" t="s">
        <v>1201</v>
      </c>
      <c r="Q4778" s="29" t="s">
        <v>61</v>
      </c>
      <c r="R4778" s="30">
        <v>3621.8074392041294</v>
      </c>
      <c r="S4778" s="5">
        <v>4.7865535572337041</v>
      </c>
      <c r="T4778" s="4">
        <v>24.619954027738316</v>
      </c>
      <c r="U4778" s="1"/>
      <c r="V4778" s="1"/>
      <c r="W4778" s="1"/>
      <c r="X4778" s="1"/>
    </row>
    <row r="4779" spans="1:24" ht="15.75" customHeight="1" x14ac:dyDescent="0.2">
      <c r="A4779" s="1"/>
      <c r="B4779" s="1"/>
      <c r="C4779" s="31" t="str">
        <f>IF('Style Screener'!$S4779&lt;(AVERAGE('Style Screener'!$S$9:$S$6415)), "Value", "Growth")</f>
        <v>Value</v>
      </c>
      <c r="D4779" s="31" t="str">
        <f>IF('Style Screener'!$R4779&gt;2000, "Large Cap", "Small Cap")</f>
        <v>Large Cap</v>
      </c>
      <c r="E4779" s="31" t="s">
        <v>14</v>
      </c>
      <c r="F4779" s="31" t="s">
        <v>15829</v>
      </c>
      <c r="G4779" s="1" t="s">
        <v>11982</v>
      </c>
      <c r="H4779" s="1" t="s">
        <v>19007</v>
      </c>
      <c r="I4779" s="1" t="s">
        <v>19008</v>
      </c>
      <c r="J4779" s="1" t="s">
        <v>17233</v>
      </c>
      <c r="K4779" s="1" t="s">
        <v>19009</v>
      </c>
      <c r="L4779" s="1" t="s">
        <v>19010</v>
      </c>
      <c r="M4779" s="1" t="s">
        <v>98</v>
      </c>
      <c r="N4779" s="1" t="s">
        <v>99</v>
      </c>
      <c r="O4779" s="1" t="s">
        <v>100</v>
      </c>
      <c r="P4779" s="1" t="s">
        <v>460</v>
      </c>
      <c r="Q4779" s="29" t="s">
        <v>61</v>
      </c>
      <c r="R4779" s="30">
        <v>3306.5942531258343</v>
      </c>
      <c r="S4779" s="5">
        <v>15.992841315834328</v>
      </c>
      <c r="T4779" s="4">
        <v>3.5671308234485086</v>
      </c>
      <c r="U4779" s="1"/>
      <c r="V4779" s="1"/>
      <c r="W4779" s="1"/>
      <c r="X4779" s="1"/>
    </row>
    <row r="4780" spans="1:24" ht="15.75" customHeight="1" x14ac:dyDescent="0.2">
      <c r="A4780" s="1"/>
      <c r="B4780" s="1"/>
      <c r="C4780" s="31" t="str">
        <f>IF('Style Screener'!$S4780&lt;(AVERAGE('Style Screener'!$S$9:$S$6415)), "Value", "Growth")</f>
        <v>Growth</v>
      </c>
      <c r="D4780" s="31" t="str">
        <f>IF('Style Screener'!$R4780&gt;2000, "Large Cap", "Small Cap")</f>
        <v>Large Cap</v>
      </c>
      <c r="E4780" s="31" t="s">
        <v>15</v>
      </c>
      <c r="F4780" s="31" t="s">
        <v>15829</v>
      </c>
      <c r="G4780" s="1" t="s">
        <v>4748</v>
      </c>
      <c r="H4780" s="1" t="s">
        <v>19011</v>
      </c>
      <c r="I4780" s="1" t="s">
        <v>19012</v>
      </c>
      <c r="J4780" s="1" t="s">
        <v>17279</v>
      </c>
      <c r="K4780" s="1" t="s">
        <v>19013</v>
      </c>
      <c r="L4780" s="1" t="s">
        <v>19014</v>
      </c>
      <c r="M4780" s="1" t="s">
        <v>1279</v>
      </c>
      <c r="N4780" s="1" t="s">
        <v>1280</v>
      </c>
      <c r="O4780" s="1" t="s">
        <v>1279</v>
      </c>
      <c r="P4780" s="1" t="s">
        <v>1281</v>
      </c>
      <c r="Q4780" s="29" t="s">
        <v>61</v>
      </c>
      <c r="R4780" s="30">
        <v>9808.8027473531747</v>
      </c>
      <c r="S4780" s="5">
        <v>62.318840579710141</v>
      </c>
      <c r="T4780" s="4" t="s">
        <v>61</v>
      </c>
      <c r="U4780" s="1"/>
      <c r="V4780" s="1"/>
      <c r="W4780" s="1"/>
      <c r="X4780" s="1"/>
    </row>
    <row r="4781" spans="1:24" ht="15.75" customHeight="1" x14ac:dyDescent="0.2">
      <c r="A4781" s="1"/>
      <c r="B4781" s="1"/>
      <c r="C4781" s="31" t="str">
        <f>IF('Style Screener'!$S4781&lt;(AVERAGE('Style Screener'!$S$9:$S$6415)), "Value", "Growth")</f>
        <v>Value</v>
      </c>
      <c r="D4781" s="31" t="str">
        <f>IF('Style Screener'!$R4781&gt;2000, "Large Cap", "Small Cap")</f>
        <v>Large Cap</v>
      </c>
      <c r="E4781" s="31" t="s">
        <v>14</v>
      </c>
      <c r="F4781" s="31" t="s">
        <v>15829</v>
      </c>
      <c r="G4781" s="1" t="s">
        <v>11982</v>
      </c>
      <c r="H4781" s="1" t="s">
        <v>19015</v>
      </c>
      <c r="I4781" s="1" t="s">
        <v>19016</v>
      </c>
      <c r="J4781" s="1" t="s">
        <v>17233</v>
      </c>
      <c r="K4781" s="1" t="s">
        <v>19017</v>
      </c>
      <c r="L4781" s="1" t="s">
        <v>19018</v>
      </c>
      <c r="M4781" s="1" t="s">
        <v>98</v>
      </c>
      <c r="N4781" s="1" t="s">
        <v>1141</v>
      </c>
      <c r="O4781" s="1" t="s">
        <v>1062</v>
      </c>
      <c r="P4781" s="1" t="s">
        <v>2113</v>
      </c>
      <c r="Q4781" s="29" t="s">
        <v>61</v>
      </c>
      <c r="R4781" s="30">
        <v>2450.8495206925736</v>
      </c>
      <c r="S4781" s="5">
        <v>14.633642930856553</v>
      </c>
      <c r="T4781" s="4" t="s">
        <v>61</v>
      </c>
      <c r="U4781" s="1"/>
      <c r="V4781" s="1"/>
      <c r="W4781" s="1"/>
      <c r="X4781" s="1"/>
    </row>
    <row r="4782" spans="1:24" ht="15.75" customHeight="1" x14ac:dyDescent="0.2">
      <c r="A4782" s="1"/>
      <c r="B4782" s="1"/>
      <c r="C4782" s="31" t="str">
        <f>IF('Style Screener'!$S4782&lt;(AVERAGE('Style Screener'!$S$9:$S$6415)), "Value", "Growth")</f>
        <v>Value</v>
      </c>
      <c r="D4782" s="31" t="str">
        <f>IF('Style Screener'!$R4782&gt;2000, "Large Cap", "Small Cap")</f>
        <v>Large Cap</v>
      </c>
      <c r="E4782" s="31" t="s">
        <v>15</v>
      </c>
      <c r="F4782" s="31" t="s">
        <v>15829</v>
      </c>
      <c r="G4782" s="1" t="s">
        <v>17282</v>
      </c>
      <c r="H4782" s="1" t="s">
        <v>19019</v>
      </c>
      <c r="I4782" s="1" t="s">
        <v>19020</v>
      </c>
      <c r="J4782" s="1" t="s">
        <v>17285</v>
      </c>
      <c r="K4782" s="1" t="s">
        <v>19021</v>
      </c>
      <c r="L4782" s="1" t="s">
        <v>19022</v>
      </c>
      <c r="M4782" s="1" t="s">
        <v>1279</v>
      </c>
      <c r="N4782" s="1" t="s">
        <v>1280</v>
      </c>
      <c r="O4782" s="1" t="s">
        <v>1279</v>
      </c>
      <c r="P4782" s="1" t="s">
        <v>1281</v>
      </c>
      <c r="Q4782" s="29" t="s">
        <v>61</v>
      </c>
      <c r="R4782" s="30">
        <v>9210.5260024045729</v>
      </c>
      <c r="S4782" s="5">
        <v>11.497584541062801</v>
      </c>
      <c r="T4782" s="4" t="s">
        <v>61</v>
      </c>
      <c r="U4782" s="1"/>
      <c r="V4782" s="1"/>
      <c r="W4782" s="1"/>
      <c r="X4782" s="1"/>
    </row>
    <row r="4783" spans="1:24" ht="15.75" customHeight="1" x14ac:dyDescent="0.2">
      <c r="A4783" s="1"/>
      <c r="B4783" s="1"/>
      <c r="C4783" s="31" t="str">
        <f>IF('Style Screener'!$S4783&lt;(AVERAGE('Style Screener'!$S$9:$S$6415)), "Value", "Growth")</f>
        <v>Value</v>
      </c>
      <c r="D4783" s="31" t="str">
        <f>IF('Style Screener'!$R4783&gt;2000, "Large Cap", "Small Cap")</f>
        <v>Large Cap</v>
      </c>
      <c r="E4783" s="31" t="s">
        <v>14</v>
      </c>
      <c r="F4783" s="31" t="s">
        <v>15829</v>
      </c>
      <c r="G4783" s="1" t="s">
        <v>15768</v>
      </c>
      <c r="H4783" s="1" t="s">
        <v>19023</v>
      </c>
      <c r="I4783" s="1" t="s">
        <v>19024</v>
      </c>
      <c r="J4783" s="1" t="s">
        <v>17238</v>
      </c>
      <c r="K4783" s="1" t="s">
        <v>19025</v>
      </c>
      <c r="L4783" s="1" t="s">
        <v>19026</v>
      </c>
      <c r="M4783" s="1" t="s">
        <v>98</v>
      </c>
      <c r="N4783" s="1" t="s">
        <v>4426</v>
      </c>
      <c r="O4783" s="1" t="s">
        <v>1435</v>
      </c>
      <c r="P4783" s="1" t="s">
        <v>4427</v>
      </c>
      <c r="Q4783" s="29" t="s">
        <v>61</v>
      </c>
      <c r="R4783" s="30">
        <v>26298.515426802267</v>
      </c>
      <c r="S4783" s="5">
        <v>9.3277266005024675</v>
      </c>
      <c r="T4783" s="4">
        <v>85.204823907333676</v>
      </c>
      <c r="U4783" s="1"/>
      <c r="V4783" s="1"/>
      <c r="W4783" s="1"/>
      <c r="X4783" s="1"/>
    </row>
    <row r="4784" spans="1:24" ht="15.75" customHeight="1" x14ac:dyDescent="0.2">
      <c r="A4784" s="1"/>
      <c r="B4784" s="1"/>
      <c r="C4784" s="31" t="str">
        <f>IF('Style Screener'!$S4784&lt;(AVERAGE('Style Screener'!$S$9:$S$6415)), "Value", "Growth")</f>
        <v>Growth</v>
      </c>
      <c r="D4784" s="31" t="str">
        <f>IF('Style Screener'!$R4784&gt;2000, "Large Cap", "Small Cap")</f>
        <v>Large Cap</v>
      </c>
      <c r="E4784" s="31" t="s">
        <v>14</v>
      </c>
      <c r="F4784" s="31" t="s">
        <v>15829</v>
      </c>
      <c r="G4784" s="1" t="s">
        <v>15768</v>
      </c>
      <c r="H4784" s="1" t="s">
        <v>19027</v>
      </c>
      <c r="I4784" s="1" t="s">
        <v>19028</v>
      </c>
      <c r="J4784" s="1" t="s">
        <v>19029</v>
      </c>
      <c r="K4784" s="1" t="s">
        <v>19025</v>
      </c>
      <c r="L4784" s="1" t="s">
        <v>19026</v>
      </c>
      <c r="M4784" s="1" t="s">
        <v>98</v>
      </c>
      <c r="N4784" s="1" t="s">
        <v>4426</v>
      </c>
      <c r="O4784" s="1" t="s">
        <v>1435</v>
      </c>
      <c r="P4784" s="1" t="s">
        <v>4427</v>
      </c>
      <c r="Q4784" s="29" t="s">
        <v>61</v>
      </c>
      <c r="R4784" s="30" t="s">
        <v>61</v>
      </c>
      <c r="S4784" s="5" t="s">
        <v>61</v>
      </c>
      <c r="T4784" s="4"/>
      <c r="U4784" s="1"/>
      <c r="V4784" s="1"/>
      <c r="W4784" s="1"/>
      <c r="X4784" s="1"/>
    </row>
    <row r="4785" spans="1:24" ht="15.75" customHeight="1" x14ac:dyDescent="0.2">
      <c r="A4785" s="1"/>
      <c r="B4785" s="1"/>
      <c r="C4785" s="31" t="str">
        <f>IF('Style Screener'!$S4785&lt;(AVERAGE('Style Screener'!$S$9:$S$6415)), "Value", "Growth")</f>
        <v>Value</v>
      </c>
      <c r="D4785" s="31" t="str">
        <f>IF('Style Screener'!$R4785&gt;2000, "Large Cap", "Small Cap")</f>
        <v>Large Cap</v>
      </c>
      <c r="E4785" s="31" t="s">
        <v>15</v>
      </c>
      <c r="F4785" s="31" t="s">
        <v>15829</v>
      </c>
      <c r="G4785" s="1" t="s">
        <v>4748</v>
      </c>
      <c r="H4785" s="1" t="s">
        <v>19030</v>
      </c>
      <c r="I4785" s="1" t="s">
        <v>19031</v>
      </c>
      <c r="J4785" s="1" t="s">
        <v>17279</v>
      </c>
      <c r="K4785" s="1" t="s">
        <v>19032</v>
      </c>
      <c r="L4785" s="1" t="s">
        <v>19033</v>
      </c>
      <c r="M4785" s="1" t="s">
        <v>368</v>
      </c>
      <c r="N4785" s="1" t="s">
        <v>369</v>
      </c>
      <c r="O4785" s="1" t="s">
        <v>370</v>
      </c>
      <c r="P4785" s="1" t="s">
        <v>1627</v>
      </c>
      <c r="Q4785" s="29" t="s">
        <v>61</v>
      </c>
      <c r="R4785" s="30">
        <v>3111.1241292122213</v>
      </c>
      <c r="S4785" s="5">
        <v>15.641215715344702</v>
      </c>
      <c r="T4785" s="4">
        <v>92.595673876871885</v>
      </c>
      <c r="U4785" s="1"/>
      <c r="V4785" s="1"/>
      <c r="W4785" s="1"/>
      <c r="X4785" s="1"/>
    </row>
    <row r="4786" spans="1:24" ht="15.75" customHeight="1" x14ac:dyDescent="0.2">
      <c r="A4786" s="1"/>
      <c r="B4786" s="1"/>
      <c r="C4786" s="31" t="str">
        <f>IF('Style Screener'!$S4786&lt;(AVERAGE('Style Screener'!$S$9:$S$6415)), "Value", "Growth")</f>
        <v>Value</v>
      </c>
      <c r="D4786" s="31" t="str">
        <f>IF('Style Screener'!$R4786&gt;2000, "Large Cap", "Small Cap")</f>
        <v>Large Cap</v>
      </c>
      <c r="E4786" s="31" t="s">
        <v>14</v>
      </c>
      <c r="F4786" s="31" t="s">
        <v>15829</v>
      </c>
      <c r="G4786" s="1" t="s">
        <v>17282</v>
      </c>
      <c r="H4786" s="1" t="s">
        <v>19034</v>
      </c>
      <c r="I4786" s="1" t="s">
        <v>19035</v>
      </c>
      <c r="J4786" s="1" t="s">
        <v>17285</v>
      </c>
      <c r="K4786" s="1" t="s">
        <v>19036</v>
      </c>
      <c r="L4786" s="1" t="s">
        <v>19037</v>
      </c>
      <c r="M4786" s="1" t="s">
        <v>278</v>
      </c>
      <c r="N4786" s="1" t="s">
        <v>279</v>
      </c>
      <c r="O4786" s="1" t="s">
        <v>278</v>
      </c>
      <c r="P4786" s="1" t="s">
        <v>426</v>
      </c>
      <c r="Q4786" s="29" t="s">
        <v>61</v>
      </c>
      <c r="R4786" s="30">
        <v>5952.4740238653694</v>
      </c>
      <c r="S4786" s="5">
        <v>12.323135755258125</v>
      </c>
      <c r="T4786" s="4">
        <v>20.528246007390351</v>
      </c>
      <c r="U4786" s="1"/>
      <c r="V4786" s="1"/>
      <c r="W4786" s="1"/>
      <c r="X4786" s="1"/>
    </row>
    <row r="4787" spans="1:24" ht="15.75" customHeight="1" x14ac:dyDescent="0.2">
      <c r="A4787" s="1"/>
      <c r="B4787" s="1"/>
      <c r="C4787" s="31" t="str">
        <f>IF('Style Screener'!$S4787&lt;(AVERAGE('Style Screener'!$S$9:$S$6415)), "Value", "Growth")</f>
        <v>Growth</v>
      </c>
      <c r="D4787" s="31" t="str">
        <f>IF('Style Screener'!$R4787&gt;2000, "Large Cap", "Small Cap")</f>
        <v>Large Cap</v>
      </c>
      <c r="E4787" s="31" t="s">
        <v>15</v>
      </c>
      <c r="F4787" s="31" t="s">
        <v>15829</v>
      </c>
      <c r="G4787" s="1" t="s">
        <v>15768</v>
      </c>
      <c r="H4787" s="1" t="s">
        <v>19038</v>
      </c>
      <c r="I4787" s="1" t="s">
        <v>19039</v>
      </c>
      <c r="J4787" s="1" t="s">
        <v>17238</v>
      </c>
      <c r="K4787" s="1" t="s">
        <v>19040</v>
      </c>
      <c r="L4787" s="1" t="s">
        <v>19041</v>
      </c>
      <c r="M4787" s="1" t="s">
        <v>368</v>
      </c>
      <c r="N4787" s="1" t="s">
        <v>1700</v>
      </c>
      <c r="O4787" s="1" t="s">
        <v>370</v>
      </c>
      <c r="P4787" s="1" t="s">
        <v>2000</v>
      </c>
      <c r="Q4787" s="29" t="s">
        <v>61</v>
      </c>
      <c r="R4787" s="30">
        <v>4533.2731923106003</v>
      </c>
      <c r="S4787" s="5">
        <v>95.761583525652398</v>
      </c>
      <c r="T4787" s="4" t="s">
        <v>61</v>
      </c>
      <c r="U4787" s="1"/>
      <c r="V4787" s="1"/>
      <c r="W4787" s="1"/>
      <c r="X4787" s="1"/>
    </row>
    <row r="4788" spans="1:24" ht="15.75" customHeight="1" x14ac:dyDescent="0.2">
      <c r="A4788" s="1"/>
      <c r="B4788" s="1"/>
      <c r="C4788" s="31" t="str">
        <f>IF('Style Screener'!$S4788&lt;(AVERAGE('Style Screener'!$S$9:$S$6415)), "Value", "Growth")</f>
        <v>Value</v>
      </c>
      <c r="D4788" s="31" t="str">
        <f>IF('Style Screener'!$R4788&gt;2000, "Large Cap", "Small Cap")</f>
        <v>Small Cap</v>
      </c>
      <c r="E4788" s="31" t="s">
        <v>14</v>
      </c>
      <c r="F4788" s="31" t="s">
        <v>15829</v>
      </c>
      <c r="G4788" s="1" t="s">
        <v>17298</v>
      </c>
      <c r="H4788" s="1" t="s">
        <v>19042</v>
      </c>
      <c r="I4788" s="1" t="s">
        <v>19043</v>
      </c>
      <c r="J4788" s="1" t="s">
        <v>17301</v>
      </c>
      <c r="K4788" s="1" t="s">
        <v>19044</v>
      </c>
      <c r="L4788" s="1" t="s">
        <v>19045</v>
      </c>
      <c r="M4788" s="1" t="s">
        <v>86</v>
      </c>
      <c r="N4788" s="1" t="s">
        <v>87</v>
      </c>
      <c r="O4788" s="1" t="s">
        <v>88</v>
      </c>
      <c r="P4788" s="1" t="s">
        <v>1373</v>
      </c>
      <c r="Q4788" s="29" t="s">
        <v>61</v>
      </c>
      <c r="R4788" s="30">
        <v>1679.0823660365813</v>
      </c>
      <c r="S4788" s="5">
        <v>13.854166666666668</v>
      </c>
      <c r="T4788" s="4">
        <v>5.3749344779176801E-15</v>
      </c>
      <c r="U4788" s="1"/>
      <c r="V4788" s="1"/>
      <c r="W4788" s="1"/>
      <c r="X4788" s="1"/>
    </row>
    <row r="4789" spans="1:24" ht="15.75" customHeight="1" x14ac:dyDescent="0.2">
      <c r="A4789" s="1"/>
      <c r="B4789" s="1"/>
      <c r="C4789" s="31" t="str">
        <f>IF('Style Screener'!$S4789&lt;(AVERAGE('Style Screener'!$S$9:$S$6415)), "Value", "Growth")</f>
        <v>Value</v>
      </c>
      <c r="D4789" s="31" t="str">
        <f>IF('Style Screener'!$R4789&gt;2000, "Large Cap", "Small Cap")</f>
        <v>Large Cap</v>
      </c>
      <c r="E4789" s="31" t="s">
        <v>14</v>
      </c>
      <c r="F4789" s="31" t="s">
        <v>15829</v>
      </c>
      <c r="G4789" s="1" t="s">
        <v>17225</v>
      </c>
      <c r="H4789" s="1" t="s">
        <v>19046</v>
      </c>
      <c r="I4789" s="1" t="s">
        <v>19047</v>
      </c>
      <c r="J4789" s="1" t="s">
        <v>17228</v>
      </c>
      <c r="K4789" s="1" t="s">
        <v>19048</v>
      </c>
      <c r="L4789" s="1" t="s">
        <v>19049</v>
      </c>
      <c r="M4789" s="1" t="s">
        <v>278</v>
      </c>
      <c r="N4789" s="1" t="s">
        <v>279</v>
      </c>
      <c r="O4789" s="1" t="s">
        <v>278</v>
      </c>
      <c r="P4789" s="1" t="s">
        <v>1201</v>
      </c>
      <c r="Q4789" s="29" t="s">
        <v>61</v>
      </c>
      <c r="R4789" s="30">
        <v>12065.533549611842</v>
      </c>
      <c r="S4789" s="5">
        <v>25.026636225266358</v>
      </c>
      <c r="T4789" s="4">
        <v>1.3838887386494105</v>
      </c>
      <c r="U4789" s="1"/>
      <c r="V4789" s="1"/>
      <c r="W4789" s="1"/>
      <c r="X4789" s="1"/>
    </row>
    <row r="4790" spans="1:24" ht="15.75" customHeight="1" x14ac:dyDescent="0.2">
      <c r="A4790" s="1"/>
      <c r="B4790" s="1"/>
      <c r="C4790" s="31" t="str">
        <f>IF('Style Screener'!$S4790&lt;(AVERAGE('Style Screener'!$S$9:$S$6415)), "Value", "Growth")</f>
        <v>Value</v>
      </c>
      <c r="D4790" s="31" t="str">
        <f>IF('Style Screener'!$R4790&gt;2000, "Large Cap", "Small Cap")</f>
        <v>Large Cap</v>
      </c>
      <c r="E4790" s="31" t="s">
        <v>15</v>
      </c>
      <c r="F4790" s="31" t="s">
        <v>15829</v>
      </c>
      <c r="G4790" s="1" t="s">
        <v>17282</v>
      </c>
      <c r="H4790" s="1" t="s">
        <v>19050</v>
      </c>
      <c r="I4790" s="1" t="s">
        <v>19051</v>
      </c>
      <c r="J4790" s="1" t="s">
        <v>17285</v>
      </c>
      <c r="K4790" s="1" t="s">
        <v>19052</v>
      </c>
      <c r="L4790" s="1" t="s">
        <v>19053</v>
      </c>
      <c r="M4790" s="1" t="s">
        <v>368</v>
      </c>
      <c r="N4790" s="1" t="s">
        <v>369</v>
      </c>
      <c r="O4790" s="1" t="s">
        <v>370</v>
      </c>
      <c r="P4790" s="1" t="s">
        <v>1627</v>
      </c>
      <c r="Q4790" s="29" t="s">
        <v>61</v>
      </c>
      <c r="R4790" s="30">
        <v>2609.2436087003971</v>
      </c>
      <c r="S4790" s="5">
        <v>24.761336515513129</v>
      </c>
      <c r="T4790" s="4">
        <v>13.657045171924961</v>
      </c>
      <c r="U4790" s="1"/>
      <c r="V4790" s="1"/>
      <c r="W4790" s="1"/>
      <c r="X4790" s="1"/>
    </row>
    <row r="4791" spans="1:24" ht="15.75" customHeight="1" x14ac:dyDescent="0.2">
      <c r="A4791" s="1"/>
      <c r="B4791" s="1"/>
      <c r="C4791" s="31" t="str">
        <f>IF('Style Screener'!$S4791&lt;(AVERAGE('Style Screener'!$S$9:$S$6415)), "Value", "Growth")</f>
        <v>Value</v>
      </c>
      <c r="D4791" s="31" t="str">
        <f>IF('Style Screener'!$R4791&gt;2000, "Large Cap", "Small Cap")</f>
        <v>Large Cap</v>
      </c>
      <c r="E4791" s="31" t="s">
        <v>14</v>
      </c>
      <c r="F4791" s="31" t="s">
        <v>15829</v>
      </c>
      <c r="G4791" s="1" t="s">
        <v>17298</v>
      </c>
      <c r="H4791" s="1" t="s">
        <v>19054</v>
      </c>
      <c r="I4791" s="1" t="s">
        <v>19055</v>
      </c>
      <c r="J4791" s="1" t="s">
        <v>17301</v>
      </c>
      <c r="K4791" s="1" t="s">
        <v>19056</v>
      </c>
      <c r="L4791" s="1" t="s">
        <v>19057</v>
      </c>
      <c r="M4791" s="1" t="s">
        <v>98</v>
      </c>
      <c r="N4791" s="1" t="s">
        <v>4426</v>
      </c>
      <c r="O4791" s="1" t="s">
        <v>1435</v>
      </c>
      <c r="P4791" s="1" t="s">
        <v>4427</v>
      </c>
      <c r="Q4791" s="29" t="s">
        <v>61</v>
      </c>
      <c r="R4791" s="30">
        <v>3530.1388683972523</v>
      </c>
      <c r="S4791" s="5">
        <v>13.994845360824741</v>
      </c>
      <c r="T4791" s="4">
        <v>8.2396035970428905</v>
      </c>
      <c r="U4791" s="1"/>
      <c r="V4791" s="1"/>
      <c r="W4791" s="1"/>
      <c r="X4791" s="1"/>
    </row>
    <row r="4792" spans="1:24" ht="15.75" customHeight="1" x14ac:dyDescent="0.2">
      <c r="A4792" s="1"/>
      <c r="B4792" s="1"/>
      <c r="C4792" s="31" t="str">
        <f>IF('Style Screener'!$S4792&lt;(AVERAGE('Style Screener'!$S$9:$S$6415)), "Value", "Growth")</f>
        <v>Growth</v>
      </c>
      <c r="D4792" s="31" t="str">
        <f>IF('Style Screener'!$R4792&gt;2000, "Large Cap", "Small Cap")</f>
        <v>Large Cap</v>
      </c>
      <c r="E4792" s="31" t="s">
        <v>15</v>
      </c>
      <c r="F4792" s="31" t="s">
        <v>15829</v>
      </c>
      <c r="G4792" s="1" t="s">
        <v>15768</v>
      </c>
      <c r="H4792" s="1" t="s">
        <v>19058</v>
      </c>
      <c r="I4792" s="1" t="s">
        <v>19059</v>
      </c>
      <c r="J4792" s="1" t="s">
        <v>17238</v>
      </c>
      <c r="K4792" s="1" t="s">
        <v>19060</v>
      </c>
      <c r="L4792" s="1" t="s">
        <v>19061</v>
      </c>
      <c r="M4792" s="1" t="s">
        <v>368</v>
      </c>
      <c r="N4792" s="1" t="s">
        <v>1700</v>
      </c>
      <c r="O4792" s="1" t="s">
        <v>370</v>
      </c>
      <c r="P4792" s="1" t="s">
        <v>1701</v>
      </c>
      <c r="Q4792" s="29" t="s">
        <v>61</v>
      </c>
      <c r="R4792" s="30">
        <v>8156.5614452299933</v>
      </c>
      <c r="S4792" s="5">
        <v>249.71010393834405</v>
      </c>
      <c r="T4792" s="4">
        <v>23.850082329277235</v>
      </c>
      <c r="U4792" s="1"/>
      <c r="V4792" s="1"/>
      <c r="W4792" s="1"/>
      <c r="X4792" s="1"/>
    </row>
    <row r="4793" spans="1:24" ht="15.75" customHeight="1" x14ac:dyDescent="0.2">
      <c r="A4793" s="1"/>
      <c r="B4793" s="1"/>
      <c r="C4793" s="31" t="str">
        <f>IF('Style Screener'!$S4793&lt;(AVERAGE('Style Screener'!$S$9:$S$6415)), "Value", "Growth")</f>
        <v>Value</v>
      </c>
      <c r="D4793" s="31" t="str">
        <f>IF('Style Screener'!$R4793&gt;2000, "Large Cap", "Small Cap")</f>
        <v>Large Cap</v>
      </c>
      <c r="E4793" s="31" t="s">
        <v>14</v>
      </c>
      <c r="F4793" s="31" t="s">
        <v>15829</v>
      </c>
      <c r="G4793" s="1" t="s">
        <v>17219</v>
      </c>
      <c r="H4793" s="1" t="s">
        <v>19062</v>
      </c>
      <c r="I4793" s="1" t="s">
        <v>19063</v>
      </c>
      <c r="J4793" s="1" t="s">
        <v>17222</v>
      </c>
      <c r="K4793" s="1" t="s">
        <v>19064</v>
      </c>
      <c r="L4793" s="1" t="s">
        <v>19065</v>
      </c>
      <c r="M4793" s="1" t="s">
        <v>74</v>
      </c>
      <c r="N4793" s="1" t="s">
        <v>342</v>
      </c>
      <c r="O4793" s="1" t="s">
        <v>117</v>
      </c>
      <c r="P4793" s="1" t="s">
        <v>343</v>
      </c>
      <c r="Q4793" s="29" t="s">
        <v>61</v>
      </c>
      <c r="R4793" s="30">
        <v>6606.683827050515</v>
      </c>
      <c r="S4793" s="5">
        <v>14.16258335448155</v>
      </c>
      <c r="T4793" s="4" t="s">
        <v>61</v>
      </c>
      <c r="U4793" s="1"/>
      <c r="V4793" s="1"/>
      <c r="W4793" s="1"/>
      <c r="X4793" s="1"/>
    </row>
    <row r="4794" spans="1:24" ht="15.75" customHeight="1" x14ac:dyDescent="0.2">
      <c r="A4794" s="1"/>
      <c r="B4794" s="1"/>
      <c r="C4794" s="31" t="str">
        <f>IF('Style Screener'!$S4794&lt;(AVERAGE('Style Screener'!$S$9:$S$6415)), "Value", "Growth")</f>
        <v>Growth</v>
      </c>
      <c r="D4794" s="31" t="str">
        <f>IF('Style Screener'!$R4794&gt;2000, "Large Cap", "Small Cap")</f>
        <v>Large Cap</v>
      </c>
      <c r="E4794" s="31" t="s">
        <v>15</v>
      </c>
      <c r="F4794" s="31" t="s">
        <v>15829</v>
      </c>
      <c r="G4794" s="1" t="s">
        <v>17219</v>
      </c>
      <c r="H4794" s="1" t="s">
        <v>19066</v>
      </c>
      <c r="I4794" s="1" t="s">
        <v>19067</v>
      </c>
      <c r="J4794" s="1" t="s">
        <v>17222</v>
      </c>
      <c r="K4794" s="1" t="s">
        <v>13055</v>
      </c>
      <c r="L4794" s="1" t="s">
        <v>19068</v>
      </c>
      <c r="M4794" s="1" t="s">
        <v>368</v>
      </c>
      <c r="N4794" s="1" t="s">
        <v>2458</v>
      </c>
      <c r="O4794" s="1" t="s">
        <v>1379</v>
      </c>
      <c r="P4794" s="1" t="s">
        <v>2458</v>
      </c>
      <c r="Q4794" s="29" t="s">
        <v>61</v>
      </c>
      <c r="R4794" s="30">
        <v>23890.005431830527</v>
      </c>
      <c r="S4794" s="5">
        <v>49.594334323581215</v>
      </c>
      <c r="T4794" s="4">
        <v>5.885574370585787</v>
      </c>
      <c r="U4794" s="1"/>
      <c r="V4794" s="1"/>
      <c r="W4794" s="1"/>
      <c r="X4794" s="1"/>
    </row>
    <row r="4795" spans="1:24" ht="15.75" customHeight="1" x14ac:dyDescent="0.2">
      <c r="A4795" s="1"/>
      <c r="B4795" s="1"/>
      <c r="C4795" s="31" t="str">
        <f>IF('Style Screener'!$S4795&lt;(AVERAGE('Style Screener'!$S$9:$S$6415)), "Value", "Growth")</f>
        <v>Growth</v>
      </c>
      <c r="D4795" s="31" t="str">
        <f>IF('Style Screener'!$R4795&gt;2000, "Large Cap", "Small Cap")</f>
        <v>Large Cap</v>
      </c>
      <c r="E4795" s="31" t="s">
        <v>15</v>
      </c>
      <c r="F4795" s="31" t="s">
        <v>15829</v>
      </c>
      <c r="G4795" s="1" t="s">
        <v>17241</v>
      </c>
      <c r="H4795" s="1" t="s">
        <v>19069</v>
      </c>
      <c r="I4795" s="1" t="s">
        <v>19070</v>
      </c>
      <c r="J4795" s="1" t="s">
        <v>17244</v>
      </c>
      <c r="K4795" s="1" t="s">
        <v>19071</v>
      </c>
      <c r="L4795" s="1" t="s">
        <v>19072</v>
      </c>
      <c r="M4795" s="1" t="s">
        <v>368</v>
      </c>
      <c r="N4795" s="1" t="s">
        <v>369</v>
      </c>
      <c r="O4795" s="1" t="s">
        <v>370</v>
      </c>
      <c r="P4795" s="1" t="s">
        <v>1627</v>
      </c>
      <c r="Q4795" s="29" t="s">
        <v>61</v>
      </c>
      <c r="R4795" s="30">
        <v>10719.062082763152</v>
      </c>
      <c r="S4795" s="5">
        <v>33.932759968725563</v>
      </c>
      <c r="T4795" s="4">
        <v>25.737847015019451</v>
      </c>
      <c r="U4795" s="1"/>
      <c r="V4795" s="1"/>
      <c r="W4795" s="1"/>
      <c r="X4795" s="1"/>
    </row>
    <row r="4796" spans="1:24" ht="15.75" customHeight="1" x14ac:dyDescent="0.2">
      <c r="A4796" s="1"/>
      <c r="B4796" s="1"/>
      <c r="C4796" s="31" t="str">
        <f>IF('Style Screener'!$S4796&lt;(AVERAGE('Style Screener'!$S$9:$S$6415)), "Value", "Growth")</f>
        <v>Value</v>
      </c>
      <c r="D4796" s="31" t="str">
        <f>IF('Style Screener'!$R4796&gt;2000, "Large Cap", "Small Cap")</f>
        <v>Large Cap</v>
      </c>
      <c r="E4796" s="31" t="s">
        <v>14</v>
      </c>
      <c r="F4796" s="31" t="s">
        <v>15829</v>
      </c>
      <c r="G4796" s="1" t="s">
        <v>14635</v>
      </c>
      <c r="H4796" s="1" t="s">
        <v>19073</v>
      </c>
      <c r="I4796" s="1" t="s">
        <v>19074</v>
      </c>
      <c r="J4796" s="1" t="s">
        <v>18043</v>
      </c>
      <c r="K4796" s="1" t="s">
        <v>19075</v>
      </c>
      <c r="L4796" s="1" t="s">
        <v>19076</v>
      </c>
      <c r="M4796" s="1" t="s">
        <v>54</v>
      </c>
      <c r="N4796" s="1" t="s">
        <v>705</v>
      </c>
      <c r="O4796" s="1" t="s">
        <v>54</v>
      </c>
      <c r="P4796" s="1" t="s">
        <v>1357</v>
      </c>
      <c r="Q4796" s="29" t="s">
        <v>61</v>
      </c>
      <c r="R4796" s="30">
        <v>8502.7021477599992</v>
      </c>
      <c r="S4796" s="5">
        <v>8.5985748218527327</v>
      </c>
      <c r="T4796" s="4">
        <v>88.811090681878227</v>
      </c>
      <c r="U4796" s="1"/>
      <c r="V4796" s="1"/>
      <c r="W4796" s="1"/>
      <c r="X4796" s="1"/>
    </row>
    <row r="4797" spans="1:24" ht="15.75" customHeight="1" x14ac:dyDescent="0.2">
      <c r="A4797" s="1"/>
      <c r="B4797" s="1"/>
      <c r="C4797" s="31" t="str">
        <f>IF('Style Screener'!$S4797&lt;(AVERAGE('Style Screener'!$S$9:$S$6415)), "Value", "Growth")</f>
        <v>Growth</v>
      </c>
      <c r="D4797" s="31" t="str">
        <f>IF('Style Screener'!$R4797&gt;2000, "Large Cap", "Small Cap")</f>
        <v>Large Cap</v>
      </c>
      <c r="E4797" s="31" t="s">
        <v>14</v>
      </c>
      <c r="F4797" s="31" t="s">
        <v>15829</v>
      </c>
      <c r="G4797" s="1" t="s">
        <v>17225</v>
      </c>
      <c r="H4797" s="1" t="s">
        <v>19077</v>
      </c>
      <c r="I4797" s="1" t="s">
        <v>19078</v>
      </c>
      <c r="J4797" s="1" t="s">
        <v>17228</v>
      </c>
      <c r="K4797" s="1" t="s">
        <v>19079</v>
      </c>
      <c r="L4797" s="1" t="s">
        <v>19080</v>
      </c>
      <c r="M4797" s="1" t="s">
        <v>54</v>
      </c>
      <c r="N4797" s="1" t="s">
        <v>55</v>
      </c>
      <c r="O4797" s="1" t="s">
        <v>54</v>
      </c>
      <c r="P4797" s="1" t="s">
        <v>694</v>
      </c>
      <c r="Q4797" s="29" t="s">
        <v>61</v>
      </c>
      <c r="R4797" s="30">
        <v>3725.7302503610513</v>
      </c>
      <c r="S4797" s="5" t="s">
        <v>61</v>
      </c>
      <c r="T4797" s="4">
        <v>14.849634577961883</v>
      </c>
      <c r="U4797" s="1"/>
      <c r="V4797" s="1"/>
      <c r="W4797" s="1"/>
      <c r="X4797" s="1"/>
    </row>
    <row r="4798" spans="1:24" ht="15.75" customHeight="1" x14ac:dyDescent="0.2">
      <c r="A4798" s="1"/>
      <c r="B4798" s="1"/>
      <c r="C4798" s="31" t="str">
        <f>IF('Style Screener'!$S4798&lt;(AVERAGE('Style Screener'!$S$9:$S$6415)), "Value", "Growth")</f>
        <v>Growth</v>
      </c>
      <c r="D4798" s="31" t="str">
        <f>IF('Style Screener'!$R4798&gt;2000, "Large Cap", "Small Cap")</f>
        <v>Large Cap</v>
      </c>
      <c r="E4798" s="31" t="s">
        <v>14</v>
      </c>
      <c r="F4798" s="31" t="s">
        <v>15829</v>
      </c>
      <c r="G4798" s="1" t="s">
        <v>15768</v>
      </c>
      <c r="H4798" s="1" t="s">
        <v>19081</v>
      </c>
      <c r="I4798" s="1" t="s">
        <v>19082</v>
      </c>
      <c r="J4798" s="1" t="s">
        <v>17238</v>
      </c>
      <c r="K4798" s="1" t="s">
        <v>19083</v>
      </c>
      <c r="L4798" s="1" t="s">
        <v>19084</v>
      </c>
      <c r="M4798" s="1" t="s">
        <v>54</v>
      </c>
      <c r="N4798" s="1" t="s">
        <v>4381</v>
      </c>
      <c r="O4798" s="1" t="s">
        <v>54</v>
      </c>
      <c r="P4798" s="1" t="s">
        <v>4381</v>
      </c>
      <c r="Q4798" s="29" t="s">
        <v>61</v>
      </c>
      <c r="R4798" s="30">
        <v>12179.015958596665</v>
      </c>
      <c r="S4798" s="5">
        <v>31.184956898476933</v>
      </c>
      <c r="T4798" s="4">
        <v>7.7073847261575885</v>
      </c>
      <c r="U4798" s="1"/>
      <c r="V4798" s="1"/>
      <c r="W4798" s="1"/>
      <c r="X4798" s="1"/>
    </row>
    <row r="4799" spans="1:24" ht="15.75" customHeight="1" x14ac:dyDescent="0.2">
      <c r="A4799" s="1"/>
      <c r="B4799" s="1"/>
      <c r="C4799" s="31" t="str">
        <f>IF('Style Screener'!$S4799&lt;(AVERAGE('Style Screener'!$S$9:$S$6415)), "Value", "Growth")</f>
        <v>Value</v>
      </c>
      <c r="D4799" s="31" t="str">
        <f>IF('Style Screener'!$R4799&gt;2000, "Large Cap", "Small Cap")</f>
        <v>Large Cap</v>
      </c>
      <c r="E4799" s="31" t="s">
        <v>14</v>
      </c>
      <c r="F4799" s="31" t="s">
        <v>15829</v>
      </c>
      <c r="G4799" s="1" t="s">
        <v>17282</v>
      </c>
      <c r="H4799" s="1" t="s">
        <v>19085</v>
      </c>
      <c r="I4799" s="1" t="s">
        <v>19086</v>
      </c>
      <c r="J4799" s="1" t="s">
        <v>17285</v>
      </c>
      <c r="K4799" s="1" t="s">
        <v>19087</v>
      </c>
      <c r="L4799" s="1" t="s">
        <v>19088</v>
      </c>
      <c r="M4799" s="1" t="s">
        <v>86</v>
      </c>
      <c r="N4799" s="1" t="s">
        <v>172</v>
      </c>
      <c r="O4799" s="1" t="s">
        <v>172</v>
      </c>
      <c r="P4799" s="1" t="s">
        <v>1497</v>
      </c>
      <c r="Q4799" s="29" t="s">
        <v>61</v>
      </c>
      <c r="R4799" s="30">
        <v>4265.5514224942344</v>
      </c>
      <c r="S4799" s="5">
        <v>7.0839694656488543</v>
      </c>
      <c r="T4799" s="4" t="s">
        <v>61</v>
      </c>
      <c r="U4799" s="1"/>
      <c r="V4799" s="1"/>
      <c r="W4799" s="1"/>
      <c r="X4799" s="1"/>
    </row>
    <row r="4800" spans="1:24" ht="15.75" customHeight="1" x14ac:dyDescent="0.2">
      <c r="A4800" s="1"/>
      <c r="B4800" s="1"/>
      <c r="C4800" s="31" t="str">
        <f>IF('Style Screener'!$S4800&lt;(AVERAGE('Style Screener'!$S$9:$S$6415)), "Value", "Growth")</f>
        <v>Growth</v>
      </c>
      <c r="D4800" s="31" t="str">
        <f>IF('Style Screener'!$R4800&gt;2000, "Large Cap", "Small Cap")</f>
        <v>Large Cap</v>
      </c>
      <c r="E4800" s="31" t="s">
        <v>14</v>
      </c>
      <c r="F4800" s="31" t="s">
        <v>15829</v>
      </c>
      <c r="G4800" s="1" t="s">
        <v>17225</v>
      </c>
      <c r="H4800" s="1" t="s">
        <v>19089</v>
      </c>
      <c r="I4800" s="1" t="s">
        <v>19090</v>
      </c>
      <c r="J4800" s="1" t="s">
        <v>17228</v>
      </c>
      <c r="K4800" s="1" t="s">
        <v>19091</v>
      </c>
      <c r="L4800" s="1" t="s">
        <v>19092</v>
      </c>
      <c r="M4800" s="1" t="s">
        <v>54</v>
      </c>
      <c r="N4800" s="1" t="s">
        <v>55</v>
      </c>
      <c r="O4800" s="1" t="s">
        <v>54</v>
      </c>
      <c r="P4800" s="1" t="s">
        <v>694</v>
      </c>
      <c r="Q4800" s="29" t="s">
        <v>61</v>
      </c>
      <c r="R4800" s="30">
        <v>28825.385783119109</v>
      </c>
      <c r="S4800" s="5">
        <v>42.014218009478675</v>
      </c>
      <c r="T4800" s="4">
        <v>82.671753178142836</v>
      </c>
      <c r="U4800" s="1"/>
      <c r="V4800" s="1"/>
      <c r="W4800" s="1"/>
      <c r="X4800" s="1"/>
    </row>
    <row r="4801" spans="1:24" ht="15.75" customHeight="1" x14ac:dyDescent="0.2">
      <c r="A4801" s="1"/>
      <c r="B4801" s="1"/>
      <c r="C4801" s="31" t="str">
        <f>IF('Style Screener'!$S4801&lt;(AVERAGE('Style Screener'!$S$9:$S$6415)), "Value", "Growth")</f>
        <v>Growth</v>
      </c>
      <c r="D4801" s="31" t="str">
        <f>IF('Style Screener'!$R4801&gt;2000, "Large Cap", "Small Cap")</f>
        <v>Large Cap</v>
      </c>
      <c r="E4801" s="31" t="s">
        <v>14</v>
      </c>
      <c r="F4801" s="31" t="s">
        <v>15829</v>
      </c>
      <c r="G4801" s="1" t="s">
        <v>17225</v>
      </c>
      <c r="H4801" s="1" t="s">
        <v>19093</v>
      </c>
      <c r="I4801" s="1" t="s">
        <v>19094</v>
      </c>
      <c r="J4801" s="1" t="s">
        <v>17228</v>
      </c>
      <c r="K4801" s="1" t="s">
        <v>19091</v>
      </c>
      <c r="L4801" s="1" t="s">
        <v>19092</v>
      </c>
      <c r="M4801" s="1" t="s">
        <v>54</v>
      </c>
      <c r="N4801" s="1" t="s">
        <v>55</v>
      </c>
      <c r="O4801" s="1" t="s">
        <v>54</v>
      </c>
      <c r="P4801" s="1" t="s">
        <v>694</v>
      </c>
      <c r="Q4801" s="29" t="s">
        <v>61</v>
      </c>
      <c r="R4801" s="30">
        <v>28825.385783119109</v>
      </c>
      <c r="S4801" s="5">
        <v>35.521327014218009</v>
      </c>
      <c r="T4801" s="4">
        <v>82.671753178142836</v>
      </c>
      <c r="U4801" s="1"/>
      <c r="V4801" s="1"/>
      <c r="W4801" s="1"/>
      <c r="X4801" s="1"/>
    </row>
    <row r="4802" spans="1:24" ht="15.75" customHeight="1" x14ac:dyDescent="0.2">
      <c r="A4802" s="1"/>
      <c r="B4802" s="1"/>
      <c r="C4802" s="31" t="str">
        <f>IF('Style Screener'!$S4802&lt;(AVERAGE('Style Screener'!$S$9:$S$6415)), "Value", "Growth")</f>
        <v>Growth</v>
      </c>
      <c r="D4802" s="31" t="str">
        <f>IF('Style Screener'!$R4802&gt;2000, "Large Cap", "Small Cap")</f>
        <v>Large Cap</v>
      </c>
      <c r="E4802" s="31" t="s">
        <v>15</v>
      </c>
      <c r="F4802" s="31" t="s">
        <v>15829</v>
      </c>
      <c r="G4802" s="1" t="s">
        <v>17556</v>
      </c>
      <c r="H4802" s="1" t="s">
        <v>19095</v>
      </c>
      <c r="I4802" s="1" t="s">
        <v>19096</v>
      </c>
      <c r="J4802" s="1" t="s">
        <v>17559</v>
      </c>
      <c r="K4802" s="1" t="s">
        <v>19097</v>
      </c>
      <c r="L4802" s="1" t="s">
        <v>19098</v>
      </c>
      <c r="M4802" s="1" t="s">
        <v>1279</v>
      </c>
      <c r="N4802" s="1" t="s">
        <v>8387</v>
      </c>
      <c r="O4802" s="1" t="s">
        <v>1279</v>
      </c>
      <c r="P4802" s="1" t="s">
        <v>8387</v>
      </c>
      <c r="Q4802" s="29" t="s">
        <v>61</v>
      </c>
      <c r="R4802" s="30">
        <v>4017.4206081982197</v>
      </c>
      <c r="S4802" s="5" t="s">
        <v>61</v>
      </c>
      <c r="T4802" s="4" t="s">
        <v>61</v>
      </c>
      <c r="U4802" s="1"/>
      <c r="V4802" s="1"/>
      <c r="W4802" s="1"/>
      <c r="X4802" s="1"/>
    </row>
    <row r="4803" spans="1:24" ht="15.75" customHeight="1" x14ac:dyDescent="0.2">
      <c r="A4803" s="1"/>
      <c r="B4803" s="1"/>
      <c r="C4803" s="31" t="str">
        <f>IF('Style Screener'!$S4803&lt;(AVERAGE('Style Screener'!$S$9:$S$6415)), "Value", "Growth")</f>
        <v>Value</v>
      </c>
      <c r="D4803" s="31" t="str">
        <f>IF('Style Screener'!$R4803&gt;2000, "Large Cap", "Small Cap")</f>
        <v>Large Cap</v>
      </c>
      <c r="E4803" s="31" t="s">
        <v>15</v>
      </c>
      <c r="F4803" s="31" t="s">
        <v>15829</v>
      </c>
      <c r="G4803" s="1" t="s">
        <v>17225</v>
      </c>
      <c r="H4803" s="1" t="s">
        <v>19099</v>
      </c>
      <c r="I4803" s="1" t="s">
        <v>19100</v>
      </c>
      <c r="J4803" s="1" t="s">
        <v>17228</v>
      </c>
      <c r="K4803" s="1" t="s">
        <v>19101</v>
      </c>
      <c r="L4803" s="1" t="s">
        <v>19102</v>
      </c>
      <c r="M4803" s="1" t="s">
        <v>1279</v>
      </c>
      <c r="N4803" s="1" t="s">
        <v>1280</v>
      </c>
      <c r="O4803" s="1" t="s">
        <v>1279</v>
      </c>
      <c r="P4803" s="1" t="s">
        <v>1281</v>
      </c>
      <c r="Q4803" s="29" t="s">
        <v>61</v>
      </c>
      <c r="R4803" s="30">
        <v>16686.728068707427</v>
      </c>
      <c r="S4803" s="5">
        <v>14.106351550960117</v>
      </c>
      <c r="T4803" s="4" t="s">
        <v>61</v>
      </c>
      <c r="U4803" s="1"/>
      <c r="V4803" s="1"/>
      <c r="W4803" s="1"/>
      <c r="X4803" s="1"/>
    </row>
    <row r="4804" spans="1:24" ht="15.75" customHeight="1" x14ac:dyDescent="0.2">
      <c r="A4804" s="1"/>
      <c r="B4804" s="1"/>
      <c r="C4804" s="31" t="str">
        <f>IF('Style Screener'!$S4804&lt;(AVERAGE('Style Screener'!$S$9:$S$6415)), "Value", "Growth")</f>
        <v>Value</v>
      </c>
      <c r="D4804" s="31" t="str">
        <f>IF('Style Screener'!$R4804&gt;2000, "Large Cap", "Small Cap")</f>
        <v>Large Cap</v>
      </c>
      <c r="E4804" s="31" t="s">
        <v>15</v>
      </c>
      <c r="F4804" s="31" t="s">
        <v>15829</v>
      </c>
      <c r="G4804" s="1" t="s">
        <v>11982</v>
      </c>
      <c r="H4804" s="1" t="s">
        <v>19103</v>
      </c>
      <c r="I4804" s="1" t="s">
        <v>19104</v>
      </c>
      <c r="J4804" s="1" t="s">
        <v>17233</v>
      </c>
      <c r="K4804" s="1" t="s">
        <v>19105</v>
      </c>
      <c r="L4804" s="1" t="s">
        <v>19106</v>
      </c>
      <c r="M4804" s="1" t="s">
        <v>1279</v>
      </c>
      <c r="N4804" s="1" t="s">
        <v>8387</v>
      </c>
      <c r="O4804" s="1" t="s">
        <v>1279</v>
      </c>
      <c r="P4804" s="1" t="s">
        <v>8387</v>
      </c>
      <c r="Q4804" s="29" t="s">
        <v>61</v>
      </c>
      <c r="R4804" s="30">
        <v>17472.321653990435</v>
      </c>
      <c r="S4804" s="5">
        <v>16.187123878732827</v>
      </c>
      <c r="T4804" s="4">
        <v>18.791192825349018</v>
      </c>
      <c r="U4804" s="1"/>
      <c r="V4804" s="1"/>
      <c r="W4804" s="1"/>
      <c r="X4804" s="1"/>
    </row>
    <row r="4805" spans="1:24" ht="15.75" customHeight="1" x14ac:dyDescent="0.2">
      <c r="A4805" s="1"/>
      <c r="B4805" s="1"/>
      <c r="C4805" s="31" t="str">
        <f>IF('Style Screener'!$S4805&lt;(AVERAGE('Style Screener'!$S$9:$S$6415)), "Value", "Growth")</f>
        <v>Growth</v>
      </c>
      <c r="D4805" s="31" t="str">
        <f>IF('Style Screener'!$R4805&gt;2000, "Large Cap", "Small Cap")</f>
        <v>Large Cap</v>
      </c>
      <c r="E4805" s="31" t="s">
        <v>14</v>
      </c>
      <c r="F4805" s="31" t="s">
        <v>15829</v>
      </c>
      <c r="G4805" s="1" t="s">
        <v>14635</v>
      </c>
      <c r="H4805" s="1" t="s">
        <v>19107</v>
      </c>
      <c r="I4805" s="1" t="s">
        <v>19108</v>
      </c>
      <c r="J4805" s="1" t="s">
        <v>17340</v>
      </c>
      <c r="K4805" s="1" t="s">
        <v>19109</v>
      </c>
      <c r="L4805" s="1" t="s">
        <v>19110</v>
      </c>
      <c r="M4805" s="1" t="s">
        <v>86</v>
      </c>
      <c r="N4805" s="1" t="s">
        <v>172</v>
      </c>
      <c r="O4805" s="1" t="s">
        <v>172</v>
      </c>
      <c r="P4805" s="1" t="s">
        <v>1497</v>
      </c>
      <c r="Q4805" s="29" t="s">
        <v>61</v>
      </c>
      <c r="R4805" s="30">
        <v>14262.313597698319</v>
      </c>
      <c r="S4805" s="5" t="s">
        <v>61</v>
      </c>
      <c r="T4805" s="4">
        <v>7.441048034934493</v>
      </c>
      <c r="U4805" s="1"/>
      <c r="V4805" s="1"/>
      <c r="W4805" s="1"/>
      <c r="X4805" s="1"/>
    </row>
    <row r="4806" spans="1:24" ht="15.75" customHeight="1" x14ac:dyDescent="0.2">
      <c r="A4806" s="1"/>
      <c r="B4806" s="1"/>
      <c r="C4806" s="31" t="str">
        <f>IF('Style Screener'!$S4806&lt;(AVERAGE('Style Screener'!$S$9:$S$6415)), "Value", "Growth")</f>
        <v>Value</v>
      </c>
      <c r="D4806" s="31" t="str">
        <f>IF('Style Screener'!$R4806&gt;2000, "Large Cap", "Small Cap")</f>
        <v>Large Cap</v>
      </c>
      <c r="E4806" s="31" t="s">
        <v>14</v>
      </c>
      <c r="F4806" s="31" t="s">
        <v>15829</v>
      </c>
      <c r="G4806" s="1" t="s">
        <v>17225</v>
      </c>
      <c r="H4806" s="1" t="s">
        <v>19111</v>
      </c>
      <c r="I4806" s="1" t="s">
        <v>19112</v>
      </c>
      <c r="J4806" s="1" t="s">
        <v>17228</v>
      </c>
      <c r="K4806" s="1" t="s">
        <v>19113</v>
      </c>
      <c r="L4806" s="1" t="s">
        <v>19114</v>
      </c>
      <c r="M4806" s="1" t="s">
        <v>98</v>
      </c>
      <c r="N4806" s="1" t="s">
        <v>99</v>
      </c>
      <c r="O4806" s="1" t="s">
        <v>100</v>
      </c>
      <c r="P4806" s="1" t="s">
        <v>5553</v>
      </c>
      <c r="Q4806" s="29" t="s">
        <v>61</v>
      </c>
      <c r="R4806" s="30">
        <v>2340.6301714004589</v>
      </c>
      <c r="S4806" s="5">
        <v>8.3395004625346907</v>
      </c>
      <c r="T4806" s="4" t="s">
        <v>61</v>
      </c>
      <c r="U4806" s="1"/>
      <c r="V4806" s="1"/>
      <c r="W4806" s="1"/>
      <c r="X4806" s="1"/>
    </row>
    <row r="4807" spans="1:24" ht="15.75" customHeight="1" x14ac:dyDescent="0.2">
      <c r="A4807" s="1"/>
      <c r="B4807" s="1"/>
      <c r="C4807" s="31" t="str">
        <f>IF('Style Screener'!$S4807&lt;(AVERAGE('Style Screener'!$S$9:$S$6415)), "Value", "Growth")</f>
        <v>Value</v>
      </c>
      <c r="D4807" s="31" t="str">
        <f>IF('Style Screener'!$R4807&gt;2000, "Large Cap", "Small Cap")</f>
        <v>Large Cap</v>
      </c>
      <c r="E4807" s="31" t="s">
        <v>15</v>
      </c>
      <c r="F4807" s="31" t="s">
        <v>15829</v>
      </c>
      <c r="G4807" s="1" t="s">
        <v>10277</v>
      </c>
      <c r="H4807" s="1" t="s">
        <v>19115</v>
      </c>
      <c r="I4807" s="1" t="s">
        <v>19116</v>
      </c>
      <c r="J4807" s="1" t="s">
        <v>17249</v>
      </c>
      <c r="K4807" s="1" t="s">
        <v>19117</v>
      </c>
      <c r="L4807" s="1" t="s">
        <v>19118</v>
      </c>
      <c r="M4807" s="1" t="s">
        <v>368</v>
      </c>
      <c r="N4807" s="1" t="s">
        <v>961</v>
      </c>
      <c r="O4807" s="1" t="s">
        <v>961</v>
      </c>
      <c r="P4807" s="1" t="s">
        <v>2956</v>
      </c>
      <c r="Q4807" s="29" t="s">
        <v>1778</v>
      </c>
      <c r="R4807" s="30">
        <v>44263.794214507114</v>
      </c>
      <c r="S4807" s="5">
        <v>25.746367239101716</v>
      </c>
      <c r="T4807" s="4">
        <v>14.107029788724239</v>
      </c>
      <c r="U4807" s="1"/>
      <c r="V4807" s="1"/>
      <c r="W4807" s="1"/>
      <c r="X4807" s="1"/>
    </row>
    <row r="4808" spans="1:24" ht="15.75" customHeight="1" x14ac:dyDescent="0.2">
      <c r="A4808" s="1"/>
      <c r="B4808" s="1"/>
      <c r="C4808" s="31" t="str">
        <f>IF('Style Screener'!$S4808&lt;(AVERAGE('Style Screener'!$S$9:$S$6415)), "Value", "Growth")</f>
        <v>Value</v>
      </c>
      <c r="D4808" s="31" t="str">
        <f>IF('Style Screener'!$R4808&gt;2000, "Large Cap", "Small Cap")</f>
        <v>Large Cap</v>
      </c>
      <c r="E4808" s="31" t="s">
        <v>14</v>
      </c>
      <c r="F4808" s="31" t="s">
        <v>15829</v>
      </c>
      <c r="G4808" s="1" t="s">
        <v>17225</v>
      </c>
      <c r="H4808" s="1" t="s">
        <v>19119</v>
      </c>
      <c r="I4808" s="1" t="s">
        <v>19120</v>
      </c>
      <c r="J4808" s="1" t="s">
        <v>17228</v>
      </c>
      <c r="K4808" s="1" t="s">
        <v>19121</v>
      </c>
      <c r="L4808" s="1" t="s">
        <v>19122</v>
      </c>
      <c r="M4808" s="1" t="s">
        <v>74</v>
      </c>
      <c r="N4808" s="1" t="s">
        <v>342</v>
      </c>
      <c r="O4808" s="1" t="s">
        <v>117</v>
      </c>
      <c r="P4808" s="1" t="s">
        <v>618</v>
      </c>
      <c r="Q4808" s="29" t="s">
        <v>61</v>
      </c>
      <c r="R4808" s="30">
        <v>8372.4938837313093</v>
      </c>
      <c r="S4808" s="5">
        <v>24.387596899224807</v>
      </c>
      <c r="T4808" s="4">
        <v>36.616995157177513</v>
      </c>
      <c r="U4808" s="1"/>
      <c r="V4808" s="1"/>
      <c r="W4808" s="1"/>
      <c r="X4808" s="1"/>
    </row>
    <row r="4809" spans="1:24" ht="15.75" customHeight="1" x14ac:dyDescent="0.2">
      <c r="A4809" s="1"/>
      <c r="B4809" s="1"/>
      <c r="C4809" s="31" t="str">
        <f>IF('Style Screener'!$S4809&lt;(AVERAGE('Style Screener'!$S$9:$S$6415)), "Value", "Growth")</f>
        <v>Value</v>
      </c>
      <c r="D4809" s="31" t="str">
        <f>IF('Style Screener'!$R4809&gt;2000, "Large Cap", "Small Cap")</f>
        <v>Large Cap</v>
      </c>
      <c r="E4809" s="31" t="s">
        <v>14</v>
      </c>
      <c r="F4809" s="31" t="s">
        <v>15829</v>
      </c>
      <c r="G4809" s="1" t="s">
        <v>11982</v>
      </c>
      <c r="H4809" s="1" t="s">
        <v>19123</v>
      </c>
      <c r="I4809" s="1" t="s">
        <v>19124</v>
      </c>
      <c r="J4809" s="1" t="s">
        <v>17233</v>
      </c>
      <c r="K4809" s="1" t="s">
        <v>19125</v>
      </c>
      <c r="L4809" s="1" t="s">
        <v>19126</v>
      </c>
      <c r="M4809" s="1" t="s">
        <v>98</v>
      </c>
      <c r="N4809" s="1" t="s">
        <v>1776</v>
      </c>
      <c r="O4809" s="1" t="s">
        <v>100</v>
      </c>
      <c r="P4809" s="1" t="s">
        <v>1940</v>
      </c>
      <c r="Q4809" s="29" t="s">
        <v>61</v>
      </c>
      <c r="R4809" s="30">
        <v>7046.1377201911046</v>
      </c>
      <c r="S4809" s="5">
        <v>22.68346923647146</v>
      </c>
      <c r="T4809" s="4">
        <v>20.908152214974688</v>
      </c>
      <c r="U4809" s="1"/>
      <c r="V4809" s="1"/>
      <c r="W4809" s="1"/>
      <c r="X4809" s="1"/>
    </row>
    <row r="4810" spans="1:24" ht="15.75" customHeight="1" x14ac:dyDescent="0.2">
      <c r="A4810" s="1"/>
      <c r="B4810" s="1"/>
      <c r="C4810" s="31" t="str">
        <f>IF('Style Screener'!$S4810&lt;(AVERAGE('Style Screener'!$S$9:$S$6415)), "Value", "Growth")</f>
        <v>Value</v>
      </c>
      <c r="D4810" s="31" t="str">
        <f>IF('Style Screener'!$R4810&gt;2000, "Large Cap", "Small Cap")</f>
        <v>Large Cap</v>
      </c>
      <c r="E4810" s="31" t="s">
        <v>14</v>
      </c>
      <c r="F4810" s="31" t="s">
        <v>15829</v>
      </c>
      <c r="G4810" s="1" t="s">
        <v>15768</v>
      </c>
      <c r="H4810" s="1" t="s">
        <v>19127</v>
      </c>
      <c r="I4810" s="1" t="s">
        <v>19128</v>
      </c>
      <c r="J4810" s="1" t="s">
        <v>17238</v>
      </c>
      <c r="K4810" s="1" t="s">
        <v>19129</v>
      </c>
      <c r="L4810" s="1" t="s">
        <v>19130</v>
      </c>
      <c r="M4810" s="1" t="s">
        <v>108</v>
      </c>
      <c r="N4810" s="1" t="s">
        <v>308</v>
      </c>
      <c r="O4810" s="1" t="s">
        <v>287</v>
      </c>
      <c r="P4810" s="1" t="s">
        <v>309</v>
      </c>
      <c r="Q4810" s="29" t="s">
        <v>61</v>
      </c>
      <c r="R4810" s="30">
        <v>21367.327707753997</v>
      </c>
      <c r="S4810" s="5">
        <v>14.512432374810114</v>
      </c>
      <c r="T4810" s="4">
        <v>89.43509099052163</v>
      </c>
      <c r="U4810" s="1"/>
      <c r="V4810" s="1"/>
      <c r="W4810" s="1"/>
      <c r="X4810" s="1"/>
    </row>
    <row r="4811" spans="1:24" ht="15.75" customHeight="1" x14ac:dyDescent="0.2">
      <c r="A4811" s="1"/>
      <c r="B4811" s="1"/>
      <c r="C4811" s="31" t="str">
        <f>IF('Style Screener'!$S4811&lt;(AVERAGE('Style Screener'!$S$9:$S$6415)), "Value", "Growth")</f>
        <v>Value</v>
      </c>
      <c r="D4811" s="31" t="str">
        <f>IF('Style Screener'!$R4811&gt;2000, "Large Cap", "Small Cap")</f>
        <v>Large Cap</v>
      </c>
      <c r="E4811" s="31" t="s">
        <v>14</v>
      </c>
      <c r="F4811" s="31" t="s">
        <v>15829</v>
      </c>
      <c r="G4811" s="1" t="s">
        <v>17282</v>
      </c>
      <c r="H4811" s="1" t="s">
        <v>19131</v>
      </c>
      <c r="I4811" s="1" t="s">
        <v>19132</v>
      </c>
      <c r="J4811" s="1" t="s">
        <v>17285</v>
      </c>
      <c r="K4811" s="1" t="s">
        <v>19133</v>
      </c>
      <c r="L4811" s="1" t="s">
        <v>19134</v>
      </c>
      <c r="M4811" s="1" t="s">
        <v>86</v>
      </c>
      <c r="N4811" s="1" t="s">
        <v>172</v>
      </c>
      <c r="O4811" s="1" t="s">
        <v>172</v>
      </c>
      <c r="P4811" s="1" t="s">
        <v>1497</v>
      </c>
      <c r="Q4811" s="29" t="s">
        <v>61</v>
      </c>
      <c r="R4811" s="30">
        <v>6760.2288316089071</v>
      </c>
      <c r="S4811" s="5">
        <v>7.8478664192949914</v>
      </c>
      <c r="T4811" s="4" t="s">
        <v>61</v>
      </c>
      <c r="U4811" s="1"/>
      <c r="V4811" s="1"/>
      <c r="W4811" s="1"/>
      <c r="X4811" s="1"/>
    </row>
    <row r="4812" spans="1:24" ht="15.75" customHeight="1" x14ac:dyDescent="0.2">
      <c r="A4812" s="1"/>
      <c r="B4812" s="1"/>
      <c r="C4812" s="31" t="str">
        <f>IF('Style Screener'!$S4812&lt;(AVERAGE('Style Screener'!$S$9:$S$6415)), "Value", "Growth")</f>
        <v>Value</v>
      </c>
      <c r="D4812" s="31" t="str">
        <f>IF('Style Screener'!$R4812&gt;2000, "Large Cap", "Small Cap")</f>
        <v>Large Cap</v>
      </c>
      <c r="E4812" s="31" t="s">
        <v>15</v>
      </c>
      <c r="F4812" s="31" t="s">
        <v>15829</v>
      </c>
      <c r="G4812" s="1" t="s">
        <v>17298</v>
      </c>
      <c r="H4812" s="1" t="s">
        <v>19135</v>
      </c>
      <c r="I4812" s="1" t="s">
        <v>19136</v>
      </c>
      <c r="J4812" s="1" t="s">
        <v>17301</v>
      </c>
      <c r="K4812" s="1" t="s">
        <v>19137</v>
      </c>
      <c r="L4812" s="1" t="s">
        <v>19138</v>
      </c>
      <c r="M4812" s="1" t="s">
        <v>219</v>
      </c>
      <c r="N4812" s="1" t="s">
        <v>436</v>
      </c>
      <c r="O4812" s="1" t="s">
        <v>219</v>
      </c>
      <c r="P4812" s="1" t="s">
        <v>436</v>
      </c>
      <c r="Q4812" s="29" t="s">
        <v>61</v>
      </c>
      <c r="R4812" s="30">
        <v>4870.0163203670054</v>
      </c>
      <c r="S4812" s="5">
        <v>12.53731343283582</v>
      </c>
      <c r="T4812" s="4">
        <v>71.89845140209755</v>
      </c>
      <c r="U4812" s="1"/>
      <c r="V4812" s="1"/>
      <c r="W4812" s="1"/>
      <c r="X4812" s="1"/>
    </row>
    <row r="4813" spans="1:24" ht="15.75" customHeight="1" x14ac:dyDescent="0.2">
      <c r="A4813" s="1"/>
      <c r="B4813" s="1"/>
      <c r="C4813" s="31" t="str">
        <f>IF('Style Screener'!$S4813&lt;(AVERAGE('Style Screener'!$S$9:$S$6415)), "Value", "Growth")</f>
        <v>Value</v>
      </c>
      <c r="D4813" s="31" t="str">
        <f>IF('Style Screener'!$R4813&gt;2000, "Large Cap", "Small Cap")</f>
        <v>Large Cap</v>
      </c>
      <c r="E4813" s="31" t="s">
        <v>15</v>
      </c>
      <c r="F4813" s="31" t="s">
        <v>15829</v>
      </c>
      <c r="G4813" s="1" t="s">
        <v>17298</v>
      </c>
      <c r="H4813" s="1" t="s">
        <v>19139</v>
      </c>
      <c r="I4813" s="1" t="s">
        <v>19140</v>
      </c>
      <c r="J4813" s="1" t="s">
        <v>17301</v>
      </c>
      <c r="K4813" s="1" t="s">
        <v>19137</v>
      </c>
      <c r="L4813" s="1" t="s">
        <v>19141</v>
      </c>
      <c r="M4813" s="1" t="s">
        <v>219</v>
      </c>
      <c r="N4813" s="1" t="s">
        <v>436</v>
      </c>
      <c r="O4813" s="1" t="s">
        <v>219</v>
      </c>
      <c r="P4813" s="1" t="s">
        <v>436</v>
      </c>
      <c r="Q4813" s="29" t="s">
        <v>61</v>
      </c>
      <c r="R4813" s="30">
        <v>3072.8039515062819</v>
      </c>
      <c r="S4813" s="5">
        <v>11.716417910447761</v>
      </c>
      <c r="T4813" s="4">
        <v>86.208988456150976</v>
      </c>
      <c r="U4813" s="1"/>
      <c r="V4813" s="1"/>
      <c r="W4813" s="1"/>
      <c r="X4813" s="1"/>
    </row>
    <row r="4814" spans="1:24" ht="15.75" customHeight="1" x14ac:dyDescent="0.2">
      <c r="A4814" s="1"/>
      <c r="B4814" s="1"/>
      <c r="C4814" s="31" t="str">
        <f>IF('Style Screener'!$S4814&lt;(AVERAGE('Style Screener'!$S$9:$S$6415)), "Value", "Growth")</f>
        <v>Growth</v>
      </c>
      <c r="D4814" s="31" t="str">
        <f>IF('Style Screener'!$R4814&gt;2000, "Large Cap", "Small Cap")</f>
        <v>Large Cap</v>
      </c>
      <c r="E4814" s="31" t="s">
        <v>14</v>
      </c>
      <c r="F4814" s="31" t="s">
        <v>15829</v>
      </c>
      <c r="G4814" s="1" t="s">
        <v>15768</v>
      </c>
      <c r="H4814" s="1" t="s">
        <v>19142</v>
      </c>
      <c r="I4814" s="1" t="s">
        <v>19143</v>
      </c>
      <c r="J4814" s="1" t="s">
        <v>17238</v>
      </c>
      <c r="K4814" s="1" t="s">
        <v>19144</v>
      </c>
      <c r="L4814" s="1" t="s">
        <v>19145</v>
      </c>
      <c r="M4814" s="1" t="s">
        <v>98</v>
      </c>
      <c r="N4814" s="1" t="s">
        <v>578</v>
      </c>
      <c r="O4814" s="1" t="s">
        <v>578</v>
      </c>
      <c r="P4814" s="1" t="s">
        <v>2313</v>
      </c>
      <c r="Q4814" s="29" t="s">
        <v>61</v>
      </c>
      <c r="R4814" s="30">
        <v>4927.8319834012982</v>
      </c>
      <c r="S4814" s="5">
        <v>34.718786966340474</v>
      </c>
      <c r="T4814" s="4">
        <v>35.219485718162694</v>
      </c>
      <c r="U4814" s="1"/>
      <c r="V4814" s="1"/>
      <c r="W4814" s="1"/>
      <c r="X4814" s="1"/>
    </row>
    <row r="4815" spans="1:24" ht="15.75" customHeight="1" x14ac:dyDescent="0.2">
      <c r="A4815" s="1"/>
      <c r="B4815" s="1"/>
      <c r="C4815" s="31" t="str">
        <f>IF('Style Screener'!$S4815&lt;(AVERAGE('Style Screener'!$S$9:$S$6415)), "Value", "Growth")</f>
        <v>Value</v>
      </c>
      <c r="D4815" s="31" t="str">
        <f>IF('Style Screener'!$R4815&gt;2000, "Large Cap", "Small Cap")</f>
        <v>Large Cap</v>
      </c>
      <c r="E4815" s="31" t="s">
        <v>14</v>
      </c>
      <c r="F4815" s="31" t="s">
        <v>37</v>
      </c>
      <c r="G4815" s="1" t="s">
        <v>13188</v>
      </c>
      <c r="H4815" s="1" t="s">
        <v>19146</v>
      </c>
      <c r="I4815" s="1" t="s">
        <v>19147</v>
      </c>
      <c r="J4815" s="1" t="s">
        <v>13191</v>
      </c>
      <c r="K4815" s="1" t="s">
        <v>19148</v>
      </c>
      <c r="L4815" s="1" t="s">
        <v>19149</v>
      </c>
      <c r="M4815" s="1" t="s">
        <v>98</v>
      </c>
      <c r="N4815" s="1" t="s">
        <v>99</v>
      </c>
      <c r="O4815" s="1" t="s">
        <v>100</v>
      </c>
      <c r="P4815" s="1" t="s">
        <v>460</v>
      </c>
      <c r="Q4815" s="29" t="s">
        <v>61</v>
      </c>
      <c r="R4815" s="30">
        <v>4339.0651254886307</v>
      </c>
      <c r="S4815" s="5">
        <v>19.651464590285503</v>
      </c>
      <c r="T4815" s="4">
        <v>22.791184502425896</v>
      </c>
      <c r="U4815" s="1"/>
      <c r="V4815" s="1"/>
      <c r="W4815" s="1"/>
      <c r="X4815" s="1"/>
    </row>
    <row r="4816" spans="1:24" ht="15.75" customHeight="1" x14ac:dyDescent="0.2">
      <c r="A4816" s="1"/>
      <c r="B4816" s="1"/>
      <c r="C4816" s="31" t="str">
        <f>IF('Style Screener'!$S4816&lt;(AVERAGE('Style Screener'!$S$9:$S$6415)), "Value", "Growth")</f>
        <v>Value</v>
      </c>
      <c r="D4816" s="31" t="str">
        <f>IF('Style Screener'!$R4816&gt;2000, "Large Cap", "Small Cap")</f>
        <v>Large Cap</v>
      </c>
      <c r="E4816" s="31" t="s">
        <v>14</v>
      </c>
      <c r="F4816" s="31" t="s">
        <v>37</v>
      </c>
      <c r="G4816" s="1" t="s">
        <v>10804</v>
      </c>
      <c r="H4816" s="1" t="s">
        <v>10805</v>
      </c>
      <c r="I4816" s="1" t="s">
        <v>10806</v>
      </c>
      <c r="J4816" s="1" t="s">
        <v>10807</v>
      </c>
      <c r="K4816" s="1" t="s">
        <v>10808</v>
      </c>
      <c r="L4816" s="1" t="s">
        <v>10809</v>
      </c>
      <c r="M4816" s="1" t="s">
        <v>98</v>
      </c>
      <c r="N4816" s="1" t="s">
        <v>1141</v>
      </c>
      <c r="O4816" s="1" t="s">
        <v>1062</v>
      </c>
      <c r="P4816" s="1" t="s">
        <v>1681</v>
      </c>
      <c r="Q4816" s="29" t="s">
        <v>61</v>
      </c>
      <c r="R4816" s="30">
        <v>12713.988493318004</v>
      </c>
      <c r="S4816" s="5">
        <v>27.683060109289613</v>
      </c>
      <c r="T4816" s="4">
        <v>68.0169397900939</v>
      </c>
      <c r="U4816" s="1"/>
      <c r="V4816" s="1"/>
      <c r="W4816" s="1"/>
      <c r="X4816" s="1"/>
    </row>
    <row r="4817" spans="1:24" ht="15.75" customHeight="1" x14ac:dyDescent="0.2">
      <c r="A4817" s="1"/>
      <c r="B4817" s="1"/>
      <c r="C4817" s="31" t="str">
        <f>IF('Style Screener'!$S4817&lt;(AVERAGE('Style Screener'!$S$9:$S$6415)), "Value", "Growth")</f>
        <v>Value</v>
      </c>
      <c r="D4817" s="31" t="str">
        <f>IF('Style Screener'!$R4817&gt;2000, "Large Cap", "Small Cap")</f>
        <v>Large Cap</v>
      </c>
      <c r="E4817" s="31" t="s">
        <v>14</v>
      </c>
      <c r="F4817" s="31" t="s">
        <v>37</v>
      </c>
      <c r="G4817" s="1" t="s">
        <v>10839</v>
      </c>
      <c r="H4817" s="1" t="s">
        <v>10840</v>
      </c>
      <c r="I4817" s="1" t="s">
        <v>19150</v>
      </c>
      <c r="J4817" s="1" t="s">
        <v>10842</v>
      </c>
      <c r="K4817" s="1" t="s">
        <v>10843</v>
      </c>
      <c r="L4817" s="1" t="s">
        <v>10844</v>
      </c>
      <c r="M4817" s="1" t="s">
        <v>98</v>
      </c>
      <c r="N4817" s="1" t="s">
        <v>2498</v>
      </c>
      <c r="O4817" s="1" t="s">
        <v>232</v>
      </c>
      <c r="P4817" s="1" t="s">
        <v>2885</v>
      </c>
      <c r="Q4817" s="29" t="s">
        <v>61</v>
      </c>
      <c r="R4817" s="30">
        <v>16758.894355546461</v>
      </c>
      <c r="S4817" s="5">
        <v>22.139673105497771</v>
      </c>
      <c r="T4817" s="4" t="s">
        <v>61</v>
      </c>
      <c r="U4817" s="1"/>
      <c r="V4817" s="1"/>
      <c r="W4817" s="1"/>
      <c r="X4817" s="1"/>
    </row>
    <row r="4818" spans="1:24" ht="15.75" customHeight="1" x14ac:dyDescent="0.2">
      <c r="A4818" s="1"/>
      <c r="B4818" s="1"/>
      <c r="C4818" s="31" t="str">
        <f>IF('Style Screener'!$S4818&lt;(AVERAGE('Style Screener'!$S$9:$S$6415)), "Value", "Growth")</f>
        <v>Value</v>
      </c>
      <c r="D4818" s="31" t="str">
        <f>IF('Style Screener'!$R4818&gt;2000, "Large Cap", "Small Cap")</f>
        <v>Large Cap</v>
      </c>
      <c r="E4818" s="31" t="s">
        <v>14</v>
      </c>
      <c r="F4818" s="31" t="s">
        <v>37</v>
      </c>
      <c r="G4818" s="1" t="s">
        <v>38</v>
      </c>
      <c r="H4818" s="1" t="s">
        <v>119</v>
      </c>
      <c r="I4818" s="1" t="s">
        <v>120</v>
      </c>
      <c r="J4818" s="1" t="s">
        <v>41</v>
      </c>
      <c r="K4818" s="1" t="s">
        <v>121</v>
      </c>
      <c r="L4818" s="1" t="s">
        <v>122</v>
      </c>
      <c r="M4818" s="1" t="s">
        <v>98</v>
      </c>
      <c r="N4818" s="1" t="s">
        <v>99</v>
      </c>
      <c r="O4818" s="1" t="s">
        <v>100</v>
      </c>
      <c r="P4818" s="1" t="s">
        <v>123</v>
      </c>
      <c r="Q4818" s="29" t="s">
        <v>124</v>
      </c>
      <c r="R4818" s="30">
        <v>11148.915421200001</v>
      </c>
      <c r="S4818" s="5">
        <v>17.891523831885419</v>
      </c>
      <c r="T4818" s="4" t="s">
        <v>61</v>
      </c>
      <c r="U4818" s="1"/>
      <c r="V4818" s="1"/>
      <c r="W4818" s="1"/>
      <c r="X4818" s="1"/>
    </row>
    <row r="4819" spans="1:24" ht="15.75" customHeight="1" x14ac:dyDescent="0.2">
      <c r="A4819" s="1"/>
      <c r="B4819" s="1"/>
      <c r="C4819" s="31" t="str">
        <f>IF('Style Screener'!$S4819&lt;(AVERAGE('Style Screener'!$S$9:$S$6415)), "Value", "Growth")</f>
        <v>Value</v>
      </c>
      <c r="D4819" s="31" t="str">
        <f>IF('Style Screener'!$R4819&gt;2000, "Large Cap", "Small Cap")</f>
        <v>Large Cap</v>
      </c>
      <c r="E4819" s="31" t="s">
        <v>14</v>
      </c>
      <c r="F4819" s="31" t="s">
        <v>37</v>
      </c>
      <c r="G4819" s="1" t="s">
        <v>13188</v>
      </c>
      <c r="H4819" s="1" t="s">
        <v>19151</v>
      </c>
      <c r="I4819" s="1" t="s">
        <v>19152</v>
      </c>
      <c r="J4819" s="1" t="s">
        <v>13191</v>
      </c>
      <c r="K4819" s="1" t="s">
        <v>19153</v>
      </c>
      <c r="L4819" s="1" t="s">
        <v>19154</v>
      </c>
      <c r="M4819" s="1" t="s">
        <v>98</v>
      </c>
      <c r="N4819" s="1" t="s">
        <v>1434</v>
      </c>
      <c r="O4819" s="1" t="s">
        <v>1435</v>
      </c>
      <c r="P4819" s="1" t="s">
        <v>1436</v>
      </c>
      <c r="Q4819" s="29" t="s">
        <v>61</v>
      </c>
      <c r="R4819" s="30">
        <v>11633.190873882109</v>
      </c>
      <c r="S4819" s="5">
        <v>15.800538289524779</v>
      </c>
      <c r="T4819" s="4">
        <v>47.441547664351461</v>
      </c>
      <c r="U4819" s="1"/>
      <c r="V4819" s="1"/>
      <c r="W4819" s="1"/>
      <c r="X4819" s="1"/>
    </row>
    <row r="4820" spans="1:24" ht="15.75" customHeight="1" x14ac:dyDescent="0.2">
      <c r="A4820" s="1"/>
      <c r="B4820" s="1"/>
      <c r="C4820" s="31" t="str">
        <f>IF('Style Screener'!$S4820&lt;(AVERAGE('Style Screener'!$S$9:$S$6415)), "Value", "Growth")</f>
        <v>Growth</v>
      </c>
      <c r="D4820" s="31" t="str">
        <f>IF('Style Screener'!$R4820&gt;2000, "Large Cap", "Small Cap")</f>
        <v>Large Cap</v>
      </c>
      <c r="E4820" s="31" t="s">
        <v>14</v>
      </c>
      <c r="F4820" s="31" t="s">
        <v>37</v>
      </c>
      <c r="G4820" s="1" t="s">
        <v>1233</v>
      </c>
      <c r="H4820" s="1" t="s">
        <v>10972</v>
      </c>
      <c r="I4820" s="1" t="s">
        <v>10973</v>
      </c>
      <c r="J4820" s="1" t="s">
        <v>10775</v>
      </c>
      <c r="K4820" s="1" t="s">
        <v>10974</v>
      </c>
      <c r="L4820" s="1" t="s">
        <v>10975</v>
      </c>
      <c r="M4820" s="1" t="s">
        <v>98</v>
      </c>
      <c r="N4820" s="1" t="s">
        <v>578</v>
      </c>
      <c r="O4820" s="1" t="s">
        <v>578</v>
      </c>
      <c r="P4820" s="1" t="s">
        <v>836</v>
      </c>
      <c r="Q4820" s="29" t="s">
        <v>61</v>
      </c>
      <c r="R4820" s="30">
        <v>27015.549547057119</v>
      </c>
      <c r="S4820" s="5">
        <v>82.520325203252028</v>
      </c>
      <c r="T4820" s="4" t="s">
        <v>61</v>
      </c>
      <c r="U4820" s="1"/>
      <c r="V4820" s="1"/>
      <c r="W4820" s="1"/>
      <c r="X4820" s="1"/>
    </row>
    <row r="4821" spans="1:24" ht="15.75" customHeight="1" x14ac:dyDescent="0.2">
      <c r="A4821" s="1"/>
      <c r="B4821" s="1"/>
      <c r="C4821" s="31" t="str">
        <f>IF('Style Screener'!$S4821&lt;(AVERAGE('Style Screener'!$S$9:$S$6415)), "Value", "Growth")</f>
        <v>Growth</v>
      </c>
      <c r="D4821" s="31" t="str">
        <f>IF('Style Screener'!$R4821&gt;2000, "Large Cap", "Small Cap")</f>
        <v>Large Cap</v>
      </c>
      <c r="E4821" s="31" t="s">
        <v>14</v>
      </c>
      <c r="F4821" s="31" t="s">
        <v>37</v>
      </c>
      <c r="G4821" s="1" t="s">
        <v>38</v>
      </c>
      <c r="H4821" s="1" t="s">
        <v>938</v>
      </c>
      <c r="I4821" s="1" t="s">
        <v>19155</v>
      </c>
      <c r="J4821" s="1" t="s">
        <v>71</v>
      </c>
      <c r="K4821" s="1" t="s">
        <v>940</v>
      </c>
      <c r="L4821" s="1" t="s">
        <v>941</v>
      </c>
      <c r="M4821" s="1" t="s">
        <v>98</v>
      </c>
      <c r="N4821" s="1" t="s">
        <v>942</v>
      </c>
      <c r="O4821" s="1" t="s">
        <v>100</v>
      </c>
      <c r="P4821" s="1" t="s">
        <v>943</v>
      </c>
      <c r="Q4821" s="29" t="s">
        <v>944</v>
      </c>
      <c r="R4821" s="30">
        <v>181657.70925802001</v>
      </c>
      <c r="S4821" s="5">
        <v>122.1292538245395</v>
      </c>
      <c r="T4821" s="4" t="s">
        <v>61</v>
      </c>
      <c r="U4821" s="1"/>
      <c r="V4821" s="1"/>
      <c r="W4821" s="1"/>
      <c r="X4821" s="1"/>
    </row>
    <row r="4822" spans="1:24" ht="15.75" customHeight="1" x14ac:dyDescent="0.2">
      <c r="A4822" s="1"/>
      <c r="B4822" s="1"/>
      <c r="C4822" s="31" t="str">
        <f>IF('Style Screener'!$S4822&lt;(AVERAGE('Style Screener'!$S$9:$S$6415)), "Value", "Growth")</f>
        <v>Value</v>
      </c>
      <c r="D4822" s="31" t="str">
        <f>IF('Style Screener'!$R4822&gt;2000, "Large Cap", "Small Cap")</f>
        <v>Large Cap</v>
      </c>
      <c r="E4822" s="31" t="s">
        <v>14</v>
      </c>
      <c r="F4822" s="31" t="s">
        <v>37</v>
      </c>
      <c r="G4822" s="1" t="s">
        <v>13188</v>
      </c>
      <c r="H4822" s="1" t="s">
        <v>19156</v>
      </c>
      <c r="I4822" s="1" t="s">
        <v>19157</v>
      </c>
      <c r="J4822" s="1" t="s">
        <v>13191</v>
      </c>
      <c r="K4822" s="1" t="s">
        <v>19158</v>
      </c>
      <c r="L4822" s="1" t="s">
        <v>19159</v>
      </c>
      <c r="M4822" s="1" t="s">
        <v>98</v>
      </c>
      <c r="N4822" s="1" t="s">
        <v>2498</v>
      </c>
      <c r="O4822" s="1" t="s">
        <v>232</v>
      </c>
      <c r="P4822" s="1" t="s">
        <v>3089</v>
      </c>
      <c r="Q4822" s="29" t="s">
        <v>61</v>
      </c>
      <c r="R4822" s="30">
        <v>5226.5336202332874</v>
      </c>
      <c r="S4822" s="5">
        <v>26.563416437867104</v>
      </c>
      <c r="T4822" s="4">
        <v>69.539826930489909</v>
      </c>
      <c r="U4822" s="1"/>
      <c r="V4822" s="1"/>
      <c r="W4822" s="1"/>
      <c r="X4822" s="1"/>
    </row>
    <row r="4823" spans="1:24" ht="15.75" customHeight="1" x14ac:dyDescent="0.2">
      <c r="A4823" s="1"/>
      <c r="B4823" s="1"/>
      <c r="C4823" s="31" t="str">
        <f>IF('Style Screener'!$S4823&lt;(AVERAGE('Style Screener'!$S$9:$S$6415)), "Value", "Growth")</f>
        <v>Value</v>
      </c>
      <c r="D4823" s="31" t="str">
        <f>IF('Style Screener'!$R4823&gt;2000, "Large Cap", "Small Cap")</f>
        <v>Large Cap</v>
      </c>
      <c r="E4823" s="31" t="s">
        <v>14</v>
      </c>
      <c r="F4823" s="31" t="s">
        <v>37</v>
      </c>
      <c r="G4823" s="1" t="s">
        <v>10885</v>
      </c>
      <c r="H4823" s="1" t="s">
        <v>19160</v>
      </c>
      <c r="I4823" s="1" t="s">
        <v>19161</v>
      </c>
      <c r="J4823" s="1" t="s">
        <v>41</v>
      </c>
      <c r="K4823" s="1" t="s">
        <v>19162</v>
      </c>
      <c r="L4823" s="1" t="s">
        <v>19163</v>
      </c>
      <c r="M4823" s="1" t="s">
        <v>98</v>
      </c>
      <c r="N4823" s="1" t="s">
        <v>1434</v>
      </c>
      <c r="O4823" s="1" t="s">
        <v>1435</v>
      </c>
      <c r="P4823" s="1" t="s">
        <v>1436</v>
      </c>
      <c r="Q4823" s="29" t="s">
        <v>1663</v>
      </c>
      <c r="R4823" s="30">
        <v>10922.415145949999</v>
      </c>
      <c r="S4823" s="5">
        <v>19.096804075961092</v>
      </c>
      <c r="T4823" s="4" t="s">
        <v>61</v>
      </c>
      <c r="U4823" s="1"/>
      <c r="V4823" s="1"/>
      <c r="W4823" s="1"/>
      <c r="X4823" s="1"/>
    </row>
    <row r="4824" spans="1:24" ht="15.75" customHeight="1" x14ac:dyDescent="0.2">
      <c r="A4824" s="1"/>
      <c r="B4824" s="1"/>
      <c r="C4824" s="31" t="str">
        <f>IF('Style Screener'!$S4824&lt;(AVERAGE('Style Screener'!$S$9:$S$6415)), "Value", "Growth")</f>
        <v>Value</v>
      </c>
      <c r="D4824" s="31" t="str">
        <f>IF('Style Screener'!$R4824&gt;2000, "Large Cap", "Small Cap")</f>
        <v>Large Cap</v>
      </c>
      <c r="E4824" s="31" t="s">
        <v>14</v>
      </c>
      <c r="F4824" s="31" t="s">
        <v>37</v>
      </c>
      <c r="G4824" s="1" t="s">
        <v>38</v>
      </c>
      <c r="H4824" s="1" t="s">
        <v>945</v>
      </c>
      <c r="I4824" s="1" t="s">
        <v>946</v>
      </c>
      <c r="J4824" s="1" t="s">
        <v>41</v>
      </c>
      <c r="K4824" s="1" t="s">
        <v>947</v>
      </c>
      <c r="L4824" s="1" t="s">
        <v>948</v>
      </c>
      <c r="M4824" s="1" t="s">
        <v>98</v>
      </c>
      <c r="N4824" s="1" t="s">
        <v>99</v>
      </c>
      <c r="O4824" s="1" t="s">
        <v>100</v>
      </c>
      <c r="P4824" s="1" t="s">
        <v>123</v>
      </c>
      <c r="Q4824" s="29" t="s">
        <v>192</v>
      </c>
      <c r="R4824" s="30">
        <v>7374.3531653000009</v>
      </c>
      <c r="S4824" s="5">
        <v>16.294250564900828</v>
      </c>
      <c r="T4824" s="4" t="s">
        <v>61</v>
      </c>
      <c r="U4824" s="1"/>
      <c r="V4824" s="1"/>
      <c r="W4824" s="1"/>
      <c r="X4824" s="1"/>
    </row>
    <row r="4825" spans="1:24" ht="15.75" customHeight="1" x14ac:dyDescent="0.2">
      <c r="A4825" s="1"/>
      <c r="B4825" s="1"/>
      <c r="C4825" s="31" t="str">
        <f>IF('Style Screener'!$S4825&lt;(AVERAGE('Style Screener'!$S$9:$S$6415)), "Value", "Growth")</f>
        <v>Value</v>
      </c>
      <c r="D4825" s="31" t="str">
        <f>IF('Style Screener'!$R4825&gt;2000, "Large Cap", "Small Cap")</f>
        <v>Large Cap</v>
      </c>
      <c r="E4825" s="31" t="s">
        <v>14</v>
      </c>
      <c r="F4825" s="31" t="s">
        <v>37</v>
      </c>
      <c r="G4825" s="1" t="s">
        <v>38</v>
      </c>
      <c r="H4825" s="1" t="s">
        <v>1466</v>
      </c>
      <c r="I4825" s="1" t="s">
        <v>1467</v>
      </c>
      <c r="J4825" s="1" t="s">
        <v>41</v>
      </c>
      <c r="K4825" s="1" t="s">
        <v>1468</v>
      </c>
      <c r="L4825" s="1" t="s">
        <v>1469</v>
      </c>
      <c r="M4825" s="1" t="s">
        <v>98</v>
      </c>
      <c r="N4825" s="1" t="s">
        <v>99</v>
      </c>
      <c r="O4825" s="1" t="s">
        <v>100</v>
      </c>
      <c r="P4825" s="1" t="s">
        <v>123</v>
      </c>
      <c r="Q4825" s="29" t="s">
        <v>124</v>
      </c>
      <c r="R4825" s="30">
        <v>21912.270926959998</v>
      </c>
      <c r="S4825" s="5">
        <v>19.250041803689875</v>
      </c>
      <c r="T4825" s="4" t="s">
        <v>61</v>
      </c>
      <c r="U4825" s="1"/>
      <c r="V4825" s="1"/>
      <c r="W4825" s="1"/>
      <c r="X4825" s="1"/>
    </row>
    <row r="4826" spans="1:24" ht="15.75" customHeight="1" x14ac:dyDescent="0.2">
      <c r="A4826" s="1"/>
      <c r="B4826" s="1"/>
      <c r="C4826" s="31" t="str">
        <f>IF('Style Screener'!$S4826&lt;(AVERAGE('Style Screener'!$S$9:$S$6415)), "Value", "Growth")</f>
        <v>Value</v>
      </c>
      <c r="D4826" s="31" t="str">
        <f>IF('Style Screener'!$R4826&gt;2000, "Large Cap", "Small Cap")</f>
        <v>Large Cap</v>
      </c>
      <c r="E4826" s="31" t="s">
        <v>14</v>
      </c>
      <c r="F4826" s="31" t="s">
        <v>37</v>
      </c>
      <c r="G4826" s="1" t="s">
        <v>10839</v>
      </c>
      <c r="H4826" s="1" t="s">
        <v>12813</v>
      </c>
      <c r="I4826" s="1" t="s">
        <v>19164</v>
      </c>
      <c r="J4826" s="1" t="s">
        <v>10842</v>
      </c>
      <c r="K4826" s="1" t="s">
        <v>12815</v>
      </c>
      <c r="L4826" s="1" t="s">
        <v>12816</v>
      </c>
      <c r="M4826" s="1" t="s">
        <v>98</v>
      </c>
      <c r="N4826" s="1" t="s">
        <v>578</v>
      </c>
      <c r="O4826" s="1" t="s">
        <v>578</v>
      </c>
      <c r="P4826" s="1" t="s">
        <v>579</v>
      </c>
      <c r="Q4826" s="29" t="s">
        <v>61</v>
      </c>
      <c r="R4826" s="30">
        <v>5563.1132304394441</v>
      </c>
      <c r="S4826" s="5">
        <v>21.692946058091284</v>
      </c>
      <c r="T4826" s="4">
        <v>43.097432521395653</v>
      </c>
      <c r="U4826" s="1"/>
      <c r="V4826" s="1"/>
      <c r="W4826" s="1"/>
      <c r="X4826" s="1"/>
    </row>
    <row r="4827" spans="1:24" ht="15.75" customHeight="1" x14ac:dyDescent="0.2">
      <c r="A4827" s="1"/>
      <c r="B4827" s="1"/>
      <c r="C4827" s="31" t="str">
        <f>IF('Style Screener'!$S4827&lt;(AVERAGE('Style Screener'!$S$9:$S$6415)), "Value", "Growth")</f>
        <v>Value</v>
      </c>
      <c r="D4827" s="31" t="str">
        <f>IF('Style Screener'!$R4827&gt;2000, "Large Cap", "Small Cap")</f>
        <v>Large Cap</v>
      </c>
      <c r="E4827" s="31" t="s">
        <v>14</v>
      </c>
      <c r="F4827" s="31" t="s">
        <v>37</v>
      </c>
      <c r="G4827" s="1" t="s">
        <v>13188</v>
      </c>
      <c r="H4827" s="1" t="s">
        <v>19165</v>
      </c>
      <c r="I4827" s="1" t="s">
        <v>19166</v>
      </c>
      <c r="J4827" s="1" t="s">
        <v>13191</v>
      </c>
      <c r="K4827" s="1" t="s">
        <v>19167</v>
      </c>
      <c r="L4827" s="1" t="s">
        <v>19168</v>
      </c>
      <c r="M4827" s="1" t="s">
        <v>98</v>
      </c>
      <c r="N4827" s="1" t="s">
        <v>231</v>
      </c>
      <c r="O4827" s="1" t="s">
        <v>232</v>
      </c>
      <c r="P4827" s="1" t="s">
        <v>231</v>
      </c>
      <c r="Q4827" s="29" t="s">
        <v>61</v>
      </c>
      <c r="R4827" s="30">
        <v>4682.8706208831518</v>
      </c>
      <c r="S4827" s="5">
        <v>16.470634334937728</v>
      </c>
      <c r="T4827" s="4">
        <v>17.309037045207869</v>
      </c>
      <c r="U4827" s="1"/>
      <c r="V4827" s="1"/>
      <c r="W4827" s="1"/>
      <c r="X4827" s="1"/>
    </row>
    <row r="4828" spans="1:24" ht="15.75" customHeight="1" x14ac:dyDescent="0.2">
      <c r="A4828" s="1"/>
      <c r="B4828" s="1"/>
      <c r="C4828" s="31" t="str">
        <f>IF('Style Screener'!$S4828&lt;(AVERAGE('Style Screener'!$S$9:$S$6415)), "Value", "Growth")</f>
        <v>Value</v>
      </c>
      <c r="D4828" s="31" t="str">
        <f>IF('Style Screener'!$R4828&gt;2000, "Large Cap", "Small Cap")</f>
        <v>Large Cap</v>
      </c>
      <c r="E4828" s="31" t="s">
        <v>14</v>
      </c>
      <c r="F4828" s="31" t="s">
        <v>37</v>
      </c>
      <c r="G4828" s="1" t="s">
        <v>10839</v>
      </c>
      <c r="H4828" s="1" t="s">
        <v>11134</v>
      </c>
      <c r="I4828" s="1" t="s">
        <v>19169</v>
      </c>
      <c r="J4828" s="1" t="s">
        <v>10842</v>
      </c>
      <c r="K4828" s="1" t="s">
        <v>11136</v>
      </c>
      <c r="L4828" s="1" t="s">
        <v>11137</v>
      </c>
      <c r="M4828" s="1" t="s">
        <v>98</v>
      </c>
      <c r="N4828" s="1" t="s">
        <v>4426</v>
      </c>
      <c r="O4828" s="1" t="s">
        <v>1435</v>
      </c>
      <c r="P4828" s="1" t="s">
        <v>4427</v>
      </c>
      <c r="Q4828" s="29" t="s">
        <v>61</v>
      </c>
      <c r="R4828" s="30">
        <v>76215.907275393125</v>
      </c>
      <c r="S4828" s="5">
        <v>11.523969018212266</v>
      </c>
      <c r="T4828" s="4">
        <v>83.840997002524844</v>
      </c>
      <c r="U4828" s="1"/>
      <c r="V4828" s="1"/>
      <c r="W4828" s="1"/>
      <c r="X4828" s="1"/>
    </row>
    <row r="4829" spans="1:24" ht="15.75" customHeight="1" x14ac:dyDescent="0.2">
      <c r="A4829" s="1"/>
      <c r="B4829" s="1"/>
      <c r="C4829" s="31" t="str">
        <f>IF('Style Screener'!$S4829&lt;(AVERAGE('Style Screener'!$S$9:$S$6415)), "Value", "Growth")</f>
        <v>Value</v>
      </c>
      <c r="D4829" s="31" t="str">
        <f>IF('Style Screener'!$R4829&gt;2000, "Large Cap", "Small Cap")</f>
        <v>Large Cap</v>
      </c>
      <c r="E4829" s="31" t="s">
        <v>14</v>
      </c>
      <c r="F4829" s="31" t="s">
        <v>37</v>
      </c>
      <c r="G4829" s="1" t="s">
        <v>10839</v>
      </c>
      <c r="H4829" s="1" t="s">
        <v>19170</v>
      </c>
      <c r="I4829" s="1" t="s">
        <v>19171</v>
      </c>
      <c r="J4829" s="1" t="s">
        <v>10842</v>
      </c>
      <c r="K4829" s="1" t="s">
        <v>11136</v>
      </c>
      <c r="L4829" s="1" t="s">
        <v>11137</v>
      </c>
      <c r="M4829" s="1" t="s">
        <v>98</v>
      </c>
      <c r="N4829" s="1" t="s">
        <v>4426</v>
      </c>
      <c r="O4829" s="1" t="s">
        <v>1435</v>
      </c>
      <c r="P4829" s="1" t="s">
        <v>4427</v>
      </c>
      <c r="Q4829" s="29" t="s">
        <v>61</v>
      </c>
      <c r="R4829" s="30">
        <v>76215.907275393125</v>
      </c>
      <c r="S4829" s="5">
        <v>8.9229642034749848</v>
      </c>
      <c r="T4829" s="4">
        <v>83.840997002524844</v>
      </c>
      <c r="U4829" s="1"/>
      <c r="V4829" s="1"/>
      <c r="W4829" s="1"/>
      <c r="X4829" s="1"/>
    </row>
    <row r="4830" spans="1:24" ht="15.75" customHeight="1" x14ac:dyDescent="0.2">
      <c r="A4830" s="1"/>
      <c r="B4830" s="1"/>
      <c r="C4830" s="31" t="str">
        <f>IF('Style Screener'!$S4830&lt;(AVERAGE('Style Screener'!$S$9:$S$6415)), "Value", "Growth")</f>
        <v>Value</v>
      </c>
      <c r="D4830" s="31" t="str">
        <f>IF('Style Screener'!$R4830&gt;2000, "Large Cap", "Small Cap")</f>
        <v>Large Cap</v>
      </c>
      <c r="E4830" s="31" t="s">
        <v>14</v>
      </c>
      <c r="F4830" s="31" t="s">
        <v>37</v>
      </c>
      <c r="G4830" s="1" t="s">
        <v>38</v>
      </c>
      <c r="H4830" s="1" t="s">
        <v>1531</v>
      </c>
      <c r="I4830" s="1" t="s">
        <v>19172</v>
      </c>
      <c r="J4830" s="1" t="s">
        <v>71</v>
      </c>
      <c r="K4830" s="1" t="s">
        <v>1533</v>
      </c>
      <c r="L4830" s="1" t="s">
        <v>1534</v>
      </c>
      <c r="M4830" s="1" t="s">
        <v>98</v>
      </c>
      <c r="N4830" s="1" t="s">
        <v>99</v>
      </c>
      <c r="O4830" s="1" t="s">
        <v>100</v>
      </c>
      <c r="P4830" s="1" t="s">
        <v>101</v>
      </c>
      <c r="Q4830" s="29" t="s">
        <v>1535</v>
      </c>
      <c r="R4830" s="30">
        <v>13454.246210899999</v>
      </c>
      <c r="S4830" s="5">
        <v>13.716177861873225</v>
      </c>
      <c r="T4830" s="4" t="s">
        <v>61</v>
      </c>
      <c r="U4830" s="1"/>
      <c r="V4830" s="1"/>
      <c r="W4830" s="1"/>
      <c r="X4830" s="1"/>
    </row>
    <row r="4831" spans="1:24" ht="15.75" customHeight="1" x14ac:dyDescent="0.2">
      <c r="A4831" s="1"/>
      <c r="B4831" s="1"/>
      <c r="C4831" s="31" t="str">
        <f>IF('Style Screener'!$S4831&lt;(AVERAGE('Style Screener'!$S$9:$S$6415)), "Value", "Growth")</f>
        <v>Growth</v>
      </c>
      <c r="D4831" s="31" t="str">
        <f>IF('Style Screener'!$R4831&gt;2000, "Large Cap", "Small Cap")</f>
        <v>Large Cap</v>
      </c>
      <c r="E4831" s="31" t="s">
        <v>14</v>
      </c>
      <c r="F4831" s="31" t="s">
        <v>37</v>
      </c>
      <c r="G4831" s="1" t="s">
        <v>13188</v>
      </c>
      <c r="H4831" s="1" t="s">
        <v>19173</v>
      </c>
      <c r="I4831" s="1" t="s">
        <v>19174</v>
      </c>
      <c r="J4831" s="1" t="s">
        <v>13191</v>
      </c>
      <c r="K4831" s="1" t="s">
        <v>19175</v>
      </c>
      <c r="L4831" s="1" t="s">
        <v>19176</v>
      </c>
      <c r="M4831" s="1" t="s">
        <v>98</v>
      </c>
      <c r="N4831" s="1" t="s">
        <v>1061</v>
      </c>
      <c r="O4831" s="1" t="s">
        <v>1062</v>
      </c>
      <c r="P4831" s="1" t="s">
        <v>1063</v>
      </c>
      <c r="Q4831" s="29" t="s">
        <v>61</v>
      </c>
      <c r="R4831" s="30">
        <v>3132.0456537436921</v>
      </c>
      <c r="S4831" s="5" t="s">
        <v>61</v>
      </c>
      <c r="T4831" s="4" t="s">
        <v>61</v>
      </c>
      <c r="U4831" s="1"/>
      <c r="V4831" s="1"/>
      <c r="W4831" s="1"/>
      <c r="X4831" s="1"/>
    </row>
    <row r="4832" spans="1:24" ht="15.75" customHeight="1" x14ac:dyDescent="0.2">
      <c r="A4832" s="1"/>
      <c r="B4832" s="1"/>
      <c r="C4832" s="31" t="str">
        <f>IF('Style Screener'!$S4832&lt;(AVERAGE('Style Screener'!$S$9:$S$6415)), "Value", "Growth")</f>
        <v>Value</v>
      </c>
      <c r="D4832" s="31" t="str">
        <f>IF('Style Screener'!$R4832&gt;2000, "Large Cap", "Small Cap")</f>
        <v>Large Cap</v>
      </c>
      <c r="E4832" s="31" t="s">
        <v>14</v>
      </c>
      <c r="F4832" s="31" t="s">
        <v>37</v>
      </c>
      <c r="G4832" s="1" t="s">
        <v>38</v>
      </c>
      <c r="H4832" s="1" t="s">
        <v>1574</v>
      </c>
      <c r="I4832" s="1" t="s">
        <v>1575</v>
      </c>
      <c r="J4832" s="1" t="s">
        <v>41</v>
      </c>
      <c r="K4832" s="1" t="s">
        <v>1576</v>
      </c>
      <c r="L4832" s="1" t="s">
        <v>1577</v>
      </c>
      <c r="M4832" s="1" t="s">
        <v>98</v>
      </c>
      <c r="N4832" s="1" t="s">
        <v>99</v>
      </c>
      <c r="O4832" s="1" t="s">
        <v>100</v>
      </c>
      <c r="P4832" s="1" t="s">
        <v>1578</v>
      </c>
      <c r="Q4832" s="29" t="s">
        <v>1579</v>
      </c>
      <c r="R4832" s="30">
        <v>12837.166067700002</v>
      </c>
      <c r="S4832" s="5">
        <v>14.580000000000002</v>
      </c>
      <c r="T4832" s="4">
        <v>10.619995537816997</v>
      </c>
      <c r="U4832" s="1"/>
      <c r="V4832" s="1"/>
      <c r="W4832" s="1"/>
      <c r="X4832" s="1"/>
    </row>
    <row r="4833" spans="1:24" ht="15.75" customHeight="1" x14ac:dyDescent="0.2">
      <c r="A4833" s="1"/>
      <c r="B4833" s="1"/>
      <c r="C4833" s="31" t="str">
        <f>IF('Style Screener'!$S4833&lt;(AVERAGE('Style Screener'!$S$9:$S$6415)), "Value", "Growth")</f>
        <v>Value</v>
      </c>
      <c r="D4833" s="31" t="str">
        <f>IF('Style Screener'!$R4833&gt;2000, "Large Cap", "Small Cap")</f>
        <v>Large Cap</v>
      </c>
      <c r="E4833" s="31" t="s">
        <v>14</v>
      </c>
      <c r="F4833" s="31" t="s">
        <v>37</v>
      </c>
      <c r="G4833" s="1" t="s">
        <v>38</v>
      </c>
      <c r="H4833" s="1" t="s">
        <v>2080</v>
      </c>
      <c r="I4833" s="1" t="s">
        <v>2081</v>
      </c>
      <c r="J4833" s="1" t="s">
        <v>41</v>
      </c>
      <c r="K4833" s="1" t="s">
        <v>2082</v>
      </c>
      <c r="L4833" s="1" t="s">
        <v>2083</v>
      </c>
      <c r="M4833" s="1" t="s">
        <v>98</v>
      </c>
      <c r="N4833" s="1" t="s">
        <v>1434</v>
      </c>
      <c r="O4833" s="1" t="s">
        <v>1435</v>
      </c>
      <c r="P4833" s="1" t="s">
        <v>1436</v>
      </c>
      <c r="Q4833" s="29" t="s">
        <v>1437</v>
      </c>
      <c r="R4833" s="30">
        <v>13834.014528649999</v>
      </c>
      <c r="S4833" s="5">
        <v>17.764500145730107</v>
      </c>
      <c r="T4833" s="4">
        <v>75.820881145320342</v>
      </c>
      <c r="U4833" s="1"/>
      <c r="V4833" s="1"/>
      <c r="W4833" s="1"/>
      <c r="X4833" s="1"/>
    </row>
    <row r="4834" spans="1:24" ht="15.75" customHeight="1" x14ac:dyDescent="0.2">
      <c r="A4834" s="1"/>
      <c r="B4834" s="1"/>
      <c r="C4834" s="31" t="str">
        <f>IF('Style Screener'!$S4834&lt;(AVERAGE('Style Screener'!$S$9:$S$6415)), "Value", "Growth")</f>
        <v>Value</v>
      </c>
      <c r="D4834" s="31" t="str">
        <f>IF('Style Screener'!$R4834&gt;2000, "Large Cap", "Small Cap")</f>
        <v>Large Cap</v>
      </c>
      <c r="E4834" s="31" t="s">
        <v>14</v>
      </c>
      <c r="F4834" s="31" t="s">
        <v>37</v>
      </c>
      <c r="G4834" s="1" t="s">
        <v>13188</v>
      </c>
      <c r="H4834" s="1" t="s">
        <v>13470</v>
      </c>
      <c r="I4834" s="1" t="s">
        <v>19177</v>
      </c>
      <c r="J4834" s="1" t="s">
        <v>13191</v>
      </c>
      <c r="K4834" s="1" t="s">
        <v>13472</v>
      </c>
      <c r="L4834" s="1" t="s">
        <v>13473</v>
      </c>
      <c r="M4834" s="1" t="s">
        <v>98</v>
      </c>
      <c r="N4834" s="1" t="s">
        <v>1434</v>
      </c>
      <c r="O4834" s="1" t="s">
        <v>1435</v>
      </c>
      <c r="P4834" s="1" t="s">
        <v>3211</v>
      </c>
      <c r="Q4834" s="29" t="s">
        <v>61</v>
      </c>
      <c r="R4834" s="30">
        <v>34826.840673029998</v>
      </c>
      <c r="S4834" s="5">
        <v>11.426340157304624</v>
      </c>
      <c r="T4834" s="4">
        <v>81.109140486482985</v>
      </c>
      <c r="U4834" s="1"/>
      <c r="V4834" s="1"/>
      <c r="W4834" s="1"/>
      <c r="X4834" s="1"/>
    </row>
    <row r="4835" spans="1:24" ht="15.75" customHeight="1" x14ac:dyDescent="0.2">
      <c r="A4835" s="1"/>
      <c r="B4835" s="1"/>
      <c r="C4835" s="31" t="str">
        <f>IF('Style Screener'!$S4835&lt;(AVERAGE('Style Screener'!$S$9:$S$6415)), "Value", "Growth")</f>
        <v>Value</v>
      </c>
      <c r="D4835" s="31" t="str">
        <f>IF('Style Screener'!$R4835&gt;2000, "Large Cap", "Small Cap")</f>
        <v>Large Cap</v>
      </c>
      <c r="E4835" s="31" t="s">
        <v>14</v>
      </c>
      <c r="F4835" s="31" t="s">
        <v>37</v>
      </c>
      <c r="G4835" s="1" t="s">
        <v>1020</v>
      </c>
      <c r="H4835" s="1" t="s">
        <v>11194</v>
      </c>
      <c r="I4835" s="1" t="s">
        <v>11195</v>
      </c>
      <c r="J4835" s="1" t="s">
        <v>10766</v>
      </c>
      <c r="K4835" s="1" t="s">
        <v>11196</v>
      </c>
      <c r="L4835" s="1" t="s">
        <v>11197</v>
      </c>
      <c r="M4835" s="1" t="s">
        <v>98</v>
      </c>
      <c r="N4835" s="1" t="s">
        <v>2498</v>
      </c>
      <c r="O4835" s="1" t="s">
        <v>232</v>
      </c>
      <c r="P4835" s="1" t="s">
        <v>2885</v>
      </c>
      <c r="Q4835" s="29" t="s">
        <v>61</v>
      </c>
      <c r="R4835" s="30">
        <v>12031.233166978278</v>
      </c>
      <c r="S4835" s="5">
        <v>23.58267716535433</v>
      </c>
      <c r="T4835" s="4" t="s">
        <v>61</v>
      </c>
      <c r="U4835" s="1"/>
      <c r="V4835" s="1"/>
      <c r="W4835" s="1"/>
      <c r="X4835" s="1"/>
    </row>
    <row r="4836" spans="1:24" ht="15.75" customHeight="1" x14ac:dyDescent="0.2">
      <c r="A4836" s="1"/>
      <c r="B4836" s="1"/>
      <c r="C4836" s="31" t="str">
        <f>IF('Style Screener'!$S4836&lt;(AVERAGE('Style Screener'!$S$9:$S$6415)), "Value", "Growth")</f>
        <v>Value</v>
      </c>
      <c r="D4836" s="31" t="str">
        <f>IF('Style Screener'!$R4836&gt;2000, "Large Cap", "Small Cap")</f>
        <v>Large Cap</v>
      </c>
      <c r="E4836" s="31" t="s">
        <v>14</v>
      </c>
      <c r="F4836" s="31" t="s">
        <v>37</v>
      </c>
      <c r="G4836" s="1" t="s">
        <v>38</v>
      </c>
      <c r="H4836" s="1" t="s">
        <v>3321</v>
      </c>
      <c r="I4836" s="1" t="s">
        <v>3322</v>
      </c>
      <c r="J4836" s="1" t="s">
        <v>41</v>
      </c>
      <c r="K4836" s="1" t="s">
        <v>3323</v>
      </c>
      <c r="L4836" s="1" t="s">
        <v>3324</v>
      </c>
      <c r="M4836" s="1" t="s">
        <v>98</v>
      </c>
      <c r="N4836" s="1" t="s">
        <v>578</v>
      </c>
      <c r="O4836" s="1" t="s">
        <v>578</v>
      </c>
      <c r="P4836" s="1" t="s">
        <v>836</v>
      </c>
      <c r="Q4836" s="29" t="s">
        <v>1207</v>
      </c>
      <c r="R4836" s="30">
        <v>5133.6309171000003</v>
      </c>
      <c r="S4836" s="5">
        <v>22.087781731909846</v>
      </c>
      <c r="T4836" s="4" t="s">
        <v>61</v>
      </c>
      <c r="U4836" s="1"/>
      <c r="V4836" s="1"/>
      <c r="W4836" s="1"/>
      <c r="X4836" s="1"/>
    </row>
    <row r="4837" spans="1:24" ht="15.75" customHeight="1" x14ac:dyDescent="0.2">
      <c r="A4837" s="1"/>
      <c r="B4837" s="1"/>
      <c r="C4837" s="31" t="str">
        <f>IF('Style Screener'!$S4837&lt;(AVERAGE('Style Screener'!$S$9:$S$6415)), "Value", "Growth")</f>
        <v>Value</v>
      </c>
      <c r="D4837" s="31" t="str">
        <f>IF('Style Screener'!$R4837&gt;2000, "Large Cap", "Small Cap")</f>
        <v>Large Cap</v>
      </c>
      <c r="E4837" s="31" t="s">
        <v>14</v>
      </c>
      <c r="F4837" s="31" t="s">
        <v>37</v>
      </c>
      <c r="G4837" s="1" t="s">
        <v>5587</v>
      </c>
      <c r="H4837" s="1" t="s">
        <v>19178</v>
      </c>
      <c r="I4837" s="1" t="s">
        <v>19179</v>
      </c>
      <c r="J4837" s="1" t="s">
        <v>19180</v>
      </c>
      <c r="K4837" s="1" t="s">
        <v>19181</v>
      </c>
      <c r="L4837" s="1" t="s">
        <v>19182</v>
      </c>
      <c r="M4837" s="1" t="s">
        <v>98</v>
      </c>
      <c r="N4837" s="1" t="s">
        <v>1776</v>
      </c>
      <c r="O4837" s="1" t="s">
        <v>100</v>
      </c>
      <c r="P4837" s="1" t="s">
        <v>1777</v>
      </c>
      <c r="Q4837" s="29" t="s">
        <v>124</v>
      </c>
      <c r="R4837" s="30">
        <v>8620.0640360483976</v>
      </c>
      <c r="S4837" s="5">
        <v>16.511102747459542</v>
      </c>
      <c r="T4837" s="4">
        <v>0</v>
      </c>
      <c r="U4837" s="1"/>
      <c r="V4837" s="1"/>
      <c r="W4837" s="1"/>
      <c r="X4837" s="1"/>
    </row>
    <row r="4838" spans="1:24" ht="15.75" customHeight="1" x14ac:dyDescent="0.2">
      <c r="A4838" s="1"/>
      <c r="B4838" s="1"/>
      <c r="C4838" s="31" t="str">
        <f>IF('Style Screener'!$S4838&lt;(AVERAGE('Style Screener'!$S$9:$S$6415)), "Value", "Growth")</f>
        <v>Value</v>
      </c>
      <c r="D4838" s="31" t="str">
        <f>IF('Style Screener'!$R4838&gt;2000, "Large Cap", "Small Cap")</f>
        <v>Large Cap</v>
      </c>
      <c r="E4838" s="31" t="s">
        <v>14</v>
      </c>
      <c r="F4838" s="31" t="s">
        <v>37</v>
      </c>
      <c r="G4838" s="1" t="s">
        <v>38</v>
      </c>
      <c r="H4838" s="1" t="s">
        <v>6722</v>
      </c>
      <c r="I4838" s="1" t="s">
        <v>6723</v>
      </c>
      <c r="J4838" s="1" t="s">
        <v>41</v>
      </c>
      <c r="K4838" s="1" t="s">
        <v>6724</v>
      </c>
      <c r="L4838" s="1" t="s">
        <v>6725</v>
      </c>
      <c r="M4838" s="1" t="s">
        <v>98</v>
      </c>
      <c r="N4838" s="1" t="s">
        <v>99</v>
      </c>
      <c r="O4838" s="1" t="s">
        <v>100</v>
      </c>
      <c r="P4838" s="1" t="s">
        <v>123</v>
      </c>
      <c r="Q4838" s="29" t="s">
        <v>192</v>
      </c>
      <c r="R4838" s="30">
        <v>14804.683485439999</v>
      </c>
      <c r="S4838" s="5">
        <v>23.231727302523758</v>
      </c>
      <c r="T4838" s="4">
        <v>0</v>
      </c>
      <c r="U4838" s="1"/>
      <c r="V4838" s="1"/>
      <c r="W4838" s="1"/>
      <c r="X4838" s="1"/>
    </row>
    <row r="4839" spans="1:24" ht="15.75" customHeight="1" x14ac:dyDescent="0.2">
      <c r="A4839" s="1"/>
      <c r="B4839" s="1"/>
      <c r="C4839" s="31" t="str">
        <f>IF('Style Screener'!$S4839&lt;(AVERAGE('Style Screener'!$S$9:$S$6415)), "Value", "Growth")</f>
        <v>Value</v>
      </c>
      <c r="D4839" s="31" t="str">
        <f>IF('Style Screener'!$R4839&gt;2000, "Large Cap", "Small Cap")</f>
        <v>Large Cap</v>
      </c>
      <c r="E4839" s="31" t="s">
        <v>14</v>
      </c>
      <c r="F4839" s="31" t="s">
        <v>37</v>
      </c>
      <c r="G4839" s="1" t="s">
        <v>38</v>
      </c>
      <c r="H4839" s="1" t="s">
        <v>2363</v>
      </c>
      <c r="I4839" s="1" t="s">
        <v>2364</v>
      </c>
      <c r="J4839" s="1" t="s">
        <v>41</v>
      </c>
      <c r="K4839" s="1" t="s">
        <v>2365</v>
      </c>
      <c r="L4839" s="1" t="s">
        <v>2366</v>
      </c>
      <c r="M4839" s="1" t="s">
        <v>98</v>
      </c>
      <c r="N4839" s="1" t="s">
        <v>1141</v>
      </c>
      <c r="O4839" s="1" t="s">
        <v>1062</v>
      </c>
      <c r="P4839" s="1" t="s">
        <v>1681</v>
      </c>
      <c r="Q4839" s="29" t="s">
        <v>2367</v>
      </c>
      <c r="R4839" s="30">
        <v>36414.669960534702</v>
      </c>
      <c r="S4839" s="5">
        <v>18.725884244372992</v>
      </c>
      <c r="T4839" s="4" t="s">
        <v>61</v>
      </c>
      <c r="U4839" s="1"/>
      <c r="V4839" s="1"/>
      <c r="W4839" s="1"/>
      <c r="X4839" s="1"/>
    </row>
    <row r="4840" spans="1:24" ht="15.75" customHeight="1" x14ac:dyDescent="0.2">
      <c r="A4840" s="1"/>
      <c r="B4840" s="1"/>
      <c r="C4840" s="31" t="str">
        <f>IF('Style Screener'!$S4840&lt;(AVERAGE('Style Screener'!$S$9:$S$6415)), "Value", "Growth")</f>
        <v>Value</v>
      </c>
      <c r="D4840" s="31" t="str">
        <f>IF('Style Screener'!$R4840&gt;2000, "Large Cap", "Small Cap")</f>
        <v>Large Cap</v>
      </c>
      <c r="E4840" s="31" t="s">
        <v>14</v>
      </c>
      <c r="F4840" s="31" t="s">
        <v>37</v>
      </c>
      <c r="G4840" s="1" t="s">
        <v>38</v>
      </c>
      <c r="H4840" s="1" t="s">
        <v>11260</v>
      </c>
      <c r="I4840" s="1" t="s">
        <v>11261</v>
      </c>
      <c r="J4840" s="1" t="s">
        <v>10766</v>
      </c>
      <c r="K4840" s="1" t="s">
        <v>11262</v>
      </c>
      <c r="L4840" s="1" t="s">
        <v>11263</v>
      </c>
      <c r="M4840" s="1" t="s">
        <v>98</v>
      </c>
      <c r="N4840" s="1" t="s">
        <v>1141</v>
      </c>
      <c r="O4840" s="1" t="s">
        <v>1062</v>
      </c>
      <c r="P4840" s="1" t="s">
        <v>1681</v>
      </c>
      <c r="Q4840" s="29" t="s">
        <v>61</v>
      </c>
      <c r="R4840" s="30">
        <v>36379.308048381157</v>
      </c>
      <c r="S4840" s="5">
        <v>19.133403514017214</v>
      </c>
      <c r="T4840" s="4" t="s">
        <v>61</v>
      </c>
      <c r="U4840" s="1"/>
      <c r="V4840" s="1"/>
      <c r="W4840" s="1"/>
      <c r="X4840" s="1"/>
    </row>
    <row r="4841" spans="1:24" ht="15.75" customHeight="1" x14ac:dyDescent="0.2">
      <c r="A4841" s="1"/>
      <c r="B4841" s="1"/>
      <c r="C4841" s="31" t="str">
        <f>IF('Style Screener'!$S4841&lt;(AVERAGE('Style Screener'!$S$9:$S$6415)), "Value", "Growth")</f>
        <v>Value</v>
      </c>
      <c r="D4841" s="31" t="str">
        <f>IF('Style Screener'!$R4841&gt;2000, "Large Cap", "Small Cap")</f>
        <v>Large Cap</v>
      </c>
      <c r="E4841" s="31" t="s">
        <v>14</v>
      </c>
      <c r="F4841" s="31" t="s">
        <v>37</v>
      </c>
      <c r="G4841" s="1" t="s">
        <v>13188</v>
      </c>
      <c r="H4841" s="1" t="s">
        <v>13706</v>
      </c>
      <c r="I4841" s="1" t="s">
        <v>19183</v>
      </c>
      <c r="J4841" s="1" t="s">
        <v>13191</v>
      </c>
      <c r="K4841" s="1" t="s">
        <v>13708</v>
      </c>
      <c r="L4841" s="1" t="s">
        <v>13709</v>
      </c>
      <c r="M4841" s="1" t="s">
        <v>98</v>
      </c>
      <c r="N4841" s="1" t="s">
        <v>2119</v>
      </c>
      <c r="O4841" s="1" t="s">
        <v>232</v>
      </c>
      <c r="P4841" s="1" t="s">
        <v>5307</v>
      </c>
      <c r="Q4841" s="29" t="s">
        <v>61</v>
      </c>
      <c r="R4841" s="30">
        <v>5456.471476843959</v>
      </c>
      <c r="S4841" s="5">
        <v>24.671638298521739</v>
      </c>
      <c r="T4841" s="4">
        <v>63.356031340031876</v>
      </c>
      <c r="U4841" s="1"/>
      <c r="V4841" s="1"/>
      <c r="W4841" s="1"/>
      <c r="X4841" s="1"/>
    </row>
    <row r="4842" spans="1:24" ht="15.75" customHeight="1" x14ac:dyDescent="0.2">
      <c r="A4842" s="1"/>
      <c r="B4842" s="1"/>
      <c r="C4842" s="31" t="str">
        <f>IF('Style Screener'!$S4842&lt;(AVERAGE('Style Screener'!$S$9:$S$6415)), "Value", "Growth")</f>
        <v>Value</v>
      </c>
      <c r="D4842" s="31" t="str">
        <f>IF('Style Screener'!$R4842&gt;2000, "Large Cap", "Small Cap")</f>
        <v>Large Cap</v>
      </c>
      <c r="E4842" s="31" t="s">
        <v>14</v>
      </c>
      <c r="F4842" s="31" t="s">
        <v>37</v>
      </c>
      <c r="G4842" s="1" t="s">
        <v>38</v>
      </c>
      <c r="H4842" s="1" t="s">
        <v>2309</v>
      </c>
      <c r="I4842" s="1" t="s">
        <v>2310</v>
      </c>
      <c r="J4842" s="1" t="s">
        <v>41</v>
      </c>
      <c r="K4842" s="1" t="s">
        <v>2311</v>
      </c>
      <c r="L4842" s="1" t="s">
        <v>2312</v>
      </c>
      <c r="M4842" s="1" t="s">
        <v>98</v>
      </c>
      <c r="N4842" s="1" t="s">
        <v>578</v>
      </c>
      <c r="O4842" s="1" t="s">
        <v>578</v>
      </c>
      <c r="P4842" s="1" t="s">
        <v>2313</v>
      </c>
      <c r="Q4842" s="29" t="s">
        <v>2314</v>
      </c>
      <c r="R4842" s="30">
        <v>30541.867951599997</v>
      </c>
      <c r="S4842" s="5">
        <v>17.13967103429049</v>
      </c>
      <c r="T4842" s="4">
        <v>12.98710705490366</v>
      </c>
      <c r="U4842" s="1"/>
      <c r="V4842" s="1"/>
      <c r="W4842" s="1"/>
      <c r="X4842" s="1"/>
    </row>
    <row r="4843" spans="1:24" ht="15.75" customHeight="1" x14ac:dyDescent="0.2">
      <c r="A4843" s="1"/>
      <c r="B4843" s="1"/>
      <c r="C4843" s="31" t="str">
        <f>IF('Style Screener'!$S4843&lt;(AVERAGE('Style Screener'!$S$9:$S$6415)), "Value", "Growth")</f>
        <v>Growth</v>
      </c>
      <c r="D4843" s="31" t="str">
        <f>IF('Style Screener'!$R4843&gt;2000, "Large Cap", "Small Cap")</f>
        <v>Large Cap</v>
      </c>
      <c r="E4843" s="31" t="s">
        <v>14</v>
      </c>
      <c r="F4843" s="31" t="s">
        <v>37</v>
      </c>
      <c r="G4843" s="1" t="s">
        <v>38</v>
      </c>
      <c r="H4843" s="1" t="s">
        <v>2586</v>
      </c>
      <c r="I4843" s="1" t="s">
        <v>19184</v>
      </c>
      <c r="J4843" s="1" t="s">
        <v>71</v>
      </c>
      <c r="K4843" s="1" t="s">
        <v>2588</v>
      </c>
      <c r="L4843" s="1" t="s">
        <v>2589</v>
      </c>
      <c r="M4843" s="1" t="s">
        <v>98</v>
      </c>
      <c r="N4843" s="1" t="s">
        <v>578</v>
      </c>
      <c r="O4843" s="1" t="s">
        <v>578</v>
      </c>
      <c r="P4843" s="1" t="s">
        <v>836</v>
      </c>
      <c r="Q4843" s="29" t="s">
        <v>1282</v>
      </c>
      <c r="R4843" s="30">
        <v>20940.472741110003</v>
      </c>
      <c r="S4843" s="5">
        <v>235.87121212121212</v>
      </c>
      <c r="T4843" s="4" t="s">
        <v>61</v>
      </c>
      <c r="U4843" s="1"/>
      <c r="V4843" s="1"/>
      <c r="W4843" s="1"/>
      <c r="X4843" s="1"/>
    </row>
    <row r="4844" spans="1:24" ht="15.75" customHeight="1" x14ac:dyDescent="0.2">
      <c r="A4844" s="1"/>
      <c r="B4844" s="1"/>
      <c r="C4844" s="31" t="str">
        <f>IF('Style Screener'!$S4844&lt;(AVERAGE('Style Screener'!$S$9:$S$6415)), "Value", "Growth")</f>
        <v>Growth</v>
      </c>
      <c r="D4844" s="31" t="str">
        <f>IF('Style Screener'!$R4844&gt;2000, "Large Cap", "Small Cap")</f>
        <v>Large Cap</v>
      </c>
      <c r="E4844" s="31" t="s">
        <v>14</v>
      </c>
      <c r="F4844" s="31" t="s">
        <v>37</v>
      </c>
      <c r="G4844" s="1" t="s">
        <v>38</v>
      </c>
      <c r="H4844" s="1" t="s">
        <v>2760</v>
      </c>
      <c r="I4844" s="1" t="s">
        <v>2761</v>
      </c>
      <c r="J4844" s="1" t="s">
        <v>41</v>
      </c>
      <c r="K4844" s="1" t="s">
        <v>2762</v>
      </c>
      <c r="L4844" s="1" t="s">
        <v>2763</v>
      </c>
      <c r="M4844" s="1" t="s">
        <v>98</v>
      </c>
      <c r="N4844" s="1" t="s">
        <v>1141</v>
      </c>
      <c r="O4844" s="1" t="s">
        <v>1062</v>
      </c>
      <c r="P4844" s="1" t="s">
        <v>1142</v>
      </c>
      <c r="Q4844" s="29" t="s">
        <v>1555</v>
      </c>
      <c r="R4844" s="30">
        <v>21500.562484440001</v>
      </c>
      <c r="S4844" s="5">
        <v>39.916998097873076</v>
      </c>
      <c r="T4844" s="4" t="s">
        <v>61</v>
      </c>
      <c r="U4844" s="1"/>
      <c r="V4844" s="1"/>
      <c r="W4844" s="1"/>
      <c r="X4844" s="1"/>
    </row>
    <row r="4845" spans="1:24" ht="15.75" customHeight="1" x14ac:dyDescent="0.2">
      <c r="A4845" s="1"/>
      <c r="B4845" s="1"/>
      <c r="C4845" s="31" t="str">
        <f>IF('Style Screener'!$S4845&lt;(AVERAGE('Style Screener'!$S$9:$S$6415)), "Value", "Growth")</f>
        <v>Value</v>
      </c>
      <c r="D4845" s="31" t="str">
        <f>IF('Style Screener'!$R4845&gt;2000, "Large Cap", "Small Cap")</f>
        <v>Large Cap</v>
      </c>
      <c r="E4845" s="31" t="s">
        <v>14</v>
      </c>
      <c r="F4845" s="31" t="s">
        <v>37</v>
      </c>
      <c r="G4845" s="1" t="s">
        <v>10804</v>
      </c>
      <c r="H4845" s="1" t="s">
        <v>11264</v>
      </c>
      <c r="I4845" s="1" t="s">
        <v>11265</v>
      </c>
      <c r="J4845" s="1" t="s">
        <v>10807</v>
      </c>
      <c r="K4845" s="1" t="s">
        <v>11266</v>
      </c>
      <c r="L4845" s="1" t="s">
        <v>11267</v>
      </c>
      <c r="M4845" s="1" t="s">
        <v>98</v>
      </c>
      <c r="N4845" s="1" t="s">
        <v>2498</v>
      </c>
      <c r="O4845" s="1" t="s">
        <v>232</v>
      </c>
      <c r="P4845" s="1" t="s">
        <v>2885</v>
      </c>
      <c r="Q4845" s="29" t="s">
        <v>61</v>
      </c>
      <c r="R4845" s="30">
        <v>34847.382098441274</v>
      </c>
      <c r="S4845" s="5">
        <v>16.424192515326197</v>
      </c>
      <c r="T4845" s="4">
        <v>89.155693261037953</v>
      </c>
      <c r="U4845" s="1"/>
      <c r="V4845" s="1"/>
      <c r="W4845" s="1"/>
      <c r="X4845" s="1"/>
    </row>
    <row r="4846" spans="1:24" ht="15.75" customHeight="1" x14ac:dyDescent="0.2">
      <c r="A4846" s="1"/>
      <c r="B4846" s="1"/>
      <c r="C4846" s="31" t="str">
        <f>IF('Style Screener'!$S4846&lt;(AVERAGE('Style Screener'!$S$9:$S$6415)), "Value", "Growth")</f>
        <v>Growth</v>
      </c>
      <c r="D4846" s="31" t="str">
        <f>IF('Style Screener'!$R4846&gt;2000, "Large Cap", "Small Cap")</f>
        <v>Large Cap</v>
      </c>
      <c r="E4846" s="31" t="s">
        <v>14</v>
      </c>
      <c r="F4846" s="31" t="s">
        <v>37</v>
      </c>
      <c r="G4846" s="1" t="s">
        <v>246</v>
      </c>
      <c r="H4846" s="1" t="s">
        <v>11274</v>
      </c>
      <c r="I4846" s="1" t="s">
        <v>19185</v>
      </c>
      <c r="J4846" s="1" t="s">
        <v>19186</v>
      </c>
      <c r="K4846" s="1" t="s">
        <v>11276</v>
      </c>
      <c r="L4846" s="1" t="s">
        <v>11277</v>
      </c>
      <c r="M4846" s="1" t="s">
        <v>98</v>
      </c>
      <c r="N4846" s="1" t="s">
        <v>2498</v>
      </c>
      <c r="O4846" s="1" t="s">
        <v>232</v>
      </c>
      <c r="P4846" s="1" t="s">
        <v>2885</v>
      </c>
      <c r="Q4846" s="29" t="s">
        <v>61</v>
      </c>
      <c r="R4846" s="30" t="s">
        <v>61</v>
      </c>
      <c r="S4846" s="5" t="s">
        <v>61</v>
      </c>
      <c r="T4846" s="4">
        <v>94.835195793032213</v>
      </c>
      <c r="U4846" s="1"/>
      <c r="V4846" s="1"/>
      <c r="W4846" s="1"/>
      <c r="X4846" s="1"/>
    </row>
    <row r="4847" spans="1:24" ht="15.75" customHeight="1" x14ac:dyDescent="0.2">
      <c r="A4847" s="1"/>
      <c r="B4847" s="1"/>
      <c r="C4847" s="31" t="str">
        <f>IF('Style Screener'!$S4847&lt;(AVERAGE('Style Screener'!$S$9:$S$6415)), "Value", "Growth")</f>
        <v>Value</v>
      </c>
      <c r="D4847" s="31" t="str">
        <f>IF('Style Screener'!$R4847&gt;2000, "Large Cap", "Small Cap")</f>
        <v>Large Cap</v>
      </c>
      <c r="E4847" s="31" t="s">
        <v>14</v>
      </c>
      <c r="F4847" s="31" t="s">
        <v>37</v>
      </c>
      <c r="G4847" s="1" t="s">
        <v>38</v>
      </c>
      <c r="H4847" s="1" t="s">
        <v>2881</v>
      </c>
      <c r="I4847" s="1" t="s">
        <v>2882</v>
      </c>
      <c r="J4847" s="1" t="s">
        <v>41</v>
      </c>
      <c r="K4847" s="1" t="s">
        <v>2883</v>
      </c>
      <c r="L4847" s="1" t="s">
        <v>2884</v>
      </c>
      <c r="M4847" s="1" t="s">
        <v>98</v>
      </c>
      <c r="N4847" s="1" t="s">
        <v>2498</v>
      </c>
      <c r="O4847" s="1" t="s">
        <v>232</v>
      </c>
      <c r="P4847" s="1" t="s">
        <v>2885</v>
      </c>
      <c r="Q4847" s="29" t="s">
        <v>2886</v>
      </c>
      <c r="R4847" s="30">
        <v>11444.230223010001</v>
      </c>
      <c r="S4847" s="5">
        <v>21.882911392405063</v>
      </c>
      <c r="T4847" s="4" t="s">
        <v>61</v>
      </c>
      <c r="U4847" s="1"/>
      <c r="V4847" s="1"/>
      <c r="W4847" s="1"/>
      <c r="X4847" s="1"/>
    </row>
    <row r="4848" spans="1:24" ht="15.75" customHeight="1" x14ac:dyDescent="0.2">
      <c r="A4848" s="1"/>
      <c r="B4848" s="1"/>
      <c r="C4848" s="31" t="str">
        <f>IF('Style Screener'!$S4848&lt;(AVERAGE('Style Screener'!$S$9:$S$6415)), "Value", "Growth")</f>
        <v>Value</v>
      </c>
      <c r="D4848" s="31" t="str">
        <f>IF('Style Screener'!$R4848&gt;2000, "Large Cap", "Small Cap")</f>
        <v>Large Cap</v>
      </c>
      <c r="E4848" s="31" t="s">
        <v>14</v>
      </c>
      <c r="F4848" s="31" t="s">
        <v>37</v>
      </c>
      <c r="G4848" s="1" t="s">
        <v>38</v>
      </c>
      <c r="H4848" s="1" t="s">
        <v>2752</v>
      </c>
      <c r="I4848" s="1" t="s">
        <v>19187</v>
      </c>
      <c r="J4848" s="1" t="s">
        <v>71</v>
      </c>
      <c r="K4848" s="1" t="s">
        <v>2754</v>
      </c>
      <c r="L4848" s="1" t="s">
        <v>2755</v>
      </c>
      <c r="M4848" s="1" t="s">
        <v>98</v>
      </c>
      <c r="N4848" s="1" t="s">
        <v>578</v>
      </c>
      <c r="O4848" s="1" t="s">
        <v>578</v>
      </c>
      <c r="P4848" s="1" t="s">
        <v>836</v>
      </c>
      <c r="Q4848" s="29" t="s">
        <v>1282</v>
      </c>
      <c r="R4848" s="30">
        <v>147821.01024663696</v>
      </c>
      <c r="S4848" s="5">
        <v>18.267618751940393</v>
      </c>
      <c r="T4848" s="4" t="s">
        <v>61</v>
      </c>
      <c r="U4848" s="1"/>
      <c r="V4848" s="1"/>
      <c r="W4848" s="1"/>
      <c r="X4848" s="1"/>
    </row>
    <row r="4849" spans="1:24" ht="15.75" customHeight="1" x14ac:dyDescent="0.2">
      <c r="A4849" s="1"/>
      <c r="B4849" s="1"/>
      <c r="C4849" s="31" t="str">
        <f>IF('Style Screener'!$S4849&lt;(AVERAGE('Style Screener'!$S$9:$S$6415)), "Value", "Growth")</f>
        <v>Value</v>
      </c>
      <c r="D4849" s="31" t="str">
        <f>IF('Style Screener'!$R4849&gt;2000, "Large Cap", "Small Cap")</f>
        <v>Large Cap</v>
      </c>
      <c r="E4849" s="31" t="s">
        <v>14</v>
      </c>
      <c r="F4849" s="31" t="s">
        <v>37</v>
      </c>
      <c r="G4849" s="1" t="s">
        <v>38</v>
      </c>
      <c r="H4849" s="1" t="s">
        <v>19188</v>
      </c>
      <c r="I4849" s="1" t="s">
        <v>19189</v>
      </c>
      <c r="J4849" s="1" t="s">
        <v>71</v>
      </c>
      <c r="K4849" s="1" t="s">
        <v>2754</v>
      </c>
      <c r="L4849" s="1" t="s">
        <v>2755</v>
      </c>
      <c r="M4849" s="1" t="s">
        <v>98</v>
      </c>
      <c r="N4849" s="1" t="s">
        <v>578</v>
      </c>
      <c r="O4849" s="1" t="s">
        <v>578</v>
      </c>
      <c r="P4849" s="1" t="s">
        <v>836</v>
      </c>
      <c r="Q4849" s="29" t="s">
        <v>1282</v>
      </c>
      <c r="R4849" s="30">
        <v>147821.01024663696</v>
      </c>
      <c r="S4849" s="5">
        <v>18.143433716237194</v>
      </c>
      <c r="T4849" s="4" t="s">
        <v>61</v>
      </c>
      <c r="U4849" s="1"/>
      <c r="V4849" s="1"/>
      <c r="W4849" s="1"/>
      <c r="X4849" s="1"/>
    </row>
    <row r="4850" spans="1:24" ht="15.75" customHeight="1" x14ac:dyDescent="0.2">
      <c r="A4850" s="1"/>
      <c r="B4850" s="1"/>
      <c r="C4850" s="31" t="str">
        <f>IF('Style Screener'!$S4850&lt;(AVERAGE('Style Screener'!$S$9:$S$6415)), "Value", "Growth")</f>
        <v>Value</v>
      </c>
      <c r="D4850" s="31" t="str">
        <f>IF('Style Screener'!$R4850&gt;2000, "Large Cap", "Small Cap")</f>
        <v>Large Cap</v>
      </c>
      <c r="E4850" s="31" t="s">
        <v>14</v>
      </c>
      <c r="F4850" s="31" t="s">
        <v>37</v>
      </c>
      <c r="G4850" s="1" t="s">
        <v>1020</v>
      </c>
      <c r="H4850" s="1" t="s">
        <v>11330</v>
      </c>
      <c r="I4850" s="1" t="s">
        <v>11331</v>
      </c>
      <c r="J4850" s="1" t="s">
        <v>10766</v>
      </c>
      <c r="K4850" s="1" t="s">
        <v>11332</v>
      </c>
      <c r="L4850" s="1" t="s">
        <v>11333</v>
      </c>
      <c r="M4850" s="1" t="s">
        <v>98</v>
      </c>
      <c r="N4850" s="1" t="s">
        <v>1141</v>
      </c>
      <c r="O4850" s="1" t="s">
        <v>1062</v>
      </c>
      <c r="P4850" s="1" t="s">
        <v>1142</v>
      </c>
      <c r="Q4850" s="29" t="s">
        <v>61</v>
      </c>
      <c r="R4850" s="30">
        <v>29559.250230442118</v>
      </c>
      <c r="S4850" s="5">
        <v>21.630036630036628</v>
      </c>
      <c r="T4850" s="4" t="s">
        <v>61</v>
      </c>
      <c r="U4850" s="1"/>
      <c r="V4850" s="1"/>
      <c r="W4850" s="1"/>
      <c r="X4850" s="1"/>
    </row>
    <row r="4851" spans="1:24" ht="15.75" customHeight="1" x14ac:dyDescent="0.2">
      <c r="A4851" s="1"/>
      <c r="B4851" s="1"/>
      <c r="C4851" s="31" t="str">
        <f>IF('Style Screener'!$S4851&lt;(AVERAGE('Style Screener'!$S$9:$S$6415)), "Value", "Growth")</f>
        <v>Value</v>
      </c>
      <c r="D4851" s="31" t="str">
        <f>IF('Style Screener'!$R4851&gt;2000, "Large Cap", "Small Cap")</f>
        <v>Large Cap</v>
      </c>
      <c r="E4851" s="31" t="s">
        <v>14</v>
      </c>
      <c r="F4851" s="31" t="s">
        <v>37</v>
      </c>
      <c r="G4851" s="1" t="s">
        <v>10839</v>
      </c>
      <c r="H4851" s="1" t="s">
        <v>11326</v>
      </c>
      <c r="I4851" s="1" t="s">
        <v>19190</v>
      </c>
      <c r="J4851" s="1" t="s">
        <v>10842</v>
      </c>
      <c r="K4851" s="1" t="s">
        <v>11328</v>
      </c>
      <c r="L4851" s="1" t="s">
        <v>11329</v>
      </c>
      <c r="M4851" s="1" t="s">
        <v>98</v>
      </c>
      <c r="N4851" s="1" t="s">
        <v>1434</v>
      </c>
      <c r="O4851" s="1" t="s">
        <v>1435</v>
      </c>
      <c r="P4851" s="1" t="s">
        <v>1436</v>
      </c>
      <c r="Q4851" s="29" t="s">
        <v>61</v>
      </c>
      <c r="R4851" s="30">
        <v>48162.330722976898</v>
      </c>
      <c r="S4851" s="5">
        <v>16.014870951597914</v>
      </c>
      <c r="T4851" s="4">
        <v>76.506780039239885</v>
      </c>
      <c r="U4851" s="1"/>
      <c r="V4851" s="1"/>
      <c r="W4851" s="1"/>
      <c r="X4851" s="1"/>
    </row>
    <row r="4852" spans="1:24" ht="15.75" customHeight="1" x14ac:dyDescent="0.2">
      <c r="A4852" s="1"/>
      <c r="B4852" s="1"/>
      <c r="C4852" s="31" t="str">
        <f>IF('Style Screener'!$S4852&lt;(AVERAGE('Style Screener'!$S$9:$S$6415)), "Value", "Growth")</f>
        <v>Value</v>
      </c>
      <c r="D4852" s="31" t="str">
        <f>IF('Style Screener'!$R4852&gt;2000, "Large Cap", "Small Cap")</f>
        <v>Large Cap</v>
      </c>
      <c r="E4852" s="31" t="s">
        <v>14</v>
      </c>
      <c r="F4852" s="31" t="s">
        <v>37</v>
      </c>
      <c r="G4852" s="1" t="s">
        <v>11121</v>
      </c>
      <c r="H4852" s="1" t="s">
        <v>19191</v>
      </c>
      <c r="I4852" s="1" t="s">
        <v>19192</v>
      </c>
      <c r="J4852" s="1" t="s">
        <v>19193</v>
      </c>
      <c r="K4852" s="1" t="s">
        <v>19194</v>
      </c>
      <c r="L4852" s="1" t="s">
        <v>19195</v>
      </c>
      <c r="M4852" s="1" t="s">
        <v>98</v>
      </c>
      <c r="N4852" s="1" t="s">
        <v>1141</v>
      </c>
      <c r="O4852" s="1" t="s">
        <v>1062</v>
      </c>
      <c r="P4852" s="1" t="s">
        <v>2113</v>
      </c>
      <c r="Q4852" s="29" t="s">
        <v>61</v>
      </c>
      <c r="R4852" s="30">
        <v>7639.97202778877</v>
      </c>
      <c r="S4852" s="5">
        <v>17.020202020202021</v>
      </c>
      <c r="T4852" s="4">
        <v>0</v>
      </c>
      <c r="U4852" s="1"/>
      <c r="V4852" s="1"/>
      <c r="W4852" s="1"/>
      <c r="X4852" s="1"/>
    </row>
    <row r="4853" spans="1:24" ht="15.75" customHeight="1" x14ac:dyDescent="0.2">
      <c r="A4853" s="1"/>
      <c r="B4853" s="1"/>
      <c r="C4853" s="31" t="str">
        <f>IF('Style Screener'!$S4853&lt;(AVERAGE('Style Screener'!$S$9:$S$6415)), "Value", "Growth")</f>
        <v>Value</v>
      </c>
      <c r="D4853" s="31" t="str">
        <f>IF('Style Screener'!$R4853&gt;2000, "Large Cap", "Small Cap")</f>
        <v>Large Cap</v>
      </c>
      <c r="E4853" s="31" t="s">
        <v>14</v>
      </c>
      <c r="F4853" s="31" t="s">
        <v>37</v>
      </c>
      <c r="G4853" s="1" t="s">
        <v>13188</v>
      </c>
      <c r="H4853" s="1" t="s">
        <v>19196</v>
      </c>
      <c r="I4853" s="1" t="s">
        <v>19197</v>
      </c>
      <c r="J4853" s="1" t="s">
        <v>13191</v>
      </c>
      <c r="K4853" s="1" t="s">
        <v>19198</v>
      </c>
      <c r="L4853" s="1" t="s">
        <v>19199</v>
      </c>
      <c r="M4853" s="1" t="s">
        <v>98</v>
      </c>
      <c r="N4853" s="1" t="s">
        <v>4426</v>
      </c>
      <c r="O4853" s="1" t="s">
        <v>1435</v>
      </c>
      <c r="P4853" s="1" t="s">
        <v>4427</v>
      </c>
      <c r="Q4853" s="29" t="s">
        <v>61</v>
      </c>
      <c r="R4853" s="30">
        <v>6358.973695256258</v>
      </c>
      <c r="S4853" s="5">
        <v>12.359995278204051</v>
      </c>
      <c r="T4853" s="4">
        <v>35.74706822233685</v>
      </c>
      <c r="U4853" s="1"/>
      <c r="V4853" s="1"/>
      <c r="W4853" s="1"/>
      <c r="X4853" s="1"/>
    </row>
    <row r="4854" spans="1:24" ht="15.75" customHeight="1" x14ac:dyDescent="0.2">
      <c r="A4854" s="1"/>
      <c r="B4854" s="1"/>
      <c r="C4854" s="31" t="str">
        <f>IF('Style Screener'!$S4854&lt;(AVERAGE('Style Screener'!$S$9:$S$6415)), "Value", "Growth")</f>
        <v>Value</v>
      </c>
      <c r="D4854" s="31" t="str">
        <f>IF('Style Screener'!$R4854&gt;2000, "Large Cap", "Small Cap")</f>
        <v>Large Cap</v>
      </c>
      <c r="E4854" s="31" t="s">
        <v>14</v>
      </c>
      <c r="F4854" s="31" t="s">
        <v>37</v>
      </c>
      <c r="G4854" s="1" t="s">
        <v>10839</v>
      </c>
      <c r="H4854" s="1" t="s">
        <v>11366</v>
      </c>
      <c r="I4854" s="1" t="s">
        <v>19200</v>
      </c>
      <c r="J4854" s="1" t="s">
        <v>10842</v>
      </c>
      <c r="K4854" s="1" t="s">
        <v>11368</v>
      </c>
      <c r="L4854" s="1" t="s">
        <v>11369</v>
      </c>
      <c r="M4854" s="1" t="s">
        <v>98</v>
      </c>
      <c r="N4854" s="1" t="s">
        <v>4426</v>
      </c>
      <c r="O4854" s="1" t="s">
        <v>1435</v>
      </c>
      <c r="P4854" s="1" t="s">
        <v>4427</v>
      </c>
      <c r="Q4854" s="29" t="s">
        <v>61</v>
      </c>
      <c r="R4854" s="30">
        <v>100034.04852829587</v>
      </c>
      <c r="S4854" s="5">
        <v>12.078355098638509</v>
      </c>
      <c r="T4854" s="4">
        <v>84.254496735247017</v>
      </c>
      <c r="U4854" s="1"/>
      <c r="V4854" s="1"/>
      <c r="W4854" s="1"/>
      <c r="X4854" s="1"/>
    </row>
    <row r="4855" spans="1:24" ht="15.75" customHeight="1" x14ac:dyDescent="0.2">
      <c r="A4855" s="1"/>
      <c r="B4855" s="1"/>
      <c r="C4855" s="31" t="str">
        <f>IF('Style Screener'!$S4855&lt;(AVERAGE('Style Screener'!$S$9:$S$6415)), "Value", "Growth")</f>
        <v>Value</v>
      </c>
      <c r="D4855" s="31" t="str">
        <f>IF('Style Screener'!$R4855&gt;2000, "Large Cap", "Small Cap")</f>
        <v>Large Cap</v>
      </c>
      <c r="E4855" s="31" t="s">
        <v>14</v>
      </c>
      <c r="F4855" s="31" t="s">
        <v>37</v>
      </c>
      <c r="G4855" s="1" t="s">
        <v>38</v>
      </c>
      <c r="H4855" s="1" t="s">
        <v>3760</v>
      </c>
      <c r="I4855" s="1" t="s">
        <v>3761</v>
      </c>
      <c r="J4855" s="1" t="s">
        <v>41</v>
      </c>
      <c r="K4855" s="1" t="s">
        <v>3762</v>
      </c>
      <c r="L4855" s="1" t="s">
        <v>3763</v>
      </c>
      <c r="M4855" s="1" t="s">
        <v>98</v>
      </c>
      <c r="N4855" s="1" t="s">
        <v>1141</v>
      </c>
      <c r="O4855" s="1" t="s">
        <v>1062</v>
      </c>
      <c r="P4855" s="1" t="s">
        <v>1142</v>
      </c>
      <c r="Q4855" s="29" t="s">
        <v>2594</v>
      </c>
      <c r="R4855" s="30">
        <v>8212.9878852800011</v>
      </c>
      <c r="S4855" s="5">
        <v>26.157852564102566</v>
      </c>
      <c r="T4855" s="4" t="s">
        <v>61</v>
      </c>
      <c r="U4855" s="1"/>
      <c r="V4855" s="1"/>
      <c r="W4855" s="1"/>
      <c r="X4855" s="1"/>
    </row>
    <row r="4856" spans="1:24" ht="15.75" customHeight="1" x14ac:dyDescent="0.2">
      <c r="A4856" s="1"/>
      <c r="B4856" s="1"/>
      <c r="C4856" s="31" t="str">
        <f>IF('Style Screener'!$S4856&lt;(AVERAGE('Style Screener'!$S$9:$S$6415)), "Value", "Growth")</f>
        <v>Value</v>
      </c>
      <c r="D4856" s="31" t="str">
        <f>IF('Style Screener'!$R4856&gt;2000, "Large Cap", "Small Cap")</f>
        <v>Large Cap</v>
      </c>
      <c r="E4856" s="31" t="s">
        <v>14</v>
      </c>
      <c r="F4856" s="31" t="s">
        <v>37</v>
      </c>
      <c r="G4856" s="1" t="s">
        <v>1020</v>
      </c>
      <c r="H4856" s="1" t="s">
        <v>19201</v>
      </c>
      <c r="I4856" s="1" t="s">
        <v>19202</v>
      </c>
      <c r="J4856" s="1" t="s">
        <v>41</v>
      </c>
      <c r="K4856" s="1" t="s">
        <v>19203</v>
      </c>
      <c r="L4856" s="1" t="s">
        <v>19204</v>
      </c>
      <c r="M4856" s="1" t="s">
        <v>98</v>
      </c>
      <c r="N4856" s="1" t="s">
        <v>1434</v>
      </c>
      <c r="O4856" s="1" t="s">
        <v>1435</v>
      </c>
      <c r="P4856" s="1" t="s">
        <v>1436</v>
      </c>
      <c r="Q4856" s="29" t="s">
        <v>7732</v>
      </c>
      <c r="R4856" s="30">
        <v>24161.73</v>
      </c>
      <c r="S4856" s="5">
        <v>15.54868913857678</v>
      </c>
      <c r="T4856" s="4" t="s">
        <v>61</v>
      </c>
      <c r="U4856" s="1"/>
      <c r="V4856" s="1"/>
      <c r="W4856" s="1"/>
      <c r="X4856" s="1"/>
    </row>
    <row r="4857" spans="1:24" ht="15.75" customHeight="1" x14ac:dyDescent="0.2">
      <c r="A4857" s="1"/>
      <c r="B4857" s="1"/>
      <c r="C4857" s="31" t="str">
        <f>IF('Style Screener'!$S4857&lt;(AVERAGE('Style Screener'!$S$9:$S$6415)), "Value", "Growth")</f>
        <v>Value</v>
      </c>
      <c r="D4857" s="31" t="str">
        <f>IF('Style Screener'!$R4857&gt;2000, "Large Cap", "Small Cap")</f>
        <v>Large Cap</v>
      </c>
      <c r="E4857" s="31" t="s">
        <v>14</v>
      </c>
      <c r="F4857" s="31" t="s">
        <v>37</v>
      </c>
      <c r="G4857" s="1" t="s">
        <v>13188</v>
      </c>
      <c r="H4857" s="1" t="s">
        <v>13702</v>
      </c>
      <c r="I4857" s="1" t="s">
        <v>19205</v>
      </c>
      <c r="J4857" s="1" t="s">
        <v>13191</v>
      </c>
      <c r="K4857" s="1" t="s">
        <v>13704</v>
      </c>
      <c r="L4857" s="1" t="s">
        <v>13705</v>
      </c>
      <c r="M4857" s="1" t="s">
        <v>98</v>
      </c>
      <c r="N4857" s="1" t="s">
        <v>1434</v>
      </c>
      <c r="O4857" s="1" t="s">
        <v>1435</v>
      </c>
      <c r="P4857" s="1" t="s">
        <v>1436</v>
      </c>
      <c r="Q4857" s="29" t="s">
        <v>61</v>
      </c>
      <c r="R4857" s="30">
        <v>42694.988734508304</v>
      </c>
      <c r="S4857" s="5">
        <v>17.34658010400738</v>
      </c>
      <c r="T4857" s="4">
        <v>55.376136037647171</v>
      </c>
      <c r="U4857" s="1"/>
      <c r="V4857" s="1"/>
      <c r="W4857" s="1"/>
      <c r="X4857" s="1"/>
    </row>
    <row r="4858" spans="1:24" ht="15.75" customHeight="1" x14ac:dyDescent="0.2">
      <c r="A4858" s="1"/>
      <c r="B4858" s="1"/>
      <c r="C4858" s="31" t="str">
        <f>IF('Style Screener'!$S4858&lt;(AVERAGE('Style Screener'!$S$9:$S$6415)), "Value", "Growth")</f>
        <v>Value</v>
      </c>
      <c r="D4858" s="31" t="str">
        <f>IF('Style Screener'!$R4858&gt;2000, "Large Cap", "Small Cap")</f>
        <v>Large Cap</v>
      </c>
      <c r="E4858" s="31" t="s">
        <v>14</v>
      </c>
      <c r="F4858" s="31" t="s">
        <v>37</v>
      </c>
      <c r="G4858" s="1" t="s">
        <v>13188</v>
      </c>
      <c r="H4858" s="1" t="s">
        <v>13398</v>
      </c>
      <c r="I4858" s="1" t="s">
        <v>19206</v>
      </c>
      <c r="J4858" s="1" t="s">
        <v>13191</v>
      </c>
      <c r="K4858" s="1" t="s">
        <v>13400</v>
      </c>
      <c r="L4858" s="1" t="s">
        <v>13401</v>
      </c>
      <c r="M4858" s="1" t="s">
        <v>98</v>
      </c>
      <c r="N4858" s="1" t="s">
        <v>578</v>
      </c>
      <c r="O4858" s="1" t="s">
        <v>578</v>
      </c>
      <c r="P4858" s="1" t="s">
        <v>2381</v>
      </c>
      <c r="Q4858" s="29" t="s">
        <v>61</v>
      </c>
      <c r="R4858" s="30">
        <v>14063.485566532969</v>
      </c>
      <c r="S4858" s="5">
        <v>23.932873012093694</v>
      </c>
      <c r="T4858" s="4">
        <v>24.664116752743936</v>
      </c>
      <c r="U4858" s="1"/>
      <c r="V4858" s="1"/>
      <c r="W4858" s="1"/>
      <c r="X4858" s="1"/>
    </row>
    <row r="4859" spans="1:24" ht="15.75" customHeight="1" x14ac:dyDescent="0.2">
      <c r="A4859" s="1"/>
      <c r="B4859" s="1"/>
      <c r="C4859" s="31" t="str">
        <f>IF('Style Screener'!$S4859&lt;(AVERAGE('Style Screener'!$S$9:$S$6415)), "Value", "Growth")</f>
        <v>Value</v>
      </c>
      <c r="D4859" s="31" t="str">
        <f>IF('Style Screener'!$R4859&gt;2000, "Large Cap", "Small Cap")</f>
        <v>Large Cap</v>
      </c>
      <c r="E4859" s="31" t="s">
        <v>14</v>
      </c>
      <c r="F4859" s="31" t="s">
        <v>37</v>
      </c>
      <c r="G4859" s="1" t="s">
        <v>38</v>
      </c>
      <c r="H4859" s="1" t="s">
        <v>3655</v>
      </c>
      <c r="I4859" s="1" t="s">
        <v>3656</v>
      </c>
      <c r="J4859" s="1" t="s">
        <v>41</v>
      </c>
      <c r="K4859" s="1" t="s">
        <v>3657</v>
      </c>
      <c r="L4859" s="1" t="s">
        <v>3658</v>
      </c>
      <c r="M4859" s="1" t="s">
        <v>98</v>
      </c>
      <c r="N4859" s="1" t="s">
        <v>99</v>
      </c>
      <c r="O4859" s="1" t="s">
        <v>100</v>
      </c>
      <c r="P4859" s="1" t="s">
        <v>1568</v>
      </c>
      <c r="Q4859" s="29" t="s">
        <v>1733</v>
      </c>
      <c r="R4859" s="30">
        <v>6715.3747909499998</v>
      </c>
      <c r="S4859" s="5">
        <v>17.748822605965461</v>
      </c>
      <c r="T4859" s="4">
        <v>0</v>
      </c>
      <c r="U4859" s="1"/>
      <c r="V4859" s="1"/>
      <c r="W4859" s="1"/>
      <c r="X4859" s="1"/>
    </row>
    <row r="4860" spans="1:24" ht="15.75" customHeight="1" x14ac:dyDescent="0.2">
      <c r="A4860" s="1"/>
      <c r="B4860" s="1"/>
      <c r="C4860" s="31" t="str">
        <f>IF('Style Screener'!$S4860&lt;(AVERAGE('Style Screener'!$S$9:$S$6415)), "Value", "Growth")</f>
        <v>Value</v>
      </c>
      <c r="D4860" s="31" t="str">
        <f>IF('Style Screener'!$R4860&gt;2000, "Large Cap", "Small Cap")</f>
        <v>Large Cap</v>
      </c>
      <c r="E4860" s="31" t="s">
        <v>14</v>
      </c>
      <c r="F4860" s="31" t="s">
        <v>37</v>
      </c>
      <c r="G4860" s="1" t="s">
        <v>38</v>
      </c>
      <c r="H4860" s="1" t="s">
        <v>3806</v>
      </c>
      <c r="I4860" s="1" t="s">
        <v>19207</v>
      </c>
      <c r="J4860" s="1" t="s">
        <v>71</v>
      </c>
      <c r="K4860" s="1" t="s">
        <v>3808</v>
      </c>
      <c r="L4860" s="1" t="s">
        <v>3809</v>
      </c>
      <c r="M4860" s="1" t="s">
        <v>98</v>
      </c>
      <c r="N4860" s="1" t="s">
        <v>578</v>
      </c>
      <c r="O4860" s="1" t="s">
        <v>578</v>
      </c>
      <c r="P4860" s="1" t="s">
        <v>836</v>
      </c>
      <c r="Q4860" s="29" t="s">
        <v>1282</v>
      </c>
      <c r="R4860" s="30">
        <v>43751.262254729998</v>
      </c>
      <c r="S4860" s="5">
        <v>14.61699983201747</v>
      </c>
      <c r="T4860" s="4">
        <v>20.715574263379427</v>
      </c>
      <c r="U4860" s="1"/>
      <c r="V4860" s="1"/>
      <c r="W4860" s="1"/>
      <c r="X4860" s="1"/>
    </row>
    <row r="4861" spans="1:24" ht="15.75" customHeight="1" x14ac:dyDescent="0.2">
      <c r="A4861" s="1"/>
      <c r="B4861" s="1"/>
      <c r="C4861" s="31" t="str">
        <f>IF('Style Screener'!$S4861&lt;(AVERAGE('Style Screener'!$S$9:$S$6415)), "Value", "Growth")</f>
        <v>Value</v>
      </c>
      <c r="D4861" s="31" t="str">
        <f>IF('Style Screener'!$R4861&gt;2000, "Large Cap", "Small Cap")</f>
        <v>Large Cap</v>
      </c>
      <c r="E4861" s="31" t="s">
        <v>14</v>
      </c>
      <c r="F4861" s="31" t="s">
        <v>37</v>
      </c>
      <c r="G4861" s="1" t="s">
        <v>38</v>
      </c>
      <c r="H4861" s="1" t="s">
        <v>3637</v>
      </c>
      <c r="I4861" s="1" t="s">
        <v>19208</v>
      </c>
      <c r="J4861" s="1" t="s">
        <v>71</v>
      </c>
      <c r="K4861" s="1" t="s">
        <v>3639</v>
      </c>
      <c r="L4861" s="1" t="s">
        <v>3640</v>
      </c>
      <c r="M4861" s="1" t="s">
        <v>98</v>
      </c>
      <c r="N4861" s="1" t="s">
        <v>578</v>
      </c>
      <c r="O4861" s="1" t="s">
        <v>578</v>
      </c>
      <c r="P4861" s="1" t="s">
        <v>2313</v>
      </c>
      <c r="Q4861" s="29" t="s">
        <v>2314</v>
      </c>
      <c r="R4861" s="30">
        <v>21407.41172916333</v>
      </c>
      <c r="S4861" s="5">
        <v>17.695560253699785</v>
      </c>
      <c r="T4861" s="4">
        <v>50.822027134876286</v>
      </c>
      <c r="U4861" s="1"/>
      <c r="V4861" s="1"/>
      <c r="W4861" s="1"/>
      <c r="X4861" s="1"/>
    </row>
    <row r="4862" spans="1:24" ht="15.75" customHeight="1" x14ac:dyDescent="0.2">
      <c r="A4862" s="1"/>
      <c r="B4862" s="1"/>
      <c r="C4862" s="31" t="str">
        <f>IF('Style Screener'!$S4862&lt;(AVERAGE('Style Screener'!$S$9:$S$6415)), "Value", "Growth")</f>
        <v>Value</v>
      </c>
      <c r="D4862" s="31" t="str">
        <f>IF('Style Screener'!$R4862&gt;2000, "Large Cap", "Small Cap")</f>
        <v>Large Cap</v>
      </c>
      <c r="E4862" s="31" t="s">
        <v>14</v>
      </c>
      <c r="F4862" s="31" t="s">
        <v>37</v>
      </c>
      <c r="G4862" s="1" t="s">
        <v>38</v>
      </c>
      <c r="H4862" s="1" t="s">
        <v>3641</v>
      </c>
      <c r="I4862" s="1" t="s">
        <v>19209</v>
      </c>
      <c r="J4862" s="1" t="s">
        <v>71</v>
      </c>
      <c r="K4862" s="1" t="s">
        <v>3639</v>
      </c>
      <c r="L4862" s="1" t="s">
        <v>3640</v>
      </c>
      <c r="M4862" s="1" t="s">
        <v>98</v>
      </c>
      <c r="N4862" s="1" t="s">
        <v>578</v>
      </c>
      <c r="O4862" s="1" t="s">
        <v>578</v>
      </c>
      <c r="P4862" s="1" t="s">
        <v>2313</v>
      </c>
      <c r="Q4862" s="29" t="s">
        <v>2314</v>
      </c>
      <c r="R4862" s="30">
        <v>21407.41172916333</v>
      </c>
      <c r="S4862" s="5">
        <v>16.791754756871036</v>
      </c>
      <c r="T4862" s="4">
        <v>50.822027134876286</v>
      </c>
      <c r="U4862" s="1"/>
      <c r="V4862" s="1"/>
      <c r="W4862" s="1"/>
      <c r="X4862" s="1"/>
    </row>
    <row r="4863" spans="1:24" ht="15.75" customHeight="1" x14ac:dyDescent="0.2">
      <c r="A4863" s="1"/>
      <c r="B4863" s="1"/>
      <c r="C4863" s="31" t="str">
        <f>IF('Style Screener'!$S4863&lt;(AVERAGE('Style Screener'!$S$9:$S$6415)), "Value", "Growth")</f>
        <v>Growth</v>
      </c>
      <c r="D4863" s="31" t="str">
        <f>IF('Style Screener'!$R4863&gt;2000, "Large Cap", "Small Cap")</f>
        <v>Large Cap</v>
      </c>
      <c r="E4863" s="31" t="s">
        <v>14</v>
      </c>
      <c r="F4863" s="31" t="s">
        <v>37</v>
      </c>
      <c r="G4863" s="1" t="s">
        <v>38</v>
      </c>
      <c r="H4863" s="1" t="s">
        <v>3643</v>
      </c>
      <c r="I4863" s="1" t="s">
        <v>19210</v>
      </c>
      <c r="J4863" s="1" t="s">
        <v>71</v>
      </c>
      <c r="K4863" s="1" t="s">
        <v>3645</v>
      </c>
      <c r="L4863" s="1" t="s">
        <v>3646</v>
      </c>
      <c r="M4863" s="1" t="s">
        <v>98</v>
      </c>
      <c r="N4863" s="1" t="s">
        <v>578</v>
      </c>
      <c r="O4863" s="1" t="s">
        <v>578</v>
      </c>
      <c r="P4863" s="1" t="s">
        <v>836</v>
      </c>
      <c r="Q4863" s="29" t="s">
        <v>1282</v>
      </c>
      <c r="R4863" s="30">
        <v>32224.166549975002</v>
      </c>
      <c r="S4863" s="5">
        <v>41.982551143200965</v>
      </c>
      <c r="T4863" s="4">
        <v>3.6235888439731259E-15</v>
      </c>
      <c r="U4863" s="1"/>
      <c r="V4863" s="1"/>
      <c r="W4863" s="1"/>
      <c r="X4863" s="1"/>
    </row>
    <row r="4864" spans="1:24" ht="15.75" customHeight="1" x14ac:dyDescent="0.2">
      <c r="A4864" s="1"/>
      <c r="B4864" s="1"/>
      <c r="C4864" s="31" t="str">
        <f>IF('Style Screener'!$S4864&lt;(AVERAGE('Style Screener'!$S$9:$S$6415)), "Value", "Growth")</f>
        <v>Value</v>
      </c>
      <c r="D4864" s="31" t="str">
        <f>IF('Style Screener'!$R4864&gt;2000, "Large Cap", "Small Cap")</f>
        <v>Large Cap</v>
      </c>
      <c r="E4864" s="31" t="s">
        <v>14</v>
      </c>
      <c r="F4864" s="31" t="s">
        <v>37</v>
      </c>
      <c r="G4864" s="1" t="s">
        <v>1020</v>
      </c>
      <c r="H4864" s="1" t="s">
        <v>11382</v>
      </c>
      <c r="I4864" s="1" t="s">
        <v>11383</v>
      </c>
      <c r="J4864" s="1" t="s">
        <v>10766</v>
      </c>
      <c r="K4864" s="1" t="s">
        <v>11384</v>
      </c>
      <c r="L4864" s="1" t="s">
        <v>11385</v>
      </c>
      <c r="M4864" s="1" t="s">
        <v>98</v>
      </c>
      <c r="N4864" s="1" t="s">
        <v>99</v>
      </c>
      <c r="O4864" s="1" t="s">
        <v>100</v>
      </c>
      <c r="P4864" s="1" t="s">
        <v>1578</v>
      </c>
      <c r="Q4864" s="29" t="s">
        <v>61</v>
      </c>
      <c r="R4864" s="30">
        <v>7576.7345047577501</v>
      </c>
      <c r="S4864" s="5">
        <v>18.521186440677965</v>
      </c>
      <c r="T4864" s="4" t="s">
        <v>61</v>
      </c>
      <c r="U4864" s="1"/>
      <c r="V4864" s="1"/>
      <c r="W4864" s="1"/>
      <c r="X4864" s="1"/>
    </row>
    <row r="4865" spans="1:24" ht="15.75" customHeight="1" x14ac:dyDescent="0.2">
      <c r="A4865" s="1"/>
      <c r="B4865" s="1"/>
      <c r="C4865" s="31" t="str">
        <f>IF('Style Screener'!$S4865&lt;(AVERAGE('Style Screener'!$S$9:$S$6415)), "Value", "Growth")</f>
        <v>Value</v>
      </c>
      <c r="D4865" s="31" t="str">
        <f>IF('Style Screener'!$R4865&gt;2000, "Large Cap", "Small Cap")</f>
        <v>Large Cap</v>
      </c>
      <c r="E4865" s="31" t="s">
        <v>14</v>
      </c>
      <c r="F4865" s="31" t="s">
        <v>37</v>
      </c>
      <c r="G4865" s="1" t="s">
        <v>38</v>
      </c>
      <c r="H4865" s="1" t="s">
        <v>3582</v>
      </c>
      <c r="I4865" s="1" t="s">
        <v>3583</v>
      </c>
      <c r="J4865" s="1" t="s">
        <v>41</v>
      </c>
      <c r="K4865" s="1" t="s">
        <v>3584</v>
      </c>
      <c r="L4865" s="1" t="s">
        <v>3585</v>
      </c>
      <c r="M4865" s="1" t="s">
        <v>98</v>
      </c>
      <c r="N4865" s="1" t="s">
        <v>1776</v>
      </c>
      <c r="O4865" s="1" t="s">
        <v>100</v>
      </c>
      <c r="P4865" s="1" t="s">
        <v>1777</v>
      </c>
      <c r="Q4865" s="29" t="s">
        <v>3586</v>
      </c>
      <c r="R4865" s="30">
        <v>23084.518389020002</v>
      </c>
      <c r="S4865" s="5">
        <v>19.296775831429297</v>
      </c>
      <c r="T4865" s="4">
        <v>0</v>
      </c>
      <c r="U4865" s="1"/>
      <c r="V4865" s="1"/>
      <c r="W4865" s="1"/>
      <c r="X4865" s="1"/>
    </row>
    <row r="4866" spans="1:24" ht="15.75" customHeight="1" x14ac:dyDescent="0.2">
      <c r="A4866" s="1"/>
      <c r="B4866" s="1"/>
      <c r="C4866" s="31" t="str">
        <f>IF('Style Screener'!$S4866&lt;(AVERAGE('Style Screener'!$S$9:$S$6415)), "Value", "Growth")</f>
        <v>Value</v>
      </c>
      <c r="D4866" s="31" t="str">
        <f>IF('Style Screener'!$R4866&gt;2000, "Large Cap", "Small Cap")</f>
        <v>Large Cap</v>
      </c>
      <c r="E4866" s="31" t="s">
        <v>14</v>
      </c>
      <c r="F4866" s="31" t="s">
        <v>37</v>
      </c>
      <c r="G4866" s="1" t="s">
        <v>38</v>
      </c>
      <c r="H4866" s="1" t="s">
        <v>3668</v>
      </c>
      <c r="I4866" s="1" t="s">
        <v>19211</v>
      </c>
      <c r="J4866" s="1" t="s">
        <v>71</v>
      </c>
      <c r="K4866" s="1" t="s">
        <v>3670</v>
      </c>
      <c r="L4866" s="1" t="s">
        <v>3671</v>
      </c>
      <c r="M4866" s="1" t="s">
        <v>98</v>
      </c>
      <c r="N4866" s="1" t="s">
        <v>1776</v>
      </c>
      <c r="O4866" s="1" t="s">
        <v>100</v>
      </c>
      <c r="P4866" s="1" t="s">
        <v>1777</v>
      </c>
      <c r="Q4866" s="29" t="s">
        <v>3586</v>
      </c>
      <c r="R4866" s="30">
        <v>16621.281813919999</v>
      </c>
      <c r="S4866" s="5">
        <v>23.040501996577294</v>
      </c>
      <c r="T4866" s="4" t="s">
        <v>61</v>
      </c>
      <c r="U4866" s="1"/>
      <c r="V4866" s="1"/>
      <c r="W4866" s="1"/>
      <c r="X4866" s="1"/>
    </row>
    <row r="4867" spans="1:24" ht="15.75" customHeight="1" x14ac:dyDescent="0.2">
      <c r="A4867" s="1"/>
      <c r="B4867" s="1"/>
      <c r="C4867" s="31" t="str">
        <f>IF('Style Screener'!$S4867&lt;(AVERAGE('Style Screener'!$S$9:$S$6415)), "Value", "Growth")</f>
        <v>Value</v>
      </c>
      <c r="D4867" s="31" t="str">
        <f>IF('Style Screener'!$R4867&gt;2000, "Large Cap", "Small Cap")</f>
        <v>Large Cap</v>
      </c>
      <c r="E4867" s="31" t="s">
        <v>14</v>
      </c>
      <c r="F4867" s="31" t="s">
        <v>37</v>
      </c>
      <c r="G4867" s="1" t="s">
        <v>5587</v>
      </c>
      <c r="H4867" s="1" t="s">
        <v>19212</v>
      </c>
      <c r="I4867" s="1" t="s">
        <v>19213</v>
      </c>
      <c r="J4867" s="1" t="s">
        <v>19180</v>
      </c>
      <c r="K4867" s="1" t="s">
        <v>19214</v>
      </c>
      <c r="L4867" s="1" t="s">
        <v>19215</v>
      </c>
      <c r="M4867" s="1" t="s">
        <v>98</v>
      </c>
      <c r="N4867" s="1" t="s">
        <v>1776</v>
      </c>
      <c r="O4867" s="1" t="s">
        <v>100</v>
      </c>
      <c r="P4867" s="1" t="s">
        <v>1777</v>
      </c>
      <c r="Q4867" s="29" t="s">
        <v>1778</v>
      </c>
      <c r="R4867" s="30">
        <v>7379.9843227607789</v>
      </c>
      <c r="S4867" s="5">
        <v>26.877409406322283</v>
      </c>
      <c r="T4867" s="4">
        <v>0</v>
      </c>
      <c r="U4867" s="1"/>
      <c r="V4867" s="1"/>
      <c r="W4867" s="1"/>
      <c r="X4867" s="1"/>
    </row>
    <row r="4868" spans="1:24" ht="15.75" customHeight="1" x14ac:dyDescent="0.2">
      <c r="A4868" s="1"/>
      <c r="B4868" s="1"/>
      <c r="C4868" s="31" t="str">
        <f>IF('Style Screener'!$S4868&lt;(AVERAGE('Style Screener'!$S$9:$S$6415)), "Value", "Growth")</f>
        <v>Growth</v>
      </c>
      <c r="D4868" s="31" t="str">
        <f>IF('Style Screener'!$R4868&gt;2000, "Large Cap", "Small Cap")</f>
        <v>Large Cap</v>
      </c>
      <c r="E4868" s="31" t="s">
        <v>14</v>
      </c>
      <c r="F4868" s="31" t="s">
        <v>37</v>
      </c>
      <c r="G4868" s="1" t="s">
        <v>13188</v>
      </c>
      <c r="H4868" s="1" t="s">
        <v>19216</v>
      </c>
      <c r="I4868" s="1" t="s">
        <v>19217</v>
      </c>
      <c r="J4868" s="1" t="s">
        <v>13191</v>
      </c>
      <c r="K4868" s="1" t="s">
        <v>19218</v>
      </c>
      <c r="L4868" s="1" t="s">
        <v>19219</v>
      </c>
      <c r="M4868" s="1" t="s">
        <v>98</v>
      </c>
      <c r="N4868" s="1" t="s">
        <v>1776</v>
      </c>
      <c r="O4868" s="1" t="s">
        <v>100</v>
      </c>
      <c r="P4868" s="1" t="s">
        <v>1777</v>
      </c>
      <c r="Q4868" s="29" t="s">
        <v>61</v>
      </c>
      <c r="R4868" s="30">
        <v>6559.0599465818841</v>
      </c>
      <c r="S4868" s="5">
        <v>32.683606902356907</v>
      </c>
      <c r="T4868" s="4">
        <v>4.0241727953182762</v>
      </c>
      <c r="U4868" s="1"/>
      <c r="V4868" s="1"/>
      <c r="W4868" s="1"/>
      <c r="X4868" s="1"/>
    </row>
    <row r="4869" spans="1:24" ht="15.75" customHeight="1" x14ac:dyDescent="0.2">
      <c r="A4869" s="1"/>
      <c r="B4869" s="1"/>
      <c r="C4869" s="31" t="str">
        <f>IF('Style Screener'!$S4869&lt;(AVERAGE('Style Screener'!$S$9:$S$6415)), "Value", "Growth")</f>
        <v>Value</v>
      </c>
      <c r="D4869" s="31" t="str">
        <f>IF('Style Screener'!$R4869&gt;2000, "Large Cap", "Small Cap")</f>
        <v>Large Cap</v>
      </c>
      <c r="E4869" s="31" t="s">
        <v>14</v>
      </c>
      <c r="F4869" s="31" t="s">
        <v>37</v>
      </c>
      <c r="G4869" s="1" t="s">
        <v>38</v>
      </c>
      <c r="H4869" s="1" t="s">
        <v>3604</v>
      </c>
      <c r="I4869" s="1" t="s">
        <v>3605</v>
      </c>
      <c r="J4869" s="1" t="s">
        <v>41</v>
      </c>
      <c r="K4869" s="1" t="s">
        <v>3606</v>
      </c>
      <c r="L4869" s="1" t="s">
        <v>3607</v>
      </c>
      <c r="M4869" s="1" t="s">
        <v>98</v>
      </c>
      <c r="N4869" s="1" t="s">
        <v>2119</v>
      </c>
      <c r="O4869" s="1" t="s">
        <v>232</v>
      </c>
      <c r="P4869" s="1" t="s">
        <v>2120</v>
      </c>
      <c r="Q4869" s="29" t="s">
        <v>2121</v>
      </c>
      <c r="R4869" s="30">
        <v>10435.999386959998</v>
      </c>
      <c r="S4869" s="5">
        <v>15.248264815803523</v>
      </c>
      <c r="T4869" s="4">
        <v>8.1745978233489822E-18</v>
      </c>
      <c r="U4869" s="1"/>
      <c r="V4869" s="1"/>
      <c r="W4869" s="1"/>
      <c r="X4869" s="1"/>
    </row>
    <row r="4870" spans="1:24" ht="15.75" customHeight="1" x14ac:dyDescent="0.2">
      <c r="A4870" s="1"/>
      <c r="B4870" s="1"/>
      <c r="C4870" s="31" t="str">
        <f>IF('Style Screener'!$S4870&lt;(AVERAGE('Style Screener'!$S$9:$S$6415)), "Value", "Growth")</f>
        <v>Value</v>
      </c>
      <c r="D4870" s="31" t="str">
        <f>IF('Style Screener'!$R4870&gt;2000, "Large Cap", "Small Cap")</f>
        <v>Large Cap</v>
      </c>
      <c r="E4870" s="31" t="s">
        <v>14</v>
      </c>
      <c r="F4870" s="31" t="s">
        <v>37</v>
      </c>
      <c r="G4870" s="1" t="s">
        <v>10885</v>
      </c>
      <c r="H4870" s="1" t="s">
        <v>11523</v>
      </c>
      <c r="I4870" s="1" t="s">
        <v>11524</v>
      </c>
      <c r="J4870" s="1" t="s">
        <v>10888</v>
      </c>
      <c r="K4870" s="1" t="s">
        <v>11525</v>
      </c>
      <c r="L4870" s="1" t="s">
        <v>11526</v>
      </c>
      <c r="M4870" s="1" t="s">
        <v>98</v>
      </c>
      <c r="N4870" s="1" t="s">
        <v>2119</v>
      </c>
      <c r="O4870" s="1" t="s">
        <v>232</v>
      </c>
      <c r="P4870" s="1" t="s">
        <v>5585</v>
      </c>
      <c r="Q4870" s="29" t="s">
        <v>61</v>
      </c>
      <c r="R4870" s="30">
        <v>8429.3012194642652</v>
      </c>
      <c r="S4870" s="5">
        <v>21.163166397415189</v>
      </c>
      <c r="T4870" s="4" t="s">
        <v>61</v>
      </c>
      <c r="U4870" s="1"/>
      <c r="V4870" s="1"/>
      <c r="W4870" s="1"/>
      <c r="X4870" s="1"/>
    </row>
    <row r="4871" spans="1:24" ht="15.75" customHeight="1" x14ac:dyDescent="0.2">
      <c r="A4871" s="1"/>
      <c r="B4871" s="1"/>
      <c r="C4871" s="31" t="str">
        <f>IF('Style Screener'!$S4871&lt;(AVERAGE('Style Screener'!$S$9:$S$6415)), "Value", "Growth")</f>
        <v>Value</v>
      </c>
      <c r="D4871" s="31" t="str">
        <f>IF('Style Screener'!$R4871&gt;2000, "Large Cap", "Small Cap")</f>
        <v>Large Cap</v>
      </c>
      <c r="E4871" s="31" t="s">
        <v>14</v>
      </c>
      <c r="F4871" s="31" t="s">
        <v>37</v>
      </c>
      <c r="G4871" s="1" t="s">
        <v>10804</v>
      </c>
      <c r="H4871" s="1" t="s">
        <v>11575</v>
      </c>
      <c r="I4871" s="1" t="s">
        <v>11576</v>
      </c>
      <c r="J4871" s="1" t="s">
        <v>10807</v>
      </c>
      <c r="K4871" s="1" t="s">
        <v>11577</v>
      </c>
      <c r="L4871" s="1" t="s">
        <v>11578</v>
      </c>
      <c r="M4871" s="1" t="s">
        <v>98</v>
      </c>
      <c r="N4871" s="1" t="s">
        <v>578</v>
      </c>
      <c r="O4871" s="1" t="s">
        <v>578</v>
      </c>
      <c r="P4871" s="1" t="s">
        <v>836</v>
      </c>
      <c r="Q4871" s="29" t="s">
        <v>61</v>
      </c>
      <c r="R4871" s="30">
        <v>7735.8062706432956</v>
      </c>
      <c r="S4871" s="5">
        <v>21.499321573948439</v>
      </c>
      <c r="T4871" s="4">
        <v>89.072700296735903</v>
      </c>
      <c r="U4871" s="1"/>
      <c r="V4871" s="1"/>
      <c r="W4871" s="1"/>
      <c r="X4871" s="1"/>
    </row>
    <row r="4872" spans="1:24" ht="15.75" customHeight="1" x14ac:dyDescent="0.2">
      <c r="A4872" s="1"/>
      <c r="B4872" s="1"/>
      <c r="C4872" s="31" t="str">
        <f>IF('Style Screener'!$S4872&lt;(AVERAGE('Style Screener'!$S$9:$S$6415)), "Value", "Growth")</f>
        <v>Value</v>
      </c>
      <c r="D4872" s="31" t="str">
        <f>IF('Style Screener'!$R4872&gt;2000, "Large Cap", "Small Cap")</f>
        <v>Large Cap</v>
      </c>
      <c r="E4872" s="31" t="s">
        <v>14</v>
      </c>
      <c r="F4872" s="31" t="s">
        <v>37</v>
      </c>
      <c r="G4872" s="1" t="s">
        <v>38</v>
      </c>
      <c r="H4872" s="1" t="s">
        <v>4388</v>
      </c>
      <c r="I4872" s="1" t="s">
        <v>19220</v>
      </c>
      <c r="J4872" s="1" t="s">
        <v>71</v>
      </c>
      <c r="K4872" s="1" t="s">
        <v>4390</v>
      </c>
      <c r="L4872" s="1" t="s">
        <v>4391</v>
      </c>
      <c r="M4872" s="1" t="s">
        <v>98</v>
      </c>
      <c r="N4872" s="1" t="s">
        <v>942</v>
      </c>
      <c r="O4872" s="1" t="s">
        <v>100</v>
      </c>
      <c r="P4872" s="1" t="s">
        <v>943</v>
      </c>
      <c r="Q4872" s="29" t="s">
        <v>1400</v>
      </c>
      <c r="R4872" s="30">
        <v>12457.84378986</v>
      </c>
      <c r="S4872" s="5">
        <v>25.350696235172769</v>
      </c>
      <c r="T4872" s="4">
        <v>47.141009302531359</v>
      </c>
      <c r="U4872" s="1"/>
      <c r="V4872" s="1"/>
      <c r="W4872" s="1"/>
      <c r="X4872" s="1"/>
    </row>
    <row r="4873" spans="1:24" ht="15.75" customHeight="1" x14ac:dyDescent="0.2">
      <c r="A4873" s="1"/>
      <c r="B4873" s="1"/>
      <c r="C4873" s="31" t="str">
        <f>IF('Style Screener'!$S4873&lt;(AVERAGE('Style Screener'!$S$9:$S$6415)), "Value", "Growth")</f>
        <v>Growth</v>
      </c>
      <c r="D4873" s="31" t="str">
        <f>IF('Style Screener'!$R4873&gt;2000, "Large Cap", "Small Cap")</f>
        <v>Large Cap</v>
      </c>
      <c r="E4873" s="31" t="s">
        <v>14</v>
      </c>
      <c r="F4873" s="31" t="s">
        <v>37</v>
      </c>
      <c r="G4873" s="1" t="s">
        <v>38</v>
      </c>
      <c r="H4873" s="1" t="s">
        <v>4541</v>
      </c>
      <c r="I4873" s="1" t="s">
        <v>4542</v>
      </c>
      <c r="J4873" s="1" t="s">
        <v>41</v>
      </c>
      <c r="K4873" s="1" t="s">
        <v>4543</v>
      </c>
      <c r="L4873" s="1" t="s">
        <v>4544</v>
      </c>
      <c r="M4873" s="1" t="s">
        <v>98</v>
      </c>
      <c r="N4873" s="1" t="s">
        <v>1776</v>
      </c>
      <c r="O4873" s="1" t="s">
        <v>100</v>
      </c>
      <c r="P4873" s="1" t="s">
        <v>1777</v>
      </c>
      <c r="Q4873" s="29" t="s">
        <v>3586</v>
      </c>
      <c r="R4873" s="30">
        <v>9085.1255737800002</v>
      </c>
      <c r="S4873" s="5">
        <v>29.169117647058822</v>
      </c>
      <c r="T4873" s="4">
        <v>0</v>
      </c>
      <c r="U4873" s="1"/>
      <c r="V4873" s="1"/>
      <c r="W4873" s="1"/>
      <c r="X4873" s="1"/>
    </row>
    <row r="4874" spans="1:24" ht="15.75" customHeight="1" x14ac:dyDescent="0.2">
      <c r="A4874" s="1"/>
      <c r="B4874" s="1"/>
      <c r="C4874" s="31" t="str">
        <f>IF('Style Screener'!$S4874&lt;(AVERAGE('Style Screener'!$S$9:$S$6415)), "Value", "Growth")</f>
        <v>Growth</v>
      </c>
      <c r="D4874" s="31" t="str">
        <f>IF('Style Screener'!$R4874&gt;2000, "Large Cap", "Small Cap")</f>
        <v>Large Cap</v>
      </c>
      <c r="E4874" s="31" t="s">
        <v>14</v>
      </c>
      <c r="F4874" s="31" t="s">
        <v>37</v>
      </c>
      <c r="G4874" s="1" t="s">
        <v>13188</v>
      </c>
      <c r="H4874" s="1" t="s">
        <v>14083</v>
      </c>
      <c r="I4874" s="1" t="s">
        <v>19221</v>
      </c>
      <c r="J4874" s="1" t="s">
        <v>13191</v>
      </c>
      <c r="K4874" s="1" t="s">
        <v>14085</v>
      </c>
      <c r="L4874" s="1" t="s">
        <v>14086</v>
      </c>
      <c r="M4874" s="1" t="s">
        <v>98</v>
      </c>
      <c r="N4874" s="1" t="s">
        <v>99</v>
      </c>
      <c r="O4874" s="1" t="s">
        <v>100</v>
      </c>
      <c r="P4874" s="1" t="s">
        <v>460</v>
      </c>
      <c r="Q4874" s="29" t="s">
        <v>61</v>
      </c>
      <c r="R4874" s="30">
        <v>43690.174777396001</v>
      </c>
      <c r="S4874" s="5">
        <v>39.389634635042974</v>
      </c>
      <c r="T4874" s="4">
        <v>48.25179527858544</v>
      </c>
      <c r="U4874" s="1"/>
      <c r="V4874" s="1"/>
      <c r="W4874" s="1"/>
      <c r="X4874" s="1"/>
    </row>
    <row r="4875" spans="1:24" ht="15.75" customHeight="1" x14ac:dyDescent="0.2">
      <c r="A4875" s="1"/>
      <c r="B4875" s="1"/>
      <c r="C4875" s="31" t="str">
        <f>IF('Style Screener'!$S4875&lt;(AVERAGE('Style Screener'!$S$9:$S$6415)), "Value", "Growth")</f>
        <v>Value</v>
      </c>
      <c r="D4875" s="31" t="str">
        <f>IF('Style Screener'!$R4875&gt;2000, "Large Cap", "Small Cap")</f>
        <v>Large Cap</v>
      </c>
      <c r="E4875" s="31" t="s">
        <v>14</v>
      </c>
      <c r="F4875" s="31" t="s">
        <v>37</v>
      </c>
      <c r="G4875" s="1" t="s">
        <v>1020</v>
      </c>
      <c r="H4875" s="1" t="s">
        <v>11595</v>
      </c>
      <c r="I4875" s="1" t="s">
        <v>11596</v>
      </c>
      <c r="J4875" s="1" t="s">
        <v>10987</v>
      </c>
      <c r="K4875" s="1" t="s">
        <v>11597</v>
      </c>
      <c r="L4875" s="1" t="s">
        <v>11598</v>
      </c>
      <c r="M4875" s="1" t="s">
        <v>98</v>
      </c>
      <c r="N4875" s="1" t="s">
        <v>4426</v>
      </c>
      <c r="O4875" s="1" t="s">
        <v>1435</v>
      </c>
      <c r="P4875" s="1" t="s">
        <v>4427</v>
      </c>
      <c r="Q4875" s="29" t="s">
        <v>61</v>
      </c>
      <c r="R4875" s="30">
        <v>20942.332600270784</v>
      </c>
      <c r="S4875" s="5">
        <v>16.305048335123523</v>
      </c>
      <c r="T4875" s="4" t="s">
        <v>61</v>
      </c>
      <c r="U4875" s="1"/>
      <c r="V4875" s="1"/>
      <c r="W4875" s="1"/>
      <c r="X4875" s="1"/>
    </row>
    <row r="4876" spans="1:24" ht="15.75" customHeight="1" x14ac:dyDescent="0.2">
      <c r="A4876" s="1"/>
      <c r="B4876" s="1"/>
      <c r="C4876" s="31" t="str">
        <f>IF('Style Screener'!$S4876&lt;(AVERAGE('Style Screener'!$S$9:$S$6415)), "Value", "Growth")</f>
        <v>Value</v>
      </c>
      <c r="D4876" s="31" t="str">
        <f>IF('Style Screener'!$R4876&gt;2000, "Large Cap", "Small Cap")</f>
        <v>Large Cap</v>
      </c>
      <c r="E4876" s="31" t="s">
        <v>14</v>
      </c>
      <c r="F4876" s="31" t="s">
        <v>37</v>
      </c>
      <c r="G4876" s="1" t="s">
        <v>11121</v>
      </c>
      <c r="H4876" s="1" t="s">
        <v>19222</v>
      </c>
      <c r="I4876" s="1" t="s">
        <v>19223</v>
      </c>
      <c r="J4876" s="1" t="s">
        <v>19193</v>
      </c>
      <c r="K4876" s="1" t="s">
        <v>19224</v>
      </c>
      <c r="L4876" s="1" t="s">
        <v>19225</v>
      </c>
      <c r="M4876" s="1" t="s">
        <v>98</v>
      </c>
      <c r="N4876" s="1" t="s">
        <v>1141</v>
      </c>
      <c r="O4876" s="1" t="s">
        <v>1062</v>
      </c>
      <c r="P4876" s="1" t="s">
        <v>1681</v>
      </c>
      <c r="Q4876" s="29" t="s">
        <v>61</v>
      </c>
      <c r="R4876" s="30">
        <v>3243.2683392321942</v>
      </c>
      <c r="S4876" s="5">
        <v>15.952932098765432</v>
      </c>
      <c r="T4876" s="4">
        <v>45.564471397404141</v>
      </c>
      <c r="U4876" s="1"/>
      <c r="V4876" s="1"/>
      <c r="W4876" s="1"/>
      <c r="X4876" s="1"/>
    </row>
    <row r="4877" spans="1:24" ht="15.75" customHeight="1" x14ac:dyDescent="0.2">
      <c r="A4877" s="1"/>
      <c r="B4877" s="1"/>
      <c r="C4877" s="31" t="str">
        <f>IF('Style Screener'!$S4877&lt;(AVERAGE('Style Screener'!$S$9:$S$6415)), "Value", "Growth")</f>
        <v>Value</v>
      </c>
      <c r="D4877" s="31" t="str">
        <f>IF('Style Screener'!$R4877&gt;2000, "Large Cap", "Small Cap")</f>
        <v>Large Cap</v>
      </c>
      <c r="E4877" s="31" t="s">
        <v>14</v>
      </c>
      <c r="F4877" s="31" t="s">
        <v>37</v>
      </c>
      <c r="G4877" s="1" t="s">
        <v>38</v>
      </c>
      <c r="H4877" s="1" t="s">
        <v>4675</v>
      </c>
      <c r="I4877" s="1" t="s">
        <v>4676</v>
      </c>
      <c r="J4877" s="1" t="s">
        <v>41</v>
      </c>
      <c r="K4877" s="1" t="s">
        <v>4677</v>
      </c>
      <c r="L4877" s="1" t="s">
        <v>4678</v>
      </c>
      <c r="M4877" s="1" t="s">
        <v>98</v>
      </c>
      <c r="N4877" s="1" t="s">
        <v>99</v>
      </c>
      <c r="O4877" s="1" t="s">
        <v>100</v>
      </c>
      <c r="P4877" s="1" t="s">
        <v>460</v>
      </c>
      <c r="Q4877" s="29" t="s">
        <v>2100</v>
      </c>
      <c r="R4877" s="30">
        <v>8402.3077394399988</v>
      </c>
      <c r="S4877" s="5">
        <v>15.30310748853795</v>
      </c>
      <c r="T4877" s="4">
        <v>30.415326527758346</v>
      </c>
      <c r="U4877" s="1"/>
      <c r="V4877" s="1"/>
      <c r="W4877" s="1"/>
      <c r="X4877" s="1"/>
    </row>
    <row r="4878" spans="1:24" ht="15.75" customHeight="1" x14ac:dyDescent="0.2">
      <c r="A4878" s="1"/>
      <c r="B4878" s="1"/>
      <c r="C4878" s="31" t="str">
        <f>IF('Style Screener'!$S4878&lt;(AVERAGE('Style Screener'!$S$9:$S$6415)), "Value", "Growth")</f>
        <v>Value</v>
      </c>
      <c r="D4878" s="31" t="str">
        <f>IF('Style Screener'!$R4878&gt;2000, "Large Cap", "Small Cap")</f>
        <v>Large Cap</v>
      </c>
      <c r="E4878" s="31" t="s">
        <v>14</v>
      </c>
      <c r="F4878" s="31" t="s">
        <v>37</v>
      </c>
      <c r="G4878" s="1" t="s">
        <v>38</v>
      </c>
      <c r="H4878" s="1" t="s">
        <v>4422</v>
      </c>
      <c r="I4878" s="1" t="s">
        <v>4423</v>
      </c>
      <c r="J4878" s="1" t="s">
        <v>41</v>
      </c>
      <c r="K4878" s="1" t="s">
        <v>4424</v>
      </c>
      <c r="L4878" s="1" t="s">
        <v>4425</v>
      </c>
      <c r="M4878" s="1" t="s">
        <v>98</v>
      </c>
      <c r="N4878" s="1" t="s">
        <v>4426</v>
      </c>
      <c r="O4878" s="1" t="s">
        <v>1435</v>
      </c>
      <c r="P4878" s="1" t="s">
        <v>4427</v>
      </c>
      <c r="Q4878" s="29" t="s">
        <v>4428</v>
      </c>
      <c r="R4878" s="30">
        <v>62882.303756860005</v>
      </c>
      <c r="S4878" s="5">
        <v>9.9747793190416143</v>
      </c>
      <c r="T4878" s="4">
        <v>42.624429992295781</v>
      </c>
      <c r="U4878" s="1"/>
      <c r="V4878" s="1"/>
      <c r="W4878" s="1"/>
      <c r="X4878" s="1"/>
    </row>
    <row r="4879" spans="1:24" ht="15.75" customHeight="1" x14ac:dyDescent="0.2">
      <c r="A4879" s="1"/>
      <c r="B4879" s="1"/>
      <c r="C4879" s="31" t="str">
        <f>IF('Style Screener'!$S4879&lt;(AVERAGE('Style Screener'!$S$9:$S$6415)), "Value", "Growth")</f>
        <v>Value</v>
      </c>
      <c r="D4879" s="31" t="str">
        <f>IF('Style Screener'!$R4879&gt;2000, "Large Cap", "Small Cap")</f>
        <v>Large Cap</v>
      </c>
      <c r="E4879" s="31" t="s">
        <v>14</v>
      </c>
      <c r="F4879" s="31" t="s">
        <v>37</v>
      </c>
      <c r="G4879" s="1" t="s">
        <v>38</v>
      </c>
      <c r="H4879" s="1" t="s">
        <v>4805</v>
      </c>
      <c r="I4879" s="1" t="s">
        <v>19226</v>
      </c>
      <c r="J4879" s="1" t="s">
        <v>71</v>
      </c>
      <c r="K4879" s="1" t="s">
        <v>4807</v>
      </c>
      <c r="L4879" s="1" t="s">
        <v>4808</v>
      </c>
      <c r="M4879" s="1" t="s">
        <v>98</v>
      </c>
      <c r="N4879" s="1" t="s">
        <v>2498</v>
      </c>
      <c r="O4879" s="1" t="s">
        <v>232</v>
      </c>
      <c r="P4879" s="1" t="s">
        <v>2885</v>
      </c>
      <c r="Q4879" s="29" t="s">
        <v>4809</v>
      </c>
      <c r="R4879" s="30">
        <v>4066.7792723100001</v>
      </c>
      <c r="S4879" s="5">
        <v>13.970286885245903</v>
      </c>
      <c r="T4879" s="4">
        <v>54.737724774061299</v>
      </c>
      <c r="U4879" s="1"/>
      <c r="V4879" s="1"/>
      <c r="W4879" s="1"/>
      <c r="X4879" s="1"/>
    </row>
    <row r="4880" spans="1:24" ht="15.75" customHeight="1" x14ac:dyDescent="0.2">
      <c r="A4880" s="1"/>
      <c r="B4880" s="1"/>
      <c r="C4880" s="31" t="str">
        <f>IF('Style Screener'!$S4880&lt;(AVERAGE('Style Screener'!$S$9:$S$6415)), "Value", "Growth")</f>
        <v>Value</v>
      </c>
      <c r="D4880" s="31" t="str">
        <f>IF('Style Screener'!$R4880&gt;2000, "Large Cap", "Small Cap")</f>
        <v>Large Cap</v>
      </c>
      <c r="E4880" s="31" t="s">
        <v>14</v>
      </c>
      <c r="F4880" s="31" t="s">
        <v>37</v>
      </c>
      <c r="G4880" s="1" t="s">
        <v>13188</v>
      </c>
      <c r="H4880" s="1" t="s">
        <v>13778</v>
      </c>
      <c r="I4880" s="1" t="s">
        <v>19227</v>
      </c>
      <c r="J4880" s="1" t="s">
        <v>13191</v>
      </c>
      <c r="K4880" s="1" t="s">
        <v>13780</v>
      </c>
      <c r="L4880" s="1" t="s">
        <v>13781</v>
      </c>
      <c r="M4880" s="1" t="s">
        <v>98</v>
      </c>
      <c r="N4880" s="1" t="s">
        <v>4426</v>
      </c>
      <c r="O4880" s="1" t="s">
        <v>1435</v>
      </c>
      <c r="P4880" s="1" t="s">
        <v>4427</v>
      </c>
      <c r="Q4880" s="29" t="s">
        <v>61</v>
      </c>
      <c r="R4880" s="30">
        <v>26764.50586509311</v>
      </c>
      <c r="S4880" s="5">
        <v>12.107487833270635</v>
      </c>
      <c r="T4880" s="4">
        <v>72.092026631463682</v>
      </c>
      <c r="U4880" s="1"/>
      <c r="V4880" s="1"/>
      <c r="W4880" s="1"/>
      <c r="X4880" s="1"/>
    </row>
    <row r="4881" spans="1:24" ht="15.75" customHeight="1" x14ac:dyDescent="0.2">
      <c r="A4881" s="1"/>
      <c r="B4881" s="1"/>
      <c r="C4881" s="31" t="str">
        <f>IF('Style Screener'!$S4881&lt;(AVERAGE('Style Screener'!$S$9:$S$6415)), "Value", "Growth")</f>
        <v>Value</v>
      </c>
      <c r="D4881" s="31" t="str">
        <f>IF('Style Screener'!$R4881&gt;2000, "Large Cap", "Small Cap")</f>
        <v>Large Cap</v>
      </c>
      <c r="E4881" s="31" t="s">
        <v>14</v>
      </c>
      <c r="F4881" s="31" t="s">
        <v>37</v>
      </c>
      <c r="G4881" s="1" t="s">
        <v>16243</v>
      </c>
      <c r="H4881" s="1" t="s">
        <v>19228</v>
      </c>
      <c r="I4881" s="1" t="s">
        <v>19229</v>
      </c>
      <c r="J4881" s="1" t="s">
        <v>16236</v>
      </c>
      <c r="K4881" s="1" t="s">
        <v>19230</v>
      </c>
      <c r="L4881" s="1" t="s">
        <v>19231</v>
      </c>
      <c r="M4881" s="1" t="s">
        <v>98</v>
      </c>
      <c r="N4881" s="1" t="s">
        <v>1141</v>
      </c>
      <c r="O4881" s="1" t="s">
        <v>1062</v>
      </c>
      <c r="P4881" s="1" t="s">
        <v>2113</v>
      </c>
      <c r="Q4881" s="29" t="s">
        <v>61</v>
      </c>
      <c r="R4881" s="30">
        <v>20917.583590924598</v>
      </c>
      <c r="S4881" s="5">
        <v>19.184290030211482</v>
      </c>
      <c r="T4881" s="4">
        <v>98.070169570469147</v>
      </c>
      <c r="U4881" s="1"/>
      <c r="V4881" s="1"/>
      <c r="W4881" s="1"/>
      <c r="X4881" s="1"/>
    </row>
    <row r="4882" spans="1:24" ht="15.75" customHeight="1" x14ac:dyDescent="0.2">
      <c r="A4882" s="1"/>
      <c r="B4882" s="1"/>
      <c r="C4882" s="31" t="str">
        <f>IF('Style Screener'!$S4882&lt;(AVERAGE('Style Screener'!$S$9:$S$6415)), "Value", "Growth")</f>
        <v>Value</v>
      </c>
      <c r="D4882" s="31" t="str">
        <f>IF('Style Screener'!$R4882&gt;2000, "Large Cap", "Small Cap")</f>
        <v>Large Cap</v>
      </c>
      <c r="E4882" s="31" t="s">
        <v>14</v>
      </c>
      <c r="F4882" s="31" t="s">
        <v>37</v>
      </c>
      <c r="G4882" s="1" t="s">
        <v>38</v>
      </c>
      <c r="H4882" s="1" t="s">
        <v>5203</v>
      </c>
      <c r="I4882" s="1" t="s">
        <v>5204</v>
      </c>
      <c r="J4882" s="1" t="s">
        <v>41</v>
      </c>
      <c r="K4882" s="1" t="s">
        <v>5205</v>
      </c>
      <c r="L4882" s="1" t="s">
        <v>5206</v>
      </c>
      <c r="M4882" s="1" t="s">
        <v>98</v>
      </c>
      <c r="N4882" s="1" t="s">
        <v>99</v>
      </c>
      <c r="O4882" s="1" t="s">
        <v>100</v>
      </c>
      <c r="P4882" s="1" t="s">
        <v>1578</v>
      </c>
      <c r="Q4882" s="29" t="s">
        <v>5207</v>
      </c>
      <c r="R4882" s="30">
        <v>4319.3700170399998</v>
      </c>
      <c r="S4882" s="5">
        <v>10.34589571502323</v>
      </c>
      <c r="T4882" s="4">
        <v>33.374569707401029</v>
      </c>
      <c r="U4882" s="1"/>
      <c r="V4882" s="1"/>
      <c r="W4882" s="1"/>
      <c r="X4882" s="1"/>
    </row>
    <row r="4883" spans="1:24" ht="15.75" customHeight="1" x14ac:dyDescent="0.2">
      <c r="A4883" s="1"/>
      <c r="B4883" s="1"/>
      <c r="C4883" s="31" t="str">
        <f>IF('Style Screener'!$S4883&lt;(AVERAGE('Style Screener'!$S$9:$S$6415)), "Value", "Growth")</f>
        <v>Value</v>
      </c>
      <c r="D4883" s="31" t="str">
        <f>IF('Style Screener'!$R4883&gt;2000, "Large Cap", "Small Cap")</f>
        <v>Large Cap</v>
      </c>
      <c r="E4883" s="31" t="s">
        <v>14</v>
      </c>
      <c r="F4883" s="31" t="s">
        <v>37</v>
      </c>
      <c r="G4883" s="1" t="s">
        <v>38</v>
      </c>
      <c r="H4883" s="1" t="s">
        <v>5308</v>
      </c>
      <c r="I4883" s="1" t="s">
        <v>5309</v>
      </c>
      <c r="J4883" s="1" t="s">
        <v>41</v>
      </c>
      <c r="K4883" s="1" t="s">
        <v>5310</v>
      </c>
      <c r="L4883" s="1" t="s">
        <v>5311</v>
      </c>
      <c r="M4883" s="1" t="s">
        <v>98</v>
      </c>
      <c r="N4883" s="1" t="s">
        <v>99</v>
      </c>
      <c r="O4883" s="1" t="s">
        <v>100</v>
      </c>
      <c r="P4883" s="1" t="s">
        <v>460</v>
      </c>
      <c r="Q4883" s="29" t="s">
        <v>461</v>
      </c>
      <c r="R4883" s="30">
        <v>17045.425151749998</v>
      </c>
      <c r="S4883" s="5">
        <v>14.47255880256593</v>
      </c>
      <c r="T4883" s="4">
        <v>27.283236994219646</v>
      </c>
      <c r="U4883" s="1"/>
      <c r="V4883" s="1"/>
      <c r="W4883" s="1"/>
      <c r="X4883" s="1"/>
    </row>
    <row r="4884" spans="1:24" ht="15.75" customHeight="1" x14ac:dyDescent="0.2">
      <c r="A4884" s="1"/>
      <c r="B4884" s="1"/>
      <c r="C4884" s="31" t="str">
        <f>IF('Style Screener'!$S4884&lt;(AVERAGE('Style Screener'!$S$9:$S$6415)), "Value", "Growth")</f>
        <v>Value</v>
      </c>
      <c r="D4884" s="31" t="str">
        <f>IF('Style Screener'!$R4884&gt;2000, "Large Cap", "Small Cap")</f>
        <v>Large Cap</v>
      </c>
      <c r="E4884" s="31" t="s">
        <v>14</v>
      </c>
      <c r="F4884" s="31" t="s">
        <v>37</v>
      </c>
      <c r="G4884" s="1" t="s">
        <v>246</v>
      </c>
      <c r="H4884" s="1" t="s">
        <v>5329</v>
      </c>
      <c r="I4884" s="1" t="s">
        <v>19232</v>
      </c>
      <c r="J4884" s="1" t="s">
        <v>71</v>
      </c>
      <c r="K4884" s="1" t="s">
        <v>5331</v>
      </c>
      <c r="L4884" s="1" t="s">
        <v>5332</v>
      </c>
      <c r="M4884" s="1" t="s">
        <v>98</v>
      </c>
      <c r="N4884" s="1" t="s">
        <v>2119</v>
      </c>
      <c r="O4884" s="1" t="s">
        <v>232</v>
      </c>
      <c r="P4884" s="1" t="s">
        <v>5307</v>
      </c>
      <c r="Q4884" s="29" t="s">
        <v>848</v>
      </c>
      <c r="R4884" s="30">
        <v>9106.7606509199995</v>
      </c>
      <c r="S4884" s="5">
        <v>15.315518351577593</v>
      </c>
      <c r="T4884" s="4" t="s">
        <v>61</v>
      </c>
      <c r="U4884" s="1"/>
      <c r="V4884" s="1"/>
      <c r="W4884" s="1"/>
      <c r="X4884" s="1"/>
    </row>
    <row r="4885" spans="1:24" ht="15.75" customHeight="1" x14ac:dyDescent="0.2">
      <c r="A4885" s="1"/>
      <c r="B4885" s="1"/>
      <c r="C4885" s="31" t="str">
        <f>IF('Style Screener'!$S4885&lt;(AVERAGE('Style Screener'!$S$9:$S$6415)), "Value", "Growth")</f>
        <v>Value</v>
      </c>
      <c r="D4885" s="31" t="str">
        <f>IF('Style Screener'!$R4885&gt;2000, "Large Cap", "Small Cap")</f>
        <v>Large Cap</v>
      </c>
      <c r="E4885" s="31" t="s">
        <v>14</v>
      </c>
      <c r="F4885" s="31" t="s">
        <v>37</v>
      </c>
      <c r="G4885" s="1" t="s">
        <v>38</v>
      </c>
      <c r="H4885" s="1" t="s">
        <v>5195</v>
      </c>
      <c r="I4885" s="1" t="s">
        <v>5196</v>
      </c>
      <c r="J4885" s="1" t="s">
        <v>41</v>
      </c>
      <c r="K4885" s="1" t="s">
        <v>5197</v>
      </c>
      <c r="L4885" s="1" t="s">
        <v>5198</v>
      </c>
      <c r="M4885" s="1" t="s">
        <v>98</v>
      </c>
      <c r="N4885" s="1" t="s">
        <v>4426</v>
      </c>
      <c r="O4885" s="1" t="s">
        <v>1435</v>
      </c>
      <c r="P4885" s="1" t="s">
        <v>4427</v>
      </c>
      <c r="Q4885" s="29" t="s">
        <v>4428</v>
      </c>
      <c r="R4885" s="30">
        <v>59841.199110759997</v>
      </c>
      <c r="S4885" s="5">
        <v>8.0017226528854426</v>
      </c>
      <c r="T4885" s="4" t="s">
        <v>61</v>
      </c>
      <c r="U4885" s="1"/>
      <c r="V4885" s="1"/>
      <c r="W4885" s="1"/>
      <c r="X4885" s="1"/>
    </row>
    <row r="4886" spans="1:24" ht="15.75" customHeight="1" x14ac:dyDescent="0.2">
      <c r="A4886" s="1"/>
      <c r="B4886" s="1"/>
      <c r="C4886" s="31" t="str">
        <f>IF('Style Screener'!$S4886&lt;(AVERAGE('Style Screener'!$S$9:$S$6415)), "Value", "Growth")</f>
        <v>Value</v>
      </c>
      <c r="D4886" s="31" t="str">
        <f>IF('Style Screener'!$R4886&gt;2000, "Large Cap", "Small Cap")</f>
        <v>Large Cap</v>
      </c>
      <c r="E4886" s="31" t="s">
        <v>14</v>
      </c>
      <c r="F4886" s="31" t="s">
        <v>37</v>
      </c>
      <c r="G4886" s="1" t="s">
        <v>1364</v>
      </c>
      <c r="H4886" s="1" t="s">
        <v>19233</v>
      </c>
      <c r="I4886" s="1" t="s">
        <v>19234</v>
      </c>
      <c r="J4886" s="1" t="s">
        <v>19235</v>
      </c>
      <c r="K4886" s="1" t="s">
        <v>19236</v>
      </c>
      <c r="L4886" s="1" t="s">
        <v>19237</v>
      </c>
      <c r="M4886" s="1" t="s">
        <v>98</v>
      </c>
      <c r="N4886" s="1" t="s">
        <v>1141</v>
      </c>
      <c r="O4886" s="1" t="s">
        <v>1062</v>
      </c>
      <c r="P4886" s="1" t="s">
        <v>2113</v>
      </c>
      <c r="Q4886" s="29" t="s">
        <v>61</v>
      </c>
      <c r="R4886" s="30">
        <v>9236.0882741665155</v>
      </c>
      <c r="S4886" s="5">
        <v>20.599999999999998</v>
      </c>
      <c r="T4886" s="4">
        <v>4.244563726971106E-2</v>
      </c>
      <c r="U4886" s="1"/>
      <c r="V4886" s="1"/>
      <c r="W4886" s="1"/>
      <c r="X4886" s="1"/>
    </row>
    <row r="4887" spans="1:24" ht="15.75" customHeight="1" x14ac:dyDescent="0.2">
      <c r="A4887" s="1"/>
      <c r="B4887" s="1"/>
      <c r="C4887" s="31" t="str">
        <f>IF('Style Screener'!$S4887&lt;(AVERAGE('Style Screener'!$S$9:$S$6415)), "Value", "Growth")</f>
        <v>Value</v>
      </c>
      <c r="D4887" s="31" t="str">
        <f>IF('Style Screener'!$R4887&gt;2000, "Large Cap", "Small Cap")</f>
        <v>Large Cap</v>
      </c>
      <c r="E4887" s="31" t="s">
        <v>14</v>
      </c>
      <c r="F4887" s="31" t="s">
        <v>37</v>
      </c>
      <c r="G4887" s="1" t="s">
        <v>38</v>
      </c>
      <c r="H4887" s="1" t="s">
        <v>5277</v>
      </c>
      <c r="I4887" s="1" t="s">
        <v>5278</v>
      </c>
      <c r="J4887" s="1" t="s">
        <v>41</v>
      </c>
      <c r="K4887" s="1" t="s">
        <v>5279</v>
      </c>
      <c r="L4887" s="1" t="s">
        <v>5280</v>
      </c>
      <c r="M4887" s="1" t="s">
        <v>98</v>
      </c>
      <c r="N4887" s="1" t="s">
        <v>2942</v>
      </c>
      <c r="O4887" s="1" t="s">
        <v>100</v>
      </c>
      <c r="P4887" s="1" t="s">
        <v>2942</v>
      </c>
      <c r="Q4887" s="29" t="s">
        <v>5281</v>
      </c>
      <c r="R4887" s="30">
        <v>14117.063782699999</v>
      </c>
      <c r="S4887" s="5">
        <v>19.224370971095862</v>
      </c>
      <c r="T4887" s="4">
        <v>18.45900311684165</v>
      </c>
      <c r="U4887" s="1"/>
      <c r="V4887" s="1"/>
      <c r="W4887" s="1"/>
      <c r="X4887" s="1"/>
    </row>
    <row r="4888" spans="1:24" ht="15.75" customHeight="1" x14ac:dyDescent="0.2">
      <c r="A4888" s="1"/>
      <c r="B4888" s="1"/>
      <c r="C4888" s="31" t="str">
        <f>IF('Style Screener'!$S4888&lt;(AVERAGE('Style Screener'!$S$9:$S$6415)), "Value", "Growth")</f>
        <v>Value</v>
      </c>
      <c r="D4888" s="31" t="str">
        <f>IF('Style Screener'!$R4888&gt;2000, "Large Cap", "Small Cap")</f>
        <v>Large Cap</v>
      </c>
      <c r="E4888" s="31" t="s">
        <v>14</v>
      </c>
      <c r="F4888" s="31" t="s">
        <v>37</v>
      </c>
      <c r="G4888" s="1" t="s">
        <v>5587</v>
      </c>
      <c r="H4888" s="1" t="s">
        <v>19238</v>
      </c>
      <c r="I4888" s="1" t="s">
        <v>19239</v>
      </c>
      <c r="J4888" s="1" t="s">
        <v>19180</v>
      </c>
      <c r="K4888" s="1" t="s">
        <v>19240</v>
      </c>
      <c r="L4888" s="1" t="s">
        <v>19241</v>
      </c>
      <c r="M4888" s="1" t="s">
        <v>98</v>
      </c>
      <c r="N4888" s="1" t="s">
        <v>2498</v>
      </c>
      <c r="O4888" s="1" t="s">
        <v>232</v>
      </c>
      <c r="P4888" s="1" t="s">
        <v>2885</v>
      </c>
      <c r="Q4888" s="29" t="s">
        <v>9881</v>
      </c>
      <c r="R4888" s="30">
        <v>7627.4497445054158</v>
      </c>
      <c r="S4888" s="5">
        <v>20.354474437679951</v>
      </c>
      <c r="T4888" s="4">
        <v>96.431685843269094</v>
      </c>
      <c r="U4888" s="1"/>
      <c r="V4888" s="1"/>
      <c r="W4888" s="1"/>
      <c r="X4888" s="1"/>
    </row>
    <row r="4889" spans="1:24" ht="15.75" customHeight="1" x14ac:dyDescent="0.2">
      <c r="A4889" s="1"/>
      <c r="B4889" s="1"/>
      <c r="C4889" s="31" t="str">
        <f>IF('Style Screener'!$S4889&lt;(AVERAGE('Style Screener'!$S$9:$S$6415)), "Value", "Growth")</f>
        <v>Value</v>
      </c>
      <c r="D4889" s="31" t="str">
        <f>IF('Style Screener'!$R4889&gt;2000, "Large Cap", "Small Cap")</f>
        <v>Large Cap</v>
      </c>
      <c r="E4889" s="31" t="s">
        <v>14</v>
      </c>
      <c r="F4889" s="31" t="s">
        <v>37</v>
      </c>
      <c r="G4889" s="1" t="s">
        <v>1020</v>
      </c>
      <c r="H4889" s="1" t="s">
        <v>11747</v>
      </c>
      <c r="I4889" s="1" t="s">
        <v>11748</v>
      </c>
      <c r="J4889" s="1" t="s">
        <v>10766</v>
      </c>
      <c r="K4889" s="1" t="s">
        <v>11749</v>
      </c>
      <c r="L4889" s="1" t="s">
        <v>11750</v>
      </c>
      <c r="M4889" s="1" t="s">
        <v>98</v>
      </c>
      <c r="N4889" s="1" t="s">
        <v>1434</v>
      </c>
      <c r="O4889" s="1" t="s">
        <v>1435</v>
      </c>
      <c r="P4889" s="1" t="s">
        <v>1436</v>
      </c>
      <c r="Q4889" s="29" t="s">
        <v>61</v>
      </c>
      <c r="R4889" s="30">
        <v>9059.059009512639</v>
      </c>
      <c r="S4889" s="5">
        <v>13.003558718861209</v>
      </c>
      <c r="T4889" s="4" t="s">
        <v>61</v>
      </c>
      <c r="U4889" s="1"/>
      <c r="V4889" s="1"/>
      <c r="W4889" s="1"/>
      <c r="X4889" s="1"/>
    </row>
    <row r="4890" spans="1:24" ht="15.75" customHeight="1" x14ac:dyDescent="0.2">
      <c r="A4890" s="1"/>
      <c r="B4890" s="1"/>
      <c r="C4890" s="31" t="str">
        <f>IF('Style Screener'!$S4890&lt;(AVERAGE('Style Screener'!$S$9:$S$6415)), "Value", "Growth")</f>
        <v>Value</v>
      </c>
      <c r="D4890" s="31" t="str">
        <f>IF('Style Screener'!$R4890&gt;2000, "Large Cap", "Small Cap")</f>
        <v>Large Cap</v>
      </c>
      <c r="E4890" s="31" t="s">
        <v>14</v>
      </c>
      <c r="F4890" s="31" t="s">
        <v>37</v>
      </c>
      <c r="G4890" s="1" t="s">
        <v>38</v>
      </c>
      <c r="H4890" s="1" t="s">
        <v>5815</v>
      </c>
      <c r="I4890" s="1" t="s">
        <v>5816</v>
      </c>
      <c r="J4890" s="1" t="s">
        <v>41</v>
      </c>
      <c r="K4890" s="1" t="s">
        <v>5817</v>
      </c>
      <c r="L4890" s="1" t="s">
        <v>5818</v>
      </c>
      <c r="M4890" s="1" t="s">
        <v>98</v>
      </c>
      <c r="N4890" s="1" t="s">
        <v>1061</v>
      </c>
      <c r="O4890" s="1" t="s">
        <v>1062</v>
      </c>
      <c r="P4890" s="1" t="s">
        <v>1206</v>
      </c>
      <c r="Q4890" s="29" t="s">
        <v>2331</v>
      </c>
      <c r="R4890" s="30">
        <v>8851.9804075199991</v>
      </c>
      <c r="S4890" s="5">
        <v>17.946428571428569</v>
      </c>
      <c r="T4890" s="4" t="s">
        <v>61</v>
      </c>
      <c r="U4890" s="1"/>
      <c r="V4890" s="1"/>
      <c r="W4890" s="1"/>
      <c r="X4890" s="1"/>
    </row>
    <row r="4891" spans="1:24" ht="15.75" customHeight="1" x14ac:dyDescent="0.2">
      <c r="A4891" s="1"/>
      <c r="B4891" s="1"/>
      <c r="C4891" s="31" t="str">
        <f>IF('Style Screener'!$S4891&lt;(AVERAGE('Style Screener'!$S$9:$S$6415)), "Value", "Growth")</f>
        <v>Value</v>
      </c>
      <c r="D4891" s="31" t="str">
        <f>IF('Style Screener'!$R4891&gt;2000, "Large Cap", "Small Cap")</f>
        <v>Large Cap</v>
      </c>
      <c r="E4891" s="31" t="s">
        <v>14</v>
      </c>
      <c r="F4891" s="31" t="s">
        <v>37</v>
      </c>
      <c r="G4891" s="1" t="s">
        <v>13188</v>
      </c>
      <c r="H4891" s="1" t="s">
        <v>19242</v>
      </c>
      <c r="I4891" s="1" t="s">
        <v>19243</v>
      </c>
      <c r="J4891" s="1" t="s">
        <v>13191</v>
      </c>
      <c r="K4891" s="1" t="s">
        <v>19244</v>
      </c>
      <c r="L4891" s="1" t="s">
        <v>19245</v>
      </c>
      <c r="M4891" s="1" t="s">
        <v>98</v>
      </c>
      <c r="N4891" s="1" t="s">
        <v>578</v>
      </c>
      <c r="O4891" s="1" t="s">
        <v>578</v>
      </c>
      <c r="P4891" s="1" t="s">
        <v>2381</v>
      </c>
      <c r="Q4891" s="29" t="s">
        <v>61</v>
      </c>
      <c r="R4891" s="30">
        <v>4351.6168160259667</v>
      </c>
      <c r="S4891" s="5">
        <v>25.063172671970051</v>
      </c>
      <c r="T4891" s="4">
        <v>4.0365577798886587</v>
      </c>
      <c r="U4891" s="1"/>
      <c r="V4891" s="1"/>
      <c r="W4891" s="1"/>
      <c r="X4891" s="1"/>
    </row>
    <row r="4892" spans="1:24" ht="15.75" customHeight="1" x14ac:dyDescent="0.2">
      <c r="A4892" s="1"/>
      <c r="B4892" s="1"/>
      <c r="C4892" s="31" t="str">
        <f>IF('Style Screener'!$S4892&lt;(AVERAGE('Style Screener'!$S$9:$S$6415)), "Value", "Growth")</f>
        <v>Value</v>
      </c>
      <c r="D4892" s="31" t="str">
        <f>IF('Style Screener'!$R4892&gt;2000, "Large Cap", "Small Cap")</f>
        <v>Large Cap</v>
      </c>
      <c r="E4892" s="31" t="s">
        <v>14</v>
      </c>
      <c r="F4892" s="31" t="s">
        <v>37</v>
      </c>
      <c r="G4892" s="1" t="s">
        <v>38</v>
      </c>
      <c r="H4892" s="1" t="s">
        <v>5501</v>
      </c>
      <c r="I4892" s="1" t="s">
        <v>5502</v>
      </c>
      <c r="J4892" s="1" t="s">
        <v>41</v>
      </c>
      <c r="K4892" s="1" t="s">
        <v>5503</v>
      </c>
      <c r="L4892" s="1" t="s">
        <v>5504</v>
      </c>
      <c r="M4892" s="1" t="s">
        <v>98</v>
      </c>
      <c r="N4892" s="1" t="s">
        <v>2498</v>
      </c>
      <c r="O4892" s="1" t="s">
        <v>232</v>
      </c>
      <c r="P4892" s="1" t="s">
        <v>2885</v>
      </c>
      <c r="Q4892" s="29" t="s">
        <v>5078</v>
      </c>
      <c r="R4892" s="30">
        <v>13583.298835570002</v>
      </c>
      <c r="S4892" s="5">
        <v>20.652041438147471</v>
      </c>
      <c r="T4892" s="4">
        <v>15.015364113142684</v>
      </c>
      <c r="U4892" s="1"/>
      <c r="V4892" s="1"/>
      <c r="W4892" s="1"/>
      <c r="X4892" s="1"/>
    </row>
    <row r="4893" spans="1:24" ht="15.75" customHeight="1" x14ac:dyDescent="0.2">
      <c r="A4893" s="1"/>
      <c r="B4893" s="1"/>
      <c r="C4893" s="31" t="str">
        <f>IF('Style Screener'!$S4893&lt;(AVERAGE('Style Screener'!$S$9:$S$6415)), "Value", "Growth")</f>
        <v>Value</v>
      </c>
      <c r="D4893" s="31" t="str">
        <f>IF('Style Screener'!$R4893&gt;2000, "Large Cap", "Small Cap")</f>
        <v>Large Cap</v>
      </c>
      <c r="E4893" s="31" t="s">
        <v>14</v>
      </c>
      <c r="F4893" s="31" t="s">
        <v>37</v>
      </c>
      <c r="G4893" s="1" t="s">
        <v>38</v>
      </c>
      <c r="H4893" s="1" t="s">
        <v>5751</v>
      </c>
      <c r="I4893" s="1" t="s">
        <v>5752</v>
      </c>
      <c r="J4893" s="1" t="s">
        <v>41</v>
      </c>
      <c r="K4893" s="1" t="s">
        <v>5753</v>
      </c>
      <c r="L4893" s="1" t="s">
        <v>5754</v>
      </c>
      <c r="M4893" s="1" t="s">
        <v>98</v>
      </c>
      <c r="N4893" s="1" t="s">
        <v>4426</v>
      </c>
      <c r="O4893" s="1" t="s">
        <v>1435</v>
      </c>
      <c r="P4893" s="1" t="s">
        <v>5755</v>
      </c>
      <c r="Q4893" s="29" t="s">
        <v>5756</v>
      </c>
      <c r="R4893" s="30">
        <v>11756.7545116</v>
      </c>
      <c r="S4893" s="5">
        <v>13.586930017069008</v>
      </c>
      <c r="T4893" s="4">
        <v>29.35059246933616</v>
      </c>
      <c r="U4893" s="1"/>
      <c r="V4893" s="1"/>
      <c r="W4893" s="1"/>
      <c r="X4893" s="1"/>
    </row>
    <row r="4894" spans="1:24" ht="15.75" customHeight="1" x14ac:dyDescent="0.2">
      <c r="A4894" s="1"/>
      <c r="B4894" s="1"/>
      <c r="C4894" s="31" t="str">
        <f>IF('Style Screener'!$S4894&lt;(AVERAGE('Style Screener'!$S$9:$S$6415)), "Value", "Growth")</f>
        <v>Value</v>
      </c>
      <c r="D4894" s="31" t="str">
        <f>IF('Style Screener'!$R4894&gt;2000, "Large Cap", "Small Cap")</f>
        <v>Large Cap</v>
      </c>
      <c r="E4894" s="31" t="s">
        <v>14</v>
      </c>
      <c r="F4894" s="31" t="s">
        <v>37</v>
      </c>
      <c r="G4894" s="1" t="s">
        <v>11121</v>
      </c>
      <c r="H4894" s="1" t="s">
        <v>19246</v>
      </c>
      <c r="I4894" s="1" t="s">
        <v>19247</v>
      </c>
      <c r="J4894" s="1" t="s">
        <v>19193</v>
      </c>
      <c r="K4894" s="1" t="s">
        <v>19248</v>
      </c>
      <c r="L4894" s="1" t="s">
        <v>19249</v>
      </c>
      <c r="M4894" s="1" t="s">
        <v>98</v>
      </c>
      <c r="N4894" s="1" t="s">
        <v>1776</v>
      </c>
      <c r="O4894" s="1" t="s">
        <v>100</v>
      </c>
      <c r="P4894" s="1" t="s">
        <v>1777</v>
      </c>
      <c r="Q4894" s="29" t="s">
        <v>61</v>
      </c>
      <c r="R4894" s="30">
        <v>3724.5334150059984</v>
      </c>
      <c r="S4894" s="5">
        <v>17.883817427385893</v>
      </c>
      <c r="T4894" s="4">
        <v>59.19894095978718</v>
      </c>
      <c r="U4894" s="1"/>
      <c r="V4894" s="1"/>
      <c r="W4894" s="1"/>
      <c r="X4894" s="1"/>
    </row>
    <row r="4895" spans="1:24" ht="15.75" customHeight="1" x14ac:dyDescent="0.2">
      <c r="A4895" s="1"/>
      <c r="B4895" s="1"/>
      <c r="C4895" s="31" t="str">
        <f>IF('Style Screener'!$S4895&lt;(AVERAGE('Style Screener'!$S$9:$S$6415)), "Value", "Growth")</f>
        <v>Value</v>
      </c>
      <c r="D4895" s="31" t="str">
        <f>IF('Style Screener'!$R4895&gt;2000, "Large Cap", "Small Cap")</f>
        <v>Large Cap</v>
      </c>
      <c r="E4895" s="31" t="s">
        <v>14</v>
      </c>
      <c r="F4895" s="31" t="s">
        <v>37</v>
      </c>
      <c r="G4895" s="1" t="s">
        <v>38</v>
      </c>
      <c r="H4895" s="1" t="s">
        <v>5477</v>
      </c>
      <c r="I4895" s="1" t="s">
        <v>19250</v>
      </c>
      <c r="J4895" s="1" t="s">
        <v>71</v>
      </c>
      <c r="K4895" s="1" t="s">
        <v>5479</v>
      </c>
      <c r="L4895" s="1" t="s">
        <v>5480</v>
      </c>
      <c r="M4895" s="1" t="s">
        <v>98</v>
      </c>
      <c r="N4895" s="1" t="s">
        <v>231</v>
      </c>
      <c r="O4895" s="1" t="s">
        <v>232</v>
      </c>
      <c r="P4895" s="1" t="s">
        <v>231</v>
      </c>
      <c r="Q4895" s="29" t="s">
        <v>1569</v>
      </c>
      <c r="R4895" s="30">
        <v>9165.4970178499989</v>
      </c>
      <c r="S4895" s="5">
        <v>22.547516860821581</v>
      </c>
      <c r="T4895" s="4" t="s">
        <v>61</v>
      </c>
      <c r="U4895" s="1"/>
      <c r="V4895" s="1"/>
      <c r="W4895" s="1"/>
      <c r="X4895" s="1"/>
    </row>
    <row r="4896" spans="1:24" ht="15.75" customHeight="1" x14ac:dyDescent="0.2">
      <c r="A4896" s="1"/>
      <c r="B4896" s="1"/>
      <c r="C4896" s="31" t="str">
        <f>IF('Style Screener'!$S4896&lt;(AVERAGE('Style Screener'!$S$9:$S$6415)), "Value", "Growth")</f>
        <v>Value</v>
      </c>
      <c r="D4896" s="31" t="str">
        <f>IF('Style Screener'!$R4896&gt;2000, "Large Cap", "Small Cap")</f>
        <v>Large Cap</v>
      </c>
      <c r="E4896" s="31" t="s">
        <v>14</v>
      </c>
      <c r="F4896" s="31" t="s">
        <v>37</v>
      </c>
      <c r="G4896" s="1" t="s">
        <v>10885</v>
      </c>
      <c r="H4896" s="1" t="s">
        <v>11843</v>
      </c>
      <c r="I4896" s="1" t="s">
        <v>11844</v>
      </c>
      <c r="J4896" s="1" t="s">
        <v>10888</v>
      </c>
      <c r="K4896" s="1" t="s">
        <v>11845</v>
      </c>
      <c r="L4896" s="1" t="s">
        <v>11846</v>
      </c>
      <c r="M4896" s="1" t="s">
        <v>98</v>
      </c>
      <c r="N4896" s="1" t="s">
        <v>99</v>
      </c>
      <c r="O4896" s="1" t="s">
        <v>100</v>
      </c>
      <c r="P4896" s="1" t="s">
        <v>460</v>
      </c>
      <c r="Q4896" s="29" t="s">
        <v>61</v>
      </c>
      <c r="R4896" s="30">
        <v>66376.717800700339</v>
      </c>
      <c r="S4896" s="5">
        <v>25.746324075449277</v>
      </c>
      <c r="T4896" s="4">
        <v>95.242447119905691</v>
      </c>
      <c r="U4896" s="1"/>
      <c r="V4896" s="1"/>
      <c r="W4896" s="1"/>
      <c r="X4896" s="1"/>
    </row>
    <row r="4897" spans="1:24" ht="15.75" customHeight="1" x14ac:dyDescent="0.2">
      <c r="A4897" s="1"/>
      <c r="B4897" s="1"/>
      <c r="C4897" s="31" t="str">
        <f>IF('Style Screener'!$S4897&lt;(AVERAGE('Style Screener'!$S$9:$S$6415)), "Value", "Growth")</f>
        <v>Growth</v>
      </c>
      <c r="D4897" s="31" t="str">
        <f>IF('Style Screener'!$R4897&gt;2000, "Large Cap", "Small Cap")</f>
        <v>Large Cap</v>
      </c>
      <c r="E4897" s="31" t="s">
        <v>14</v>
      </c>
      <c r="F4897" s="31" t="s">
        <v>37</v>
      </c>
      <c r="G4897" s="1" t="s">
        <v>10804</v>
      </c>
      <c r="H4897" s="1" t="s">
        <v>12564</v>
      </c>
      <c r="I4897" s="1" t="s">
        <v>12565</v>
      </c>
      <c r="J4897" s="1" t="s">
        <v>10807</v>
      </c>
      <c r="K4897" s="1" t="s">
        <v>12566</v>
      </c>
      <c r="L4897" s="1" t="s">
        <v>12567</v>
      </c>
      <c r="M4897" s="1" t="s">
        <v>98</v>
      </c>
      <c r="N4897" s="1" t="s">
        <v>2498</v>
      </c>
      <c r="O4897" s="1" t="s">
        <v>232</v>
      </c>
      <c r="P4897" s="1" t="s">
        <v>2885</v>
      </c>
      <c r="Q4897" s="29" t="s">
        <v>61</v>
      </c>
      <c r="R4897" s="30">
        <v>38455.965004629659</v>
      </c>
      <c r="S4897" s="5">
        <v>34.631901840490798</v>
      </c>
      <c r="T4897" s="4">
        <v>84.366426299560544</v>
      </c>
      <c r="U4897" s="1"/>
      <c r="V4897" s="1"/>
      <c r="W4897" s="1"/>
      <c r="X4897" s="1"/>
    </row>
    <row r="4898" spans="1:24" ht="15.75" customHeight="1" x14ac:dyDescent="0.2">
      <c r="A4898" s="1"/>
      <c r="B4898" s="1"/>
      <c r="C4898" s="31" t="str">
        <f>IF('Style Screener'!$S4898&lt;(AVERAGE('Style Screener'!$S$9:$S$6415)), "Value", "Growth")</f>
        <v>Value</v>
      </c>
      <c r="D4898" s="31" t="str">
        <f>IF('Style Screener'!$R4898&gt;2000, "Large Cap", "Small Cap")</f>
        <v>Large Cap</v>
      </c>
      <c r="E4898" s="31" t="s">
        <v>14</v>
      </c>
      <c r="F4898" s="31" t="s">
        <v>37</v>
      </c>
      <c r="G4898" s="1" t="s">
        <v>13188</v>
      </c>
      <c r="H4898" s="1" t="s">
        <v>19251</v>
      </c>
      <c r="I4898" s="1" t="s">
        <v>19252</v>
      </c>
      <c r="J4898" s="1" t="s">
        <v>13191</v>
      </c>
      <c r="K4898" s="1" t="s">
        <v>19253</v>
      </c>
      <c r="L4898" s="1" t="s">
        <v>19254</v>
      </c>
      <c r="M4898" s="1" t="s">
        <v>98</v>
      </c>
      <c r="N4898" s="1" t="s">
        <v>99</v>
      </c>
      <c r="O4898" s="1" t="s">
        <v>100</v>
      </c>
      <c r="P4898" s="1" t="s">
        <v>1578</v>
      </c>
      <c r="Q4898" s="29" t="s">
        <v>61</v>
      </c>
      <c r="R4898" s="30">
        <v>3290.8753606085957</v>
      </c>
      <c r="S4898" s="5">
        <v>17.442032758846963</v>
      </c>
      <c r="T4898" s="4">
        <v>0</v>
      </c>
      <c r="U4898" s="1"/>
      <c r="V4898" s="1"/>
      <c r="W4898" s="1"/>
      <c r="X4898" s="1"/>
    </row>
    <row r="4899" spans="1:24" ht="15.75" customHeight="1" x14ac:dyDescent="0.2">
      <c r="A4899" s="1"/>
      <c r="B4899" s="1"/>
      <c r="C4899" s="31" t="str">
        <f>IF('Style Screener'!$S4899&lt;(AVERAGE('Style Screener'!$S$9:$S$6415)), "Value", "Growth")</f>
        <v>Growth</v>
      </c>
      <c r="D4899" s="31" t="str">
        <f>IF('Style Screener'!$R4899&gt;2000, "Large Cap", "Small Cap")</f>
        <v>Large Cap</v>
      </c>
      <c r="E4899" s="31" t="s">
        <v>14</v>
      </c>
      <c r="F4899" s="31" t="s">
        <v>37</v>
      </c>
      <c r="G4899" s="1" t="s">
        <v>38</v>
      </c>
      <c r="H4899" s="1" t="s">
        <v>5693</v>
      </c>
      <c r="I4899" s="1" t="s">
        <v>5694</v>
      </c>
      <c r="J4899" s="1" t="s">
        <v>41</v>
      </c>
      <c r="K4899" s="1" t="s">
        <v>5695</v>
      </c>
      <c r="L4899" s="1" t="s">
        <v>5696</v>
      </c>
      <c r="M4899" s="1" t="s">
        <v>98</v>
      </c>
      <c r="N4899" s="1" t="s">
        <v>1141</v>
      </c>
      <c r="O4899" s="1" t="s">
        <v>1062</v>
      </c>
      <c r="P4899" s="1" t="s">
        <v>1681</v>
      </c>
      <c r="Q4899" s="29" t="s">
        <v>1682</v>
      </c>
      <c r="R4899" s="30">
        <v>29731.988340839998</v>
      </c>
      <c r="S4899" s="5">
        <v>36.496969696969693</v>
      </c>
      <c r="T4899" s="4">
        <v>24.519139211578743</v>
      </c>
      <c r="U4899" s="1"/>
      <c r="V4899" s="1"/>
      <c r="W4899" s="1"/>
      <c r="X4899" s="1"/>
    </row>
    <row r="4900" spans="1:24" ht="15.75" customHeight="1" x14ac:dyDescent="0.2">
      <c r="A4900" s="1"/>
      <c r="B4900" s="1"/>
      <c r="C4900" s="31" t="str">
        <f>IF('Style Screener'!$S4900&lt;(AVERAGE('Style Screener'!$S$9:$S$6415)), "Value", "Growth")</f>
        <v>Value</v>
      </c>
      <c r="D4900" s="31" t="str">
        <f>IF('Style Screener'!$R4900&gt;2000, "Large Cap", "Small Cap")</f>
        <v>Large Cap</v>
      </c>
      <c r="E4900" s="31" t="s">
        <v>14</v>
      </c>
      <c r="F4900" s="31" t="s">
        <v>37</v>
      </c>
      <c r="G4900" s="1" t="s">
        <v>38</v>
      </c>
      <c r="H4900" s="1" t="s">
        <v>5549</v>
      </c>
      <c r="I4900" s="1" t="s">
        <v>5550</v>
      </c>
      <c r="J4900" s="1" t="s">
        <v>41</v>
      </c>
      <c r="K4900" s="1" t="s">
        <v>5551</v>
      </c>
      <c r="L4900" s="1" t="s">
        <v>5552</v>
      </c>
      <c r="M4900" s="1" t="s">
        <v>98</v>
      </c>
      <c r="N4900" s="1" t="s">
        <v>99</v>
      </c>
      <c r="O4900" s="1" t="s">
        <v>100</v>
      </c>
      <c r="P4900" s="1" t="s">
        <v>5553</v>
      </c>
      <c r="Q4900" s="29" t="s">
        <v>5554</v>
      </c>
      <c r="R4900" s="30">
        <v>146935.2393669</v>
      </c>
      <c r="S4900" s="5">
        <v>21.642761522279596</v>
      </c>
      <c r="T4900" s="4">
        <v>10.219294027123208</v>
      </c>
      <c r="U4900" s="1"/>
      <c r="V4900" s="1"/>
      <c r="W4900" s="1"/>
      <c r="X4900" s="1"/>
    </row>
    <row r="4901" spans="1:24" ht="15.75" customHeight="1" x14ac:dyDescent="0.2">
      <c r="A4901" s="1"/>
      <c r="B4901" s="1"/>
      <c r="C4901" s="31" t="str">
        <f>IF('Style Screener'!$S4901&lt;(AVERAGE('Style Screener'!$S$9:$S$6415)), "Value", "Growth")</f>
        <v>Value</v>
      </c>
      <c r="D4901" s="31" t="str">
        <f>IF('Style Screener'!$R4901&gt;2000, "Large Cap", "Small Cap")</f>
        <v>Large Cap</v>
      </c>
      <c r="E4901" s="31" t="s">
        <v>14</v>
      </c>
      <c r="F4901" s="31" t="s">
        <v>37</v>
      </c>
      <c r="G4901" s="1" t="s">
        <v>13188</v>
      </c>
      <c r="H4901" s="1" t="s">
        <v>13770</v>
      </c>
      <c r="I4901" s="1" t="s">
        <v>19255</v>
      </c>
      <c r="J4901" s="1" t="s">
        <v>13191</v>
      </c>
      <c r="K4901" s="1" t="s">
        <v>13772</v>
      </c>
      <c r="L4901" s="1" t="s">
        <v>13773</v>
      </c>
      <c r="M4901" s="1" t="s">
        <v>98</v>
      </c>
      <c r="N4901" s="1" t="s">
        <v>4426</v>
      </c>
      <c r="O4901" s="1" t="s">
        <v>1435</v>
      </c>
      <c r="P4901" s="1" t="s">
        <v>4427</v>
      </c>
      <c r="Q4901" s="29" t="s">
        <v>61</v>
      </c>
      <c r="R4901" s="30">
        <v>64466.611969213693</v>
      </c>
      <c r="S4901" s="5">
        <v>13.49251648909183</v>
      </c>
      <c r="T4901" s="4">
        <v>83.850437717665031</v>
      </c>
      <c r="U4901" s="1"/>
      <c r="V4901" s="1"/>
      <c r="W4901" s="1"/>
      <c r="X4901" s="1"/>
    </row>
    <row r="4902" spans="1:24" ht="15.75" customHeight="1" x14ac:dyDescent="0.2">
      <c r="A4902" s="1"/>
      <c r="B4902" s="1"/>
      <c r="C4902" s="31" t="str">
        <f>IF('Style Screener'!$S4902&lt;(AVERAGE('Style Screener'!$S$9:$S$6415)), "Value", "Growth")</f>
        <v>Value</v>
      </c>
      <c r="D4902" s="31" t="str">
        <f>IF('Style Screener'!$R4902&gt;2000, "Large Cap", "Small Cap")</f>
        <v>Large Cap</v>
      </c>
      <c r="E4902" s="31" t="s">
        <v>14</v>
      </c>
      <c r="F4902" s="31" t="s">
        <v>37</v>
      </c>
      <c r="G4902" s="1" t="s">
        <v>10839</v>
      </c>
      <c r="H4902" s="1" t="s">
        <v>11170</v>
      </c>
      <c r="I4902" s="1" t="s">
        <v>19256</v>
      </c>
      <c r="J4902" s="1" t="s">
        <v>10842</v>
      </c>
      <c r="K4902" s="1" t="s">
        <v>11172</v>
      </c>
      <c r="L4902" s="1" t="s">
        <v>11173</v>
      </c>
      <c r="M4902" s="1" t="s">
        <v>98</v>
      </c>
      <c r="N4902" s="1" t="s">
        <v>2498</v>
      </c>
      <c r="O4902" s="1" t="s">
        <v>232</v>
      </c>
      <c r="P4902" s="1" t="s">
        <v>2885</v>
      </c>
      <c r="Q4902" s="29" t="s">
        <v>61</v>
      </c>
      <c r="R4902" s="30">
        <v>8623.9612782009026</v>
      </c>
      <c r="S4902" s="5">
        <v>20.480734605689591</v>
      </c>
      <c r="T4902" s="4" t="s">
        <v>61</v>
      </c>
      <c r="U4902" s="1"/>
      <c r="V4902" s="1"/>
      <c r="W4902" s="1"/>
      <c r="X4902" s="1"/>
    </row>
    <row r="4903" spans="1:24" ht="15.75" customHeight="1" x14ac:dyDescent="0.2">
      <c r="A4903" s="1"/>
      <c r="B4903" s="1"/>
      <c r="C4903" s="31" t="str">
        <f>IF('Style Screener'!$S4903&lt;(AVERAGE('Style Screener'!$S$9:$S$6415)), "Value", "Growth")</f>
        <v>Value</v>
      </c>
      <c r="D4903" s="31" t="str">
        <f>IF('Style Screener'!$R4903&gt;2000, "Large Cap", "Small Cap")</f>
        <v>Large Cap</v>
      </c>
      <c r="E4903" s="31" t="s">
        <v>14</v>
      </c>
      <c r="F4903" s="31" t="s">
        <v>37</v>
      </c>
      <c r="G4903" s="1" t="s">
        <v>10885</v>
      </c>
      <c r="H4903" s="1" t="s">
        <v>11887</v>
      </c>
      <c r="I4903" s="1" t="s">
        <v>11888</v>
      </c>
      <c r="J4903" s="1" t="s">
        <v>10888</v>
      </c>
      <c r="K4903" s="1" t="s">
        <v>11889</v>
      </c>
      <c r="L4903" s="1" t="s">
        <v>11890</v>
      </c>
      <c r="M4903" s="1" t="s">
        <v>98</v>
      </c>
      <c r="N4903" s="1" t="s">
        <v>2119</v>
      </c>
      <c r="O4903" s="1" t="s">
        <v>232</v>
      </c>
      <c r="P4903" s="1" t="s">
        <v>5585</v>
      </c>
      <c r="Q4903" s="29" t="s">
        <v>61</v>
      </c>
      <c r="R4903" s="30">
        <v>4178.1288667877734</v>
      </c>
      <c r="S4903" s="5">
        <v>17.666103603603602</v>
      </c>
      <c r="T4903" s="4" t="s">
        <v>61</v>
      </c>
      <c r="U4903" s="1"/>
      <c r="V4903" s="1"/>
      <c r="W4903" s="1"/>
      <c r="X4903" s="1"/>
    </row>
    <row r="4904" spans="1:24" ht="15.75" customHeight="1" x14ac:dyDescent="0.2">
      <c r="A4904" s="1"/>
      <c r="B4904" s="1"/>
      <c r="C4904" s="31" t="str">
        <f>IF('Style Screener'!$S4904&lt;(AVERAGE('Style Screener'!$S$9:$S$6415)), "Value", "Growth")</f>
        <v>Value</v>
      </c>
      <c r="D4904" s="31" t="str">
        <f>IF('Style Screener'!$R4904&gt;2000, "Large Cap", "Small Cap")</f>
        <v>Large Cap</v>
      </c>
      <c r="E4904" s="31" t="s">
        <v>14</v>
      </c>
      <c r="F4904" s="31" t="s">
        <v>37</v>
      </c>
      <c r="G4904" s="1" t="s">
        <v>13188</v>
      </c>
      <c r="H4904" s="1" t="s">
        <v>19257</v>
      </c>
      <c r="I4904" s="1" t="s">
        <v>19258</v>
      </c>
      <c r="J4904" s="1" t="s">
        <v>13191</v>
      </c>
      <c r="K4904" s="1" t="s">
        <v>19259</v>
      </c>
      <c r="L4904" s="1" t="s">
        <v>19260</v>
      </c>
      <c r="M4904" s="1" t="s">
        <v>98</v>
      </c>
      <c r="N4904" s="1" t="s">
        <v>2119</v>
      </c>
      <c r="O4904" s="1" t="s">
        <v>232</v>
      </c>
      <c r="P4904" s="1" t="s">
        <v>2120</v>
      </c>
      <c r="Q4904" s="29" t="s">
        <v>61</v>
      </c>
      <c r="R4904" s="30">
        <v>4161.839077205922</v>
      </c>
      <c r="S4904" s="5">
        <v>19.023819172407581</v>
      </c>
      <c r="T4904" s="4" t="s">
        <v>61</v>
      </c>
      <c r="U4904" s="1"/>
      <c r="V4904" s="1"/>
      <c r="W4904" s="1"/>
      <c r="X4904" s="1"/>
    </row>
    <row r="4905" spans="1:24" ht="15.75" customHeight="1" x14ac:dyDescent="0.2">
      <c r="A4905" s="1"/>
      <c r="B4905" s="1"/>
      <c r="C4905" s="31" t="str">
        <f>IF('Style Screener'!$S4905&lt;(AVERAGE('Style Screener'!$S$9:$S$6415)), "Value", "Growth")</f>
        <v>Growth</v>
      </c>
      <c r="D4905" s="31" t="str">
        <f>IF('Style Screener'!$R4905&gt;2000, "Large Cap", "Small Cap")</f>
        <v>Large Cap</v>
      </c>
      <c r="E4905" s="31" t="s">
        <v>14</v>
      </c>
      <c r="F4905" s="31" t="s">
        <v>37</v>
      </c>
      <c r="G4905" s="1" t="s">
        <v>214</v>
      </c>
      <c r="H4905" s="1" t="s">
        <v>12011</v>
      </c>
      <c r="I4905" s="1" t="s">
        <v>19261</v>
      </c>
      <c r="J4905" s="1" t="s">
        <v>10785</v>
      </c>
      <c r="K4905" s="1" t="s">
        <v>12013</v>
      </c>
      <c r="L4905" s="1" t="s">
        <v>12014</v>
      </c>
      <c r="M4905" s="1" t="s">
        <v>98</v>
      </c>
      <c r="N4905" s="1" t="s">
        <v>99</v>
      </c>
      <c r="O4905" s="1" t="s">
        <v>100</v>
      </c>
      <c r="P4905" s="1" t="s">
        <v>460</v>
      </c>
      <c r="Q4905" s="29" t="s">
        <v>61</v>
      </c>
      <c r="R4905" s="30">
        <v>97609.052640757174</v>
      </c>
      <c r="S4905" s="5">
        <v>31.278195488721803</v>
      </c>
      <c r="T4905" s="4">
        <v>78.899059035702194</v>
      </c>
      <c r="U4905" s="1"/>
      <c r="V4905" s="1"/>
      <c r="W4905" s="1"/>
      <c r="X4905" s="1"/>
    </row>
    <row r="4906" spans="1:24" ht="15.75" customHeight="1" x14ac:dyDescent="0.2">
      <c r="A4906" s="1"/>
      <c r="B4906" s="1"/>
      <c r="C4906" s="31" t="str">
        <f>IF('Style Screener'!$S4906&lt;(AVERAGE('Style Screener'!$S$9:$S$6415)), "Value", "Growth")</f>
        <v>Value</v>
      </c>
      <c r="D4906" s="31" t="str">
        <f>IF('Style Screener'!$R4906&gt;2000, "Large Cap", "Small Cap")</f>
        <v>Large Cap</v>
      </c>
      <c r="E4906" s="31" t="s">
        <v>14</v>
      </c>
      <c r="F4906" s="31" t="s">
        <v>37</v>
      </c>
      <c r="G4906" s="1" t="s">
        <v>1020</v>
      </c>
      <c r="H4906" s="1" t="s">
        <v>6042</v>
      </c>
      <c r="I4906" s="1" t="s">
        <v>11927</v>
      </c>
      <c r="J4906" s="1" t="s">
        <v>10766</v>
      </c>
      <c r="K4906" s="1" t="s">
        <v>11928</v>
      </c>
      <c r="L4906" s="1" t="s">
        <v>11929</v>
      </c>
      <c r="M4906" s="1" t="s">
        <v>98</v>
      </c>
      <c r="N4906" s="1" t="s">
        <v>1141</v>
      </c>
      <c r="O4906" s="1" t="s">
        <v>1062</v>
      </c>
      <c r="P4906" s="1" t="s">
        <v>1681</v>
      </c>
      <c r="Q4906" s="29" t="s">
        <v>61</v>
      </c>
      <c r="R4906" s="30">
        <v>10148.123488368174</v>
      </c>
      <c r="S4906" s="5">
        <v>24.25622073510273</v>
      </c>
      <c r="T4906" s="4" t="s">
        <v>61</v>
      </c>
      <c r="U4906" s="1"/>
      <c r="V4906" s="1"/>
      <c r="W4906" s="1"/>
      <c r="X4906" s="1"/>
    </row>
    <row r="4907" spans="1:24" ht="15.75" customHeight="1" x14ac:dyDescent="0.2">
      <c r="A4907" s="1"/>
      <c r="B4907" s="1"/>
      <c r="C4907" s="31" t="str">
        <f>IF('Style Screener'!$S4907&lt;(AVERAGE('Style Screener'!$S$9:$S$6415)), "Value", "Growth")</f>
        <v>Value</v>
      </c>
      <c r="D4907" s="31" t="str">
        <f>IF('Style Screener'!$R4907&gt;2000, "Large Cap", "Small Cap")</f>
        <v>Large Cap</v>
      </c>
      <c r="E4907" s="31" t="s">
        <v>14</v>
      </c>
      <c r="F4907" s="31" t="s">
        <v>37</v>
      </c>
      <c r="G4907" s="1" t="s">
        <v>38</v>
      </c>
      <c r="H4907" s="1" t="s">
        <v>6289</v>
      </c>
      <c r="I4907" s="1" t="s">
        <v>6290</v>
      </c>
      <c r="J4907" s="1" t="s">
        <v>41</v>
      </c>
      <c r="K4907" s="1" t="s">
        <v>6291</v>
      </c>
      <c r="L4907" s="1" t="s">
        <v>6292</v>
      </c>
      <c r="M4907" s="1" t="s">
        <v>98</v>
      </c>
      <c r="N4907" s="1" t="s">
        <v>578</v>
      </c>
      <c r="O4907" s="1" t="s">
        <v>578</v>
      </c>
      <c r="P4907" s="1" t="s">
        <v>2381</v>
      </c>
      <c r="Q4907" s="29" t="s">
        <v>6293</v>
      </c>
      <c r="R4907" s="30">
        <v>8742.9087398800002</v>
      </c>
      <c r="S4907" s="5">
        <v>18.59278803869833</v>
      </c>
      <c r="T4907" s="4">
        <v>44.487933024638117</v>
      </c>
      <c r="U4907" s="1"/>
      <c r="V4907" s="1"/>
      <c r="W4907" s="1"/>
      <c r="X4907" s="1"/>
    </row>
    <row r="4908" spans="1:24" ht="15.75" customHeight="1" x14ac:dyDescent="0.2">
      <c r="A4908" s="1"/>
      <c r="B4908" s="1"/>
      <c r="C4908" s="31" t="str">
        <f>IF('Style Screener'!$S4908&lt;(AVERAGE('Style Screener'!$S$9:$S$6415)), "Value", "Growth")</f>
        <v>Growth</v>
      </c>
      <c r="D4908" s="31" t="str">
        <f>IF('Style Screener'!$R4908&gt;2000, "Large Cap", "Small Cap")</f>
        <v>Large Cap</v>
      </c>
      <c r="E4908" s="31" t="s">
        <v>14</v>
      </c>
      <c r="F4908" s="31" t="s">
        <v>37</v>
      </c>
      <c r="G4908" s="1" t="s">
        <v>13188</v>
      </c>
      <c r="H4908" s="1" t="s">
        <v>13286</v>
      </c>
      <c r="I4908" s="1" t="s">
        <v>19262</v>
      </c>
      <c r="J4908" s="1" t="s">
        <v>13191</v>
      </c>
      <c r="K4908" s="1" t="s">
        <v>13288</v>
      </c>
      <c r="L4908" s="1" t="s">
        <v>13289</v>
      </c>
      <c r="M4908" s="1" t="s">
        <v>98</v>
      </c>
      <c r="N4908" s="1" t="s">
        <v>1776</v>
      </c>
      <c r="O4908" s="1" t="s">
        <v>100</v>
      </c>
      <c r="P4908" s="1" t="s">
        <v>1940</v>
      </c>
      <c r="Q4908" s="29" t="s">
        <v>61</v>
      </c>
      <c r="R4908" s="30">
        <v>6960.3324954081581</v>
      </c>
      <c r="S4908" s="5">
        <v>36.515831614703387</v>
      </c>
      <c r="T4908" s="4" t="s">
        <v>61</v>
      </c>
      <c r="U4908" s="1"/>
      <c r="V4908" s="1"/>
      <c r="W4908" s="1"/>
      <c r="X4908" s="1"/>
    </row>
    <row r="4909" spans="1:24" ht="15.75" customHeight="1" x14ac:dyDescent="0.2">
      <c r="A4909" s="1"/>
      <c r="B4909" s="1"/>
      <c r="C4909" s="31" t="str">
        <f>IF('Style Screener'!$S4909&lt;(AVERAGE('Style Screener'!$S$9:$S$6415)), "Value", "Growth")</f>
        <v>Value</v>
      </c>
      <c r="D4909" s="31" t="str">
        <f>IF('Style Screener'!$R4909&gt;2000, "Large Cap", "Small Cap")</f>
        <v>Large Cap</v>
      </c>
      <c r="E4909" s="31" t="s">
        <v>14</v>
      </c>
      <c r="F4909" s="31" t="s">
        <v>37</v>
      </c>
      <c r="G4909" s="1" t="s">
        <v>13188</v>
      </c>
      <c r="H4909" s="1" t="s">
        <v>13750</v>
      </c>
      <c r="I4909" s="1" t="s">
        <v>19263</v>
      </c>
      <c r="J4909" s="1" t="s">
        <v>13191</v>
      </c>
      <c r="K4909" s="1" t="s">
        <v>13752</v>
      </c>
      <c r="L4909" s="1" t="s">
        <v>13753</v>
      </c>
      <c r="M4909" s="1" t="s">
        <v>98</v>
      </c>
      <c r="N4909" s="1" t="s">
        <v>4426</v>
      </c>
      <c r="O4909" s="1" t="s">
        <v>1435</v>
      </c>
      <c r="P4909" s="1" t="s">
        <v>4427</v>
      </c>
      <c r="Q4909" s="29" t="s">
        <v>61</v>
      </c>
      <c r="R4909" s="30">
        <v>11442.636180149078</v>
      </c>
      <c r="S4909" s="5">
        <v>12.387456595888517</v>
      </c>
      <c r="T4909" s="4">
        <v>64.188651214351182</v>
      </c>
      <c r="U4909" s="1"/>
      <c r="V4909" s="1"/>
      <c r="W4909" s="1"/>
      <c r="X4909" s="1"/>
    </row>
    <row r="4910" spans="1:24" ht="15.75" customHeight="1" x14ac:dyDescent="0.2">
      <c r="A4910" s="1"/>
      <c r="B4910" s="1"/>
      <c r="C4910" s="31" t="str">
        <f>IF('Style Screener'!$S4910&lt;(AVERAGE('Style Screener'!$S$9:$S$6415)), "Value", "Growth")</f>
        <v>Value</v>
      </c>
      <c r="D4910" s="31" t="str">
        <f>IF('Style Screener'!$R4910&gt;2000, "Large Cap", "Small Cap")</f>
        <v>Large Cap</v>
      </c>
      <c r="E4910" s="31" t="s">
        <v>14</v>
      </c>
      <c r="F4910" s="31" t="s">
        <v>37</v>
      </c>
      <c r="G4910" s="1" t="s">
        <v>1020</v>
      </c>
      <c r="H4910" s="1" t="s">
        <v>12007</v>
      </c>
      <c r="I4910" s="1" t="s">
        <v>12008</v>
      </c>
      <c r="J4910" s="1" t="s">
        <v>10766</v>
      </c>
      <c r="K4910" s="1" t="s">
        <v>12009</v>
      </c>
      <c r="L4910" s="1" t="s">
        <v>12010</v>
      </c>
      <c r="M4910" s="1" t="s">
        <v>98</v>
      </c>
      <c r="N4910" s="1" t="s">
        <v>578</v>
      </c>
      <c r="O4910" s="1" t="s">
        <v>578</v>
      </c>
      <c r="P4910" s="1" t="s">
        <v>2313</v>
      </c>
      <c r="Q4910" s="29" t="s">
        <v>61</v>
      </c>
      <c r="R4910" s="30">
        <v>16222.220813517797</v>
      </c>
      <c r="S4910" s="5">
        <v>17.270967741935483</v>
      </c>
      <c r="T4910" s="4">
        <v>18.030888030888025</v>
      </c>
      <c r="U4910" s="1"/>
      <c r="V4910" s="1"/>
      <c r="W4910" s="1"/>
      <c r="X4910" s="1"/>
    </row>
    <row r="4911" spans="1:24" ht="15.75" customHeight="1" x14ac:dyDescent="0.2">
      <c r="A4911" s="1"/>
      <c r="B4911" s="1"/>
      <c r="C4911" s="31" t="str">
        <f>IF('Style Screener'!$S4911&lt;(AVERAGE('Style Screener'!$S$9:$S$6415)), "Value", "Growth")</f>
        <v>Value</v>
      </c>
      <c r="D4911" s="31" t="str">
        <f>IF('Style Screener'!$R4911&gt;2000, "Large Cap", "Small Cap")</f>
        <v>Large Cap</v>
      </c>
      <c r="E4911" s="31" t="s">
        <v>14</v>
      </c>
      <c r="F4911" s="31" t="s">
        <v>37</v>
      </c>
      <c r="G4911" s="1" t="s">
        <v>13188</v>
      </c>
      <c r="H4911" s="1" t="s">
        <v>13282</v>
      </c>
      <c r="I4911" s="1" t="s">
        <v>19264</v>
      </c>
      <c r="J4911" s="1" t="s">
        <v>13191</v>
      </c>
      <c r="K4911" s="1" t="s">
        <v>13284</v>
      </c>
      <c r="L4911" s="1" t="s">
        <v>13285</v>
      </c>
      <c r="M4911" s="1" t="s">
        <v>98</v>
      </c>
      <c r="N4911" s="1" t="s">
        <v>1776</v>
      </c>
      <c r="O4911" s="1" t="s">
        <v>100</v>
      </c>
      <c r="P4911" s="1" t="s">
        <v>1940</v>
      </c>
      <c r="Q4911" s="29" t="s">
        <v>61</v>
      </c>
      <c r="R4911" s="30">
        <v>4341.5750426860868</v>
      </c>
      <c r="S4911" s="5">
        <v>20.46403467047196</v>
      </c>
      <c r="T4911" s="4">
        <v>0</v>
      </c>
      <c r="U4911" s="1"/>
      <c r="V4911" s="1"/>
      <c r="W4911" s="1"/>
      <c r="X4911" s="1"/>
    </row>
    <row r="4912" spans="1:24" ht="15.75" customHeight="1" x14ac:dyDescent="0.2">
      <c r="A4912" s="1"/>
      <c r="B4912" s="1"/>
      <c r="C4912" s="31" t="str">
        <f>IF('Style Screener'!$S4912&lt;(AVERAGE('Style Screener'!$S$9:$S$6415)), "Value", "Growth")</f>
        <v>Value</v>
      </c>
      <c r="D4912" s="31" t="str">
        <f>IF('Style Screener'!$R4912&gt;2000, "Large Cap", "Small Cap")</f>
        <v>Large Cap</v>
      </c>
      <c r="E4912" s="31" t="s">
        <v>14</v>
      </c>
      <c r="F4912" s="31" t="s">
        <v>37</v>
      </c>
      <c r="G4912" s="1" t="s">
        <v>38</v>
      </c>
      <c r="H4912" s="1" t="s">
        <v>6444</v>
      </c>
      <c r="I4912" s="1" t="s">
        <v>6445</v>
      </c>
      <c r="J4912" s="1" t="s">
        <v>41</v>
      </c>
      <c r="K4912" s="1" t="s">
        <v>6446</v>
      </c>
      <c r="L4912" s="1" t="s">
        <v>6447</v>
      </c>
      <c r="M4912" s="1" t="s">
        <v>98</v>
      </c>
      <c r="N4912" s="1" t="s">
        <v>2119</v>
      </c>
      <c r="O4912" s="1" t="s">
        <v>232</v>
      </c>
      <c r="P4912" s="1" t="s">
        <v>3181</v>
      </c>
      <c r="Q4912" s="29" t="s">
        <v>5988</v>
      </c>
      <c r="R4912" s="30">
        <v>9889.0697836800009</v>
      </c>
      <c r="S4912" s="5">
        <v>18.487874465049927</v>
      </c>
      <c r="T4912" s="4">
        <v>38.637158957898414</v>
      </c>
      <c r="U4912" s="1"/>
      <c r="V4912" s="1"/>
      <c r="W4912" s="1"/>
      <c r="X4912" s="1"/>
    </row>
    <row r="4913" spans="1:24" ht="15.75" customHeight="1" x14ac:dyDescent="0.2">
      <c r="A4913" s="1"/>
      <c r="B4913" s="1"/>
      <c r="C4913" s="31" t="str">
        <f>IF('Style Screener'!$S4913&lt;(AVERAGE('Style Screener'!$S$9:$S$6415)), "Value", "Growth")</f>
        <v>Value</v>
      </c>
      <c r="D4913" s="31" t="str">
        <f>IF('Style Screener'!$R4913&gt;2000, "Large Cap", "Small Cap")</f>
        <v>Large Cap</v>
      </c>
      <c r="E4913" s="31" t="s">
        <v>14</v>
      </c>
      <c r="F4913" s="31" t="s">
        <v>37</v>
      </c>
      <c r="G4913" s="1" t="s">
        <v>1364</v>
      </c>
      <c r="H4913" s="1" t="s">
        <v>19265</v>
      </c>
      <c r="I4913" s="1" t="s">
        <v>19266</v>
      </c>
      <c r="J4913" s="1" t="s">
        <v>19235</v>
      </c>
      <c r="K4913" s="1" t="s">
        <v>19267</v>
      </c>
      <c r="L4913" s="1" t="s">
        <v>19268</v>
      </c>
      <c r="M4913" s="1" t="s">
        <v>98</v>
      </c>
      <c r="N4913" s="1" t="s">
        <v>2942</v>
      </c>
      <c r="O4913" s="1" t="s">
        <v>100</v>
      </c>
      <c r="P4913" s="1" t="s">
        <v>2942</v>
      </c>
      <c r="Q4913" s="29" t="s">
        <v>61</v>
      </c>
      <c r="R4913" s="30">
        <v>11152.358648768968</v>
      </c>
      <c r="S4913" s="5">
        <v>12.3521773273475</v>
      </c>
      <c r="T4913" s="4" t="s">
        <v>61</v>
      </c>
      <c r="U4913" s="1"/>
      <c r="V4913" s="1"/>
      <c r="W4913" s="1"/>
      <c r="X4913" s="1"/>
    </row>
    <row r="4914" spans="1:24" ht="15.75" customHeight="1" x14ac:dyDescent="0.2">
      <c r="A4914" s="1"/>
      <c r="B4914" s="1"/>
      <c r="C4914" s="31" t="str">
        <f>IF('Style Screener'!$S4914&lt;(AVERAGE('Style Screener'!$S$9:$S$6415)), "Value", "Growth")</f>
        <v>Value</v>
      </c>
      <c r="D4914" s="31" t="str">
        <f>IF('Style Screener'!$R4914&gt;2000, "Large Cap", "Small Cap")</f>
        <v>Large Cap</v>
      </c>
      <c r="E4914" s="31" t="s">
        <v>14</v>
      </c>
      <c r="F4914" s="31" t="s">
        <v>37</v>
      </c>
      <c r="G4914" s="1" t="s">
        <v>10804</v>
      </c>
      <c r="H4914" s="1" t="s">
        <v>11390</v>
      </c>
      <c r="I4914" s="1" t="s">
        <v>11391</v>
      </c>
      <c r="J4914" s="1" t="s">
        <v>10807</v>
      </c>
      <c r="K4914" s="1" t="s">
        <v>11392</v>
      </c>
      <c r="L4914" s="1" t="s">
        <v>11393</v>
      </c>
      <c r="M4914" s="1" t="s">
        <v>98</v>
      </c>
      <c r="N4914" s="1" t="s">
        <v>578</v>
      </c>
      <c r="O4914" s="1" t="s">
        <v>578</v>
      </c>
      <c r="P4914" s="1" t="s">
        <v>2381</v>
      </c>
      <c r="Q4914" s="29" t="s">
        <v>61</v>
      </c>
      <c r="R4914" s="30">
        <v>7983.065147177932</v>
      </c>
      <c r="S4914" s="5">
        <v>26.959349593495933</v>
      </c>
      <c r="T4914" s="4">
        <v>76.877662357073461</v>
      </c>
      <c r="U4914" s="1"/>
      <c r="V4914" s="1"/>
      <c r="W4914" s="1"/>
      <c r="X4914" s="1"/>
    </row>
    <row r="4915" spans="1:24" ht="15.75" customHeight="1" x14ac:dyDescent="0.2">
      <c r="A4915" s="1"/>
      <c r="B4915" s="1"/>
      <c r="C4915" s="31" t="str">
        <f>IF('Style Screener'!$S4915&lt;(AVERAGE('Style Screener'!$S$9:$S$6415)), "Value", "Growth")</f>
        <v>Value</v>
      </c>
      <c r="D4915" s="31" t="str">
        <f>IF('Style Screener'!$R4915&gt;2000, "Large Cap", "Small Cap")</f>
        <v>Large Cap</v>
      </c>
      <c r="E4915" s="31" t="s">
        <v>14</v>
      </c>
      <c r="F4915" s="31" t="s">
        <v>37</v>
      </c>
      <c r="G4915" s="1" t="s">
        <v>38</v>
      </c>
      <c r="H4915" s="1" t="s">
        <v>6479</v>
      </c>
      <c r="I4915" s="1" t="s">
        <v>6480</v>
      </c>
      <c r="J4915" s="1" t="s">
        <v>41</v>
      </c>
      <c r="K4915" s="1" t="s">
        <v>6481</v>
      </c>
      <c r="L4915" s="1" t="s">
        <v>6482</v>
      </c>
      <c r="M4915" s="1" t="s">
        <v>98</v>
      </c>
      <c r="N4915" s="1" t="s">
        <v>1434</v>
      </c>
      <c r="O4915" s="1" t="s">
        <v>1435</v>
      </c>
      <c r="P4915" s="1" t="s">
        <v>1436</v>
      </c>
      <c r="Q4915" s="29" t="s">
        <v>1663</v>
      </c>
      <c r="R4915" s="30">
        <v>33541.707257729999</v>
      </c>
      <c r="S4915" s="5">
        <v>14.509525163491613</v>
      </c>
      <c r="T4915" s="4">
        <v>59.127206500420272</v>
      </c>
      <c r="U4915" s="1"/>
      <c r="V4915" s="1"/>
      <c r="W4915" s="1"/>
      <c r="X4915" s="1"/>
    </row>
    <row r="4916" spans="1:24" ht="15.75" customHeight="1" x14ac:dyDescent="0.2">
      <c r="A4916" s="1"/>
      <c r="B4916" s="1"/>
      <c r="C4916" s="31" t="str">
        <f>IF('Style Screener'!$S4916&lt;(AVERAGE('Style Screener'!$S$9:$S$6415)), "Value", "Growth")</f>
        <v>Growth</v>
      </c>
      <c r="D4916" s="31" t="str">
        <f>IF('Style Screener'!$R4916&gt;2000, "Large Cap", "Small Cap")</f>
        <v>Large Cap</v>
      </c>
      <c r="E4916" s="31" t="s">
        <v>14</v>
      </c>
      <c r="F4916" s="31" t="s">
        <v>37</v>
      </c>
      <c r="G4916" s="1" t="s">
        <v>10839</v>
      </c>
      <c r="H4916" s="1" t="s">
        <v>12047</v>
      </c>
      <c r="I4916" s="1" t="s">
        <v>19269</v>
      </c>
      <c r="J4916" s="1" t="s">
        <v>10842</v>
      </c>
      <c r="K4916" s="1" t="s">
        <v>12049</v>
      </c>
      <c r="L4916" s="1" t="s">
        <v>12050</v>
      </c>
      <c r="M4916" s="1" t="s">
        <v>98</v>
      </c>
      <c r="N4916" s="1" t="s">
        <v>578</v>
      </c>
      <c r="O4916" s="1" t="s">
        <v>578</v>
      </c>
      <c r="P4916" s="1" t="s">
        <v>836</v>
      </c>
      <c r="Q4916" s="29" t="s">
        <v>61</v>
      </c>
      <c r="R4916" s="30">
        <v>11624.703988793344</v>
      </c>
      <c r="S4916" s="5">
        <v>39.578606158833061</v>
      </c>
      <c r="T4916" s="4" t="s">
        <v>61</v>
      </c>
      <c r="U4916" s="1"/>
      <c r="V4916" s="1"/>
      <c r="W4916" s="1"/>
      <c r="X4916" s="1"/>
    </row>
    <row r="4917" spans="1:24" ht="15.75" customHeight="1" x14ac:dyDescent="0.2">
      <c r="A4917" s="1"/>
      <c r="B4917" s="1"/>
      <c r="C4917" s="31" t="str">
        <f>IF('Style Screener'!$S4917&lt;(AVERAGE('Style Screener'!$S$9:$S$6415)), "Value", "Growth")</f>
        <v>Value</v>
      </c>
      <c r="D4917" s="31" t="str">
        <f>IF('Style Screener'!$R4917&gt;2000, "Large Cap", "Small Cap")</f>
        <v>Large Cap</v>
      </c>
      <c r="E4917" s="31" t="s">
        <v>14</v>
      </c>
      <c r="F4917" s="31" t="s">
        <v>37</v>
      </c>
      <c r="G4917" s="1" t="s">
        <v>10804</v>
      </c>
      <c r="H4917" s="1" t="s">
        <v>12051</v>
      </c>
      <c r="I4917" s="1" t="s">
        <v>12052</v>
      </c>
      <c r="J4917" s="1" t="s">
        <v>10807</v>
      </c>
      <c r="K4917" s="1" t="s">
        <v>12053</v>
      </c>
      <c r="L4917" s="1" t="s">
        <v>12054</v>
      </c>
      <c r="M4917" s="1" t="s">
        <v>98</v>
      </c>
      <c r="N4917" s="1" t="s">
        <v>2498</v>
      </c>
      <c r="O4917" s="1" t="s">
        <v>232</v>
      </c>
      <c r="P4917" s="1" t="s">
        <v>2885</v>
      </c>
      <c r="Q4917" s="29" t="s">
        <v>61</v>
      </c>
      <c r="R4917" s="30">
        <v>22910.016529772598</v>
      </c>
      <c r="S4917" s="5">
        <v>16.007023538344725</v>
      </c>
      <c r="T4917" s="4" t="s">
        <v>61</v>
      </c>
      <c r="U4917" s="1"/>
      <c r="V4917" s="1"/>
      <c r="W4917" s="1"/>
      <c r="X4917" s="1"/>
    </row>
    <row r="4918" spans="1:24" ht="15.75" customHeight="1" x14ac:dyDescent="0.2">
      <c r="A4918" s="1"/>
      <c r="B4918" s="1"/>
      <c r="C4918" s="31" t="str">
        <f>IF('Style Screener'!$S4918&lt;(AVERAGE('Style Screener'!$S$9:$S$6415)), "Value", "Growth")</f>
        <v>Value</v>
      </c>
      <c r="D4918" s="31" t="str">
        <f>IF('Style Screener'!$R4918&gt;2000, "Large Cap", "Small Cap")</f>
        <v>Large Cap</v>
      </c>
      <c r="E4918" s="31" t="s">
        <v>14</v>
      </c>
      <c r="F4918" s="31" t="s">
        <v>37</v>
      </c>
      <c r="G4918" s="1" t="s">
        <v>1020</v>
      </c>
      <c r="H4918" s="1" t="s">
        <v>12059</v>
      </c>
      <c r="I4918" s="1" t="s">
        <v>12060</v>
      </c>
      <c r="J4918" s="1" t="s">
        <v>10766</v>
      </c>
      <c r="K4918" s="1" t="s">
        <v>12061</v>
      </c>
      <c r="L4918" s="1" t="s">
        <v>12062</v>
      </c>
      <c r="M4918" s="1" t="s">
        <v>98</v>
      </c>
      <c r="N4918" s="1" t="s">
        <v>99</v>
      </c>
      <c r="O4918" s="1" t="s">
        <v>100</v>
      </c>
      <c r="P4918" s="1" t="s">
        <v>5553</v>
      </c>
      <c r="Q4918" s="29" t="s">
        <v>61</v>
      </c>
      <c r="R4918" s="30">
        <v>12228.957838605615</v>
      </c>
      <c r="S4918" s="5">
        <v>15.876712328767123</v>
      </c>
      <c r="T4918" s="4">
        <v>60.782022471910103</v>
      </c>
      <c r="U4918" s="1"/>
      <c r="V4918" s="1"/>
      <c r="W4918" s="1"/>
      <c r="X4918" s="1"/>
    </row>
    <row r="4919" spans="1:24" ht="15.75" customHeight="1" x14ac:dyDescent="0.2">
      <c r="A4919" s="1"/>
      <c r="B4919" s="1"/>
      <c r="C4919" s="31" t="str">
        <f>IF('Style Screener'!$S4919&lt;(AVERAGE('Style Screener'!$S$9:$S$6415)), "Value", "Growth")</f>
        <v>Value</v>
      </c>
      <c r="D4919" s="31" t="str">
        <f>IF('Style Screener'!$R4919&gt;2000, "Large Cap", "Small Cap")</f>
        <v>Large Cap</v>
      </c>
      <c r="E4919" s="31" t="s">
        <v>14</v>
      </c>
      <c r="F4919" s="31" t="s">
        <v>37</v>
      </c>
      <c r="G4919" s="1" t="s">
        <v>38</v>
      </c>
      <c r="H4919" s="1" t="s">
        <v>6804</v>
      </c>
      <c r="I4919" s="1" t="s">
        <v>6805</v>
      </c>
      <c r="J4919" s="1" t="s">
        <v>41</v>
      </c>
      <c r="K4919" s="1" t="s">
        <v>6806</v>
      </c>
      <c r="L4919" s="1" t="s">
        <v>6807</v>
      </c>
      <c r="M4919" s="1" t="s">
        <v>98</v>
      </c>
      <c r="N4919" s="1" t="s">
        <v>1776</v>
      </c>
      <c r="O4919" s="1" t="s">
        <v>100</v>
      </c>
      <c r="P4919" s="1" t="s">
        <v>1940</v>
      </c>
      <c r="Q4919" s="29" t="s">
        <v>1941</v>
      </c>
      <c r="R4919" s="30">
        <v>15200.0344836</v>
      </c>
      <c r="S4919" s="5">
        <v>16.483395645480538</v>
      </c>
      <c r="T4919" s="4" t="s">
        <v>61</v>
      </c>
      <c r="U4919" s="1"/>
      <c r="V4919" s="1"/>
      <c r="W4919" s="1"/>
      <c r="X4919" s="1"/>
    </row>
    <row r="4920" spans="1:24" ht="15.75" customHeight="1" x14ac:dyDescent="0.2">
      <c r="A4920" s="1"/>
      <c r="B4920" s="1"/>
      <c r="C4920" s="31" t="str">
        <f>IF('Style Screener'!$S4920&lt;(AVERAGE('Style Screener'!$S$9:$S$6415)), "Value", "Growth")</f>
        <v>Value</v>
      </c>
      <c r="D4920" s="31" t="str">
        <f>IF('Style Screener'!$R4920&gt;2000, "Large Cap", "Small Cap")</f>
        <v>Large Cap</v>
      </c>
      <c r="E4920" s="31" t="s">
        <v>14</v>
      </c>
      <c r="F4920" s="31" t="s">
        <v>37</v>
      </c>
      <c r="G4920" s="1" t="s">
        <v>13188</v>
      </c>
      <c r="H4920" s="1" t="s">
        <v>19270</v>
      </c>
      <c r="I4920" s="1" t="s">
        <v>19271</v>
      </c>
      <c r="J4920" s="1" t="s">
        <v>13191</v>
      </c>
      <c r="K4920" s="1" t="s">
        <v>19272</v>
      </c>
      <c r="L4920" s="1" t="s">
        <v>19273</v>
      </c>
      <c r="M4920" s="1" t="s">
        <v>98</v>
      </c>
      <c r="N4920" s="1" t="s">
        <v>1434</v>
      </c>
      <c r="O4920" s="1" t="s">
        <v>1435</v>
      </c>
      <c r="P4920" s="1" t="s">
        <v>1436</v>
      </c>
      <c r="Q4920" s="29" t="s">
        <v>61</v>
      </c>
      <c r="R4920" s="30">
        <v>5110.4037242938412</v>
      </c>
      <c r="S4920" s="5">
        <v>16.068536536892093</v>
      </c>
      <c r="T4920" s="4">
        <v>53.536826003056071</v>
      </c>
      <c r="U4920" s="1"/>
      <c r="V4920" s="1"/>
      <c r="W4920" s="1"/>
      <c r="X4920" s="1"/>
    </row>
    <row r="4921" spans="1:24" ht="15.75" customHeight="1" x14ac:dyDescent="0.2">
      <c r="A4921" s="1"/>
      <c r="B4921" s="1"/>
      <c r="C4921" s="31" t="str">
        <f>IF('Style Screener'!$S4921&lt;(AVERAGE('Style Screener'!$S$9:$S$6415)), "Value", "Growth")</f>
        <v>Value</v>
      </c>
      <c r="D4921" s="31" t="str">
        <f>IF('Style Screener'!$R4921&gt;2000, "Large Cap", "Small Cap")</f>
        <v>Large Cap</v>
      </c>
      <c r="E4921" s="31" t="s">
        <v>14</v>
      </c>
      <c r="F4921" s="31" t="s">
        <v>37</v>
      </c>
      <c r="G4921" s="1" t="s">
        <v>38</v>
      </c>
      <c r="H4921" s="1" t="s">
        <v>6869</v>
      </c>
      <c r="I4921" s="1" t="s">
        <v>6870</v>
      </c>
      <c r="J4921" s="1" t="s">
        <v>41</v>
      </c>
      <c r="K4921" s="1" t="s">
        <v>6871</v>
      </c>
      <c r="L4921" s="1" t="s">
        <v>6872</v>
      </c>
      <c r="M4921" s="1" t="s">
        <v>98</v>
      </c>
      <c r="N4921" s="1" t="s">
        <v>99</v>
      </c>
      <c r="O4921" s="1" t="s">
        <v>100</v>
      </c>
      <c r="P4921" s="1" t="s">
        <v>460</v>
      </c>
      <c r="Q4921" s="29" t="s">
        <v>997</v>
      </c>
      <c r="R4921" s="30">
        <v>26970.799808390002</v>
      </c>
      <c r="S4921" s="5">
        <v>24.693440428380189</v>
      </c>
      <c r="T4921" s="4">
        <v>11.777544962458524</v>
      </c>
      <c r="U4921" s="1"/>
      <c r="V4921" s="1"/>
      <c r="W4921" s="1"/>
      <c r="X4921" s="1"/>
    </row>
    <row r="4922" spans="1:24" ht="15.75" customHeight="1" x14ac:dyDescent="0.2">
      <c r="A4922" s="1"/>
      <c r="B4922" s="1"/>
      <c r="C4922" s="31" t="str">
        <f>IF('Style Screener'!$S4922&lt;(AVERAGE('Style Screener'!$S$9:$S$6415)), "Value", "Growth")</f>
        <v>Value</v>
      </c>
      <c r="D4922" s="31" t="str">
        <f>IF('Style Screener'!$R4922&gt;2000, "Large Cap", "Small Cap")</f>
        <v>Large Cap</v>
      </c>
      <c r="E4922" s="31" t="s">
        <v>14</v>
      </c>
      <c r="F4922" s="31" t="s">
        <v>37</v>
      </c>
      <c r="G4922" s="1" t="s">
        <v>10804</v>
      </c>
      <c r="H4922" s="1" t="s">
        <v>12231</v>
      </c>
      <c r="I4922" s="1" t="s">
        <v>12232</v>
      </c>
      <c r="J4922" s="1" t="s">
        <v>10807</v>
      </c>
      <c r="K4922" s="1" t="s">
        <v>12233</v>
      </c>
      <c r="L4922" s="1" t="s">
        <v>12234</v>
      </c>
      <c r="M4922" s="1" t="s">
        <v>98</v>
      </c>
      <c r="N4922" s="1" t="s">
        <v>578</v>
      </c>
      <c r="O4922" s="1" t="s">
        <v>578</v>
      </c>
      <c r="P4922" s="1" t="s">
        <v>579</v>
      </c>
      <c r="Q4922" s="29" t="s">
        <v>61</v>
      </c>
      <c r="R4922" s="30">
        <v>4031.4525754823785</v>
      </c>
      <c r="S4922" s="5">
        <v>16.104225352112675</v>
      </c>
      <c r="T4922" s="4">
        <v>65.313807531380746</v>
      </c>
      <c r="U4922" s="1"/>
      <c r="V4922" s="1"/>
      <c r="W4922" s="1"/>
      <c r="X4922" s="1"/>
    </row>
    <row r="4923" spans="1:24" ht="15.75" customHeight="1" x14ac:dyDescent="0.2">
      <c r="A4923" s="1"/>
      <c r="B4923" s="1"/>
      <c r="C4923" s="31" t="str">
        <f>IF('Style Screener'!$S4923&lt;(AVERAGE('Style Screener'!$S$9:$S$6415)), "Value", "Growth")</f>
        <v>Value</v>
      </c>
      <c r="D4923" s="31" t="str">
        <f>IF('Style Screener'!$R4923&gt;2000, "Large Cap", "Small Cap")</f>
        <v>Large Cap</v>
      </c>
      <c r="E4923" s="31" t="s">
        <v>14</v>
      </c>
      <c r="F4923" s="31" t="s">
        <v>37</v>
      </c>
      <c r="G4923" s="1" t="s">
        <v>38</v>
      </c>
      <c r="H4923" s="1" t="s">
        <v>7212</v>
      </c>
      <c r="I4923" s="1" t="s">
        <v>7213</v>
      </c>
      <c r="J4923" s="1" t="s">
        <v>41</v>
      </c>
      <c r="K4923" s="1" t="s">
        <v>7214</v>
      </c>
      <c r="L4923" s="1" t="s">
        <v>7215</v>
      </c>
      <c r="M4923" s="1" t="s">
        <v>98</v>
      </c>
      <c r="N4923" s="1" t="s">
        <v>1141</v>
      </c>
      <c r="O4923" s="1" t="s">
        <v>1062</v>
      </c>
      <c r="P4923" s="1" t="s">
        <v>2113</v>
      </c>
      <c r="Q4923" s="29" t="s">
        <v>2114</v>
      </c>
      <c r="R4923" s="30">
        <v>44269.417518479997</v>
      </c>
      <c r="S4923" s="5">
        <v>18.492328218812538</v>
      </c>
      <c r="T4923" s="4">
        <v>86.606842727730097</v>
      </c>
      <c r="U4923" s="1"/>
      <c r="V4923" s="1"/>
      <c r="W4923" s="1"/>
      <c r="X4923" s="1"/>
    </row>
    <row r="4924" spans="1:24" ht="15.75" customHeight="1" x14ac:dyDescent="0.2">
      <c r="A4924" s="1"/>
      <c r="B4924" s="1"/>
      <c r="C4924" s="31" t="str">
        <f>IF('Style Screener'!$S4924&lt;(AVERAGE('Style Screener'!$S$9:$S$6415)), "Value", "Growth")</f>
        <v>Value</v>
      </c>
      <c r="D4924" s="31" t="str">
        <f>IF('Style Screener'!$R4924&gt;2000, "Large Cap", "Small Cap")</f>
        <v>Large Cap</v>
      </c>
      <c r="E4924" s="31" t="s">
        <v>14</v>
      </c>
      <c r="F4924" s="31" t="s">
        <v>37</v>
      </c>
      <c r="G4924" s="1" t="s">
        <v>38</v>
      </c>
      <c r="H4924" s="1" t="s">
        <v>6943</v>
      </c>
      <c r="I4924" s="1" t="s">
        <v>6944</v>
      </c>
      <c r="J4924" s="1" t="s">
        <v>41</v>
      </c>
      <c r="K4924" s="1" t="s">
        <v>6945</v>
      </c>
      <c r="L4924" s="1" t="s">
        <v>6946</v>
      </c>
      <c r="M4924" s="1" t="s">
        <v>98</v>
      </c>
      <c r="N4924" s="1" t="s">
        <v>2119</v>
      </c>
      <c r="O4924" s="1" t="s">
        <v>232</v>
      </c>
      <c r="P4924" s="1" t="s">
        <v>3870</v>
      </c>
      <c r="Q4924" s="29" t="s">
        <v>4727</v>
      </c>
      <c r="R4924" s="30">
        <v>6116.8551148799997</v>
      </c>
      <c r="S4924" s="5">
        <v>21.746810598626102</v>
      </c>
      <c r="T4924" s="4">
        <v>31.285196837902859</v>
      </c>
      <c r="U4924" s="1"/>
      <c r="V4924" s="1"/>
      <c r="W4924" s="1"/>
      <c r="X4924" s="1"/>
    </row>
    <row r="4925" spans="1:24" ht="15.75" customHeight="1" x14ac:dyDescent="0.2">
      <c r="A4925" s="1"/>
      <c r="B4925" s="1"/>
      <c r="C4925" s="31" t="str">
        <f>IF('Style Screener'!$S4925&lt;(AVERAGE('Style Screener'!$S$9:$S$6415)), "Value", "Growth")</f>
        <v>Value</v>
      </c>
      <c r="D4925" s="31" t="str">
        <f>IF('Style Screener'!$R4925&gt;2000, "Large Cap", "Small Cap")</f>
        <v>Large Cap</v>
      </c>
      <c r="E4925" s="31" t="s">
        <v>14</v>
      </c>
      <c r="F4925" s="31" t="s">
        <v>37</v>
      </c>
      <c r="G4925" s="1" t="s">
        <v>38</v>
      </c>
      <c r="H4925" s="1" t="s">
        <v>6947</v>
      </c>
      <c r="I4925" s="1" t="s">
        <v>6948</v>
      </c>
      <c r="J4925" s="1" t="s">
        <v>41</v>
      </c>
      <c r="K4925" s="1" t="s">
        <v>6949</v>
      </c>
      <c r="L4925" s="1" t="s">
        <v>6950</v>
      </c>
      <c r="M4925" s="1" t="s">
        <v>98</v>
      </c>
      <c r="N4925" s="1" t="s">
        <v>2119</v>
      </c>
      <c r="O4925" s="1" t="s">
        <v>232</v>
      </c>
      <c r="P4925" s="1" t="s">
        <v>2120</v>
      </c>
      <c r="Q4925" s="29" t="s">
        <v>2121</v>
      </c>
      <c r="R4925" s="30">
        <v>9765.9846983300013</v>
      </c>
      <c r="S4925" s="5">
        <v>15.609911054637864</v>
      </c>
      <c r="T4925" s="4" t="s">
        <v>61</v>
      </c>
      <c r="U4925" s="1"/>
      <c r="V4925" s="1"/>
      <c r="W4925" s="1"/>
      <c r="X4925" s="1"/>
    </row>
    <row r="4926" spans="1:24" ht="15.75" customHeight="1" x14ac:dyDescent="0.2">
      <c r="A4926" s="1"/>
      <c r="B4926" s="1"/>
      <c r="C4926" s="31" t="str">
        <f>IF('Style Screener'!$S4926&lt;(AVERAGE('Style Screener'!$S$9:$S$6415)), "Value", "Growth")</f>
        <v>Value</v>
      </c>
      <c r="D4926" s="31" t="str">
        <f>IF('Style Screener'!$R4926&gt;2000, "Large Cap", "Small Cap")</f>
        <v>Large Cap</v>
      </c>
      <c r="E4926" s="31" t="s">
        <v>14</v>
      </c>
      <c r="F4926" s="31" t="s">
        <v>37</v>
      </c>
      <c r="G4926" s="1" t="s">
        <v>16243</v>
      </c>
      <c r="H4926" s="1" t="s">
        <v>19274</v>
      </c>
      <c r="I4926" s="1" t="s">
        <v>19275</v>
      </c>
      <c r="J4926" s="1" t="s">
        <v>16236</v>
      </c>
      <c r="K4926" s="1" t="s">
        <v>19276</v>
      </c>
      <c r="L4926" s="1" t="s">
        <v>19277</v>
      </c>
      <c r="M4926" s="1" t="s">
        <v>98</v>
      </c>
      <c r="N4926" s="1" t="s">
        <v>2498</v>
      </c>
      <c r="O4926" s="1" t="s">
        <v>232</v>
      </c>
      <c r="P4926" s="1" t="s">
        <v>2885</v>
      </c>
      <c r="Q4926" s="29" t="s">
        <v>61</v>
      </c>
      <c r="R4926" s="30">
        <v>8511.3148834822769</v>
      </c>
      <c r="S4926" s="5">
        <v>16.159545430843071</v>
      </c>
      <c r="T4926" s="4" t="s">
        <v>61</v>
      </c>
      <c r="U4926" s="1"/>
      <c r="V4926" s="1"/>
      <c r="W4926" s="1"/>
      <c r="X4926" s="1"/>
    </row>
    <row r="4927" spans="1:24" ht="15.75" customHeight="1" x14ac:dyDescent="0.2">
      <c r="A4927" s="1"/>
      <c r="B4927" s="1"/>
      <c r="C4927" s="31" t="str">
        <f>IF('Style Screener'!$S4927&lt;(AVERAGE('Style Screener'!$S$9:$S$6415)), "Value", "Growth")</f>
        <v>Growth</v>
      </c>
      <c r="D4927" s="31" t="str">
        <f>IF('Style Screener'!$R4927&gt;2000, "Large Cap", "Small Cap")</f>
        <v>Large Cap</v>
      </c>
      <c r="E4927" s="31" t="s">
        <v>14</v>
      </c>
      <c r="F4927" s="31" t="s">
        <v>37</v>
      </c>
      <c r="G4927" s="1" t="s">
        <v>1020</v>
      </c>
      <c r="H4927" s="1" t="s">
        <v>19278</v>
      </c>
      <c r="I4927" s="1" t="s">
        <v>19279</v>
      </c>
      <c r="J4927" s="1" t="s">
        <v>71</v>
      </c>
      <c r="K4927" s="1" t="s">
        <v>19280</v>
      </c>
      <c r="L4927" s="1" t="s">
        <v>19281</v>
      </c>
      <c r="M4927" s="1" t="s">
        <v>98</v>
      </c>
      <c r="N4927" s="1" t="s">
        <v>578</v>
      </c>
      <c r="O4927" s="1" t="s">
        <v>578</v>
      </c>
      <c r="P4927" s="1" t="s">
        <v>836</v>
      </c>
      <c r="Q4927" s="29" t="s">
        <v>1282</v>
      </c>
      <c r="R4927" s="30">
        <v>44080.706452140003</v>
      </c>
      <c r="S4927" s="5">
        <v>163.49358974358975</v>
      </c>
      <c r="T4927" s="4">
        <v>61.96303217285994</v>
      </c>
      <c r="U4927" s="1"/>
      <c r="V4927" s="1"/>
      <c r="W4927" s="1"/>
      <c r="X4927" s="1"/>
    </row>
    <row r="4928" spans="1:24" ht="15.75" customHeight="1" x14ac:dyDescent="0.2">
      <c r="A4928" s="1"/>
      <c r="B4928" s="1"/>
      <c r="C4928" s="31" t="str">
        <f>IF('Style Screener'!$S4928&lt;(AVERAGE('Style Screener'!$S$9:$S$6415)), "Value", "Growth")</f>
        <v>Growth</v>
      </c>
      <c r="D4928" s="31" t="str">
        <f>IF('Style Screener'!$R4928&gt;2000, "Large Cap", "Small Cap")</f>
        <v>Large Cap</v>
      </c>
      <c r="E4928" s="31" t="s">
        <v>14</v>
      </c>
      <c r="F4928" s="31" t="s">
        <v>37</v>
      </c>
      <c r="G4928" s="1" t="s">
        <v>1020</v>
      </c>
      <c r="H4928" s="1" t="s">
        <v>19282</v>
      </c>
      <c r="I4928" s="1" t="s">
        <v>19283</v>
      </c>
      <c r="J4928" s="1" t="s">
        <v>71</v>
      </c>
      <c r="K4928" s="1" t="s">
        <v>19280</v>
      </c>
      <c r="L4928" s="1" t="s">
        <v>19281</v>
      </c>
      <c r="M4928" s="1" t="s">
        <v>98</v>
      </c>
      <c r="N4928" s="1" t="s">
        <v>578</v>
      </c>
      <c r="O4928" s="1" t="s">
        <v>578</v>
      </c>
      <c r="P4928" s="1" t="s">
        <v>836</v>
      </c>
      <c r="Q4928" s="29" t="s">
        <v>1282</v>
      </c>
      <c r="R4928" s="30">
        <v>44080.706452140003</v>
      </c>
      <c r="S4928" s="5">
        <v>106.82608695652173</v>
      </c>
      <c r="T4928" s="4">
        <v>61.96303217285994</v>
      </c>
      <c r="U4928" s="1"/>
      <c r="V4928" s="1"/>
      <c r="W4928" s="1"/>
      <c r="X4928" s="1"/>
    </row>
    <row r="4929" spans="1:24" ht="15.75" customHeight="1" x14ac:dyDescent="0.2">
      <c r="A4929" s="1"/>
      <c r="B4929" s="1"/>
      <c r="C4929" s="31" t="str">
        <f>IF('Style Screener'!$S4929&lt;(AVERAGE('Style Screener'!$S$9:$S$6415)), "Value", "Growth")</f>
        <v>Value</v>
      </c>
      <c r="D4929" s="31" t="str">
        <f>IF('Style Screener'!$R4929&gt;2000, "Large Cap", "Small Cap")</f>
        <v>Large Cap</v>
      </c>
      <c r="E4929" s="31" t="s">
        <v>14</v>
      </c>
      <c r="F4929" s="31" t="s">
        <v>37</v>
      </c>
      <c r="G4929" s="1" t="s">
        <v>38</v>
      </c>
      <c r="H4929" s="1" t="s">
        <v>9629</v>
      </c>
      <c r="I4929" s="1" t="s">
        <v>19284</v>
      </c>
      <c r="J4929" s="1" t="s">
        <v>71</v>
      </c>
      <c r="K4929" s="1" t="s">
        <v>7210</v>
      </c>
      <c r="L4929" s="1" t="s">
        <v>9631</v>
      </c>
      <c r="M4929" s="1" t="s">
        <v>98</v>
      </c>
      <c r="N4929" s="1" t="s">
        <v>942</v>
      </c>
      <c r="O4929" s="1" t="s">
        <v>100</v>
      </c>
      <c r="P4929" s="1" t="s">
        <v>4323</v>
      </c>
      <c r="Q4929" s="29" t="s">
        <v>944</v>
      </c>
      <c r="R4929" s="30">
        <v>13815.236845574998</v>
      </c>
      <c r="S4929" s="5">
        <v>22.901960784313722</v>
      </c>
      <c r="T4929" s="4">
        <v>67.149522569444443</v>
      </c>
      <c r="U4929" s="1"/>
      <c r="V4929" s="1"/>
      <c r="W4929" s="1"/>
      <c r="X4929" s="1"/>
    </row>
    <row r="4930" spans="1:24" ht="15.75" customHeight="1" x14ac:dyDescent="0.2">
      <c r="A4930" s="1"/>
      <c r="B4930" s="1"/>
      <c r="C4930" s="31" t="str">
        <f>IF('Style Screener'!$S4930&lt;(AVERAGE('Style Screener'!$S$9:$S$6415)), "Value", "Growth")</f>
        <v>Growth</v>
      </c>
      <c r="D4930" s="31" t="str">
        <f>IF('Style Screener'!$R4930&gt;2000, "Large Cap", "Small Cap")</f>
        <v>Large Cap</v>
      </c>
      <c r="E4930" s="31" t="s">
        <v>14</v>
      </c>
      <c r="F4930" s="31" t="s">
        <v>37</v>
      </c>
      <c r="G4930" s="1" t="s">
        <v>38</v>
      </c>
      <c r="H4930" s="1" t="s">
        <v>7032</v>
      </c>
      <c r="I4930" s="1" t="s">
        <v>19285</v>
      </c>
      <c r="J4930" s="1" t="s">
        <v>71</v>
      </c>
      <c r="K4930" s="1" t="s">
        <v>7034</v>
      </c>
      <c r="L4930" s="1" t="s">
        <v>7035</v>
      </c>
      <c r="M4930" s="1" t="s">
        <v>98</v>
      </c>
      <c r="N4930" s="1" t="s">
        <v>578</v>
      </c>
      <c r="O4930" s="1" t="s">
        <v>578</v>
      </c>
      <c r="P4930" s="1" t="s">
        <v>2313</v>
      </c>
      <c r="Q4930" s="29" t="s">
        <v>2314</v>
      </c>
      <c r="R4930" s="30">
        <v>13214.636097831899</v>
      </c>
      <c r="S4930" s="5">
        <v>46.995133819951334</v>
      </c>
      <c r="T4930" s="4" t="s">
        <v>61</v>
      </c>
      <c r="U4930" s="1"/>
      <c r="V4930" s="1"/>
      <c r="W4930" s="1"/>
      <c r="X4930" s="1"/>
    </row>
    <row r="4931" spans="1:24" ht="15.75" customHeight="1" x14ac:dyDescent="0.2">
      <c r="A4931" s="1"/>
      <c r="B4931" s="1"/>
      <c r="C4931" s="31" t="str">
        <f>IF('Style Screener'!$S4931&lt;(AVERAGE('Style Screener'!$S$9:$S$6415)), "Value", "Growth")</f>
        <v>Growth</v>
      </c>
      <c r="D4931" s="31" t="str">
        <f>IF('Style Screener'!$R4931&gt;2000, "Large Cap", "Small Cap")</f>
        <v>Large Cap</v>
      </c>
      <c r="E4931" s="31" t="s">
        <v>14</v>
      </c>
      <c r="F4931" s="31" t="s">
        <v>37</v>
      </c>
      <c r="G4931" s="1" t="s">
        <v>38</v>
      </c>
      <c r="H4931" s="1" t="s">
        <v>7036</v>
      </c>
      <c r="I4931" s="1" t="s">
        <v>19286</v>
      </c>
      <c r="J4931" s="1" t="s">
        <v>71</v>
      </c>
      <c r="K4931" s="1" t="s">
        <v>7034</v>
      </c>
      <c r="L4931" s="1" t="s">
        <v>7035</v>
      </c>
      <c r="M4931" s="1" t="s">
        <v>98</v>
      </c>
      <c r="N4931" s="1" t="s">
        <v>578</v>
      </c>
      <c r="O4931" s="1" t="s">
        <v>578</v>
      </c>
      <c r="P4931" s="1" t="s">
        <v>2313</v>
      </c>
      <c r="Q4931" s="29" t="s">
        <v>2314</v>
      </c>
      <c r="R4931" s="30">
        <v>13214.636097831899</v>
      </c>
      <c r="S4931" s="5">
        <v>48.224999999999994</v>
      </c>
      <c r="T4931" s="4" t="s">
        <v>61</v>
      </c>
      <c r="U4931" s="1"/>
      <c r="V4931" s="1"/>
      <c r="W4931" s="1"/>
      <c r="X4931" s="1"/>
    </row>
    <row r="4932" spans="1:24" ht="15.75" customHeight="1" x14ac:dyDescent="0.2">
      <c r="A4932" s="1"/>
      <c r="B4932" s="1"/>
      <c r="C4932" s="31" t="str">
        <f>IF('Style Screener'!$S4932&lt;(AVERAGE('Style Screener'!$S$9:$S$6415)), "Value", "Growth")</f>
        <v>Value</v>
      </c>
      <c r="D4932" s="31" t="str">
        <f>IF('Style Screener'!$R4932&gt;2000, "Large Cap", "Small Cap")</f>
        <v>Large Cap</v>
      </c>
      <c r="E4932" s="31" t="s">
        <v>14</v>
      </c>
      <c r="F4932" s="31" t="s">
        <v>37</v>
      </c>
      <c r="G4932" s="1" t="s">
        <v>38</v>
      </c>
      <c r="H4932" s="1" t="s">
        <v>7003</v>
      </c>
      <c r="I4932" s="1" t="s">
        <v>19287</v>
      </c>
      <c r="J4932" s="1" t="s">
        <v>71</v>
      </c>
      <c r="K4932" s="1" t="s">
        <v>7005</v>
      </c>
      <c r="L4932" s="1" t="s">
        <v>7006</v>
      </c>
      <c r="M4932" s="1" t="s">
        <v>98</v>
      </c>
      <c r="N4932" s="1" t="s">
        <v>2942</v>
      </c>
      <c r="O4932" s="1" t="s">
        <v>100</v>
      </c>
      <c r="P4932" s="1" t="s">
        <v>2942</v>
      </c>
      <c r="Q4932" s="29" t="s">
        <v>7007</v>
      </c>
      <c r="R4932" s="30">
        <v>7742.9539616799993</v>
      </c>
      <c r="S4932" s="5">
        <v>18.211731044349069</v>
      </c>
      <c r="T4932" s="4">
        <v>39.350177828270382</v>
      </c>
      <c r="U4932" s="1"/>
      <c r="V4932" s="1"/>
      <c r="W4932" s="1"/>
      <c r="X4932" s="1"/>
    </row>
    <row r="4933" spans="1:24" ht="15.75" customHeight="1" x14ac:dyDescent="0.2">
      <c r="A4933" s="1"/>
      <c r="B4933" s="1"/>
      <c r="C4933" s="31" t="str">
        <f>IF('Style Screener'!$S4933&lt;(AVERAGE('Style Screener'!$S$9:$S$6415)), "Value", "Growth")</f>
        <v>Value</v>
      </c>
      <c r="D4933" s="31" t="str">
        <f>IF('Style Screener'!$R4933&gt;2000, "Large Cap", "Small Cap")</f>
        <v>Large Cap</v>
      </c>
      <c r="E4933" s="31" t="s">
        <v>14</v>
      </c>
      <c r="F4933" s="31" t="s">
        <v>37</v>
      </c>
      <c r="G4933" s="1" t="s">
        <v>38</v>
      </c>
      <c r="H4933" s="1" t="s">
        <v>7114</v>
      </c>
      <c r="I4933" s="1" t="s">
        <v>7115</v>
      </c>
      <c r="J4933" s="1" t="s">
        <v>41</v>
      </c>
      <c r="K4933" s="1" t="s">
        <v>7116</v>
      </c>
      <c r="L4933" s="1" t="s">
        <v>7117</v>
      </c>
      <c r="M4933" s="1" t="s">
        <v>98</v>
      </c>
      <c r="N4933" s="1" t="s">
        <v>99</v>
      </c>
      <c r="O4933" s="1" t="s">
        <v>100</v>
      </c>
      <c r="P4933" s="1" t="s">
        <v>5553</v>
      </c>
      <c r="Q4933" s="29" t="s">
        <v>5554</v>
      </c>
      <c r="R4933" s="30">
        <v>69702.847833599997</v>
      </c>
      <c r="S4933" s="5">
        <v>22.086851628468029</v>
      </c>
      <c r="T4933" s="4" t="s">
        <v>61</v>
      </c>
      <c r="U4933" s="1"/>
      <c r="V4933" s="1"/>
      <c r="W4933" s="1"/>
      <c r="X4933" s="1"/>
    </row>
    <row r="4934" spans="1:24" ht="15.75" customHeight="1" x14ac:dyDescent="0.2">
      <c r="A4934" s="1"/>
      <c r="B4934" s="1"/>
      <c r="C4934" s="31" t="str">
        <f>IF('Style Screener'!$S4934&lt;(AVERAGE('Style Screener'!$S$9:$S$6415)), "Value", "Growth")</f>
        <v>Growth</v>
      </c>
      <c r="D4934" s="31" t="str">
        <f>IF('Style Screener'!$R4934&gt;2000, "Large Cap", "Small Cap")</f>
        <v>Large Cap</v>
      </c>
      <c r="E4934" s="31" t="s">
        <v>14</v>
      </c>
      <c r="F4934" s="31" t="s">
        <v>37</v>
      </c>
      <c r="G4934" s="1" t="s">
        <v>5587</v>
      </c>
      <c r="H4934" s="1" t="s">
        <v>19288</v>
      </c>
      <c r="I4934" s="1" t="s">
        <v>19289</v>
      </c>
      <c r="J4934" s="1" t="s">
        <v>71</v>
      </c>
      <c r="K4934" s="1" t="s">
        <v>19290</v>
      </c>
      <c r="L4934" s="1" t="s">
        <v>19291</v>
      </c>
      <c r="M4934" s="1" t="s">
        <v>98</v>
      </c>
      <c r="N4934" s="1" t="s">
        <v>2498</v>
      </c>
      <c r="O4934" s="1" t="s">
        <v>232</v>
      </c>
      <c r="P4934" s="1" t="s">
        <v>2885</v>
      </c>
      <c r="Q4934" s="29" t="s">
        <v>461</v>
      </c>
      <c r="R4934" s="30">
        <v>9420.8215923499993</v>
      </c>
      <c r="S4934" s="5">
        <v>34.271694214876028</v>
      </c>
      <c r="T4934" s="4">
        <v>75.833248479729448</v>
      </c>
      <c r="U4934" s="1"/>
      <c r="V4934" s="1"/>
      <c r="W4934" s="1"/>
      <c r="X4934" s="1"/>
    </row>
    <row r="4935" spans="1:24" ht="15.75" customHeight="1" x14ac:dyDescent="0.2">
      <c r="A4935" s="1"/>
      <c r="B4935" s="1"/>
      <c r="C4935" s="31" t="str">
        <f>IF('Style Screener'!$S4935&lt;(AVERAGE('Style Screener'!$S$9:$S$6415)), "Value", "Growth")</f>
        <v>Growth</v>
      </c>
      <c r="D4935" s="31" t="str">
        <f>IF('Style Screener'!$R4935&gt;2000, "Large Cap", "Small Cap")</f>
        <v>Large Cap</v>
      </c>
      <c r="E4935" s="31" t="s">
        <v>14</v>
      </c>
      <c r="F4935" s="31" t="s">
        <v>37</v>
      </c>
      <c r="G4935" s="1" t="s">
        <v>10984</v>
      </c>
      <c r="H4935" s="1" t="s">
        <v>12163</v>
      </c>
      <c r="I4935" s="1" t="s">
        <v>12164</v>
      </c>
      <c r="J4935" s="1" t="s">
        <v>10987</v>
      </c>
      <c r="K4935" s="1" t="s">
        <v>12165</v>
      </c>
      <c r="L4935" s="1" t="s">
        <v>12166</v>
      </c>
      <c r="M4935" s="1" t="s">
        <v>98</v>
      </c>
      <c r="N4935" s="1" t="s">
        <v>2498</v>
      </c>
      <c r="O4935" s="1" t="s">
        <v>232</v>
      </c>
      <c r="P4935" s="1" t="s">
        <v>2885</v>
      </c>
      <c r="Q4935" s="29" t="s">
        <v>61</v>
      </c>
      <c r="R4935" s="30">
        <v>31629.515880783067</v>
      </c>
      <c r="S4935" s="5">
        <v>33.38806787082649</v>
      </c>
      <c r="T4935" s="4">
        <v>93.387492964549168</v>
      </c>
      <c r="U4935" s="1"/>
      <c r="V4935" s="1"/>
      <c r="W4935" s="1"/>
      <c r="X4935" s="1"/>
    </row>
    <row r="4936" spans="1:24" ht="15.75" customHeight="1" x14ac:dyDescent="0.2">
      <c r="A4936" s="1"/>
      <c r="B4936" s="1"/>
      <c r="C4936" s="31" t="str">
        <f>IF('Style Screener'!$S4936&lt;(AVERAGE('Style Screener'!$S$9:$S$6415)), "Value", "Growth")</f>
        <v>Value</v>
      </c>
      <c r="D4936" s="31" t="str">
        <f>IF('Style Screener'!$R4936&gt;2000, "Large Cap", "Small Cap")</f>
        <v>Large Cap</v>
      </c>
      <c r="E4936" s="31" t="s">
        <v>14</v>
      </c>
      <c r="F4936" s="31" t="s">
        <v>37</v>
      </c>
      <c r="G4936" s="1" t="s">
        <v>10804</v>
      </c>
      <c r="H4936" s="1" t="s">
        <v>12187</v>
      </c>
      <c r="I4936" s="1" t="s">
        <v>12188</v>
      </c>
      <c r="J4936" s="1" t="s">
        <v>10807</v>
      </c>
      <c r="K4936" s="1" t="s">
        <v>12189</v>
      </c>
      <c r="L4936" s="1" t="s">
        <v>12190</v>
      </c>
      <c r="M4936" s="1" t="s">
        <v>98</v>
      </c>
      <c r="N4936" s="1" t="s">
        <v>2498</v>
      </c>
      <c r="O4936" s="1" t="s">
        <v>232</v>
      </c>
      <c r="P4936" s="1" t="s">
        <v>2885</v>
      </c>
      <c r="Q4936" s="29" t="s">
        <v>61</v>
      </c>
      <c r="R4936" s="30">
        <v>87740.843663945285</v>
      </c>
      <c r="S4936" s="5">
        <v>20.178302360622801</v>
      </c>
      <c r="T4936" s="4">
        <v>89.516286963901038</v>
      </c>
      <c r="U4936" s="1"/>
      <c r="V4936" s="1"/>
      <c r="W4936" s="1"/>
      <c r="X4936" s="1"/>
    </row>
    <row r="4937" spans="1:24" ht="15.75" customHeight="1" x14ac:dyDescent="0.2">
      <c r="A4937" s="1"/>
      <c r="B4937" s="1"/>
      <c r="C4937" s="31" t="str">
        <f>IF('Style Screener'!$S4937&lt;(AVERAGE('Style Screener'!$S$9:$S$6415)), "Value", "Growth")</f>
        <v>Value</v>
      </c>
      <c r="D4937" s="31" t="str">
        <f>IF('Style Screener'!$R4937&gt;2000, "Large Cap", "Small Cap")</f>
        <v>Large Cap</v>
      </c>
      <c r="E4937" s="31" t="s">
        <v>14</v>
      </c>
      <c r="F4937" s="31" t="s">
        <v>37</v>
      </c>
      <c r="G4937" s="1" t="s">
        <v>38</v>
      </c>
      <c r="H4937" s="1" t="s">
        <v>7257</v>
      </c>
      <c r="I4937" s="1" t="s">
        <v>7258</v>
      </c>
      <c r="J4937" s="1" t="s">
        <v>41</v>
      </c>
      <c r="K4937" s="1" t="s">
        <v>7259</v>
      </c>
      <c r="L4937" s="1" t="s">
        <v>7260</v>
      </c>
      <c r="M4937" s="1" t="s">
        <v>98</v>
      </c>
      <c r="N4937" s="1" t="s">
        <v>1776</v>
      </c>
      <c r="O4937" s="1" t="s">
        <v>100</v>
      </c>
      <c r="P4937" s="1" t="s">
        <v>1940</v>
      </c>
      <c r="Q4937" s="29" t="s">
        <v>3527</v>
      </c>
      <c r="R4937" s="30">
        <v>22897.424003260003</v>
      </c>
      <c r="S4937" s="5">
        <v>14.117523167649535</v>
      </c>
      <c r="T4937" s="4">
        <v>0</v>
      </c>
      <c r="U4937" s="1"/>
      <c r="V4937" s="1"/>
      <c r="W4937" s="1"/>
      <c r="X4937" s="1"/>
    </row>
    <row r="4938" spans="1:24" ht="15.75" customHeight="1" x14ac:dyDescent="0.2">
      <c r="A4938" s="1"/>
      <c r="B4938" s="1"/>
      <c r="C4938" s="31" t="str">
        <f>IF('Style Screener'!$S4938&lt;(AVERAGE('Style Screener'!$S$9:$S$6415)), "Value", "Growth")</f>
        <v>Value</v>
      </c>
      <c r="D4938" s="31" t="str">
        <f>IF('Style Screener'!$R4938&gt;2000, "Large Cap", "Small Cap")</f>
        <v>Large Cap</v>
      </c>
      <c r="E4938" s="31" t="s">
        <v>14</v>
      </c>
      <c r="F4938" s="31" t="s">
        <v>37</v>
      </c>
      <c r="G4938" s="1" t="s">
        <v>5587</v>
      </c>
      <c r="H4938" s="1" t="s">
        <v>19292</v>
      </c>
      <c r="I4938" s="1" t="s">
        <v>19293</v>
      </c>
      <c r="J4938" s="1" t="s">
        <v>19180</v>
      </c>
      <c r="K4938" s="1" t="s">
        <v>19294</v>
      </c>
      <c r="L4938" s="1" t="s">
        <v>19295</v>
      </c>
      <c r="M4938" s="1" t="s">
        <v>98</v>
      </c>
      <c r="N4938" s="1" t="s">
        <v>1434</v>
      </c>
      <c r="O4938" s="1" t="s">
        <v>1435</v>
      </c>
      <c r="P4938" s="1" t="s">
        <v>1436</v>
      </c>
      <c r="Q4938" s="29" t="s">
        <v>19296</v>
      </c>
      <c r="R4938" s="30">
        <v>22060.114719656798</v>
      </c>
      <c r="S4938" s="5">
        <v>11.178997301428966</v>
      </c>
      <c r="T4938" s="4">
        <v>82.45509909165979</v>
      </c>
      <c r="U4938" s="1"/>
      <c r="V4938" s="1"/>
      <c r="W4938" s="1"/>
      <c r="X4938" s="1"/>
    </row>
    <row r="4939" spans="1:24" ht="15.75" customHeight="1" x14ac:dyDescent="0.2">
      <c r="A4939" s="1"/>
      <c r="B4939" s="1"/>
      <c r="C4939" s="31" t="str">
        <f>IF('Style Screener'!$S4939&lt;(AVERAGE('Style Screener'!$S$9:$S$6415)), "Value", "Growth")</f>
        <v>Value</v>
      </c>
      <c r="D4939" s="31" t="str">
        <f>IF('Style Screener'!$R4939&gt;2000, "Large Cap", "Small Cap")</f>
        <v>Large Cap</v>
      </c>
      <c r="E4939" s="31" t="s">
        <v>14</v>
      </c>
      <c r="F4939" s="31" t="s">
        <v>37</v>
      </c>
      <c r="G4939" s="1" t="s">
        <v>1020</v>
      </c>
      <c r="H4939" s="1" t="s">
        <v>12223</v>
      </c>
      <c r="I4939" s="1" t="s">
        <v>12224</v>
      </c>
      <c r="J4939" s="1" t="s">
        <v>10766</v>
      </c>
      <c r="K4939" s="1" t="s">
        <v>12225</v>
      </c>
      <c r="L4939" s="1" t="s">
        <v>12226</v>
      </c>
      <c r="M4939" s="1" t="s">
        <v>98</v>
      </c>
      <c r="N4939" s="1" t="s">
        <v>1776</v>
      </c>
      <c r="O4939" s="1" t="s">
        <v>100</v>
      </c>
      <c r="P4939" s="1" t="s">
        <v>1940</v>
      </c>
      <c r="Q4939" s="29" t="s">
        <v>61</v>
      </c>
      <c r="R4939" s="30">
        <v>13866.667311687959</v>
      </c>
      <c r="S4939" s="5">
        <v>17.094801223241589</v>
      </c>
      <c r="T4939" s="4">
        <v>11.193342192304335</v>
      </c>
      <c r="U4939" s="1"/>
      <c r="V4939" s="1"/>
      <c r="W4939" s="1"/>
      <c r="X4939" s="1"/>
    </row>
    <row r="4940" spans="1:24" ht="15.75" customHeight="1" x14ac:dyDescent="0.2">
      <c r="A4940" s="1"/>
      <c r="B4940" s="1"/>
      <c r="C4940" s="31" t="str">
        <f>IF('Style Screener'!$S4940&lt;(AVERAGE('Style Screener'!$S$9:$S$6415)), "Value", "Growth")</f>
        <v>Value</v>
      </c>
      <c r="D4940" s="31" t="str">
        <f>IF('Style Screener'!$R4940&gt;2000, "Large Cap", "Small Cap")</f>
        <v>Large Cap</v>
      </c>
      <c r="E4940" s="31" t="s">
        <v>14</v>
      </c>
      <c r="F4940" s="31" t="s">
        <v>37</v>
      </c>
      <c r="G4940" s="1" t="s">
        <v>38</v>
      </c>
      <c r="H4940" s="1" t="s">
        <v>7289</v>
      </c>
      <c r="I4940" s="1" t="s">
        <v>19297</v>
      </c>
      <c r="J4940" s="1" t="s">
        <v>71</v>
      </c>
      <c r="K4940" s="1" t="s">
        <v>7291</v>
      </c>
      <c r="L4940" s="1" t="s">
        <v>7292</v>
      </c>
      <c r="M4940" s="1" t="s">
        <v>98</v>
      </c>
      <c r="N4940" s="1" t="s">
        <v>1141</v>
      </c>
      <c r="O4940" s="1" t="s">
        <v>1062</v>
      </c>
      <c r="P4940" s="1" t="s">
        <v>1681</v>
      </c>
      <c r="Q4940" s="29" t="s">
        <v>1682</v>
      </c>
      <c r="R4940" s="30">
        <v>22335.721293989998</v>
      </c>
      <c r="S4940" s="5">
        <v>26.220267188009124</v>
      </c>
      <c r="T4940" s="4">
        <v>18.251667149898516</v>
      </c>
      <c r="U4940" s="1"/>
      <c r="V4940" s="1"/>
      <c r="W4940" s="1"/>
      <c r="X4940" s="1"/>
    </row>
    <row r="4941" spans="1:24" ht="15.75" customHeight="1" x14ac:dyDescent="0.2">
      <c r="A4941" s="1"/>
      <c r="B4941" s="1"/>
      <c r="C4941" s="31" t="str">
        <f>IF('Style Screener'!$S4941&lt;(AVERAGE('Style Screener'!$S$9:$S$6415)), "Value", "Growth")</f>
        <v>Value</v>
      </c>
      <c r="D4941" s="31" t="str">
        <f>IF('Style Screener'!$R4941&gt;2000, "Large Cap", "Small Cap")</f>
        <v>Large Cap</v>
      </c>
      <c r="E4941" s="31" t="s">
        <v>14</v>
      </c>
      <c r="F4941" s="31" t="s">
        <v>37</v>
      </c>
      <c r="G4941" s="1" t="s">
        <v>13188</v>
      </c>
      <c r="H4941" s="1" t="s">
        <v>13850</v>
      </c>
      <c r="I4941" s="1" t="s">
        <v>19298</v>
      </c>
      <c r="J4941" s="1" t="s">
        <v>13191</v>
      </c>
      <c r="K4941" s="1" t="s">
        <v>13852</v>
      </c>
      <c r="L4941" s="1" t="s">
        <v>13853</v>
      </c>
      <c r="M4941" s="1" t="s">
        <v>98</v>
      </c>
      <c r="N4941" s="1" t="s">
        <v>1776</v>
      </c>
      <c r="O4941" s="1" t="s">
        <v>100</v>
      </c>
      <c r="P4941" s="1" t="s">
        <v>1940</v>
      </c>
      <c r="Q4941" s="29" t="s">
        <v>61</v>
      </c>
      <c r="R4941" s="30">
        <v>3265.3333237621714</v>
      </c>
      <c r="S4941" s="5">
        <v>23.46104896510148</v>
      </c>
      <c r="T4941" s="4" t="s">
        <v>61</v>
      </c>
      <c r="U4941" s="1"/>
      <c r="V4941" s="1"/>
      <c r="W4941" s="1"/>
      <c r="X4941" s="1"/>
    </row>
    <row r="4942" spans="1:24" ht="15.75" customHeight="1" x14ac:dyDescent="0.2">
      <c r="A4942" s="1"/>
      <c r="B4942" s="1"/>
      <c r="C4942" s="31" t="str">
        <f>IF('Style Screener'!$S4942&lt;(AVERAGE('Style Screener'!$S$9:$S$6415)), "Value", "Growth")</f>
        <v>Value</v>
      </c>
      <c r="D4942" s="31" t="str">
        <f>IF('Style Screener'!$R4942&gt;2000, "Large Cap", "Small Cap")</f>
        <v>Large Cap</v>
      </c>
      <c r="E4942" s="31" t="s">
        <v>14</v>
      </c>
      <c r="F4942" s="31" t="s">
        <v>37</v>
      </c>
      <c r="G4942" s="1" t="s">
        <v>38</v>
      </c>
      <c r="H4942" s="1" t="s">
        <v>7302</v>
      </c>
      <c r="I4942" s="1" t="s">
        <v>19299</v>
      </c>
      <c r="J4942" s="1" t="s">
        <v>71</v>
      </c>
      <c r="K4942" s="1" t="s">
        <v>7304</v>
      </c>
      <c r="L4942" s="1" t="s">
        <v>7305</v>
      </c>
      <c r="M4942" s="1" t="s">
        <v>98</v>
      </c>
      <c r="N4942" s="1" t="s">
        <v>231</v>
      </c>
      <c r="O4942" s="1" t="s">
        <v>232</v>
      </c>
      <c r="P4942" s="1" t="s">
        <v>231</v>
      </c>
      <c r="Q4942" s="29" t="s">
        <v>1569</v>
      </c>
      <c r="R4942" s="30">
        <v>9209.63105034</v>
      </c>
      <c r="S4942" s="5">
        <v>20.404797601199398</v>
      </c>
      <c r="T4942" s="4" t="s">
        <v>61</v>
      </c>
      <c r="U4942" s="1"/>
      <c r="V4942" s="1"/>
      <c r="W4942" s="1"/>
      <c r="X4942" s="1"/>
    </row>
    <row r="4943" spans="1:24" ht="15.75" customHeight="1" x14ac:dyDescent="0.2">
      <c r="A4943" s="1"/>
      <c r="B4943" s="1"/>
      <c r="C4943" s="31" t="str">
        <f>IF('Style Screener'!$S4943&lt;(AVERAGE('Style Screener'!$S$9:$S$6415)), "Value", "Growth")</f>
        <v>Value</v>
      </c>
      <c r="D4943" s="31" t="str">
        <f>IF('Style Screener'!$R4943&gt;2000, "Large Cap", "Small Cap")</f>
        <v>Large Cap</v>
      </c>
      <c r="E4943" s="31" t="s">
        <v>14</v>
      </c>
      <c r="F4943" s="31" t="s">
        <v>37</v>
      </c>
      <c r="G4943" s="1" t="s">
        <v>13188</v>
      </c>
      <c r="H4943" s="1" t="s">
        <v>13766</v>
      </c>
      <c r="I4943" s="1" t="s">
        <v>19300</v>
      </c>
      <c r="J4943" s="1" t="s">
        <v>13191</v>
      </c>
      <c r="K4943" s="1" t="s">
        <v>13768</v>
      </c>
      <c r="L4943" s="1" t="s">
        <v>13769</v>
      </c>
      <c r="M4943" s="1" t="s">
        <v>98</v>
      </c>
      <c r="N4943" s="1" t="s">
        <v>4426</v>
      </c>
      <c r="O4943" s="1" t="s">
        <v>1435</v>
      </c>
      <c r="P4943" s="1" t="s">
        <v>4427</v>
      </c>
      <c r="Q4943" s="29" t="s">
        <v>61</v>
      </c>
      <c r="R4943" s="30">
        <v>12142.009776041978</v>
      </c>
      <c r="S4943" s="5">
        <v>8.6308356218124764</v>
      </c>
      <c r="T4943" s="4">
        <v>75.644203818533128</v>
      </c>
      <c r="U4943" s="1"/>
      <c r="V4943" s="1"/>
      <c r="W4943" s="1"/>
      <c r="X4943" s="1"/>
    </row>
    <row r="4944" spans="1:24" ht="15.75" customHeight="1" x14ac:dyDescent="0.2">
      <c r="A4944" s="1"/>
      <c r="B4944" s="1"/>
      <c r="C4944" s="31" t="str">
        <f>IF('Style Screener'!$S4944&lt;(AVERAGE('Style Screener'!$S$9:$S$6415)), "Value", "Growth")</f>
        <v>Value</v>
      </c>
      <c r="D4944" s="31" t="str">
        <f>IF('Style Screener'!$R4944&gt;2000, "Large Cap", "Small Cap")</f>
        <v>Large Cap</v>
      </c>
      <c r="E4944" s="31" t="s">
        <v>14</v>
      </c>
      <c r="F4944" s="31" t="s">
        <v>37</v>
      </c>
      <c r="G4944" s="1" t="s">
        <v>38</v>
      </c>
      <c r="H4944" s="1" t="s">
        <v>7347</v>
      </c>
      <c r="I4944" s="1" t="s">
        <v>7348</v>
      </c>
      <c r="J4944" s="1" t="s">
        <v>41</v>
      </c>
      <c r="K4944" s="1" t="s">
        <v>7349</v>
      </c>
      <c r="L4944" s="1" t="s">
        <v>7350</v>
      </c>
      <c r="M4944" s="1" t="s">
        <v>98</v>
      </c>
      <c r="N4944" s="1" t="s">
        <v>1141</v>
      </c>
      <c r="O4944" s="1" t="s">
        <v>1062</v>
      </c>
      <c r="P4944" s="1" t="s">
        <v>1142</v>
      </c>
      <c r="Q4944" s="29" t="s">
        <v>2594</v>
      </c>
      <c r="R4944" s="30">
        <v>90992.3870283</v>
      </c>
      <c r="S4944" s="5">
        <v>19.388922951154711</v>
      </c>
      <c r="T4944" s="4">
        <v>68.47452562378605</v>
      </c>
      <c r="U4944" s="1"/>
      <c r="V4944" s="1"/>
      <c r="W4944" s="1"/>
      <c r="X4944" s="1"/>
    </row>
    <row r="4945" spans="1:24" ht="15.75" customHeight="1" x14ac:dyDescent="0.2">
      <c r="A4945" s="1"/>
      <c r="B4945" s="1"/>
      <c r="C4945" s="31" t="str">
        <f>IF('Style Screener'!$S4945&lt;(AVERAGE('Style Screener'!$S$9:$S$6415)), "Value", "Growth")</f>
        <v>Growth</v>
      </c>
      <c r="D4945" s="31" t="str">
        <f>IF('Style Screener'!$R4945&gt;2000, "Large Cap", "Small Cap")</f>
        <v>Large Cap</v>
      </c>
      <c r="E4945" s="31" t="s">
        <v>14</v>
      </c>
      <c r="F4945" s="31" t="s">
        <v>37</v>
      </c>
      <c r="G4945" s="1" t="s">
        <v>13188</v>
      </c>
      <c r="H4945" s="1" t="s">
        <v>19301</v>
      </c>
      <c r="I4945" s="1" t="s">
        <v>19302</v>
      </c>
      <c r="J4945" s="1" t="s">
        <v>13191</v>
      </c>
      <c r="K4945" s="1" t="s">
        <v>19303</v>
      </c>
      <c r="L4945" s="1" t="s">
        <v>19304</v>
      </c>
      <c r="M4945" s="1" t="s">
        <v>98</v>
      </c>
      <c r="N4945" s="1" t="s">
        <v>1141</v>
      </c>
      <c r="O4945" s="1" t="s">
        <v>1062</v>
      </c>
      <c r="P4945" s="1" t="s">
        <v>1142</v>
      </c>
      <c r="Q4945" s="29" t="s">
        <v>61</v>
      </c>
      <c r="R4945" s="30">
        <v>2870.2723904943209</v>
      </c>
      <c r="S4945" s="5" t="s">
        <v>61</v>
      </c>
      <c r="T4945" s="4" t="s">
        <v>61</v>
      </c>
      <c r="U4945" s="1"/>
      <c r="V4945" s="1"/>
      <c r="W4945" s="1"/>
      <c r="X4945" s="1"/>
    </row>
    <row r="4946" spans="1:24" ht="15.75" customHeight="1" x14ac:dyDescent="0.2">
      <c r="A4946" s="1"/>
      <c r="B4946" s="1"/>
      <c r="C4946" s="31" t="str">
        <f>IF('Style Screener'!$S4946&lt;(AVERAGE('Style Screener'!$S$9:$S$6415)), "Value", "Growth")</f>
        <v>Value</v>
      </c>
      <c r="D4946" s="31" t="str">
        <f>IF('Style Screener'!$R4946&gt;2000, "Large Cap", "Small Cap")</f>
        <v>Large Cap</v>
      </c>
      <c r="E4946" s="31" t="s">
        <v>14</v>
      </c>
      <c r="F4946" s="31" t="s">
        <v>37</v>
      </c>
      <c r="G4946" s="1" t="s">
        <v>1020</v>
      </c>
      <c r="H4946" s="1" t="s">
        <v>12207</v>
      </c>
      <c r="I4946" s="1" t="s">
        <v>12208</v>
      </c>
      <c r="J4946" s="1" t="s">
        <v>10766</v>
      </c>
      <c r="K4946" s="1" t="s">
        <v>12209</v>
      </c>
      <c r="L4946" s="1" t="s">
        <v>12210</v>
      </c>
      <c r="M4946" s="1" t="s">
        <v>98</v>
      </c>
      <c r="N4946" s="1" t="s">
        <v>1141</v>
      </c>
      <c r="O4946" s="1" t="s">
        <v>1062</v>
      </c>
      <c r="P4946" s="1" t="s">
        <v>6361</v>
      </c>
      <c r="Q4946" s="29" t="s">
        <v>61</v>
      </c>
      <c r="R4946" s="30">
        <v>6875.0500773705799</v>
      </c>
      <c r="S4946" s="5">
        <v>23.22164948453608</v>
      </c>
      <c r="T4946" s="4">
        <v>60.768614891913529</v>
      </c>
      <c r="U4946" s="1"/>
      <c r="V4946" s="1"/>
      <c r="W4946" s="1"/>
      <c r="X4946" s="1"/>
    </row>
    <row r="4947" spans="1:24" ht="15.75" customHeight="1" x14ac:dyDescent="0.2">
      <c r="A4947" s="1"/>
      <c r="B4947" s="1"/>
      <c r="C4947" s="31" t="str">
        <f>IF('Style Screener'!$S4947&lt;(AVERAGE('Style Screener'!$S$9:$S$6415)), "Value", "Growth")</f>
        <v>Value</v>
      </c>
      <c r="D4947" s="31" t="str">
        <f>IF('Style Screener'!$R4947&gt;2000, "Large Cap", "Small Cap")</f>
        <v>Large Cap</v>
      </c>
      <c r="E4947" s="31" t="s">
        <v>14</v>
      </c>
      <c r="F4947" s="31" t="s">
        <v>37</v>
      </c>
      <c r="G4947" s="1" t="s">
        <v>19305</v>
      </c>
      <c r="H4947" s="1" t="s">
        <v>19306</v>
      </c>
      <c r="I4947" s="1" t="s">
        <v>19307</v>
      </c>
      <c r="J4947" s="1" t="s">
        <v>16236</v>
      </c>
      <c r="K4947" s="1" t="s">
        <v>19308</v>
      </c>
      <c r="L4947" s="1" t="s">
        <v>19309</v>
      </c>
      <c r="M4947" s="1" t="s">
        <v>98</v>
      </c>
      <c r="N4947" s="1" t="s">
        <v>1141</v>
      </c>
      <c r="O4947" s="1" t="s">
        <v>1062</v>
      </c>
      <c r="P4947" s="1" t="s">
        <v>2113</v>
      </c>
      <c r="Q4947" s="29" t="s">
        <v>61</v>
      </c>
      <c r="R4947" s="30">
        <v>7217.4551340713442</v>
      </c>
      <c r="S4947" s="5">
        <v>13.873704052780397</v>
      </c>
      <c r="T4947" s="4">
        <v>1.5347038396351469E-15</v>
      </c>
      <c r="U4947" s="1"/>
      <c r="V4947" s="1"/>
      <c r="W4947" s="1"/>
      <c r="X4947" s="1"/>
    </row>
    <row r="4948" spans="1:24" ht="15.75" customHeight="1" x14ac:dyDescent="0.2">
      <c r="A4948" s="1"/>
      <c r="B4948" s="1"/>
      <c r="C4948" s="31" t="str">
        <f>IF('Style Screener'!$S4948&lt;(AVERAGE('Style Screener'!$S$9:$S$6415)), "Value", "Growth")</f>
        <v>Growth</v>
      </c>
      <c r="D4948" s="31" t="str">
        <f>IF('Style Screener'!$R4948&gt;2000, "Large Cap", "Small Cap")</f>
        <v>Large Cap</v>
      </c>
      <c r="E4948" s="31" t="s">
        <v>14</v>
      </c>
      <c r="F4948" s="31" t="s">
        <v>37</v>
      </c>
      <c r="G4948" s="1" t="s">
        <v>38</v>
      </c>
      <c r="H4948" s="1" t="s">
        <v>7505</v>
      </c>
      <c r="I4948" s="1" t="s">
        <v>7506</v>
      </c>
      <c r="J4948" s="1" t="s">
        <v>41</v>
      </c>
      <c r="K4948" s="1" t="s">
        <v>7507</v>
      </c>
      <c r="L4948" s="1" t="s">
        <v>7508</v>
      </c>
      <c r="M4948" s="1" t="s">
        <v>98</v>
      </c>
      <c r="N4948" s="1" t="s">
        <v>1141</v>
      </c>
      <c r="O4948" s="1" t="s">
        <v>1062</v>
      </c>
      <c r="P4948" s="1" t="s">
        <v>2113</v>
      </c>
      <c r="Q4948" s="29" t="s">
        <v>2114</v>
      </c>
      <c r="R4948" s="30">
        <v>10666.90050023</v>
      </c>
      <c r="S4948" s="5">
        <v>49.340909090909093</v>
      </c>
      <c r="T4948" s="4">
        <v>34.104199393770813</v>
      </c>
      <c r="U4948" s="1"/>
      <c r="V4948" s="1"/>
      <c r="W4948" s="1"/>
      <c r="X4948" s="1"/>
    </row>
    <row r="4949" spans="1:24" ht="15.75" customHeight="1" x14ac:dyDescent="0.2">
      <c r="A4949" s="1"/>
      <c r="B4949" s="1"/>
      <c r="C4949" s="31" t="str">
        <f>IF('Style Screener'!$S4949&lt;(AVERAGE('Style Screener'!$S$9:$S$6415)), "Value", "Growth")</f>
        <v>Value</v>
      </c>
      <c r="D4949" s="31" t="str">
        <f>IF('Style Screener'!$R4949&gt;2000, "Large Cap", "Small Cap")</f>
        <v>Large Cap</v>
      </c>
      <c r="E4949" s="31" t="s">
        <v>14</v>
      </c>
      <c r="F4949" s="31" t="s">
        <v>37</v>
      </c>
      <c r="G4949" s="1" t="s">
        <v>1020</v>
      </c>
      <c r="H4949" s="1" t="s">
        <v>6759</v>
      </c>
      <c r="I4949" s="1" t="s">
        <v>6760</v>
      </c>
      <c r="J4949" s="1" t="s">
        <v>41</v>
      </c>
      <c r="K4949" s="1" t="s">
        <v>6761</v>
      </c>
      <c r="L4949" s="1" t="s">
        <v>6762</v>
      </c>
      <c r="M4949" s="1" t="s">
        <v>98</v>
      </c>
      <c r="N4949" s="1" t="s">
        <v>2498</v>
      </c>
      <c r="O4949" s="1" t="s">
        <v>232</v>
      </c>
      <c r="P4949" s="1" t="s">
        <v>2885</v>
      </c>
      <c r="Q4949" s="29" t="s">
        <v>461</v>
      </c>
      <c r="R4949" s="30">
        <v>12491.030604719999</v>
      </c>
      <c r="S4949" s="5">
        <v>14.486612339930151</v>
      </c>
      <c r="T4949" s="4" t="s">
        <v>61</v>
      </c>
      <c r="U4949" s="1"/>
      <c r="V4949" s="1"/>
      <c r="W4949" s="1"/>
      <c r="X4949" s="1"/>
    </row>
    <row r="4950" spans="1:24" ht="15.75" customHeight="1" x14ac:dyDescent="0.2">
      <c r="A4950" s="1"/>
      <c r="B4950" s="1"/>
      <c r="C4950" s="31" t="str">
        <f>IF('Style Screener'!$S4950&lt;(AVERAGE('Style Screener'!$S$9:$S$6415)), "Value", "Growth")</f>
        <v>Value</v>
      </c>
      <c r="D4950" s="31" t="str">
        <f>IF('Style Screener'!$R4950&gt;2000, "Large Cap", "Small Cap")</f>
        <v>Large Cap</v>
      </c>
      <c r="E4950" s="31" t="s">
        <v>14</v>
      </c>
      <c r="F4950" s="31" t="s">
        <v>37</v>
      </c>
      <c r="G4950" s="1" t="s">
        <v>10804</v>
      </c>
      <c r="H4950" s="1" t="s">
        <v>12227</v>
      </c>
      <c r="I4950" s="1" t="s">
        <v>12228</v>
      </c>
      <c r="J4950" s="1" t="s">
        <v>10807</v>
      </c>
      <c r="K4950" s="1" t="s">
        <v>12229</v>
      </c>
      <c r="L4950" s="1" t="s">
        <v>12230</v>
      </c>
      <c r="M4950" s="1" t="s">
        <v>98</v>
      </c>
      <c r="N4950" s="1" t="s">
        <v>1434</v>
      </c>
      <c r="O4950" s="1" t="s">
        <v>1435</v>
      </c>
      <c r="P4950" s="1" t="s">
        <v>3211</v>
      </c>
      <c r="Q4950" s="29" t="s">
        <v>61</v>
      </c>
      <c r="R4950" s="30">
        <v>18922.400252747517</v>
      </c>
      <c r="S4950" s="5">
        <v>12.632982269030796</v>
      </c>
      <c r="T4950" s="4" t="s">
        <v>61</v>
      </c>
      <c r="U4950" s="1"/>
      <c r="V4950" s="1"/>
      <c r="W4950" s="1"/>
      <c r="X4950" s="1"/>
    </row>
    <row r="4951" spans="1:24" ht="15.75" customHeight="1" x14ac:dyDescent="0.2">
      <c r="A4951" s="1"/>
      <c r="B4951" s="1"/>
      <c r="C4951" s="31" t="str">
        <f>IF('Style Screener'!$S4951&lt;(AVERAGE('Style Screener'!$S$9:$S$6415)), "Value", "Growth")</f>
        <v>Value</v>
      </c>
      <c r="D4951" s="31" t="str">
        <f>IF('Style Screener'!$R4951&gt;2000, "Large Cap", "Small Cap")</f>
        <v>Large Cap</v>
      </c>
      <c r="E4951" s="31" t="s">
        <v>14</v>
      </c>
      <c r="F4951" s="31" t="s">
        <v>37</v>
      </c>
      <c r="G4951" s="1" t="s">
        <v>13188</v>
      </c>
      <c r="H4951" s="1" t="s">
        <v>13762</v>
      </c>
      <c r="I4951" s="1" t="s">
        <v>19310</v>
      </c>
      <c r="J4951" s="1" t="s">
        <v>13191</v>
      </c>
      <c r="K4951" s="1" t="s">
        <v>13764</v>
      </c>
      <c r="L4951" s="1" t="s">
        <v>13765</v>
      </c>
      <c r="M4951" s="1" t="s">
        <v>98</v>
      </c>
      <c r="N4951" s="1" t="s">
        <v>4426</v>
      </c>
      <c r="O4951" s="1" t="s">
        <v>1435</v>
      </c>
      <c r="P4951" s="1" t="s">
        <v>4427</v>
      </c>
      <c r="Q4951" s="29" t="s">
        <v>61</v>
      </c>
      <c r="R4951" s="30">
        <v>9346.2693442793625</v>
      </c>
      <c r="S4951" s="5">
        <v>9.5074695568481395</v>
      </c>
      <c r="T4951" s="4">
        <v>77.353270220874492</v>
      </c>
      <c r="U4951" s="1"/>
      <c r="V4951" s="1"/>
      <c r="W4951" s="1"/>
      <c r="X4951" s="1"/>
    </row>
    <row r="4952" spans="1:24" ht="15.75" customHeight="1" x14ac:dyDescent="0.2">
      <c r="A4952" s="1"/>
      <c r="B4952" s="1"/>
      <c r="C4952" s="31" t="str">
        <f>IF('Style Screener'!$S4952&lt;(AVERAGE('Style Screener'!$S$9:$S$6415)), "Value", "Growth")</f>
        <v>Value</v>
      </c>
      <c r="D4952" s="31" t="str">
        <f>IF('Style Screener'!$R4952&gt;2000, "Large Cap", "Small Cap")</f>
        <v>Large Cap</v>
      </c>
      <c r="E4952" s="31" t="s">
        <v>14</v>
      </c>
      <c r="F4952" s="31" t="s">
        <v>37</v>
      </c>
      <c r="G4952" s="1" t="s">
        <v>38</v>
      </c>
      <c r="H4952" s="1" t="s">
        <v>7525</v>
      </c>
      <c r="I4952" s="1" t="s">
        <v>7526</v>
      </c>
      <c r="J4952" s="1" t="s">
        <v>41</v>
      </c>
      <c r="K4952" s="1" t="s">
        <v>7527</v>
      </c>
      <c r="L4952" s="1" t="s">
        <v>7528</v>
      </c>
      <c r="M4952" s="1" t="s">
        <v>98</v>
      </c>
      <c r="N4952" s="1" t="s">
        <v>2119</v>
      </c>
      <c r="O4952" s="1" t="s">
        <v>232</v>
      </c>
      <c r="P4952" s="1" t="s">
        <v>3870</v>
      </c>
      <c r="Q4952" s="29" t="s">
        <v>3871</v>
      </c>
      <c r="R4952" s="30">
        <v>13128.986770020001</v>
      </c>
      <c r="S4952" s="5">
        <v>18.92435735356089</v>
      </c>
      <c r="T4952" s="4">
        <v>28.904909446416358</v>
      </c>
      <c r="U4952" s="1"/>
      <c r="V4952" s="1"/>
      <c r="W4952" s="1"/>
      <c r="X4952" s="1"/>
    </row>
    <row r="4953" spans="1:24" ht="15.75" customHeight="1" x14ac:dyDescent="0.2">
      <c r="A4953" s="1"/>
      <c r="B4953" s="1"/>
      <c r="C4953" s="31" t="str">
        <f>IF('Style Screener'!$S4953&lt;(AVERAGE('Style Screener'!$S$9:$S$6415)), "Value", "Growth")</f>
        <v>Growth</v>
      </c>
      <c r="D4953" s="31" t="str">
        <f>IF('Style Screener'!$R4953&gt;2000, "Large Cap", "Small Cap")</f>
        <v>Large Cap</v>
      </c>
      <c r="E4953" s="31" t="s">
        <v>14</v>
      </c>
      <c r="F4953" s="31" t="s">
        <v>37</v>
      </c>
      <c r="G4953" s="1" t="s">
        <v>38</v>
      </c>
      <c r="H4953" s="1" t="s">
        <v>8162</v>
      </c>
      <c r="I4953" s="1" t="s">
        <v>19311</v>
      </c>
      <c r="J4953" s="1" t="s">
        <v>71</v>
      </c>
      <c r="K4953" s="1" t="s">
        <v>8164</v>
      </c>
      <c r="L4953" s="1" t="s">
        <v>8165</v>
      </c>
      <c r="M4953" s="1" t="s">
        <v>98</v>
      </c>
      <c r="N4953" s="1" t="s">
        <v>942</v>
      </c>
      <c r="O4953" s="1" t="s">
        <v>100</v>
      </c>
      <c r="P4953" s="1" t="s">
        <v>943</v>
      </c>
      <c r="Q4953" s="29" t="s">
        <v>8166</v>
      </c>
      <c r="R4953" s="30">
        <v>33974.276877240009</v>
      </c>
      <c r="S4953" s="5">
        <v>206.95716395864108</v>
      </c>
      <c r="T4953" s="4">
        <v>23.762810973110753</v>
      </c>
      <c r="U4953" s="1"/>
      <c r="V4953" s="1"/>
      <c r="W4953" s="1"/>
      <c r="X4953" s="1"/>
    </row>
    <row r="4954" spans="1:24" ht="15.75" customHeight="1" x14ac:dyDescent="0.2">
      <c r="A4954" s="1"/>
      <c r="B4954" s="1"/>
      <c r="C4954" s="31" t="str">
        <f>IF('Style Screener'!$S4954&lt;(AVERAGE('Style Screener'!$S$9:$S$6415)), "Value", "Growth")</f>
        <v>Value</v>
      </c>
      <c r="D4954" s="31" t="str">
        <f>IF('Style Screener'!$R4954&gt;2000, "Large Cap", "Small Cap")</f>
        <v>Large Cap</v>
      </c>
      <c r="E4954" s="31" t="s">
        <v>14</v>
      </c>
      <c r="F4954" s="31" t="s">
        <v>37</v>
      </c>
      <c r="G4954" s="1" t="s">
        <v>38</v>
      </c>
      <c r="H4954" s="1" t="s">
        <v>8456</v>
      </c>
      <c r="I4954" s="1" t="s">
        <v>8457</v>
      </c>
      <c r="J4954" s="1" t="s">
        <v>41</v>
      </c>
      <c r="K4954" s="1" t="s">
        <v>8458</v>
      </c>
      <c r="L4954" s="1" t="s">
        <v>8459</v>
      </c>
      <c r="M4954" s="1" t="s">
        <v>98</v>
      </c>
      <c r="N4954" s="1" t="s">
        <v>2119</v>
      </c>
      <c r="O4954" s="1" t="s">
        <v>232</v>
      </c>
      <c r="P4954" s="1" t="s">
        <v>3181</v>
      </c>
      <c r="Q4954" s="29" t="s">
        <v>1409</v>
      </c>
      <c r="R4954" s="30">
        <v>10616.54212235</v>
      </c>
      <c r="S4954" s="5">
        <v>18.383791336748949</v>
      </c>
      <c r="T4954" s="4">
        <v>31.11402130260171</v>
      </c>
      <c r="U4954" s="1"/>
      <c r="V4954" s="1"/>
      <c r="W4954" s="1"/>
      <c r="X4954" s="1"/>
    </row>
    <row r="4955" spans="1:24" ht="15.75" customHeight="1" x14ac:dyDescent="0.2">
      <c r="A4955" s="1"/>
      <c r="B4955" s="1"/>
      <c r="C4955" s="31" t="str">
        <f>IF('Style Screener'!$S4955&lt;(AVERAGE('Style Screener'!$S$9:$S$6415)), "Value", "Growth")</f>
        <v>Growth</v>
      </c>
      <c r="D4955" s="31" t="str">
        <f>IF('Style Screener'!$R4955&gt;2000, "Large Cap", "Small Cap")</f>
        <v>Large Cap</v>
      </c>
      <c r="E4955" s="31" t="s">
        <v>14</v>
      </c>
      <c r="F4955" s="31" t="s">
        <v>37</v>
      </c>
      <c r="G4955" s="1" t="s">
        <v>38</v>
      </c>
      <c r="H4955" s="1" t="s">
        <v>8473</v>
      </c>
      <c r="I4955" s="1" t="s">
        <v>19312</v>
      </c>
      <c r="J4955" s="1" t="s">
        <v>71</v>
      </c>
      <c r="K4955" s="1" t="s">
        <v>4812</v>
      </c>
      <c r="L4955" s="1" t="s">
        <v>8475</v>
      </c>
      <c r="M4955" s="1" t="s">
        <v>98</v>
      </c>
      <c r="N4955" s="1" t="s">
        <v>578</v>
      </c>
      <c r="O4955" s="1" t="s">
        <v>578</v>
      </c>
      <c r="P4955" s="1" t="s">
        <v>579</v>
      </c>
      <c r="Q4955" s="29" t="s">
        <v>580</v>
      </c>
      <c r="R4955" s="30">
        <v>8978.9272441599987</v>
      </c>
      <c r="S4955" s="5">
        <v>31.353535353535353</v>
      </c>
      <c r="T4955" s="4" t="s">
        <v>61</v>
      </c>
      <c r="U4955" s="1"/>
      <c r="V4955" s="1"/>
      <c r="W4955" s="1"/>
      <c r="X4955" s="1"/>
    </row>
    <row r="4956" spans="1:24" ht="15.75" customHeight="1" x14ac:dyDescent="0.2">
      <c r="A4956" s="1"/>
      <c r="B4956" s="1"/>
      <c r="C4956" s="31" t="str">
        <f>IF('Style Screener'!$S4956&lt;(AVERAGE('Style Screener'!$S$9:$S$6415)), "Value", "Growth")</f>
        <v>Value</v>
      </c>
      <c r="D4956" s="31" t="str">
        <f>IF('Style Screener'!$R4956&gt;2000, "Large Cap", "Small Cap")</f>
        <v>Large Cap</v>
      </c>
      <c r="E4956" s="31" t="s">
        <v>14</v>
      </c>
      <c r="F4956" s="31" t="s">
        <v>37</v>
      </c>
      <c r="G4956" s="1" t="s">
        <v>1020</v>
      </c>
      <c r="H4956" s="1" t="s">
        <v>12339</v>
      </c>
      <c r="I4956" s="1" t="s">
        <v>12340</v>
      </c>
      <c r="J4956" s="1" t="s">
        <v>10766</v>
      </c>
      <c r="K4956" s="1" t="s">
        <v>12341</v>
      </c>
      <c r="L4956" s="1" t="s">
        <v>12342</v>
      </c>
      <c r="M4956" s="1" t="s">
        <v>98</v>
      </c>
      <c r="N4956" s="1" t="s">
        <v>1776</v>
      </c>
      <c r="O4956" s="1" t="s">
        <v>100</v>
      </c>
      <c r="P4956" s="1" t="s">
        <v>1940</v>
      </c>
      <c r="Q4956" s="29" t="s">
        <v>61</v>
      </c>
      <c r="R4956" s="30">
        <v>16420.192664228602</v>
      </c>
      <c r="S4956" s="5">
        <v>16.585309158530912</v>
      </c>
      <c r="T4956" s="4">
        <v>7.8342245989304766</v>
      </c>
      <c r="U4956" s="1"/>
      <c r="V4956" s="1"/>
      <c r="W4956" s="1"/>
      <c r="X4956" s="1"/>
    </row>
    <row r="4957" spans="1:24" ht="15.75" customHeight="1" x14ac:dyDescent="0.2">
      <c r="A4957" s="1"/>
      <c r="B4957" s="1"/>
      <c r="C4957" s="31" t="str">
        <f>IF('Style Screener'!$S4957&lt;(AVERAGE('Style Screener'!$S$9:$S$6415)), "Value", "Growth")</f>
        <v>Value</v>
      </c>
      <c r="D4957" s="31" t="str">
        <f>IF('Style Screener'!$R4957&gt;2000, "Large Cap", "Small Cap")</f>
        <v>Large Cap</v>
      </c>
      <c r="E4957" s="31" t="s">
        <v>14</v>
      </c>
      <c r="F4957" s="31" t="s">
        <v>37</v>
      </c>
      <c r="G4957" s="1" t="s">
        <v>13188</v>
      </c>
      <c r="H4957" s="1" t="s">
        <v>19313</v>
      </c>
      <c r="I4957" s="1" t="s">
        <v>19314</v>
      </c>
      <c r="J4957" s="1" t="s">
        <v>13191</v>
      </c>
      <c r="K4957" s="1" t="s">
        <v>19315</v>
      </c>
      <c r="L4957" s="1" t="s">
        <v>19316</v>
      </c>
      <c r="M4957" s="1" t="s">
        <v>98</v>
      </c>
      <c r="N4957" s="1" t="s">
        <v>1434</v>
      </c>
      <c r="O4957" s="1" t="s">
        <v>1435</v>
      </c>
      <c r="P4957" s="1" t="s">
        <v>1436</v>
      </c>
      <c r="Q4957" s="29" t="s">
        <v>61</v>
      </c>
      <c r="R4957" s="30">
        <v>6329.033381998508</v>
      </c>
      <c r="S4957" s="5">
        <v>17.401362292764425</v>
      </c>
      <c r="T4957" s="4">
        <v>82.540173521714479</v>
      </c>
      <c r="U4957" s="1"/>
      <c r="V4957" s="1"/>
      <c r="W4957" s="1"/>
      <c r="X4957" s="1"/>
    </row>
    <row r="4958" spans="1:24" ht="15.75" customHeight="1" x14ac:dyDescent="0.2">
      <c r="A4958" s="1"/>
      <c r="B4958" s="1"/>
      <c r="C4958" s="31" t="str">
        <f>IF('Style Screener'!$S4958&lt;(AVERAGE('Style Screener'!$S$9:$S$6415)), "Value", "Growth")</f>
        <v>Value</v>
      </c>
      <c r="D4958" s="31" t="str">
        <f>IF('Style Screener'!$R4958&gt;2000, "Large Cap", "Small Cap")</f>
        <v>Large Cap</v>
      </c>
      <c r="E4958" s="31" t="s">
        <v>14</v>
      </c>
      <c r="F4958" s="31" t="s">
        <v>37</v>
      </c>
      <c r="G4958" s="1" t="s">
        <v>13188</v>
      </c>
      <c r="H4958" s="1" t="s">
        <v>19317</v>
      </c>
      <c r="I4958" s="1" t="s">
        <v>19318</v>
      </c>
      <c r="J4958" s="1" t="s">
        <v>13191</v>
      </c>
      <c r="K4958" s="1" t="s">
        <v>19319</v>
      </c>
      <c r="L4958" s="1" t="s">
        <v>19320</v>
      </c>
      <c r="M4958" s="1" t="s">
        <v>98</v>
      </c>
      <c r="N4958" s="1" t="s">
        <v>1434</v>
      </c>
      <c r="O4958" s="1" t="s">
        <v>1435</v>
      </c>
      <c r="P4958" s="1" t="s">
        <v>1436</v>
      </c>
      <c r="Q4958" s="29" t="s">
        <v>61</v>
      </c>
      <c r="R4958" s="30">
        <v>2694.6078676700613</v>
      </c>
      <c r="S4958" s="5">
        <v>13.651171208438905</v>
      </c>
      <c r="T4958" s="4">
        <v>45.948545661030451</v>
      </c>
      <c r="U4958" s="1"/>
      <c r="V4958" s="1"/>
      <c r="W4958" s="1"/>
      <c r="X4958" s="1"/>
    </row>
    <row r="4959" spans="1:24" ht="15.75" customHeight="1" x14ac:dyDescent="0.2">
      <c r="A4959" s="1"/>
      <c r="B4959" s="1"/>
      <c r="C4959" s="31" t="str">
        <f>IF('Style Screener'!$S4959&lt;(AVERAGE('Style Screener'!$S$9:$S$6415)), "Value", "Growth")</f>
        <v>Value</v>
      </c>
      <c r="D4959" s="31" t="str">
        <f>IF('Style Screener'!$R4959&gt;2000, "Large Cap", "Small Cap")</f>
        <v>Large Cap</v>
      </c>
      <c r="E4959" s="31" t="s">
        <v>14</v>
      </c>
      <c r="F4959" s="31" t="s">
        <v>37</v>
      </c>
      <c r="G4959" s="1" t="s">
        <v>38</v>
      </c>
      <c r="H4959" s="1" t="s">
        <v>8207</v>
      </c>
      <c r="I4959" s="1" t="s">
        <v>8208</v>
      </c>
      <c r="J4959" s="1" t="s">
        <v>41</v>
      </c>
      <c r="K4959" s="1" t="s">
        <v>8209</v>
      </c>
      <c r="L4959" s="1" t="s">
        <v>8210</v>
      </c>
      <c r="M4959" s="1" t="s">
        <v>98</v>
      </c>
      <c r="N4959" s="1" t="s">
        <v>2498</v>
      </c>
      <c r="O4959" s="1" t="s">
        <v>232</v>
      </c>
      <c r="P4959" s="1" t="s">
        <v>3089</v>
      </c>
      <c r="Q4959" s="29" t="s">
        <v>3090</v>
      </c>
      <c r="R4959" s="30">
        <v>86224.082290949998</v>
      </c>
      <c r="S4959" s="5">
        <v>28.250704225352113</v>
      </c>
      <c r="T4959" s="4" t="s">
        <v>61</v>
      </c>
      <c r="U4959" s="1"/>
      <c r="V4959" s="1"/>
      <c r="W4959" s="1"/>
      <c r="X4959" s="1"/>
    </row>
    <row r="4960" spans="1:24" ht="15.75" customHeight="1" x14ac:dyDescent="0.2">
      <c r="A4960" s="1"/>
      <c r="B4960" s="1"/>
      <c r="C4960" s="31" t="str">
        <f>IF('Style Screener'!$S4960&lt;(AVERAGE('Style Screener'!$S$9:$S$6415)), "Value", "Growth")</f>
        <v>Growth</v>
      </c>
      <c r="D4960" s="31" t="str">
        <f>IF('Style Screener'!$R4960&gt;2000, "Large Cap", "Small Cap")</f>
        <v>Large Cap</v>
      </c>
      <c r="E4960" s="31" t="s">
        <v>14</v>
      </c>
      <c r="F4960" s="31" t="s">
        <v>37</v>
      </c>
      <c r="G4960" s="1" t="s">
        <v>13188</v>
      </c>
      <c r="H4960" s="1" t="s">
        <v>13782</v>
      </c>
      <c r="I4960" s="1" t="s">
        <v>19321</v>
      </c>
      <c r="J4960" s="1" t="s">
        <v>13191</v>
      </c>
      <c r="K4960" s="1" t="s">
        <v>13784</v>
      </c>
      <c r="L4960" s="1" t="s">
        <v>13785</v>
      </c>
      <c r="M4960" s="1" t="s">
        <v>98</v>
      </c>
      <c r="N4960" s="1" t="s">
        <v>2119</v>
      </c>
      <c r="O4960" s="1" t="s">
        <v>232</v>
      </c>
      <c r="P4960" s="1" t="s">
        <v>5307</v>
      </c>
      <c r="Q4960" s="29" t="s">
        <v>61</v>
      </c>
      <c r="R4960" s="30">
        <v>5807.3126911175104</v>
      </c>
      <c r="S4960" s="5">
        <v>30.989443549830025</v>
      </c>
      <c r="T4960" s="4">
        <v>84.686090400008979</v>
      </c>
      <c r="U4960" s="1"/>
      <c r="V4960" s="1"/>
      <c r="W4960" s="1"/>
      <c r="X4960" s="1"/>
    </row>
    <row r="4961" spans="1:24" ht="15.75" customHeight="1" x14ac:dyDescent="0.2">
      <c r="A4961" s="1"/>
      <c r="B4961" s="1"/>
      <c r="C4961" s="31" t="str">
        <f>IF('Style Screener'!$S4961&lt;(AVERAGE('Style Screener'!$S$9:$S$6415)), "Value", "Growth")</f>
        <v>Value</v>
      </c>
      <c r="D4961" s="31" t="str">
        <f>IF('Style Screener'!$R4961&gt;2000, "Large Cap", "Small Cap")</f>
        <v>Large Cap</v>
      </c>
      <c r="E4961" s="31" t="s">
        <v>14</v>
      </c>
      <c r="F4961" s="31" t="s">
        <v>37</v>
      </c>
      <c r="G4961" s="1" t="s">
        <v>13188</v>
      </c>
      <c r="H4961" s="1" t="s">
        <v>13746</v>
      </c>
      <c r="I4961" s="1" t="s">
        <v>19322</v>
      </c>
      <c r="J4961" s="1" t="s">
        <v>13191</v>
      </c>
      <c r="K4961" s="1" t="s">
        <v>13748</v>
      </c>
      <c r="L4961" s="1" t="s">
        <v>13749</v>
      </c>
      <c r="M4961" s="1" t="s">
        <v>98</v>
      </c>
      <c r="N4961" s="1" t="s">
        <v>4426</v>
      </c>
      <c r="O4961" s="1" t="s">
        <v>1435</v>
      </c>
      <c r="P4961" s="1" t="s">
        <v>4427</v>
      </c>
      <c r="Q4961" s="29" t="s">
        <v>61</v>
      </c>
      <c r="R4961" s="30">
        <v>48568.573769986782</v>
      </c>
      <c r="S4961" s="5">
        <v>11.864625957159879</v>
      </c>
      <c r="T4961" s="4">
        <v>77.598106180574888</v>
      </c>
      <c r="U4961" s="1"/>
      <c r="V4961" s="1"/>
      <c r="W4961" s="1"/>
      <c r="X4961" s="1"/>
    </row>
    <row r="4962" spans="1:24" ht="15.75" customHeight="1" x14ac:dyDescent="0.2">
      <c r="A4962" s="1"/>
      <c r="B4962" s="1"/>
      <c r="C4962" s="31" t="str">
        <f>IF('Style Screener'!$S4962&lt;(AVERAGE('Style Screener'!$S$9:$S$6415)), "Value", "Growth")</f>
        <v>Value</v>
      </c>
      <c r="D4962" s="31" t="str">
        <f>IF('Style Screener'!$R4962&gt;2000, "Large Cap", "Small Cap")</f>
        <v>Large Cap</v>
      </c>
      <c r="E4962" s="31" t="s">
        <v>14</v>
      </c>
      <c r="F4962" s="31" t="s">
        <v>37</v>
      </c>
      <c r="G4962" s="1" t="s">
        <v>13188</v>
      </c>
      <c r="H4962" s="1" t="s">
        <v>19323</v>
      </c>
      <c r="I4962" s="1" t="s">
        <v>19324</v>
      </c>
      <c r="J4962" s="1" t="s">
        <v>13191</v>
      </c>
      <c r="K4962" s="1" t="s">
        <v>19325</v>
      </c>
      <c r="L4962" s="1" t="s">
        <v>19326</v>
      </c>
      <c r="M4962" s="1" t="s">
        <v>98</v>
      </c>
      <c r="N4962" s="1" t="s">
        <v>99</v>
      </c>
      <c r="O4962" s="1" t="s">
        <v>100</v>
      </c>
      <c r="P4962" s="1" t="s">
        <v>101</v>
      </c>
      <c r="Q4962" s="29" t="s">
        <v>61</v>
      </c>
      <c r="R4962" s="30">
        <v>8471.2693232001493</v>
      </c>
      <c r="S4962" s="5">
        <v>21.652117748375481</v>
      </c>
      <c r="T4962" s="4">
        <v>0</v>
      </c>
      <c r="U4962" s="1"/>
      <c r="V4962" s="1"/>
      <c r="W4962" s="1"/>
      <c r="X4962" s="1"/>
    </row>
    <row r="4963" spans="1:24" ht="15.75" customHeight="1" x14ac:dyDescent="0.2">
      <c r="A4963" s="1"/>
      <c r="B4963" s="1"/>
      <c r="C4963" s="31" t="str">
        <f>IF('Style Screener'!$S4963&lt;(AVERAGE('Style Screener'!$S$9:$S$6415)), "Value", "Growth")</f>
        <v>Value</v>
      </c>
      <c r="D4963" s="31" t="str">
        <f>IF('Style Screener'!$R4963&gt;2000, "Large Cap", "Small Cap")</f>
        <v>Large Cap</v>
      </c>
      <c r="E4963" s="31" t="s">
        <v>14</v>
      </c>
      <c r="F4963" s="31" t="s">
        <v>37</v>
      </c>
      <c r="G4963" s="1" t="s">
        <v>13188</v>
      </c>
      <c r="H4963" s="1" t="s">
        <v>19327</v>
      </c>
      <c r="I4963" s="1" t="s">
        <v>19328</v>
      </c>
      <c r="J4963" s="1" t="s">
        <v>13191</v>
      </c>
      <c r="K4963" s="1" t="s">
        <v>19329</v>
      </c>
      <c r="L4963" s="1" t="s">
        <v>19330</v>
      </c>
      <c r="M4963" s="1" t="s">
        <v>98</v>
      </c>
      <c r="N4963" s="1" t="s">
        <v>1434</v>
      </c>
      <c r="O4963" s="1" t="s">
        <v>1435</v>
      </c>
      <c r="P4963" s="1" t="s">
        <v>1436</v>
      </c>
      <c r="Q4963" s="29" t="s">
        <v>61</v>
      </c>
      <c r="R4963" s="30">
        <v>5589.7856010951627</v>
      </c>
      <c r="S4963" s="5">
        <v>14.331381641722885</v>
      </c>
      <c r="T4963" s="4">
        <v>59.886064647913045</v>
      </c>
      <c r="U4963" s="1"/>
      <c r="V4963" s="1"/>
      <c r="W4963" s="1"/>
      <c r="X4963" s="1"/>
    </row>
    <row r="4964" spans="1:24" ht="15.75" customHeight="1" x14ac:dyDescent="0.2">
      <c r="A4964" s="1"/>
      <c r="B4964" s="1"/>
      <c r="C4964" s="31" t="str">
        <f>IF('Style Screener'!$S4964&lt;(AVERAGE('Style Screener'!$S$9:$S$6415)), "Value", "Growth")</f>
        <v>Value</v>
      </c>
      <c r="D4964" s="31" t="str">
        <f>IF('Style Screener'!$R4964&gt;2000, "Large Cap", "Small Cap")</f>
        <v>Large Cap</v>
      </c>
      <c r="E4964" s="31" t="s">
        <v>14</v>
      </c>
      <c r="F4964" s="31" t="s">
        <v>37</v>
      </c>
      <c r="G4964" s="1" t="s">
        <v>10908</v>
      </c>
      <c r="H4964" s="1" t="s">
        <v>12331</v>
      </c>
      <c r="I4964" s="1" t="s">
        <v>12332</v>
      </c>
      <c r="J4964" s="1" t="s">
        <v>10911</v>
      </c>
      <c r="K4964" s="1" t="s">
        <v>12333</v>
      </c>
      <c r="L4964" s="1" t="s">
        <v>12334</v>
      </c>
      <c r="M4964" s="1" t="s">
        <v>98</v>
      </c>
      <c r="N4964" s="1" t="s">
        <v>1434</v>
      </c>
      <c r="O4964" s="1" t="s">
        <v>1435</v>
      </c>
      <c r="P4964" s="1" t="s">
        <v>3211</v>
      </c>
      <c r="Q4964" s="29" t="s">
        <v>61</v>
      </c>
      <c r="R4964" s="30">
        <v>4152.8401933247442</v>
      </c>
      <c r="S4964" s="5">
        <v>19.521240728253538</v>
      </c>
      <c r="T4964" s="4">
        <v>84.637535094665623</v>
      </c>
      <c r="U4964" s="1"/>
      <c r="V4964" s="1"/>
      <c r="W4964" s="1"/>
      <c r="X4964" s="1"/>
    </row>
    <row r="4965" spans="1:24" ht="15.75" customHeight="1" x14ac:dyDescent="0.2">
      <c r="A4965" s="1"/>
      <c r="B4965" s="1"/>
      <c r="C4965" s="31" t="str">
        <f>IF('Style Screener'!$S4965&lt;(AVERAGE('Style Screener'!$S$9:$S$6415)), "Value", "Growth")</f>
        <v>Value</v>
      </c>
      <c r="D4965" s="31" t="str">
        <f>IF('Style Screener'!$R4965&gt;2000, "Large Cap", "Small Cap")</f>
        <v>Large Cap</v>
      </c>
      <c r="E4965" s="31" t="s">
        <v>14</v>
      </c>
      <c r="F4965" s="31" t="s">
        <v>37</v>
      </c>
      <c r="G4965" s="1" t="s">
        <v>38</v>
      </c>
      <c r="H4965" s="1" t="s">
        <v>6573</v>
      </c>
      <c r="I4965" s="1" t="s">
        <v>6574</v>
      </c>
      <c r="J4965" s="1" t="s">
        <v>41</v>
      </c>
      <c r="K4965" s="1" t="s">
        <v>6575</v>
      </c>
      <c r="L4965" s="1" t="s">
        <v>6576</v>
      </c>
      <c r="M4965" s="1" t="s">
        <v>98</v>
      </c>
      <c r="N4965" s="1" t="s">
        <v>1776</v>
      </c>
      <c r="O4965" s="1" t="s">
        <v>100</v>
      </c>
      <c r="P4965" s="1" t="s">
        <v>1940</v>
      </c>
      <c r="Q4965" s="29" t="s">
        <v>3527</v>
      </c>
      <c r="R4965" s="30">
        <v>14777.388627690001</v>
      </c>
      <c r="S4965" s="5">
        <v>20.466772151898734</v>
      </c>
      <c r="T4965" s="4" t="s">
        <v>61</v>
      </c>
      <c r="U4965" s="1"/>
      <c r="V4965" s="1"/>
      <c r="W4965" s="1"/>
      <c r="X4965" s="1"/>
    </row>
    <row r="4966" spans="1:24" ht="15.75" customHeight="1" x14ac:dyDescent="0.2">
      <c r="A4966" s="1"/>
      <c r="B4966" s="1"/>
      <c r="C4966" s="31" t="str">
        <f>IF('Style Screener'!$S4966&lt;(AVERAGE('Style Screener'!$S$9:$S$6415)), "Value", "Growth")</f>
        <v>Value</v>
      </c>
      <c r="D4966" s="31" t="str">
        <f>IF('Style Screener'!$R4966&gt;2000, "Large Cap", "Small Cap")</f>
        <v>Large Cap</v>
      </c>
      <c r="E4966" s="31" t="s">
        <v>14</v>
      </c>
      <c r="F4966" s="31" t="s">
        <v>37</v>
      </c>
      <c r="G4966" s="1" t="s">
        <v>38</v>
      </c>
      <c r="H4966" s="1" t="s">
        <v>8083</v>
      </c>
      <c r="I4966" s="1" t="s">
        <v>19331</v>
      </c>
      <c r="J4966" s="1" t="s">
        <v>71</v>
      </c>
      <c r="K4966" s="1" t="s">
        <v>8085</v>
      </c>
      <c r="L4966" s="1" t="s">
        <v>8086</v>
      </c>
      <c r="M4966" s="1" t="s">
        <v>98</v>
      </c>
      <c r="N4966" s="1" t="s">
        <v>1141</v>
      </c>
      <c r="O4966" s="1" t="s">
        <v>1062</v>
      </c>
      <c r="P4966" s="1" t="s">
        <v>1681</v>
      </c>
      <c r="Q4966" s="29" t="s">
        <v>2367</v>
      </c>
      <c r="R4966" s="30">
        <v>11825.9464752</v>
      </c>
      <c r="S4966" s="5">
        <v>18.28125</v>
      </c>
      <c r="T4966" s="4" t="s">
        <v>61</v>
      </c>
      <c r="U4966" s="1"/>
      <c r="V4966" s="1"/>
      <c r="W4966" s="1"/>
      <c r="X4966" s="1"/>
    </row>
    <row r="4967" spans="1:24" ht="15.75" customHeight="1" x14ac:dyDescent="0.2">
      <c r="A4967" s="1"/>
      <c r="B4967" s="1"/>
      <c r="C4967" s="31" t="str">
        <f>IF('Style Screener'!$S4967&lt;(AVERAGE('Style Screener'!$S$9:$S$6415)), "Value", "Growth")</f>
        <v>Growth</v>
      </c>
      <c r="D4967" s="31" t="str">
        <f>IF('Style Screener'!$R4967&gt;2000, "Large Cap", "Small Cap")</f>
        <v>Large Cap</v>
      </c>
      <c r="E4967" s="31" t="s">
        <v>14</v>
      </c>
      <c r="F4967" s="31" t="s">
        <v>37</v>
      </c>
      <c r="G4967" s="1" t="s">
        <v>10804</v>
      </c>
      <c r="H4967" s="1" t="s">
        <v>12335</v>
      </c>
      <c r="I4967" s="1" t="s">
        <v>12336</v>
      </c>
      <c r="J4967" s="1" t="s">
        <v>10807</v>
      </c>
      <c r="K4967" s="1" t="s">
        <v>12337</v>
      </c>
      <c r="L4967" s="1" t="s">
        <v>12338</v>
      </c>
      <c r="M4967" s="1" t="s">
        <v>98</v>
      </c>
      <c r="N4967" s="1" t="s">
        <v>578</v>
      </c>
      <c r="O4967" s="1" t="s">
        <v>578</v>
      </c>
      <c r="P4967" s="1" t="s">
        <v>836</v>
      </c>
      <c r="Q4967" s="29" t="s">
        <v>61</v>
      </c>
      <c r="R4967" s="30">
        <v>26782.178394383551</v>
      </c>
      <c r="S4967" s="5">
        <v>42.194719471947195</v>
      </c>
      <c r="T4967" s="4" t="s">
        <v>61</v>
      </c>
      <c r="U4967" s="1"/>
      <c r="V4967" s="1"/>
      <c r="W4967" s="1"/>
      <c r="X4967" s="1"/>
    </row>
    <row r="4968" spans="1:24" ht="15.75" customHeight="1" x14ac:dyDescent="0.2">
      <c r="A4968" s="1"/>
      <c r="B4968" s="1"/>
      <c r="C4968" s="31" t="str">
        <f>IF('Style Screener'!$S4968&lt;(AVERAGE('Style Screener'!$S$9:$S$6415)), "Value", "Growth")</f>
        <v>Value</v>
      </c>
      <c r="D4968" s="31" t="str">
        <f>IF('Style Screener'!$R4968&gt;2000, "Large Cap", "Small Cap")</f>
        <v>Large Cap</v>
      </c>
      <c r="E4968" s="31" t="s">
        <v>14</v>
      </c>
      <c r="F4968" s="31" t="s">
        <v>37</v>
      </c>
      <c r="G4968" s="1" t="s">
        <v>38</v>
      </c>
      <c r="H4968" s="1" t="s">
        <v>8750</v>
      </c>
      <c r="I4968" s="1" t="s">
        <v>19332</v>
      </c>
      <c r="J4968" s="1" t="s">
        <v>71</v>
      </c>
      <c r="K4968" s="1" t="s">
        <v>8752</v>
      </c>
      <c r="L4968" s="1" t="s">
        <v>8753</v>
      </c>
      <c r="M4968" s="1" t="s">
        <v>98</v>
      </c>
      <c r="N4968" s="1" t="s">
        <v>99</v>
      </c>
      <c r="O4968" s="1" t="s">
        <v>100</v>
      </c>
      <c r="P4968" s="1" t="s">
        <v>123</v>
      </c>
      <c r="Q4968" s="29" t="s">
        <v>124</v>
      </c>
      <c r="R4968" s="30">
        <v>22098.000593550001</v>
      </c>
      <c r="S4968" s="5">
        <v>25.373465809468147</v>
      </c>
      <c r="T4968" s="4">
        <v>6.2635961853848333E-15</v>
      </c>
      <c r="U4968" s="1"/>
      <c r="V4968" s="1"/>
      <c r="W4968" s="1"/>
      <c r="X4968" s="1"/>
    </row>
    <row r="4969" spans="1:24" ht="15.75" customHeight="1" x14ac:dyDescent="0.2">
      <c r="A4969" s="1"/>
      <c r="B4969" s="1"/>
      <c r="C4969" s="31" t="str">
        <f>IF('Style Screener'!$S4969&lt;(AVERAGE('Style Screener'!$S$9:$S$6415)), "Value", "Growth")</f>
        <v>Value</v>
      </c>
      <c r="D4969" s="31" t="str">
        <f>IF('Style Screener'!$R4969&gt;2000, "Large Cap", "Small Cap")</f>
        <v>Large Cap</v>
      </c>
      <c r="E4969" s="31" t="s">
        <v>14</v>
      </c>
      <c r="F4969" s="31" t="s">
        <v>37</v>
      </c>
      <c r="G4969" s="1" t="s">
        <v>38</v>
      </c>
      <c r="H4969" s="1" t="s">
        <v>8645</v>
      </c>
      <c r="I4969" s="1" t="s">
        <v>8646</v>
      </c>
      <c r="J4969" s="1" t="s">
        <v>41</v>
      </c>
      <c r="K4969" s="1" t="s">
        <v>8647</v>
      </c>
      <c r="L4969" s="1" t="s">
        <v>8648</v>
      </c>
      <c r="M4969" s="1" t="s">
        <v>98</v>
      </c>
      <c r="N4969" s="1" t="s">
        <v>578</v>
      </c>
      <c r="O4969" s="1" t="s">
        <v>578</v>
      </c>
      <c r="P4969" s="1" t="s">
        <v>2381</v>
      </c>
      <c r="Q4969" s="29" t="s">
        <v>6293</v>
      </c>
      <c r="R4969" s="30">
        <v>18724.082026399999</v>
      </c>
      <c r="S4969" s="5">
        <v>17.557846506300113</v>
      </c>
      <c r="T4969" s="4" t="s">
        <v>61</v>
      </c>
      <c r="U4969" s="1"/>
      <c r="V4969" s="1"/>
      <c r="W4969" s="1"/>
      <c r="X4969" s="1"/>
    </row>
    <row r="4970" spans="1:24" ht="15.75" customHeight="1" x14ac:dyDescent="0.2">
      <c r="A4970" s="1"/>
      <c r="B4970" s="1"/>
      <c r="C4970" s="31" t="str">
        <f>IF('Style Screener'!$S4970&lt;(AVERAGE('Style Screener'!$S$9:$S$6415)), "Value", "Growth")</f>
        <v>Growth</v>
      </c>
      <c r="D4970" s="31" t="str">
        <f>IF('Style Screener'!$R4970&gt;2000, "Large Cap", "Small Cap")</f>
        <v>Large Cap</v>
      </c>
      <c r="E4970" s="31" t="s">
        <v>14</v>
      </c>
      <c r="F4970" s="31" t="s">
        <v>37</v>
      </c>
      <c r="G4970" s="1" t="s">
        <v>13188</v>
      </c>
      <c r="H4970" s="1" t="s">
        <v>19333</v>
      </c>
      <c r="I4970" s="1" t="s">
        <v>19334</v>
      </c>
      <c r="J4970" s="1" t="s">
        <v>13191</v>
      </c>
      <c r="K4970" s="1" t="s">
        <v>19335</v>
      </c>
      <c r="L4970" s="1" t="s">
        <v>19336</v>
      </c>
      <c r="M4970" s="1" t="s">
        <v>98</v>
      </c>
      <c r="N4970" s="1" t="s">
        <v>1141</v>
      </c>
      <c r="O4970" s="1" t="s">
        <v>1062</v>
      </c>
      <c r="P4970" s="1" t="s">
        <v>6361</v>
      </c>
      <c r="Q4970" s="29" t="s">
        <v>61</v>
      </c>
      <c r="R4970" s="30">
        <v>26050.874823024162</v>
      </c>
      <c r="S4970" s="5">
        <v>40.74912925144173</v>
      </c>
      <c r="T4970" s="4" t="s">
        <v>61</v>
      </c>
      <c r="U4970" s="1"/>
      <c r="V4970" s="1"/>
      <c r="W4970" s="1"/>
      <c r="X4970" s="1"/>
    </row>
    <row r="4971" spans="1:24" ht="15.75" customHeight="1" x14ac:dyDescent="0.2">
      <c r="A4971" s="1"/>
      <c r="B4971" s="1"/>
      <c r="C4971" s="31" t="str">
        <f>IF('Style Screener'!$S4971&lt;(AVERAGE('Style Screener'!$S$9:$S$6415)), "Value", "Growth")</f>
        <v>Value</v>
      </c>
      <c r="D4971" s="31" t="str">
        <f>IF('Style Screener'!$R4971&gt;2000, "Large Cap", "Small Cap")</f>
        <v>Large Cap</v>
      </c>
      <c r="E4971" s="31" t="s">
        <v>14</v>
      </c>
      <c r="F4971" s="31" t="s">
        <v>37</v>
      </c>
      <c r="G4971" s="1" t="s">
        <v>13188</v>
      </c>
      <c r="H4971" s="1" t="s">
        <v>13666</v>
      </c>
      <c r="I4971" s="1" t="s">
        <v>19337</v>
      </c>
      <c r="J4971" s="1" t="s">
        <v>13191</v>
      </c>
      <c r="K4971" s="1" t="s">
        <v>13668</v>
      </c>
      <c r="L4971" s="1" t="s">
        <v>13669</v>
      </c>
      <c r="M4971" s="1" t="s">
        <v>98</v>
      </c>
      <c r="N4971" s="1" t="s">
        <v>2119</v>
      </c>
      <c r="O4971" s="1" t="s">
        <v>232</v>
      </c>
      <c r="P4971" s="1" t="s">
        <v>5307</v>
      </c>
      <c r="Q4971" s="29" t="s">
        <v>61</v>
      </c>
      <c r="R4971" s="30">
        <v>34274.221733153223</v>
      </c>
      <c r="S4971" s="5">
        <v>21.20623555995633</v>
      </c>
      <c r="T4971" s="4">
        <v>49.616579295579243</v>
      </c>
      <c r="U4971" s="1"/>
      <c r="V4971" s="1"/>
      <c r="W4971" s="1"/>
      <c r="X4971" s="1"/>
    </row>
    <row r="4972" spans="1:24" ht="15.75" customHeight="1" x14ac:dyDescent="0.2">
      <c r="A4972" s="1"/>
      <c r="B4972" s="1"/>
      <c r="C4972" s="31" t="str">
        <f>IF('Style Screener'!$S4972&lt;(AVERAGE('Style Screener'!$S$9:$S$6415)), "Value", "Growth")</f>
        <v>Value</v>
      </c>
      <c r="D4972" s="31" t="str">
        <f>IF('Style Screener'!$R4972&gt;2000, "Large Cap", "Small Cap")</f>
        <v>Large Cap</v>
      </c>
      <c r="E4972" s="31" t="s">
        <v>14</v>
      </c>
      <c r="F4972" s="31" t="s">
        <v>37</v>
      </c>
      <c r="G4972" s="1" t="s">
        <v>11238</v>
      </c>
      <c r="H4972" s="1" t="s">
        <v>12444</v>
      </c>
      <c r="I4972" s="1" t="s">
        <v>12445</v>
      </c>
      <c r="J4972" s="1" t="s">
        <v>11241</v>
      </c>
      <c r="K4972" s="1" t="s">
        <v>12446</v>
      </c>
      <c r="L4972" s="1" t="s">
        <v>12447</v>
      </c>
      <c r="M4972" s="1" t="s">
        <v>98</v>
      </c>
      <c r="N4972" s="1" t="s">
        <v>2498</v>
      </c>
      <c r="O4972" s="1" t="s">
        <v>232</v>
      </c>
      <c r="P4972" s="1" t="s">
        <v>2885</v>
      </c>
      <c r="Q4972" s="29" t="s">
        <v>61</v>
      </c>
      <c r="R4972" s="30">
        <v>12825.063006774124</v>
      </c>
      <c r="S4972" s="5">
        <v>19.687384755042412</v>
      </c>
      <c r="T4972" s="4" t="s">
        <v>61</v>
      </c>
      <c r="U4972" s="1"/>
      <c r="V4972" s="1"/>
      <c r="W4972" s="1"/>
      <c r="X4972" s="1"/>
    </row>
    <row r="4973" spans="1:24" ht="15.75" customHeight="1" x14ac:dyDescent="0.2">
      <c r="A4973" s="1"/>
      <c r="B4973" s="1"/>
      <c r="C4973" s="31" t="str">
        <f>IF('Style Screener'!$S4973&lt;(AVERAGE('Style Screener'!$S$9:$S$6415)), "Value", "Growth")</f>
        <v>Value</v>
      </c>
      <c r="D4973" s="31" t="str">
        <f>IF('Style Screener'!$R4973&gt;2000, "Large Cap", "Small Cap")</f>
        <v>Large Cap</v>
      </c>
      <c r="E4973" s="31" t="s">
        <v>14</v>
      </c>
      <c r="F4973" s="31" t="s">
        <v>37</v>
      </c>
      <c r="G4973" s="1" t="s">
        <v>1020</v>
      </c>
      <c r="H4973" s="1" t="s">
        <v>12476</v>
      </c>
      <c r="I4973" s="1" t="s">
        <v>12477</v>
      </c>
      <c r="J4973" s="1" t="s">
        <v>10766</v>
      </c>
      <c r="K4973" s="1" t="s">
        <v>12478</v>
      </c>
      <c r="L4973" s="1" t="s">
        <v>12479</v>
      </c>
      <c r="M4973" s="1" t="s">
        <v>98</v>
      </c>
      <c r="N4973" s="1" t="s">
        <v>578</v>
      </c>
      <c r="O4973" s="1" t="s">
        <v>578</v>
      </c>
      <c r="P4973" s="1" t="s">
        <v>579</v>
      </c>
      <c r="Q4973" s="29" t="s">
        <v>61</v>
      </c>
      <c r="R4973" s="30">
        <v>17201.588416143648</v>
      </c>
      <c r="S4973" s="5">
        <v>17.951030927835049</v>
      </c>
      <c r="T4973" s="4" t="s">
        <v>61</v>
      </c>
      <c r="U4973" s="1"/>
      <c r="V4973" s="1"/>
      <c r="W4973" s="1"/>
      <c r="X4973" s="1"/>
    </row>
    <row r="4974" spans="1:24" ht="15.75" customHeight="1" x14ac:dyDescent="0.2">
      <c r="A4974" s="1"/>
      <c r="B4974" s="1"/>
      <c r="C4974" s="31" t="str">
        <f>IF('Style Screener'!$S4974&lt;(AVERAGE('Style Screener'!$S$9:$S$6415)), "Value", "Growth")</f>
        <v>Value</v>
      </c>
      <c r="D4974" s="31" t="str">
        <f>IF('Style Screener'!$R4974&gt;2000, "Large Cap", "Small Cap")</f>
        <v>Large Cap</v>
      </c>
      <c r="E4974" s="31" t="s">
        <v>14</v>
      </c>
      <c r="F4974" s="31" t="s">
        <v>37</v>
      </c>
      <c r="G4974" s="1" t="s">
        <v>1020</v>
      </c>
      <c r="H4974" s="1" t="s">
        <v>12472</v>
      </c>
      <c r="I4974" s="1" t="s">
        <v>12473</v>
      </c>
      <c r="J4974" s="1" t="s">
        <v>10766</v>
      </c>
      <c r="K4974" s="1" t="s">
        <v>12474</v>
      </c>
      <c r="L4974" s="1" t="s">
        <v>12475</v>
      </c>
      <c r="M4974" s="1" t="s">
        <v>98</v>
      </c>
      <c r="N4974" s="1" t="s">
        <v>2119</v>
      </c>
      <c r="O4974" s="1" t="s">
        <v>232</v>
      </c>
      <c r="P4974" s="1" t="s">
        <v>2120</v>
      </c>
      <c r="Q4974" s="29" t="s">
        <v>61</v>
      </c>
      <c r="R4974" s="30">
        <v>8112.5717157488407</v>
      </c>
      <c r="S4974" s="5">
        <v>11.974132062627637</v>
      </c>
      <c r="T4974" s="4" t="s">
        <v>61</v>
      </c>
      <c r="U4974" s="1"/>
      <c r="V4974" s="1"/>
      <c r="W4974" s="1"/>
      <c r="X4974" s="1"/>
    </row>
    <row r="4975" spans="1:24" ht="15.75" customHeight="1" x14ac:dyDescent="0.2">
      <c r="A4975" s="1"/>
      <c r="B4975" s="1"/>
      <c r="C4975" s="31" t="str">
        <f>IF('Style Screener'!$S4975&lt;(AVERAGE('Style Screener'!$S$9:$S$6415)), "Value", "Growth")</f>
        <v>Value</v>
      </c>
      <c r="D4975" s="31" t="str">
        <f>IF('Style Screener'!$R4975&gt;2000, "Large Cap", "Small Cap")</f>
        <v>Large Cap</v>
      </c>
      <c r="E4975" s="31" t="s">
        <v>14</v>
      </c>
      <c r="F4975" s="31" t="s">
        <v>37</v>
      </c>
      <c r="G4975" s="1" t="s">
        <v>10804</v>
      </c>
      <c r="H4975" s="1" t="s">
        <v>13037</v>
      </c>
      <c r="I4975" s="1" t="s">
        <v>13038</v>
      </c>
      <c r="J4975" s="1" t="s">
        <v>10807</v>
      </c>
      <c r="K4975" s="1" t="s">
        <v>13039</v>
      </c>
      <c r="L4975" s="1" t="s">
        <v>13040</v>
      </c>
      <c r="M4975" s="1" t="s">
        <v>98</v>
      </c>
      <c r="N4975" s="1" t="s">
        <v>4426</v>
      </c>
      <c r="O4975" s="1" t="s">
        <v>1435</v>
      </c>
      <c r="P4975" s="1" t="s">
        <v>4427</v>
      </c>
      <c r="Q4975" s="29" t="s">
        <v>61</v>
      </c>
      <c r="R4975" s="30">
        <v>14533.869239042318</v>
      </c>
      <c r="S4975" s="5">
        <v>19.539772727272727</v>
      </c>
      <c r="T4975" s="4" t="s">
        <v>61</v>
      </c>
      <c r="U4975" s="1"/>
      <c r="V4975" s="1"/>
      <c r="W4975" s="1"/>
      <c r="X4975" s="1"/>
    </row>
    <row r="4976" spans="1:24" ht="15.75" customHeight="1" x14ac:dyDescent="0.2">
      <c r="A4976" s="1"/>
      <c r="B4976" s="1"/>
      <c r="C4976" s="31" t="str">
        <f>IF('Style Screener'!$S4976&lt;(AVERAGE('Style Screener'!$S$9:$S$6415)), "Value", "Growth")</f>
        <v>Value</v>
      </c>
      <c r="D4976" s="31" t="str">
        <f>IF('Style Screener'!$R4976&gt;2000, "Large Cap", "Small Cap")</f>
        <v>Large Cap</v>
      </c>
      <c r="E4976" s="31" t="s">
        <v>14</v>
      </c>
      <c r="F4976" s="31" t="s">
        <v>37</v>
      </c>
      <c r="G4976" s="1" t="s">
        <v>10984</v>
      </c>
      <c r="H4976" s="1" t="s">
        <v>12411</v>
      </c>
      <c r="I4976" s="1" t="s">
        <v>12412</v>
      </c>
      <c r="J4976" s="1" t="s">
        <v>10987</v>
      </c>
      <c r="K4976" s="1" t="s">
        <v>12413</v>
      </c>
      <c r="L4976" s="1" t="s">
        <v>12414</v>
      </c>
      <c r="M4976" s="1" t="s">
        <v>98</v>
      </c>
      <c r="N4976" s="1" t="s">
        <v>1434</v>
      </c>
      <c r="O4976" s="1" t="s">
        <v>1435</v>
      </c>
      <c r="P4976" s="1" t="s">
        <v>3211</v>
      </c>
      <c r="Q4976" s="29" t="s">
        <v>61</v>
      </c>
      <c r="R4976" s="30">
        <v>8082.8519929890508</v>
      </c>
      <c r="S4976" s="5">
        <v>15.492957746478874</v>
      </c>
      <c r="T4976" s="4">
        <v>93.826210186522971</v>
      </c>
      <c r="U4976" s="1"/>
      <c r="V4976" s="1"/>
      <c r="W4976" s="1"/>
      <c r="X4976" s="1"/>
    </row>
    <row r="4977" spans="1:24" ht="15.75" customHeight="1" x14ac:dyDescent="0.2">
      <c r="A4977" s="1"/>
      <c r="B4977" s="1"/>
      <c r="C4977" s="31" t="str">
        <f>IF('Style Screener'!$S4977&lt;(AVERAGE('Style Screener'!$S$9:$S$6415)), "Value", "Growth")</f>
        <v>Value</v>
      </c>
      <c r="D4977" s="31" t="str">
        <f>IF('Style Screener'!$R4977&gt;2000, "Large Cap", "Small Cap")</f>
        <v>Large Cap</v>
      </c>
      <c r="E4977" s="31" t="s">
        <v>14</v>
      </c>
      <c r="F4977" s="31" t="s">
        <v>37</v>
      </c>
      <c r="G4977" s="1" t="s">
        <v>38</v>
      </c>
      <c r="H4977" s="1" t="s">
        <v>9144</v>
      </c>
      <c r="I4977" s="1" t="s">
        <v>9145</v>
      </c>
      <c r="J4977" s="1" t="s">
        <v>41</v>
      </c>
      <c r="K4977" s="1" t="s">
        <v>9146</v>
      </c>
      <c r="L4977" s="1" t="s">
        <v>9147</v>
      </c>
      <c r="M4977" s="1" t="s">
        <v>98</v>
      </c>
      <c r="N4977" s="1" t="s">
        <v>231</v>
      </c>
      <c r="O4977" s="1" t="s">
        <v>232</v>
      </c>
      <c r="P4977" s="1" t="s">
        <v>231</v>
      </c>
      <c r="Q4977" s="29" t="s">
        <v>233</v>
      </c>
      <c r="R4977" s="30">
        <v>9219.9989916000013</v>
      </c>
      <c r="S4977" s="5">
        <v>18.597880048302699</v>
      </c>
      <c r="T4977" s="4">
        <v>25.442802648779555</v>
      </c>
      <c r="U4977" s="1"/>
      <c r="V4977" s="1"/>
      <c r="W4977" s="1"/>
      <c r="X4977" s="1"/>
    </row>
    <row r="4978" spans="1:24" ht="15.75" customHeight="1" x14ac:dyDescent="0.2">
      <c r="A4978" s="1"/>
      <c r="B4978" s="1"/>
      <c r="C4978" s="31" t="str">
        <f>IF('Style Screener'!$S4978&lt;(AVERAGE('Style Screener'!$S$9:$S$6415)), "Value", "Growth")</f>
        <v>Value</v>
      </c>
      <c r="D4978" s="31" t="str">
        <f>IF('Style Screener'!$R4978&gt;2000, "Large Cap", "Small Cap")</f>
        <v>Large Cap</v>
      </c>
      <c r="E4978" s="31" t="s">
        <v>14</v>
      </c>
      <c r="F4978" s="31" t="s">
        <v>37</v>
      </c>
      <c r="G4978" s="1" t="s">
        <v>10839</v>
      </c>
      <c r="H4978" s="1" t="s">
        <v>12403</v>
      </c>
      <c r="I4978" s="1" t="s">
        <v>19338</v>
      </c>
      <c r="J4978" s="1" t="s">
        <v>10842</v>
      </c>
      <c r="K4978" s="1" t="s">
        <v>12405</v>
      </c>
      <c r="L4978" s="1" t="s">
        <v>12406</v>
      </c>
      <c r="M4978" s="1" t="s">
        <v>98</v>
      </c>
      <c r="N4978" s="1" t="s">
        <v>4426</v>
      </c>
      <c r="O4978" s="1" t="s">
        <v>1435</v>
      </c>
      <c r="P4978" s="1" t="s">
        <v>4427</v>
      </c>
      <c r="Q4978" s="29" t="s">
        <v>61</v>
      </c>
      <c r="R4978" s="30">
        <v>28046.015150399144</v>
      </c>
      <c r="S4978" s="5">
        <v>7.535180104434021</v>
      </c>
      <c r="T4978" s="4" t="s">
        <v>61</v>
      </c>
      <c r="U4978" s="1"/>
      <c r="V4978" s="1"/>
      <c r="W4978" s="1"/>
      <c r="X4978" s="1"/>
    </row>
    <row r="4979" spans="1:24" ht="15.75" customHeight="1" x14ac:dyDescent="0.2">
      <c r="A4979" s="1"/>
      <c r="B4979" s="1"/>
      <c r="C4979" s="31" t="str">
        <f>IF('Style Screener'!$S4979&lt;(AVERAGE('Style Screener'!$S$9:$S$6415)), "Value", "Growth")</f>
        <v>Value</v>
      </c>
      <c r="D4979" s="31" t="str">
        <f>IF('Style Screener'!$R4979&gt;2000, "Large Cap", "Small Cap")</f>
        <v>Large Cap</v>
      </c>
      <c r="E4979" s="31" t="s">
        <v>14</v>
      </c>
      <c r="F4979" s="31" t="s">
        <v>37</v>
      </c>
      <c r="G4979" s="1" t="s">
        <v>38</v>
      </c>
      <c r="H4979" s="1" t="s">
        <v>8935</v>
      </c>
      <c r="I4979" s="1" t="s">
        <v>19339</v>
      </c>
      <c r="J4979" s="1" t="s">
        <v>71</v>
      </c>
      <c r="K4979" s="1" t="s">
        <v>8937</v>
      </c>
      <c r="L4979" s="1" t="s">
        <v>8938</v>
      </c>
      <c r="M4979" s="1" t="s">
        <v>98</v>
      </c>
      <c r="N4979" s="1" t="s">
        <v>942</v>
      </c>
      <c r="O4979" s="1" t="s">
        <v>100</v>
      </c>
      <c r="P4979" s="1" t="s">
        <v>943</v>
      </c>
      <c r="Q4979" s="29" t="s">
        <v>1400</v>
      </c>
      <c r="R4979" s="30">
        <v>62028.898243659998</v>
      </c>
      <c r="S4979" s="5">
        <v>21.065015698310226</v>
      </c>
      <c r="T4979" s="4" t="s">
        <v>61</v>
      </c>
      <c r="U4979" s="1"/>
      <c r="V4979" s="1"/>
      <c r="W4979" s="1"/>
      <c r="X4979" s="1"/>
    </row>
    <row r="4980" spans="1:24" ht="15.75" customHeight="1" x14ac:dyDescent="0.2">
      <c r="A4980" s="1"/>
      <c r="B4980" s="1"/>
      <c r="C4980" s="31" t="str">
        <f>IF('Style Screener'!$S4980&lt;(AVERAGE('Style Screener'!$S$9:$S$6415)), "Value", "Growth")</f>
        <v>Value</v>
      </c>
      <c r="D4980" s="31" t="str">
        <f>IF('Style Screener'!$R4980&gt;2000, "Large Cap", "Small Cap")</f>
        <v>Large Cap</v>
      </c>
      <c r="E4980" s="31" t="s">
        <v>14</v>
      </c>
      <c r="F4980" s="31" t="s">
        <v>37</v>
      </c>
      <c r="G4980" s="1" t="s">
        <v>10839</v>
      </c>
      <c r="H4980" s="1" t="s">
        <v>12468</v>
      </c>
      <c r="I4980" s="1" t="s">
        <v>19340</v>
      </c>
      <c r="J4980" s="1" t="s">
        <v>10842</v>
      </c>
      <c r="K4980" s="1" t="s">
        <v>12470</v>
      </c>
      <c r="L4980" s="1" t="s">
        <v>12471</v>
      </c>
      <c r="M4980" s="1" t="s">
        <v>98</v>
      </c>
      <c r="N4980" s="1" t="s">
        <v>578</v>
      </c>
      <c r="O4980" s="1" t="s">
        <v>578</v>
      </c>
      <c r="P4980" s="1" t="s">
        <v>2313</v>
      </c>
      <c r="Q4980" s="29" t="s">
        <v>61</v>
      </c>
      <c r="R4980" s="30">
        <v>11166.939606445312</v>
      </c>
      <c r="S4980" s="5">
        <v>21.373873873873872</v>
      </c>
      <c r="T4980" s="4">
        <v>13.040272462343317</v>
      </c>
      <c r="U4980" s="1"/>
      <c r="V4980" s="1"/>
      <c r="W4980" s="1"/>
      <c r="X4980" s="1"/>
    </row>
    <row r="4981" spans="1:24" ht="15.75" customHeight="1" x14ac:dyDescent="0.2">
      <c r="A4981" s="1"/>
      <c r="B4981" s="1"/>
      <c r="C4981" s="31" t="str">
        <f>IF('Style Screener'!$S4981&lt;(AVERAGE('Style Screener'!$S$9:$S$6415)), "Value", "Growth")</f>
        <v>Value</v>
      </c>
      <c r="D4981" s="31" t="str">
        <f>IF('Style Screener'!$R4981&gt;2000, "Large Cap", "Small Cap")</f>
        <v>Large Cap</v>
      </c>
      <c r="E4981" s="31" t="s">
        <v>14</v>
      </c>
      <c r="F4981" s="31" t="s">
        <v>37</v>
      </c>
      <c r="G4981" s="1" t="s">
        <v>10804</v>
      </c>
      <c r="H4981" s="1" t="s">
        <v>12484</v>
      </c>
      <c r="I4981" s="1" t="s">
        <v>12485</v>
      </c>
      <c r="J4981" s="1" t="s">
        <v>10807</v>
      </c>
      <c r="K4981" s="1" t="s">
        <v>12486</v>
      </c>
      <c r="L4981" s="1" t="s">
        <v>12487</v>
      </c>
      <c r="M4981" s="1" t="s">
        <v>98</v>
      </c>
      <c r="N4981" s="1" t="s">
        <v>578</v>
      </c>
      <c r="O4981" s="1" t="s">
        <v>578</v>
      </c>
      <c r="P4981" s="1" t="s">
        <v>2381</v>
      </c>
      <c r="Q4981" s="29" t="s">
        <v>61</v>
      </c>
      <c r="R4981" s="30">
        <v>18608.841589954991</v>
      </c>
      <c r="S4981" s="5">
        <v>18.034642032332563</v>
      </c>
      <c r="T4981" s="4" t="s">
        <v>61</v>
      </c>
      <c r="U4981" s="1"/>
      <c r="V4981" s="1"/>
      <c r="W4981" s="1"/>
      <c r="X4981" s="1"/>
    </row>
    <row r="4982" spans="1:24" ht="15.75" customHeight="1" x14ac:dyDescent="0.2">
      <c r="A4982" s="1"/>
      <c r="B4982" s="1"/>
      <c r="C4982" s="31" t="str">
        <f>IF('Style Screener'!$S4982&lt;(AVERAGE('Style Screener'!$S$9:$S$6415)), "Value", "Growth")</f>
        <v>Value</v>
      </c>
      <c r="D4982" s="31" t="str">
        <f>IF('Style Screener'!$R4982&gt;2000, "Large Cap", "Small Cap")</f>
        <v>Large Cap</v>
      </c>
      <c r="E4982" s="31" t="s">
        <v>14</v>
      </c>
      <c r="F4982" s="31" t="s">
        <v>37</v>
      </c>
      <c r="G4982" s="1" t="s">
        <v>38</v>
      </c>
      <c r="H4982" s="1" t="s">
        <v>9128</v>
      </c>
      <c r="I4982" s="1" t="s">
        <v>9129</v>
      </c>
      <c r="J4982" s="1" t="s">
        <v>41</v>
      </c>
      <c r="K4982" s="1" t="s">
        <v>9130</v>
      </c>
      <c r="L4982" s="1" t="s">
        <v>9131</v>
      </c>
      <c r="M4982" s="1" t="s">
        <v>98</v>
      </c>
      <c r="N4982" s="1" t="s">
        <v>2119</v>
      </c>
      <c r="O4982" s="1" t="s">
        <v>232</v>
      </c>
      <c r="P4982" s="1" t="s">
        <v>2120</v>
      </c>
      <c r="Q4982" s="29" t="s">
        <v>2121</v>
      </c>
      <c r="R4982" s="30">
        <v>8136.5559204699994</v>
      </c>
      <c r="S4982" s="5">
        <v>16.724397590361445</v>
      </c>
      <c r="T4982" s="4">
        <v>0</v>
      </c>
      <c r="U4982" s="1"/>
      <c r="V4982" s="1"/>
      <c r="W4982" s="1"/>
      <c r="X4982" s="1"/>
    </row>
    <row r="4983" spans="1:24" ht="15.75" customHeight="1" x14ac:dyDescent="0.2">
      <c r="A4983" s="1"/>
      <c r="B4983" s="1"/>
      <c r="C4983" s="31" t="str">
        <f>IF('Style Screener'!$S4983&lt;(AVERAGE('Style Screener'!$S$9:$S$6415)), "Value", "Growth")</f>
        <v>Value</v>
      </c>
      <c r="D4983" s="31" t="str">
        <f>IF('Style Screener'!$R4983&gt;2000, "Large Cap", "Small Cap")</f>
        <v>Large Cap</v>
      </c>
      <c r="E4983" s="31" t="s">
        <v>14</v>
      </c>
      <c r="F4983" s="31" t="s">
        <v>37</v>
      </c>
      <c r="G4983" s="1" t="s">
        <v>38</v>
      </c>
      <c r="H4983" s="1" t="s">
        <v>9516</v>
      </c>
      <c r="I4983" s="1" t="s">
        <v>9517</v>
      </c>
      <c r="J4983" s="1" t="s">
        <v>41</v>
      </c>
      <c r="K4983" s="1" t="s">
        <v>9518</v>
      </c>
      <c r="L4983" s="1" t="s">
        <v>9519</v>
      </c>
      <c r="M4983" s="1" t="s">
        <v>98</v>
      </c>
      <c r="N4983" s="1" t="s">
        <v>2498</v>
      </c>
      <c r="O4983" s="1" t="s">
        <v>232</v>
      </c>
      <c r="P4983" s="1" t="s">
        <v>2885</v>
      </c>
      <c r="Q4983" s="29" t="s">
        <v>1951</v>
      </c>
      <c r="R4983" s="30">
        <v>8559.7099822399996</v>
      </c>
      <c r="S4983" s="5">
        <v>14.908725025154521</v>
      </c>
      <c r="T4983" s="4">
        <v>46.551473086443721</v>
      </c>
      <c r="U4983" s="1"/>
      <c r="V4983" s="1"/>
      <c r="W4983" s="1"/>
      <c r="X4983" s="1"/>
    </row>
    <row r="4984" spans="1:24" ht="15.75" customHeight="1" x14ac:dyDescent="0.2">
      <c r="A4984" s="1"/>
      <c r="B4984" s="1"/>
      <c r="C4984" s="31" t="str">
        <f>IF('Style Screener'!$S4984&lt;(AVERAGE('Style Screener'!$S$9:$S$6415)), "Value", "Growth")</f>
        <v>Growth</v>
      </c>
      <c r="D4984" s="31" t="str">
        <f>IF('Style Screener'!$R4984&gt;2000, "Large Cap", "Small Cap")</f>
        <v>Large Cap</v>
      </c>
      <c r="E4984" s="31" t="s">
        <v>14</v>
      </c>
      <c r="F4984" s="31" t="s">
        <v>37</v>
      </c>
      <c r="G4984" s="1" t="s">
        <v>13188</v>
      </c>
      <c r="H4984" s="1" t="s">
        <v>19341</v>
      </c>
      <c r="I4984" s="1" t="s">
        <v>19342</v>
      </c>
      <c r="J4984" s="1" t="s">
        <v>13191</v>
      </c>
      <c r="K4984" s="1" t="s">
        <v>19343</v>
      </c>
      <c r="L4984" s="1" t="s">
        <v>19344</v>
      </c>
      <c r="M4984" s="1" t="s">
        <v>98</v>
      </c>
      <c r="N4984" s="1" t="s">
        <v>942</v>
      </c>
      <c r="O4984" s="1" t="s">
        <v>100</v>
      </c>
      <c r="P4984" s="1" t="s">
        <v>943</v>
      </c>
      <c r="Q4984" s="29" t="s">
        <v>61</v>
      </c>
      <c r="R4984" s="30">
        <v>24585.333673659981</v>
      </c>
      <c r="S4984" s="5">
        <v>38.678287654450628</v>
      </c>
      <c r="T4984" s="4" t="s">
        <v>61</v>
      </c>
      <c r="U4984" s="1"/>
      <c r="V4984" s="1"/>
      <c r="W4984" s="1"/>
      <c r="X4984" s="1"/>
    </row>
    <row r="4985" spans="1:24" ht="15.75" customHeight="1" x14ac:dyDescent="0.2">
      <c r="A4985" s="1"/>
      <c r="B4985" s="1"/>
      <c r="C4985" s="31" t="str">
        <f>IF('Style Screener'!$S4985&lt;(AVERAGE('Style Screener'!$S$9:$S$6415)), "Value", "Growth")</f>
        <v>Value</v>
      </c>
      <c r="D4985" s="31" t="str">
        <f>IF('Style Screener'!$R4985&gt;2000, "Large Cap", "Small Cap")</f>
        <v>Large Cap</v>
      </c>
      <c r="E4985" s="31" t="s">
        <v>14</v>
      </c>
      <c r="F4985" s="31" t="s">
        <v>37</v>
      </c>
      <c r="G4985" s="1" t="s">
        <v>38</v>
      </c>
      <c r="H4985" s="1" t="s">
        <v>9877</v>
      </c>
      <c r="I4985" s="1" t="s">
        <v>9878</v>
      </c>
      <c r="J4985" s="1" t="s">
        <v>41</v>
      </c>
      <c r="K4985" s="1" t="s">
        <v>9879</v>
      </c>
      <c r="L4985" s="1" t="s">
        <v>9880</v>
      </c>
      <c r="M4985" s="1" t="s">
        <v>98</v>
      </c>
      <c r="N4985" s="1" t="s">
        <v>2498</v>
      </c>
      <c r="O4985" s="1" t="s">
        <v>232</v>
      </c>
      <c r="P4985" s="1" t="s">
        <v>2885</v>
      </c>
      <c r="Q4985" s="29" t="s">
        <v>9881</v>
      </c>
      <c r="R4985" s="30">
        <v>11870.376365999997</v>
      </c>
      <c r="S4985" s="5">
        <v>17.413859356987317</v>
      </c>
      <c r="T4985" s="4" t="s">
        <v>61</v>
      </c>
      <c r="U4985" s="1"/>
      <c r="V4985" s="1"/>
      <c r="W4985" s="1"/>
      <c r="X4985" s="1"/>
    </row>
    <row r="4986" spans="1:24" ht="15.75" customHeight="1" x14ac:dyDescent="0.2">
      <c r="A4986" s="1"/>
      <c r="B4986" s="1"/>
      <c r="C4986" s="31" t="str">
        <f>IF('Style Screener'!$S4986&lt;(AVERAGE('Style Screener'!$S$9:$S$6415)), "Value", "Growth")</f>
        <v>Growth</v>
      </c>
      <c r="D4986" s="31" t="str">
        <f>IF('Style Screener'!$R4986&gt;2000, "Large Cap", "Small Cap")</f>
        <v>Large Cap</v>
      </c>
      <c r="E4986" s="31" t="s">
        <v>14</v>
      </c>
      <c r="F4986" s="31" t="s">
        <v>37</v>
      </c>
      <c r="G4986" s="1" t="s">
        <v>11121</v>
      </c>
      <c r="H4986" s="1" t="s">
        <v>19345</v>
      </c>
      <c r="I4986" s="1" t="s">
        <v>19346</v>
      </c>
      <c r="J4986" s="1" t="s">
        <v>19193</v>
      </c>
      <c r="K4986" s="1" t="s">
        <v>19347</v>
      </c>
      <c r="L4986" s="1" t="s">
        <v>19348</v>
      </c>
      <c r="M4986" s="1" t="s">
        <v>98</v>
      </c>
      <c r="N4986" s="1" t="s">
        <v>578</v>
      </c>
      <c r="O4986" s="1" t="s">
        <v>578</v>
      </c>
      <c r="P4986" s="1" t="s">
        <v>2381</v>
      </c>
      <c r="Q4986" s="29" t="s">
        <v>61</v>
      </c>
      <c r="R4986" s="30">
        <v>4888.639686013491</v>
      </c>
      <c r="S4986" s="5">
        <v>31.927710843373497</v>
      </c>
      <c r="T4986" s="4">
        <v>10.337197314491187</v>
      </c>
      <c r="U4986" s="1"/>
      <c r="V4986" s="1"/>
      <c r="W4986" s="1"/>
      <c r="X4986" s="1"/>
    </row>
    <row r="4987" spans="1:24" ht="15.75" customHeight="1" x14ac:dyDescent="0.2">
      <c r="A4987" s="1"/>
      <c r="B4987" s="1"/>
      <c r="C4987" s="31" t="str">
        <f>IF('Style Screener'!$S4987&lt;(AVERAGE('Style Screener'!$S$9:$S$6415)), "Value", "Growth")</f>
        <v>Value</v>
      </c>
      <c r="D4987" s="31" t="str">
        <f>IF('Style Screener'!$R4987&gt;2000, "Large Cap", "Small Cap")</f>
        <v>Large Cap</v>
      </c>
      <c r="E4987" s="31" t="s">
        <v>14</v>
      </c>
      <c r="F4987" s="31" t="s">
        <v>37</v>
      </c>
      <c r="G4987" s="1" t="s">
        <v>1020</v>
      </c>
      <c r="H4987" s="1" t="s">
        <v>12533</v>
      </c>
      <c r="I4987" s="1" t="s">
        <v>12534</v>
      </c>
      <c r="J4987" s="1" t="s">
        <v>10775</v>
      </c>
      <c r="K4987" s="1" t="s">
        <v>12531</v>
      </c>
      <c r="L4987" s="1" t="s">
        <v>12535</v>
      </c>
      <c r="M4987" s="1" t="s">
        <v>98</v>
      </c>
      <c r="N4987" s="1" t="s">
        <v>578</v>
      </c>
      <c r="O4987" s="1" t="s">
        <v>578</v>
      </c>
      <c r="P4987" s="1" t="s">
        <v>579</v>
      </c>
      <c r="Q4987" s="29" t="s">
        <v>61</v>
      </c>
      <c r="R4987" s="30">
        <v>36085.107610413121</v>
      </c>
      <c r="S4987" s="5">
        <v>18.279871692060947</v>
      </c>
      <c r="T4987" s="4">
        <v>92.121804721329795</v>
      </c>
      <c r="U4987" s="1"/>
      <c r="V4987" s="1"/>
      <c r="W4987" s="1"/>
      <c r="X4987" s="1"/>
    </row>
    <row r="4988" spans="1:24" ht="15.75" customHeight="1" x14ac:dyDescent="0.2">
      <c r="A4988" s="1"/>
      <c r="B4988" s="1"/>
      <c r="C4988" s="31" t="str">
        <f>IF('Style Screener'!$S4988&lt;(AVERAGE('Style Screener'!$S$9:$S$6415)), "Value", "Growth")</f>
        <v>Value</v>
      </c>
      <c r="D4988" s="31" t="str">
        <f>IF('Style Screener'!$R4988&gt;2000, "Large Cap", "Small Cap")</f>
        <v>Large Cap</v>
      </c>
      <c r="E4988" s="31" t="s">
        <v>14</v>
      </c>
      <c r="F4988" s="31" t="s">
        <v>37</v>
      </c>
      <c r="G4988" s="1" t="s">
        <v>1020</v>
      </c>
      <c r="H4988" s="1" t="s">
        <v>12529</v>
      </c>
      <c r="I4988" s="1" t="s">
        <v>12530</v>
      </c>
      <c r="J4988" s="1" t="s">
        <v>10766</v>
      </c>
      <c r="K4988" s="1" t="s">
        <v>12531</v>
      </c>
      <c r="L4988" s="1" t="s">
        <v>12532</v>
      </c>
      <c r="M4988" s="1" t="s">
        <v>98</v>
      </c>
      <c r="N4988" s="1" t="s">
        <v>578</v>
      </c>
      <c r="O4988" s="1" t="s">
        <v>578</v>
      </c>
      <c r="P4988" s="1" t="s">
        <v>579</v>
      </c>
      <c r="Q4988" s="29" t="s">
        <v>61</v>
      </c>
      <c r="R4988" s="30">
        <v>34933.712906140958</v>
      </c>
      <c r="S4988" s="5">
        <v>18.077544426494345</v>
      </c>
      <c r="T4988" s="4">
        <v>92.118482591373635</v>
      </c>
      <c r="U4988" s="1"/>
      <c r="V4988" s="1"/>
      <c r="W4988" s="1"/>
      <c r="X4988" s="1"/>
    </row>
    <row r="4989" spans="1:24" ht="15.75" customHeight="1" x14ac:dyDescent="0.2">
      <c r="A4989" s="1"/>
      <c r="B4989" s="1"/>
      <c r="C4989" s="31" t="str">
        <f>IF('Style Screener'!$S4989&lt;(AVERAGE('Style Screener'!$S$9:$S$6415)), "Value", "Growth")</f>
        <v>Value</v>
      </c>
      <c r="D4989" s="31" t="str">
        <f>IF('Style Screener'!$R4989&gt;2000, "Large Cap", "Small Cap")</f>
        <v>Large Cap</v>
      </c>
      <c r="E4989" s="31" t="s">
        <v>14</v>
      </c>
      <c r="F4989" s="31" t="s">
        <v>37</v>
      </c>
      <c r="G4989" s="1" t="s">
        <v>10804</v>
      </c>
      <c r="H4989" s="1" t="s">
        <v>12572</v>
      </c>
      <c r="I4989" s="1" t="s">
        <v>12573</v>
      </c>
      <c r="J4989" s="1" t="s">
        <v>10807</v>
      </c>
      <c r="K4989" s="1" t="s">
        <v>12574</v>
      </c>
      <c r="L4989" s="1" t="s">
        <v>12575</v>
      </c>
      <c r="M4989" s="1" t="s">
        <v>98</v>
      </c>
      <c r="N4989" s="1" t="s">
        <v>4426</v>
      </c>
      <c r="O4989" s="1" t="s">
        <v>1435</v>
      </c>
      <c r="P4989" s="1" t="s">
        <v>4427</v>
      </c>
      <c r="Q4989" s="29" t="s">
        <v>61</v>
      </c>
      <c r="R4989" s="30">
        <v>30259.211959979315</v>
      </c>
      <c r="S4989" s="5">
        <v>10.333152468800868</v>
      </c>
      <c r="T4989" s="4">
        <v>76.041895018877113</v>
      </c>
      <c r="U4989" s="1"/>
      <c r="V4989" s="1"/>
      <c r="W4989" s="1"/>
      <c r="X4989" s="1"/>
    </row>
    <row r="4990" spans="1:24" ht="15.75" customHeight="1" x14ac:dyDescent="0.2">
      <c r="A4990" s="1"/>
      <c r="B4990" s="1"/>
      <c r="C4990" s="31" t="str">
        <f>IF('Style Screener'!$S4990&lt;(AVERAGE('Style Screener'!$S$9:$S$6415)), "Value", "Growth")</f>
        <v>Growth</v>
      </c>
      <c r="D4990" s="31" t="str">
        <f>IF('Style Screener'!$R4990&gt;2000, "Large Cap", "Small Cap")</f>
        <v>Large Cap</v>
      </c>
      <c r="E4990" s="31" t="s">
        <v>14</v>
      </c>
      <c r="F4990" s="31" t="s">
        <v>37</v>
      </c>
      <c r="G4990" s="1" t="s">
        <v>5587</v>
      </c>
      <c r="H4990" s="1" t="s">
        <v>9605</v>
      </c>
      <c r="I4990" s="1" t="s">
        <v>19349</v>
      </c>
      <c r="J4990" s="1" t="s">
        <v>19180</v>
      </c>
      <c r="K4990" s="1" t="s">
        <v>9607</v>
      </c>
      <c r="L4990" s="1" t="s">
        <v>9608</v>
      </c>
      <c r="M4990" s="1" t="s">
        <v>98</v>
      </c>
      <c r="N4990" s="1" t="s">
        <v>1141</v>
      </c>
      <c r="O4990" s="1" t="s">
        <v>1062</v>
      </c>
      <c r="P4990" s="1" t="s">
        <v>1142</v>
      </c>
      <c r="Q4990" s="29" t="s">
        <v>61</v>
      </c>
      <c r="R4990" s="30">
        <v>18120.403631871872</v>
      </c>
      <c r="S4990" s="5">
        <v>42.954242463434277</v>
      </c>
      <c r="T4990" s="4">
        <v>88.131629499707685</v>
      </c>
      <c r="U4990" s="1"/>
      <c r="V4990" s="1"/>
      <c r="W4990" s="1"/>
      <c r="X4990" s="1"/>
    </row>
    <row r="4991" spans="1:24" ht="15.75" customHeight="1" x14ac:dyDescent="0.2">
      <c r="A4991" s="1"/>
      <c r="B4991" s="1"/>
      <c r="C4991" s="31" t="str">
        <f>IF('Style Screener'!$S4991&lt;(AVERAGE('Style Screener'!$S$9:$S$6415)), "Value", "Growth")</f>
        <v>Value</v>
      </c>
      <c r="D4991" s="31" t="str">
        <f>IF('Style Screener'!$R4991&gt;2000, "Large Cap", "Small Cap")</f>
        <v>Large Cap</v>
      </c>
      <c r="E4991" s="31" t="s">
        <v>14</v>
      </c>
      <c r="F4991" s="31" t="s">
        <v>37</v>
      </c>
      <c r="G4991" s="1" t="s">
        <v>13188</v>
      </c>
      <c r="H4991" s="1" t="s">
        <v>19350</v>
      </c>
      <c r="I4991" s="1" t="s">
        <v>19351</v>
      </c>
      <c r="J4991" s="1" t="s">
        <v>13191</v>
      </c>
      <c r="K4991" s="1" t="s">
        <v>19352</v>
      </c>
      <c r="L4991" s="1" t="s">
        <v>19353</v>
      </c>
      <c r="M4991" s="1" t="s">
        <v>98</v>
      </c>
      <c r="N4991" s="1" t="s">
        <v>2119</v>
      </c>
      <c r="O4991" s="1" t="s">
        <v>232</v>
      </c>
      <c r="P4991" s="1" t="s">
        <v>5585</v>
      </c>
      <c r="Q4991" s="29" t="s">
        <v>61</v>
      </c>
      <c r="R4991" s="30">
        <v>4000.5253500075914</v>
      </c>
      <c r="S4991" s="5">
        <v>23.275491872635286</v>
      </c>
      <c r="T4991" s="4">
        <v>35.162380653704083</v>
      </c>
      <c r="U4991" s="1"/>
      <c r="V4991" s="1"/>
      <c r="W4991" s="1"/>
      <c r="X4991" s="1"/>
    </row>
    <row r="4992" spans="1:24" ht="15.75" customHeight="1" x14ac:dyDescent="0.2">
      <c r="A4992" s="1"/>
      <c r="B4992" s="1"/>
      <c r="C4992" s="31" t="str">
        <f>IF('Style Screener'!$S4992&lt;(AVERAGE('Style Screener'!$S$9:$S$6415)), "Value", "Growth")</f>
        <v>Value</v>
      </c>
      <c r="D4992" s="31" t="str">
        <f>IF('Style Screener'!$R4992&gt;2000, "Large Cap", "Small Cap")</f>
        <v>Large Cap</v>
      </c>
      <c r="E4992" s="31" t="s">
        <v>14</v>
      </c>
      <c r="F4992" s="31" t="s">
        <v>37</v>
      </c>
      <c r="G4992" s="1" t="s">
        <v>38</v>
      </c>
      <c r="H4992" s="1" t="s">
        <v>9993</v>
      </c>
      <c r="I4992" s="1" t="s">
        <v>19354</v>
      </c>
      <c r="J4992" s="1" t="s">
        <v>71</v>
      </c>
      <c r="K4992" s="1" t="s">
        <v>9995</v>
      </c>
      <c r="L4992" s="1" t="s">
        <v>9996</v>
      </c>
      <c r="M4992" s="1" t="s">
        <v>98</v>
      </c>
      <c r="N4992" s="1" t="s">
        <v>99</v>
      </c>
      <c r="O4992" s="1" t="s">
        <v>100</v>
      </c>
      <c r="P4992" s="1" t="s">
        <v>460</v>
      </c>
      <c r="Q4992" s="29" t="s">
        <v>461</v>
      </c>
      <c r="R4992" s="30">
        <v>21438.49792854</v>
      </c>
      <c r="S4992" s="5">
        <v>21.448975367418754</v>
      </c>
      <c r="T4992" s="4" t="s">
        <v>61</v>
      </c>
      <c r="U4992" s="1"/>
      <c r="V4992" s="1"/>
      <c r="W4992" s="1"/>
      <c r="X4992" s="1"/>
    </row>
    <row r="4993" spans="1:24" ht="15.75" customHeight="1" x14ac:dyDescent="0.2">
      <c r="A4993" s="1"/>
      <c r="B4993" s="1"/>
      <c r="C4993" s="31" t="str">
        <f>IF('Style Screener'!$S4993&lt;(AVERAGE('Style Screener'!$S$9:$S$6415)), "Value", "Growth")</f>
        <v>Value</v>
      </c>
      <c r="D4993" s="31" t="str">
        <f>IF('Style Screener'!$R4993&gt;2000, "Large Cap", "Small Cap")</f>
        <v>Large Cap</v>
      </c>
      <c r="E4993" s="31" t="s">
        <v>14</v>
      </c>
      <c r="F4993" s="31" t="s">
        <v>37</v>
      </c>
      <c r="G4993" s="1" t="s">
        <v>38</v>
      </c>
      <c r="H4993" s="1" t="s">
        <v>9695</v>
      </c>
      <c r="I4993" s="1" t="s">
        <v>9696</v>
      </c>
      <c r="J4993" s="1" t="s">
        <v>41</v>
      </c>
      <c r="K4993" s="1" t="s">
        <v>9697</v>
      </c>
      <c r="L4993" s="1" t="s">
        <v>9698</v>
      </c>
      <c r="M4993" s="1" t="s">
        <v>98</v>
      </c>
      <c r="N4993" s="1" t="s">
        <v>1141</v>
      </c>
      <c r="O4993" s="1" t="s">
        <v>1062</v>
      </c>
      <c r="P4993" s="1" t="s">
        <v>1681</v>
      </c>
      <c r="Q4993" s="29" t="s">
        <v>2367</v>
      </c>
      <c r="R4993" s="30">
        <v>16251.91350644</v>
      </c>
      <c r="S4993" s="5">
        <v>16.102396514161221</v>
      </c>
      <c r="T4993" s="4" t="s">
        <v>61</v>
      </c>
      <c r="U4993" s="1"/>
      <c r="V4993" s="1"/>
      <c r="W4993" s="1"/>
      <c r="X4993" s="1"/>
    </row>
    <row r="4994" spans="1:24" ht="15.75" customHeight="1" x14ac:dyDescent="0.2">
      <c r="A4994" s="1"/>
      <c r="B4994" s="1"/>
      <c r="C4994" s="31" t="str">
        <f>IF('Style Screener'!$S4994&lt;(AVERAGE('Style Screener'!$S$9:$S$6415)), "Value", "Growth")</f>
        <v>Value</v>
      </c>
      <c r="D4994" s="31" t="str">
        <f>IF('Style Screener'!$R4994&gt;2000, "Large Cap", "Small Cap")</f>
        <v>Large Cap</v>
      </c>
      <c r="E4994" s="31" t="s">
        <v>14</v>
      </c>
      <c r="F4994" s="31" t="s">
        <v>37</v>
      </c>
      <c r="G4994" s="1" t="s">
        <v>1233</v>
      </c>
      <c r="H4994" s="1" t="s">
        <v>12592</v>
      </c>
      <c r="I4994" s="1" t="s">
        <v>19355</v>
      </c>
      <c r="J4994" s="1" t="s">
        <v>10842</v>
      </c>
      <c r="K4994" s="1" t="s">
        <v>12594</v>
      </c>
      <c r="L4994" s="1" t="s">
        <v>12595</v>
      </c>
      <c r="M4994" s="1" t="s">
        <v>98</v>
      </c>
      <c r="N4994" s="1" t="s">
        <v>578</v>
      </c>
      <c r="O4994" s="1" t="s">
        <v>578</v>
      </c>
      <c r="P4994" s="1" t="s">
        <v>2313</v>
      </c>
      <c r="Q4994" s="29" t="s">
        <v>61</v>
      </c>
      <c r="R4994" s="30">
        <v>14653.042738005675</v>
      </c>
      <c r="S4994" s="5">
        <v>18.795643818065344</v>
      </c>
      <c r="T4994" s="4" t="s">
        <v>61</v>
      </c>
      <c r="U4994" s="1"/>
      <c r="V4994" s="1"/>
      <c r="W4994" s="1"/>
      <c r="X4994" s="1"/>
    </row>
    <row r="4995" spans="1:24" ht="15.75" customHeight="1" x14ac:dyDescent="0.2">
      <c r="A4995" s="1"/>
      <c r="B4995" s="1"/>
      <c r="C4995" s="31" t="str">
        <f>IF('Style Screener'!$S4995&lt;(AVERAGE('Style Screener'!$S$9:$S$6415)), "Value", "Growth")</f>
        <v>Value</v>
      </c>
      <c r="D4995" s="31" t="str">
        <f>IF('Style Screener'!$R4995&gt;2000, "Large Cap", "Small Cap")</f>
        <v>Large Cap</v>
      </c>
      <c r="E4995" s="31" t="s">
        <v>14</v>
      </c>
      <c r="F4995" s="31" t="s">
        <v>37</v>
      </c>
      <c r="G4995" s="1" t="s">
        <v>19305</v>
      </c>
      <c r="H4995" s="1" t="s">
        <v>19356</v>
      </c>
      <c r="I4995" s="1" t="s">
        <v>19357</v>
      </c>
      <c r="J4995" s="1" t="s">
        <v>16236</v>
      </c>
      <c r="K4995" s="1" t="s">
        <v>19358</v>
      </c>
      <c r="L4995" s="1" t="s">
        <v>19359</v>
      </c>
      <c r="M4995" s="1" t="s">
        <v>98</v>
      </c>
      <c r="N4995" s="1" t="s">
        <v>1141</v>
      </c>
      <c r="O4995" s="1" t="s">
        <v>1062</v>
      </c>
      <c r="P4995" s="1" t="s">
        <v>2113</v>
      </c>
      <c r="Q4995" s="29" t="s">
        <v>61</v>
      </c>
      <c r="R4995" s="30">
        <v>33939.180324505483</v>
      </c>
      <c r="S4995" s="5">
        <v>17.310276802884047</v>
      </c>
      <c r="T4995" s="4">
        <v>6.762436912914677E-17</v>
      </c>
      <c r="U4995" s="1"/>
      <c r="V4995" s="1"/>
      <c r="W4995" s="1"/>
      <c r="X4995" s="1"/>
    </row>
    <row r="4996" spans="1:24" ht="15.75" customHeight="1" x14ac:dyDescent="0.2">
      <c r="A4996" s="1"/>
      <c r="B4996" s="1"/>
      <c r="C4996" s="31" t="str">
        <f>IF('Style Screener'!$S4996&lt;(AVERAGE('Style Screener'!$S$9:$S$6415)), "Value", "Growth")</f>
        <v>Growth</v>
      </c>
      <c r="D4996" s="31" t="str">
        <f>IF('Style Screener'!$R4996&gt;2000, "Large Cap", "Small Cap")</f>
        <v>Large Cap</v>
      </c>
      <c r="E4996" s="31" t="s">
        <v>14</v>
      </c>
      <c r="F4996" s="31" t="s">
        <v>37</v>
      </c>
      <c r="G4996" s="1" t="s">
        <v>13188</v>
      </c>
      <c r="H4996" s="1" t="s">
        <v>19360</v>
      </c>
      <c r="I4996" s="1" t="s">
        <v>19361</v>
      </c>
      <c r="J4996" s="1" t="s">
        <v>13191</v>
      </c>
      <c r="K4996" s="1" t="s">
        <v>19362</v>
      </c>
      <c r="L4996" s="1" t="s">
        <v>19363</v>
      </c>
      <c r="M4996" s="1" t="s">
        <v>98</v>
      </c>
      <c r="N4996" s="1" t="s">
        <v>231</v>
      </c>
      <c r="O4996" s="1" t="s">
        <v>232</v>
      </c>
      <c r="P4996" s="1" t="s">
        <v>231</v>
      </c>
      <c r="Q4996" s="29" t="s">
        <v>61</v>
      </c>
      <c r="R4996" s="30">
        <v>3353.5364727947886</v>
      </c>
      <c r="S4996" s="5">
        <v>34.357797108570637</v>
      </c>
      <c r="T4996" s="4" t="s">
        <v>61</v>
      </c>
      <c r="U4996" s="1"/>
      <c r="V4996" s="1"/>
      <c r="W4996" s="1"/>
      <c r="X4996" s="1"/>
    </row>
    <row r="4997" spans="1:24" ht="15.75" customHeight="1" x14ac:dyDescent="0.2">
      <c r="A4997" s="1"/>
      <c r="B4997" s="1"/>
      <c r="C4997" s="31" t="str">
        <f>IF('Style Screener'!$S4997&lt;(AVERAGE('Style Screener'!$S$9:$S$6415)), "Value", "Growth")</f>
        <v>Value</v>
      </c>
      <c r="D4997" s="31" t="str">
        <f>IF('Style Screener'!$R4997&gt;2000, "Large Cap", "Small Cap")</f>
        <v>Large Cap</v>
      </c>
      <c r="E4997" s="31" t="s">
        <v>14</v>
      </c>
      <c r="F4997" s="31" t="s">
        <v>37</v>
      </c>
      <c r="G4997" s="1" t="s">
        <v>13188</v>
      </c>
      <c r="H4997" s="1" t="s">
        <v>19364</v>
      </c>
      <c r="I4997" s="1" t="s">
        <v>19365</v>
      </c>
      <c r="J4997" s="1" t="s">
        <v>13191</v>
      </c>
      <c r="K4997" s="1" t="s">
        <v>19366</v>
      </c>
      <c r="L4997" s="1" t="s">
        <v>19367</v>
      </c>
      <c r="M4997" s="1" t="s">
        <v>98</v>
      </c>
      <c r="N4997" s="1" t="s">
        <v>99</v>
      </c>
      <c r="O4997" s="1" t="s">
        <v>100</v>
      </c>
      <c r="P4997" s="1" t="s">
        <v>1568</v>
      </c>
      <c r="Q4997" s="29" t="s">
        <v>61</v>
      </c>
      <c r="R4997" s="30">
        <v>2458.3096294892316</v>
      </c>
      <c r="S4997" s="5">
        <v>21.871976033616562</v>
      </c>
      <c r="T4997" s="4">
        <v>40.152193956393567</v>
      </c>
      <c r="U4997" s="1"/>
      <c r="V4997" s="1"/>
      <c r="W4997" s="1"/>
      <c r="X4997" s="1"/>
    </row>
    <row r="4998" spans="1:24" ht="15.75" customHeight="1" x14ac:dyDescent="0.2">
      <c r="A4998" s="1"/>
      <c r="B4998" s="1"/>
      <c r="C4998" s="31" t="str">
        <f>IF('Style Screener'!$S4998&lt;(AVERAGE('Style Screener'!$S$9:$S$6415)), "Value", "Growth")</f>
        <v>Value</v>
      </c>
      <c r="D4998" s="31" t="str">
        <f>IF('Style Screener'!$R4998&gt;2000, "Large Cap", "Small Cap")</f>
        <v>Large Cap</v>
      </c>
      <c r="E4998" s="31" t="s">
        <v>14</v>
      </c>
      <c r="F4998" s="31" t="s">
        <v>37</v>
      </c>
      <c r="G4998" s="1" t="s">
        <v>38</v>
      </c>
      <c r="H4998" s="1" t="s">
        <v>10679</v>
      </c>
      <c r="I4998" s="1" t="s">
        <v>10680</v>
      </c>
      <c r="J4998" s="1" t="s">
        <v>41</v>
      </c>
      <c r="K4998" s="1" t="s">
        <v>10681</v>
      </c>
      <c r="L4998" s="1" t="s">
        <v>10682</v>
      </c>
      <c r="M4998" s="1" t="s">
        <v>98</v>
      </c>
      <c r="N4998" s="1" t="s">
        <v>578</v>
      </c>
      <c r="O4998" s="1" t="s">
        <v>578</v>
      </c>
      <c r="P4998" s="1" t="s">
        <v>2313</v>
      </c>
      <c r="Q4998" s="29" t="s">
        <v>1282</v>
      </c>
      <c r="R4998" s="30">
        <v>8825.0675562500001</v>
      </c>
      <c r="S4998" s="5">
        <v>15.966093822573153</v>
      </c>
      <c r="T4998" s="4">
        <v>7.6220803114417184E-15</v>
      </c>
      <c r="U4998" s="1"/>
      <c r="V4998" s="1"/>
      <c r="W4998" s="1"/>
      <c r="X4998" s="1"/>
    </row>
    <row r="4999" spans="1:24" ht="15.75" customHeight="1" x14ac:dyDescent="0.2">
      <c r="A4999" s="1"/>
      <c r="B4999" s="1"/>
      <c r="C4999" s="31" t="str">
        <f>IF('Style Screener'!$S4999&lt;(AVERAGE('Style Screener'!$S$9:$S$6415)), "Value", "Growth")</f>
        <v>Growth</v>
      </c>
      <c r="D4999" s="31" t="str">
        <f>IF('Style Screener'!$R4999&gt;2000, "Large Cap", "Small Cap")</f>
        <v>Large Cap</v>
      </c>
      <c r="E4999" s="31" t="s">
        <v>14</v>
      </c>
      <c r="F4999" s="31" t="s">
        <v>37</v>
      </c>
      <c r="G4999" s="1" t="s">
        <v>13188</v>
      </c>
      <c r="H4999" s="1" t="s">
        <v>19368</v>
      </c>
      <c r="I4999" s="1" t="s">
        <v>19369</v>
      </c>
      <c r="J4999" s="1" t="s">
        <v>13191</v>
      </c>
      <c r="K4999" s="1" t="s">
        <v>19370</v>
      </c>
      <c r="L4999" s="1" t="s">
        <v>19371</v>
      </c>
      <c r="M4999" s="1" t="s">
        <v>98</v>
      </c>
      <c r="N4999" s="1" t="s">
        <v>231</v>
      </c>
      <c r="O4999" s="1" t="s">
        <v>232</v>
      </c>
      <c r="P4999" s="1" t="s">
        <v>231</v>
      </c>
      <c r="Q4999" s="29" t="s">
        <v>61</v>
      </c>
      <c r="R4999" s="30">
        <v>3803.2783062340868</v>
      </c>
      <c r="S4999" s="5" t="s">
        <v>61</v>
      </c>
      <c r="T4999" s="4">
        <v>7.0685960688870617</v>
      </c>
      <c r="U4999" s="1"/>
      <c r="V4999" s="1"/>
      <c r="W4999" s="1"/>
      <c r="X4999" s="1"/>
    </row>
    <row r="5000" spans="1:24" ht="15.75" customHeight="1" x14ac:dyDescent="0.2">
      <c r="A5000" s="1"/>
      <c r="B5000" s="1"/>
      <c r="C5000" s="31" t="str">
        <f>IF('Style Screener'!$S5000&lt;(AVERAGE('Style Screener'!$S$9:$S$6415)), "Value", "Growth")</f>
        <v>Value</v>
      </c>
      <c r="D5000" s="31" t="str">
        <f>IF('Style Screener'!$R5000&gt;2000, "Large Cap", "Small Cap")</f>
        <v>Large Cap</v>
      </c>
      <c r="E5000" s="31" t="s">
        <v>14</v>
      </c>
      <c r="F5000" s="31" t="s">
        <v>37</v>
      </c>
      <c r="G5000" s="1" t="s">
        <v>13188</v>
      </c>
      <c r="H5000" s="1" t="s">
        <v>19372</v>
      </c>
      <c r="I5000" s="1" t="s">
        <v>19373</v>
      </c>
      <c r="J5000" s="1" t="s">
        <v>13191</v>
      </c>
      <c r="K5000" s="1" t="s">
        <v>19374</v>
      </c>
      <c r="L5000" s="1" t="s">
        <v>19375</v>
      </c>
      <c r="M5000" s="1" t="s">
        <v>98</v>
      </c>
      <c r="N5000" s="1" t="s">
        <v>2119</v>
      </c>
      <c r="O5000" s="1" t="s">
        <v>232</v>
      </c>
      <c r="P5000" s="1" t="s">
        <v>2120</v>
      </c>
      <c r="Q5000" s="29" t="s">
        <v>61</v>
      </c>
      <c r="R5000" s="30">
        <v>7222.4958468387968</v>
      </c>
      <c r="S5000" s="5">
        <v>16.134993191985995</v>
      </c>
      <c r="T5000" s="4">
        <v>23.35792115572967</v>
      </c>
      <c r="U5000" s="1"/>
      <c r="V5000" s="1"/>
      <c r="W5000" s="1"/>
      <c r="X5000" s="1"/>
    </row>
    <row r="5001" spans="1:24" ht="15.75" customHeight="1" x14ac:dyDescent="0.2">
      <c r="A5001" s="1"/>
      <c r="B5001" s="1"/>
      <c r="C5001" s="31" t="str">
        <f>IF('Style Screener'!$S5001&lt;(AVERAGE('Style Screener'!$S$9:$S$6415)), "Value", "Growth")</f>
        <v>Value</v>
      </c>
      <c r="D5001" s="31" t="str">
        <f>IF('Style Screener'!$R5001&gt;2000, "Large Cap", "Small Cap")</f>
        <v>Large Cap</v>
      </c>
      <c r="E5001" s="31" t="s">
        <v>14</v>
      </c>
      <c r="F5001" s="31" t="s">
        <v>37</v>
      </c>
      <c r="G5001" s="1" t="s">
        <v>13188</v>
      </c>
      <c r="H5001" s="1" t="s">
        <v>13226</v>
      </c>
      <c r="I5001" s="1" t="s">
        <v>19376</v>
      </c>
      <c r="J5001" s="1" t="s">
        <v>13191</v>
      </c>
      <c r="K5001" s="1" t="s">
        <v>13228</v>
      </c>
      <c r="L5001" s="1" t="s">
        <v>13229</v>
      </c>
      <c r="M5001" s="1" t="s">
        <v>98</v>
      </c>
      <c r="N5001" s="1" t="s">
        <v>2119</v>
      </c>
      <c r="O5001" s="1" t="s">
        <v>232</v>
      </c>
      <c r="P5001" s="1" t="s">
        <v>2120</v>
      </c>
      <c r="Q5001" s="29" t="s">
        <v>61</v>
      </c>
      <c r="R5001" s="30">
        <v>11151.910510449516</v>
      </c>
      <c r="S5001" s="5">
        <v>14.005571276972056</v>
      </c>
      <c r="T5001" s="4" t="s">
        <v>61</v>
      </c>
      <c r="U5001" s="1"/>
      <c r="V5001" s="1"/>
      <c r="W5001" s="1"/>
      <c r="X5001" s="1"/>
    </row>
    <row r="5002" spans="1:24" ht="15.75" customHeight="1" x14ac:dyDescent="0.2">
      <c r="A5002" s="1"/>
      <c r="B5002" s="1"/>
      <c r="C5002" s="31" t="str">
        <f>IF('Style Screener'!$S5002&lt;(AVERAGE('Style Screener'!$S$9:$S$6415)), "Value", "Growth")</f>
        <v>Value</v>
      </c>
      <c r="D5002" s="31" t="str">
        <f>IF('Style Screener'!$R5002&gt;2000, "Large Cap", "Small Cap")</f>
        <v>Large Cap</v>
      </c>
      <c r="E5002" s="31" t="s">
        <v>14</v>
      </c>
      <c r="F5002" s="31" t="s">
        <v>37</v>
      </c>
      <c r="G5002" s="1" t="s">
        <v>1233</v>
      </c>
      <c r="H5002" s="1" t="s">
        <v>12705</v>
      </c>
      <c r="I5002" s="1" t="s">
        <v>12706</v>
      </c>
      <c r="J5002" s="1" t="s">
        <v>10807</v>
      </c>
      <c r="K5002" s="1" t="s">
        <v>12707</v>
      </c>
      <c r="L5002" s="1" t="s">
        <v>12708</v>
      </c>
      <c r="M5002" s="1" t="s">
        <v>98</v>
      </c>
      <c r="N5002" s="1" t="s">
        <v>578</v>
      </c>
      <c r="O5002" s="1" t="s">
        <v>578</v>
      </c>
      <c r="P5002" s="1" t="s">
        <v>836</v>
      </c>
      <c r="Q5002" s="29" t="s">
        <v>61</v>
      </c>
      <c r="R5002" s="30">
        <v>17529.01953834316</v>
      </c>
      <c r="S5002" s="5">
        <v>21.272306675479179</v>
      </c>
      <c r="T5002" s="4" t="s">
        <v>61</v>
      </c>
      <c r="U5002" s="1"/>
      <c r="V5002" s="1"/>
      <c r="W5002" s="1"/>
      <c r="X5002" s="1"/>
    </row>
    <row r="5003" spans="1:24" ht="15.75" customHeight="1" x14ac:dyDescent="0.2">
      <c r="A5003" s="1"/>
      <c r="B5003" s="1"/>
      <c r="C5003" s="31" t="str">
        <f>IF('Style Screener'!$S5003&lt;(AVERAGE('Style Screener'!$S$9:$S$6415)), "Value", "Growth")</f>
        <v>Growth</v>
      </c>
      <c r="D5003" s="31" t="str">
        <f>IF('Style Screener'!$R5003&gt;2000, "Large Cap", "Small Cap")</f>
        <v>Large Cap</v>
      </c>
      <c r="E5003" s="31" t="s">
        <v>14</v>
      </c>
      <c r="F5003" s="31" t="s">
        <v>37</v>
      </c>
      <c r="G5003" s="1" t="s">
        <v>16243</v>
      </c>
      <c r="H5003" s="1" t="s">
        <v>19377</v>
      </c>
      <c r="I5003" s="1" t="s">
        <v>19378</v>
      </c>
      <c r="J5003" s="1" t="s">
        <v>16236</v>
      </c>
      <c r="K5003" s="1" t="s">
        <v>19379</v>
      </c>
      <c r="L5003" s="1" t="s">
        <v>19380</v>
      </c>
      <c r="M5003" s="1" t="s">
        <v>98</v>
      </c>
      <c r="N5003" s="1" t="s">
        <v>1141</v>
      </c>
      <c r="O5003" s="1" t="s">
        <v>1062</v>
      </c>
      <c r="P5003" s="1" t="s">
        <v>1681</v>
      </c>
      <c r="Q5003" s="29" t="s">
        <v>61</v>
      </c>
      <c r="R5003" s="30">
        <v>5469.2363815047638</v>
      </c>
      <c r="S5003" s="5">
        <v>33.211352090633341</v>
      </c>
      <c r="T5003" s="4">
        <v>86.447426633239942</v>
      </c>
      <c r="U5003" s="1"/>
      <c r="V5003" s="1"/>
      <c r="W5003" s="1"/>
      <c r="X5003" s="1"/>
    </row>
    <row r="5004" spans="1:24" ht="15.75" customHeight="1" x14ac:dyDescent="0.2">
      <c r="A5004" s="1"/>
      <c r="B5004" s="1"/>
      <c r="C5004" s="31" t="str">
        <f>IF('Style Screener'!$S5004&lt;(AVERAGE('Style Screener'!$S$9:$S$6415)), "Value", "Growth")</f>
        <v>Growth</v>
      </c>
      <c r="D5004" s="31" t="str">
        <f>IF('Style Screener'!$R5004&gt;2000, "Large Cap", "Small Cap")</f>
        <v>Large Cap</v>
      </c>
      <c r="E5004" s="31" t="s">
        <v>14</v>
      </c>
      <c r="F5004" s="31" t="s">
        <v>37</v>
      </c>
      <c r="G5004" s="1" t="s">
        <v>13188</v>
      </c>
      <c r="H5004" s="1" t="s">
        <v>13670</v>
      </c>
      <c r="I5004" s="1" t="s">
        <v>19381</v>
      </c>
      <c r="J5004" s="1" t="s">
        <v>13191</v>
      </c>
      <c r="K5004" s="1" t="s">
        <v>13672</v>
      </c>
      <c r="L5004" s="1" t="s">
        <v>13673</v>
      </c>
      <c r="M5004" s="1" t="s">
        <v>98</v>
      </c>
      <c r="N5004" s="1" t="s">
        <v>2119</v>
      </c>
      <c r="O5004" s="1" t="s">
        <v>232</v>
      </c>
      <c r="P5004" s="1" t="s">
        <v>5307</v>
      </c>
      <c r="Q5004" s="29" t="s">
        <v>61</v>
      </c>
      <c r="R5004" s="30">
        <v>3756.4464648629305</v>
      </c>
      <c r="S5004" s="5" t="s">
        <v>61</v>
      </c>
      <c r="T5004" s="4">
        <v>60.710012961253561</v>
      </c>
      <c r="U5004" s="1"/>
      <c r="V5004" s="1"/>
      <c r="W5004" s="1"/>
      <c r="X5004" s="1"/>
    </row>
    <row r="5005" spans="1:24" ht="15.75" customHeight="1" x14ac:dyDescent="0.2">
      <c r="A5005" s="1"/>
      <c r="B5005" s="1"/>
      <c r="C5005" s="31" t="str">
        <f>IF('Style Screener'!$S5005&lt;(AVERAGE('Style Screener'!$S$9:$S$6415)), "Value", "Growth")</f>
        <v>Value</v>
      </c>
      <c r="D5005" s="31" t="str">
        <f>IF('Style Screener'!$R5005&gt;2000, "Large Cap", "Small Cap")</f>
        <v>Large Cap</v>
      </c>
      <c r="E5005" s="31" t="s">
        <v>14</v>
      </c>
      <c r="F5005" s="31" t="s">
        <v>37</v>
      </c>
      <c r="G5005" s="1" t="s">
        <v>5587</v>
      </c>
      <c r="H5005" s="1" t="s">
        <v>19382</v>
      </c>
      <c r="I5005" s="1" t="s">
        <v>19383</v>
      </c>
      <c r="J5005" s="1" t="s">
        <v>19180</v>
      </c>
      <c r="K5005" s="1" t="s">
        <v>19384</v>
      </c>
      <c r="L5005" s="1" t="s">
        <v>19385</v>
      </c>
      <c r="M5005" s="1" t="s">
        <v>98</v>
      </c>
      <c r="N5005" s="1" t="s">
        <v>578</v>
      </c>
      <c r="O5005" s="1" t="s">
        <v>578</v>
      </c>
      <c r="P5005" s="1" t="s">
        <v>836</v>
      </c>
      <c r="Q5005" s="29" t="s">
        <v>1282</v>
      </c>
      <c r="R5005" s="30">
        <v>10656.94907229598</v>
      </c>
      <c r="S5005" s="5">
        <v>15.653166001140901</v>
      </c>
      <c r="T5005" s="4" t="s">
        <v>61</v>
      </c>
      <c r="U5005" s="1"/>
      <c r="V5005" s="1"/>
      <c r="W5005" s="1"/>
      <c r="X5005" s="1"/>
    </row>
    <row r="5006" spans="1:24" ht="15.75" customHeight="1" x14ac:dyDescent="0.2">
      <c r="A5006" s="1"/>
      <c r="B5006" s="1"/>
      <c r="C5006" s="31" t="str">
        <f>IF('Style Screener'!$S5006&lt;(AVERAGE('Style Screener'!$S$9:$S$6415)), "Value", "Growth")</f>
        <v>Value</v>
      </c>
      <c r="D5006" s="31" t="str">
        <f>IF('Style Screener'!$R5006&gt;2000, "Large Cap", "Small Cap")</f>
        <v>Large Cap</v>
      </c>
      <c r="E5006" s="31" t="s">
        <v>14</v>
      </c>
      <c r="F5006" s="31" t="s">
        <v>37</v>
      </c>
      <c r="G5006" s="1" t="s">
        <v>13188</v>
      </c>
      <c r="H5006" s="1" t="s">
        <v>19386</v>
      </c>
      <c r="I5006" s="1" t="s">
        <v>19387</v>
      </c>
      <c r="J5006" s="1" t="s">
        <v>13191</v>
      </c>
      <c r="K5006" s="1" t="s">
        <v>19388</v>
      </c>
      <c r="L5006" s="1" t="s">
        <v>19389</v>
      </c>
      <c r="M5006" s="1" t="s">
        <v>98</v>
      </c>
      <c r="N5006" s="1" t="s">
        <v>99</v>
      </c>
      <c r="O5006" s="1" t="s">
        <v>100</v>
      </c>
      <c r="P5006" s="1" t="s">
        <v>460</v>
      </c>
      <c r="Q5006" s="29" t="s">
        <v>61</v>
      </c>
      <c r="R5006" s="30">
        <v>3612.2917959106039</v>
      </c>
      <c r="S5006" s="5">
        <v>16.510102912974823</v>
      </c>
      <c r="T5006" s="4">
        <v>0.91257783312577379</v>
      </c>
      <c r="U5006" s="1"/>
      <c r="V5006" s="1"/>
      <c r="W5006" s="1"/>
      <c r="X5006" s="1"/>
    </row>
    <row r="5007" spans="1:24" ht="15.75" customHeight="1" x14ac:dyDescent="0.2">
      <c r="A5007" s="1"/>
      <c r="B5007" s="1"/>
      <c r="C5007" s="31" t="str">
        <f>IF('Style Screener'!$S5007&lt;(AVERAGE('Style Screener'!$S$9:$S$6415)), "Value", "Growth")</f>
        <v>Growth</v>
      </c>
      <c r="D5007" s="31" t="str">
        <f>IF('Style Screener'!$R5007&gt;2000, "Large Cap", "Small Cap")</f>
        <v>Large Cap</v>
      </c>
      <c r="E5007" s="31" t="s">
        <v>14</v>
      </c>
      <c r="F5007" s="31" t="s">
        <v>37</v>
      </c>
      <c r="G5007" s="1" t="s">
        <v>13188</v>
      </c>
      <c r="H5007" s="1" t="s">
        <v>19390</v>
      </c>
      <c r="I5007" s="1" t="s">
        <v>19391</v>
      </c>
      <c r="J5007" s="1" t="s">
        <v>13191</v>
      </c>
      <c r="K5007" s="1" t="s">
        <v>19392</v>
      </c>
      <c r="L5007" s="1" t="s">
        <v>19393</v>
      </c>
      <c r="M5007" s="1" t="s">
        <v>98</v>
      </c>
      <c r="N5007" s="1" t="s">
        <v>231</v>
      </c>
      <c r="O5007" s="1" t="s">
        <v>232</v>
      </c>
      <c r="P5007" s="1" t="s">
        <v>231</v>
      </c>
      <c r="Q5007" s="29" t="s">
        <v>61</v>
      </c>
      <c r="R5007" s="30">
        <v>13307.755373784186</v>
      </c>
      <c r="S5007" s="5">
        <v>28.699107584859714</v>
      </c>
      <c r="T5007" s="4">
        <v>90.022091089727041</v>
      </c>
      <c r="U5007" s="1"/>
      <c r="V5007" s="1"/>
      <c r="W5007" s="1"/>
      <c r="X5007" s="1"/>
    </row>
    <row r="5008" spans="1:24" ht="15.75" customHeight="1" x14ac:dyDescent="0.2">
      <c r="A5008" s="1"/>
      <c r="B5008" s="1"/>
      <c r="C5008" s="31" t="str">
        <f>IF('Style Screener'!$S5008&lt;(AVERAGE('Style Screener'!$S$9:$S$6415)), "Value", "Growth")</f>
        <v>Value</v>
      </c>
      <c r="D5008" s="31" t="str">
        <f>IF('Style Screener'!$R5008&gt;2000, "Large Cap", "Small Cap")</f>
        <v>Large Cap</v>
      </c>
      <c r="E5008" s="31" t="s">
        <v>14</v>
      </c>
      <c r="F5008" s="31" t="s">
        <v>37</v>
      </c>
      <c r="G5008" s="1" t="s">
        <v>259</v>
      </c>
      <c r="H5008" s="1" t="s">
        <v>10532</v>
      </c>
      <c r="I5008" s="1" t="s">
        <v>10533</v>
      </c>
      <c r="J5008" s="1" t="s">
        <v>41</v>
      </c>
      <c r="K5008" s="1" t="s">
        <v>10534</v>
      </c>
      <c r="L5008" s="1" t="s">
        <v>10535</v>
      </c>
      <c r="M5008" s="1" t="s">
        <v>98</v>
      </c>
      <c r="N5008" s="1" t="s">
        <v>99</v>
      </c>
      <c r="O5008" s="1" t="s">
        <v>100</v>
      </c>
      <c r="P5008" s="1" t="s">
        <v>1568</v>
      </c>
      <c r="Q5008" s="29" t="s">
        <v>10536</v>
      </c>
      <c r="R5008" s="30">
        <v>10833.090454410001</v>
      </c>
      <c r="S5008" s="5">
        <v>19.980757844878628</v>
      </c>
      <c r="T5008" s="4" t="s">
        <v>61</v>
      </c>
      <c r="U5008" s="1"/>
      <c r="V5008" s="1"/>
      <c r="W5008" s="1"/>
      <c r="X5008" s="1"/>
    </row>
    <row r="5009" spans="1:24" ht="15.75" customHeight="1" x14ac:dyDescent="0.2">
      <c r="A5009" s="1"/>
      <c r="B5009" s="1"/>
      <c r="C5009" s="31" t="str">
        <f>IF('Style Screener'!$S5009&lt;(AVERAGE('Style Screener'!$S$9:$S$6415)), "Value", "Growth")</f>
        <v>Growth</v>
      </c>
      <c r="D5009" s="31" t="str">
        <f>IF('Style Screener'!$R5009&gt;2000, "Large Cap", "Small Cap")</f>
        <v>Large Cap</v>
      </c>
      <c r="E5009" s="31" t="s">
        <v>14</v>
      </c>
      <c r="F5009" s="31" t="s">
        <v>37</v>
      </c>
      <c r="G5009" s="1" t="s">
        <v>38</v>
      </c>
      <c r="H5009" s="1" t="s">
        <v>10545</v>
      </c>
      <c r="I5009" s="1" t="s">
        <v>19394</v>
      </c>
      <c r="J5009" s="1" t="s">
        <v>71</v>
      </c>
      <c r="K5009" s="1" t="s">
        <v>10547</v>
      </c>
      <c r="L5009" s="1" t="s">
        <v>10548</v>
      </c>
      <c r="M5009" s="1" t="s">
        <v>98</v>
      </c>
      <c r="N5009" s="1" t="s">
        <v>578</v>
      </c>
      <c r="O5009" s="1" t="s">
        <v>578</v>
      </c>
      <c r="P5009" s="1" t="s">
        <v>836</v>
      </c>
      <c r="Q5009" s="29" t="s">
        <v>2772</v>
      </c>
      <c r="R5009" s="30">
        <v>21724.08943896</v>
      </c>
      <c r="S5009" s="5">
        <v>33.109243697478988</v>
      </c>
      <c r="T5009" s="4" t="s">
        <v>61</v>
      </c>
      <c r="U5009" s="1"/>
      <c r="V5009" s="1"/>
      <c r="W5009" s="1"/>
      <c r="X5009" s="1"/>
    </row>
    <row r="5010" spans="1:24" ht="15.75" customHeight="1" x14ac:dyDescent="0.2">
      <c r="A5010" s="1"/>
      <c r="B5010" s="1"/>
      <c r="C5010" s="31" t="str">
        <f>IF('Style Screener'!$S5010&lt;(AVERAGE('Style Screener'!$S$9:$S$6415)), "Value", "Growth")</f>
        <v>Value</v>
      </c>
      <c r="D5010" s="31" t="str">
        <f>IF('Style Screener'!$R5010&gt;2000, "Large Cap", "Small Cap")</f>
        <v>Large Cap</v>
      </c>
      <c r="E5010" s="31" t="s">
        <v>14</v>
      </c>
      <c r="F5010" s="31" t="s">
        <v>37</v>
      </c>
      <c r="G5010" s="1" t="s">
        <v>16243</v>
      </c>
      <c r="H5010" s="1" t="s">
        <v>19395</v>
      </c>
      <c r="I5010" s="1" t="s">
        <v>19396</v>
      </c>
      <c r="J5010" s="1" t="s">
        <v>16236</v>
      </c>
      <c r="K5010" s="1" t="s">
        <v>19397</v>
      </c>
      <c r="L5010" s="1" t="s">
        <v>19398</v>
      </c>
      <c r="M5010" s="1" t="s">
        <v>98</v>
      </c>
      <c r="N5010" s="1" t="s">
        <v>1141</v>
      </c>
      <c r="O5010" s="1" t="s">
        <v>1062</v>
      </c>
      <c r="P5010" s="1" t="s">
        <v>2113</v>
      </c>
      <c r="Q5010" s="29" t="s">
        <v>61</v>
      </c>
      <c r="R5010" s="30">
        <v>7188.8556353827998</v>
      </c>
      <c r="S5010" s="5">
        <v>11.440185830429733</v>
      </c>
      <c r="T5010" s="4" t="s">
        <v>61</v>
      </c>
      <c r="U5010" s="1"/>
      <c r="V5010" s="1"/>
      <c r="W5010" s="1"/>
      <c r="X5010" s="1"/>
    </row>
    <row r="5011" spans="1:24" ht="15.75" customHeight="1" x14ac:dyDescent="0.2">
      <c r="A5011" s="1"/>
      <c r="B5011" s="1"/>
      <c r="C5011" s="31" t="str">
        <f>IF('Style Screener'!$S5011&lt;(AVERAGE('Style Screener'!$S$9:$S$6415)), "Value", "Growth")</f>
        <v>Value</v>
      </c>
      <c r="D5011" s="31" t="str">
        <f>IF('Style Screener'!$R5011&gt;2000, "Large Cap", "Small Cap")</f>
        <v>Large Cap</v>
      </c>
      <c r="E5011" s="31" t="s">
        <v>14</v>
      </c>
      <c r="F5011" s="31" t="s">
        <v>37</v>
      </c>
      <c r="G5011" s="1" t="s">
        <v>1020</v>
      </c>
      <c r="H5011" s="1" t="s">
        <v>12769</v>
      </c>
      <c r="I5011" s="1" t="s">
        <v>12770</v>
      </c>
      <c r="J5011" s="1" t="s">
        <v>10766</v>
      </c>
      <c r="K5011" s="1" t="s">
        <v>12771</v>
      </c>
      <c r="L5011" s="1" t="s">
        <v>12772</v>
      </c>
      <c r="M5011" s="1" t="s">
        <v>98</v>
      </c>
      <c r="N5011" s="1" t="s">
        <v>578</v>
      </c>
      <c r="O5011" s="1" t="s">
        <v>578</v>
      </c>
      <c r="P5011" s="1" t="s">
        <v>836</v>
      </c>
      <c r="Q5011" s="29" t="s">
        <v>61</v>
      </c>
      <c r="R5011" s="30">
        <v>28103.600177051849</v>
      </c>
      <c r="S5011" s="5">
        <v>20.223463687150836</v>
      </c>
      <c r="T5011" s="4">
        <v>6.2631027253668714</v>
      </c>
      <c r="U5011" s="1"/>
      <c r="V5011" s="1"/>
      <c r="W5011" s="1"/>
      <c r="X5011" s="1"/>
    </row>
    <row r="5012" spans="1:24" ht="15.75" customHeight="1" x14ac:dyDescent="0.2">
      <c r="A5012" s="1"/>
      <c r="B5012" s="1"/>
      <c r="C5012" s="31" t="str">
        <f>IF('Style Screener'!$S5012&lt;(AVERAGE('Style Screener'!$S$9:$S$6415)), "Value", "Growth")</f>
        <v>Value</v>
      </c>
      <c r="D5012" s="31" t="str">
        <f>IF('Style Screener'!$R5012&gt;2000, "Large Cap", "Small Cap")</f>
        <v>Large Cap</v>
      </c>
      <c r="E5012" s="31" t="s">
        <v>14</v>
      </c>
      <c r="F5012" s="31" t="s">
        <v>37</v>
      </c>
      <c r="G5012" s="1" t="s">
        <v>10804</v>
      </c>
      <c r="H5012" s="1" t="s">
        <v>12881</v>
      </c>
      <c r="I5012" s="1" t="s">
        <v>12882</v>
      </c>
      <c r="J5012" s="1" t="s">
        <v>10807</v>
      </c>
      <c r="K5012" s="1" t="s">
        <v>12883</v>
      </c>
      <c r="L5012" s="1" t="s">
        <v>12884</v>
      </c>
      <c r="M5012" s="1" t="s">
        <v>98</v>
      </c>
      <c r="N5012" s="1" t="s">
        <v>1141</v>
      </c>
      <c r="O5012" s="1" t="s">
        <v>1062</v>
      </c>
      <c r="P5012" s="1" t="s">
        <v>1142</v>
      </c>
      <c r="Q5012" s="29" t="s">
        <v>61</v>
      </c>
      <c r="R5012" s="30">
        <v>15528.995838192774</v>
      </c>
      <c r="S5012" s="5">
        <v>22.926646706586826</v>
      </c>
      <c r="T5012" s="4" t="s">
        <v>61</v>
      </c>
      <c r="U5012" s="1"/>
      <c r="V5012" s="1"/>
      <c r="W5012" s="1"/>
      <c r="X5012" s="1"/>
    </row>
    <row r="5013" spans="1:24" ht="15.75" customHeight="1" x14ac:dyDescent="0.2">
      <c r="A5013" s="1"/>
      <c r="B5013" s="1"/>
      <c r="C5013" s="31" t="str">
        <f>IF('Style Screener'!$S5013&lt;(AVERAGE('Style Screener'!$S$9:$S$6415)), "Value", "Growth")</f>
        <v>Growth</v>
      </c>
      <c r="D5013" s="31" t="str">
        <f>IF('Style Screener'!$R5013&gt;2000, "Large Cap", "Small Cap")</f>
        <v>Large Cap</v>
      </c>
      <c r="E5013" s="31" t="s">
        <v>14</v>
      </c>
      <c r="F5013" s="31" t="s">
        <v>37</v>
      </c>
      <c r="G5013" s="1" t="s">
        <v>13188</v>
      </c>
      <c r="H5013" s="1" t="s">
        <v>13674</v>
      </c>
      <c r="I5013" s="1" t="s">
        <v>19399</v>
      </c>
      <c r="J5013" s="1" t="s">
        <v>13191</v>
      </c>
      <c r="K5013" s="1" t="s">
        <v>13676</v>
      </c>
      <c r="L5013" s="1" t="s">
        <v>13677</v>
      </c>
      <c r="M5013" s="1" t="s">
        <v>98</v>
      </c>
      <c r="N5013" s="1" t="s">
        <v>2119</v>
      </c>
      <c r="O5013" s="1" t="s">
        <v>232</v>
      </c>
      <c r="P5013" s="1" t="s">
        <v>5307</v>
      </c>
      <c r="Q5013" s="29" t="s">
        <v>61</v>
      </c>
      <c r="R5013" s="30">
        <v>35961.038013762991</v>
      </c>
      <c r="S5013" s="5" t="s">
        <v>61</v>
      </c>
      <c r="T5013" s="4">
        <v>71.687605394227518</v>
      </c>
      <c r="U5013" s="1"/>
      <c r="V5013" s="1"/>
      <c r="W5013" s="1"/>
      <c r="X5013" s="1"/>
    </row>
    <row r="5014" spans="1:24" ht="15.75" customHeight="1" x14ac:dyDescent="0.2">
      <c r="A5014" s="1"/>
      <c r="B5014" s="1"/>
      <c r="C5014" s="31" t="str">
        <f>IF('Style Screener'!$S5014&lt;(AVERAGE('Style Screener'!$S$9:$S$6415)), "Value", "Growth")</f>
        <v>Value</v>
      </c>
      <c r="D5014" s="31" t="str">
        <f>IF('Style Screener'!$R5014&gt;2000, "Large Cap", "Small Cap")</f>
        <v>Large Cap</v>
      </c>
      <c r="E5014" s="31" t="s">
        <v>14</v>
      </c>
      <c r="F5014" s="31" t="s">
        <v>37</v>
      </c>
      <c r="G5014" s="1" t="s">
        <v>1020</v>
      </c>
      <c r="H5014" s="1" t="s">
        <v>12805</v>
      </c>
      <c r="I5014" s="1" t="s">
        <v>12806</v>
      </c>
      <c r="J5014" s="1" t="s">
        <v>10766</v>
      </c>
      <c r="K5014" s="1" t="s">
        <v>12807</v>
      </c>
      <c r="L5014" s="1" t="s">
        <v>12808</v>
      </c>
      <c r="M5014" s="1" t="s">
        <v>98</v>
      </c>
      <c r="N5014" s="1" t="s">
        <v>99</v>
      </c>
      <c r="O5014" s="1" t="s">
        <v>100</v>
      </c>
      <c r="P5014" s="1" t="s">
        <v>1568</v>
      </c>
      <c r="Q5014" s="29" t="s">
        <v>61</v>
      </c>
      <c r="R5014" s="30">
        <v>5756.9362093149812</v>
      </c>
      <c r="S5014" s="5">
        <v>17.651933701657459</v>
      </c>
      <c r="T5014" s="4">
        <v>23.734071260529547</v>
      </c>
      <c r="U5014" s="1"/>
      <c r="V5014" s="1"/>
      <c r="W5014" s="1"/>
      <c r="X5014" s="1"/>
    </row>
    <row r="5015" spans="1:24" ht="15.75" customHeight="1" x14ac:dyDescent="0.2">
      <c r="A5015" s="1"/>
      <c r="B5015" s="1"/>
      <c r="C5015" s="31" t="str">
        <f>IF('Style Screener'!$S5015&lt;(AVERAGE('Style Screener'!$S$9:$S$6415)), "Value", "Growth")</f>
        <v>Value</v>
      </c>
      <c r="D5015" s="31" t="str">
        <f>IF('Style Screener'!$R5015&gt;2000, "Large Cap", "Small Cap")</f>
        <v>Large Cap</v>
      </c>
      <c r="E5015" s="31" t="s">
        <v>14</v>
      </c>
      <c r="F5015" s="31" t="s">
        <v>37</v>
      </c>
      <c r="G5015" s="1" t="s">
        <v>13188</v>
      </c>
      <c r="H5015" s="1" t="s">
        <v>19400</v>
      </c>
      <c r="I5015" s="1" t="s">
        <v>19401</v>
      </c>
      <c r="J5015" s="1" t="s">
        <v>13191</v>
      </c>
      <c r="K5015" s="1" t="s">
        <v>19402</v>
      </c>
      <c r="L5015" s="1" t="s">
        <v>19403</v>
      </c>
      <c r="M5015" s="1" t="s">
        <v>98</v>
      </c>
      <c r="N5015" s="1" t="s">
        <v>1434</v>
      </c>
      <c r="O5015" s="1" t="s">
        <v>1435</v>
      </c>
      <c r="P5015" s="1" t="s">
        <v>1436</v>
      </c>
      <c r="Q5015" s="29" t="s">
        <v>61</v>
      </c>
      <c r="R5015" s="30">
        <v>4168.3958696616573</v>
      </c>
      <c r="S5015" s="5">
        <v>17.672500756582266</v>
      </c>
      <c r="T5015" s="4">
        <v>62.986425339366505</v>
      </c>
      <c r="U5015" s="1"/>
      <c r="V5015" s="1"/>
      <c r="W5015" s="1"/>
      <c r="X5015" s="1"/>
    </row>
    <row r="5016" spans="1:24" ht="15.75" customHeight="1" x14ac:dyDescent="0.2">
      <c r="A5016" s="1"/>
      <c r="B5016" s="1"/>
      <c r="C5016" s="31" t="str">
        <f>IF('Style Screener'!$S5016&lt;(AVERAGE('Style Screener'!$S$9:$S$6415)), "Value", "Growth")</f>
        <v>Value</v>
      </c>
      <c r="D5016" s="31" t="str">
        <f>IF('Style Screener'!$R5016&gt;2000, "Large Cap", "Small Cap")</f>
        <v>Large Cap</v>
      </c>
      <c r="E5016" s="31" t="s">
        <v>14</v>
      </c>
      <c r="F5016" s="31" t="s">
        <v>37</v>
      </c>
      <c r="G5016" s="1" t="s">
        <v>38</v>
      </c>
      <c r="H5016" s="1" t="s">
        <v>19404</v>
      </c>
      <c r="I5016" s="1" t="s">
        <v>19405</v>
      </c>
      <c r="J5016" s="1" t="s">
        <v>71</v>
      </c>
      <c r="K5016" s="1" t="s">
        <v>19406</v>
      </c>
      <c r="L5016" s="1" t="s">
        <v>19407</v>
      </c>
      <c r="M5016" s="1" t="s">
        <v>98</v>
      </c>
      <c r="N5016" s="1" t="s">
        <v>99</v>
      </c>
      <c r="O5016" s="1" t="s">
        <v>100</v>
      </c>
      <c r="P5016" s="1" t="s">
        <v>1568</v>
      </c>
      <c r="Q5016" s="29" t="s">
        <v>245</v>
      </c>
      <c r="R5016" s="30">
        <v>10311.842406600001</v>
      </c>
      <c r="S5016" s="5">
        <v>16.894018887722979</v>
      </c>
      <c r="T5016" s="4">
        <v>28.765540832531574</v>
      </c>
      <c r="U5016" s="1"/>
      <c r="V5016" s="1"/>
      <c r="W5016" s="1"/>
      <c r="X5016" s="1"/>
    </row>
    <row r="5017" spans="1:24" ht="15.75" customHeight="1" x14ac:dyDescent="0.2">
      <c r="A5017" s="1"/>
      <c r="B5017" s="1"/>
      <c r="C5017" s="31" t="str">
        <f>IF('Style Screener'!$S5017&lt;(AVERAGE('Style Screener'!$S$9:$S$6415)), "Value", "Growth")</f>
        <v>Growth</v>
      </c>
      <c r="D5017" s="31" t="str">
        <f>IF('Style Screener'!$R5017&gt;2000, "Large Cap", "Small Cap")</f>
        <v>Large Cap</v>
      </c>
      <c r="E5017" s="31" t="s">
        <v>14</v>
      </c>
      <c r="F5017" s="31" t="s">
        <v>37</v>
      </c>
      <c r="G5017" s="1" t="s">
        <v>38</v>
      </c>
      <c r="H5017" s="1" t="s">
        <v>10261</v>
      </c>
      <c r="I5017" s="1" t="s">
        <v>19408</v>
      </c>
      <c r="J5017" s="1" t="s">
        <v>71</v>
      </c>
      <c r="K5017" s="1" t="s">
        <v>10263</v>
      </c>
      <c r="L5017" s="1" t="s">
        <v>10264</v>
      </c>
      <c r="M5017" s="1" t="s">
        <v>98</v>
      </c>
      <c r="N5017" s="1" t="s">
        <v>1141</v>
      </c>
      <c r="O5017" s="1" t="s">
        <v>1062</v>
      </c>
      <c r="P5017" s="1" t="s">
        <v>1142</v>
      </c>
      <c r="Q5017" s="29" t="s">
        <v>2594</v>
      </c>
      <c r="R5017" s="30">
        <v>72535.651999999987</v>
      </c>
      <c r="S5017" s="5">
        <v>30.867900446713463</v>
      </c>
      <c r="T5017" s="4" t="s">
        <v>61</v>
      </c>
      <c r="U5017" s="1"/>
      <c r="V5017" s="1"/>
      <c r="W5017" s="1"/>
      <c r="X5017" s="1"/>
    </row>
    <row r="5018" spans="1:24" ht="15.75" customHeight="1" x14ac:dyDescent="0.2">
      <c r="A5018" s="1"/>
      <c r="B5018" s="1"/>
      <c r="C5018" s="31" t="str">
        <f>IF('Style Screener'!$S5018&lt;(AVERAGE('Style Screener'!$S$9:$S$6415)), "Value", "Growth")</f>
        <v>Value</v>
      </c>
      <c r="D5018" s="31" t="str">
        <f>IF('Style Screener'!$R5018&gt;2000, "Large Cap", "Small Cap")</f>
        <v>Large Cap</v>
      </c>
      <c r="E5018" s="31" t="s">
        <v>14</v>
      </c>
      <c r="F5018" s="31" t="s">
        <v>37</v>
      </c>
      <c r="G5018" s="1" t="s">
        <v>38</v>
      </c>
      <c r="H5018" s="1" t="s">
        <v>5775</v>
      </c>
      <c r="I5018" s="1" t="s">
        <v>5776</v>
      </c>
      <c r="J5018" s="1" t="s">
        <v>41</v>
      </c>
      <c r="K5018" s="1" t="s">
        <v>5777</v>
      </c>
      <c r="L5018" s="1" t="s">
        <v>5778</v>
      </c>
      <c r="M5018" s="1" t="s">
        <v>98</v>
      </c>
      <c r="N5018" s="1" t="s">
        <v>1141</v>
      </c>
      <c r="O5018" s="1" t="s">
        <v>1062</v>
      </c>
      <c r="P5018" s="1" t="s">
        <v>1681</v>
      </c>
      <c r="Q5018" s="29" t="s">
        <v>1682</v>
      </c>
      <c r="R5018" s="30">
        <v>14330.1918972</v>
      </c>
      <c r="S5018" s="5">
        <v>28.354216051473081</v>
      </c>
      <c r="T5018" s="4">
        <v>81.61457462811299</v>
      </c>
      <c r="U5018" s="1"/>
      <c r="V5018" s="1"/>
      <c r="W5018" s="1"/>
      <c r="X5018" s="1"/>
    </row>
    <row r="5019" spans="1:24" ht="15.75" customHeight="1" x14ac:dyDescent="0.2">
      <c r="A5019" s="1"/>
      <c r="B5019" s="1"/>
      <c r="C5019" s="31" t="str">
        <f>IF('Style Screener'!$S5019&lt;(AVERAGE('Style Screener'!$S$9:$S$6415)), "Value", "Growth")</f>
        <v>Value</v>
      </c>
      <c r="D5019" s="31" t="str">
        <f>IF('Style Screener'!$R5019&gt;2000, "Large Cap", "Small Cap")</f>
        <v>Large Cap</v>
      </c>
      <c r="E5019" s="31" t="s">
        <v>14</v>
      </c>
      <c r="F5019" s="31" t="s">
        <v>37</v>
      </c>
      <c r="G5019" s="1" t="s">
        <v>13188</v>
      </c>
      <c r="H5019" s="1" t="s">
        <v>13562</v>
      </c>
      <c r="I5019" s="1" t="s">
        <v>19409</v>
      </c>
      <c r="J5019" s="1" t="s">
        <v>13191</v>
      </c>
      <c r="K5019" s="1" t="s">
        <v>13564</v>
      </c>
      <c r="L5019" s="1" t="s">
        <v>13565</v>
      </c>
      <c r="M5019" s="1" t="s">
        <v>98</v>
      </c>
      <c r="N5019" s="1" t="s">
        <v>1434</v>
      </c>
      <c r="O5019" s="1" t="s">
        <v>1435</v>
      </c>
      <c r="P5019" s="1" t="s">
        <v>1436</v>
      </c>
      <c r="Q5019" s="29" t="s">
        <v>61</v>
      </c>
      <c r="R5019" s="30">
        <v>11225.799286402114</v>
      </c>
      <c r="S5019" s="5">
        <v>11.438682437004356</v>
      </c>
      <c r="T5019" s="4">
        <v>55.162744634707771</v>
      </c>
      <c r="U5019" s="1"/>
      <c r="V5019" s="1"/>
      <c r="W5019" s="1"/>
      <c r="X5019" s="1"/>
    </row>
    <row r="5020" spans="1:24" ht="15.75" customHeight="1" x14ac:dyDescent="0.2">
      <c r="A5020" s="1"/>
      <c r="B5020" s="1"/>
      <c r="C5020" s="31" t="str">
        <f>IF('Style Screener'!$S5020&lt;(AVERAGE('Style Screener'!$S$9:$S$6415)), "Value", "Growth")</f>
        <v>Value</v>
      </c>
      <c r="D5020" s="31" t="str">
        <f>IF('Style Screener'!$R5020&gt;2000, "Large Cap", "Small Cap")</f>
        <v>Large Cap</v>
      </c>
      <c r="E5020" s="31" t="s">
        <v>14</v>
      </c>
      <c r="F5020" s="31" t="s">
        <v>37</v>
      </c>
      <c r="G5020" s="1" t="s">
        <v>13188</v>
      </c>
      <c r="H5020" s="1" t="s">
        <v>19410</v>
      </c>
      <c r="I5020" s="1" t="s">
        <v>19411</v>
      </c>
      <c r="J5020" s="1" t="s">
        <v>13191</v>
      </c>
      <c r="K5020" s="1" t="s">
        <v>19412</v>
      </c>
      <c r="L5020" s="1" t="s">
        <v>19413</v>
      </c>
      <c r="M5020" s="1" t="s">
        <v>98</v>
      </c>
      <c r="N5020" s="1" t="s">
        <v>1434</v>
      </c>
      <c r="O5020" s="1" t="s">
        <v>1435</v>
      </c>
      <c r="P5020" s="1" t="s">
        <v>3211</v>
      </c>
      <c r="Q5020" s="29" t="s">
        <v>61</v>
      </c>
      <c r="R5020" s="30">
        <v>4937.0076276450427</v>
      </c>
      <c r="S5020" s="5">
        <v>10.368104679046171</v>
      </c>
      <c r="T5020" s="4">
        <v>52.7076441508177</v>
      </c>
      <c r="U5020" s="1"/>
      <c r="V5020" s="1"/>
      <c r="W5020" s="1"/>
      <c r="X5020" s="1"/>
    </row>
    <row r="5021" spans="1:24" ht="15.75" customHeight="1" x14ac:dyDescent="0.2">
      <c r="A5021" s="1"/>
      <c r="B5021" s="1"/>
      <c r="C5021" s="31" t="str">
        <f>IF('Style Screener'!$S5021&lt;(AVERAGE('Style Screener'!$S$9:$S$6415)), "Value", "Growth")</f>
        <v>Value</v>
      </c>
      <c r="D5021" s="31" t="str">
        <f>IF('Style Screener'!$R5021&gt;2000, "Large Cap", "Small Cap")</f>
        <v>Large Cap</v>
      </c>
      <c r="E5021" s="31" t="s">
        <v>14</v>
      </c>
      <c r="F5021" s="31" t="s">
        <v>37</v>
      </c>
      <c r="G5021" s="1" t="s">
        <v>13188</v>
      </c>
      <c r="H5021" s="1" t="s">
        <v>13774</v>
      </c>
      <c r="I5021" s="1" t="s">
        <v>19414</v>
      </c>
      <c r="J5021" s="1" t="s">
        <v>13191</v>
      </c>
      <c r="K5021" s="1" t="s">
        <v>13776</v>
      </c>
      <c r="L5021" s="1" t="s">
        <v>13777</v>
      </c>
      <c r="M5021" s="1" t="s">
        <v>98</v>
      </c>
      <c r="N5021" s="1" t="s">
        <v>4426</v>
      </c>
      <c r="O5021" s="1" t="s">
        <v>1435</v>
      </c>
      <c r="P5021" s="1" t="s">
        <v>4427</v>
      </c>
      <c r="Q5021" s="29" t="s">
        <v>61</v>
      </c>
      <c r="R5021" s="30">
        <v>17784.955884746596</v>
      </c>
      <c r="S5021" s="5">
        <v>19.540816589586136</v>
      </c>
      <c r="T5021" s="4">
        <v>61.449548515676362</v>
      </c>
      <c r="U5021" s="1"/>
      <c r="V5021" s="1"/>
      <c r="W5021" s="1"/>
      <c r="X5021" s="1"/>
    </row>
    <row r="5022" spans="1:24" ht="15.75" customHeight="1" x14ac:dyDescent="0.2">
      <c r="A5022" s="1"/>
      <c r="B5022" s="1"/>
      <c r="C5022" s="31" t="str">
        <f>IF('Style Screener'!$S5022&lt;(AVERAGE('Style Screener'!$S$9:$S$6415)), "Value", "Growth")</f>
        <v>Value</v>
      </c>
      <c r="D5022" s="31" t="str">
        <f>IF('Style Screener'!$R5022&gt;2000, "Large Cap", "Small Cap")</f>
        <v>Large Cap</v>
      </c>
      <c r="E5022" s="31" t="s">
        <v>14</v>
      </c>
      <c r="F5022" s="31" t="s">
        <v>37</v>
      </c>
      <c r="G5022" s="1" t="s">
        <v>246</v>
      </c>
      <c r="H5022" s="1" t="s">
        <v>13041</v>
      </c>
      <c r="I5022" s="1" t="s">
        <v>19415</v>
      </c>
      <c r="J5022" s="1" t="s">
        <v>19416</v>
      </c>
      <c r="K5022" s="1" t="s">
        <v>13043</v>
      </c>
      <c r="L5022" s="1" t="s">
        <v>13044</v>
      </c>
      <c r="M5022" s="1" t="s">
        <v>98</v>
      </c>
      <c r="N5022" s="1" t="s">
        <v>2498</v>
      </c>
      <c r="O5022" s="1" t="s">
        <v>232</v>
      </c>
      <c r="P5022" s="1" t="s">
        <v>2885</v>
      </c>
      <c r="Q5022" s="29" t="s">
        <v>61</v>
      </c>
      <c r="R5022" s="30">
        <v>24246.827219420196</v>
      </c>
      <c r="S5022" s="5">
        <v>18.570102135561747</v>
      </c>
      <c r="T5022" s="4">
        <v>88.850614307038697</v>
      </c>
      <c r="U5022" s="1"/>
      <c r="V5022" s="1"/>
      <c r="W5022" s="1"/>
      <c r="X5022" s="1"/>
    </row>
    <row r="5023" spans="1:24" ht="15.75" customHeight="1" x14ac:dyDescent="0.2">
      <c r="A5023" s="1"/>
      <c r="B5023" s="1"/>
      <c r="C5023" s="31" t="str">
        <f>IF('Style Screener'!$S5023&lt;(AVERAGE('Style Screener'!$S$9:$S$6415)), "Value", "Growth")</f>
        <v>Value</v>
      </c>
      <c r="D5023" s="31" t="str">
        <f>IF('Style Screener'!$R5023&gt;2000, "Large Cap", "Small Cap")</f>
        <v>Large Cap</v>
      </c>
      <c r="E5023" s="31" t="s">
        <v>14</v>
      </c>
      <c r="F5023" s="31" t="s">
        <v>37</v>
      </c>
      <c r="G5023" s="1" t="s">
        <v>246</v>
      </c>
      <c r="H5023" s="1" t="s">
        <v>19417</v>
      </c>
      <c r="I5023" s="1" t="s">
        <v>19418</v>
      </c>
      <c r="J5023" s="1" t="s">
        <v>10780</v>
      </c>
      <c r="K5023" s="1" t="s">
        <v>13043</v>
      </c>
      <c r="L5023" s="1" t="s">
        <v>13044</v>
      </c>
      <c r="M5023" s="1" t="s">
        <v>98</v>
      </c>
      <c r="N5023" s="1" t="s">
        <v>2498</v>
      </c>
      <c r="O5023" s="1" t="s">
        <v>232</v>
      </c>
      <c r="P5023" s="1" t="s">
        <v>2885</v>
      </c>
      <c r="Q5023" s="29" t="s">
        <v>61</v>
      </c>
      <c r="R5023" s="30">
        <v>24246.827219420196</v>
      </c>
      <c r="S5023" s="5">
        <v>16.25</v>
      </c>
      <c r="T5023" s="4">
        <v>88.850614307038697</v>
      </c>
      <c r="U5023" s="1"/>
      <c r="V5023" s="1"/>
      <c r="W5023" s="1"/>
      <c r="X5023" s="1"/>
    </row>
    <row r="5024" spans="1:24" ht="15.75" customHeight="1" x14ac:dyDescent="0.2">
      <c r="A5024" s="1"/>
      <c r="B5024" s="1"/>
      <c r="C5024" s="31" t="str">
        <f>IF('Style Screener'!$S5024&lt;(AVERAGE('Style Screener'!$S$9:$S$6415)), "Value", "Growth")</f>
        <v>Value</v>
      </c>
      <c r="D5024" s="31" t="str">
        <f>IF('Style Screener'!$R5024&gt;2000, "Large Cap", "Small Cap")</f>
        <v>Large Cap</v>
      </c>
      <c r="E5024" s="31" t="s">
        <v>14</v>
      </c>
      <c r="F5024" s="31" t="s">
        <v>37</v>
      </c>
      <c r="G5024" s="1" t="s">
        <v>11121</v>
      </c>
      <c r="H5024" s="1" t="s">
        <v>19419</v>
      </c>
      <c r="I5024" s="1" t="s">
        <v>19420</v>
      </c>
      <c r="J5024" s="1" t="s">
        <v>19193</v>
      </c>
      <c r="K5024" s="1" t="s">
        <v>19421</v>
      </c>
      <c r="L5024" s="1" t="s">
        <v>19422</v>
      </c>
      <c r="M5024" s="1" t="s">
        <v>98</v>
      </c>
      <c r="N5024" s="1" t="s">
        <v>1141</v>
      </c>
      <c r="O5024" s="1" t="s">
        <v>1062</v>
      </c>
      <c r="P5024" s="1" t="s">
        <v>2113</v>
      </c>
      <c r="Q5024" s="29" t="s">
        <v>61</v>
      </c>
      <c r="R5024" s="30">
        <v>3026.7195803432223</v>
      </c>
      <c r="S5024" s="5">
        <v>21.513761467889911</v>
      </c>
      <c r="T5024" s="4">
        <v>0</v>
      </c>
      <c r="U5024" s="1"/>
      <c r="V5024" s="1"/>
      <c r="W5024" s="1"/>
      <c r="X5024" s="1"/>
    </row>
    <row r="5025" spans="1:24" ht="15.75" customHeight="1" x14ac:dyDescent="0.2">
      <c r="A5025" s="1"/>
      <c r="B5025" s="1"/>
      <c r="C5025" s="31" t="str">
        <f>IF('Style Screener'!$S5025&lt;(AVERAGE('Style Screener'!$S$9:$S$6415)), "Value", "Growth")</f>
        <v>Value</v>
      </c>
      <c r="D5025" s="31" t="str">
        <f>IF('Style Screener'!$R5025&gt;2000, "Large Cap", "Small Cap")</f>
        <v>Large Cap</v>
      </c>
      <c r="E5025" s="31" t="s">
        <v>14</v>
      </c>
      <c r="F5025" s="31" t="s">
        <v>37</v>
      </c>
      <c r="G5025" s="1" t="s">
        <v>13188</v>
      </c>
      <c r="H5025" s="1" t="s">
        <v>13846</v>
      </c>
      <c r="I5025" s="1" t="s">
        <v>19423</v>
      </c>
      <c r="J5025" s="1" t="s">
        <v>13191</v>
      </c>
      <c r="K5025" s="1" t="s">
        <v>13848</v>
      </c>
      <c r="L5025" s="1" t="s">
        <v>13849</v>
      </c>
      <c r="M5025" s="1" t="s">
        <v>98</v>
      </c>
      <c r="N5025" s="1" t="s">
        <v>1776</v>
      </c>
      <c r="O5025" s="1" t="s">
        <v>100</v>
      </c>
      <c r="P5025" s="1" t="s">
        <v>1940</v>
      </c>
      <c r="Q5025" s="29" t="s">
        <v>61</v>
      </c>
      <c r="R5025" s="30">
        <v>3449.3309259051366</v>
      </c>
      <c r="S5025" s="5">
        <v>18.02585778219791</v>
      </c>
      <c r="T5025" s="4" t="s">
        <v>61</v>
      </c>
      <c r="U5025" s="1"/>
      <c r="V5025" s="1"/>
      <c r="W5025" s="1"/>
      <c r="X5025" s="1"/>
    </row>
    <row r="5026" spans="1:24" ht="15.75" customHeight="1" x14ac:dyDescent="0.2">
      <c r="A5026" s="1"/>
      <c r="B5026" s="1"/>
      <c r="C5026" s="31" t="str">
        <f>IF('Style Screener'!$S5026&lt;(AVERAGE('Style Screener'!$S$9:$S$6415)), "Value", "Growth")</f>
        <v>Value</v>
      </c>
      <c r="D5026" s="31" t="str">
        <f>IF('Style Screener'!$R5026&gt;2000, "Large Cap", "Small Cap")</f>
        <v>Large Cap</v>
      </c>
      <c r="E5026" s="31" t="s">
        <v>14</v>
      </c>
      <c r="F5026" s="31" t="s">
        <v>37</v>
      </c>
      <c r="G5026" s="1" t="s">
        <v>38</v>
      </c>
      <c r="H5026" s="1" t="s">
        <v>19424</v>
      </c>
      <c r="I5026" s="1" t="s">
        <v>19425</v>
      </c>
      <c r="J5026" s="1" t="s">
        <v>41</v>
      </c>
      <c r="K5026" s="1" t="s">
        <v>19426</v>
      </c>
      <c r="L5026" s="1" t="s">
        <v>19427</v>
      </c>
      <c r="M5026" s="1" t="s">
        <v>98</v>
      </c>
      <c r="N5026" s="1" t="s">
        <v>1776</v>
      </c>
      <c r="O5026" s="1" t="s">
        <v>100</v>
      </c>
      <c r="P5026" s="1" t="s">
        <v>1777</v>
      </c>
      <c r="Q5026" s="29" t="s">
        <v>1941</v>
      </c>
      <c r="R5026" s="30">
        <v>52141.277337499996</v>
      </c>
      <c r="S5026" s="5">
        <v>17.857142857142858</v>
      </c>
      <c r="T5026" s="4" t="s">
        <v>61</v>
      </c>
      <c r="U5026" s="1"/>
      <c r="V5026" s="1"/>
      <c r="W5026" s="1"/>
      <c r="X5026" s="1"/>
    </row>
    <row r="5027" spans="1:24" ht="15.75" customHeight="1" x14ac:dyDescent="0.2">
      <c r="A5027" s="1"/>
      <c r="B5027" s="1"/>
      <c r="C5027" s="31" t="str">
        <f>IF('Style Screener'!$S5027&lt;(AVERAGE('Style Screener'!$S$9:$S$6415)), "Value", "Growth")</f>
        <v>Value</v>
      </c>
      <c r="D5027" s="31" t="str">
        <f>IF('Style Screener'!$R5027&gt;2000, "Large Cap", "Small Cap")</f>
        <v>Large Cap</v>
      </c>
      <c r="E5027" s="31" t="s">
        <v>14</v>
      </c>
      <c r="F5027" s="31" t="s">
        <v>37</v>
      </c>
      <c r="G5027" s="1" t="s">
        <v>11121</v>
      </c>
      <c r="H5027" s="1" t="s">
        <v>19428</v>
      </c>
      <c r="I5027" s="1" t="s">
        <v>19429</v>
      </c>
      <c r="J5027" s="1" t="s">
        <v>19193</v>
      </c>
      <c r="K5027" s="1" t="s">
        <v>19430</v>
      </c>
      <c r="L5027" s="1" t="s">
        <v>19431</v>
      </c>
      <c r="M5027" s="1" t="s">
        <v>98</v>
      </c>
      <c r="N5027" s="1" t="s">
        <v>1141</v>
      </c>
      <c r="O5027" s="1" t="s">
        <v>1062</v>
      </c>
      <c r="P5027" s="1" t="s">
        <v>2113</v>
      </c>
      <c r="Q5027" s="29" t="s">
        <v>61</v>
      </c>
      <c r="R5027" s="30">
        <v>4466.2942297881355</v>
      </c>
      <c r="S5027" s="5">
        <v>21.833333333333336</v>
      </c>
      <c r="T5027" s="4">
        <v>0</v>
      </c>
      <c r="U5027" s="1"/>
      <c r="V5027" s="1"/>
      <c r="W5027" s="1"/>
      <c r="X5027" s="1"/>
    </row>
    <row r="5028" spans="1:24" ht="15.75" customHeight="1" x14ac:dyDescent="0.2">
      <c r="A5028" s="1"/>
      <c r="B5028" s="1"/>
      <c r="C5028" s="31" t="str">
        <f>IF('Style Screener'!$S5028&lt;(AVERAGE('Style Screener'!$S$9:$S$6415)), "Value", "Growth")</f>
        <v>Value</v>
      </c>
      <c r="D5028" s="31" t="str">
        <f>IF('Style Screener'!$R5028&gt;2000, "Large Cap", "Small Cap")</f>
        <v>Large Cap</v>
      </c>
      <c r="E5028" s="31" t="s">
        <v>14</v>
      </c>
      <c r="F5028" s="31" t="s">
        <v>37</v>
      </c>
      <c r="G5028" s="1" t="s">
        <v>16243</v>
      </c>
      <c r="H5028" s="1" t="s">
        <v>19432</v>
      </c>
      <c r="I5028" s="1" t="s">
        <v>19433</v>
      </c>
      <c r="J5028" s="1" t="s">
        <v>16236</v>
      </c>
      <c r="K5028" s="1" t="s">
        <v>19434</v>
      </c>
      <c r="L5028" s="1" t="s">
        <v>19435</v>
      </c>
      <c r="M5028" s="1" t="s">
        <v>98</v>
      </c>
      <c r="N5028" s="1" t="s">
        <v>2119</v>
      </c>
      <c r="O5028" s="1" t="s">
        <v>232</v>
      </c>
      <c r="P5028" s="1" t="s">
        <v>5585</v>
      </c>
      <c r="Q5028" s="29" t="s">
        <v>61</v>
      </c>
      <c r="R5028" s="30">
        <v>6380.4772248758891</v>
      </c>
      <c r="S5028" s="5">
        <v>18.239926461266542</v>
      </c>
      <c r="T5028" s="4" t="s">
        <v>61</v>
      </c>
      <c r="U5028" s="1"/>
      <c r="V5028" s="1"/>
      <c r="W5028" s="1"/>
      <c r="X5028" s="1"/>
    </row>
    <row r="5029" spans="1:24" ht="15.75" customHeight="1" x14ac:dyDescent="0.2">
      <c r="A5029" s="1"/>
      <c r="B5029" s="1"/>
      <c r="C5029" s="31" t="str">
        <f>IF('Style Screener'!$S5029&lt;(AVERAGE('Style Screener'!$S$9:$S$6415)), "Value", "Growth")</f>
        <v>Growth</v>
      </c>
      <c r="D5029" s="31" t="str">
        <f>IF('Style Screener'!$R5029&gt;2000, "Large Cap", "Small Cap")</f>
        <v>Large Cap</v>
      </c>
      <c r="E5029" s="31" t="s">
        <v>14</v>
      </c>
      <c r="F5029" s="31" t="s">
        <v>37</v>
      </c>
      <c r="G5029" s="1" t="s">
        <v>10798</v>
      </c>
      <c r="H5029" s="1" t="s">
        <v>12977</v>
      </c>
      <c r="I5029" s="1" t="s">
        <v>12978</v>
      </c>
      <c r="J5029" s="1" t="s">
        <v>10801</v>
      </c>
      <c r="K5029" s="1" t="s">
        <v>12979</v>
      </c>
      <c r="L5029" s="1" t="s">
        <v>12980</v>
      </c>
      <c r="M5029" s="1" t="s">
        <v>98</v>
      </c>
      <c r="N5029" s="1" t="s">
        <v>578</v>
      </c>
      <c r="O5029" s="1" t="s">
        <v>578</v>
      </c>
      <c r="P5029" s="1" t="s">
        <v>836</v>
      </c>
      <c r="Q5029" s="29" t="s">
        <v>61</v>
      </c>
      <c r="R5029" s="30">
        <v>6987.3009176761843</v>
      </c>
      <c r="S5029" s="5">
        <v>31.091825307950728</v>
      </c>
      <c r="T5029" s="4">
        <v>0</v>
      </c>
      <c r="U5029" s="1"/>
      <c r="V5029" s="1"/>
      <c r="W5029" s="1"/>
      <c r="X5029" s="1"/>
    </row>
    <row r="5030" spans="1:24" ht="15.75" customHeight="1" x14ac:dyDescent="0.2">
      <c r="A5030" s="1"/>
      <c r="B5030" s="1"/>
      <c r="C5030" s="31" t="str">
        <f>IF('Style Screener'!$S5030&lt;(AVERAGE('Style Screener'!$S$9:$S$6415)), "Value", "Growth")</f>
        <v>Growth</v>
      </c>
      <c r="D5030" s="31" t="str">
        <f>IF('Style Screener'!$R5030&gt;2000, "Large Cap", "Small Cap")</f>
        <v>Large Cap</v>
      </c>
      <c r="E5030" s="31" t="s">
        <v>14</v>
      </c>
      <c r="F5030" s="31" t="s">
        <v>37</v>
      </c>
      <c r="G5030" s="1" t="s">
        <v>38</v>
      </c>
      <c r="H5030" s="1" t="s">
        <v>19436</v>
      </c>
      <c r="I5030" s="1" t="s">
        <v>19437</v>
      </c>
      <c r="J5030" s="1" t="s">
        <v>71</v>
      </c>
      <c r="K5030" s="1" t="s">
        <v>19438</v>
      </c>
      <c r="L5030" s="1" t="s">
        <v>19439</v>
      </c>
      <c r="M5030" s="1" t="s">
        <v>98</v>
      </c>
      <c r="N5030" s="1" t="s">
        <v>4426</v>
      </c>
      <c r="O5030" s="1" t="s">
        <v>1435</v>
      </c>
      <c r="P5030" s="1" t="s">
        <v>4427</v>
      </c>
      <c r="Q5030" s="29" t="s">
        <v>4428</v>
      </c>
      <c r="R5030" s="30">
        <v>26335.995277349997</v>
      </c>
      <c r="S5030" s="5">
        <v>405.04835589941973</v>
      </c>
      <c r="T5030" s="4">
        <v>53.987517337031903</v>
      </c>
      <c r="U5030" s="1"/>
      <c r="V5030" s="1"/>
      <c r="W5030" s="1"/>
      <c r="X5030" s="1"/>
    </row>
    <row r="5031" spans="1:24" ht="15.75" customHeight="1" x14ac:dyDescent="0.2">
      <c r="A5031" s="1"/>
      <c r="B5031" s="1"/>
      <c r="C5031" s="31" t="str">
        <f>IF('Style Screener'!$S5031&lt;(AVERAGE('Style Screener'!$S$9:$S$6415)), "Value", "Growth")</f>
        <v>Value</v>
      </c>
      <c r="D5031" s="31" t="str">
        <f>IF('Style Screener'!$R5031&gt;2000, "Large Cap", "Small Cap")</f>
        <v>Large Cap</v>
      </c>
      <c r="E5031" s="31" t="s">
        <v>14</v>
      </c>
      <c r="F5031" s="31" t="s">
        <v>37</v>
      </c>
      <c r="G5031" s="1" t="s">
        <v>38</v>
      </c>
      <c r="H5031" s="1" t="s">
        <v>19440</v>
      </c>
      <c r="I5031" s="1" t="s">
        <v>19441</v>
      </c>
      <c r="J5031" s="1" t="s">
        <v>19180</v>
      </c>
      <c r="K5031" s="1" t="s">
        <v>19442</v>
      </c>
      <c r="L5031" s="1" t="s">
        <v>19443</v>
      </c>
      <c r="M5031" s="1" t="s">
        <v>98</v>
      </c>
      <c r="N5031" s="1" t="s">
        <v>578</v>
      </c>
      <c r="O5031" s="1" t="s">
        <v>578</v>
      </c>
      <c r="P5031" s="1" t="s">
        <v>579</v>
      </c>
      <c r="Q5031" s="29" t="s">
        <v>580</v>
      </c>
      <c r="R5031" s="30">
        <v>32598.883271796043</v>
      </c>
      <c r="S5031" s="5">
        <v>19.967107151655945</v>
      </c>
      <c r="T5031" s="4" t="s">
        <v>61</v>
      </c>
      <c r="U5031" s="1"/>
      <c r="V5031" s="1"/>
      <c r="W5031" s="1"/>
      <c r="X5031" s="1"/>
    </row>
    <row r="5032" spans="1:24" ht="15.75" customHeight="1" x14ac:dyDescent="0.2">
      <c r="A5032" s="1"/>
      <c r="B5032" s="1"/>
      <c r="C5032" s="31" t="str">
        <f>IF('Style Screener'!$S5032&lt;(AVERAGE('Style Screener'!$S$9:$S$6415)), "Value", "Growth")</f>
        <v>Value</v>
      </c>
      <c r="D5032" s="31" t="str">
        <f>IF('Style Screener'!$R5032&gt;2000, "Large Cap", "Small Cap")</f>
        <v>Large Cap</v>
      </c>
      <c r="E5032" s="31" t="s">
        <v>14</v>
      </c>
      <c r="F5032" s="31" t="s">
        <v>37</v>
      </c>
      <c r="G5032" s="1" t="s">
        <v>38</v>
      </c>
      <c r="H5032" s="1" t="s">
        <v>19444</v>
      </c>
      <c r="I5032" s="1" t="s">
        <v>19445</v>
      </c>
      <c r="J5032" s="1" t="s">
        <v>41</v>
      </c>
      <c r="K5032" s="1" t="s">
        <v>19446</v>
      </c>
      <c r="L5032" s="1" t="s">
        <v>19447</v>
      </c>
      <c r="M5032" s="1" t="s">
        <v>98</v>
      </c>
      <c r="N5032" s="1" t="s">
        <v>99</v>
      </c>
      <c r="O5032" s="1" t="s">
        <v>100</v>
      </c>
      <c r="P5032" s="1" t="s">
        <v>1568</v>
      </c>
      <c r="Q5032" s="29" t="s">
        <v>10536</v>
      </c>
      <c r="R5032" s="30">
        <v>10878.865717500001</v>
      </c>
      <c r="S5032" s="5">
        <v>20.030945013092119</v>
      </c>
      <c r="T5032" s="4" t="s">
        <v>61</v>
      </c>
      <c r="U5032" s="1"/>
      <c r="V5032" s="1"/>
      <c r="W5032" s="1"/>
      <c r="X5032" s="1"/>
    </row>
    <row r="5033" spans="1:24" ht="15.75" customHeight="1" x14ac:dyDescent="0.2">
      <c r="A5033" s="1"/>
      <c r="B5033" s="1"/>
      <c r="C5033" s="31" t="str">
        <f>IF('Style Screener'!$S5033&lt;(AVERAGE('Style Screener'!$S$9:$S$6415)), "Value", "Growth")</f>
        <v>Value</v>
      </c>
      <c r="D5033" s="31" t="str">
        <f>IF('Style Screener'!$R5033&gt;2000, "Large Cap", "Small Cap")</f>
        <v>Large Cap</v>
      </c>
      <c r="E5033" s="31" t="s">
        <v>14</v>
      </c>
      <c r="F5033" s="31" t="s">
        <v>37</v>
      </c>
      <c r="G5033" s="1" t="s">
        <v>38</v>
      </c>
      <c r="H5033" s="1" t="s">
        <v>19448</v>
      </c>
      <c r="I5033" s="1" t="s">
        <v>19449</v>
      </c>
      <c r="J5033" s="1" t="s">
        <v>41</v>
      </c>
      <c r="K5033" s="1" t="s">
        <v>19450</v>
      </c>
      <c r="L5033" s="1" t="s">
        <v>19451</v>
      </c>
      <c r="M5033" s="1" t="s">
        <v>98</v>
      </c>
      <c r="N5033" s="1" t="s">
        <v>578</v>
      </c>
      <c r="O5033" s="1" t="s">
        <v>578</v>
      </c>
      <c r="P5033" s="1" t="s">
        <v>836</v>
      </c>
      <c r="Q5033" s="29" t="s">
        <v>1282</v>
      </c>
      <c r="R5033" s="30">
        <v>42696.851223999998</v>
      </c>
      <c r="S5033" s="5">
        <v>18.907824356263216</v>
      </c>
      <c r="T5033" s="4" t="s">
        <v>61</v>
      </c>
      <c r="U5033" s="1"/>
      <c r="V5033" s="1"/>
      <c r="W5033" s="1"/>
      <c r="X5033" s="1"/>
    </row>
    <row r="5034" spans="1:24" ht="15.75" customHeight="1" x14ac:dyDescent="0.2">
      <c r="A5034" s="1"/>
      <c r="B5034" s="1"/>
      <c r="C5034" s="31" t="str">
        <f>IF('Style Screener'!$S5034&lt;(AVERAGE('Style Screener'!$S$9:$S$6415)), "Value", "Growth")</f>
        <v>Value</v>
      </c>
      <c r="D5034" s="31" t="str">
        <f>IF('Style Screener'!$R5034&gt;2000, "Large Cap", "Small Cap")</f>
        <v>Large Cap</v>
      </c>
      <c r="E5034" s="31" t="s">
        <v>14</v>
      </c>
      <c r="F5034" s="31" t="s">
        <v>37</v>
      </c>
      <c r="G5034" s="1" t="s">
        <v>38</v>
      </c>
      <c r="H5034" s="1" t="s">
        <v>19452</v>
      </c>
      <c r="I5034" s="1" t="s">
        <v>19453</v>
      </c>
      <c r="J5034" s="1" t="s">
        <v>41</v>
      </c>
      <c r="K5034" s="1" t="s">
        <v>19454</v>
      </c>
      <c r="L5034" s="1" t="s">
        <v>19455</v>
      </c>
      <c r="M5034" s="1" t="s">
        <v>98</v>
      </c>
      <c r="N5034" s="1" t="s">
        <v>578</v>
      </c>
      <c r="O5034" s="1" t="s">
        <v>578</v>
      </c>
      <c r="P5034" s="1" t="s">
        <v>826</v>
      </c>
      <c r="Q5034" s="29" t="s">
        <v>1282</v>
      </c>
      <c r="R5034" s="30">
        <v>69797.067367280004</v>
      </c>
      <c r="S5034" s="5">
        <v>18.119879258300994</v>
      </c>
      <c r="T5034" s="4">
        <v>30.180196644614195</v>
      </c>
      <c r="U5034" s="1"/>
      <c r="V5034" s="1"/>
      <c r="W5034" s="1"/>
      <c r="X5034" s="1"/>
    </row>
    <row r="5035" spans="1:24" ht="15.75" customHeight="1" x14ac:dyDescent="0.2">
      <c r="A5035" s="1"/>
      <c r="B5035" s="1"/>
      <c r="C5035" s="31" t="str">
        <f>IF('Style Screener'!$S5035&lt;(AVERAGE('Style Screener'!$S$9:$S$6415)), "Value", "Growth")</f>
        <v>Value</v>
      </c>
      <c r="D5035" s="31" t="str">
        <f>IF('Style Screener'!$R5035&gt;2000, "Large Cap", "Small Cap")</f>
        <v>Large Cap</v>
      </c>
      <c r="E5035" s="31" t="s">
        <v>14</v>
      </c>
      <c r="F5035" s="31" t="s">
        <v>37</v>
      </c>
      <c r="G5035" s="1" t="s">
        <v>38</v>
      </c>
      <c r="H5035" s="1" t="s">
        <v>19456</v>
      </c>
      <c r="I5035" s="1" t="s">
        <v>19457</v>
      </c>
      <c r="J5035" s="1" t="s">
        <v>41</v>
      </c>
      <c r="K5035" s="1" t="s">
        <v>19458</v>
      </c>
      <c r="L5035" s="1" t="s">
        <v>19459</v>
      </c>
      <c r="M5035" s="1" t="s">
        <v>98</v>
      </c>
      <c r="N5035" s="1" t="s">
        <v>99</v>
      </c>
      <c r="O5035" s="1" t="s">
        <v>100</v>
      </c>
      <c r="P5035" s="1" t="s">
        <v>460</v>
      </c>
      <c r="Q5035" s="29" t="s">
        <v>1941</v>
      </c>
      <c r="R5035" s="30">
        <v>45307.462756430003</v>
      </c>
      <c r="S5035" s="5">
        <v>20.130580018220467</v>
      </c>
      <c r="T5035" s="4">
        <v>23.990915320773929</v>
      </c>
      <c r="U5035" s="1"/>
      <c r="V5035" s="1"/>
      <c r="W5035" s="1"/>
      <c r="X5035" s="1"/>
    </row>
    <row r="5036" spans="1:24" ht="15.75" customHeight="1" x14ac:dyDescent="0.2">
      <c r="A5036" s="1"/>
      <c r="B5036" s="1"/>
      <c r="C5036" s="31" t="str">
        <f>IF('Style Screener'!$S5036&lt;(AVERAGE('Style Screener'!$S$9:$S$6415)), "Value", "Growth")</f>
        <v>Growth</v>
      </c>
      <c r="D5036" s="31" t="str">
        <f>IF('Style Screener'!$R5036&gt;2000, "Large Cap", "Small Cap")</f>
        <v>Large Cap</v>
      </c>
      <c r="E5036" s="31" t="s">
        <v>14</v>
      </c>
      <c r="F5036" s="31" t="s">
        <v>37</v>
      </c>
      <c r="G5036" s="1" t="s">
        <v>13188</v>
      </c>
      <c r="H5036" s="1" t="s">
        <v>14063</v>
      </c>
      <c r="I5036" s="1" t="s">
        <v>19460</v>
      </c>
      <c r="J5036" s="1" t="s">
        <v>13191</v>
      </c>
      <c r="K5036" s="1" t="s">
        <v>14065</v>
      </c>
      <c r="L5036" s="1" t="s">
        <v>14066</v>
      </c>
      <c r="M5036" s="1" t="s">
        <v>98</v>
      </c>
      <c r="N5036" s="1" t="s">
        <v>578</v>
      </c>
      <c r="O5036" s="1" t="s">
        <v>578</v>
      </c>
      <c r="P5036" s="1" t="s">
        <v>826</v>
      </c>
      <c r="Q5036" s="29" t="s">
        <v>61</v>
      </c>
      <c r="R5036" s="30">
        <v>5002.9722788498484</v>
      </c>
      <c r="S5036" s="5">
        <v>30.007110689736901</v>
      </c>
      <c r="T5036" s="4" t="s">
        <v>61</v>
      </c>
      <c r="U5036" s="1"/>
      <c r="V5036" s="1"/>
      <c r="W5036" s="1"/>
      <c r="X5036" s="1"/>
    </row>
    <row r="5037" spans="1:24" ht="15.75" customHeight="1" x14ac:dyDescent="0.2">
      <c r="A5037" s="1"/>
      <c r="B5037" s="1"/>
      <c r="C5037" s="31" t="str">
        <f>IF('Style Screener'!$S5037&lt;(AVERAGE('Style Screener'!$S$9:$S$6415)), "Value", "Growth")</f>
        <v>Value</v>
      </c>
      <c r="D5037" s="31" t="str">
        <f>IF('Style Screener'!$R5037&gt;2000, "Large Cap", "Small Cap")</f>
        <v>Large Cap</v>
      </c>
      <c r="E5037" s="31" t="s">
        <v>14</v>
      </c>
      <c r="F5037" s="31" t="s">
        <v>37</v>
      </c>
      <c r="G5037" s="1" t="s">
        <v>38</v>
      </c>
      <c r="H5037" s="1" t="s">
        <v>19461</v>
      </c>
      <c r="I5037" s="1" t="s">
        <v>19462</v>
      </c>
      <c r="J5037" s="1" t="s">
        <v>41</v>
      </c>
      <c r="K5037" s="1" t="s">
        <v>19463</v>
      </c>
      <c r="L5037" s="1" t="s">
        <v>19464</v>
      </c>
      <c r="M5037" s="1" t="s">
        <v>98</v>
      </c>
      <c r="N5037" s="1" t="s">
        <v>2119</v>
      </c>
      <c r="O5037" s="1" t="s">
        <v>232</v>
      </c>
      <c r="P5037" s="1" t="s">
        <v>2120</v>
      </c>
      <c r="Q5037" s="29" t="s">
        <v>19465</v>
      </c>
      <c r="R5037" s="30">
        <v>6810.77628</v>
      </c>
      <c r="S5037" s="5">
        <v>18.493085360038151</v>
      </c>
      <c r="T5037" s="4" t="s">
        <v>61</v>
      </c>
      <c r="U5037" s="1"/>
      <c r="V5037" s="1"/>
      <c r="W5037" s="1"/>
      <c r="X5037" s="1"/>
    </row>
    <row r="5038" spans="1:24" ht="15.75" customHeight="1" x14ac:dyDescent="0.2">
      <c r="A5038" s="1"/>
      <c r="B5038" s="1"/>
      <c r="C5038" s="31" t="str">
        <f>IF('Style Screener'!$S5038&lt;(AVERAGE('Style Screener'!$S$9:$S$6415)), "Value", "Growth")</f>
        <v>Value</v>
      </c>
      <c r="D5038" s="31" t="str">
        <f>IF('Style Screener'!$R5038&gt;2000, "Large Cap", "Small Cap")</f>
        <v>Large Cap</v>
      </c>
      <c r="E5038" s="31" t="s">
        <v>14</v>
      </c>
      <c r="F5038" s="31" t="s">
        <v>37</v>
      </c>
      <c r="G5038" s="1" t="s">
        <v>13188</v>
      </c>
      <c r="H5038" s="1" t="s">
        <v>19466</v>
      </c>
      <c r="I5038" s="1" t="s">
        <v>19467</v>
      </c>
      <c r="J5038" s="1" t="s">
        <v>13191</v>
      </c>
      <c r="K5038" s="1" t="s">
        <v>19468</v>
      </c>
      <c r="L5038" s="1" t="s">
        <v>19469</v>
      </c>
      <c r="M5038" s="1" t="s">
        <v>98</v>
      </c>
      <c r="N5038" s="1" t="s">
        <v>1434</v>
      </c>
      <c r="O5038" s="1" t="s">
        <v>1435</v>
      </c>
      <c r="P5038" s="1" t="s">
        <v>1436</v>
      </c>
      <c r="Q5038" s="29" t="s">
        <v>61</v>
      </c>
      <c r="R5038" s="30">
        <v>3063.2168657206157</v>
      </c>
      <c r="S5038" s="5">
        <v>15.569557287348697</v>
      </c>
      <c r="T5038" s="4">
        <v>51.798010711553168</v>
      </c>
      <c r="U5038" s="1"/>
      <c r="V5038" s="1"/>
      <c r="W5038" s="1"/>
      <c r="X5038" s="1"/>
    </row>
    <row r="5039" spans="1:24" ht="15.75" customHeight="1" x14ac:dyDescent="0.2">
      <c r="A5039" s="1"/>
      <c r="B5039" s="1"/>
      <c r="C5039" s="31" t="str">
        <f>IF('Style Screener'!$S5039&lt;(AVERAGE('Style Screener'!$S$9:$S$6415)), "Value", "Growth")</f>
        <v>Value</v>
      </c>
      <c r="D5039" s="31" t="str">
        <f>IF('Style Screener'!$R5039&gt;2000, "Large Cap", "Small Cap")</f>
        <v>Large Cap</v>
      </c>
      <c r="E5039" s="31" t="s">
        <v>14</v>
      </c>
      <c r="F5039" s="31" t="s">
        <v>37</v>
      </c>
      <c r="G5039" s="1" t="s">
        <v>13188</v>
      </c>
      <c r="H5039" s="1" t="s">
        <v>19470</v>
      </c>
      <c r="I5039" s="1" t="s">
        <v>19471</v>
      </c>
      <c r="J5039" s="1" t="s">
        <v>13191</v>
      </c>
      <c r="K5039" s="1" t="s">
        <v>19472</v>
      </c>
      <c r="L5039" s="1" t="s">
        <v>19473</v>
      </c>
      <c r="M5039" s="1" t="s">
        <v>98</v>
      </c>
      <c r="N5039" s="1" t="s">
        <v>1434</v>
      </c>
      <c r="O5039" s="1" t="s">
        <v>1435</v>
      </c>
      <c r="P5039" s="1" t="s">
        <v>1436</v>
      </c>
      <c r="Q5039" s="29" t="s">
        <v>61</v>
      </c>
      <c r="R5039" s="30">
        <v>20549.000299167434</v>
      </c>
      <c r="S5039" s="5">
        <v>19.926320184780941</v>
      </c>
      <c r="T5039" s="4">
        <v>46.459852160565454</v>
      </c>
      <c r="U5039" s="1"/>
      <c r="V5039" s="1"/>
      <c r="W5039" s="1"/>
      <c r="X5039" s="1"/>
    </row>
    <row r="5040" spans="1:24" ht="15.75" customHeight="1" x14ac:dyDescent="0.2">
      <c r="A5040" s="1"/>
      <c r="B5040" s="1"/>
      <c r="C5040" s="31" t="str">
        <f>IF('Style Screener'!$S5040&lt;(AVERAGE('Style Screener'!$S$9:$S$6415)), "Value", "Growth")</f>
        <v>Value</v>
      </c>
      <c r="D5040" s="31" t="str">
        <f>IF('Style Screener'!$R5040&gt;2000, "Large Cap", "Small Cap")</f>
        <v>Large Cap</v>
      </c>
      <c r="E5040" s="31" t="s">
        <v>14</v>
      </c>
      <c r="F5040" s="31" t="s">
        <v>37</v>
      </c>
      <c r="G5040" s="1" t="s">
        <v>13188</v>
      </c>
      <c r="H5040" s="1" t="s">
        <v>13754</v>
      </c>
      <c r="I5040" s="1" t="s">
        <v>19474</v>
      </c>
      <c r="J5040" s="1" t="s">
        <v>13191</v>
      </c>
      <c r="K5040" s="1" t="s">
        <v>13756</v>
      </c>
      <c r="L5040" s="1" t="s">
        <v>13757</v>
      </c>
      <c r="M5040" s="1" t="s">
        <v>98</v>
      </c>
      <c r="N5040" s="1" t="s">
        <v>4426</v>
      </c>
      <c r="O5040" s="1" t="s">
        <v>1435</v>
      </c>
      <c r="P5040" s="1" t="s">
        <v>4427</v>
      </c>
      <c r="Q5040" s="29" t="s">
        <v>61</v>
      </c>
      <c r="R5040" s="30">
        <v>241912.80836326067</v>
      </c>
      <c r="S5040" s="5">
        <v>12.236033107564882</v>
      </c>
      <c r="T5040" s="4">
        <v>75.0634586893906</v>
      </c>
      <c r="U5040" s="1"/>
      <c r="V5040" s="1"/>
      <c r="W5040" s="1"/>
      <c r="X5040" s="1"/>
    </row>
    <row r="5041" spans="1:24" ht="15.75" customHeight="1" x14ac:dyDescent="0.2">
      <c r="A5041" s="1"/>
      <c r="B5041" s="1"/>
      <c r="C5041" s="31" t="str">
        <f>IF('Style Screener'!$S5041&lt;(AVERAGE('Style Screener'!$S$9:$S$6415)), "Value", "Growth")</f>
        <v>Growth</v>
      </c>
      <c r="D5041" s="31" t="str">
        <f>IF('Style Screener'!$R5041&gt;2000, "Large Cap", "Small Cap")</f>
        <v>Large Cap</v>
      </c>
      <c r="E5041" s="31" t="s">
        <v>14</v>
      </c>
      <c r="F5041" s="31" t="s">
        <v>37</v>
      </c>
      <c r="G5041" s="1" t="s">
        <v>38</v>
      </c>
      <c r="H5041" s="1" t="s">
        <v>19475</v>
      </c>
      <c r="I5041" s="1" t="s">
        <v>19476</v>
      </c>
      <c r="J5041" s="1" t="s">
        <v>71</v>
      </c>
      <c r="K5041" s="1" t="s">
        <v>19477</v>
      </c>
      <c r="L5041" s="1" t="s">
        <v>19478</v>
      </c>
      <c r="M5041" s="1" t="s">
        <v>98</v>
      </c>
      <c r="N5041" s="1" t="s">
        <v>99</v>
      </c>
      <c r="O5041" s="1" t="s">
        <v>100</v>
      </c>
      <c r="P5041" s="1" t="s">
        <v>1568</v>
      </c>
      <c r="Q5041" s="29" t="s">
        <v>19479</v>
      </c>
      <c r="R5041" s="30">
        <v>12395.122227899999</v>
      </c>
      <c r="S5041" s="5">
        <v>29.718586387434552</v>
      </c>
      <c r="T5041" s="4" t="s">
        <v>61</v>
      </c>
      <c r="U5041" s="1"/>
      <c r="V5041" s="1"/>
      <c r="W5041" s="1"/>
      <c r="X5041" s="1"/>
    </row>
    <row r="5042" spans="1:24" ht="15.75" customHeight="1" x14ac:dyDescent="0.2">
      <c r="A5042" s="1"/>
      <c r="B5042" s="1"/>
      <c r="C5042" s="31" t="str">
        <f>IF('Style Screener'!$S5042&lt;(AVERAGE('Style Screener'!$S$9:$S$6415)), "Value", "Growth")</f>
        <v>Growth</v>
      </c>
      <c r="D5042" s="31" t="str">
        <f>IF('Style Screener'!$R5042&gt;2000, "Large Cap", "Small Cap")</f>
        <v>Large Cap</v>
      </c>
      <c r="E5042" s="31" t="s">
        <v>14</v>
      </c>
      <c r="F5042" s="31" t="s">
        <v>37</v>
      </c>
      <c r="G5042" s="1" t="s">
        <v>38</v>
      </c>
      <c r="H5042" s="1" t="s">
        <v>19480</v>
      </c>
      <c r="I5042" s="1" t="s">
        <v>19481</v>
      </c>
      <c r="J5042" s="1" t="s">
        <v>71</v>
      </c>
      <c r="K5042" s="1" t="s">
        <v>19482</v>
      </c>
      <c r="L5042" s="1" t="s">
        <v>19483</v>
      </c>
      <c r="M5042" s="1" t="s">
        <v>98</v>
      </c>
      <c r="N5042" s="1" t="s">
        <v>942</v>
      </c>
      <c r="O5042" s="1" t="s">
        <v>100</v>
      </c>
      <c r="P5042" s="1" t="s">
        <v>943</v>
      </c>
      <c r="Q5042" s="29" t="s">
        <v>1400</v>
      </c>
      <c r="R5042" s="30">
        <v>11617.08071296</v>
      </c>
      <c r="S5042" s="5">
        <v>36.334376396960216</v>
      </c>
      <c r="T5042" s="4">
        <v>49.518459069020864</v>
      </c>
      <c r="U5042" s="1"/>
      <c r="V5042" s="1"/>
      <c r="W5042" s="1"/>
      <c r="X5042" s="1"/>
    </row>
    <row r="5043" spans="1:24" ht="15.75" customHeight="1" x14ac:dyDescent="0.2">
      <c r="A5043" s="1"/>
      <c r="B5043" s="1"/>
      <c r="C5043" s="31" t="str">
        <f>IF('Style Screener'!$S5043&lt;(AVERAGE('Style Screener'!$S$9:$S$6415)), "Value", "Growth")</f>
        <v>Value</v>
      </c>
      <c r="D5043" s="31" t="str">
        <f>IF('Style Screener'!$R5043&gt;2000, "Large Cap", "Small Cap")</f>
        <v>Large Cap</v>
      </c>
      <c r="E5043" s="31" t="s">
        <v>14</v>
      </c>
      <c r="F5043" s="31" t="s">
        <v>37</v>
      </c>
      <c r="G5043" s="1" t="s">
        <v>38</v>
      </c>
      <c r="H5043" s="1" t="s">
        <v>19484</v>
      </c>
      <c r="I5043" s="1" t="s">
        <v>19485</v>
      </c>
      <c r="J5043" s="1" t="s">
        <v>41</v>
      </c>
      <c r="K5043" s="1" t="s">
        <v>19486</v>
      </c>
      <c r="L5043" s="1" t="s">
        <v>19487</v>
      </c>
      <c r="M5043" s="1" t="s">
        <v>98</v>
      </c>
      <c r="N5043" s="1" t="s">
        <v>1434</v>
      </c>
      <c r="O5043" s="1" t="s">
        <v>1435</v>
      </c>
      <c r="P5043" s="1" t="s">
        <v>1436</v>
      </c>
      <c r="Q5043" s="29" t="s">
        <v>19488</v>
      </c>
      <c r="R5043" s="30">
        <v>12072.09129</v>
      </c>
      <c r="S5043" s="5">
        <v>13.301241449201925</v>
      </c>
      <c r="T5043" s="4">
        <v>74.365699298705735</v>
      </c>
      <c r="U5043" s="1"/>
      <c r="V5043" s="1"/>
      <c r="W5043" s="1"/>
      <c r="X5043" s="1"/>
    </row>
    <row r="5044" spans="1:24" ht="15.75" customHeight="1" x14ac:dyDescent="0.2">
      <c r="A5044" s="1"/>
      <c r="B5044" s="1"/>
      <c r="C5044" s="31" t="str">
        <f>IF('Style Screener'!$S5044&lt;(AVERAGE('Style Screener'!$S$9:$S$6415)), "Value", "Growth")</f>
        <v>Value</v>
      </c>
      <c r="D5044" s="31" t="str">
        <f>IF('Style Screener'!$R5044&gt;2000, "Large Cap", "Small Cap")</f>
        <v>Large Cap</v>
      </c>
      <c r="E5044" s="31" t="s">
        <v>14</v>
      </c>
      <c r="F5044" s="31" t="s">
        <v>37</v>
      </c>
      <c r="G5044" s="1" t="s">
        <v>10839</v>
      </c>
      <c r="H5044" s="1" t="s">
        <v>13009</v>
      </c>
      <c r="I5044" s="1" t="s">
        <v>13010</v>
      </c>
      <c r="J5044" s="1" t="s">
        <v>10766</v>
      </c>
      <c r="K5044" s="1" t="s">
        <v>13011</v>
      </c>
      <c r="L5044" s="1" t="s">
        <v>13012</v>
      </c>
      <c r="M5044" s="1" t="s">
        <v>98</v>
      </c>
      <c r="N5044" s="1" t="s">
        <v>1141</v>
      </c>
      <c r="O5044" s="1" t="s">
        <v>1062</v>
      </c>
      <c r="P5044" s="1" t="s">
        <v>1681</v>
      </c>
      <c r="Q5044" s="29" t="s">
        <v>61</v>
      </c>
      <c r="R5044" s="30">
        <v>10665.390914247531</v>
      </c>
      <c r="S5044" s="5">
        <v>19.242076193809194</v>
      </c>
      <c r="T5044" s="4">
        <v>73.503716329943842</v>
      </c>
      <c r="U5044" s="1"/>
      <c r="V5044" s="1"/>
      <c r="W5044" s="1"/>
      <c r="X5044" s="1"/>
    </row>
    <row r="5045" spans="1:24" ht="15.75" customHeight="1" x14ac:dyDescent="0.2">
      <c r="A5045" s="1"/>
      <c r="B5045" s="1"/>
      <c r="C5045" s="31" t="str">
        <f>IF('Style Screener'!$S5045&lt;(AVERAGE('Style Screener'!$S$9:$S$6415)), "Value", "Growth")</f>
        <v>Value</v>
      </c>
      <c r="D5045" s="31" t="str">
        <f>IF('Style Screener'!$R5045&gt;2000, "Large Cap", "Small Cap")</f>
        <v>Large Cap</v>
      </c>
      <c r="E5045" s="31" t="s">
        <v>14</v>
      </c>
      <c r="F5045" s="31" t="s">
        <v>37</v>
      </c>
      <c r="G5045" s="1" t="s">
        <v>38</v>
      </c>
      <c r="H5045" s="1" t="s">
        <v>19489</v>
      </c>
      <c r="I5045" s="1" t="s">
        <v>19490</v>
      </c>
      <c r="J5045" s="1" t="s">
        <v>71</v>
      </c>
      <c r="K5045" s="1" t="s">
        <v>4812</v>
      </c>
      <c r="L5045" s="1" t="s">
        <v>4813</v>
      </c>
      <c r="M5045" s="1" t="s">
        <v>98</v>
      </c>
      <c r="N5045" s="1" t="s">
        <v>578</v>
      </c>
      <c r="O5045" s="1" t="s">
        <v>578</v>
      </c>
      <c r="P5045" s="1" t="s">
        <v>826</v>
      </c>
      <c r="Q5045" s="29" t="s">
        <v>4305</v>
      </c>
      <c r="R5045" s="30">
        <v>71527.513349090004</v>
      </c>
      <c r="S5045" s="5">
        <v>19.720238095238098</v>
      </c>
      <c r="T5045" s="4" t="s">
        <v>61</v>
      </c>
      <c r="U5045" s="1"/>
      <c r="V5045" s="1"/>
      <c r="W5045" s="1"/>
      <c r="X5045" s="1"/>
    </row>
    <row r="5046" spans="1:24" ht="15.75" customHeight="1" x14ac:dyDescent="0.2">
      <c r="A5046" s="1"/>
      <c r="B5046" s="1"/>
      <c r="C5046" s="31" t="str">
        <f>IF('Style Screener'!$S5046&lt;(AVERAGE('Style Screener'!$S$9:$S$6415)), "Value", "Growth")</f>
        <v>Value</v>
      </c>
      <c r="D5046" s="31" t="str">
        <f>IF('Style Screener'!$R5046&gt;2000, "Large Cap", "Small Cap")</f>
        <v>Large Cap</v>
      </c>
      <c r="E5046" s="31" t="s">
        <v>14</v>
      </c>
      <c r="F5046" s="31" t="s">
        <v>37</v>
      </c>
      <c r="G5046" s="1" t="s">
        <v>38</v>
      </c>
      <c r="H5046" s="1" t="s">
        <v>4810</v>
      </c>
      <c r="I5046" s="1" t="s">
        <v>19491</v>
      </c>
      <c r="J5046" s="1" t="s">
        <v>71</v>
      </c>
      <c r="K5046" s="1" t="s">
        <v>4812</v>
      </c>
      <c r="L5046" s="1" t="s">
        <v>4813</v>
      </c>
      <c r="M5046" s="1" t="s">
        <v>98</v>
      </c>
      <c r="N5046" s="1" t="s">
        <v>578</v>
      </c>
      <c r="O5046" s="1" t="s">
        <v>578</v>
      </c>
      <c r="P5046" s="1" t="s">
        <v>826</v>
      </c>
      <c r="Q5046" s="29" t="s">
        <v>4305</v>
      </c>
      <c r="R5046" s="30">
        <v>71527.513349090004</v>
      </c>
      <c r="S5046" s="5">
        <v>20.208333333333336</v>
      </c>
      <c r="T5046" s="4" t="s">
        <v>61</v>
      </c>
      <c r="U5046" s="1"/>
      <c r="V5046" s="1"/>
      <c r="W5046" s="1"/>
      <c r="X5046" s="1"/>
    </row>
    <row r="5047" spans="1:24" ht="15.75" customHeight="1" x14ac:dyDescent="0.2">
      <c r="A5047" s="1"/>
      <c r="B5047" s="1"/>
      <c r="C5047" s="31" t="str">
        <f>IF('Style Screener'!$S5047&lt;(AVERAGE('Style Screener'!$S$9:$S$6415)), "Value", "Growth")</f>
        <v>Growth</v>
      </c>
      <c r="D5047" s="31" t="str">
        <f>IF('Style Screener'!$R5047&gt;2000, "Large Cap", "Small Cap")</f>
        <v>Large Cap</v>
      </c>
      <c r="E5047" s="31" t="s">
        <v>14</v>
      </c>
      <c r="F5047" s="31" t="s">
        <v>37</v>
      </c>
      <c r="G5047" s="1" t="s">
        <v>38</v>
      </c>
      <c r="H5047" s="1" t="s">
        <v>19492</v>
      </c>
      <c r="I5047" s="1" t="s">
        <v>19493</v>
      </c>
      <c r="J5047" s="1" t="s">
        <v>71</v>
      </c>
      <c r="K5047" s="1" t="s">
        <v>19494</v>
      </c>
      <c r="L5047" s="1" t="s">
        <v>19495</v>
      </c>
      <c r="M5047" s="1" t="s">
        <v>98</v>
      </c>
      <c r="N5047" s="1" t="s">
        <v>99</v>
      </c>
      <c r="O5047" s="1" t="s">
        <v>100</v>
      </c>
      <c r="P5047" s="1" t="s">
        <v>1568</v>
      </c>
      <c r="Q5047" s="29" t="s">
        <v>19496</v>
      </c>
      <c r="R5047" s="30">
        <v>9825.3114385200006</v>
      </c>
      <c r="S5047" s="5">
        <v>32.97477904720845</v>
      </c>
      <c r="T5047" s="4">
        <v>5.1270962945239634E-15</v>
      </c>
      <c r="U5047" s="1"/>
      <c r="V5047" s="1"/>
      <c r="W5047" s="1"/>
      <c r="X5047" s="1"/>
    </row>
    <row r="5048" spans="1:24" ht="15.75" customHeight="1" x14ac:dyDescent="0.2">
      <c r="A5048" s="1"/>
      <c r="B5048" s="1"/>
      <c r="C5048" s="31" t="str">
        <f>IF('Style Screener'!$S5048&lt;(AVERAGE('Style Screener'!$S$9:$S$6415)), "Value", "Growth")</f>
        <v>Growth</v>
      </c>
      <c r="D5048" s="31" t="str">
        <f>IF('Style Screener'!$R5048&gt;2000, "Large Cap", "Small Cap")</f>
        <v>Large Cap</v>
      </c>
      <c r="E5048" s="31" t="s">
        <v>14</v>
      </c>
      <c r="F5048" s="31" t="s">
        <v>37</v>
      </c>
      <c r="G5048" s="1" t="s">
        <v>38</v>
      </c>
      <c r="H5048" s="1" t="s">
        <v>19497</v>
      </c>
      <c r="I5048" s="1" t="s">
        <v>19498</v>
      </c>
      <c r="J5048" s="1" t="s">
        <v>41</v>
      </c>
      <c r="K5048" s="1" t="s">
        <v>19499</v>
      </c>
      <c r="L5048" s="1" t="s">
        <v>19500</v>
      </c>
      <c r="M5048" s="1" t="s">
        <v>98</v>
      </c>
      <c r="N5048" s="1" t="s">
        <v>2498</v>
      </c>
      <c r="O5048" s="1" t="s">
        <v>232</v>
      </c>
      <c r="P5048" s="1" t="s">
        <v>2885</v>
      </c>
      <c r="Q5048" s="29" t="s">
        <v>3090</v>
      </c>
      <c r="R5048" s="30">
        <v>17995.549438080001</v>
      </c>
      <c r="S5048" s="5">
        <v>77.261794634597592</v>
      </c>
      <c r="T5048" s="4" t="s">
        <v>61</v>
      </c>
      <c r="U5048" s="1"/>
      <c r="V5048" s="1"/>
      <c r="W5048" s="1"/>
      <c r="X5048" s="1"/>
    </row>
    <row r="5049" spans="1:24" ht="15.75" customHeight="1" x14ac:dyDescent="0.2">
      <c r="A5049" s="1"/>
      <c r="B5049" s="1"/>
      <c r="C5049" s="31" t="str">
        <f>IF('Style Screener'!$S5049&lt;(AVERAGE('Style Screener'!$S$9:$S$6415)), "Value", "Growth")</f>
        <v>Value</v>
      </c>
      <c r="D5049" s="31" t="str">
        <f>IF('Style Screener'!$R5049&gt;2000, "Large Cap", "Small Cap")</f>
        <v>Large Cap</v>
      </c>
      <c r="E5049" s="31" t="s">
        <v>14</v>
      </c>
      <c r="F5049" s="31" t="s">
        <v>37</v>
      </c>
      <c r="G5049" s="1" t="s">
        <v>38</v>
      </c>
      <c r="H5049" s="1" t="s">
        <v>19501</v>
      </c>
      <c r="I5049" s="1" t="s">
        <v>19502</v>
      </c>
      <c r="J5049" s="1" t="s">
        <v>71</v>
      </c>
      <c r="K5049" s="1" t="s">
        <v>19503</v>
      </c>
      <c r="L5049" s="1" t="s">
        <v>19504</v>
      </c>
      <c r="M5049" s="1" t="s">
        <v>98</v>
      </c>
      <c r="N5049" s="1" t="s">
        <v>99</v>
      </c>
      <c r="O5049" s="1" t="s">
        <v>100</v>
      </c>
      <c r="P5049" s="1" t="s">
        <v>460</v>
      </c>
      <c r="Q5049" s="29" t="s">
        <v>461</v>
      </c>
      <c r="R5049" s="30">
        <v>5500.0439010999999</v>
      </c>
      <c r="S5049" s="5">
        <v>20.789343857918105</v>
      </c>
      <c r="T5049" s="4">
        <v>13.630048295600732</v>
      </c>
      <c r="U5049" s="1"/>
      <c r="V5049" s="1"/>
      <c r="W5049" s="1"/>
      <c r="X5049" s="1"/>
    </row>
    <row r="5050" spans="1:24" ht="15.75" customHeight="1" x14ac:dyDescent="0.2">
      <c r="A5050" s="1"/>
      <c r="B5050" s="1"/>
      <c r="C5050" s="31" t="str">
        <f>IF('Style Screener'!$S5050&lt;(AVERAGE('Style Screener'!$S$9:$S$6415)), "Value", "Growth")</f>
        <v>Value</v>
      </c>
      <c r="D5050" s="31" t="str">
        <f>IF('Style Screener'!$R5050&gt;2000, "Large Cap", "Small Cap")</f>
        <v>Large Cap</v>
      </c>
      <c r="E5050" s="31" t="s">
        <v>14</v>
      </c>
      <c r="F5050" s="31" t="s">
        <v>37</v>
      </c>
      <c r="G5050" s="1" t="s">
        <v>13188</v>
      </c>
      <c r="H5050" s="1" t="s">
        <v>19505</v>
      </c>
      <c r="I5050" s="1" t="s">
        <v>19506</v>
      </c>
      <c r="J5050" s="1" t="s">
        <v>13191</v>
      </c>
      <c r="K5050" s="1" t="s">
        <v>19507</v>
      </c>
      <c r="L5050" s="1" t="s">
        <v>19508</v>
      </c>
      <c r="M5050" s="1" t="s">
        <v>98</v>
      </c>
      <c r="N5050" s="1" t="s">
        <v>99</v>
      </c>
      <c r="O5050" s="1" t="s">
        <v>100</v>
      </c>
      <c r="P5050" s="1" t="s">
        <v>123</v>
      </c>
      <c r="Q5050" s="29" t="s">
        <v>61</v>
      </c>
      <c r="R5050" s="30">
        <v>5601.6101846420725</v>
      </c>
      <c r="S5050" s="5">
        <v>25.726490584200707</v>
      </c>
      <c r="T5050" s="4">
        <v>0</v>
      </c>
      <c r="U5050" s="1"/>
      <c r="V5050" s="1"/>
      <c r="W5050" s="1"/>
      <c r="X5050" s="1"/>
    </row>
    <row r="5051" spans="1:24" ht="15.75" customHeight="1" x14ac:dyDescent="0.2">
      <c r="A5051" s="1"/>
      <c r="B5051" s="1"/>
      <c r="C5051" s="31" t="str">
        <f>IF('Style Screener'!$S5051&lt;(AVERAGE('Style Screener'!$S$9:$S$6415)), "Value", "Growth")</f>
        <v>Value</v>
      </c>
      <c r="D5051" s="31" t="str">
        <f>IF('Style Screener'!$R5051&gt;2000, "Large Cap", "Small Cap")</f>
        <v>Large Cap</v>
      </c>
      <c r="E5051" s="31" t="s">
        <v>14</v>
      </c>
      <c r="F5051" s="31" t="s">
        <v>37</v>
      </c>
      <c r="G5051" s="1" t="s">
        <v>10804</v>
      </c>
      <c r="H5051" s="1" t="s">
        <v>11646</v>
      </c>
      <c r="I5051" s="1" t="s">
        <v>11647</v>
      </c>
      <c r="J5051" s="1" t="s">
        <v>10807</v>
      </c>
      <c r="K5051" s="1" t="s">
        <v>11648</v>
      </c>
      <c r="L5051" s="1" t="s">
        <v>11649</v>
      </c>
      <c r="M5051" s="1" t="s">
        <v>98</v>
      </c>
      <c r="N5051" s="1" t="s">
        <v>1434</v>
      </c>
      <c r="O5051" s="1" t="s">
        <v>1435</v>
      </c>
      <c r="P5051" s="1" t="s">
        <v>1436</v>
      </c>
      <c r="Q5051" s="29" t="s">
        <v>61</v>
      </c>
      <c r="R5051" s="30">
        <v>12511.631200517872</v>
      </c>
      <c r="S5051" s="5">
        <v>16.132231404958677</v>
      </c>
      <c r="T5051" s="4">
        <v>91.206286836935163</v>
      </c>
      <c r="U5051" s="1"/>
      <c r="V5051" s="1"/>
      <c r="W5051" s="1"/>
      <c r="X5051" s="1"/>
    </row>
    <row r="5052" spans="1:24" ht="15.75" customHeight="1" x14ac:dyDescent="0.2">
      <c r="A5052" s="1"/>
      <c r="B5052" s="1"/>
      <c r="C5052" s="31" t="str">
        <f>IF('Style Screener'!$S5052&lt;(AVERAGE('Style Screener'!$S$9:$S$6415)), "Value", "Growth")</f>
        <v>Value</v>
      </c>
      <c r="D5052" s="31" t="str">
        <f>IF('Style Screener'!$R5052&gt;2000, "Large Cap", "Small Cap")</f>
        <v>Large Cap</v>
      </c>
      <c r="E5052" s="31" t="s">
        <v>14</v>
      </c>
      <c r="F5052" s="31" t="s">
        <v>37</v>
      </c>
      <c r="G5052" s="1" t="s">
        <v>38</v>
      </c>
      <c r="H5052" s="1" t="s">
        <v>19509</v>
      </c>
      <c r="I5052" s="1" t="s">
        <v>19510</v>
      </c>
      <c r="J5052" s="1" t="s">
        <v>41</v>
      </c>
      <c r="K5052" s="1" t="s">
        <v>19511</v>
      </c>
      <c r="L5052" s="1" t="s">
        <v>19512</v>
      </c>
      <c r="M5052" s="1" t="s">
        <v>98</v>
      </c>
      <c r="N5052" s="1" t="s">
        <v>2498</v>
      </c>
      <c r="O5052" s="1" t="s">
        <v>232</v>
      </c>
      <c r="P5052" s="1" t="s">
        <v>2885</v>
      </c>
      <c r="Q5052" s="29" t="s">
        <v>9881</v>
      </c>
      <c r="R5052" s="30">
        <v>31626.515309679999</v>
      </c>
      <c r="S5052" s="5">
        <v>23.141344956413448</v>
      </c>
      <c r="T5052" s="4">
        <v>38.328882026542395</v>
      </c>
      <c r="U5052" s="1"/>
      <c r="V5052" s="1"/>
      <c r="W5052" s="1"/>
      <c r="X5052" s="1"/>
    </row>
    <row r="5053" spans="1:24" ht="15.75" customHeight="1" x14ac:dyDescent="0.2">
      <c r="A5053" s="1"/>
      <c r="B5053" s="1"/>
      <c r="C5053" s="31" t="str">
        <f>IF('Style Screener'!$S5053&lt;(AVERAGE('Style Screener'!$S$9:$S$6415)), "Value", "Growth")</f>
        <v>Value</v>
      </c>
      <c r="D5053" s="31" t="str">
        <f>IF('Style Screener'!$R5053&gt;2000, "Large Cap", "Small Cap")</f>
        <v>Large Cap</v>
      </c>
      <c r="E5053" s="31" t="s">
        <v>14</v>
      </c>
      <c r="F5053" s="31" t="s">
        <v>37</v>
      </c>
      <c r="G5053" s="1" t="s">
        <v>38</v>
      </c>
      <c r="H5053" s="1" t="s">
        <v>19513</v>
      </c>
      <c r="I5053" s="1" t="s">
        <v>19514</v>
      </c>
      <c r="J5053" s="1" t="s">
        <v>71</v>
      </c>
      <c r="K5053" s="1" t="s">
        <v>19515</v>
      </c>
      <c r="L5053" s="1" t="s">
        <v>19516</v>
      </c>
      <c r="M5053" s="1" t="s">
        <v>98</v>
      </c>
      <c r="N5053" s="1" t="s">
        <v>578</v>
      </c>
      <c r="O5053" s="1" t="s">
        <v>578</v>
      </c>
      <c r="P5053" s="1" t="s">
        <v>826</v>
      </c>
      <c r="Q5053" s="29" t="s">
        <v>1207</v>
      </c>
      <c r="R5053" s="30">
        <v>28563.330677024998</v>
      </c>
      <c r="S5053" s="5">
        <v>12.002899045020465</v>
      </c>
      <c r="T5053" s="4">
        <v>25.618515562649641</v>
      </c>
      <c r="U5053" s="1"/>
      <c r="V5053" s="1"/>
      <c r="W5053" s="1"/>
      <c r="X5053" s="1"/>
    </row>
    <row r="5054" spans="1:24" ht="15.75" customHeight="1" x14ac:dyDescent="0.2">
      <c r="A5054" s="1"/>
      <c r="B5054" s="1"/>
      <c r="C5054" s="31" t="str">
        <f>IF('Style Screener'!$S5054&lt;(AVERAGE('Style Screener'!$S$9:$S$6415)), "Value", "Growth")</f>
        <v>Growth</v>
      </c>
      <c r="D5054" s="31" t="str">
        <f>IF('Style Screener'!$R5054&gt;2000, "Large Cap", "Small Cap")</f>
        <v>Large Cap</v>
      </c>
      <c r="E5054" s="31" t="s">
        <v>14</v>
      </c>
      <c r="F5054" s="31" t="s">
        <v>37</v>
      </c>
      <c r="G5054" s="1" t="s">
        <v>10804</v>
      </c>
      <c r="H5054" s="1" t="s">
        <v>13096</v>
      </c>
      <c r="I5054" s="1" t="s">
        <v>13097</v>
      </c>
      <c r="J5054" s="1" t="s">
        <v>10807</v>
      </c>
      <c r="K5054" s="1" t="s">
        <v>13098</v>
      </c>
      <c r="L5054" s="1" t="s">
        <v>13099</v>
      </c>
      <c r="M5054" s="1" t="s">
        <v>98</v>
      </c>
      <c r="N5054" s="1" t="s">
        <v>578</v>
      </c>
      <c r="O5054" s="1" t="s">
        <v>578</v>
      </c>
      <c r="P5054" s="1" t="s">
        <v>826</v>
      </c>
      <c r="Q5054" s="29" t="s">
        <v>61</v>
      </c>
      <c r="R5054" s="30">
        <v>33492.667811728126</v>
      </c>
      <c r="S5054" s="5">
        <v>42.167896678966791</v>
      </c>
      <c r="T5054" s="4" t="s">
        <v>61</v>
      </c>
      <c r="U5054" s="1"/>
      <c r="V5054" s="1"/>
      <c r="W5054" s="1"/>
      <c r="X5054" s="1"/>
    </row>
    <row r="5055" spans="1:24" ht="15.75" customHeight="1" x14ac:dyDescent="0.2">
      <c r="A5055" s="1"/>
      <c r="B5055" s="1"/>
      <c r="C5055" s="31" t="str">
        <f>IF('Style Screener'!$S5055&lt;(AVERAGE('Style Screener'!$S$9:$S$6415)), "Value", "Growth")</f>
        <v>Value</v>
      </c>
      <c r="D5055" s="31" t="str">
        <f>IF('Style Screener'!$R5055&gt;2000, "Large Cap", "Small Cap")</f>
        <v>Large Cap</v>
      </c>
      <c r="E5055" s="31" t="s">
        <v>14</v>
      </c>
      <c r="F5055" s="31" t="s">
        <v>37</v>
      </c>
      <c r="G5055" s="1" t="s">
        <v>10839</v>
      </c>
      <c r="H5055" s="1" t="s">
        <v>19517</v>
      </c>
      <c r="I5055" s="1" t="s">
        <v>19518</v>
      </c>
      <c r="J5055" s="1" t="s">
        <v>10842</v>
      </c>
      <c r="K5055" s="1" t="s">
        <v>13118</v>
      </c>
      <c r="L5055" s="1" t="s">
        <v>13119</v>
      </c>
      <c r="M5055" s="1" t="s">
        <v>98</v>
      </c>
      <c r="N5055" s="1" t="s">
        <v>4426</v>
      </c>
      <c r="O5055" s="1" t="s">
        <v>1435</v>
      </c>
      <c r="P5055" s="1" t="s">
        <v>4427</v>
      </c>
      <c r="Q5055" s="29" t="s">
        <v>61</v>
      </c>
      <c r="R5055" s="30">
        <v>115525.45445119019</v>
      </c>
      <c r="S5055" s="5">
        <v>9.3765617191404296</v>
      </c>
      <c r="T5055" s="4">
        <v>80.552509656323778</v>
      </c>
      <c r="U5055" s="1"/>
      <c r="V5055" s="1"/>
      <c r="W5055" s="1"/>
      <c r="X5055" s="1"/>
    </row>
    <row r="5056" spans="1:24" ht="15.75" customHeight="1" x14ac:dyDescent="0.2">
      <c r="A5056" s="1"/>
      <c r="B5056" s="1"/>
      <c r="C5056" s="31" t="str">
        <f>IF('Style Screener'!$S5056&lt;(AVERAGE('Style Screener'!$S$9:$S$6415)), "Value", "Growth")</f>
        <v>Value</v>
      </c>
      <c r="D5056" s="31" t="str">
        <f>IF('Style Screener'!$R5056&gt;2000, "Large Cap", "Small Cap")</f>
        <v>Large Cap</v>
      </c>
      <c r="E5056" s="31" t="s">
        <v>14</v>
      </c>
      <c r="F5056" s="31" t="s">
        <v>37</v>
      </c>
      <c r="G5056" s="1" t="s">
        <v>10839</v>
      </c>
      <c r="H5056" s="1" t="s">
        <v>13116</v>
      </c>
      <c r="I5056" s="1" t="s">
        <v>19519</v>
      </c>
      <c r="J5056" s="1" t="s">
        <v>10842</v>
      </c>
      <c r="K5056" s="1" t="s">
        <v>13118</v>
      </c>
      <c r="L5056" s="1" t="s">
        <v>13119</v>
      </c>
      <c r="M5056" s="1" t="s">
        <v>98</v>
      </c>
      <c r="N5056" s="1" t="s">
        <v>4426</v>
      </c>
      <c r="O5056" s="1" t="s">
        <v>1435</v>
      </c>
      <c r="P5056" s="1" t="s">
        <v>4427</v>
      </c>
      <c r="Q5056" s="29" t="s">
        <v>61</v>
      </c>
      <c r="R5056" s="30">
        <v>115525.45445119019</v>
      </c>
      <c r="S5056" s="5">
        <v>9.4598534066300175</v>
      </c>
      <c r="T5056" s="4">
        <v>80.552509656323778</v>
      </c>
      <c r="U5056" s="1"/>
      <c r="V5056" s="1"/>
      <c r="W5056" s="1"/>
      <c r="X5056" s="1"/>
    </row>
    <row r="5057" spans="1:24" ht="15.75" customHeight="1" x14ac:dyDescent="0.2">
      <c r="A5057" s="1"/>
      <c r="B5057" s="1"/>
      <c r="C5057" s="31" t="str">
        <f>IF('Style Screener'!$S5057&lt;(AVERAGE('Style Screener'!$S$9:$S$6415)), "Value", "Growth")</f>
        <v>Value</v>
      </c>
      <c r="D5057" s="31" t="str">
        <f>IF('Style Screener'!$R5057&gt;2000, "Large Cap", "Small Cap")</f>
        <v>Large Cap</v>
      </c>
      <c r="E5057" s="31" t="s">
        <v>14</v>
      </c>
      <c r="F5057" s="31" t="s">
        <v>37</v>
      </c>
      <c r="G5057" s="1" t="s">
        <v>38</v>
      </c>
      <c r="H5057" s="1" t="s">
        <v>3632</v>
      </c>
      <c r="I5057" s="1" t="s">
        <v>3633</v>
      </c>
      <c r="J5057" s="1" t="s">
        <v>41</v>
      </c>
      <c r="K5057" s="1" t="s">
        <v>3634</v>
      </c>
      <c r="L5057" s="1" t="s">
        <v>3635</v>
      </c>
      <c r="M5057" s="1" t="s">
        <v>98</v>
      </c>
      <c r="N5057" s="1" t="s">
        <v>578</v>
      </c>
      <c r="O5057" s="1" t="s">
        <v>578</v>
      </c>
      <c r="P5057" s="1" t="s">
        <v>826</v>
      </c>
      <c r="Q5057" s="29" t="s">
        <v>3636</v>
      </c>
      <c r="R5057" s="30">
        <v>183008.98486607999</v>
      </c>
      <c r="S5057" s="5">
        <v>21.930753564154788</v>
      </c>
      <c r="T5057" s="4" t="s">
        <v>61</v>
      </c>
      <c r="U5057" s="1"/>
      <c r="V5057" s="1"/>
      <c r="W5057" s="1"/>
      <c r="X5057" s="1"/>
    </row>
    <row r="5058" spans="1:24" ht="15.75" customHeight="1" x14ac:dyDescent="0.2">
      <c r="A5058" s="1"/>
      <c r="B5058" s="1"/>
      <c r="C5058" s="31" t="str">
        <f>IF('Style Screener'!$S5058&lt;(AVERAGE('Style Screener'!$S$9:$S$6415)), "Value", "Growth")</f>
        <v>Value</v>
      </c>
      <c r="D5058" s="31" t="str">
        <f>IF('Style Screener'!$R5058&gt;2000, "Large Cap", "Small Cap")</f>
        <v>Large Cap</v>
      </c>
      <c r="E5058" s="31" t="s">
        <v>14</v>
      </c>
      <c r="F5058" s="31" t="s">
        <v>37</v>
      </c>
      <c r="G5058" s="1" t="s">
        <v>38</v>
      </c>
      <c r="H5058" s="1" t="s">
        <v>19520</v>
      </c>
      <c r="I5058" s="1" t="s">
        <v>19521</v>
      </c>
      <c r="J5058" s="1" t="s">
        <v>41</v>
      </c>
      <c r="K5058" s="1" t="s">
        <v>19522</v>
      </c>
      <c r="L5058" s="1" t="s">
        <v>19523</v>
      </c>
      <c r="M5058" s="1" t="s">
        <v>98</v>
      </c>
      <c r="N5058" s="1" t="s">
        <v>2119</v>
      </c>
      <c r="O5058" s="1" t="s">
        <v>232</v>
      </c>
      <c r="P5058" s="1" t="s">
        <v>5585</v>
      </c>
      <c r="Q5058" s="29" t="s">
        <v>5586</v>
      </c>
      <c r="R5058" s="30">
        <v>15149.574705930001</v>
      </c>
      <c r="S5058" s="5">
        <v>13.793912672450574</v>
      </c>
      <c r="T5058" s="4" t="s">
        <v>61</v>
      </c>
      <c r="U5058" s="1"/>
      <c r="V5058" s="1"/>
      <c r="W5058" s="1"/>
      <c r="X5058" s="1"/>
    </row>
    <row r="5059" spans="1:24" ht="15.75" customHeight="1" x14ac:dyDescent="0.2">
      <c r="A5059" s="1"/>
      <c r="B5059" s="1"/>
      <c r="C5059" s="31" t="str">
        <f>IF('Style Screener'!$S5059&lt;(AVERAGE('Style Screener'!$S$9:$S$6415)), "Value", "Growth")</f>
        <v>Value</v>
      </c>
      <c r="D5059" s="31" t="str">
        <f>IF('Style Screener'!$R5059&gt;2000, "Large Cap", "Small Cap")</f>
        <v>Large Cap</v>
      </c>
      <c r="E5059" s="31" t="s">
        <v>14</v>
      </c>
      <c r="F5059" s="31" t="s">
        <v>37</v>
      </c>
      <c r="G5059" s="1" t="s">
        <v>1020</v>
      </c>
      <c r="H5059" s="1" t="s">
        <v>13168</v>
      </c>
      <c r="I5059" s="1" t="s">
        <v>13169</v>
      </c>
      <c r="J5059" s="1" t="s">
        <v>10766</v>
      </c>
      <c r="K5059" s="1" t="s">
        <v>13170</v>
      </c>
      <c r="L5059" s="1" t="s">
        <v>13171</v>
      </c>
      <c r="M5059" s="1" t="s">
        <v>98</v>
      </c>
      <c r="N5059" s="1" t="s">
        <v>1141</v>
      </c>
      <c r="O5059" s="1" t="s">
        <v>1062</v>
      </c>
      <c r="P5059" s="1" t="s">
        <v>1142</v>
      </c>
      <c r="Q5059" s="29" t="s">
        <v>61</v>
      </c>
      <c r="R5059" s="30">
        <v>14485.766990208256</v>
      </c>
      <c r="S5059" s="5">
        <v>25.67895247332687</v>
      </c>
      <c r="T5059" s="4">
        <v>3.5958680207470692</v>
      </c>
      <c r="U5059" s="1"/>
      <c r="V5059" s="1"/>
      <c r="W5059" s="1"/>
      <c r="X5059" s="1"/>
    </row>
    <row r="5060" spans="1:24" ht="15.75" customHeight="1" x14ac:dyDescent="0.2">
      <c r="A5060" s="1"/>
      <c r="B5060" s="1"/>
      <c r="C5060" s="31" t="str">
        <f>IF('Style Screener'!$S5060&lt;(AVERAGE('Style Screener'!$S$9:$S$6415)), "Value", "Growth")</f>
        <v>Value</v>
      </c>
      <c r="D5060" s="31" t="str">
        <f>IF('Style Screener'!$R5060&gt;2000, "Large Cap", "Small Cap")</f>
        <v>Large Cap</v>
      </c>
      <c r="E5060" s="31" t="s">
        <v>14</v>
      </c>
      <c r="F5060" s="31" t="s">
        <v>37</v>
      </c>
      <c r="G5060" s="1" t="s">
        <v>1020</v>
      </c>
      <c r="H5060" s="1" t="s">
        <v>13152</v>
      </c>
      <c r="I5060" s="1" t="s">
        <v>13153</v>
      </c>
      <c r="J5060" s="1" t="s">
        <v>10766</v>
      </c>
      <c r="K5060" s="1" t="s">
        <v>13154</v>
      </c>
      <c r="L5060" s="1" t="s">
        <v>13155</v>
      </c>
      <c r="M5060" s="1" t="s">
        <v>98</v>
      </c>
      <c r="N5060" s="1" t="s">
        <v>1141</v>
      </c>
      <c r="O5060" s="1" t="s">
        <v>1062</v>
      </c>
      <c r="P5060" s="1" t="s">
        <v>2113</v>
      </c>
      <c r="Q5060" s="29" t="s">
        <v>61</v>
      </c>
      <c r="R5060" s="30">
        <v>4955.4799245695604</v>
      </c>
      <c r="S5060" s="5">
        <v>14.94</v>
      </c>
      <c r="T5060" s="4">
        <v>17.827626918536016</v>
      </c>
      <c r="U5060" s="1"/>
      <c r="V5060" s="1"/>
      <c r="W5060" s="1"/>
      <c r="X5060" s="1"/>
    </row>
    <row r="5061" spans="1:24" ht="15.75" customHeight="1" x14ac:dyDescent="0.2">
      <c r="A5061" s="1"/>
      <c r="B5061" s="1"/>
      <c r="C5061" s="31" t="str">
        <f>IF('Style Screener'!$S5061&lt;(AVERAGE('Style Screener'!$S$9:$S$6415)), "Value", "Growth")</f>
        <v>Value</v>
      </c>
      <c r="D5061" s="31" t="str">
        <f>IF('Style Screener'!$R5061&gt;2000, "Large Cap", "Small Cap")</f>
        <v>Large Cap</v>
      </c>
      <c r="E5061" s="31" t="s">
        <v>14</v>
      </c>
      <c r="F5061" s="31" t="s">
        <v>37</v>
      </c>
      <c r="G5061" s="1" t="s">
        <v>1359</v>
      </c>
      <c r="H5061" s="1" t="s">
        <v>13148</v>
      </c>
      <c r="I5061" s="1" t="s">
        <v>13149</v>
      </c>
      <c r="J5061" s="1" t="s">
        <v>10775</v>
      </c>
      <c r="K5061" s="1" t="s">
        <v>13150</v>
      </c>
      <c r="L5061" s="1" t="s">
        <v>13151</v>
      </c>
      <c r="M5061" s="1" t="s">
        <v>98</v>
      </c>
      <c r="N5061" s="1" t="s">
        <v>578</v>
      </c>
      <c r="O5061" s="1" t="s">
        <v>578</v>
      </c>
      <c r="P5061" s="1" t="s">
        <v>579</v>
      </c>
      <c r="Q5061" s="29" t="s">
        <v>61</v>
      </c>
      <c r="R5061" s="30">
        <v>10107.597917084177</v>
      </c>
      <c r="S5061" s="5">
        <v>17.027322404371585</v>
      </c>
      <c r="T5061" s="4">
        <v>95.792349726775953</v>
      </c>
      <c r="U5061" s="1"/>
      <c r="V5061" s="1"/>
      <c r="W5061" s="1"/>
      <c r="X5061" s="1"/>
    </row>
    <row r="5062" spans="1:24" ht="15.75" customHeight="1" x14ac:dyDescent="0.2">
      <c r="A5062" s="1"/>
      <c r="B5062" s="1"/>
      <c r="C5062" s="31" t="str">
        <f>IF('Style Screener'!$S5062&lt;(AVERAGE('Style Screener'!$S$9:$S$6415)), "Value", "Growth")</f>
        <v>Value</v>
      </c>
      <c r="D5062" s="31" t="str">
        <f>IF('Style Screener'!$R5062&gt;2000, "Large Cap", "Small Cap")</f>
        <v>Large Cap</v>
      </c>
      <c r="E5062" s="31" t="s">
        <v>14</v>
      </c>
      <c r="F5062" s="31" t="s">
        <v>37</v>
      </c>
      <c r="G5062" s="1" t="s">
        <v>1020</v>
      </c>
      <c r="H5062" s="1" t="s">
        <v>13160</v>
      </c>
      <c r="I5062" s="1" t="s">
        <v>13161</v>
      </c>
      <c r="J5062" s="1" t="s">
        <v>10766</v>
      </c>
      <c r="K5062" s="1" t="s">
        <v>13162</v>
      </c>
      <c r="L5062" s="1" t="s">
        <v>13163</v>
      </c>
      <c r="M5062" s="1" t="s">
        <v>98</v>
      </c>
      <c r="N5062" s="1" t="s">
        <v>578</v>
      </c>
      <c r="O5062" s="1" t="s">
        <v>578</v>
      </c>
      <c r="P5062" s="1" t="s">
        <v>2381</v>
      </c>
      <c r="Q5062" s="29" t="s">
        <v>61</v>
      </c>
      <c r="R5062" s="30">
        <v>31151.1148109348</v>
      </c>
      <c r="S5062" s="5">
        <v>16.819148936170212</v>
      </c>
      <c r="T5062" s="4">
        <v>87.168085376699281</v>
      </c>
      <c r="U5062" s="1"/>
      <c r="V5062" s="1"/>
      <c r="W5062" s="1"/>
      <c r="X5062" s="1"/>
    </row>
    <row r="5063" spans="1:24" ht="15.75" customHeight="1" x14ac:dyDescent="0.2">
      <c r="A5063" s="1"/>
      <c r="B5063" s="1"/>
      <c r="C5063" s="31" t="str">
        <f>IF('Style Screener'!$S5063&lt;(AVERAGE('Style Screener'!$S$9:$S$6415)), "Value", "Growth")</f>
        <v>Value</v>
      </c>
      <c r="D5063" s="31" t="str">
        <f>IF('Style Screener'!$R5063&gt;2000, "Large Cap", "Small Cap")</f>
        <v>Large Cap</v>
      </c>
      <c r="E5063" s="31" t="s">
        <v>14</v>
      </c>
      <c r="F5063" s="31" t="s">
        <v>37</v>
      </c>
      <c r="G5063" s="1" t="s">
        <v>38</v>
      </c>
      <c r="H5063" s="1" t="s">
        <v>19524</v>
      </c>
      <c r="I5063" s="1" t="s">
        <v>19525</v>
      </c>
      <c r="J5063" s="1" t="s">
        <v>41</v>
      </c>
      <c r="K5063" s="1" t="s">
        <v>19526</v>
      </c>
      <c r="L5063" s="1" t="s">
        <v>19527</v>
      </c>
      <c r="M5063" s="1" t="s">
        <v>98</v>
      </c>
      <c r="N5063" s="1" t="s">
        <v>1141</v>
      </c>
      <c r="O5063" s="1" t="s">
        <v>1062</v>
      </c>
      <c r="P5063" s="1" t="s">
        <v>1681</v>
      </c>
      <c r="Q5063" s="29" t="s">
        <v>1682</v>
      </c>
      <c r="R5063" s="30">
        <v>10851.91084936</v>
      </c>
      <c r="S5063" s="5">
        <v>18.294809407948094</v>
      </c>
      <c r="T5063" s="4">
        <v>26.301836773338376</v>
      </c>
      <c r="U5063" s="1"/>
      <c r="V5063" s="1"/>
      <c r="W5063" s="1"/>
      <c r="X5063" s="1"/>
    </row>
    <row r="5064" spans="1:24" ht="15.75" customHeight="1" x14ac:dyDescent="0.2">
      <c r="A5064" s="1"/>
      <c r="B5064" s="1"/>
      <c r="C5064" s="31" t="str">
        <f>IF('Style Screener'!$S5064&lt;(AVERAGE('Style Screener'!$S$9:$S$6415)), "Value", "Growth")</f>
        <v>Value</v>
      </c>
      <c r="D5064" s="31" t="str">
        <f>IF('Style Screener'!$R5064&gt;2000, "Large Cap", "Small Cap")</f>
        <v>Large Cap</v>
      </c>
      <c r="E5064" s="31" t="s">
        <v>14</v>
      </c>
      <c r="F5064" s="31" t="s">
        <v>37</v>
      </c>
      <c r="G5064" s="1" t="s">
        <v>19305</v>
      </c>
      <c r="H5064" s="1" t="s">
        <v>19528</v>
      </c>
      <c r="I5064" s="1" t="s">
        <v>19529</v>
      </c>
      <c r="J5064" s="1" t="s">
        <v>16236</v>
      </c>
      <c r="K5064" s="1" t="s">
        <v>19530</v>
      </c>
      <c r="L5064" s="1" t="s">
        <v>19531</v>
      </c>
      <c r="M5064" s="1" t="s">
        <v>98</v>
      </c>
      <c r="N5064" s="1" t="s">
        <v>1141</v>
      </c>
      <c r="O5064" s="1" t="s">
        <v>1062</v>
      </c>
      <c r="P5064" s="1" t="s">
        <v>2113</v>
      </c>
      <c r="Q5064" s="29" t="s">
        <v>61</v>
      </c>
      <c r="R5064" s="30">
        <v>11838.940128802697</v>
      </c>
      <c r="S5064" s="5">
        <v>20.02267573696145</v>
      </c>
      <c r="T5064" s="4" t="s">
        <v>61</v>
      </c>
      <c r="U5064" s="1"/>
      <c r="V5064" s="1"/>
      <c r="W5064" s="1"/>
      <c r="X5064" s="1"/>
    </row>
    <row r="5065" spans="1:24" ht="15.75" customHeight="1" x14ac:dyDescent="0.2">
      <c r="A5065" s="1"/>
      <c r="B5065" s="1"/>
      <c r="C5065" s="31" t="str">
        <f>IF('Style Screener'!$S5065&lt;(AVERAGE('Style Screener'!$S$9:$S$6415)), "Value", "Growth")</f>
        <v>Value</v>
      </c>
      <c r="D5065" s="31" t="str">
        <f>IF('Style Screener'!$R5065&gt;2000, "Large Cap", "Small Cap")</f>
        <v>Large Cap</v>
      </c>
      <c r="E5065" s="31" t="s">
        <v>14</v>
      </c>
      <c r="F5065" s="31" t="s">
        <v>37</v>
      </c>
      <c r="G5065" s="1" t="s">
        <v>38</v>
      </c>
      <c r="H5065" s="1" t="s">
        <v>19532</v>
      </c>
      <c r="I5065" s="1" t="s">
        <v>19533</v>
      </c>
      <c r="J5065" s="1" t="s">
        <v>71</v>
      </c>
      <c r="K5065" s="1" t="s">
        <v>19534</v>
      </c>
      <c r="L5065" s="1" t="s">
        <v>19535</v>
      </c>
      <c r="M5065" s="1" t="s">
        <v>98</v>
      </c>
      <c r="N5065" s="1" t="s">
        <v>1141</v>
      </c>
      <c r="O5065" s="1" t="s">
        <v>1062</v>
      </c>
      <c r="P5065" s="1" t="s">
        <v>2113</v>
      </c>
      <c r="Q5065" s="29" t="s">
        <v>2114</v>
      </c>
      <c r="R5065" s="30">
        <v>12870.272274299999</v>
      </c>
      <c r="S5065" s="5">
        <v>22.228651586884094</v>
      </c>
      <c r="T5065" s="4">
        <v>69.874620444668892</v>
      </c>
      <c r="U5065" s="1"/>
      <c r="V5065" s="1"/>
      <c r="W5065" s="1"/>
      <c r="X5065" s="1"/>
    </row>
    <row r="5066" spans="1:24" ht="15.75" customHeight="1" x14ac:dyDescent="0.2">
      <c r="A5066" s="1"/>
      <c r="B5066" s="1"/>
      <c r="C5066" s="31" t="str">
        <f>IF('Style Screener'!$S5066&lt;(AVERAGE('Style Screener'!$S$9:$S$6415)), "Value", "Growth")</f>
        <v>Value</v>
      </c>
      <c r="D5066" s="31" t="str">
        <f>IF('Style Screener'!$R5066&gt;2000, "Large Cap", "Small Cap")</f>
        <v>Large Cap</v>
      </c>
      <c r="E5066" s="31" t="s">
        <v>14</v>
      </c>
      <c r="F5066" s="31" t="s">
        <v>37</v>
      </c>
      <c r="G5066" s="1" t="s">
        <v>13188</v>
      </c>
      <c r="H5066" s="1" t="s">
        <v>19536</v>
      </c>
      <c r="I5066" s="1" t="s">
        <v>19537</v>
      </c>
      <c r="J5066" s="1" t="s">
        <v>13191</v>
      </c>
      <c r="K5066" s="1" t="s">
        <v>19538</v>
      </c>
      <c r="L5066" s="1" t="s">
        <v>19539</v>
      </c>
      <c r="M5066" s="1" t="s">
        <v>98</v>
      </c>
      <c r="N5066" s="1" t="s">
        <v>99</v>
      </c>
      <c r="O5066" s="1" t="s">
        <v>100</v>
      </c>
      <c r="P5066" s="1" t="s">
        <v>1578</v>
      </c>
      <c r="Q5066" s="29" t="s">
        <v>61</v>
      </c>
      <c r="R5066" s="30">
        <v>3831.6840591727787</v>
      </c>
      <c r="S5066" s="5">
        <v>22.987390882638213</v>
      </c>
      <c r="T5066" s="4" t="s">
        <v>61</v>
      </c>
      <c r="U5066" s="1"/>
      <c r="V5066" s="1"/>
      <c r="W5066" s="1"/>
      <c r="X5066" s="1"/>
    </row>
    <row r="5067" spans="1:24" ht="15.75" customHeight="1" x14ac:dyDescent="0.2">
      <c r="A5067" s="1"/>
      <c r="B5067" s="1"/>
      <c r="C5067" s="31" t="str">
        <f>IF('Style Screener'!$S5067&lt;(AVERAGE('Style Screener'!$S$9:$S$6415)), "Value", "Growth")</f>
        <v>Value</v>
      </c>
      <c r="D5067" s="31" t="str">
        <f>IF('Style Screener'!$R5067&gt;2000, "Large Cap", "Small Cap")</f>
        <v>Large Cap</v>
      </c>
      <c r="E5067" s="31" t="s">
        <v>14</v>
      </c>
      <c r="F5067" s="31" t="s">
        <v>37</v>
      </c>
      <c r="G5067" s="1" t="s">
        <v>13188</v>
      </c>
      <c r="H5067" s="1" t="s">
        <v>13814</v>
      </c>
      <c r="I5067" s="1" t="s">
        <v>19540</v>
      </c>
      <c r="J5067" s="1" t="s">
        <v>13191</v>
      </c>
      <c r="K5067" s="1" t="s">
        <v>13816</v>
      </c>
      <c r="L5067" s="1" t="s">
        <v>13817</v>
      </c>
      <c r="M5067" s="1" t="s">
        <v>98</v>
      </c>
      <c r="N5067" s="1" t="s">
        <v>231</v>
      </c>
      <c r="O5067" s="1" t="s">
        <v>232</v>
      </c>
      <c r="P5067" s="1" t="s">
        <v>231</v>
      </c>
      <c r="Q5067" s="29" t="s">
        <v>61</v>
      </c>
      <c r="R5067" s="30">
        <v>3751.7391770618897</v>
      </c>
      <c r="S5067" s="5">
        <v>21.238442140655643</v>
      </c>
      <c r="T5067" s="4">
        <v>56.245262647360597</v>
      </c>
      <c r="U5067" s="1"/>
      <c r="V5067" s="1"/>
      <c r="W5067" s="1"/>
      <c r="X5067" s="1"/>
    </row>
    <row r="5068" spans="1:24" ht="15.75" customHeight="1" x14ac:dyDescent="0.2">
      <c r="A5068" s="1"/>
      <c r="B5068" s="1"/>
      <c r="C5068" s="31" t="str">
        <f>IF('Style Screener'!$S5068&lt;(AVERAGE('Style Screener'!$S$9:$S$6415)), "Value", "Growth")</f>
        <v>Value</v>
      </c>
      <c r="D5068" s="31" t="str">
        <f>IF('Style Screener'!$R5068&gt;2000, "Large Cap", "Small Cap")</f>
        <v>Large Cap</v>
      </c>
      <c r="E5068" s="31" t="s">
        <v>14</v>
      </c>
      <c r="F5068" s="31" t="s">
        <v>37</v>
      </c>
      <c r="G5068" s="1" t="s">
        <v>13188</v>
      </c>
      <c r="H5068" s="1" t="s">
        <v>19541</v>
      </c>
      <c r="I5068" s="1" t="s">
        <v>19542</v>
      </c>
      <c r="J5068" s="1" t="s">
        <v>13191</v>
      </c>
      <c r="K5068" s="1" t="s">
        <v>19543</v>
      </c>
      <c r="L5068" s="1" t="s">
        <v>19544</v>
      </c>
      <c r="M5068" s="1" t="s">
        <v>98</v>
      </c>
      <c r="N5068" s="1" t="s">
        <v>4426</v>
      </c>
      <c r="O5068" s="1" t="s">
        <v>1435</v>
      </c>
      <c r="P5068" s="1" t="s">
        <v>5755</v>
      </c>
      <c r="Q5068" s="29" t="s">
        <v>61</v>
      </c>
      <c r="R5068" s="30">
        <v>8535.9039709569206</v>
      </c>
      <c r="S5068" s="5">
        <v>11.921888538311888</v>
      </c>
      <c r="T5068" s="4">
        <v>89.296514058674887</v>
      </c>
      <c r="U5068" s="1"/>
      <c r="V5068" s="1"/>
      <c r="W5068" s="1"/>
      <c r="X5068" s="1"/>
    </row>
    <row r="5069" spans="1:24" ht="15.75" customHeight="1" x14ac:dyDescent="0.2">
      <c r="A5069" s="1"/>
      <c r="B5069" s="1"/>
      <c r="C5069" s="31" t="str">
        <f>IF('Style Screener'!$S5069&lt;(AVERAGE('Style Screener'!$S$9:$S$6415)), "Value", "Growth")</f>
        <v>Value</v>
      </c>
      <c r="D5069" s="31" t="str">
        <f>IF('Style Screener'!$R5069&gt;2000, "Large Cap", "Small Cap")</f>
        <v>Large Cap</v>
      </c>
      <c r="E5069" s="31" t="s">
        <v>14</v>
      </c>
      <c r="F5069" s="31" t="s">
        <v>37</v>
      </c>
      <c r="G5069" s="1" t="s">
        <v>13188</v>
      </c>
      <c r="H5069" s="1" t="s">
        <v>13466</v>
      </c>
      <c r="I5069" s="1" t="s">
        <v>19545</v>
      </c>
      <c r="J5069" s="1" t="s">
        <v>13191</v>
      </c>
      <c r="K5069" s="1" t="s">
        <v>13468</v>
      </c>
      <c r="L5069" s="1" t="s">
        <v>13469</v>
      </c>
      <c r="M5069" s="1" t="s">
        <v>98</v>
      </c>
      <c r="N5069" s="1" t="s">
        <v>1434</v>
      </c>
      <c r="O5069" s="1" t="s">
        <v>1435</v>
      </c>
      <c r="P5069" s="1" t="s">
        <v>3211</v>
      </c>
      <c r="Q5069" s="29" t="s">
        <v>61</v>
      </c>
      <c r="R5069" s="30">
        <v>3757.988238748545</v>
      </c>
      <c r="S5069" s="5">
        <v>10.315297781237836</v>
      </c>
      <c r="T5069" s="4">
        <v>40.116338581417807</v>
      </c>
      <c r="U5069" s="1"/>
      <c r="V5069" s="1"/>
      <c r="W5069" s="1"/>
      <c r="X5069" s="1"/>
    </row>
    <row r="5070" spans="1:24" ht="15.75" customHeight="1" x14ac:dyDescent="0.2">
      <c r="A5070" s="1"/>
      <c r="B5070" s="1"/>
      <c r="C5070" s="31" t="str">
        <f>IF('Style Screener'!$S5070&lt;(AVERAGE('Style Screener'!$S$9:$S$6415)), "Value", "Growth")</f>
        <v>Value</v>
      </c>
      <c r="D5070" s="31" t="str">
        <f>IF('Style Screener'!$R5070&gt;2000, "Large Cap", "Small Cap")</f>
        <v>Large Cap</v>
      </c>
      <c r="E5070" s="31" t="s">
        <v>14</v>
      </c>
      <c r="F5070" s="31" t="s">
        <v>37</v>
      </c>
      <c r="G5070" s="1" t="s">
        <v>16243</v>
      </c>
      <c r="H5070" s="1" t="s">
        <v>19546</v>
      </c>
      <c r="I5070" s="1" t="s">
        <v>19547</v>
      </c>
      <c r="J5070" s="1" t="s">
        <v>16236</v>
      </c>
      <c r="K5070" s="1" t="s">
        <v>19548</v>
      </c>
      <c r="L5070" s="1" t="s">
        <v>19549</v>
      </c>
      <c r="M5070" s="1" t="s">
        <v>98</v>
      </c>
      <c r="N5070" s="1" t="s">
        <v>2498</v>
      </c>
      <c r="O5070" s="1" t="s">
        <v>232</v>
      </c>
      <c r="P5070" s="1" t="s">
        <v>3089</v>
      </c>
      <c r="Q5070" s="29" t="s">
        <v>61</v>
      </c>
      <c r="R5070" s="30">
        <v>6084.9994030060861</v>
      </c>
      <c r="S5070" s="5">
        <v>12.383472817215338</v>
      </c>
      <c r="T5070" s="4" t="s">
        <v>61</v>
      </c>
      <c r="U5070" s="1"/>
      <c r="V5070" s="1"/>
      <c r="W5070" s="1"/>
      <c r="X5070" s="1"/>
    </row>
    <row r="5071" spans="1:24" ht="15.75" customHeight="1" x14ac:dyDescent="0.2">
      <c r="A5071" s="1"/>
      <c r="B5071" s="1"/>
      <c r="C5071" s="31" t="str">
        <f>IF('Style Screener'!$S5071&lt;(AVERAGE('Style Screener'!$S$9:$S$6415)), "Value", "Growth")</f>
        <v>Value</v>
      </c>
      <c r="D5071" s="31" t="str">
        <f>IF('Style Screener'!$R5071&gt;2000, "Large Cap", "Small Cap")</f>
        <v>Large Cap</v>
      </c>
      <c r="E5071" s="31" t="s">
        <v>14</v>
      </c>
      <c r="F5071" s="31" t="s">
        <v>37</v>
      </c>
      <c r="G5071" s="1" t="s">
        <v>38</v>
      </c>
      <c r="H5071" s="1" t="s">
        <v>19550</v>
      </c>
      <c r="I5071" s="1" t="s">
        <v>19551</v>
      </c>
      <c r="J5071" s="1" t="s">
        <v>41</v>
      </c>
      <c r="K5071" s="1" t="s">
        <v>19552</v>
      </c>
      <c r="L5071" s="1" t="s">
        <v>19553</v>
      </c>
      <c r="M5071" s="1" t="s">
        <v>98</v>
      </c>
      <c r="N5071" s="1" t="s">
        <v>1141</v>
      </c>
      <c r="O5071" s="1" t="s">
        <v>1062</v>
      </c>
      <c r="P5071" s="1" t="s">
        <v>1142</v>
      </c>
      <c r="Q5071" s="29" t="s">
        <v>2594</v>
      </c>
      <c r="R5071" s="30">
        <v>35039.938210199995</v>
      </c>
      <c r="S5071" s="5">
        <v>23.326601269474896</v>
      </c>
      <c r="T5071" s="4" t="s">
        <v>61</v>
      </c>
      <c r="U5071" s="1"/>
      <c r="V5071" s="1"/>
      <c r="W5071" s="1"/>
      <c r="X5071" s="1"/>
    </row>
    <row r="5072" spans="1:24" ht="15.75" customHeight="1" x14ac:dyDescent="0.2">
      <c r="A5072" s="1"/>
      <c r="B5072" s="1"/>
      <c r="C5072" s="31" t="str">
        <f>IF('Style Screener'!$S5072&lt;(AVERAGE('Style Screener'!$S$9:$S$6415)), "Value", "Growth")</f>
        <v>Growth</v>
      </c>
      <c r="D5072" s="31" t="str">
        <f>IF('Style Screener'!$R5072&gt;2000, "Large Cap", "Small Cap")</f>
        <v>Large Cap</v>
      </c>
      <c r="E5072" s="31" t="s">
        <v>15</v>
      </c>
      <c r="F5072" s="31" t="s">
        <v>37</v>
      </c>
      <c r="G5072" s="1" t="s">
        <v>13188</v>
      </c>
      <c r="H5072" s="1" t="s">
        <v>13858</v>
      </c>
      <c r="I5072" s="1" t="s">
        <v>19554</v>
      </c>
      <c r="J5072" s="1" t="s">
        <v>13191</v>
      </c>
      <c r="K5072" s="1" t="s">
        <v>13860</v>
      </c>
      <c r="L5072" s="1" t="s">
        <v>13861</v>
      </c>
      <c r="M5072" s="1" t="s">
        <v>368</v>
      </c>
      <c r="N5072" s="1" t="s">
        <v>961</v>
      </c>
      <c r="O5072" s="1" t="s">
        <v>961</v>
      </c>
      <c r="P5072" s="1" t="s">
        <v>2956</v>
      </c>
      <c r="Q5072" s="29" t="s">
        <v>61</v>
      </c>
      <c r="R5072" s="30">
        <v>11311.099354190272</v>
      </c>
      <c r="S5072" s="5">
        <v>34.501167834501167</v>
      </c>
      <c r="T5072" s="4">
        <v>7.8030648581477671</v>
      </c>
      <c r="U5072" s="1"/>
      <c r="V5072" s="1"/>
      <c r="W5072" s="1"/>
      <c r="X5072" s="1"/>
    </row>
    <row r="5073" spans="1:24" ht="15.75" customHeight="1" x14ac:dyDescent="0.2">
      <c r="A5073" s="1"/>
      <c r="B5073" s="1"/>
      <c r="C5073" s="31" t="str">
        <f>IF('Style Screener'!$S5073&lt;(AVERAGE('Style Screener'!$S$9:$S$6415)), "Value", "Growth")</f>
        <v>Growth</v>
      </c>
      <c r="D5073" s="31" t="str">
        <f>IF('Style Screener'!$R5073&gt;2000, "Large Cap", "Small Cap")</f>
        <v>Large Cap</v>
      </c>
      <c r="E5073" s="31" t="s">
        <v>15</v>
      </c>
      <c r="F5073" s="31" t="s">
        <v>37</v>
      </c>
      <c r="G5073" s="1" t="s">
        <v>13188</v>
      </c>
      <c r="H5073" s="1" t="s">
        <v>13270</v>
      </c>
      <c r="I5073" s="1" t="s">
        <v>19555</v>
      </c>
      <c r="J5073" s="1" t="s">
        <v>13191</v>
      </c>
      <c r="K5073" s="1" t="s">
        <v>13272</v>
      </c>
      <c r="L5073" s="1" t="s">
        <v>13273</v>
      </c>
      <c r="M5073" s="1" t="s">
        <v>368</v>
      </c>
      <c r="N5073" s="1" t="s">
        <v>369</v>
      </c>
      <c r="O5073" s="1" t="s">
        <v>370</v>
      </c>
      <c r="P5073" s="1" t="s">
        <v>1627</v>
      </c>
      <c r="Q5073" s="29" t="s">
        <v>61</v>
      </c>
      <c r="R5073" s="30">
        <v>13524.25737619778</v>
      </c>
      <c r="S5073" s="5">
        <v>34.721335750210621</v>
      </c>
      <c r="T5073" s="4">
        <v>50.714696417943564</v>
      </c>
      <c r="U5073" s="1"/>
      <c r="V5073" s="1"/>
      <c r="W5073" s="1"/>
      <c r="X5073" s="1"/>
    </row>
    <row r="5074" spans="1:24" ht="15.75" customHeight="1" x14ac:dyDescent="0.2">
      <c r="A5074" s="1"/>
      <c r="B5074" s="1"/>
      <c r="C5074" s="31" t="str">
        <f>IF('Style Screener'!$S5074&lt;(AVERAGE('Style Screener'!$S$9:$S$6415)), "Value", "Growth")</f>
        <v>Value</v>
      </c>
      <c r="D5074" s="31" t="str">
        <f>IF('Style Screener'!$R5074&gt;2000, "Large Cap", "Small Cap")</f>
        <v>Large Cap</v>
      </c>
      <c r="E5074" s="31" t="s">
        <v>15</v>
      </c>
      <c r="F5074" s="31" t="s">
        <v>37</v>
      </c>
      <c r="G5074" s="1" t="s">
        <v>5587</v>
      </c>
      <c r="H5074" s="1" t="s">
        <v>19556</v>
      </c>
      <c r="I5074" s="1" t="s">
        <v>19557</v>
      </c>
      <c r="J5074" s="1" t="s">
        <v>19180</v>
      </c>
      <c r="K5074" s="1" t="s">
        <v>19558</v>
      </c>
      <c r="L5074" s="1" t="s">
        <v>19559</v>
      </c>
      <c r="M5074" s="1" t="s">
        <v>368</v>
      </c>
      <c r="N5074" s="1" t="s">
        <v>961</v>
      </c>
      <c r="O5074" s="1" t="s">
        <v>961</v>
      </c>
      <c r="P5074" s="1" t="s">
        <v>2234</v>
      </c>
      <c r="Q5074" s="29" t="s">
        <v>2235</v>
      </c>
      <c r="R5074" s="30">
        <v>22440.955629114451</v>
      </c>
      <c r="S5074" s="5">
        <v>21.681361123984527</v>
      </c>
      <c r="T5074" s="4">
        <v>86.900565382568516</v>
      </c>
      <c r="U5074" s="1"/>
      <c r="V5074" s="1"/>
      <c r="W5074" s="1"/>
      <c r="X5074" s="1"/>
    </row>
    <row r="5075" spans="1:24" ht="15.75" customHeight="1" x14ac:dyDescent="0.2">
      <c r="A5075" s="1"/>
      <c r="B5075" s="1"/>
      <c r="C5075" s="31" t="str">
        <f>IF('Style Screener'!$S5075&lt;(AVERAGE('Style Screener'!$S$9:$S$6415)), "Value", "Growth")</f>
        <v>Value</v>
      </c>
      <c r="D5075" s="31" t="str">
        <f>IF('Style Screener'!$R5075&gt;2000, "Large Cap", "Small Cap")</f>
        <v>Large Cap</v>
      </c>
      <c r="E5075" s="31" t="s">
        <v>15</v>
      </c>
      <c r="F5075" s="31" t="s">
        <v>37</v>
      </c>
      <c r="G5075" s="1" t="s">
        <v>38</v>
      </c>
      <c r="H5075" s="1" t="s">
        <v>7683</v>
      </c>
      <c r="I5075" s="1" t="s">
        <v>7684</v>
      </c>
      <c r="J5075" s="1" t="s">
        <v>41</v>
      </c>
      <c r="K5075" s="1" t="s">
        <v>7685</v>
      </c>
      <c r="L5075" s="1" t="s">
        <v>7686</v>
      </c>
      <c r="M5075" s="1" t="s">
        <v>368</v>
      </c>
      <c r="N5075" s="1" t="s">
        <v>1014</v>
      </c>
      <c r="O5075" s="1" t="s">
        <v>370</v>
      </c>
      <c r="P5075" s="1" t="s">
        <v>1014</v>
      </c>
      <c r="Q5075" s="29" t="s">
        <v>7092</v>
      </c>
      <c r="R5075" s="30">
        <v>102494.0191566</v>
      </c>
      <c r="S5075" s="5">
        <v>18.613790639514114</v>
      </c>
      <c r="T5075" s="4" t="s">
        <v>61</v>
      </c>
      <c r="U5075" s="1"/>
      <c r="V5075" s="1"/>
      <c r="W5075" s="1"/>
      <c r="X5075" s="1"/>
    </row>
    <row r="5076" spans="1:24" ht="15.75" customHeight="1" x14ac:dyDescent="0.2">
      <c r="A5076" s="1"/>
      <c r="B5076" s="1"/>
      <c r="C5076" s="31" t="str">
        <f>IF('Style Screener'!$S5076&lt;(AVERAGE('Style Screener'!$S$9:$S$6415)), "Value", "Growth")</f>
        <v>Value</v>
      </c>
      <c r="D5076" s="31" t="str">
        <f>IF('Style Screener'!$R5076&gt;2000, "Large Cap", "Small Cap")</f>
        <v>Large Cap</v>
      </c>
      <c r="E5076" s="31" t="s">
        <v>15</v>
      </c>
      <c r="F5076" s="31" t="s">
        <v>37</v>
      </c>
      <c r="G5076" s="1" t="s">
        <v>10798</v>
      </c>
      <c r="H5076" s="1" t="s">
        <v>10799</v>
      </c>
      <c r="I5076" s="1" t="s">
        <v>10800</v>
      </c>
      <c r="J5076" s="1" t="s">
        <v>10801</v>
      </c>
      <c r="K5076" s="1" t="s">
        <v>10802</v>
      </c>
      <c r="L5076" s="1" t="s">
        <v>10803</v>
      </c>
      <c r="M5076" s="1" t="s">
        <v>368</v>
      </c>
      <c r="N5076" s="1" t="s">
        <v>1700</v>
      </c>
      <c r="O5076" s="1" t="s">
        <v>370</v>
      </c>
      <c r="P5076" s="1" t="s">
        <v>2000</v>
      </c>
      <c r="Q5076" s="29" t="s">
        <v>61</v>
      </c>
      <c r="R5076" s="30">
        <v>196662.84664803153</v>
      </c>
      <c r="S5076" s="5">
        <v>22.522678270591619</v>
      </c>
      <c r="T5076" s="4" t="s">
        <v>61</v>
      </c>
      <c r="U5076" s="1"/>
      <c r="V5076" s="1"/>
      <c r="W5076" s="1"/>
      <c r="X5076" s="1"/>
    </row>
    <row r="5077" spans="1:24" ht="15.75" customHeight="1" x14ac:dyDescent="0.2">
      <c r="A5077" s="1"/>
      <c r="B5077" s="1"/>
      <c r="C5077" s="31" t="str">
        <f>IF('Style Screener'!$S5077&lt;(AVERAGE('Style Screener'!$S$9:$S$6415)), "Value", "Growth")</f>
        <v>Value</v>
      </c>
      <c r="D5077" s="31" t="str">
        <f>IF('Style Screener'!$R5077&gt;2000, "Large Cap", "Small Cap")</f>
        <v>Large Cap</v>
      </c>
      <c r="E5077" s="31" t="s">
        <v>15</v>
      </c>
      <c r="F5077" s="31" t="s">
        <v>37</v>
      </c>
      <c r="G5077" s="1" t="s">
        <v>38</v>
      </c>
      <c r="H5077" s="1" t="s">
        <v>364</v>
      </c>
      <c r="I5077" s="1" t="s">
        <v>365</v>
      </c>
      <c r="J5077" s="1" t="s">
        <v>41</v>
      </c>
      <c r="K5077" s="1" t="s">
        <v>366</v>
      </c>
      <c r="L5077" s="1" t="s">
        <v>367</v>
      </c>
      <c r="M5077" s="1" t="s">
        <v>368</v>
      </c>
      <c r="N5077" s="1" t="s">
        <v>369</v>
      </c>
      <c r="O5077" s="1" t="s">
        <v>370</v>
      </c>
      <c r="P5077" s="1" t="s">
        <v>371</v>
      </c>
      <c r="Q5077" s="29" t="s">
        <v>372</v>
      </c>
      <c r="R5077" s="30">
        <v>30151.189059479995</v>
      </c>
      <c r="S5077" s="5">
        <v>14.474637681159418</v>
      </c>
      <c r="T5077" s="4">
        <v>51.221044075811875</v>
      </c>
      <c r="U5077" s="1"/>
      <c r="V5077" s="1"/>
      <c r="W5077" s="1"/>
      <c r="X5077" s="1"/>
    </row>
    <row r="5078" spans="1:24" ht="15.75" customHeight="1" x14ac:dyDescent="0.2">
      <c r="A5078" s="1"/>
      <c r="B5078" s="1"/>
      <c r="C5078" s="31" t="str">
        <f>IF('Style Screener'!$S5078&lt;(AVERAGE('Style Screener'!$S$9:$S$6415)), "Value", "Growth")</f>
        <v>Value</v>
      </c>
      <c r="D5078" s="31" t="str">
        <f>IF('Style Screener'!$R5078&gt;2000, "Large Cap", "Small Cap")</f>
        <v>Large Cap</v>
      </c>
      <c r="E5078" s="31" t="s">
        <v>15</v>
      </c>
      <c r="F5078" s="31" t="s">
        <v>37</v>
      </c>
      <c r="G5078" s="1" t="s">
        <v>246</v>
      </c>
      <c r="H5078" s="1" t="s">
        <v>10952</v>
      </c>
      <c r="I5078" s="1" t="s">
        <v>19560</v>
      </c>
      <c r="J5078" s="1" t="s">
        <v>19561</v>
      </c>
      <c r="K5078" s="1" t="s">
        <v>10954</v>
      </c>
      <c r="L5078" s="1" t="s">
        <v>10955</v>
      </c>
      <c r="M5078" s="1" t="s">
        <v>368</v>
      </c>
      <c r="N5078" s="1" t="s">
        <v>369</v>
      </c>
      <c r="O5078" s="1" t="s">
        <v>370</v>
      </c>
      <c r="P5078" s="1" t="s">
        <v>1627</v>
      </c>
      <c r="Q5078" s="29" t="s">
        <v>61</v>
      </c>
      <c r="R5078" s="30">
        <v>6604.5220511665175</v>
      </c>
      <c r="S5078" s="5">
        <v>15.61345615563086</v>
      </c>
      <c r="T5078" s="4" t="s">
        <v>61</v>
      </c>
      <c r="U5078" s="1"/>
      <c r="V5078" s="1"/>
      <c r="W5078" s="1"/>
      <c r="X5078" s="1"/>
    </row>
    <row r="5079" spans="1:24" ht="15.75" customHeight="1" x14ac:dyDescent="0.2">
      <c r="A5079" s="1"/>
      <c r="B5079" s="1"/>
      <c r="C5079" s="31" t="str">
        <f>IF('Style Screener'!$S5079&lt;(AVERAGE('Style Screener'!$S$9:$S$6415)), "Value", "Growth")</f>
        <v>Value</v>
      </c>
      <c r="D5079" s="31" t="str">
        <f>IF('Style Screener'!$R5079&gt;2000, "Large Cap", "Small Cap")</f>
        <v>Large Cap</v>
      </c>
      <c r="E5079" s="31" t="s">
        <v>15</v>
      </c>
      <c r="F5079" s="31" t="s">
        <v>37</v>
      </c>
      <c r="G5079" s="1" t="s">
        <v>13188</v>
      </c>
      <c r="H5079" s="1" t="s">
        <v>13250</v>
      </c>
      <c r="I5079" s="1" t="s">
        <v>19562</v>
      </c>
      <c r="J5079" s="1" t="s">
        <v>13191</v>
      </c>
      <c r="K5079" s="1" t="s">
        <v>13252</v>
      </c>
      <c r="L5079" s="1" t="s">
        <v>13253</v>
      </c>
      <c r="M5079" s="1" t="s">
        <v>368</v>
      </c>
      <c r="N5079" s="1" t="s">
        <v>1700</v>
      </c>
      <c r="O5079" s="1" t="s">
        <v>370</v>
      </c>
      <c r="P5079" s="1" t="s">
        <v>2000</v>
      </c>
      <c r="Q5079" s="29" t="s">
        <v>61</v>
      </c>
      <c r="R5079" s="30">
        <v>16453.891993866135</v>
      </c>
      <c r="S5079" s="5">
        <v>22.09572642144828</v>
      </c>
      <c r="T5079" s="4">
        <v>13.28165342838164</v>
      </c>
      <c r="U5079" s="1"/>
      <c r="V5079" s="1"/>
      <c r="W5079" s="1"/>
      <c r="X5079" s="1"/>
    </row>
    <row r="5080" spans="1:24" ht="15.75" customHeight="1" x14ac:dyDescent="0.2">
      <c r="A5080" s="1"/>
      <c r="B5080" s="1"/>
      <c r="C5080" s="31" t="str">
        <f>IF('Style Screener'!$S5080&lt;(AVERAGE('Style Screener'!$S$9:$S$6415)), "Value", "Growth")</f>
        <v>Value</v>
      </c>
      <c r="D5080" s="31" t="str">
        <f>IF('Style Screener'!$R5080&gt;2000, "Large Cap", "Small Cap")</f>
        <v>Large Cap</v>
      </c>
      <c r="E5080" s="31" t="s">
        <v>15</v>
      </c>
      <c r="F5080" s="31" t="s">
        <v>37</v>
      </c>
      <c r="G5080" s="1" t="s">
        <v>1020</v>
      </c>
      <c r="H5080" s="1" t="s">
        <v>10790</v>
      </c>
      <c r="I5080" s="1" t="s">
        <v>10791</v>
      </c>
      <c r="J5080" s="1" t="s">
        <v>10766</v>
      </c>
      <c r="K5080" s="1" t="s">
        <v>10792</v>
      </c>
      <c r="L5080" s="1" t="s">
        <v>10793</v>
      </c>
      <c r="M5080" s="1" t="s">
        <v>368</v>
      </c>
      <c r="N5080" s="1" t="s">
        <v>369</v>
      </c>
      <c r="O5080" s="1" t="s">
        <v>370</v>
      </c>
      <c r="P5080" s="1" t="s">
        <v>1627</v>
      </c>
      <c r="Q5080" s="29" t="s">
        <v>61</v>
      </c>
      <c r="R5080" s="30">
        <v>32454.495686183946</v>
      </c>
      <c r="S5080" s="5">
        <v>26.827586206896548</v>
      </c>
      <c r="T5080" s="4">
        <v>56.493857683690017</v>
      </c>
      <c r="U5080" s="1"/>
      <c r="V5080" s="1"/>
      <c r="W5080" s="1"/>
      <c r="X5080" s="1"/>
    </row>
    <row r="5081" spans="1:24" ht="15.75" customHeight="1" x14ac:dyDescent="0.2">
      <c r="A5081" s="1"/>
      <c r="B5081" s="1"/>
      <c r="C5081" s="31" t="str">
        <f>IF('Style Screener'!$S5081&lt;(AVERAGE('Style Screener'!$S$9:$S$6415)), "Value", "Growth")</f>
        <v>Value</v>
      </c>
      <c r="D5081" s="31" t="str">
        <f>IF('Style Screener'!$R5081&gt;2000, "Large Cap", "Small Cap")</f>
        <v>Large Cap</v>
      </c>
      <c r="E5081" s="31" t="s">
        <v>15</v>
      </c>
      <c r="F5081" s="31" t="s">
        <v>37</v>
      </c>
      <c r="G5081" s="1" t="s">
        <v>38</v>
      </c>
      <c r="H5081" s="1" t="s">
        <v>1374</v>
      </c>
      <c r="I5081" s="1" t="s">
        <v>1375</v>
      </c>
      <c r="J5081" s="1" t="s">
        <v>41</v>
      </c>
      <c r="K5081" s="1" t="s">
        <v>1376</v>
      </c>
      <c r="L5081" s="1" t="s">
        <v>1377</v>
      </c>
      <c r="M5081" s="1" t="s">
        <v>368</v>
      </c>
      <c r="N5081" s="1" t="s">
        <v>1378</v>
      </c>
      <c r="O5081" s="1" t="s">
        <v>1379</v>
      </c>
      <c r="P5081" s="1" t="s">
        <v>1378</v>
      </c>
      <c r="Q5081" s="29" t="s">
        <v>1380</v>
      </c>
      <c r="R5081" s="30">
        <v>3858.5442244800001</v>
      </c>
      <c r="S5081" s="5">
        <v>15.389948006932412</v>
      </c>
      <c r="T5081" s="4" t="s">
        <v>61</v>
      </c>
      <c r="U5081" s="1"/>
      <c r="V5081" s="1"/>
      <c r="W5081" s="1"/>
      <c r="X5081" s="1"/>
    </row>
    <row r="5082" spans="1:24" ht="15.75" customHeight="1" x14ac:dyDescent="0.2">
      <c r="A5082" s="1"/>
      <c r="B5082" s="1"/>
      <c r="C5082" s="31" t="str">
        <f>IF('Style Screener'!$S5082&lt;(AVERAGE('Style Screener'!$S$9:$S$6415)), "Value", "Growth")</f>
        <v>Value</v>
      </c>
      <c r="D5082" s="31" t="str">
        <f>IF('Style Screener'!$R5082&gt;2000, "Large Cap", "Small Cap")</f>
        <v>Large Cap</v>
      </c>
      <c r="E5082" s="31" t="s">
        <v>15</v>
      </c>
      <c r="F5082" s="31" t="s">
        <v>37</v>
      </c>
      <c r="G5082" s="1" t="s">
        <v>246</v>
      </c>
      <c r="H5082" s="1" t="s">
        <v>11034</v>
      </c>
      <c r="I5082" s="1" t="s">
        <v>19563</v>
      </c>
      <c r="J5082" s="1" t="s">
        <v>10780</v>
      </c>
      <c r="K5082" s="1" t="s">
        <v>11036</v>
      </c>
      <c r="L5082" s="1" t="s">
        <v>11037</v>
      </c>
      <c r="M5082" s="1" t="s">
        <v>368</v>
      </c>
      <c r="N5082" s="1" t="s">
        <v>369</v>
      </c>
      <c r="O5082" s="1" t="s">
        <v>370</v>
      </c>
      <c r="P5082" s="1" t="s">
        <v>1627</v>
      </c>
      <c r="Q5082" s="29" t="s">
        <v>61</v>
      </c>
      <c r="R5082" s="30">
        <v>6536.8145242496985</v>
      </c>
      <c r="S5082" s="5">
        <v>24.152335715345959</v>
      </c>
      <c r="T5082" s="4" t="s">
        <v>61</v>
      </c>
      <c r="U5082" s="1"/>
      <c r="V5082" s="1"/>
      <c r="W5082" s="1"/>
      <c r="X5082" s="1"/>
    </row>
    <row r="5083" spans="1:24" ht="15.75" customHeight="1" x14ac:dyDescent="0.2">
      <c r="A5083" s="1"/>
      <c r="B5083" s="1"/>
      <c r="C5083" s="31" t="str">
        <f>IF('Style Screener'!$S5083&lt;(AVERAGE('Style Screener'!$S$9:$S$6415)), "Value", "Growth")</f>
        <v>Growth</v>
      </c>
      <c r="D5083" s="31" t="str">
        <f>IF('Style Screener'!$R5083&gt;2000, "Large Cap", "Small Cap")</f>
        <v>Large Cap</v>
      </c>
      <c r="E5083" s="31" t="s">
        <v>15</v>
      </c>
      <c r="F5083" s="31" t="s">
        <v>37</v>
      </c>
      <c r="G5083" s="1" t="s">
        <v>10839</v>
      </c>
      <c r="H5083" s="1" t="s">
        <v>11076</v>
      </c>
      <c r="I5083" s="1" t="s">
        <v>19564</v>
      </c>
      <c r="J5083" s="1" t="s">
        <v>10842</v>
      </c>
      <c r="K5083" s="1" t="s">
        <v>11078</v>
      </c>
      <c r="L5083" s="1" t="s">
        <v>11079</v>
      </c>
      <c r="M5083" s="1" t="s">
        <v>368</v>
      </c>
      <c r="N5083" s="1" t="s">
        <v>1378</v>
      </c>
      <c r="O5083" s="1" t="s">
        <v>1379</v>
      </c>
      <c r="P5083" s="1" t="s">
        <v>1378</v>
      </c>
      <c r="Q5083" s="29" t="s">
        <v>61</v>
      </c>
      <c r="R5083" s="30">
        <v>21809.462215450189</v>
      </c>
      <c r="S5083" s="5">
        <v>28.842293906810035</v>
      </c>
      <c r="T5083" s="4" t="s">
        <v>61</v>
      </c>
      <c r="U5083" s="1"/>
      <c r="V5083" s="1"/>
      <c r="W5083" s="1"/>
      <c r="X5083" s="1"/>
    </row>
    <row r="5084" spans="1:24" ht="15.75" customHeight="1" x14ac:dyDescent="0.2">
      <c r="A5084" s="1"/>
      <c r="B5084" s="1"/>
      <c r="C5084" s="31" t="str">
        <f>IF('Style Screener'!$S5084&lt;(AVERAGE('Style Screener'!$S$9:$S$6415)), "Value", "Growth")</f>
        <v>Value</v>
      </c>
      <c r="D5084" s="31" t="str">
        <f>IF('Style Screener'!$R5084&gt;2000, "Large Cap", "Small Cap")</f>
        <v>Large Cap</v>
      </c>
      <c r="E5084" s="31" t="s">
        <v>15</v>
      </c>
      <c r="F5084" s="31" t="s">
        <v>37</v>
      </c>
      <c r="G5084" s="1" t="s">
        <v>1020</v>
      </c>
      <c r="H5084" s="1" t="s">
        <v>11042</v>
      </c>
      <c r="I5084" s="1" t="s">
        <v>11043</v>
      </c>
      <c r="J5084" s="1" t="s">
        <v>10766</v>
      </c>
      <c r="K5084" s="1" t="s">
        <v>11044</v>
      </c>
      <c r="L5084" s="1" t="s">
        <v>11045</v>
      </c>
      <c r="M5084" s="1" t="s">
        <v>368</v>
      </c>
      <c r="N5084" s="1" t="s">
        <v>1014</v>
      </c>
      <c r="O5084" s="1" t="s">
        <v>370</v>
      </c>
      <c r="P5084" s="1" t="s">
        <v>1014</v>
      </c>
      <c r="Q5084" s="29" t="s">
        <v>61</v>
      </c>
      <c r="R5084" s="30">
        <v>104463.19401895814</v>
      </c>
      <c r="S5084" s="5">
        <v>17.845158197507192</v>
      </c>
      <c r="T5084" s="4" t="s">
        <v>61</v>
      </c>
      <c r="U5084" s="1"/>
      <c r="V5084" s="1"/>
      <c r="W5084" s="1"/>
      <c r="X5084" s="1"/>
    </row>
    <row r="5085" spans="1:24" ht="15.75" customHeight="1" x14ac:dyDescent="0.2">
      <c r="A5085" s="1"/>
      <c r="B5085" s="1"/>
      <c r="C5085" s="31" t="str">
        <f>IF('Style Screener'!$S5085&lt;(AVERAGE('Style Screener'!$S$9:$S$6415)), "Value", "Growth")</f>
        <v>Growth</v>
      </c>
      <c r="D5085" s="31" t="str">
        <f>IF('Style Screener'!$R5085&gt;2000, "Large Cap", "Small Cap")</f>
        <v>Large Cap</v>
      </c>
      <c r="E5085" s="31" t="s">
        <v>15</v>
      </c>
      <c r="F5085" s="31" t="s">
        <v>37</v>
      </c>
      <c r="G5085" s="1" t="s">
        <v>38</v>
      </c>
      <c r="H5085" s="1" t="s">
        <v>1696</v>
      </c>
      <c r="I5085" s="1" t="s">
        <v>1697</v>
      </c>
      <c r="J5085" s="1" t="s">
        <v>41</v>
      </c>
      <c r="K5085" s="1" t="s">
        <v>1698</v>
      </c>
      <c r="L5085" s="1" t="s">
        <v>1699</v>
      </c>
      <c r="M5085" s="1" t="s">
        <v>368</v>
      </c>
      <c r="N5085" s="1" t="s">
        <v>1700</v>
      </c>
      <c r="O5085" s="1" t="s">
        <v>370</v>
      </c>
      <c r="P5085" s="1" t="s">
        <v>1701</v>
      </c>
      <c r="Q5085" s="29" t="s">
        <v>1702</v>
      </c>
      <c r="R5085" s="30">
        <v>19780.86719606</v>
      </c>
      <c r="S5085" s="5">
        <v>29.095728094792644</v>
      </c>
      <c r="T5085" s="4">
        <v>58.844399391789153</v>
      </c>
      <c r="U5085" s="1"/>
      <c r="V5085" s="1"/>
      <c r="W5085" s="1"/>
      <c r="X5085" s="1"/>
    </row>
    <row r="5086" spans="1:24" ht="15.75" customHeight="1" x14ac:dyDescent="0.2">
      <c r="A5086" s="1"/>
      <c r="B5086" s="1"/>
      <c r="C5086" s="31" t="str">
        <f>IF('Style Screener'!$S5086&lt;(AVERAGE('Style Screener'!$S$9:$S$6415)), "Value", "Growth")</f>
        <v>Value</v>
      </c>
      <c r="D5086" s="31" t="str">
        <f>IF('Style Screener'!$R5086&gt;2000, "Large Cap", "Small Cap")</f>
        <v>Large Cap</v>
      </c>
      <c r="E5086" s="31" t="s">
        <v>15</v>
      </c>
      <c r="F5086" s="31" t="s">
        <v>37</v>
      </c>
      <c r="G5086" s="1" t="s">
        <v>38</v>
      </c>
      <c r="H5086" s="1" t="s">
        <v>1716</v>
      </c>
      <c r="I5086" s="1" t="s">
        <v>1717</v>
      </c>
      <c r="J5086" s="1" t="s">
        <v>41</v>
      </c>
      <c r="K5086" s="1" t="s">
        <v>1718</v>
      </c>
      <c r="L5086" s="1" t="s">
        <v>1719</v>
      </c>
      <c r="M5086" s="1" t="s">
        <v>368</v>
      </c>
      <c r="N5086" s="1" t="s">
        <v>369</v>
      </c>
      <c r="O5086" s="1" t="s">
        <v>370</v>
      </c>
      <c r="P5086" s="1" t="s">
        <v>371</v>
      </c>
      <c r="Q5086" s="29" t="s">
        <v>372</v>
      </c>
      <c r="R5086" s="30">
        <v>12144.02763579</v>
      </c>
      <c r="S5086" s="5">
        <v>13.093358104969807</v>
      </c>
      <c r="T5086" s="4">
        <v>78.658525918021027</v>
      </c>
      <c r="U5086" s="1"/>
      <c r="V5086" s="1"/>
      <c r="W5086" s="1"/>
      <c r="X5086" s="1"/>
    </row>
    <row r="5087" spans="1:24" ht="15.75" customHeight="1" x14ac:dyDescent="0.2">
      <c r="A5087" s="1"/>
      <c r="B5087" s="1"/>
      <c r="C5087" s="31" t="str">
        <f>IF('Style Screener'!$S5087&lt;(AVERAGE('Style Screener'!$S$9:$S$6415)), "Value", "Growth")</f>
        <v>Growth</v>
      </c>
      <c r="D5087" s="31" t="str">
        <f>IF('Style Screener'!$R5087&gt;2000, "Large Cap", "Small Cap")</f>
        <v>Large Cap</v>
      </c>
      <c r="E5087" s="31" t="s">
        <v>15</v>
      </c>
      <c r="F5087" s="31" t="s">
        <v>37</v>
      </c>
      <c r="G5087" s="1" t="s">
        <v>13188</v>
      </c>
      <c r="H5087" s="1" t="s">
        <v>19565</v>
      </c>
      <c r="I5087" s="1" t="s">
        <v>19566</v>
      </c>
      <c r="J5087" s="1" t="s">
        <v>13191</v>
      </c>
      <c r="K5087" s="1" t="s">
        <v>19567</v>
      </c>
      <c r="L5087" s="1" t="s">
        <v>19568</v>
      </c>
      <c r="M5087" s="1" t="s">
        <v>368</v>
      </c>
      <c r="N5087" s="1" t="s">
        <v>369</v>
      </c>
      <c r="O5087" s="1" t="s">
        <v>370</v>
      </c>
      <c r="P5087" s="1" t="s">
        <v>1627</v>
      </c>
      <c r="Q5087" s="29" t="s">
        <v>61</v>
      </c>
      <c r="R5087" s="30">
        <v>5677.8136321666925</v>
      </c>
      <c r="S5087" s="5">
        <v>47.374360026484872</v>
      </c>
      <c r="T5087" s="4">
        <v>7.898369510853251</v>
      </c>
      <c r="U5087" s="1"/>
      <c r="V5087" s="1"/>
      <c r="W5087" s="1"/>
      <c r="X5087" s="1"/>
    </row>
    <row r="5088" spans="1:24" ht="15.75" customHeight="1" x14ac:dyDescent="0.2">
      <c r="A5088" s="1"/>
      <c r="B5088" s="1"/>
      <c r="C5088" s="31" t="str">
        <f>IF('Style Screener'!$S5088&lt;(AVERAGE('Style Screener'!$S$9:$S$6415)), "Value", "Growth")</f>
        <v>Value</v>
      </c>
      <c r="D5088" s="31" t="str">
        <f>IF('Style Screener'!$R5088&gt;2000, "Large Cap", "Small Cap")</f>
        <v>Large Cap</v>
      </c>
      <c r="E5088" s="31" t="s">
        <v>15</v>
      </c>
      <c r="F5088" s="31" t="s">
        <v>37</v>
      </c>
      <c r="G5088" s="1" t="s">
        <v>38</v>
      </c>
      <c r="H5088" s="1" t="s">
        <v>2978</v>
      </c>
      <c r="I5088" s="1" t="s">
        <v>2979</v>
      </c>
      <c r="J5088" s="1" t="s">
        <v>41</v>
      </c>
      <c r="K5088" s="1" t="s">
        <v>2980</v>
      </c>
      <c r="L5088" s="1" t="s">
        <v>2981</v>
      </c>
      <c r="M5088" s="1" t="s">
        <v>368</v>
      </c>
      <c r="N5088" s="1" t="s">
        <v>369</v>
      </c>
      <c r="O5088" s="1" t="s">
        <v>370</v>
      </c>
      <c r="P5088" s="1" t="s">
        <v>1627</v>
      </c>
      <c r="Q5088" s="29" t="s">
        <v>2982</v>
      </c>
      <c r="R5088" s="30">
        <v>14357.952018449998</v>
      </c>
      <c r="S5088" s="5">
        <v>19.604086845466153</v>
      </c>
      <c r="T5088" s="4">
        <v>22.206095791001445</v>
      </c>
      <c r="U5088" s="1"/>
      <c r="V5088" s="1"/>
      <c r="W5088" s="1"/>
      <c r="X5088" s="1"/>
    </row>
    <row r="5089" spans="1:24" ht="15.75" customHeight="1" x14ac:dyDescent="0.2">
      <c r="A5089" s="1"/>
      <c r="B5089" s="1"/>
      <c r="C5089" s="31" t="str">
        <f>IF('Style Screener'!$S5089&lt;(AVERAGE('Style Screener'!$S$9:$S$6415)), "Value", "Growth")</f>
        <v>Value</v>
      </c>
      <c r="D5089" s="31" t="str">
        <f>IF('Style Screener'!$R5089&gt;2000, "Large Cap", "Small Cap")</f>
        <v>Large Cap</v>
      </c>
      <c r="E5089" s="31" t="s">
        <v>15</v>
      </c>
      <c r="F5089" s="31" t="s">
        <v>37</v>
      </c>
      <c r="G5089" s="1" t="s">
        <v>11238</v>
      </c>
      <c r="H5089" s="1" t="s">
        <v>11239</v>
      </c>
      <c r="I5089" s="1" t="s">
        <v>11240</v>
      </c>
      <c r="J5089" s="1" t="s">
        <v>11241</v>
      </c>
      <c r="K5089" s="1" t="s">
        <v>11242</v>
      </c>
      <c r="L5089" s="1" t="s">
        <v>11243</v>
      </c>
      <c r="M5089" s="1" t="s">
        <v>368</v>
      </c>
      <c r="N5089" s="1" t="s">
        <v>1700</v>
      </c>
      <c r="O5089" s="1" t="s">
        <v>370</v>
      </c>
      <c r="P5089" s="1" t="s">
        <v>2000</v>
      </c>
      <c r="Q5089" s="29" t="s">
        <v>61</v>
      </c>
      <c r="R5089" s="30">
        <v>13642.505357371972</v>
      </c>
      <c r="S5089" s="5">
        <v>18.193690083993708</v>
      </c>
      <c r="T5089" s="4" t="s">
        <v>61</v>
      </c>
      <c r="U5089" s="1"/>
      <c r="V5089" s="1"/>
      <c r="W5089" s="1"/>
      <c r="X5089" s="1"/>
    </row>
    <row r="5090" spans="1:24" ht="15.75" customHeight="1" x14ac:dyDescent="0.2">
      <c r="A5090" s="1"/>
      <c r="B5090" s="1"/>
      <c r="C5090" s="31" t="str">
        <f>IF('Style Screener'!$S5090&lt;(AVERAGE('Style Screener'!$S$9:$S$6415)), "Value", "Growth")</f>
        <v>Value</v>
      </c>
      <c r="D5090" s="31" t="str">
        <f>IF('Style Screener'!$R5090&gt;2000, "Large Cap", "Small Cap")</f>
        <v>Large Cap</v>
      </c>
      <c r="E5090" s="31" t="s">
        <v>15</v>
      </c>
      <c r="F5090" s="31" t="s">
        <v>37</v>
      </c>
      <c r="G5090" s="1" t="s">
        <v>10804</v>
      </c>
      <c r="H5090" s="1" t="s">
        <v>11222</v>
      </c>
      <c r="I5090" s="1" t="s">
        <v>11223</v>
      </c>
      <c r="J5090" s="1" t="s">
        <v>10807</v>
      </c>
      <c r="K5090" s="1" t="s">
        <v>11224</v>
      </c>
      <c r="L5090" s="1" t="s">
        <v>11225</v>
      </c>
      <c r="M5090" s="1" t="s">
        <v>368</v>
      </c>
      <c r="N5090" s="1" t="s">
        <v>961</v>
      </c>
      <c r="O5090" s="1" t="s">
        <v>961</v>
      </c>
      <c r="P5090" s="1" t="s">
        <v>2956</v>
      </c>
      <c r="Q5090" s="29" t="s">
        <v>61</v>
      </c>
      <c r="R5090" s="30">
        <v>25067.533112812594</v>
      </c>
      <c r="S5090" s="5">
        <v>18.404872389791183</v>
      </c>
      <c r="T5090" s="4">
        <v>52.677402985871858</v>
      </c>
      <c r="U5090" s="1"/>
      <c r="V5090" s="1"/>
      <c r="W5090" s="1"/>
      <c r="X5090" s="1"/>
    </row>
    <row r="5091" spans="1:24" ht="15.75" customHeight="1" x14ac:dyDescent="0.2">
      <c r="A5091" s="1"/>
      <c r="B5091" s="1"/>
      <c r="C5091" s="31" t="str">
        <f>IF('Style Screener'!$S5091&lt;(AVERAGE('Style Screener'!$S$9:$S$6415)), "Value", "Growth")</f>
        <v>Value</v>
      </c>
      <c r="D5091" s="31" t="str">
        <f>IF('Style Screener'!$R5091&gt;2000, "Large Cap", "Small Cap")</f>
        <v>Large Cap</v>
      </c>
      <c r="E5091" s="31" t="s">
        <v>15</v>
      </c>
      <c r="F5091" s="31" t="s">
        <v>37</v>
      </c>
      <c r="G5091" s="1" t="s">
        <v>10804</v>
      </c>
      <c r="H5091" s="1" t="s">
        <v>11306</v>
      </c>
      <c r="I5091" s="1" t="s">
        <v>11307</v>
      </c>
      <c r="J5091" s="1" t="s">
        <v>10807</v>
      </c>
      <c r="K5091" s="1" t="s">
        <v>11308</v>
      </c>
      <c r="L5091" s="1" t="s">
        <v>11309</v>
      </c>
      <c r="M5091" s="1" t="s">
        <v>368</v>
      </c>
      <c r="N5091" s="1" t="s">
        <v>961</v>
      </c>
      <c r="O5091" s="1" t="s">
        <v>961</v>
      </c>
      <c r="P5091" s="1" t="s">
        <v>2234</v>
      </c>
      <c r="Q5091" s="29" t="s">
        <v>61</v>
      </c>
      <c r="R5091" s="30">
        <v>9788.7746114873116</v>
      </c>
      <c r="S5091" s="5">
        <v>16.221012300867109</v>
      </c>
      <c r="T5091" s="4">
        <v>57.868145917967531</v>
      </c>
      <c r="U5091" s="1"/>
      <c r="V5091" s="1"/>
      <c r="W5091" s="1"/>
      <c r="X5091" s="1"/>
    </row>
    <row r="5092" spans="1:24" ht="15.75" customHeight="1" x14ac:dyDescent="0.2">
      <c r="A5092" s="1"/>
      <c r="B5092" s="1"/>
      <c r="C5092" s="31" t="str">
        <f>IF('Style Screener'!$S5092&lt;(AVERAGE('Style Screener'!$S$9:$S$6415)), "Value", "Growth")</f>
        <v>Growth</v>
      </c>
      <c r="D5092" s="31" t="str">
        <f>IF('Style Screener'!$R5092&gt;2000, "Large Cap", "Small Cap")</f>
        <v>Large Cap</v>
      </c>
      <c r="E5092" s="31" t="s">
        <v>15</v>
      </c>
      <c r="F5092" s="31" t="s">
        <v>37</v>
      </c>
      <c r="G5092" s="1" t="s">
        <v>246</v>
      </c>
      <c r="H5092" s="1" t="s">
        <v>19569</v>
      </c>
      <c r="I5092" s="1" t="s">
        <v>19570</v>
      </c>
      <c r="J5092" s="1" t="s">
        <v>10780</v>
      </c>
      <c r="K5092" s="1" t="s">
        <v>12133</v>
      </c>
      <c r="L5092" s="1" t="s">
        <v>12134</v>
      </c>
      <c r="M5092" s="1" t="s">
        <v>368</v>
      </c>
      <c r="N5092" s="1" t="s">
        <v>369</v>
      </c>
      <c r="O5092" s="1" t="s">
        <v>370</v>
      </c>
      <c r="P5092" s="1" t="s">
        <v>1627</v>
      </c>
      <c r="Q5092" s="29" t="s">
        <v>61</v>
      </c>
      <c r="R5092" s="30">
        <v>13923.525295228306</v>
      </c>
      <c r="S5092" s="5">
        <v>32.800470656705279</v>
      </c>
      <c r="T5092" s="4" t="s">
        <v>61</v>
      </c>
      <c r="U5092" s="1"/>
      <c r="V5092" s="1"/>
      <c r="W5092" s="1"/>
      <c r="X5092" s="1"/>
    </row>
    <row r="5093" spans="1:24" ht="15.75" customHeight="1" x14ac:dyDescent="0.2">
      <c r="A5093" s="1"/>
      <c r="B5093" s="1"/>
      <c r="C5093" s="31" t="str">
        <f>IF('Style Screener'!$S5093&lt;(AVERAGE('Style Screener'!$S$9:$S$6415)), "Value", "Growth")</f>
        <v>Growth</v>
      </c>
      <c r="D5093" s="31" t="str">
        <f>IF('Style Screener'!$R5093&gt;2000, "Large Cap", "Small Cap")</f>
        <v>Large Cap</v>
      </c>
      <c r="E5093" s="31" t="s">
        <v>15</v>
      </c>
      <c r="F5093" s="31" t="s">
        <v>37</v>
      </c>
      <c r="G5093" s="1" t="s">
        <v>246</v>
      </c>
      <c r="H5093" s="1" t="s">
        <v>12131</v>
      </c>
      <c r="I5093" s="1" t="s">
        <v>19571</v>
      </c>
      <c r="J5093" s="1" t="s">
        <v>10780</v>
      </c>
      <c r="K5093" s="1" t="s">
        <v>12133</v>
      </c>
      <c r="L5093" s="1" t="s">
        <v>12134</v>
      </c>
      <c r="M5093" s="1" t="s">
        <v>368</v>
      </c>
      <c r="N5093" s="1" t="s">
        <v>369</v>
      </c>
      <c r="O5093" s="1" t="s">
        <v>370</v>
      </c>
      <c r="P5093" s="1" t="s">
        <v>1627</v>
      </c>
      <c r="Q5093" s="29" t="s">
        <v>61</v>
      </c>
      <c r="R5093" s="30">
        <v>13923.525295228306</v>
      </c>
      <c r="S5093" s="5">
        <v>37.224235180311616</v>
      </c>
      <c r="T5093" s="4" t="s">
        <v>61</v>
      </c>
      <c r="U5093" s="1"/>
      <c r="V5093" s="1"/>
      <c r="W5093" s="1"/>
      <c r="X5093" s="1"/>
    </row>
    <row r="5094" spans="1:24" ht="15.75" customHeight="1" x14ac:dyDescent="0.2">
      <c r="A5094" s="1"/>
      <c r="B5094" s="1"/>
      <c r="C5094" s="31" t="str">
        <f>IF('Style Screener'!$S5094&lt;(AVERAGE('Style Screener'!$S$9:$S$6415)), "Value", "Growth")</f>
        <v>Value</v>
      </c>
      <c r="D5094" s="31" t="str">
        <f>IF('Style Screener'!$R5094&gt;2000, "Large Cap", "Small Cap")</f>
        <v>Large Cap</v>
      </c>
      <c r="E5094" s="31" t="s">
        <v>15</v>
      </c>
      <c r="F5094" s="31" t="s">
        <v>37</v>
      </c>
      <c r="G5094" s="1" t="s">
        <v>38</v>
      </c>
      <c r="H5094" s="1" t="s">
        <v>2526</v>
      </c>
      <c r="I5094" s="1" t="s">
        <v>2527</v>
      </c>
      <c r="J5094" s="1" t="s">
        <v>41</v>
      </c>
      <c r="K5094" s="1" t="s">
        <v>2528</v>
      </c>
      <c r="L5094" s="1" t="s">
        <v>2529</v>
      </c>
      <c r="M5094" s="1" t="s">
        <v>368</v>
      </c>
      <c r="N5094" s="1" t="s">
        <v>2458</v>
      </c>
      <c r="O5094" s="1" t="s">
        <v>1379</v>
      </c>
      <c r="P5094" s="1" t="s">
        <v>2458</v>
      </c>
      <c r="Q5094" s="29" t="s">
        <v>1614</v>
      </c>
      <c r="R5094" s="30">
        <v>10989.091595370001</v>
      </c>
      <c r="S5094" s="5">
        <v>25.748851454823885</v>
      </c>
      <c r="T5094" s="4" t="s">
        <v>61</v>
      </c>
      <c r="U5094" s="1"/>
      <c r="V5094" s="1"/>
      <c r="W5094" s="1"/>
      <c r="X5094" s="1"/>
    </row>
    <row r="5095" spans="1:24" ht="15.75" customHeight="1" x14ac:dyDescent="0.2">
      <c r="A5095" s="1"/>
      <c r="B5095" s="1"/>
      <c r="C5095" s="31" t="str">
        <f>IF('Style Screener'!$S5095&lt;(AVERAGE('Style Screener'!$S$9:$S$6415)), "Value", "Growth")</f>
        <v>Value</v>
      </c>
      <c r="D5095" s="31" t="str">
        <f>IF('Style Screener'!$R5095&gt;2000, "Large Cap", "Small Cap")</f>
        <v>Large Cap</v>
      </c>
      <c r="E5095" s="31" t="s">
        <v>15</v>
      </c>
      <c r="F5095" s="31" t="s">
        <v>37</v>
      </c>
      <c r="G5095" s="1" t="s">
        <v>38</v>
      </c>
      <c r="H5095" s="1" t="s">
        <v>2734</v>
      </c>
      <c r="I5095" s="1" t="s">
        <v>2735</v>
      </c>
      <c r="J5095" s="1" t="s">
        <v>41</v>
      </c>
      <c r="K5095" s="1" t="s">
        <v>2736</v>
      </c>
      <c r="L5095" s="1" t="s">
        <v>2737</v>
      </c>
      <c r="M5095" s="1" t="s">
        <v>368</v>
      </c>
      <c r="N5095" s="1" t="s">
        <v>2458</v>
      </c>
      <c r="O5095" s="1" t="s">
        <v>1379</v>
      </c>
      <c r="P5095" s="1" t="s">
        <v>2458</v>
      </c>
      <c r="Q5095" s="29" t="s">
        <v>2738</v>
      </c>
      <c r="R5095" s="30">
        <v>14294.443231449999</v>
      </c>
      <c r="S5095" s="5">
        <v>24.215555555555554</v>
      </c>
      <c r="T5095" s="4">
        <v>20.121624038633513</v>
      </c>
      <c r="U5095" s="1"/>
      <c r="V5095" s="1"/>
      <c r="W5095" s="1"/>
      <c r="X5095" s="1"/>
    </row>
    <row r="5096" spans="1:24" ht="15.75" customHeight="1" x14ac:dyDescent="0.2">
      <c r="A5096" s="1"/>
      <c r="B5096" s="1"/>
      <c r="C5096" s="31" t="str">
        <f>IF('Style Screener'!$S5096&lt;(AVERAGE('Style Screener'!$S$9:$S$6415)), "Value", "Growth")</f>
        <v>Value</v>
      </c>
      <c r="D5096" s="31" t="str">
        <f>IF('Style Screener'!$R5096&gt;2000, "Large Cap", "Small Cap")</f>
        <v>Large Cap</v>
      </c>
      <c r="E5096" s="31" t="s">
        <v>15</v>
      </c>
      <c r="F5096" s="31" t="s">
        <v>37</v>
      </c>
      <c r="G5096" s="1" t="s">
        <v>11121</v>
      </c>
      <c r="H5096" s="1" t="s">
        <v>19572</v>
      </c>
      <c r="I5096" s="1" t="s">
        <v>19573</v>
      </c>
      <c r="J5096" s="1" t="s">
        <v>19193</v>
      </c>
      <c r="K5096" s="1" t="s">
        <v>19574</v>
      </c>
      <c r="L5096" s="1" t="s">
        <v>19575</v>
      </c>
      <c r="M5096" s="1" t="s">
        <v>368</v>
      </c>
      <c r="N5096" s="1" t="s">
        <v>1700</v>
      </c>
      <c r="O5096" s="1" t="s">
        <v>370</v>
      </c>
      <c r="P5096" s="1" t="s">
        <v>2344</v>
      </c>
      <c r="Q5096" s="29" t="s">
        <v>61</v>
      </c>
      <c r="R5096" s="30">
        <v>6232.6288883151065</v>
      </c>
      <c r="S5096" s="5">
        <v>20.250965250965251</v>
      </c>
      <c r="T5096" s="4">
        <v>29.703811604758428</v>
      </c>
      <c r="U5096" s="1"/>
      <c r="V5096" s="1"/>
      <c r="W5096" s="1"/>
      <c r="X5096" s="1"/>
    </row>
    <row r="5097" spans="1:24" ht="15.75" customHeight="1" x14ac:dyDescent="0.2">
      <c r="A5097" s="1"/>
      <c r="B5097" s="1"/>
      <c r="C5097" s="31" t="str">
        <f>IF('Style Screener'!$S5097&lt;(AVERAGE('Style Screener'!$S$9:$S$6415)), "Value", "Growth")</f>
        <v>Value</v>
      </c>
      <c r="D5097" s="31" t="str">
        <f>IF('Style Screener'!$R5097&gt;2000, "Large Cap", "Small Cap")</f>
        <v>Large Cap</v>
      </c>
      <c r="E5097" s="31" t="s">
        <v>15</v>
      </c>
      <c r="F5097" s="31" t="s">
        <v>37</v>
      </c>
      <c r="G5097" s="1" t="s">
        <v>38</v>
      </c>
      <c r="H5097" s="1" t="s">
        <v>6742</v>
      </c>
      <c r="I5097" s="1" t="s">
        <v>6743</v>
      </c>
      <c r="J5097" s="1" t="s">
        <v>41</v>
      </c>
      <c r="K5097" s="1" t="s">
        <v>6744</v>
      </c>
      <c r="L5097" s="1" t="s">
        <v>6745</v>
      </c>
      <c r="M5097" s="1" t="s">
        <v>368</v>
      </c>
      <c r="N5097" s="1" t="s">
        <v>1700</v>
      </c>
      <c r="O5097" s="1" t="s">
        <v>370</v>
      </c>
      <c r="P5097" s="1" t="s">
        <v>2344</v>
      </c>
      <c r="Q5097" s="29" t="s">
        <v>2345</v>
      </c>
      <c r="R5097" s="30">
        <v>178147.13789285999</v>
      </c>
      <c r="S5097" s="5">
        <v>20.627212948912494</v>
      </c>
      <c r="T5097" s="4">
        <v>58.117701909424198</v>
      </c>
      <c r="U5097" s="1"/>
      <c r="V5097" s="1"/>
      <c r="W5097" s="1"/>
      <c r="X5097" s="1"/>
    </row>
    <row r="5098" spans="1:24" ht="15.75" customHeight="1" x14ac:dyDescent="0.2">
      <c r="A5098" s="1"/>
      <c r="B5098" s="1"/>
      <c r="C5098" s="31" t="str">
        <f>IF('Style Screener'!$S5098&lt;(AVERAGE('Style Screener'!$S$9:$S$6415)), "Value", "Growth")</f>
        <v>Value</v>
      </c>
      <c r="D5098" s="31" t="str">
        <f>IF('Style Screener'!$R5098&gt;2000, "Large Cap", "Small Cap")</f>
        <v>Large Cap</v>
      </c>
      <c r="E5098" s="31" t="s">
        <v>15</v>
      </c>
      <c r="F5098" s="31" t="s">
        <v>37</v>
      </c>
      <c r="G5098" s="1" t="s">
        <v>38</v>
      </c>
      <c r="H5098" s="1" t="s">
        <v>2340</v>
      </c>
      <c r="I5098" s="1" t="s">
        <v>2341</v>
      </c>
      <c r="J5098" s="1" t="s">
        <v>41</v>
      </c>
      <c r="K5098" s="1" t="s">
        <v>2342</v>
      </c>
      <c r="L5098" s="1" t="s">
        <v>2343</v>
      </c>
      <c r="M5098" s="1" t="s">
        <v>368</v>
      </c>
      <c r="N5098" s="1" t="s">
        <v>1700</v>
      </c>
      <c r="O5098" s="1" t="s">
        <v>370</v>
      </c>
      <c r="P5098" s="1" t="s">
        <v>2344</v>
      </c>
      <c r="Q5098" s="29" t="s">
        <v>2345</v>
      </c>
      <c r="R5098" s="30">
        <v>10346.21479785</v>
      </c>
      <c r="S5098" s="5">
        <v>17.456761006289305</v>
      </c>
      <c r="T5098" s="4" t="s">
        <v>61</v>
      </c>
      <c r="U5098" s="1"/>
      <c r="V5098" s="1"/>
      <c r="W5098" s="1"/>
      <c r="X5098" s="1"/>
    </row>
    <row r="5099" spans="1:24" ht="15.75" customHeight="1" x14ac:dyDescent="0.2">
      <c r="A5099" s="1"/>
      <c r="B5099" s="1"/>
      <c r="C5099" s="31" t="str">
        <f>IF('Style Screener'!$S5099&lt;(AVERAGE('Style Screener'!$S$9:$S$6415)), "Value", "Growth")</f>
        <v>Value</v>
      </c>
      <c r="D5099" s="31" t="str">
        <f>IF('Style Screener'!$R5099&gt;2000, "Large Cap", "Small Cap")</f>
        <v>Large Cap</v>
      </c>
      <c r="E5099" s="31" t="s">
        <v>15</v>
      </c>
      <c r="F5099" s="31" t="s">
        <v>37</v>
      </c>
      <c r="G5099" s="1" t="s">
        <v>246</v>
      </c>
      <c r="H5099" s="1" t="s">
        <v>11256</v>
      </c>
      <c r="I5099" s="1" t="s">
        <v>11257</v>
      </c>
      <c r="J5099" s="1" t="s">
        <v>10766</v>
      </c>
      <c r="K5099" s="1" t="s">
        <v>11258</v>
      </c>
      <c r="L5099" s="1" t="s">
        <v>11259</v>
      </c>
      <c r="M5099" s="1" t="s">
        <v>368</v>
      </c>
      <c r="N5099" s="1" t="s">
        <v>1700</v>
      </c>
      <c r="O5099" s="1" t="s">
        <v>370</v>
      </c>
      <c r="P5099" s="1" t="s">
        <v>2344</v>
      </c>
      <c r="Q5099" s="29" t="s">
        <v>61</v>
      </c>
      <c r="R5099" s="30">
        <v>7383.1988654741281</v>
      </c>
      <c r="S5099" s="5">
        <v>24.087267665070613</v>
      </c>
      <c r="T5099" s="4" t="s">
        <v>61</v>
      </c>
      <c r="U5099" s="1"/>
      <c r="V5099" s="1"/>
      <c r="W5099" s="1"/>
      <c r="X5099" s="1"/>
    </row>
    <row r="5100" spans="1:24" ht="15.75" customHeight="1" x14ac:dyDescent="0.2">
      <c r="A5100" s="1"/>
      <c r="B5100" s="1"/>
      <c r="C5100" s="31" t="str">
        <f>IF('Style Screener'!$S5100&lt;(AVERAGE('Style Screener'!$S$9:$S$6415)), "Value", "Growth")</f>
        <v>Value</v>
      </c>
      <c r="D5100" s="31" t="str">
        <f>IF('Style Screener'!$R5100&gt;2000, "Large Cap", "Small Cap")</f>
        <v>Large Cap</v>
      </c>
      <c r="E5100" s="31" t="s">
        <v>15</v>
      </c>
      <c r="F5100" s="31" t="s">
        <v>37</v>
      </c>
      <c r="G5100" s="1" t="s">
        <v>38</v>
      </c>
      <c r="H5100" s="1" t="s">
        <v>2658</v>
      </c>
      <c r="I5100" s="1" t="s">
        <v>2659</v>
      </c>
      <c r="J5100" s="1" t="s">
        <v>41</v>
      </c>
      <c r="K5100" s="1" t="s">
        <v>2660</v>
      </c>
      <c r="L5100" s="1" t="s">
        <v>2661</v>
      </c>
      <c r="M5100" s="1" t="s">
        <v>368</v>
      </c>
      <c r="N5100" s="1" t="s">
        <v>2458</v>
      </c>
      <c r="O5100" s="1" t="s">
        <v>1379</v>
      </c>
      <c r="P5100" s="1" t="s">
        <v>2458</v>
      </c>
      <c r="Q5100" s="29" t="s">
        <v>2662</v>
      </c>
      <c r="R5100" s="30">
        <v>62580.811432560004</v>
      </c>
      <c r="S5100" s="5">
        <v>23.188844086021508</v>
      </c>
      <c r="T5100" s="4" t="s">
        <v>61</v>
      </c>
      <c r="U5100" s="1"/>
      <c r="V5100" s="1"/>
      <c r="W5100" s="1"/>
      <c r="X5100" s="1"/>
    </row>
    <row r="5101" spans="1:24" ht="15.75" customHeight="1" x14ac:dyDescent="0.2">
      <c r="A5101" s="1"/>
      <c r="B5101" s="1"/>
      <c r="C5101" s="31" t="str">
        <f>IF('Style Screener'!$S5101&lt;(AVERAGE('Style Screener'!$S$9:$S$6415)), "Value", "Growth")</f>
        <v>Value</v>
      </c>
      <c r="D5101" s="31" t="str">
        <f>IF('Style Screener'!$R5101&gt;2000, "Large Cap", "Small Cap")</f>
        <v>Large Cap</v>
      </c>
      <c r="E5101" s="31" t="s">
        <v>15</v>
      </c>
      <c r="F5101" s="31" t="s">
        <v>37</v>
      </c>
      <c r="G5101" s="1" t="s">
        <v>38</v>
      </c>
      <c r="H5101" s="1" t="s">
        <v>2154</v>
      </c>
      <c r="I5101" s="1" t="s">
        <v>2155</v>
      </c>
      <c r="J5101" s="1" t="s">
        <v>41</v>
      </c>
      <c r="K5101" s="1" t="s">
        <v>2156</v>
      </c>
      <c r="L5101" s="1" t="s">
        <v>2157</v>
      </c>
      <c r="M5101" s="1" t="s">
        <v>368</v>
      </c>
      <c r="N5101" s="1" t="s">
        <v>369</v>
      </c>
      <c r="O5101" s="1" t="s">
        <v>370</v>
      </c>
      <c r="P5101" s="1" t="s">
        <v>1627</v>
      </c>
      <c r="Q5101" s="29" t="s">
        <v>2158</v>
      </c>
      <c r="R5101" s="30">
        <v>16061.43685256</v>
      </c>
      <c r="S5101" s="5">
        <v>17.244383310408068</v>
      </c>
      <c r="T5101" s="4">
        <v>12.427553014811387</v>
      </c>
      <c r="U5101" s="1"/>
      <c r="V5101" s="1"/>
      <c r="W5101" s="1"/>
      <c r="X5101" s="1"/>
    </row>
    <row r="5102" spans="1:24" ht="15.75" customHeight="1" x14ac:dyDescent="0.2">
      <c r="A5102" s="1"/>
      <c r="B5102" s="1"/>
      <c r="C5102" s="31" t="str">
        <f>IF('Style Screener'!$S5102&lt;(AVERAGE('Style Screener'!$S$9:$S$6415)), "Value", "Growth")</f>
        <v>Value</v>
      </c>
      <c r="D5102" s="31" t="str">
        <f>IF('Style Screener'!$R5102&gt;2000, "Large Cap", "Small Cap")</f>
        <v>Large Cap</v>
      </c>
      <c r="E5102" s="31" t="s">
        <v>15</v>
      </c>
      <c r="F5102" s="31" t="s">
        <v>37</v>
      </c>
      <c r="G5102" s="1" t="s">
        <v>38</v>
      </c>
      <c r="H5102" s="1" t="s">
        <v>19576</v>
      </c>
      <c r="I5102" s="1" t="s">
        <v>19577</v>
      </c>
      <c r="J5102" s="1" t="s">
        <v>41</v>
      </c>
      <c r="K5102" s="1" t="s">
        <v>19578</v>
      </c>
      <c r="L5102" s="1" t="s">
        <v>19579</v>
      </c>
      <c r="M5102" s="1" t="s">
        <v>368</v>
      </c>
      <c r="N5102" s="1" t="s">
        <v>1700</v>
      </c>
      <c r="O5102" s="1" t="s">
        <v>370</v>
      </c>
      <c r="P5102" s="1" t="s">
        <v>1701</v>
      </c>
      <c r="Q5102" s="29" t="s">
        <v>1702</v>
      </c>
      <c r="R5102" s="30">
        <v>22674.43886685</v>
      </c>
      <c r="S5102" s="5">
        <v>24.213459950454169</v>
      </c>
      <c r="T5102" s="4">
        <v>11.24761180845163</v>
      </c>
      <c r="U5102" s="1"/>
      <c r="V5102" s="1"/>
      <c r="W5102" s="1"/>
      <c r="X5102" s="1"/>
    </row>
    <row r="5103" spans="1:24" ht="15.75" customHeight="1" x14ac:dyDescent="0.2">
      <c r="A5103" s="1"/>
      <c r="B5103" s="1"/>
      <c r="C5103" s="31" t="str">
        <f>IF('Style Screener'!$S5103&lt;(AVERAGE('Style Screener'!$S$9:$S$6415)), "Value", "Growth")</f>
        <v>Value</v>
      </c>
      <c r="D5103" s="31" t="str">
        <f>IF('Style Screener'!$R5103&gt;2000, "Large Cap", "Small Cap")</f>
        <v>Large Cap</v>
      </c>
      <c r="E5103" s="31" t="s">
        <v>15</v>
      </c>
      <c r="F5103" s="31" t="s">
        <v>37</v>
      </c>
      <c r="G5103" s="1" t="s">
        <v>38</v>
      </c>
      <c r="H5103" s="1" t="s">
        <v>2952</v>
      </c>
      <c r="I5103" s="1" t="s">
        <v>19580</v>
      </c>
      <c r="J5103" s="1" t="s">
        <v>71</v>
      </c>
      <c r="K5103" s="1" t="s">
        <v>2954</v>
      </c>
      <c r="L5103" s="1" t="s">
        <v>2955</v>
      </c>
      <c r="M5103" s="1" t="s">
        <v>368</v>
      </c>
      <c r="N5103" s="1" t="s">
        <v>961</v>
      </c>
      <c r="O5103" s="1" t="s">
        <v>961</v>
      </c>
      <c r="P5103" s="1" t="s">
        <v>2956</v>
      </c>
      <c r="Q5103" s="29" t="s">
        <v>1778</v>
      </c>
      <c r="R5103" s="30">
        <v>64825.808057760005</v>
      </c>
      <c r="S5103" s="5">
        <v>28.129056891943488</v>
      </c>
      <c r="T5103" s="4">
        <v>28.553799715909086</v>
      </c>
      <c r="U5103" s="1"/>
      <c r="V5103" s="1"/>
      <c r="W5103" s="1"/>
      <c r="X5103" s="1"/>
    </row>
    <row r="5104" spans="1:24" ht="15.75" customHeight="1" x14ac:dyDescent="0.2">
      <c r="A5104" s="1"/>
      <c r="B5104" s="1"/>
      <c r="C5104" s="31" t="str">
        <f>IF('Style Screener'!$S5104&lt;(AVERAGE('Style Screener'!$S$9:$S$6415)), "Value", "Growth")</f>
        <v>Value</v>
      </c>
      <c r="D5104" s="31" t="str">
        <f>IF('Style Screener'!$R5104&gt;2000, "Large Cap", "Small Cap")</f>
        <v>Large Cap</v>
      </c>
      <c r="E5104" s="31" t="s">
        <v>15</v>
      </c>
      <c r="F5104" s="31" t="s">
        <v>37</v>
      </c>
      <c r="G5104" s="1" t="s">
        <v>38</v>
      </c>
      <c r="H5104" s="1" t="s">
        <v>3361</v>
      </c>
      <c r="I5104" s="1" t="s">
        <v>3362</v>
      </c>
      <c r="J5104" s="1" t="s">
        <v>41</v>
      </c>
      <c r="K5104" s="1" t="s">
        <v>3363</v>
      </c>
      <c r="L5104" s="1" t="s">
        <v>3364</v>
      </c>
      <c r="M5104" s="1" t="s">
        <v>368</v>
      </c>
      <c r="N5104" s="1" t="s">
        <v>961</v>
      </c>
      <c r="O5104" s="1" t="s">
        <v>961</v>
      </c>
      <c r="P5104" s="1" t="s">
        <v>3365</v>
      </c>
      <c r="Q5104" s="29" t="s">
        <v>1791</v>
      </c>
      <c r="R5104" s="30">
        <v>115127.34544340998</v>
      </c>
      <c r="S5104" s="5">
        <v>19.653100775193796</v>
      </c>
      <c r="T5104" s="4" t="s">
        <v>61</v>
      </c>
      <c r="U5104" s="1"/>
      <c r="V5104" s="1"/>
      <c r="W5104" s="1"/>
      <c r="X5104" s="1"/>
    </row>
    <row r="5105" spans="1:24" ht="15.75" customHeight="1" x14ac:dyDescent="0.2">
      <c r="A5105" s="1"/>
      <c r="B5105" s="1"/>
      <c r="C5105" s="31" t="str">
        <f>IF('Style Screener'!$S5105&lt;(AVERAGE('Style Screener'!$S$9:$S$6415)), "Value", "Growth")</f>
        <v>Value</v>
      </c>
      <c r="D5105" s="31" t="str">
        <f>IF('Style Screener'!$R5105&gt;2000, "Large Cap", "Small Cap")</f>
        <v>Large Cap</v>
      </c>
      <c r="E5105" s="31" t="s">
        <v>15</v>
      </c>
      <c r="F5105" s="31" t="s">
        <v>37</v>
      </c>
      <c r="G5105" s="1" t="s">
        <v>10804</v>
      </c>
      <c r="H5105" s="1" t="s">
        <v>11138</v>
      </c>
      <c r="I5105" s="1" t="s">
        <v>11139</v>
      </c>
      <c r="J5105" s="1" t="s">
        <v>10807</v>
      </c>
      <c r="K5105" s="1" t="s">
        <v>11140</v>
      </c>
      <c r="L5105" s="1" t="s">
        <v>11141</v>
      </c>
      <c r="M5105" s="1" t="s">
        <v>368</v>
      </c>
      <c r="N5105" s="1" t="s">
        <v>369</v>
      </c>
      <c r="O5105" s="1" t="s">
        <v>370</v>
      </c>
      <c r="P5105" s="1" t="s">
        <v>1627</v>
      </c>
      <c r="Q5105" s="29" t="s">
        <v>61</v>
      </c>
      <c r="R5105" s="30">
        <v>45892.159049306152</v>
      </c>
      <c r="S5105" s="5">
        <v>22.414609401420361</v>
      </c>
      <c r="T5105" s="4" t="s">
        <v>61</v>
      </c>
      <c r="U5105" s="1"/>
      <c r="V5105" s="1"/>
      <c r="W5105" s="1"/>
      <c r="X5105" s="1"/>
    </row>
    <row r="5106" spans="1:24" ht="15.75" customHeight="1" x14ac:dyDescent="0.2">
      <c r="A5106" s="1"/>
      <c r="B5106" s="1"/>
      <c r="C5106" s="31" t="str">
        <f>IF('Style Screener'!$S5106&lt;(AVERAGE('Style Screener'!$S$9:$S$6415)), "Value", "Growth")</f>
        <v>Value</v>
      </c>
      <c r="D5106" s="31" t="str">
        <f>IF('Style Screener'!$R5106&gt;2000, "Large Cap", "Small Cap")</f>
        <v>Large Cap</v>
      </c>
      <c r="E5106" s="31" t="s">
        <v>15</v>
      </c>
      <c r="F5106" s="31" t="s">
        <v>37</v>
      </c>
      <c r="G5106" s="1" t="s">
        <v>10798</v>
      </c>
      <c r="H5106" s="1" t="s">
        <v>11394</v>
      </c>
      <c r="I5106" s="1" t="s">
        <v>11395</v>
      </c>
      <c r="J5106" s="1" t="s">
        <v>10801</v>
      </c>
      <c r="K5106" s="1" t="s">
        <v>11396</v>
      </c>
      <c r="L5106" s="1" t="s">
        <v>11397</v>
      </c>
      <c r="M5106" s="1" t="s">
        <v>368</v>
      </c>
      <c r="N5106" s="1" t="s">
        <v>961</v>
      </c>
      <c r="O5106" s="1" t="s">
        <v>961</v>
      </c>
      <c r="P5106" s="1" t="s">
        <v>2234</v>
      </c>
      <c r="Q5106" s="29" t="s">
        <v>61</v>
      </c>
      <c r="R5106" s="30">
        <v>9267.1320849047243</v>
      </c>
      <c r="S5106" s="5">
        <v>16.407020311575629</v>
      </c>
      <c r="T5106" s="4">
        <v>76.9720518702308</v>
      </c>
      <c r="U5106" s="1"/>
      <c r="V5106" s="1"/>
      <c r="W5106" s="1"/>
      <c r="X5106" s="1"/>
    </row>
    <row r="5107" spans="1:24" ht="15.75" customHeight="1" x14ac:dyDescent="0.2">
      <c r="A5107" s="1"/>
      <c r="B5107" s="1"/>
      <c r="C5107" s="31" t="str">
        <f>IF('Style Screener'!$S5107&lt;(AVERAGE('Style Screener'!$S$9:$S$6415)), "Value", "Growth")</f>
        <v>Value</v>
      </c>
      <c r="D5107" s="31" t="str">
        <f>IF('Style Screener'!$R5107&gt;2000, "Large Cap", "Small Cap")</f>
        <v>Large Cap</v>
      </c>
      <c r="E5107" s="31" t="s">
        <v>15</v>
      </c>
      <c r="F5107" s="31" t="s">
        <v>37</v>
      </c>
      <c r="G5107" s="1" t="s">
        <v>1020</v>
      </c>
      <c r="H5107" s="1" t="s">
        <v>11406</v>
      </c>
      <c r="I5107" s="1" t="s">
        <v>11407</v>
      </c>
      <c r="J5107" s="1" t="s">
        <v>10766</v>
      </c>
      <c r="K5107" s="1" t="s">
        <v>11408</v>
      </c>
      <c r="L5107" s="1" t="s">
        <v>11409</v>
      </c>
      <c r="M5107" s="1" t="s">
        <v>368</v>
      </c>
      <c r="N5107" s="1" t="s">
        <v>1700</v>
      </c>
      <c r="O5107" s="1" t="s">
        <v>370</v>
      </c>
      <c r="P5107" s="1" t="s">
        <v>1701</v>
      </c>
      <c r="Q5107" s="29" t="s">
        <v>61</v>
      </c>
      <c r="R5107" s="30">
        <v>70154.925688249423</v>
      </c>
      <c r="S5107" s="5">
        <v>20.373626373626372</v>
      </c>
      <c r="T5107" s="4" t="s">
        <v>61</v>
      </c>
      <c r="U5107" s="1"/>
      <c r="V5107" s="1"/>
      <c r="W5107" s="1"/>
      <c r="X5107" s="1"/>
    </row>
    <row r="5108" spans="1:24" ht="15.75" customHeight="1" x14ac:dyDescent="0.2">
      <c r="A5108" s="1"/>
      <c r="B5108" s="1"/>
      <c r="C5108" s="31" t="str">
        <f>IF('Style Screener'!$S5108&lt;(AVERAGE('Style Screener'!$S$9:$S$6415)), "Value", "Growth")</f>
        <v>Value</v>
      </c>
      <c r="D5108" s="31" t="str">
        <f>IF('Style Screener'!$R5108&gt;2000, "Large Cap", "Small Cap")</f>
        <v>Large Cap</v>
      </c>
      <c r="E5108" s="31" t="s">
        <v>15</v>
      </c>
      <c r="F5108" s="31" t="s">
        <v>37</v>
      </c>
      <c r="G5108" s="1" t="s">
        <v>214</v>
      </c>
      <c r="H5108" s="1" t="s">
        <v>11410</v>
      </c>
      <c r="I5108" s="1" t="s">
        <v>19581</v>
      </c>
      <c r="J5108" s="1" t="s">
        <v>10785</v>
      </c>
      <c r="K5108" s="1" t="s">
        <v>11412</v>
      </c>
      <c r="L5108" s="1" t="s">
        <v>11413</v>
      </c>
      <c r="M5108" s="1" t="s">
        <v>368</v>
      </c>
      <c r="N5108" s="1" t="s">
        <v>961</v>
      </c>
      <c r="O5108" s="1" t="s">
        <v>961</v>
      </c>
      <c r="P5108" s="1" t="s">
        <v>2956</v>
      </c>
      <c r="Q5108" s="29" t="s">
        <v>61</v>
      </c>
      <c r="R5108" s="30">
        <v>5210.3845306579178</v>
      </c>
      <c r="S5108" s="5">
        <v>18.235294117647058</v>
      </c>
      <c r="T5108" s="4">
        <v>54.29353400909234</v>
      </c>
      <c r="U5108" s="1"/>
      <c r="V5108" s="1"/>
      <c r="W5108" s="1"/>
      <c r="X5108" s="1"/>
    </row>
    <row r="5109" spans="1:24" ht="15.75" customHeight="1" x14ac:dyDescent="0.2">
      <c r="A5109" s="1"/>
      <c r="B5109" s="1"/>
      <c r="C5109" s="31" t="str">
        <f>IF('Style Screener'!$S5109&lt;(AVERAGE('Style Screener'!$S$9:$S$6415)), "Value", "Growth")</f>
        <v>Value</v>
      </c>
      <c r="D5109" s="31" t="str">
        <f>IF('Style Screener'!$R5109&gt;2000, "Large Cap", "Small Cap")</f>
        <v>Large Cap</v>
      </c>
      <c r="E5109" s="31" t="s">
        <v>15</v>
      </c>
      <c r="F5109" s="31" t="s">
        <v>37</v>
      </c>
      <c r="G5109" s="1" t="s">
        <v>38</v>
      </c>
      <c r="H5109" s="1" t="s">
        <v>3740</v>
      </c>
      <c r="I5109" s="1" t="s">
        <v>3741</v>
      </c>
      <c r="J5109" s="1" t="s">
        <v>41</v>
      </c>
      <c r="K5109" s="1" t="s">
        <v>3742</v>
      </c>
      <c r="L5109" s="1" t="s">
        <v>3743</v>
      </c>
      <c r="M5109" s="1" t="s">
        <v>368</v>
      </c>
      <c r="N5109" s="1" t="s">
        <v>1700</v>
      </c>
      <c r="O5109" s="1" t="s">
        <v>370</v>
      </c>
      <c r="P5109" s="1" t="s">
        <v>2344</v>
      </c>
      <c r="Q5109" s="29" t="s">
        <v>2345</v>
      </c>
      <c r="R5109" s="30">
        <v>15261.60196432</v>
      </c>
      <c r="S5109" s="5">
        <v>20.451962809917354</v>
      </c>
      <c r="T5109" s="4">
        <v>12.416271851004733</v>
      </c>
      <c r="U5109" s="1"/>
      <c r="V5109" s="1"/>
      <c r="W5109" s="1"/>
      <c r="X5109" s="1"/>
    </row>
    <row r="5110" spans="1:24" ht="15.75" customHeight="1" x14ac:dyDescent="0.2">
      <c r="A5110" s="1"/>
      <c r="B5110" s="1"/>
      <c r="C5110" s="31" t="str">
        <f>IF('Style Screener'!$S5110&lt;(AVERAGE('Style Screener'!$S$9:$S$6415)), "Value", "Growth")</f>
        <v>Value</v>
      </c>
      <c r="D5110" s="31" t="str">
        <f>IF('Style Screener'!$R5110&gt;2000, "Large Cap", "Small Cap")</f>
        <v>Large Cap</v>
      </c>
      <c r="E5110" s="31" t="s">
        <v>15</v>
      </c>
      <c r="F5110" s="31" t="s">
        <v>37</v>
      </c>
      <c r="G5110" s="1" t="s">
        <v>38</v>
      </c>
      <c r="H5110" s="1" t="s">
        <v>4106</v>
      </c>
      <c r="I5110" s="1" t="s">
        <v>4107</v>
      </c>
      <c r="J5110" s="1" t="s">
        <v>41</v>
      </c>
      <c r="K5110" s="1" t="s">
        <v>4108</v>
      </c>
      <c r="L5110" s="1" t="s">
        <v>4109</v>
      </c>
      <c r="M5110" s="1" t="s">
        <v>368</v>
      </c>
      <c r="N5110" s="1" t="s">
        <v>2458</v>
      </c>
      <c r="O5110" s="1" t="s">
        <v>1379</v>
      </c>
      <c r="P5110" s="1" t="s">
        <v>2458</v>
      </c>
      <c r="Q5110" s="29" t="s">
        <v>4110</v>
      </c>
      <c r="R5110" s="30">
        <v>8610.0683798400005</v>
      </c>
      <c r="S5110" s="5">
        <v>19.997113580603262</v>
      </c>
      <c r="T5110" s="4">
        <v>49.146750005620888</v>
      </c>
      <c r="U5110" s="1"/>
      <c r="V5110" s="1"/>
      <c r="W5110" s="1"/>
      <c r="X5110" s="1"/>
    </row>
    <row r="5111" spans="1:24" ht="15.75" customHeight="1" x14ac:dyDescent="0.2">
      <c r="A5111" s="1"/>
      <c r="B5111" s="1"/>
      <c r="C5111" s="31" t="str">
        <f>IF('Style Screener'!$S5111&lt;(AVERAGE('Style Screener'!$S$9:$S$6415)), "Value", "Growth")</f>
        <v>Growth</v>
      </c>
      <c r="D5111" s="31" t="str">
        <f>IF('Style Screener'!$R5111&gt;2000, "Large Cap", "Small Cap")</f>
        <v>Large Cap</v>
      </c>
      <c r="E5111" s="31" t="s">
        <v>15</v>
      </c>
      <c r="F5111" s="31" t="s">
        <v>37</v>
      </c>
      <c r="G5111" s="1" t="s">
        <v>38</v>
      </c>
      <c r="H5111" s="1" t="s">
        <v>4034</v>
      </c>
      <c r="I5111" s="1" t="s">
        <v>4035</v>
      </c>
      <c r="J5111" s="1" t="s">
        <v>41</v>
      </c>
      <c r="K5111" s="1" t="s">
        <v>4036</v>
      </c>
      <c r="L5111" s="1" t="s">
        <v>4037</v>
      </c>
      <c r="M5111" s="1" t="s">
        <v>368</v>
      </c>
      <c r="N5111" s="1" t="s">
        <v>1378</v>
      </c>
      <c r="O5111" s="1" t="s">
        <v>1379</v>
      </c>
      <c r="P5111" s="1" t="s">
        <v>1378</v>
      </c>
      <c r="Q5111" s="29" t="s">
        <v>1380</v>
      </c>
      <c r="R5111" s="30">
        <v>31277.825246740002</v>
      </c>
      <c r="S5111" s="5">
        <v>29.748291981301691</v>
      </c>
      <c r="T5111" s="4" t="s">
        <v>61</v>
      </c>
      <c r="U5111" s="1"/>
      <c r="V5111" s="1"/>
      <c r="W5111" s="1"/>
      <c r="X5111" s="1"/>
    </row>
    <row r="5112" spans="1:24" ht="15.75" customHeight="1" x14ac:dyDescent="0.2">
      <c r="A5112" s="1"/>
      <c r="B5112" s="1"/>
      <c r="C5112" s="31" t="str">
        <f>IF('Style Screener'!$S5112&lt;(AVERAGE('Style Screener'!$S$9:$S$6415)), "Value", "Growth")</f>
        <v>Value</v>
      </c>
      <c r="D5112" s="31" t="str">
        <f>IF('Style Screener'!$R5112&gt;2000, "Large Cap", "Small Cap")</f>
        <v>Large Cap</v>
      </c>
      <c r="E5112" s="31" t="s">
        <v>15</v>
      </c>
      <c r="F5112" s="31" t="s">
        <v>37</v>
      </c>
      <c r="G5112" s="1" t="s">
        <v>13188</v>
      </c>
      <c r="H5112" s="1" t="s">
        <v>19582</v>
      </c>
      <c r="I5112" s="1" t="s">
        <v>19583</v>
      </c>
      <c r="J5112" s="1" t="s">
        <v>13191</v>
      </c>
      <c r="K5112" s="1" t="s">
        <v>19584</v>
      </c>
      <c r="L5112" s="1" t="s">
        <v>19585</v>
      </c>
      <c r="M5112" s="1" t="s">
        <v>368</v>
      </c>
      <c r="N5112" s="1" t="s">
        <v>961</v>
      </c>
      <c r="O5112" s="1" t="s">
        <v>961</v>
      </c>
      <c r="P5112" s="1" t="s">
        <v>2234</v>
      </c>
      <c r="Q5112" s="29" t="s">
        <v>61</v>
      </c>
      <c r="R5112" s="30">
        <v>4330.2159206408187</v>
      </c>
      <c r="S5112" s="5">
        <v>23.106468503267603</v>
      </c>
      <c r="T5112" s="4">
        <v>11.886470892903128</v>
      </c>
      <c r="U5112" s="1"/>
      <c r="V5112" s="1"/>
      <c r="W5112" s="1"/>
      <c r="X5112" s="1"/>
    </row>
    <row r="5113" spans="1:24" ht="15.75" customHeight="1" x14ac:dyDescent="0.2">
      <c r="A5113" s="1"/>
      <c r="B5113" s="1"/>
      <c r="C5113" s="31" t="str">
        <f>IF('Style Screener'!$S5113&lt;(AVERAGE('Style Screener'!$S$9:$S$6415)), "Value", "Growth")</f>
        <v>Value</v>
      </c>
      <c r="D5113" s="31" t="str">
        <f>IF('Style Screener'!$R5113&gt;2000, "Large Cap", "Small Cap")</f>
        <v>Large Cap</v>
      </c>
      <c r="E5113" s="31" t="s">
        <v>15</v>
      </c>
      <c r="F5113" s="31" t="s">
        <v>37</v>
      </c>
      <c r="G5113" s="1" t="s">
        <v>38</v>
      </c>
      <c r="H5113" s="1" t="s">
        <v>5133</v>
      </c>
      <c r="I5113" s="1" t="s">
        <v>5134</v>
      </c>
      <c r="J5113" s="1" t="s">
        <v>41</v>
      </c>
      <c r="K5113" s="1" t="s">
        <v>5135</v>
      </c>
      <c r="L5113" s="1" t="s">
        <v>5136</v>
      </c>
      <c r="M5113" s="1" t="s">
        <v>368</v>
      </c>
      <c r="N5113" s="1" t="s">
        <v>369</v>
      </c>
      <c r="O5113" s="1" t="s">
        <v>370</v>
      </c>
      <c r="P5113" s="1" t="s">
        <v>1627</v>
      </c>
      <c r="Q5113" s="29" t="s">
        <v>5137</v>
      </c>
      <c r="R5113" s="30">
        <v>33446.60754338</v>
      </c>
      <c r="S5113" s="5">
        <v>19.890109890109887</v>
      </c>
      <c r="T5113" s="4">
        <v>40.786505561263233</v>
      </c>
      <c r="U5113" s="1"/>
      <c r="V5113" s="1"/>
      <c r="W5113" s="1"/>
      <c r="X5113" s="1"/>
    </row>
    <row r="5114" spans="1:24" ht="15.75" customHeight="1" x14ac:dyDescent="0.2">
      <c r="A5114" s="1"/>
      <c r="B5114" s="1"/>
      <c r="C5114" s="31" t="str">
        <f>IF('Style Screener'!$S5114&lt;(AVERAGE('Style Screener'!$S$9:$S$6415)), "Value", "Growth")</f>
        <v>Value</v>
      </c>
      <c r="D5114" s="31" t="str">
        <f>IF('Style Screener'!$R5114&gt;2000, "Large Cap", "Small Cap")</f>
        <v>Large Cap</v>
      </c>
      <c r="E5114" s="31" t="s">
        <v>15</v>
      </c>
      <c r="F5114" s="31" t="s">
        <v>37</v>
      </c>
      <c r="G5114" s="1" t="s">
        <v>1364</v>
      </c>
      <c r="H5114" s="1" t="s">
        <v>19586</v>
      </c>
      <c r="I5114" s="1" t="s">
        <v>19587</v>
      </c>
      <c r="J5114" s="1" t="s">
        <v>19235</v>
      </c>
      <c r="K5114" s="1" t="s">
        <v>19588</v>
      </c>
      <c r="L5114" s="1" t="s">
        <v>19589</v>
      </c>
      <c r="M5114" s="1" t="s">
        <v>368</v>
      </c>
      <c r="N5114" s="1" t="s">
        <v>369</v>
      </c>
      <c r="O5114" s="1" t="s">
        <v>370</v>
      </c>
      <c r="P5114" s="1" t="s">
        <v>371</v>
      </c>
      <c r="Q5114" s="29" t="s">
        <v>61</v>
      </c>
      <c r="R5114" s="30">
        <v>3973.6981871041899</v>
      </c>
      <c r="S5114" s="5">
        <v>13.565760296578755</v>
      </c>
      <c r="T5114" s="4" t="s">
        <v>61</v>
      </c>
      <c r="U5114" s="1"/>
      <c r="V5114" s="1"/>
      <c r="W5114" s="1"/>
      <c r="X5114" s="1"/>
    </row>
    <row r="5115" spans="1:24" ht="15.75" customHeight="1" x14ac:dyDescent="0.2">
      <c r="A5115" s="1"/>
      <c r="B5115" s="1"/>
      <c r="C5115" s="31" t="str">
        <f>IF('Style Screener'!$S5115&lt;(AVERAGE('Style Screener'!$S$9:$S$6415)), "Value", "Growth")</f>
        <v>Value</v>
      </c>
      <c r="D5115" s="31" t="str">
        <f>IF('Style Screener'!$R5115&gt;2000, "Large Cap", "Small Cap")</f>
        <v>Large Cap</v>
      </c>
      <c r="E5115" s="31" t="s">
        <v>15</v>
      </c>
      <c r="F5115" s="31" t="s">
        <v>37</v>
      </c>
      <c r="G5115" s="1" t="s">
        <v>1359</v>
      </c>
      <c r="H5115" s="1" t="s">
        <v>11811</v>
      </c>
      <c r="I5115" s="1" t="s">
        <v>11812</v>
      </c>
      <c r="J5115" s="1" t="s">
        <v>10775</v>
      </c>
      <c r="K5115" s="1" t="s">
        <v>11809</v>
      </c>
      <c r="L5115" s="1" t="s">
        <v>11813</v>
      </c>
      <c r="M5115" s="1" t="s">
        <v>368</v>
      </c>
      <c r="N5115" s="1" t="s">
        <v>1700</v>
      </c>
      <c r="O5115" s="1" t="s">
        <v>370</v>
      </c>
      <c r="P5115" s="1" t="s">
        <v>2000</v>
      </c>
      <c r="Q5115" s="29" t="s">
        <v>61</v>
      </c>
      <c r="R5115" s="30">
        <v>20705.480089705306</v>
      </c>
      <c r="S5115" s="5">
        <v>19.486880466472304</v>
      </c>
      <c r="T5115" s="4" t="s">
        <v>61</v>
      </c>
      <c r="U5115" s="1"/>
      <c r="V5115" s="1"/>
      <c r="W5115" s="1"/>
      <c r="X5115" s="1"/>
    </row>
    <row r="5116" spans="1:24" ht="15.75" customHeight="1" x14ac:dyDescent="0.2">
      <c r="A5116" s="1"/>
      <c r="B5116" s="1"/>
      <c r="C5116" s="31" t="str">
        <f>IF('Style Screener'!$S5116&lt;(AVERAGE('Style Screener'!$S$9:$S$6415)), "Value", "Growth")</f>
        <v>Value</v>
      </c>
      <c r="D5116" s="31" t="str">
        <f>IF('Style Screener'!$R5116&gt;2000, "Large Cap", "Small Cap")</f>
        <v>Large Cap</v>
      </c>
      <c r="E5116" s="31" t="s">
        <v>15</v>
      </c>
      <c r="F5116" s="31" t="s">
        <v>37</v>
      </c>
      <c r="G5116" s="1" t="s">
        <v>1359</v>
      </c>
      <c r="H5116" s="1" t="s">
        <v>11807</v>
      </c>
      <c r="I5116" s="1" t="s">
        <v>11808</v>
      </c>
      <c r="J5116" s="1" t="s">
        <v>10775</v>
      </c>
      <c r="K5116" s="1" t="s">
        <v>11809</v>
      </c>
      <c r="L5116" s="1" t="s">
        <v>11810</v>
      </c>
      <c r="M5116" s="1" t="s">
        <v>368</v>
      </c>
      <c r="N5116" s="1" t="s">
        <v>1700</v>
      </c>
      <c r="O5116" s="1" t="s">
        <v>370</v>
      </c>
      <c r="P5116" s="1" t="s">
        <v>2000</v>
      </c>
      <c r="Q5116" s="29" t="s">
        <v>61</v>
      </c>
      <c r="R5116" s="30">
        <v>45873.294491775159</v>
      </c>
      <c r="S5116" s="5">
        <v>21.727779407450861</v>
      </c>
      <c r="T5116" s="4" t="s">
        <v>61</v>
      </c>
      <c r="U5116" s="1"/>
      <c r="V5116" s="1"/>
      <c r="W5116" s="1"/>
      <c r="X5116" s="1"/>
    </row>
    <row r="5117" spans="1:24" ht="15.75" customHeight="1" x14ac:dyDescent="0.2">
      <c r="A5117" s="1"/>
      <c r="B5117" s="1"/>
      <c r="C5117" s="31" t="str">
        <f>IF('Style Screener'!$S5117&lt;(AVERAGE('Style Screener'!$S$9:$S$6415)), "Value", "Growth")</f>
        <v>Value</v>
      </c>
      <c r="D5117" s="31" t="str">
        <f>IF('Style Screener'!$R5117&gt;2000, "Large Cap", "Small Cap")</f>
        <v>Large Cap</v>
      </c>
      <c r="E5117" s="31" t="s">
        <v>15</v>
      </c>
      <c r="F5117" s="31" t="s">
        <v>37</v>
      </c>
      <c r="G5117" s="1" t="s">
        <v>10839</v>
      </c>
      <c r="H5117" s="1" t="s">
        <v>19590</v>
      </c>
      <c r="I5117" s="1" t="s">
        <v>19591</v>
      </c>
      <c r="J5117" s="1" t="s">
        <v>10842</v>
      </c>
      <c r="K5117" s="1" t="s">
        <v>11820</v>
      </c>
      <c r="L5117" s="1" t="s">
        <v>11821</v>
      </c>
      <c r="M5117" s="1" t="s">
        <v>368</v>
      </c>
      <c r="N5117" s="1" t="s">
        <v>2458</v>
      </c>
      <c r="O5117" s="1" t="s">
        <v>1379</v>
      </c>
      <c r="P5117" s="1" t="s">
        <v>2458</v>
      </c>
      <c r="Q5117" s="29" t="s">
        <v>61</v>
      </c>
      <c r="R5117" s="30">
        <v>47550.091731629022</v>
      </c>
      <c r="S5117" s="5">
        <v>19.514045519786755</v>
      </c>
      <c r="T5117" s="4" t="s">
        <v>61</v>
      </c>
      <c r="U5117" s="1"/>
      <c r="V5117" s="1"/>
      <c r="W5117" s="1"/>
      <c r="X5117" s="1"/>
    </row>
    <row r="5118" spans="1:24" ht="15.75" customHeight="1" x14ac:dyDescent="0.2">
      <c r="A5118" s="1"/>
      <c r="B5118" s="1"/>
      <c r="C5118" s="31" t="str">
        <f>IF('Style Screener'!$S5118&lt;(AVERAGE('Style Screener'!$S$9:$S$6415)), "Value", "Growth")</f>
        <v>Value</v>
      </c>
      <c r="D5118" s="31" t="str">
        <f>IF('Style Screener'!$R5118&gt;2000, "Large Cap", "Small Cap")</f>
        <v>Large Cap</v>
      </c>
      <c r="E5118" s="31" t="s">
        <v>15</v>
      </c>
      <c r="F5118" s="31" t="s">
        <v>37</v>
      </c>
      <c r="G5118" s="1" t="s">
        <v>10839</v>
      </c>
      <c r="H5118" s="1" t="s">
        <v>11818</v>
      </c>
      <c r="I5118" s="1" t="s">
        <v>19592</v>
      </c>
      <c r="J5118" s="1" t="s">
        <v>10842</v>
      </c>
      <c r="K5118" s="1" t="s">
        <v>11820</v>
      </c>
      <c r="L5118" s="1" t="s">
        <v>11821</v>
      </c>
      <c r="M5118" s="1" t="s">
        <v>368</v>
      </c>
      <c r="N5118" s="1" t="s">
        <v>2458</v>
      </c>
      <c r="O5118" s="1" t="s">
        <v>1379</v>
      </c>
      <c r="P5118" s="1" t="s">
        <v>2458</v>
      </c>
      <c r="Q5118" s="29" t="s">
        <v>61</v>
      </c>
      <c r="R5118" s="30">
        <v>47550.091731629022</v>
      </c>
      <c r="S5118" s="5">
        <v>22.421570637687104</v>
      </c>
      <c r="T5118" s="4" t="s">
        <v>61</v>
      </c>
      <c r="U5118" s="1"/>
      <c r="V5118" s="1"/>
      <c r="W5118" s="1"/>
      <c r="X5118" s="1"/>
    </row>
    <row r="5119" spans="1:24" ht="15.75" customHeight="1" x14ac:dyDescent="0.2">
      <c r="A5119" s="1"/>
      <c r="B5119" s="1"/>
      <c r="C5119" s="31" t="str">
        <f>IF('Style Screener'!$S5119&lt;(AVERAGE('Style Screener'!$S$9:$S$6415)), "Value", "Growth")</f>
        <v>Value</v>
      </c>
      <c r="D5119" s="31" t="str">
        <f>IF('Style Screener'!$R5119&gt;2000, "Large Cap", "Small Cap")</f>
        <v>Large Cap</v>
      </c>
      <c r="E5119" s="31" t="s">
        <v>15</v>
      </c>
      <c r="F5119" s="31" t="s">
        <v>37</v>
      </c>
      <c r="G5119" s="1" t="s">
        <v>38</v>
      </c>
      <c r="H5119" s="1" t="s">
        <v>5874</v>
      </c>
      <c r="I5119" s="1" t="s">
        <v>5875</v>
      </c>
      <c r="J5119" s="1" t="s">
        <v>41</v>
      </c>
      <c r="K5119" s="1" t="s">
        <v>5876</v>
      </c>
      <c r="L5119" s="1" t="s">
        <v>5877</v>
      </c>
      <c r="M5119" s="1" t="s">
        <v>368</v>
      </c>
      <c r="N5119" s="1" t="s">
        <v>369</v>
      </c>
      <c r="O5119" s="1" t="s">
        <v>370</v>
      </c>
      <c r="P5119" s="1" t="s">
        <v>1627</v>
      </c>
      <c r="Q5119" s="29" t="s">
        <v>5878</v>
      </c>
      <c r="R5119" s="30">
        <v>21498.86010324</v>
      </c>
      <c r="S5119" s="5">
        <v>22.559263521288837</v>
      </c>
      <c r="T5119" s="4">
        <v>17.499994610448613</v>
      </c>
      <c r="U5119" s="1"/>
      <c r="V5119" s="1"/>
      <c r="W5119" s="1"/>
      <c r="X5119" s="1"/>
    </row>
    <row r="5120" spans="1:24" ht="15.75" customHeight="1" x14ac:dyDescent="0.2">
      <c r="A5120" s="1"/>
      <c r="B5120" s="1"/>
      <c r="C5120" s="31" t="str">
        <f>IF('Style Screener'!$S5120&lt;(AVERAGE('Style Screener'!$S$9:$S$6415)), "Value", "Growth")</f>
        <v>Value</v>
      </c>
      <c r="D5120" s="31" t="str">
        <f>IF('Style Screener'!$R5120&gt;2000, "Large Cap", "Small Cap")</f>
        <v>Large Cap</v>
      </c>
      <c r="E5120" s="31" t="s">
        <v>15</v>
      </c>
      <c r="F5120" s="31" t="s">
        <v>37</v>
      </c>
      <c r="G5120" s="1" t="s">
        <v>38</v>
      </c>
      <c r="H5120" s="1" t="s">
        <v>5828</v>
      </c>
      <c r="I5120" s="1" t="s">
        <v>5829</v>
      </c>
      <c r="J5120" s="1" t="s">
        <v>41</v>
      </c>
      <c r="K5120" s="1" t="s">
        <v>5830</v>
      </c>
      <c r="L5120" s="1" t="s">
        <v>5831</v>
      </c>
      <c r="M5120" s="1" t="s">
        <v>368</v>
      </c>
      <c r="N5120" s="1" t="s">
        <v>369</v>
      </c>
      <c r="O5120" s="1" t="s">
        <v>370</v>
      </c>
      <c r="P5120" s="1" t="s">
        <v>1627</v>
      </c>
      <c r="Q5120" s="29" t="s">
        <v>5832</v>
      </c>
      <c r="R5120" s="30">
        <v>14547.475600140002</v>
      </c>
      <c r="S5120" s="5">
        <v>21.511128465443189</v>
      </c>
      <c r="T5120" s="4">
        <v>6.528523904881963</v>
      </c>
      <c r="U5120" s="1"/>
      <c r="V5120" s="1"/>
      <c r="W5120" s="1"/>
      <c r="X5120" s="1"/>
    </row>
    <row r="5121" spans="1:24" ht="15.75" customHeight="1" x14ac:dyDescent="0.2">
      <c r="A5121" s="1"/>
      <c r="B5121" s="1"/>
      <c r="C5121" s="31" t="str">
        <f>IF('Style Screener'!$S5121&lt;(AVERAGE('Style Screener'!$S$9:$S$6415)), "Value", "Growth")</f>
        <v>Value</v>
      </c>
      <c r="D5121" s="31" t="str">
        <f>IF('Style Screener'!$R5121&gt;2000, "Large Cap", "Small Cap")</f>
        <v>Large Cap</v>
      </c>
      <c r="E5121" s="31" t="s">
        <v>15</v>
      </c>
      <c r="F5121" s="31" t="s">
        <v>37</v>
      </c>
      <c r="G5121" s="1" t="s">
        <v>1020</v>
      </c>
      <c r="H5121" s="1" t="s">
        <v>11950</v>
      </c>
      <c r="I5121" s="1" t="s">
        <v>11951</v>
      </c>
      <c r="J5121" s="1" t="s">
        <v>10766</v>
      </c>
      <c r="K5121" s="1" t="s">
        <v>11952</v>
      </c>
      <c r="L5121" s="1" t="s">
        <v>11953</v>
      </c>
      <c r="M5121" s="1" t="s">
        <v>368</v>
      </c>
      <c r="N5121" s="1" t="s">
        <v>1014</v>
      </c>
      <c r="O5121" s="1" t="s">
        <v>370</v>
      </c>
      <c r="P5121" s="1" t="s">
        <v>1014</v>
      </c>
      <c r="Q5121" s="29" t="s">
        <v>61</v>
      </c>
      <c r="R5121" s="30">
        <v>47402.469930687774</v>
      </c>
      <c r="S5121" s="5">
        <v>16.21488417939872</v>
      </c>
      <c r="T5121" s="4" t="s">
        <v>61</v>
      </c>
      <c r="U5121" s="1"/>
      <c r="V5121" s="1"/>
      <c r="W5121" s="1"/>
      <c r="X5121" s="1"/>
    </row>
    <row r="5122" spans="1:24" ht="15.75" customHeight="1" x14ac:dyDescent="0.2">
      <c r="A5122" s="1"/>
      <c r="B5122" s="1"/>
      <c r="C5122" s="31" t="str">
        <f>IF('Style Screener'!$S5122&lt;(AVERAGE('Style Screener'!$S$9:$S$6415)), "Value", "Growth")</f>
        <v>Value</v>
      </c>
      <c r="D5122" s="31" t="str">
        <f>IF('Style Screener'!$R5122&gt;2000, "Large Cap", "Small Cap")</f>
        <v>Large Cap</v>
      </c>
      <c r="E5122" s="31" t="s">
        <v>15</v>
      </c>
      <c r="F5122" s="31" t="s">
        <v>37</v>
      </c>
      <c r="G5122" s="1" t="s">
        <v>13188</v>
      </c>
      <c r="H5122" s="1" t="s">
        <v>13278</v>
      </c>
      <c r="I5122" s="1" t="s">
        <v>19593</v>
      </c>
      <c r="J5122" s="1" t="s">
        <v>13191</v>
      </c>
      <c r="K5122" s="1" t="s">
        <v>13280</v>
      </c>
      <c r="L5122" s="1" t="s">
        <v>13281</v>
      </c>
      <c r="M5122" s="1" t="s">
        <v>368</v>
      </c>
      <c r="N5122" s="1" t="s">
        <v>1014</v>
      </c>
      <c r="O5122" s="1" t="s">
        <v>370</v>
      </c>
      <c r="P5122" s="1" t="s">
        <v>1014</v>
      </c>
      <c r="Q5122" s="29" t="s">
        <v>61</v>
      </c>
      <c r="R5122" s="30">
        <v>71336.568870538191</v>
      </c>
      <c r="S5122" s="5">
        <v>18.822994553271126</v>
      </c>
      <c r="T5122" s="4">
        <v>54.127210927723965</v>
      </c>
      <c r="U5122" s="1"/>
      <c r="V5122" s="1"/>
      <c r="W5122" s="1"/>
      <c r="X5122" s="1"/>
    </row>
    <row r="5123" spans="1:24" ht="15.75" customHeight="1" x14ac:dyDescent="0.2">
      <c r="A5123" s="1"/>
      <c r="B5123" s="1"/>
      <c r="C5123" s="31" t="str">
        <f>IF('Style Screener'!$S5123&lt;(AVERAGE('Style Screener'!$S$9:$S$6415)), "Value", "Growth")</f>
        <v>Value</v>
      </c>
      <c r="D5123" s="31" t="str">
        <f>IF('Style Screener'!$R5123&gt;2000, "Large Cap", "Small Cap")</f>
        <v>Large Cap</v>
      </c>
      <c r="E5123" s="31" t="s">
        <v>15</v>
      </c>
      <c r="F5123" s="31" t="s">
        <v>37</v>
      </c>
      <c r="G5123" s="1" t="s">
        <v>11066</v>
      </c>
      <c r="H5123" s="1" t="s">
        <v>12027</v>
      </c>
      <c r="I5123" s="1" t="s">
        <v>12028</v>
      </c>
      <c r="J5123" s="1" t="s">
        <v>11069</v>
      </c>
      <c r="K5123" s="1" t="s">
        <v>12029</v>
      </c>
      <c r="L5123" s="1" t="s">
        <v>12030</v>
      </c>
      <c r="M5123" s="1" t="s">
        <v>368</v>
      </c>
      <c r="N5123" s="1" t="s">
        <v>961</v>
      </c>
      <c r="O5123" s="1" t="s">
        <v>961</v>
      </c>
      <c r="P5123" s="1" t="s">
        <v>2234</v>
      </c>
      <c r="Q5123" s="29" t="s">
        <v>61</v>
      </c>
      <c r="R5123" s="30">
        <v>7928.7689111045802</v>
      </c>
      <c r="S5123" s="5">
        <v>23.198019801980198</v>
      </c>
      <c r="T5123" s="4">
        <v>67.645407139991974</v>
      </c>
      <c r="U5123" s="1"/>
      <c r="V5123" s="1"/>
      <c r="W5123" s="1"/>
      <c r="X5123" s="1"/>
    </row>
    <row r="5124" spans="1:24" ht="15.75" customHeight="1" x14ac:dyDescent="0.2">
      <c r="A5124" s="1"/>
      <c r="B5124" s="1"/>
      <c r="C5124" s="31" t="str">
        <f>IF('Style Screener'!$S5124&lt;(AVERAGE('Style Screener'!$S$9:$S$6415)), "Value", "Growth")</f>
        <v>Value</v>
      </c>
      <c r="D5124" s="31" t="str">
        <f>IF('Style Screener'!$R5124&gt;2000, "Large Cap", "Small Cap")</f>
        <v>Large Cap</v>
      </c>
      <c r="E5124" s="31" t="s">
        <v>15</v>
      </c>
      <c r="F5124" s="31" t="s">
        <v>37</v>
      </c>
      <c r="G5124" s="1" t="s">
        <v>38</v>
      </c>
      <c r="H5124" s="1" t="s">
        <v>10565</v>
      </c>
      <c r="I5124" s="1" t="s">
        <v>10566</v>
      </c>
      <c r="J5124" s="1" t="s">
        <v>41</v>
      </c>
      <c r="K5124" s="1" t="s">
        <v>10567</v>
      </c>
      <c r="L5124" s="1" t="s">
        <v>10568</v>
      </c>
      <c r="M5124" s="1" t="s">
        <v>368</v>
      </c>
      <c r="N5124" s="1" t="s">
        <v>369</v>
      </c>
      <c r="O5124" s="1" t="s">
        <v>370</v>
      </c>
      <c r="P5124" s="1" t="s">
        <v>1627</v>
      </c>
      <c r="Q5124" s="29" t="s">
        <v>3685</v>
      </c>
      <c r="R5124" s="30">
        <v>14053.21027136</v>
      </c>
      <c r="S5124" s="5">
        <v>21.820884429580083</v>
      </c>
      <c r="T5124" s="4" t="s">
        <v>61</v>
      </c>
      <c r="U5124" s="1"/>
      <c r="V5124" s="1"/>
      <c r="W5124" s="1"/>
      <c r="X5124" s="1"/>
    </row>
    <row r="5125" spans="1:24" ht="15.75" customHeight="1" x14ac:dyDescent="0.2">
      <c r="A5125" s="1"/>
      <c r="B5125" s="1"/>
      <c r="C5125" s="31" t="str">
        <f>IF('Style Screener'!$S5125&lt;(AVERAGE('Style Screener'!$S$9:$S$6415)), "Value", "Growth")</f>
        <v>Growth</v>
      </c>
      <c r="D5125" s="31" t="str">
        <f>IF('Style Screener'!$R5125&gt;2000, "Large Cap", "Small Cap")</f>
        <v>Large Cap</v>
      </c>
      <c r="E5125" s="31" t="s">
        <v>15</v>
      </c>
      <c r="F5125" s="31" t="s">
        <v>37</v>
      </c>
      <c r="G5125" s="1" t="s">
        <v>13188</v>
      </c>
      <c r="H5125" s="1" t="s">
        <v>13402</v>
      </c>
      <c r="I5125" s="1" t="s">
        <v>19594</v>
      </c>
      <c r="J5125" s="1" t="s">
        <v>13191</v>
      </c>
      <c r="K5125" s="1" t="s">
        <v>13404</v>
      </c>
      <c r="L5125" s="1" t="s">
        <v>13405</v>
      </c>
      <c r="M5125" s="1" t="s">
        <v>368</v>
      </c>
      <c r="N5125" s="1" t="s">
        <v>1378</v>
      </c>
      <c r="O5125" s="1" t="s">
        <v>1379</v>
      </c>
      <c r="P5125" s="1" t="s">
        <v>1378</v>
      </c>
      <c r="Q5125" s="29" t="s">
        <v>61</v>
      </c>
      <c r="R5125" s="30">
        <v>25903.981793594372</v>
      </c>
      <c r="S5125" s="5">
        <v>33.175329863735506</v>
      </c>
      <c r="T5125" s="4">
        <v>33.763399447974827</v>
      </c>
      <c r="U5125" s="1"/>
      <c r="V5125" s="1"/>
      <c r="W5125" s="1"/>
      <c r="X5125" s="1"/>
    </row>
    <row r="5126" spans="1:24" ht="15.75" customHeight="1" x14ac:dyDescent="0.2">
      <c r="A5126" s="1"/>
      <c r="B5126" s="1"/>
      <c r="C5126" s="31" t="str">
        <f>IF('Style Screener'!$S5126&lt;(AVERAGE('Style Screener'!$S$9:$S$6415)), "Value", "Growth")</f>
        <v>Value</v>
      </c>
      <c r="D5126" s="31" t="str">
        <f>IF('Style Screener'!$R5126&gt;2000, "Large Cap", "Small Cap")</f>
        <v>Large Cap</v>
      </c>
      <c r="E5126" s="31" t="s">
        <v>15</v>
      </c>
      <c r="F5126" s="31" t="s">
        <v>37</v>
      </c>
      <c r="G5126" s="1" t="s">
        <v>38</v>
      </c>
      <c r="H5126" s="1" t="s">
        <v>6577</v>
      </c>
      <c r="I5126" s="1" t="s">
        <v>6578</v>
      </c>
      <c r="J5126" s="1" t="s">
        <v>41</v>
      </c>
      <c r="K5126" s="1" t="s">
        <v>6579</v>
      </c>
      <c r="L5126" s="1" t="s">
        <v>6580</v>
      </c>
      <c r="M5126" s="1" t="s">
        <v>368</v>
      </c>
      <c r="N5126" s="1" t="s">
        <v>369</v>
      </c>
      <c r="O5126" s="1" t="s">
        <v>370</v>
      </c>
      <c r="P5126" s="1" t="s">
        <v>1627</v>
      </c>
      <c r="Q5126" s="29" t="s">
        <v>5137</v>
      </c>
      <c r="R5126" s="30">
        <v>22746.231264220001</v>
      </c>
      <c r="S5126" s="5">
        <v>17.753683625243259</v>
      </c>
      <c r="T5126" s="4" t="s">
        <v>61</v>
      </c>
      <c r="U5126" s="1"/>
      <c r="V5126" s="1"/>
      <c r="W5126" s="1"/>
      <c r="X5126" s="1"/>
    </row>
    <row r="5127" spans="1:24" ht="15.75" customHeight="1" x14ac:dyDescent="0.2">
      <c r="A5127" s="1"/>
      <c r="B5127" s="1"/>
      <c r="C5127" s="31" t="str">
        <f>IF('Style Screener'!$S5127&lt;(AVERAGE('Style Screener'!$S$9:$S$6415)), "Value", "Growth")</f>
        <v>Value</v>
      </c>
      <c r="D5127" s="31" t="str">
        <f>IF('Style Screener'!$R5127&gt;2000, "Large Cap", "Small Cap")</f>
        <v>Large Cap</v>
      </c>
      <c r="E5127" s="31" t="s">
        <v>15</v>
      </c>
      <c r="F5127" s="31" t="s">
        <v>37</v>
      </c>
      <c r="G5127" s="1" t="s">
        <v>303</v>
      </c>
      <c r="H5127" s="1" t="s">
        <v>12091</v>
      </c>
      <c r="I5127" s="1" t="s">
        <v>12092</v>
      </c>
      <c r="J5127" s="1" t="s">
        <v>11110</v>
      </c>
      <c r="K5127" s="1" t="s">
        <v>12093</v>
      </c>
      <c r="L5127" s="1" t="s">
        <v>12094</v>
      </c>
      <c r="M5127" s="1" t="s">
        <v>368</v>
      </c>
      <c r="N5127" s="1" t="s">
        <v>369</v>
      </c>
      <c r="O5127" s="1" t="s">
        <v>370</v>
      </c>
      <c r="P5127" s="1" t="s">
        <v>1627</v>
      </c>
      <c r="Q5127" s="29" t="s">
        <v>61</v>
      </c>
      <c r="R5127" s="30">
        <v>12639.031844860281</v>
      </c>
      <c r="S5127" s="5">
        <v>22.133156674395494</v>
      </c>
      <c r="T5127" s="4" t="s">
        <v>61</v>
      </c>
      <c r="U5127" s="1"/>
      <c r="V5127" s="1"/>
      <c r="W5127" s="1"/>
      <c r="X5127" s="1"/>
    </row>
    <row r="5128" spans="1:24" ht="15.75" customHeight="1" x14ac:dyDescent="0.2">
      <c r="A5128" s="1"/>
      <c r="B5128" s="1"/>
      <c r="C5128" s="31" t="str">
        <f>IF('Style Screener'!$S5128&lt;(AVERAGE('Style Screener'!$S$9:$S$6415)), "Value", "Growth")</f>
        <v>Value</v>
      </c>
      <c r="D5128" s="31" t="str">
        <f>IF('Style Screener'!$R5128&gt;2000, "Large Cap", "Small Cap")</f>
        <v>Large Cap</v>
      </c>
      <c r="E5128" s="31" t="s">
        <v>15</v>
      </c>
      <c r="F5128" s="31" t="s">
        <v>37</v>
      </c>
      <c r="G5128" s="1" t="s">
        <v>38</v>
      </c>
      <c r="H5128" s="1" t="s">
        <v>5199</v>
      </c>
      <c r="I5128" s="1" t="s">
        <v>19595</v>
      </c>
      <c r="J5128" s="1" t="s">
        <v>71</v>
      </c>
      <c r="K5128" s="1" t="s">
        <v>5201</v>
      </c>
      <c r="L5128" s="1" t="s">
        <v>5202</v>
      </c>
      <c r="M5128" s="1" t="s">
        <v>368</v>
      </c>
      <c r="N5128" s="1" t="s">
        <v>369</v>
      </c>
      <c r="O5128" s="1" t="s">
        <v>370</v>
      </c>
      <c r="P5128" s="1" t="s">
        <v>1627</v>
      </c>
      <c r="Q5128" s="29" t="s">
        <v>4441</v>
      </c>
      <c r="R5128" s="30">
        <v>18149.646725999999</v>
      </c>
      <c r="S5128" s="5">
        <v>27.23435225618632</v>
      </c>
      <c r="T5128" s="4">
        <v>13.439995921557957</v>
      </c>
      <c r="U5128" s="1"/>
      <c r="V5128" s="1"/>
      <c r="W5128" s="1"/>
      <c r="X5128" s="1"/>
    </row>
    <row r="5129" spans="1:24" ht="15.75" customHeight="1" x14ac:dyDescent="0.2">
      <c r="A5129" s="1"/>
      <c r="B5129" s="1"/>
      <c r="C5129" s="31" t="str">
        <f>IF('Style Screener'!$S5129&lt;(AVERAGE('Style Screener'!$S$9:$S$6415)), "Value", "Growth")</f>
        <v>Growth</v>
      </c>
      <c r="D5129" s="31" t="str">
        <f>IF('Style Screener'!$R5129&gt;2000, "Large Cap", "Small Cap")</f>
        <v>Large Cap</v>
      </c>
      <c r="E5129" s="31" t="s">
        <v>15</v>
      </c>
      <c r="F5129" s="31" t="s">
        <v>37</v>
      </c>
      <c r="G5129" s="1" t="s">
        <v>13188</v>
      </c>
      <c r="H5129" s="1" t="s">
        <v>13266</v>
      </c>
      <c r="I5129" s="1" t="s">
        <v>19596</v>
      </c>
      <c r="J5129" s="1" t="s">
        <v>13191</v>
      </c>
      <c r="K5129" s="1" t="s">
        <v>13268</v>
      </c>
      <c r="L5129" s="1" t="s">
        <v>13269</v>
      </c>
      <c r="M5129" s="1" t="s">
        <v>368</v>
      </c>
      <c r="N5129" s="1" t="s">
        <v>369</v>
      </c>
      <c r="O5129" s="1" t="s">
        <v>370</v>
      </c>
      <c r="P5129" s="1" t="s">
        <v>1627</v>
      </c>
      <c r="Q5129" s="29" t="s">
        <v>61</v>
      </c>
      <c r="R5129" s="30">
        <v>6572.2756399765385</v>
      </c>
      <c r="S5129" s="5">
        <v>48.840767329645757</v>
      </c>
      <c r="T5129" s="4">
        <v>53.37937664025867</v>
      </c>
      <c r="U5129" s="1"/>
      <c r="V5129" s="1"/>
      <c r="W5129" s="1"/>
      <c r="X5129" s="1"/>
    </row>
    <row r="5130" spans="1:24" ht="15.75" customHeight="1" x14ac:dyDescent="0.2">
      <c r="A5130" s="1"/>
      <c r="B5130" s="1"/>
      <c r="C5130" s="31" t="str">
        <f>IF('Style Screener'!$S5130&lt;(AVERAGE('Style Screener'!$S$9:$S$6415)), "Value", "Growth")</f>
        <v>Value</v>
      </c>
      <c r="D5130" s="31" t="str">
        <f>IF('Style Screener'!$R5130&gt;2000, "Large Cap", "Small Cap")</f>
        <v>Large Cap</v>
      </c>
      <c r="E5130" s="31" t="s">
        <v>15</v>
      </c>
      <c r="F5130" s="31" t="s">
        <v>37</v>
      </c>
      <c r="G5130" s="1" t="s">
        <v>38</v>
      </c>
      <c r="H5130" s="1" t="s">
        <v>6700</v>
      </c>
      <c r="I5130" s="1" t="s">
        <v>6701</v>
      </c>
      <c r="J5130" s="1" t="s">
        <v>41</v>
      </c>
      <c r="K5130" s="1" t="s">
        <v>6702</v>
      </c>
      <c r="L5130" s="1" t="s">
        <v>6703</v>
      </c>
      <c r="M5130" s="1" t="s">
        <v>368</v>
      </c>
      <c r="N5130" s="1" t="s">
        <v>2458</v>
      </c>
      <c r="O5130" s="1" t="s">
        <v>1379</v>
      </c>
      <c r="P5130" s="1" t="s">
        <v>2458</v>
      </c>
      <c r="Q5130" s="29" t="s">
        <v>6704</v>
      </c>
      <c r="R5130" s="30">
        <v>41197.822103849998</v>
      </c>
      <c r="S5130" s="5">
        <v>19.833479404031554</v>
      </c>
      <c r="T5130" s="4" t="s">
        <v>61</v>
      </c>
      <c r="U5130" s="1"/>
      <c r="V5130" s="1"/>
      <c r="W5130" s="1"/>
      <c r="X5130" s="1"/>
    </row>
    <row r="5131" spans="1:24" ht="15.75" customHeight="1" x14ac:dyDescent="0.2">
      <c r="A5131" s="1"/>
      <c r="B5131" s="1"/>
      <c r="C5131" s="31" t="str">
        <f>IF('Style Screener'!$S5131&lt;(AVERAGE('Style Screener'!$S$9:$S$6415)), "Value", "Growth")</f>
        <v>Growth</v>
      </c>
      <c r="D5131" s="31" t="str">
        <f>IF('Style Screener'!$R5131&gt;2000, "Large Cap", "Small Cap")</f>
        <v>Large Cap</v>
      </c>
      <c r="E5131" s="31" t="s">
        <v>15</v>
      </c>
      <c r="F5131" s="31" t="s">
        <v>37</v>
      </c>
      <c r="G5131" s="1" t="s">
        <v>13188</v>
      </c>
      <c r="H5131" s="1" t="s">
        <v>13254</v>
      </c>
      <c r="I5131" s="1" t="s">
        <v>19597</v>
      </c>
      <c r="J5131" s="1" t="s">
        <v>13191</v>
      </c>
      <c r="K5131" s="1" t="s">
        <v>13256</v>
      </c>
      <c r="L5131" s="1" t="s">
        <v>13257</v>
      </c>
      <c r="M5131" s="1" t="s">
        <v>368</v>
      </c>
      <c r="N5131" s="1" t="s">
        <v>1700</v>
      </c>
      <c r="O5131" s="1" t="s">
        <v>370</v>
      </c>
      <c r="P5131" s="1" t="s">
        <v>2000</v>
      </c>
      <c r="Q5131" s="29" t="s">
        <v>61</v>
      </c>
      <c r="R5131" s="30">
        <v>12575.527188875634</v>
      </c>
      <c r="S5131" s="5">
        <v>39.192795196797867</v>
      </c>
      <c r="T5131" s="4">
        <v>36.74497698782308</v>
      </c>
      <c r="U5131" s="1"/>
      <c r="V5131" s="1"/>
      <c r="W5131" s="1"/>
      <c r="X5131" s="1"/>
    </row>
    <row r="5132" spans="1:24" ht="15.75" customHeight="1" x14ac:dyDescent="0.2">
      <c r="A5132" s="1"/>
      <c r="B5132" s="1"/>
      <c r="C5132" s="31" t="str">
        <f>IF('Style Screener'!$S5132&lt;(AVERAGE('Style Screener'!$S$9:$S$6415)), "Value", "Growth")</f>
        <v>Value</v>
      </c>
      <c r="D5132" s="31" t="str">
        <f>IF('Style Screener'!$R5132&gt;2000, "Large Cap", "Small Cap")</f>
        <v>Large Cap</v>
      </c>
      <c r="E5132" s="31" t="s">
        <v>15</v>
      </c>
      <c r="F5132" s="31" t="s">
        <v>37</v>
      </c>
      <c r="G5132" s="1" t="s">
        <v>1359</v>
      </c>
      <c r="H5132" s="1" t="s">
        <v>10861</v>
      </c>
      <c r="I5132" s="1" t="s">
        <v>10862</v>
      </c>
      <c r="J5132" s="1" t="s">
        <v>10775</v>
      </c>
      <c r="K5132" s="1" t="s">
        <v>10863</v>
      </c>
      <c r="L5132" s="1" t="s">
        <v>10864</v>
      </c>
      <c r="M5132" s="1" t="s">
        <v>368</v>
      </c>
      <c r="N5132" s="1" t="s">
        <v>961</v>
      </c>
      <c r="O5132" s="1" t="s">
        <v>961</v>
      </c>
      <c r="P5132" s="1" t="s">
        <v>2234</v>
      </c>
      <c r="Q5132" s="29" t="s">
        <v>61</v>
      </c>
      <c r="R5132" s="30">
        <v>17900.927463797947</v>
      </c>
      <c r="S5132" s="5">
        <v>17.623106060606059</v>
      </c>
      <c r="T5132" s="4">
        <v>64.313175077805582</v>
      </c>
      <c r="U5132" s="1"/>
      <c r="V5132" s="1"/>
      <c r="W5132" s="1"/>
      <c r="X5132" s="1"/>
    </row>
    <row r="5133" spans="1:24" ht="15.75" customHeight="1" x14ac:dyDescent="0.2">
      <c r="A5133" s="1"/>
      <c r="B5133" s="1"/>
      <c r="C5133" s="31" t="str">
        <f>IF('Style Screener'!$S5133&lt;(AVERAGE('Style Screener'!$S$9:$S$6415)), "Value", "Growth")</f>
        <v>Value</v>
      </c>
      <c r="D5133" s="31" t="str">
        <f>IF('Style Screener'!$R5133&gt;2000, "Large Cap", "Small Cap")</f>
        <v>Large Cap</v>
      </c>
      <c r="E5133" s="31" t="s">
        <v>15</v>
      </c>
      <c r="F5133" s="31" t="s">
        <v>37</v>
      </c>
      <c r="G5133" s="1" t="s">
        <v>38</v>
      </c>
      <c r="H5133" s="1" t="s">
        <v>6783</v>
      </c>
      <c r="I5133" s="1" t="s">
        <v>19598</v>
      </c>
      <c r="J5133" s="1" t="s">
        <v>71</v>
      </c>
      <c r="K5133" s="1" t="s">
        <v>6785</v>
      </c>
      <c r="L5133" s="1" t="s">
        <v>6786</v>
      </c>
      <c r="M5133" s="1" t="s">
        <v>368</v>
      </c>
      <c r="N5133" s="1" t="s">
        <v>369</v>
      </c>
      <c r="O5133" s="1" t="s">
        <v>370</v>
      </c>
      <c r="P5133" s="1" t="s">
        <v>1627</v>
      </c>
      <c r="Q5133" s="29" t="s">
        <v>6787</v>
      </c>
      <c r="R5133" s="30">
        <v>52031.579676929992</v>
      </c>
      <c r="S5133" s="5">
        <v>27.466625271654763</v>
      </c>
      <c r="T5133" s="4" t="s">
        <v>61</v>
      </c>
      <c r="U5133" s="1"/>
      <c r="V5133" s="1"/>
      <c r="W5133" s="1"/>
      <c r="X5133" s="1"/>
    </row>
    <row r="5134" spans="1:24" ht="15.75" customHeight="1" x14ac:dyDescent="0.2">
      <c r="A5134" s="1"/>
      <c r="B5134" s="1"/>
      <c r="C5134" s="31" t="str">
        <f>IF('Style Screener'!$S5134&lt;(AVERAGE('Style Screener'!$S$9:$S$6415)), "Value", "Growth")</f>
        <v>Value</v>
      </c>
      <c r="D5134" s="31" t="str">
        <f>IF('Style Screener'!$R5134&gt;2000, "Large Cap", "Small Cap")</f>
        <v>Large Cap</v>
      </c>
      <c r="E5134" s="31" t="s">
        <v>15</v>
      </c>
      <c r="F5134" s="31" t="s">
        <v>37</v>
      </c>
      <c r="G5134" s="1" t="s">
        <v>38</v>
      </c>
      <c r="H5134" s="1" t="s">
        <v>6771</v>
      </c>
      <c r="I5134" s="1" t="s">
        <v>6772</v>
      </c>
      <c r="J5134" s="1" t="s">
        <v>41</v>
      </c>
      <c r="K5134" s="1" t="s">
        <v>6773</v>
      </c>
      <c r="L5134" s="1" t="s">
        <v>6774</v>
      </c>
      <c r="M5134" s="1" t="s">
        <v>368</v>
      </c>
      <c r="N5134" s="1" t="s">
        <v>961</v>
      </c>
      <c r="O5134" s="1" t="s">
        <v>961</v>
      </c>
      <c r="P5134" s="1" t="s">
        <v>2234</v>
      </c>
      <c r="Q5134" s="29" t="s">
        <v>4956</v>
      </c>
      <c r="R5134" s="30">
        <v>35276.185856890006</v>
      </c>
      <c r="S5134" s="5">
        <v>18.50811646482865</v>
      </c>
      <c r="T5134" s="4" t="s">
        <v>61</v>
      </c>
      <c r="U5134" s="1"/>
      <c r="V5134" s="1"/>
      <c r="W5134" s="1"/>
      <c r="X5134" s="1"/>
    </row>
    <row r="5135" spans="1:24" ht="15.75" customHeight="1" x14ac:dyDescent="0.2">
      <c r="A5135" s="1"/>
      <c r="B5135" s="1"/>
      <c r="C5135" s="31" t="str">
        <f>IF('Style Screener'!$S5135&lt;(AVERAGE('Style Screener'!$S$9:$S$6415)), "Value", "Growth")</f>
        <v>Value</v>
      </c>
      <c r="D5135" s="31" t="str">
        <f>IF('Style Screener'!$R5135&gt;2000, "Large Cap", "Small Cap")</f>
        <v>Large Cap</v>
      </c>
      <c r="E5135" s="31" t="s">
        <v>15</v>
      </c>
      <c r="F5135" s="31" t="s">
        <v>37</v>
      </c>
      <c r="G5135" s="1" t="s">
        <v>10804</v>
      </c>
      <c r="H5135" s="1" t="s">
        <v>12375</v>
      </c>
      <c r="I5135" s="1" t="s">
        <v>12376</v>
      </c>
      <c r="J5135" s="1" t="s">
        <v>10807</v>
      </c>
      <c r="K5135" s="1" t="s">
        <v>12377</v>
      </c>
      <c r="L5135" s="1" t="s">
        <v>12378</v>
      </c>
      <c r="M5135" s="1" t="s">
        <v>368</v>
      </c>
      <c r="N5135" s="1" t="s">
        <v>1378</v>
      </c>
      <c r="O5135" s="1" t="s">
        <v>1379</v>
      </c>
      <c r="P5135" s="1" t="s">
        <v>1378</v>
      </c>
      <c r="Q5135" s="29" t="s">
        <v>61</v>
      </c>
      <c r="R5135" s="30">
        <v>106234.1778508698</v>
      </c>
      <c r="S5135" s="5">
        <v>28.150991682661548</v>
      </c>
      <c r="T5135" s="4" t="s">
        <v>61</v>
      </c>
      <c r="U5135" s="1"/>
      <c r="V5135" s="1"/>
      <c r="W5135" s="1"/>
      <c r="X5135" s="1"/>
    </row>
    <row r="5136" spans="1:24" ht="15.75" customHeight="1" x14ac:dyDescent="0.2">
      <c r="A5136" s="1"/>
      <c r="B5136" s="1"/>
      <c r="C5136" s="31" t="str">
        <f>IF('Style Screener'!$S5136&lt;(AVERAGE('Style Screener'!$S$9:$S$6415)), "Value", "Growth")</f>
        <v>Value</v>
      </c>
      <c r="D5136" s="31" t="str">
        <f>IF('Style Screener'!$R5136&gt;2000, "Large Cap", "Small Cap")</f>
        <v>Large Cap</v>
      </c>
      <c r="E5136" s="31" t="s">
        <v>15</v>
      </c>
      <c r="F5136" s="31" t="s">
        <v>37</v>
      </c>
      <c r="G5136" s="1" t="s">
        <v>13188</v>
      </c>
      <c r="H5136" s="1" t="s">
        <v>19599</v>
      </c>
      <c r="I5136" s="1" t="s">
        <v>19600</v>
      </c>
      <c r="J5136" s="1" t="s">
        <v>13191</v>
      </c>
      <c r="K5136" s="1" t="s">
        <v>19601</v>
      </c>
      <c r="L5136" s="1" t="s">
        <v>19602</v>
      </c>
      <c r="M5136" s="1" t="s">
        <v>368</v>
      </c>
      <c r="N5136" s="1" t="s">
        <v>961</v>
      </c>
      <c r="O5136" s="1" t="s">
        <v>961</v>
      </c>
      <c r="P5136" s="1" t="s">
        <v>2234</v>
      </c>
      <c r="Q5136" s="29" t="s">
        <v>61</v>
      </c>
      <c r="R5136" s="30">
        <v>7063.6167384171804</v>
      </c>
      <c r="S5136" s="5">
        <v>21.633732178506552</v>
      </c>
      <c r="T5136" s="4">
        <v>8.5087133577340328</v>
      </c>
      <c r="U5136" s="1"/>
      <c r="V5136" s="1"/>
      <c r="W5136" s="1"/>
      <c r="X5136" s="1"/>
    </row>
    <row r="5137" spans="1:24" ht="15.75" customHeight="1" x14ac:dyDescent="0.2">
      <c r="A5137" s="1"/>
      <c r="B5137" s="1"/>
      <c r="C5137" s="31" t="str">
        <f>IF('Style Screener'!$S5137&lt;(AVERAGE('Style Screener'!$S$9:$S$6415)), "Value", "Growth")</f>
        <v>Value</v>
      </c>
      <c r="D5137" s="31" t="str">
        <f>IF('Style Screener'!$R5137&gt;2000, "Large Cap", "Small Cap")</f>
        <v>Large Cap</v>
      </c>
      <c r="E5137" s="31" t="s">
        <v>15</v>
      </c>
      <c r="F5137" s="31" t="s">
        <v>37</v>
      </c>
      <c r="G5137" s="1" t="s">
        <v>5587</v>
      </c>
      <c r="H5137" s="1" t="s">
        <v>19603</v>
      </c>
      <c r="I5137" s="1" t="s">
        <v>19604</v>
      </c>
      <c r="J5137" s="1" t="s">
        <v>19180</v>
      </c>
      <c r="K5137" s="1" t="s">
        <v>19605</v>
      </c>
      <c r="L5137" s="1" t="s">
        <v>19606</v>
      </c>
      <c r="M5137" s="1" t="s">
        <v>368</v>
      </c>
      <c r="N5137" s="1" t="s">
        <v>961</v>
      </c>
      <c r="O5137" s="1" t="s">
        <v>961</v>
      </c>
      <c r="P5137" s="1" t="s">
        <v>2234</v>
      </c>
      <c r="Q5137" s="29" t="s">
        <v>4956</v>
      </c>
      <c r="R5137" s="30">
        <v>21653.477813865218</v>
      </c>
      <c r="S5137" s="5">
        <v>19.136390708755211</v>
      </c>
      <c r="T5137" s="4" t="s">
        <v>61</v>
      </c>
      <c r="U5137" s="1"/>
      <c r="V5137" s="1"/>
      <c r="W5137" s="1"/>
      <c r="X5137" s="1"/>
    </row>
    <row r="5138" spans="1:24" ht="15.75" customHeight="1" x14ac:dyDescent="0.2">
      <c r="A5138" s="1"/>
      <c r="B5138" s="1"/>
      <c r="C5138" s="31" t="str">
        <f>IF('Style Screener'!$S5138&lt;(AVERAGE('Style Screener'!$S$9:$S$6415)), "Value", "Growth")</f>
        <v>Value</v>
      </c>
      <c r="D5138" s="31" t="str">
        <f>IF('Style Screener'!$R5138&gt;2000, "Large Cap", "Small Cap")</f>
        <v>Large Cap</v>
      </c>
      <c r="E5138" s="31" t="s">
        <v>15</v>
      </c>
      <c r="F5138" s="31" t="s">
        <v>37</v>
      </c>
      <c r="G5138" s="1" t="s">
        <v>38</v>
      </c>
      <c r="H5138" s="1" t="s">
        <v>7088</v>
      </c>
      <c r="I5138" s="1" t="s">
        <v>7089</v>
      </c>
      <c r="J5138" s="1" t="s">
        <v>41</v>
      </c>
      <c r="K5138" s="1" t="s">
        <v>7090</v>
      </c>
      <c r="L5138" s="1" t="s">
        <v>7091</v>
      </c>
      <c r="M5138" s="1" t="s">
        <v>368</v>
      </c>
      <c r="N5138" s="1" t="s">
        <v>1014</v>
      </c>
      <c r="O5138" s="1" t="s">
        <v>370</v>
      </c>
      <c r="P5138" s="1" t="s">
        <v>1014</v>
      </c>
      <c r="Q5138" s="29" t="s">
        <v>7092</v>
      </c>
      <c r="R5138" s="30">
        <v>25583.273587</v>
      </c>
      <c r="S5138" s="5">
        <v>18.963675213675213</v>
      </c>
      <c r="T5138" s="4" t="s">
        <v>61</v>
      </c>
      <c r="U5138" s="1"/>
      <c r="V5138" s="1"/>
      <c r="W5138" s="1"/>
      <c r="X5138" s="1"/>
    </row>
    <row r="5139" spans="1:24" ht="15.75" customHeight="1" x14ac:dyDescent="0.2">
      <c r="A5139" s="1"/>
      <c r="B5139" s="1"/>
      <c r="C5139" s="31" t="str">
        <f>IF('Style Screener'!$S5139&lt;(AVERAGE('Style Screener'!$S$9:$S$6415)), "Value", "Growth")</f>
        <v>Value</v>
      </c>
      <c r="D5139" s="31" t="str">
        <f>IF('Style Screener'!$R5139&gt;2000, "Large Cap", "Small Cap")</f>
        <v>Large Cap</v>
      </c>
      <c r="E5139" s="31" t="s">
        <v>15</v>
      </c>
      <c r="F5139" s="31" t="s">
        <v>37</v>
      </c>
      <c r="G5139" s="1" t="s">
        <v>38</v>
      </c>
      <c r="H5139" s="1" t="s">
        <v>7574</v>
      </c>
      <c r="I5139" s="1" t="s">
        <v>7575</v>
      </c>
      <c r="J5139" s="1" t="s">
        <v>41</v>
      </c>
      <c r="K5139" s="1" t="s">
        <v>7576</v>
      </c>
      <c r="L5139" s="1" t="s">
        <v>7577</v>
      </c>
      <c r="M5139" s="1" t="s">
        <v>368</v>
      </c>
      <c r="N5139" s="1" t="s">
        <v>369</v>
      </c>
      <c r="O5139" s="1" t="s">
        <v>370</v>
      </c>
      <c r="P5139" s="1" t="s">
        <v>1627</v>
      </c>
      <c r="Q5139" s="29" t="s">
        <v>7578</v>
      </c>
      <c r="R5139" s="30">
        <v>9738.8051908100006</v>
      </c>
      <c r="S5139" s="5">
        <v>21.861732644865171</v>
      </c>
      <c r="T5139" s="4">
        <v>44.440516591251878</v>
      </c>
      <c r="U5139" s="1"/>
      <c r="V5139" s="1"/>
      <c r="W5139" s="1"/>
      <c r="X5139" s="1"/>
    </row>
    <row r="5140" spans="1:24" ht="15.75" customHeight="1" x14ac:dyDescent="0.2">
      <c r="A5140" s="1"/>
      <c r="B5140" s="1"/>
      <c r="C5140" s="31" t="str">
        <f>IF('Style Screener'!$S5140&lt;(AVERAGE('Style Screener'!$S$9:$S$6415)), "Value", "Growth")</f>
        <v>Value</v>
      </c>
      <c r="D5140" s="31" t="str">
        <f>IF('Style Screener'!$R5140&gt;2000, "Large Cap", "Small Cap")</f>
        <v>Large Cap</v>
      </c>
      <c r="E5140" s="31" t="s">
        <v>15</v>
      </c>
      <c r="F5140" s="31" t="s">
        <v>37</v>
      </c>
      <c r="G5140" s="1" t="s">
        <v>38</v>
      </c>
      <c r="H5140" s="1" t="s">
        <v>7569</v>
      </c>
      <c r="I5140" s="1" t="s">
        <v>7570</v>
      </c>
      <c r="J5140" s="1" t="s">
        <v>41</v>
      </c>
      <c r="K5140" s="1" t="s">
        <v>7571</v>
      </c>
      <c r="L5140" s="1" t="s">
        <v>7572</v>
      </c>
      <c r="M5140" s="1" t="s">
        <v>368</v>
      </c>
      <c r="N5140" s="1" t="s">
        <v>369</v>
      </c>
      <c r="O5140" s="1" t="s">
        <v>370</v>
      </c>
      <c r="P5140" s="1" t="s">
        <v>1627</v>
      </c>
      <c r="Q5140" s="29" t="s">
        <v>7573</v>
      </c>
      <c r="R5140" s="30">
        <v>20237.443982480003</v>
      </c>
      <c r="S5140" s="5">
        <v>25.011264080100126</v>
      </c>
      <c r="T5140" s="4">
        <v>76.338647857936635</v>
      </c>
      <c r="U5140" s="1"/>
      <c r="V5140" s="1"/>
      <c r="W5140" s="1"/>
      <c r="X5140" s="1"/>
    </row>
    <row r="5141" spans="1:24" ht="15.75" customHeight="1" x14ac:dyDescent="0.2">
      <c r="A5141" s="1"/>
      <c r="B5141" s="1"/>
      <c r="C5141" s="31" t="str">
        <f>IF('Style Screener'!$S5141&lt;(AVERAGE('Style Screener'!$S$9:$S$6415)), "Value", "Growth")</f>
        <v>Growth</v>
      </c>
      <c r="D5141" s="31" t="str">
        <f>IF('Style Screener'!$R5141&gt;2000, "Large Cap", "Small Cap")</f>
        <v>Large Cap</v>
      </c>
      <c r="E5141" s="31" t="s">
        <v>15</v>
      </c>
      <c r="F5141" s="31" t="s">
        <v>37</v>
      </c>
      <c r="G5141" s="1" t="s">
        <v>13188</v>
      </c>
      <c r="H5141" s="1" t="s">
        <v>13238</v>
      </c>
      <c r="I5141" s="1" t="s">
        <v>19607</v>
      </c>
      <c r="J5141" s="1" t="s">
        <v>13191</v>
      </c>
      <c r="K5141" s="1" t="s">
        <v>13240</v>
      </c>
      <c r="L5141" s="1" t="s">
        <v>13241</v>
      </c>
      <c r="M5141" s="1" t="s">
        <v>368</v>
      </c>
      <c r="N5141" s="1" t="s">
        <v>369</v>
      </c>
      <c r="O5141" s="1" t="s">
        <v>370</v>
      </c>
      <c r="P5141" s="1" t="s">
        <v>1627</v>
      </c>
      <c r="Q5141" s="29" t="s">
        <v>61</v>
      </c>
      <c r="R5141" s="30">
        <v>9054.24329294987</v>
      </c>
      <c r="S5141" s="5">
        <v>34.924387961184181</v>
      </c>
      <c r="T5141" s="4" t="s">
        <v>61</v>
      </c>
      <c r="U5141" s="1"/>
      <c r="V5141" s="1"/>
      <c r="W5141" s="1"/>
      <c r="X5141" s="1"/>
    </row>
    <row r="5142" spans="1:24" ht="15.75" customHeight="1" x14ac:dyDescent="0.2">
      <c r="A5142" s="1"/>
      <c r="B5142" s="1"/>
      <c r="C5142" s="31" t="str">
        <f>IF('Style Screener'!$S5142&lt;(AVERAGE('Style Screener'!$S$9:$S$6415)), "Value", "Growth")</f>
        <v>Value</v>
      </c>
      <c r="D5142" s="31" t="str">
        <f>IF('Style Screener'!$R5142&gt;2000, "Large Cap", "Small Cap")</f>
        <v>Large Cap</v>
      </c>
      <c r="E5142" s="31" t="s">
        <v>15</v>
      </c>
      <c r="F5142" s="31" t="s">
        <v>37</v>
      </c>
      <c r="G5142" s="1" t="s">
        <v>10839</v>
      </c>
      <c r="H5142" s="1" t="s">
        <v>12199</v>
      </c>
      <c r="I5142" s="1" t="s">
        <v>19608</v>
      </c>
      <c r="J5142" s="1" t="s">
        <v>10842</v>
      </c>
      <c r="K5142" s="1" t="s">
        <v>12201</v>
      </c>
      <c r="L5142" s="1" t="s">
        <v>12202</v>
      </c>
      <c r="M5142" s="1" t="s">
        <v>368</v>
      </c>
      <c r="N5142" s="1" t="s">
        <v>961</v>
      </c>
      <c r="O5142" s="1" t="s">
        <v>961</v>
      </c>
      <c r="P5142" s="1" t="s">
        <v>2956</v>
      </c>
      <c r="Q5142" s="29" t="s">
        <v>61</v>
      </c>
      <c r="R5142" s="30">
        <v>11600.922646096857</v>
      </c>
      <c r="S5142" s="5">
        <v>18.851851851851851</v>
      </c>
      <c r="T5142" s="4">
        <v>59.580543833486686</v>
      </c>
      <c r="U5142" s="1"/>
      <c r="V5142" s="1"/>
      <c r="W5142" s="1"/>
      <c r="X5142" s="1"/>
    </row>
    <row r="5143" spans="1:24" ht="15.75" customHeight="1" x14ac:dyDescent="0.2">
      <c r="A5143" s="1"/>
      <c r="B5143" s="1"/>
      <c r="C5143" s="31" t="str">
        <f>IF('Style Screener'!$S5143&lt;(AVERAGE('Style Screener'!$S$9:$S$6415)), "Value", "Growth")</f>
        <v>Value</v>
      </c>
      <c r="D5143" s="31" t="str">
        <f>IF('Style Screener'!$R5143&gt;2000, "Large Cap", "Small Cap")</f>
        <v>Large Cap</v>
      </c>
      <c r="E5143" s="31" t="s">
        <v>15</v>
      </c>
      <c r="F5143" s="31" t="s">
        <v>37</v>
      </c>
      <c r="G5143" s="1" t="s">
        <v>5587</v>
      </c>
      <c r="H5143" s="1" t="s">
        <v>19609</v>
      </c>
      <c r="I5143" s="1" t="s">
        <v>19610</v>
      </c>
      <c r="J5143" s="1" t="s">
        <v>19180</v>
      </c>
      <c r="K5143" s="1" t="s">
        <v>19611</v>
      </c>
      <c r="L5143" s="1" t="s">
        <v>19612</v>
      </c>
      <c r="M5143" s="1" t="s">
        <v>368</v>
      </c>
      <c r="N5143" s="1" t="s">
        <v>961</v>
      </c>
      <c r="O5143" s="1" t="s">
        <v>961</v>
      </c>
      <c r="P5143" s="1" t="s">
        <v>2234</v>
      </c>
      <c r="Q5143" s="29" t="s">
        <v>4956</v>
      </c>
      <c r="R5143" s="30">
        <v>7294.3918478169517</v>
      </c>
      <c r="S5143" s="5">
        <v>18.024439918533606</v>
      </c>
      <c r="T5143" s="4" t="s">
        <v>61</v>
      </c>
      <c r="U5143" s="1"/>
      <c r="V5143" s="1"/>
      <c r="W5143" s="1"/>
      <c r="X5143" s="1"/>
    </row>
    <row r="5144" spans="1:24" ht="15.75" customHeight="1" x14ac:dyDescent="0.2">
      <c r="A5144" s="1"/>
      <c r="B5144" s="1"/>
      <c r="C5144" s="31" t="str">
        <f>IF('Style Screener'!$S5144&lt;(AVERAGE('Style Screener'!$S$9:$S$6415)), "Value", "Growth")</f>
        <v>Value</v>
      </c>
      <c r="D5144" s="31" t="str">
        <f>IF('Style Screener'!$R5144&gt;2000, "Large Cap", "Small Cap")</f>
        <v>Large Cap</v>
      </c>
      <c r="E5144" s="31" t="s">
        <v>15</v>
      </c>
      <c r="F5144" s="31" t="s">
        <v>37</v>
      </c>
      <c r="G5144" s="1" t="s">
        <v>38</v>
      </c>
      <c r="H5144" s="1" t="s">
        <v>19613</v>
      </c>
      <c r="I5144" s="1" t="s">
        <v>19614</v>
      </c>
      <c r="J5144" s="1" t="s">
        <v>41</v>
      </c>
      <c r="K5144" s="1" t="s">
        <v>19615</v>
      </c>
      <c r="L5144" s="1" t="s">
        <v>19616</v>
      </c>
      <c r="M5144" s="1" t="s">
        <v>368</v>
      </c>
      <c r="N5144" s="1" t="s">
        <v>1700</v>
      </c>
      <c r="O5144" s="1" t="s">
        <v>370</v>
      </c>
      <c r="P5144" s="1" t="s">
        <v>2000</v>
      </c>
      <c r="Q5144" s="29" t="s">
        <v>2001</v>
      </c>
      <c r="R5144" s="30">
        <v>14283.811432605</v>
      </c>
      <c r="S5144" s="5">
        <v>19.645536869340233</v>
      </c>
      <c r="T5144" s="4">
        <v>97.634035163881052</v>
      </c>
      <c r="U5144" s="1"/>
      <c r="V5144" s="1"/>
      <c r="W5144" s="1"/>
      <c r="X5144" s="1"/>
    </row>
    <row r="5145" spans="1:24" ht="15.75" customHeight="1" x14ac:dyDescent="0.2">
      <c r="A5145" s="1"/>
      <c r="B5145" s="1"/>
      <c r="C5145" s="31" t="str">
        <f>IF('Style Screener'!$S5145&lt;(AVERAGE('Style Screener'!$S$9:$S$6415)), "Value", "Growth")</f>
        <v>Value</v>
      </c>
      <c r="D5145" s="31" t="str">
        <f>IF('Style Screener'!$R5145&gt;2000, "Large Cap", "Small Cap")</f>
        <v>Large Cap</v>
      </c>
      <c r="E5145" s="31" t="s">
        <v>15</v>
      </c>
      <c r="F5145" s="31" t="s">
        <v>37</v>
      </c>
      <c r="G5145" s="1" t="s">
        <v>38</v>
      </c>
      <c r="H5145" s="1" t="s">
        <v>7417</v>
      </c>
      <c r="I5145" s="1" t="s">
        <v>19617</v>
      </c>
      <c r="J5145" s="1" t="s">
        <v>71</v>
      </c>
      <c r="K5145" s="1" t="s">
        <v>7419</v>
      </c>
      <c r="L5145" s="1" t="s">
        <v>7420</v>
      </c>
      <c r="M5145" s="1" t="s">
        <v>368</v>
      </c>
      <c r="N5145" s="1" t="s">
        <v>369</v>
      </c>
      <c r="O5145" s="1" t="s">
        <v>370</v>
      </c>
      <c r="P5145" s="1" t="s">
        <v>1627</v>
      </c>
      <c r="Q5145" s="29" t="s">
        <v>6787</v>
      </c>
      <c r="R5145" s="30">
        <v>59894.31640625</v>
      </c>
      <c r="S5145" s="5">
        <v>21.309801633605602</v>
      </c>
      <c r="T5145" s="4" t="s">
        <v>61</v>
      </c>
      <c r="U5145" s="1"/>
      <c r="V5145" s="1"/>
      <c r="W5145" s="1"/>
      <c r="X5145" s="1"/>
    </row>
    <row r="5146" spans="1:24" ht="15.75" customHeight="1" x14ac:dyDescent="0.2">
      <c r="A5146" s="1"/>
      <c r="B5146" s="1"/>
      <c r="C5146" s="31" t="str">
        <f>IF('Style Screener'!$S5146&lt;(AVERAGE('Style Screener'!$S$9:$S$6415)), "Value", "Growth")</f>
        <v>Growth</v>
      </c>
      <c r="D5146" s="31" t="str">
        <f>IF('Style Screener'!$R5146&gt;2000, "Large Cap", "Small Cap")</f>
        <v>Large Cap</v>
      </c>
      <c r="E5146" s="31" t="s">
        <v>15</v>
      </c>
      <c r="F5146" s="31" t="s">
        <v>37</v>
      </c>
      <c r="G5146" s="1" t="s">
        <v>38</v>
      </c>
      <c r="H5146" s="1" t="s">
        <v>7671</v>
      </c>
      <c r="I5146" s="1" t="s">
        <v>19618</v>
      </c>
      <c r="J5146" s="1" t="s">
        <v>71</v>
      </c>
      <c r="K5146" s="1" t="s">
        <v>7673</v>
      </c>
      <c r="L5146" s="1" t="s">
        <v>7674</v>
      </c>
      <c r="M5146" s="1" t="s">
        <v>368</v>
      </c>
      <c r="N5146" s="1" t="s">
        <v>1700</v>
      </c>
      <c r="O5146" s="1" t="s">
        <v>370</v>
      </c>
      <c r="P5146" s="1" t="s">
        <v>2344</v>
      </c>
      <c r="Q5146" s="29" t="s">
        <v>2345</v>
      </c>
      <c r="R5146" s="30">
        <v>23777.632713309999</v>
      </c>
      <c r="S5146" s="5">
        <v>41.660708966338987</v>
      </c>
      <c r="T5146" s="4" t="s">
        <v>61</v>
      </c>
      <c r="U5146" s="1"/>
      <c r="V5146" s="1"/>
      <c r="W5146" s="1"/>
      <c r="X5146" s="1"/>
    </row>
    <row r="5147" spans="1:24" ht="15.75" customHeight="1" x14ac:dyDescent="0.2">
      <c r="A5147" s="1"/>
      <c r="B5147" s="1"/>
      <c r="C5147" s="31" t="str">
        <f>IF('Style Screener'!$S5147&lt;(AVERAGE('Style Screener'!$S$9:$S$6415)), "Value", "Growth")</f>
        <v>Value</v>
      </c>
      <c r="D5147" s="31" t="str">
        <f>IF('Style Screener'!$R5147&gt;2000, "Large Cap", "Small Cap")</f>
        <v>Large Cap</v>
      </c>
      <c r="E5147" s="31" t="s">
        <v>15</v>
      </c>
      <c r="F5147" s="31" t="s">
        <v>37</v>
      </c>
      <c r="G5147" s="1" t="s">
        <v>246</v>
      </c>
      <c r="H5147" s="1" t="s">
        <v>12299</v>
      </c>
      <c r="I5147" s="1" t="s">
        <v>19619</v>
      </c>
      <c r="J5147" s="1" t="s">
        <v>19561</v>
      </c>
      <c r="K5147" s="1" t="s">
        <v>12301</v>
      </c>
      <c r="L5147" s="1" t="s">
        <v>12302</v>
      </c>
      <c r="M5147" s="1" t="s">
        <v>368</v>
      </c>
      <c r="N5147" s="1" t="s">
        <v>369</v>
      </c>
      <c r="O5147" s="1" t="s">
        <v>370</v>
      </c>
      <c r="P5147" s="1" t="s">
        <v>1627</v>
      </c>
      <c r="Q5147" s="29" t="s">
        <v>61</v>
      </c>
      <c r="R5147" s="30">
        <v>255074.13322235242</v>
      </c>
      <c r="S5147" s="5">
        <v>22.26935531351192</v>
      </c>
      <c r="T5147" s="4" t="s">
        <v>61</v>
      </c>
      <c r="U5147" s="1"/>
      <c r="V5147" s="1"/>
      <c r="W5147" s="1"/>
      <c r="X5147" s="1"/>
    </row>
    <row r="5148" spans="1:24" ht="15.75" customHeight="1" x14ac:dyDescent="0.2">
      <c r="A5148" s="1"/>
      <c r="B5148" s="1"/>
      <c r="C5148" s="31" t="str">
        <f>IF('Style Screener'!$S5148&lt;(AVERAGE('Style Screener'!$S$9:$S$6415)), "Value", "Growth")</f>
        <v>Value</v>
      </c>
      <c r="D5148" s="31" t="str">
        <f>IF('Style Screener'!$R5148&gt;2000, "Large Cap", "Small Cap")</f>
        <v>Large Cap</v>
      </c>
      <c r="E5148" s="31" t="s">
        <v>15</v>
      </c>
      <c r="F5148" s="31" t="s">
        <v>37</v>
      </c>
      <c r="G5148" s="1" t="s">
        <v>13188</v>
      </c>
      <c r="H5148" s="1" t="s">
        <v>13242</v>
      </c>
      <c r="I5148" s="1" t="s">
        <v>19620</v>
      </c>
      <c r="J5148" s="1" t="s">
        <v>13191</v>
      </c>
      <c r="K5148" s="1" t="s">
        <v>13244</v>
      </c>
      <c r="L5148" s="1" t="s">
        <v>13245</v>
      </c>
      <c r="M5148" s="1" t="s">
        <v>368</v>
      </c>
      <c r="N5148" s="1" t="s">
        <v>369</v>
      </c>
      <c r="O5148" s="1" t="s">
        <v>370</v>
      </c>
      <c r="P5148" s="1" t="s">
        <v>1627</v>
      </c>
      <c r="Q5148" s="29" t="s">
        <v>61</v>
      </c>
      <c r="R5148" s="30">
        <v>4605.1857748672583</v>
      </c>
      <c r="S5148" s="5">
        <v>18.365041778939059</v>
      </c>
      <c r="T5148" s="4">
        <v>9.0088468287500962</v>
      </c>
      <c r="U5148" s="1"/>
      <c r="V5148" s="1"/>
      <c r="W5148" s="1"/>
      <c r="X5148" s="1"/>
    </row>
    <row r="5149" spans="1:24" ht="15.75" customHeight="1" x14ac:dyDescent="0.2">
      <c r="A5149" s="1"/>
      <c r="B5149" s="1"/>
      <c r="C5149" s="31" t="str">
        <f>IF('Style Screener'!$S5149&lt;(AVERAGE('Style Screener'!$S$9:$S$6415)), "Value", "Growth")</f>
        <v>Value</v>
      </c>
      <c r="D5149" s="31" t="str">
        <f>IF('Style Screener'!$R5149&gt;2000, "Large Cap", "Small Cap")</f>
        <v>Large Cap</v>
      </c>
      <c r="E5149" s="31" t="s">
        <v>15</v>
      </c>
      <c r="F5149" s="31" t="s">
        <v>37</v>
      </c>
      <c r="G5149" s="1" t="s">
        <v>13188</v>
      </c>
      <c r="H5149" s="1" t="s">
        <v>13234</v>
      </c>
      <c r="I5149" s="1" t="s">
        <v>19621</v>
      </c>
      <c r="J5149" s="1" t="s">
        <v>13191</v>
      </c>
      <c r="K5149" s="1" t="s">
        <v>13236</v>
      </c>
      <c r="L5149" s="1" t="s">
        <v>13237</v>
      </c>
      <c r="M5149" s="1" t="s">
        <v>368</v>
      </c>
      <c r="N5149" s="1" t="s">
        <v>369</v>
      </c>
      <c r="O5149" s="1" t="s">
        <v>370</v>
      </c>
      <c r="P5149" s="1" t="s">
        <v>1627</v>
      </c>
      <c r="Q5149" s="29" t="s">
        <v>61</v>
      </c>
      <c r="R5149" s="30">
        <v>3731.9226941881852</v>
      </c>
      <c r="S5149" s="5">
        <v>27.702191987906271</v>
      </c>
      <c r="T5149" s="4">
        <v>11.805093460770673</v>
      </c>
      <c r="U5149" s="1"/>
      <c r="V5149" s="1"/>
      <c r="W5149" s="1"/>
      <c r="X5149" s="1"/>
    </row>
    <row r="5150" spans="1:24" ht="15.75" customHeight="1" x14ac:dyDescent="0.2">
      <c r="A5150" s="1"/>
      <c r="B5150" s="1"/>
      <c r="C5150" s="31" t="str">
        <f>IF('Style Screener'!$S5150&lt;(AVERAGE('Style Screener'!$S$9:$S$6415)), "Value", "Growth")</f>
        <v>Growth</v>
      </c>
      <c r="D5150" s="31" t="str">
        <f>IF('Style Screener'!$R5150&gt;2000, "Large Cap", "Small Cap")</f>
        <v>Large Cap</v>
      </c>
      <c r="E5150" s="31" t="s">
        <v>15</v>
      </c>
      <c r="F5150" s="31" t="s">
        <v>37</v>
      </c>
      <c r="G5150" s="1" t="s">
        <v>13188</v>
      </c>
      <c r="H5150" s="1" t="s">
        <v>19622</v>
      </c>
      <c r="I5150" s="1" t="s">
        <v>19623</v>
      </c>
      <c r="J5150" s="1" t="s">
        <v>13191</v>
      </c>
      <c r="K5150" s="1" t="s">
        <v>19624</v>
      </c>
      <c r="L5150" s="1" t="s">
        <v>19625</v>
      </c>
      <c r="M5150" s="1" t="s">
        <v>368</v>
      </c>
      <c r="N5150" s="1" t="s">
        <v>369</v>
      </c>
      <c r="O5150" s="1" t="s">
        <v>370</v>
      </c>
      <c r="P5150" s="1" t="s">
        <v>1627</v>
      </c>
      <c r="Q5150" s="29" t="s">
        <v>61</v>
      </c>
      <c r="R5150" s="30">
        <v>5659.0066863159445</v>
      </c>
      <c r="S5150" s="5">
        <v>29.917260077597891</v>
      </c>
      <c r="T5150" s="4">
        <v>17.833916000191557</v>
      </c>
      <c r="U5150" s="1"/>
      <c r="V5150" s="1"/>
      <c r="W5150" s="1"/>
      <c r="X5150" s="1"/>
    </row>
    <row r="5151" spans="1:24" ht="15.75" customHeight="1" x14ac:dyDescent="0.2">
      <c r="A5151" s="1"/>
      <c r="B5151" s="1"/>
      <c r="C5151" s="31" t="str">
        <f>IF('Style Screener'!$S5151&lt;(AVERAGE('Style Screener'!$S$9:$S$6415)), "Value", "Growth")</f>
        <v>Value</v>
      </c>
      <c r="D5151" s="31" t="str">
        <f>IF('Style Screener'!$R5151&gt;2000, "Large Cap", "Small Cap")</f>
        <v>Large Cap</v>
      </c>
      <c r="E5151" s="31" t="s">
        <v>15</v>
      </c>
      <c r="F5151" s="31" t="s">
        <v>37</v>
      </c>
      <c r="G5151" s="1" t="s">
        <v>7991</v>
      </c>
      <c r="H5151" s="1" t="s">
        <v>12383</v>
      </c>
      <c r="I5151" s="1" t="s">
        <v>12384</v>
      </c>
      <c r="J5151" s="1" t="s">
        <v>11440</v>
      </c>
      <c r="K5151" s="1" t="s">
        <v>12385</v>
      </c>
      <c r="L5151" s="1" t="s">
        <v>12386</v>
      </c>
      <c r="M5151" s="1" t="s">
        <v>368</v>
      </c>
      <c r="N5151" s="1" t="s">
        <v>369</v>
      </c>
      <c r="O5151" s="1" t="s">
        <v>370</v>
      </c>
      <c r="P5151" s="1" t="s">
        <v>1627</v>
      </c>
      <c r="Q5151" s="29" t="s">
        <v>61</v>
      </c>
      <c r="R5151" s="30">
        <v>7865.5870575912777</v>
      </c>
      <c r="S5151" s="5">
        <v>22.100656455142232</v>
      </c>
      <c r="T5151" s="4" t="s">
        <v>61</v>
      </c>
      <c r="U5151" s="1"/>
      <c r="V5151" s="1"/>
      <c r="W5151" s="1"/>
      <c r="X5151" s="1"/>
    </row>
    <row r="5152" spans="1:24" ht="15.75" customHeight="1" x14ac:dyDescent="0.2">
      <c r="A5152" s="1"/>
      <c r="B5152" s="1"/>
      <c r="C5152" s="31" t="str">
        <f>IF('Style Screener'!$S5152&lt;(AVERAGE('Style Screener'!$S$9:$S$6415)), "Value", "Growth")</f>
        <v>Value</v>
      </c>
      <c r="D5152" s="31" t="str">
        <f>IF('Style Screener'!$R5152&gt;2000, "Large Cap", "Small Cap")</f>
        <v>Large Cap</v>
      </c>
      <c r="E5152" s="31" t="s">
        <v>15</v>
      </c>
      <c r="F5152" s="31" t="s">
        <v>37</v>
      </c>
      <c r="G5152" s="1" t="s">
        <v>38</v>
      </c>
      <c r="H5152" s="1" t="s">
        <v>9022</v>
      </c>
      <c r="I5152" s="1" t="s">
        <v>9023</v>
      </c>
      <c r="J5152" s="1" t="s">
        <v>41</v>
      </c>
      <c r="K5152" s="1" t="s">
        <v>9024</v>
      </c>
      <c r="L5152" s="1" t="s">
        <v>9025</v>
      </c>
      <c r="M5152" s="1" t="s">
        <v>368</v>
      </c>
      <c r="N5152" s="1" t="s">
        <v>1700</v>
      </c>
      <c r="O5152" s="1" t="s">
        <v>370</v>
      </c>
      <c r="P5152" s="1" t="s">
        <v>2344</v>
      </c>
      <c r="Q5152" s="29" t="s">
        <v>2345</v>
      </c>
      <c r="R5152" s="30">
        <v>143462.40535692</v>
      </c>
      <c r="S5152" s="5">
        <v>20.781619068069574</v>
      </c>
      <c r="T5152" s="4">
        <v>48.684072402261442</v>
      </c>
      <c r="U5152" s="1"/>
      <c r="V5152" s="1"/>
      <c r="W5152" s="1"/>
      <c r="X5152" s="1"/>
    </row>
    <row r="5153" spans="1:24" ht="15.75" customHeight="1" x14ac:dyDescent="0.2">
      <c r="A5153" s="1"/>
      <c r="B5153" s="1"/>
      <c r="C5153" s="31" t="str">
        <f>IF('Style Screener'!$S5153&lt;(AVERAGE('Style Screener'!$S$9:$S$6415)), "Value", "Growth")</f>
        <v>Value</v>
      </c>
      <c r="D5153" s="31" t="str">
        <f>IF('Style Screener'!$R5153&gt;2000, "Large Cap", "Small Cap")</f>
        <v>Large Cap</v>
      </c>
      <c r="E5153" s="31" t="s">
        <v>15</v>
      </c>
      <c r="F5153" s="31" t="s">
        <v>37</v>
      </c>
      <c r="G5153" s="1" t="s">
        <v>10804</v>
      </c>
      <c r="H5153" s="1" t="s">
        <v>12552</v>
      </c>
      <c r="I5153" s="1" t="s">
        <v>12553</v>
      </c>
      <c r="J5153" s="1" t="s">
        <v>10807</v>
      </c>
      <c r="K5153" s="1" t="s">
        <v>12554</v>
      </c>
      <c r="L5153" s="1" t="s">
        <v>12555</v>
      </c>
      <c r="M5153" s="1" t="s">
        <v>368</v>
      </c>
      <c r="N5153" s="1" t="s">
        <v>1700</v>
      </c>
      <c r="O5153" s="1" t="s">
        <v>370</v>
      </c>
      <c r="P5153" s="1" t="s">
        <v>1701</v>
      </c>
      <c r="Q5153" s="29" t="s">
        <v>61</v>
      </c>
      <c r="R5153" s="30">
        <v>32171.445924777709</v>
      </c>
      <c r="S5153" s="5">
        <v>22.666934835076425</v>
      </c>
      <c r="T5153" s="4">
        <v>91.001761892776244</v>
      </c>
      <c r="U5153" s="1"/>
      <c r="V5153" s="1"/>
      <c r="W5153" s="1"/>
      <c r="X5153" s="1"/>
    </row>
    <row r="5154" spans="1:24" ht="15.75" customHeight="1" x14ac:dyDescent="0.2">
      <c r="A5154" s="1"/>
      <c r="B5154" s="1"/>
      <c r="C5154" s="31" t="str">
        <f>IF('Style Screener'!$S5154&lt;(AVERAGE('Style Screener'!$S$9:$S$6415)), "Value", "Growth")</f>
        <v>Value</v>
      </c>
      <c r="D5154" s="31" t="str">
        <f>IF('Style Screener'!$R5154&gt;2000, "Large Cap", "Small Cap")</f>
        <v>Large Cap</v>
      </c>
      <c r="E5154" s="31" t="s">
        <v>15</v>
      </c>
      <c r="F5154" s="31" t="s">
        <v>37</v>
      </c>
      <c r="G5154" s="1" t="s">
        <v>38</v>
      </c>
      <c r="H5154" s="1" t="s">
        <v>9246</v>
      </c>
      <c r="I5154" s="1" t="s">
        <v>9247</v>
      </c>
      <c r="J5154" s="1" t="s">
        <v>41</v>
      </c>
      <c r="K5154" s="1" t="s">
        <v>9248</v>
      </c>
      <c r="L5154" s="1" t="s">
        <v>9249</v>
      </c>
      <c r="M5154" s="1" t="s">
        <v>368</v>
      </c>
      <c r="N5154" s="1" t="s">
        <v>1014</v>
      </c>
      <c r="O5154" s="1" t="s">
        <v>370</v>
      </c>
      <c r="P5154" s="1" t="s">
        <v>1014</v>
      </c>
      <c r="Q5154" s="29" t="s">
        <v>7092</v>
      </c>
      <c r="R5154" s="30">
        <v>130201.25303389999</v>
      </c>
      <c r="S5154" s="5">
        <v>19.357438968217409</v>
      </c>
      <c r="T5154" s="4" t="s">
        <v>61</v>
      </c>
      <c r="U5154" s="1"/>
      <c r="V5154" s="1"/>
      <c r="W5154" s="1"/>
      <c r="X5154" s="1"/>
    </row>
    <row r="5155" spans="1:24" ht="15.75" customHeight="1" x14ac:dyDescent="0.2">
      <c r="A5155" s="1"/>
      <c r="B5155" s="1"/>
      <c r="C5155" s="31" t="str">
        <f>IF('Style Screener'!$S5155&lt;(AVERAGE('Style Screener'!$S$9:$S$6415)), "Value", "Growth")</f>
        <v>Value</v>
      </c>
      <c r="D5155" s="31" t="str">
        <f>IF('Style Screener'!$R5155&gt;2000, "Large Cap", "Small Cap")</f>
        <v>Large Cap</v>
      </c>
      <c r="E5155" s="31" t="s">
        <v>15</v>
      </c>
      <c r="F5155" s="31" t="s">
        <v>37</v>
      </c>
      <c r="G5155" s="1" t="s">
        <v>38</v>
      </c>
      <c r="H5155" s="1" t="s">
        <v>9082</v>
      </c>
      <c r="I5155" s="1" t="s">
        <v>9083</v>
      </c>
      <c r="J5155" s="1" t="s">
        <v>41</v>
      </c>
      <c r="K5155" s="1" t="s">
        <v>9084</v>
      </c>
      <c r="L5155" s="1" t="s">
        <v>9085</v>
      </c>
      <c r="M5155" s="1" t="s">
        <v>368</v>
      </c>
      <c r="N5155" s="1" t="s">
        <v>2458</v>
      </c>
      <c r="O5155" s="1" t="s">
        <v>1379</v>
      </c>
      <c r="P5155" s="1" t="s">
        <v>2458</v>
      </c>
      <c r="Q5155" s="29" t="s">
        <v>2662</v>
      </c>
      <c r="R5155" s="30">
        <v>224358.36033191998</v>
      </c>
      <c r="S5155" s="5">
        <v>20.874371859296481</v>
      </c>
      <c r="T5155" s="4" t="s">
        <v>61</v>
      </c>
      <c r="U5155" s="1"/>
      <c r="V5155" s="1"/>
      <c r="W5155" s="1"/>
      <c r="X5155" s="1"/>
    </row>
    <row r="5156" spans="1:24" ht="15.75" customHeight="1" x14ac:dyDescent="0.2">
      <c r="A5156" s="1"/>
      <c r="B5156" s="1"/>
      <c r="C5156" s="31" t="str">
        <f>IF('Style Screener'!$S5156&lt;(AVERAGE('Style Screener'!$S$9:$S$6415)), "Value", "Growth")</f>
        <v>Value</v>
      </c>
      <c r="D5156" s="31" t="str">
        <f>IF('Style Screener'!$R5156&gt;2000, "Large Cap", "Small Cap")</f>
        <v>Large Cap</v>
      </c>
      <c r="E5156" s="31" t="s">
        <v>15</v>
      </c>
      <c r="F5156" s="31" t="s">
        <v>37</v>
      </c>
      <c r="G5156" s="1" t="s">
        <v>1020</v>
      </c>
      <c r="H5156" s="1" t="s">
        <v>12501</v>
      </c>
      <c r="I5156" s="1" t="s">
        <v>12502</v>
      </c>
      <c r="J5156" s="1" t="s">
        <v>10766</v>
      </c>
      <c r="K5156" s="1" t="s">
        <v>12503</v>
      </c>
      <c r="L5156" s="1" t="s">
        <v>12504</v>
      </c>
      <c r="M5156" s="1" t="s">
        <v>368</v>
      </c>
      <c r="N5156" s="1" t="s">
        <v>2458</v>
      </c>
      <c r="O5156" s="1" t="s">
        <v>1379</v>
      </c>
      <c r="P5156" s="1" t="s">
        <v>2458</v>
      </c>
      <c r="Q5156" s="29" t="s">
        <v>61</v>
      </c>
      <c r="R5156" s="30">
        <v>64262.819106570169</v>
      </c>
      <c r="S5156" s="5">
        <v>24.850124895920064</v>
      </c>
      <c r="T5156" s="4" t="s">
        <v>61</v>
      </c>
      <c r="U5156" s="1"/>
      <c r="V5156" s="1"/>
      <c r="W5156" s="1"/>
      <c r="X5156" s="1"/>
    </row>
    <row r="5157" spans="1:24" ht="15.75" customHeight="1" x14ac:dyDescent="0.2">
      <c r="A5157" s="1"/>
      <c r="B5157" s="1"/>
      <c r="C5157" s="31" t="str">
        <f>IF('Style Screener'!$S5157&lt;(AVERAGE('Style Screener'!$S$9:$S$6415)), "Value", "Growth")</f>
        <v>Growth</v>
      </c>
      <c r="D5157" s="31" t="str">
        <f>IF('Style Screener'!$R5157&gt;2000, "Large Cap", "Small Cap")</f>
        <v>Large Cap</v>
      </c>
      <c r="E5157" s="31" t="s">
        <v>15</v>
      </c>
      <c r="F5157" s="31" t="s">
        <v>37</v>
      </c>
      <c r="G5157" s="1" t="s">
        <v>10804</v>
      </c>
      <c r="H5157" s="1" t="s">
        <v>12517</v>
      </c>
      <c r="I5157" s="1" t="s">
        <v>12518</v>
      </c>
      <c r="J5157" s="1" t="s">
        <v>10807</v>
      </c>
      <c r="K5157" s="1" t="s">
        <v>12519</v>
      </c>
      <c r="L5157" s="1" t="s">
        <v>12520</v>
      </c>
      <c r="M5157" s="1" t="s">
        <v>368</v>
      </c>
      <c r="N5157" s="1" t="s">
        <v>1700</v>
      </c>
      <c r="O5157" s="1" t="s">
        <v>370</v>
      </c>
      <c r="P5157" s="1" t="s">
        <v>1701</v>
      </c>
      <c r="Q5157" s="29" t="s">
        <v>61</v>
      </c>
      <c r="R5157" s="30">
        <v>3742.5899393503946</v>
      </c>
      <c r="S5157" s="5">
        <v>40.067302299495225</v>
      </c>
      <c r="T5157" s="4" t="s">
        <v>61</v>
      </c>
      <c r="U5157" s="1"/>
      <c r="V5157" s="1"/>
      <c r="W5157" s="1"/>
      <c r="X5157" s="1"/>
    </row>
    <row r="5158" spans="1:24" ht="15.75" customHeight="1" x14ac:dyDescent="0.2">
      <c r="A5158" s="1"/>
      <c r="B5158" s="1"/>
      <c r="C5158" s="31" t="str">
        <f>IF('Style Screener'!$S5158&lt;(AVERAGE('Style Screener'!$S$9:$S$6415)), "Value", "Growth")</f>
        <v>Value</v>
      </c>
      <c r="D5158" s="31" t="str">
        <f>IF('Style Screener'!$R5158&gt;2000, "Large Cap", "Small Cap")</f>
        <v>Large Cap</v>
      </c>
      <c r="E5158" s="31" t="s">
        <v>15</v>
      </c>
      <c r="F5158" s="31" t="s">
        <v>37</v>
      </c>
      <c r="G5158" s="1" t="s">
        <v>38</v>
      </c>
      <c r="H5158" s="1" t="s">
        <v>9641</v>
      </c>
      <c r="I5158" s="1" t="s">
        <v>9642</v>
      </c>
      <c r="J5158" s="1" t="s">
        <v>41</v>
      </c>
      <c r="K5158" s="1" t="s">
        <v>9643</v>
      </c>
      <c r="L5158" s="1" t="s">
        <v>9644</v>
      </c>
      <c r="M5158" s="1" t="s">
        <v>368</v>
      </c>
      <c r="N5158" s="1" t="s">
        <v>1014</v>
      </c>
      <c r="O5158" s="1" t="s">
        <v>370</v>
      </c>
      <c r="P5158" s="1" t="s">
        <v>1014</v>
      </c>
      <c r="Q5158" s="29" t="s">
        <v>7092</v>
      </c>
      <c r="R5158" s="30">
        <v>40225.513061739999</v>
      </c>
      <c r="S5158" s="5">
        <v>19.659386375455018</v>
      </c>
      <c r="T5158" s="4" t="s">
        <v>61</v>
      </c>
      <c r="U5158" s="1"/>
      <c r="V5158" s="1"/>
      <c r="W5158" s="1"/>
      <c r="X5158" s="1"/>
    </row>
    <row r="5159" spans="1:24" ht="15.75" customHeight="1" x14ac:dyDescent="0.2">
      <c r="A5159" s="1"/>
      <c r="B5159" s="1"/>
      <c r="C5159" s="31" t="str">
        <f>IF('Style Screener'!$S5159&lt;(AVERAGE('Style Screener'!$S$9:$S$6415)), "Value", "Growth")</f>
        <v>Value</v>
      </c>
      <c r="D5159" s="31" t="str">
        <f>IF('Style Screener'!$R5159&gt;2000, "Large Cap", "Small Cap")</f>
        <v>Large Cap</v>
      </c>
      <c r="E5159" s="31" t="s">
        <v>15</v>
      </c>
      <c r="F5159" s="31" t="s">
        <v>37</v>
      </c>
      <c r="G5159" s="1" t="s">
        <v>1020</v>
      </c>
      <c r="H5159" s="1" t="s">
        <v>12624</v>
      </c>
      <c r="I5159" s="1" t="s">
        <v>12625</v>
      </c>
      <c r="J5159" s="1" t="s">
        <v>10766</v>
      </c>
      <c r="K5159" s="1" t="s">
        <v>12626</v>
      </c>
      <c r="L5159" s="1" t="s">
        <v>12627</v>
      </c>
      <c r="M5159" s="1" t="s">
        <v>368</v>
      </c>
      <c r="N5159" s="1" t="s">
        <v>1700</v>
      </c>
      <c r="O5159" s="1" t="s">
        <v>370</v>
      </c>
      <c r="P5159" s="1" t="s">
        <v>2000</v>
      </c>
      <c r="Q5159" s="29" t="s">
        <v>61</v>
      </c>
      <c r="R5159" s="30">
        <v>86634.296691173906</v>
      </c>
      <c r="S5159" s="5">
        <v>22.383003322902116</v>
      </c>
      <c r="T5159" s="4" t="s">
        <v>61</v>
      </c>
      <c r="U5159" s="1"/>
      <c r="V5159" s="1"/>
      <c r="W5159" s="1"/>
      <c r="X5159" s="1"/>
    </row>
    <row r="5160" spans="1:24" ht="15.75" customHeight="1" x14ac:dyDescent="0.2">
      <c r="A5160" s="1"/>
      <c r="B5160" s="1"/>
      <c r="C5160" s="31" t="str">
        <f>IF('Style Screener'!$S5160&lt;(AVERAGE('Style Screener'!$S$9:$S$6415)), "Value", "Growth")</f>
        <v>Value</v>
      </c>
      <c r="D5160" s="31" t="str">
        <f>IF('Style Screener'!$R5160&gt;2000, "Large Cap", "Small Cap")</f>
        <v>Large Cap</v>
      </c>
      <c r="E5160" s="31" t="s">
        <v>15</v>
      </c>
      <c r="F5160" s="31" t="s">
        <v>37</v>
      </c>
      <c r="G5160" s="1" t="s">
        <v>1020</v>
      </c>
      <c r="H5160" s="1" t="s">
        <v>12664</v>
      </c>
      <c r="I5160" s="1" t="s">
        <v>12665</v>
      </c>
      <c r="J5160" s="1" t="s">
        <v>10766</v>
      </c>
      <c r="K5160" s="1" t="s">
        <v>12666</v>
      </c>
      <c r="L5160" s="1" t="s">
        <v>12667</v>
      </c>
      <c r="M5160" s="1" t="s">
        <v>368</v>
      </c>
      <c r="N5160" s="1" t="s">
        <v>961</v>
      </c>
      <c r="O5160" s="1" t="s">
        <v>961</v>
      </c>
      <c r="P5160" s="1" t="s">
        <v>2234</v>
      </c>
      <c r="Q5160" s="29" t="s">
        <v>61</v>
      </c>
      <c r="R5160" s="30">
        <v>7761.0482123026813</v>
      </c>
      <c r="S5160" s="5">
        <v>10.459143968871595</v>
      </c>
      <c r="T5160" s="4" t="s">
        <v>61</v>
      </c>
      <c r="U5160" s="1"/>
      <c r="V5160" s="1"/>
      <c r="W5160" s="1"/>
      <c r="X5160" s="1"/>
    </row>
    <row r="5161" spans="1:24" ht="15.75" customHeight="1" x14ac:dyDescent="0.2">
      <c r="A5161" s="1"/>
      <c r="B5161" s="1"/>
      <c r="C5161" s="31" t="str">
        <f>IF('Style Screener'!$S5161&lt;(AVERAGE('Style Screener'!$S$9:$S$6415)), "Value", "Growth")</f>
        <v>Value</v>
      </c>
      <c r="D5161" s="31" t="str">
        <f>IF('Style Screener'!$R5161&gt;2000, "Large Cap", "Small Cap")</f>
        <v>Large Cap</v>
      </c>
      <c r="E5161" s="31" t="s">
        <v>15</v>
      </c>
      <c r="F5161" s="31" t="s">
        <v>37</v>
      </c>
      <c r="G5161" s="1" t="s">
        <v>5587</v>
      </c>
      <c r="H5161" s="1" t="s">
        <v>19626</v>
      </c>
      <c r="I5161" s="1" t="s">
        <v>19627</v>
      </c>
      <c r="J5161" s="1" t="s">
        <v>19180</v>
      </c>
      <c r="K5161" s="1" t="s">
        <v>19628</v>
      </c>
      <c r="L5161" s="1" t="s">
        <v>19629</v>
      </c>
      <c r="M5161" s="1" t="s">
        <v>368</v>
      </c>
      <c r="N5161" s="1" t="s">
        <v>369</v>
      </c>
      <c r="O5161" s="1" t="s">
        <v>370</v>
      </c>
      <c r="P5161" s="1" t="s">
        <v>1627</v>
      </c>
      <c r="Q5161" s="29" t="s">
        <v>19630</v>
      </c>
      <c r="R5161" s="30">
        <v>11261.522313898246</v>
      </c>
      <c r="S5161" s="5">
        <v>22.835820895522389</v>
      </c>
      <c r="T5161" s="4">
        <v>60.429373731234072</v>
      </c>
      <c r="U5161" s="1"/>
      <c r="V5161" s="1"/>
      <c r="W5161" s="1"/>
      <c r="X5161" s="1"/>
    </row>
    <row r="5162" spans="1:24" ht="15.75" customHeight="1" x14ac:dyDescent="0.2">
      <c r="A5162" s="1"/>
      <c r="B5162" s="1"/>
      <c r="C5162" s="31" t="str">
        <f>IF('Style Screener'!$S5162&lt;(AVERAGE('Style Screener'!$S$9:$S$6415)), "Value", "Growth")</f>
        <v>Value</v>
      </c>
      <c r="D5162" s="31" t="str">
        <f>IF('Style Screener'!$R5162&gt;2000, "Large Cap", "Small Cap")</f>
        <v>Large Cap</v>
      </c>
      <c r="E5162" s="31" t="s">
        <v>15</v>
      </c>
      <c r="F5162" s="31" t="s">
        <v>37</v>
      </c>
      <c r="G5162" s="1" t="s">
        <v>13188</v>
      </c>
      <c r="H5162" s="1" t="s">
        <v>13310</v>
      </c>
      <c r="I5162" s="1" t="s">
        <v>19631</v>
      </c>
      <c r="J5162" s="1" t="s">
        <v>13191</v>
      </c>
      <c r="K5162" s="1" t="s">
        <v>13312</v>
      </c>
      <c r="L5162" s="1" t="s">
        <v>13313</v>
      </c>
      <c r="M5162" s="1" t="s">
        <v>368</v>
      </c>
      <c r="N5162" s="1" t="s">
        <v>961</v>
      </c>
      <c r="O5162" s="1" t="s">
        <v>961</v>
      </c>
      <c r="P5162" s="1" t="s">
        <v>2234</v>
      </c>
      <c r="Q5162" s="29" t="s">
        <v>61</v>
      </c>
      <c r="R5162" s="30">
        <v>39413.898275789048</v>
      </c>
      <c r="S5162" s="5">
        <v>23.371347677373404</v>
      </c>
      <c r="T5162" s="4">
        <v>34.633588188824959</v>
      </c>
      <c r="U5162" s="1"/>
      <c r="V5162" s="1"/>
      <c r="W5162" s="1"/>
      <c r="X5162" s="1"/>
    </row>
    <row r="5163" spans="1:24" ht="15.75" customHeight="1" x14ac:dyDescent="0.2">
      <c r="A5163" s="1"/>
      <c r="B5163" s="1"/>
      <c r="C5163" s="31" t="str">
        <f>IF('Style Screener'!$S5163&lt;(AVERAGE('Style Screener'!$S$9:$S$6415)), "Value", "Growth")</f>
        <v>Growth</v>
      </c>
      <c r="D5163" s="31" t="str">
        <f>IF('Style Screener'!$R5163&gt;2000, "Large Cap", "Small Cap")</f>
        <v>Large Cap</v>
      </c>
      <c r="E5163" s="31" t="s">
        <v>15</v>
      </c>
      <c r="F5163" s="31" t="s">
        <v>37</v>
      </c>
      <c r="G5163" s="1" t="s">
        <v>13188</v>
      </c>
      <c r="H5163" s="1" t="s">
        <v>13454</v>
      </c>
      <c r="I5163" s="1" t="s">
        <v>19632</v>
      </c>
      <c r="J5163" s="1" t="s">
        <v>13191</v>
      </c>
      <c r="K5163" s="1" t="s">
        <v>13456</v>
      </c>
      <c r="L5163" s="1" t="s">
        <v>13457</v>
      </c>
      <c r="M5163" s="1" t="s">
        <v>368</v>
      </c>
      <c r="N5163" s="1" t="s">
        <v>1378</v>
      </c>
      <c r="O5163" s="1" t="s">
        <v>1379</v>
      </c>
      <c r="P5163" s="1" t="s">
        <v>1378</v>
      </c>
      <c r="Q5163" s="29" t="s">
        <v>61</v>
      </c>
      <c r="R5163" s="30">
        <v>7965.8750372025524</v>
      </c>
      <c r="S5163" s="5">
        <v>31.258205114740324</v>
      </c>
      <c r="T5163" s="4">
        <v>50.492162536333147</v>
      </c>
      <c r="U5163" s="1"/>
      <c r="V5163" s="1"/>
      <c r="W5163" s="1"/>
      <c r="X5163" s="1"/>
    </row>
    <row r="5164" spans="1:24" ht="15.75" customHeight="1" x14ac:dyDescent="0.2">
      <c r="A5164" s="1"/>
      <c r="B5164" s="1"/>
      <c r="C5164" s="31" t="str">
        <f>IF('Style Screener'!$S5164&lt;(AVERAGE('Style Screener'!$S$9:$S$6415)), "Value", "Growth")</f>
        <v>Growth</v>
      </c>
      <c r="D5164" s="31" t="str">
        <f>IF('Style Screener'!$R5164&gt;2000, "Large Cap", "Small Cap")</f>
        <v>Large Cap</v>
      </c>
      <c r="E5164" s="31" t="s">
        <v>15</v>
      </c>
      <c r="F5164" s="31" t="s">
        <v>37</v>
      </c>
      <c r="G5164" s="1" t="s">
        <v>13188</v>
      </c>
      <c r="H5164" s="1" t="s">
        <v>19633</v>
      </c>
      <c r="I5164" s="1" t="s">
        <v>19634</v>
      </c>
      <c r="J5164" s="1" t="s">
        <v>13191</v>
      </c>
      <c r="K5164" s="1" t="s">
        <v>19635</v>
      </c>
      <c r="L5164" s="1" t="s">
        <v>19636</v>
      </c>
      <c r="M5164" s="1" t="s">
        <v>368</v>
      </c>
      <c r="N5164" s="1" t="s">
        <v>1700</v>
      </c>
      <c r="O5164" s="1" t="s">
        <v>370</v>
      </c>
      <c r="P5164" s="1" t="s">
        <v>2344</v>
      </c>
      <c r="Q5164" s="29" t="s">
        <v>61</v>
      </c>
      <c r="R5164" s="30">
        <v>13594.346212690883</v>
      </c>
      <c r="S5164" s="5">
        <v>34.616878031444756</v>
      </c>
      <c r="T5164" s="4">
        <v>42.550209699215053</v>
      </c>
      <c r="U5164" s="1"/>
      <c r="V5164" s="1"/>
      <c r="W5164" s="1"/>
      <c r="X5164" s="1"/>
    </row>
    <row r="5165" spans="1:24" ht="15.75" customHeight="1" x14ac:dyDescent="0.2">
      <c r="A5165" s="1"/>
      <c r="B5165" s="1"/>
      <c r="C5165" s="31" t="str">
        <f>IF('Style Screener'!$S5165&lt;(AVERAGE('Style Screener'!$S$9:$S$6415)), "Value", "Growth")</f>
        <v>Value</v>
      </c>
      <c r="D5165" s="31" t="str">
        <f>IF('Style Screener'!$R5165&gt;2000, "Large Cap", "Small Cap")</f>
        <v>Large Cap</v>
      </c>
      <c r="E5165" s="31" t="s">
        <v>15</v>
      </c>
      <c r="F5165" s="31" t="s">
        <v>37</v>
      </c>
      <c r="G5165" s="1" t="s">
        <v>10885</v>
      </c>
      <c r="H5165" s="1" t="s">
        <v>12668</v>
      </c>
      <c r="I5165" s="1" t="s">
        <v>12669</v>
      </c>
      <c r="J5165" s="1" t="s">
        <v>10888</v>
      </c>
      <c r="K5165" s="1" t="s">
        <v>12670</v>
      </c>
      <c r="L5165" s="1" t="s">
        <v>12671</v>
      </c>
      <c r="M5165" s="1" t="s">
        <v>368</v>
      </c>
      <c r="N5165" s="1" t="s">
        <v>2458</v>
      </c>
      <c r="O5165" s="1" t="s">
        <v>1379</v>
      </c>
      <c r="P5165" s="1" t="s">
        <v>2458</v>
      </c>
      <c r="Q5165" s="29" t="s">
        <v>61</v>
      </c>
      <c r="R5165" s="30">
        <v>16699.537077099885</v>
      </c>
      <c r="S5165" s="5">
        <v>17.243411635935001</v>
      </c>
      <c r="T5165" s="4">
        <v>94.691218021411956</v>
      </c>
      <c r="U5165" s="1"/>
      <c r="V5165" s="1"/>
      <c r="W5165" s="1"/>
      <c r="X5165" s="1"/>
    </row>
    <row r="5166" spans="1:24" ht="15.75" customHeight="1" x14ac:dyDescent="0.2">
      <c r="A5166" s="1"/>
      <c r="B5166" s="1"/>
      <c r="C5166" s="31" t="str">
        <f>IF('Style Screener'!$S5166&lt;(AVERAGE('Style Screener'!$S$9:$S$6415)), "Value", "Growth")</f>
        <v>Value</v>
      </c>
      <c r="D5166" s="31" t="str">
        <f>IF('Style Screener'!$R5166&gt;2000, "Large Cap", "Small Cap")</f>
        <v>Large Cap</v>
      </c>
      <c r="E5166" s="31" t="s">
        <v>15</v>
      </c>
      <c r="F5166" s="31" t="s">
        <v>37</v>
      </c>
      <c r="G5166" s="1" t="s">
        <v>10885</v>
      </c>
      <c r="H5166" s="1" t="s">
        <v>12889</v>
      </c>
      <c r="I5166" s="1" t="s">
        <v>12890</v>
      </c>
      <c r="J5166" s="1" t="s">
        <v>10888</v>
      </c>
      <c r="K5166" s="1" t="s">
        <v>12891</v>
      </c>
      <c r="L5166" s="1" t="s">
        <v>12892</v>
      </c>
      <c r="M5166" s="1" t="s">
        <v>368</v>
      </c>
      <c r="N5166" s="1" t="s">
        <v>1014</v>
      </c>
      <c r="O5166" s="1" t="s">
        <v>370</v>
      </c>
      <c r="P5166" s="1" t="s">
        <v>1014</v>
      </c>
      <c r="Q5166" s="29" t="s">
        <v>61</v>
      </c>
      <c r="R5166" s="30">
        <v>6262.1458951342174</v>
      </c>
      <c r="S5166" s="5">
        <v>18.203883495145629</v>
      </c>
      <c r="T5166" s="4">
        <v>44.742577978203684</v>
      </c>
      <c r="U5166" s="1"/>
      <c r="V5166" s="1"/>
      <c r="W5166" s="1"/>
      <c r="X5166" s="1"/>
    </row>
    <row r="5167" spans="1:24" ht="15.75" customHeight="1" x14ac:dyDescent="0.2">
      <c r="A5167" s="1"/>
      <c r="B5167" s="1"/>
      <c r="C5167" s="31" t="str">
        <f>IF('Style Screener'!$S5167&lt;(AVERAGE('Style Screener'!$S$9:$S$6415)), "Value", "Growth")</f>
        <v>Value</v>
      </c>
      <c r="D5167" s="31" t="str">
        <f>IF('Style Screener'!$R5167&gt;2000, "Large Cap", "Small Cap")</f>
        <v>Large Cap</v>
      </c>
      <c r="E5167" s="31" t="s">
        <v>15</v>
      </c>
      <c r="F5167" s="31" t="s">
        <v>37</v>
      </c>
      <c r="G5167" s="1" t="s">
        <v>38</v>
      </c>
      <c r="H5167" s="1" t="s">
        <v>19637</v>
      </c>
      <c r="I5167" s="1" t="s">
        <v>19638</v>
      </c>
      <c r="J5167" s="1" t="s">
        <v>41</v>
      </c>
      <c r="K5167" s="1" t="s">
        <v>19639</v>
      </c>
      <c r="L5167" s="1" t="s">
        <v>19640</v>
      </c>
      <c r="M5167" s="1" t="s">
        <v>368</v>
      </c>
      <c r="N5167" s="1" t="s">
        <v>961</v>
      </c>
      <c r="O5167" s="1" t="s">
        <v>961</v>
      </c>
      <c r="P5167" s="1" t="s">
        <v>962</v>
      </c>
      <c r="Q5167" s="29" t="s">
        <v>19641</v>
      </c>
      <c r="R5167" s="30">
        <v>22272.087061600003</v>
      </c>
      <c r="S5167" s="5">
        <v>20.204191295002687</v>
      </c>
      <c r="T5167" s="4">
        <v>12.691673048602407</v>
      </c>
      <c r="U5167" s="1"/>
      <c r="V5167" s="1"/>
      <c r="W5167" s="1"/>
      <c r="X5167" s="1"/>
    </row>
    <row r="5168" spans="1:24" ht="15.75" customHeight="1" x14ac:dyDescent="0.2">
      <c r="A5168" s="1"/>
      <c r="B5168" s="1"/>
      <c r="C5168" s="31" t="str">
        <f>IF('Style Screener'!$S5168&lt;(AVERAGE('Style Screener'!$S$9:$S$6415)), "Value", "Growth")</f>
        <v>Value</v>
      </c>
      <c r="D5168" s="31" t="str">
        <f>IF('Style Screener'!$R5168&gt;2000, "Large Cap", "Small Cap")</f>
        <v>Large Cap</v>
      </c>
      <c r="E5168" s="31" t="s">
        <v>15</v>
      </c>
      <c r="F5168" s="31" t="s">
        <v>37</v>
      </c>
      <c r="G5168" s="1" t="s">
        <v>1020</v>
      </c>
      <c r="H5168" s="1" t="s">
        <v>12913</v>
      </c>
      <c r="I5168" s="1" t="s">
        <v>12914</v>
      </c>
      <c r="J5168" s="1" t="s">
        <v>10766</v>
      </c>
      <c r="K5168" s="1" t="s">
        <v>12915</v>
      </c>
      <c r="L5168" s="1" t="s">
        <v>12916</v>
      </c>
      <c r="M5168" s="1" t="s">
        <v>368</v>
      </c>
      <c r="N5168" s="1" t="s">
        <v>369</v>
      </c>
      <c r="O5168" s="1" t="s">
        <v>370</v>
      </c>
      <c r="P5168" s="1" t="s">
        <v>1627</v>
      </c>
      <c r="Q5168" s="29" t="s">
        <v>61</v>
      </c>
      <c r="R5168" s="30">
        <v>4350.2841040035728</v>
      </c>
      <c r="S5168" s="5">
        <v>16.711590296495956</v>
      </c>
      <c r="T5168" s="4">
        <v>97.997457088366176</v>
      </c>
      <c r="U5168" s="1"/>
      <c r="V5168" s="1"/>
      <c r="W5168" s="1"/>
      <c r="X5168" s="1"/>
    </row>
    <row r="5169" spans="1:24" ht="15.75" customHeight="1" x14ac:dyDescent="0.2">
      <c r="A5169" s="1"/>
      <c r="B5169" s="1"/>
      <c r="C5169" s="31" t="str">
        <f>IF('Style Screener'!$S5169&lt;(AVERAGE('Style Screener'!$S$9:$S$6415)), "Value", "Growth")</f>
        <v>Value</v>
      </c>
      <c r="D5169" s="31" t="str">
        <f>IF('Style Screener'!$R5169&gt;2000, "Large Cap", "Small Cap")</f>
        <v>Large Cap</v>
      </c>
      <c r="E5169" s="31" t="s">
        <v>15</v>
      </c>
      <c r="F5169" s="31" t="s">
        <v>37</v>
      </c>
      <c r="G5169" s="1" t="s">
        <v>1020</v>
      </c>
      <c r="H5169" s="1" t="s">
        <v>13005</v>
      </c>
      <c r="I5169" s="1" t="s">
        <v>13006</v>
      </c>
      <c r="J5169" s="1" t="s">
        <v>10766</v>
      </c>
      <c r="K5169" s="1" t="s">
        <v>13007</v>
      </c>
      <c r="L5169" s="1" t="s">
        <v>13008</v>
      </c>
      <c r="M5169" s="1" t="s">
        <v>368</v>
      </c>
      <c r="N5169" s="1" t="s">
        <v>961</v>
      </c>
      <c r="O5169" s="1" t="s">
        <v>961</v>
      </c>
      <c r="P5169" s="1" t="s">
        <v>2234</v>
      </c>
      <c r="Q5169" s="29" t="s">
        <v>61</v>
      </c>
      <c r="R5169" s="30">
        <v>28119.106668601449</v>
      </c>
      <c r="S5169" s="5">
        <v>21.300925925925927</v>
      </c>
      <c r="T5169" s="4">
        <v>30.65348778645177</v>
      </c>
      <c r="U5169" s="1"/>
      <c r="V5169" s="1"/>
      <c r="W5169" s="1"/>
      <c r="X5169" s="1"/>
    </row>
    <row r="5170" spans="1:24" ht="15.75" customHeight="1" x14ac:dyDescent="0.2">
      <c r="A5170" s="1"/>
      <c r="B5170" s="1"/>
      <c r="C5170" s="31" t="str">
        <f>IF('Style Screener'!$S5170&lt;(AVERAGE('Style Screener'!$S$9:$S$6415)), "Value", "Growth")</f>
        <v>Value</v>
      </c>
      <c r="D5170" s="31" t="str">
        <f>IF('Style Screener'!$R5170&gt;2000, "Large Cap", "Small Cap")</f>
        <v>Large Cap</v>
      </c>
      <c r="E5170" s="31" t="s">
        <v>15</v>
      </c>
      <c r="F5170" s="31" t="s">
        <v>37</v>
      </c>
      <c r="G5170" s="1" t="s">
        <v>13188</v>
      </c>
      <c r="H5170" s="1" t="s">
        <v>19642</v>
      </c>
      <c r="I5170" s="1" t="s">
        <v>19643</v>
      </c>
      <c r="J5170" s="1" t="s">
        <v>13191</v>
      </c>
      <c r="K5170" s="1" t="s">
        <v>19644</v>
      </c>
      <c r="L5170" s="1" t="s">
        <v>19645</v>
      </c>
      <c r="M5170" s="1" t="s">
        <v>368</v>
      </c>
      <c r="N5170" s="1" t="s">
        <v>369</v>
      </c>
      <c r="O5170" s="1" t="s">
        <v>370</v>
      </c>
      <c r="P5170" s="1" t="s">
        <v>1627</v>
      </c>
      <c r="Q5170" s="29" t="s">
        <v>61</v>
      </c>
      <c r="R5170" s="30">
        <v>3862.6593985473473</v>
      </c>
      <c r="S5170" s="5">
        <v>24.618894780085</v>
      </c>
      <c r="T5170" s="4">
        <v>20.389275447975709</v>
      </c>
      <c r="U5170" s="1"/>
      <c r="V5170" s="1"/>
      <c r="W5170" s="1"/>
      <c r="X5170" s="1"/>
    </row>
    <row r="5171" spans="1:24" ht="15.75" customHeight="1" x14ac:dyDescent="0.2">
      <c r="A5171" s="1"/>
      <c r="B5171" s="1"/>
      <c r="C5171" s="31" t="str">
        <f>IF('Style Screener'!$S5171&lt;(AVERAGE('Style Screener'!$S$9:$S$6415)), "Value", "Growth")</f>
        <v>Value</v>
      </c>
      <c r="D5171" s="31" t="str">
        <f>IF('Style Screener'!$R5171&gt;2000, "Large Cap", "Small Cap")</f>
        <v>Large Cap</v>
      </c>
      <c r="E5171" s="31" t="s">
        <v>15</v>
      </c>
      <c r="F5171" s="31" t="s">
        <v>37</v>
      </c>
      <c r="G5171" s="1" t="s">
        <v>11121</v>
      </c>
      <c r="H5171" s="1" t="s">
        <v>19646</v>
      </c>
      <c r="I5171" s="1" t="s">
        <v>19647</v>
      </c>
      <c r="J5171" s="1" t="s">
        <v>19193</v>
      </c>
      <c r="K5171" s="1" t="s">
        <v>19648</v>
      </c>
      <c r="L5171" s="1" t="s">
        <v>19649</v>
      </c>
      <c r="M5171" s="1" t="s">
        <v>368</v>
      </c>
      <c r="N5171" s="1" t="s">
        <v>1700</v>
      </c>
      <c r="O5171" s="1" t="s">
        <v>370</v>
      </c>
      <c r="P5171" s="1" t="s">
        <v>1701</v>
      </c>
      <c r="Q5171" s="29" t="s">
        <v>61</v>
      </c>
      <c r="R5171" s="30">
        <v>2797.2406089071865</v>
      </c>
      <c r="S5171" s="5">
        <v>27.462686567164177</v>
      </c>
      <c r="T5171" s="4" t="s">
        <v>61</v>
      </c>
      <c r="U5171" s="1"/>
      <c r="V5171" s="1"/>
      <c r="W5171" s="1"/>
      <c r="X5171" s="1"/>
    </row>
    <row r="5172" spans="1:24" ht="15.75" customHeight="1" x14ac:dyDescent="0.2">
      <c r="A5172" s="1"/>
      <c r="B5172" s="1"/>
      <c r="C5172" s="31" t="str">
        <f>IF('Style Screener'!$S5172&lt;(AVERAGE('Style Screener'!$S$9:$S$6415)), "Value", "Growth")</f>
        <v>Value</v>
      </c>
      <c r="D5172" s="31" t="str">
        <f>IF('Style Screener'!$R5172&gt;2000, "Large Cap", "Small Cap")</f>
        <v>Large Cap</v>
      </c>
      <c r="E5172" s="31" t="s">
        <v>15</v>
      </c>
      <c r="F5172" s="31" t="s">
        <v>37</v>
      </c>
      <c r="G5172" s="1" t="s">
        <v>38</v>
      </c>
      <c r="H5172" s="1" t="s">
        <v>19650</v>
      </c>
      <c r="I5172" s="1" t="s">
        <v>19651</v>
      </c>
      <c r="J5172" s="1" t="s">
        <v>41</v>
      </c>
      <c r="K5172" s="1" t="s">
        <v>19652</v>
      </c>
      <c r="L5172" s="1" t="s">
        <v>19653</v>
      </c>
      <c r="M5172" s="1" t="s">
        <v>368</v>
      </c>
      <c r="N5172" s="1" t="s">
        <v>369</v>
      </c>
      <c r="O5172" s="1" t="s">
        <v>370</v>
      </c>
      <c r="P5172" s="1" t="s">
        <v>1627</v>
      </c>
      <c r="Q5172" s="29" t="s">
        <v>9352</v>
      </c>
      <c r="R5172" s="30">
        <v>15487.283349574378</v>
      </c>
      <c r="S5172" s="5">
        <v>11.084933100639907</v>
      </c>
      <c r="T5172" s="4" t="s">
        <v>61</v>
      </c>
      <c r="U5172" s="1"/>
      <c r="V5172" s="1"/>
      <c r="W5172" s="1"/>
      <c r="X5172" s="1"/>
    </row>
    <row r="5173" spans="1:24" ht="15.75" customHeight="1" x14ac:dyDescent="0.2">
      <c r="A5173" s="1"/>
      <c r="B5173" s="1"/>
      <c r="C5173" s="31" t="str">
        <f>IF('Style Screener'!$S5173&lt;(AVERAGE('Style Screener'!$S$9:$S$6415)), "Value", "Growth")</f>
        <v>Growth</v>
      </c>
      <c r="D5173" s="31" t="str">
        <f>IF('Style Screener'!$R5173&gt;2000, "Large Cap", "Small Cap")</f>
        <v>Large Cap</v>
      </c>
      <c r="E5173" s="31" t="s">
        <v>15</v>
      </c>
      <c r="F5173" s="31" t="s">
        <v>37</v>
      </c>
      <c r="G5173" s="1" t="s">
        <v>13188</v>
      </c>
      <c r="H5173" s="1" t="s">
        <v>19654</v>
      </c>
      <c r="I5173" s="1" t="s">
        <v>19655</v>
      </c>
      <c r="J5173" s="1" t="s">
        <v>13191</v>
      </c>
      <c r="K5173" s="1" t="s">
        <v>19656</v>
      </c>
      <c r="L5173" s="1" t="s">
        <v>19657</v>
      </c>
      <c r="M5173" s="1" t="s">
        <v>368</v>
      </c>
      <c r="N5173" s="1" t="s">
        <v>2458</v>
      </c>
      <c r="O5173" s="1" t="s">
        <v>1379</v>
      </c>
      <c r="P5173" s="1" t="s">
        <v>2458</v>
      </c>
      <c r="Q5173" s="29" t="s">
        <v>61</v>
      </c>
      <c r="R5173" s="30">
        <v>16317.931476214455</v>
      </c>
      <c r="S5173" s="5">
        <v>39.364900413378429</v>
      </c>
      <c r="T5173" s="4">
        <v>57.333340006072191</v>
      </c>
      <c r="U5173" s="1"/>
      <c r="V5173" s="1"/>
      <c r="W5173" s="1"/>
      <c r="X5173" s="1"/>
    </row>
    <row r="5174" spans="1:24" ht="15.75" customHeight="1" x14ac:dyDescent="0.2">
      <c r="A5174" s="1"/>
      <c r="B5174" s="1"/>
      <c r="C5174" s="31" t="str">
        <f>IF('Style Screener'!$S5174&lt;(AVERAGE('Style Screener'!$S$9:$S$6415)), "Value", "Growth")</f>
        <v>Value</v>
      </c>
      <c r="D5174" s="31" t="str">
        <f>IF('Style Screener'!$R5174&gt;2000, "Large Cap", "Small Cap")</f>
        <v>Large Cap</v>
      </c>
      <c r="E5174" s="31" t="s">
        <v>15</v>
      </c>
      <c r="F5174" s="31" t="s">
        <v>37</v>
      </c>
      <c r="G5174" s="1" t="s">
        <v>1020</v>
      </c>
      <c r="H5174" s="1" t="s">
        <v>13061</v>
      </c>
      <c r="I5174" s="1" t="s">
        <v>13062</v>
      </c>
      <c r="J5174" s="1" t="s">
        <v>10775</v>
      </c>
      <c r="K5174" s="1" t="s">
        <v>13055</v>
      </c>
      <c r="L5174" s="1" t="s">
        <v>13063</v>
      </c>
      <c r="M5174" s="1" t="s">
        <v>368</v>
      </c>
      <c r="N5174" s="1" t="s">
        <v>369</v>
      </c>
      <c r="O5174" s="1" t="s">
        <v>370</v>
      </c>
      <c r="P5174" s="1" t="s">
        <v>1627</v>
      </c>
      <c r="Q5174" s="29" t="s">
        <v>61</v>
      </c>
      <c r="R5174" s="30">
        <v>133683.08390445975</v>
      </c>
      <c r="S5174" s="5">
        <v>22.453703703703702</v>
      </c>
      <c r="T5174" s="4" t="s">
        <v>61</v>
      </c>
      <c r="U5174" s="1"/>
      <c r="V5174" s="1"/>
      <c r="W5174" s="1"/>
      <c r="X5174" s="1"/>
    </row>
    <row r="5175" spans="1:24" ht="15.75" customHeight="1" x14ac:dyDescent="0.2">
      <c r="A5175" s="1"/>
      <c r="B5175" s="1"/>
      <c r="C5175" s="31" t="str">
        <f>IF('Style Screener'!$S5175&lt;(AVERAGE('Style Screener'!$S$9:$S$6415)), "Value", "Growth")</f>
        <v>Value</v>
      </c>
      <c r="D5175" s="31" t="str">
        <f>IF('Style Screener'!$R5175&gt;2000, "Large Cap", "Small Cap")</f>
        <v>Large Cap</v>
      </c>
      <c r="E5175" s="31" t="s">
        <v>15</v>
      </c>
      <c r="F5175" s="31" t="s">
        <v>37</v>
      </c>
      <c r="G5175" s="1" t="s">
        <v>1020</v>
      </c>
      <c r="H5175" s="1" t="s">
        <v>13053</v>
      </c>
      <c r="I5175" s="1" t="s">
        <v>13054</v>
      </c>
      <c r="J5175" s="1" t="s">
        <v>10766</v>
      </c>
      <c r="K5175" s="1" t="s">
        <v>13055</v>
      </c>
      <c r="L5175" s="1" t="s">
        <v>13056</v>
      </c>
      <c r="M5175" s="1" t="s">
        <v>368</v>
      </c>
      <c r="N5175" s="1" t="s">
        <v>369</v>
      </c>
      <c r="O5175" s="1" t="s">
        <v>370</v>
      </c>
      <c r="P5175" s="1" t="s">
        <v>1627</v>
      </c>
      <c r="Q5175" s="29" t="s">
        <v>61</v>
      </c>
      <c r="R5175" s="30">
        <v>133341.386373658</v>
      </c>
      <c r="S5175" s="5">
        <v>22.752068702127335</v>
      </c>
      <c r="T5175" s="4" t="s">
        <v>61</v>
      </c>
      <c r="U5175" s="1"/>
      <c r="V5175" s="1"/>
      <c r="W5175" s="1"/>
      <c r="X5175" s="1"/>
    </row>
    <row r="5176" spans="1:24" ht="15.75" customHeight="1" x14ac:dyDescent="0.2">
      <c r="A5176" s="1"/>
      <c r="B5176" s="1"/>
      <c r="C5176" s="31" t="str">
        <f>IF('Style Screener'!$S5176&lt;(AVERAGE('Style Screener'!$S$9:$S$6415)), "Value", "Growth")</f>
        <v>Value</v>
      </c>
      <c r="D5176" s="31" t="str">
        <f>IF('Style Screener'!$R5176&gt;2000, "Large Cap", "Small Cap")</f>
        <v>Large Cap</v>
      </c>
      <c r="E5176" s="31" t="s">
        <v>15</v>
      </c>
      <c r="F5176" s="31" t="s">
        <v>37</v>
      </c>
      <c r="G5176" s="1" t="s">
        <v>38</v>
      </c>
      <c r="H5176" s="1" t="s">
        <v>19658</v>
      </c>
      <c r="I5176" s="1" t="s">
        <v>19659</v>
      </c>
      <c r="J5176" s="1" t="s">
        <v>41</v>
      </c>
      <c r="K5176" s="1" t="s">
        <v>19660</v>
      </c>
      <c r="L5176" s="1" t="s">
        <v>19661</v>
      </c>
      <c r="M5176" s="1" t="s">
        <v>368</v>
      </c>
      <c r="N5176" s="1" t="s">
        <v>961</v>
      </c>
      <c r="O5176" s="1" t="s">
        <v>961</v>
      </c>
      <c r="P5176" s="1" t="s">
        <v>2956</v>
      </c>
      <c r="Q5176" s="29" t="s">
        <v>1778</v>
      </c>
      <c r="R5176" s="30">
        <v>251729.66873556</v>
      </c>
      <c r="S5176" s="5">
        <v>15.944013077237434</v>
      </c>
      <c r="T5176" s="4">
        <v>28.296863385435213</v>
      </c>
      <c r="U5176" s="1"/>
      <c r="V5176" s="1"/>
      <c r="W5176" s="1"/>
      <c r="X5176" s="1"/>
    </row>
    <row r="5177" spans="1:24" ht="15.75" customHeight="1" x14ac:dyDescent="0.2">
      <c r="A5177" s="1"/>
      <c r="B5177" s="1"/>
      <c r="C5177" s="31" t="str">
        <f>IF('Style Screener'!$S5177&lt;(AVERAGE('Style Screener'!$S$9:$S$6415)), "Value", "Growth")</f>
        <v>Value</v>
      </c>
      <c r="D5177" s="31" t="str">
        <f>IF('Style Screener'!$R5177&gt;2000, "Large Cap", "Small Cap")</f>
        <v>Large Cap</v>
      </c>
      <c r="E5177" s="31" t="s">
        <v>15</v>
      </c>
      <c r="F5177" s="31" t="s">
        <v>37</v>
      </c>
      <c r="G5177" s="1" t="s">
        <v>38</v>
      </c>
      <c r="H5177" s="1" t="s">
        <v>19662</v>
      </c>
      <c r="I5177" s="1" t="s">
        <v>19663</v>
      </c>
      <c r="J5177" s="1" t="s">
        <v>71</v>
      </c>
      <c r="K5177" s="1" t="s">
        <v>19664</v>
      </c>
      <c r="L5177" s="1" t="s">
        <v>19665</v>
      </c>
      <c r="M5177" s="1" t="s">
        <v>368</v>
      </c>
      <c r="N5177" s="1" t="s">
        <v>961</v>
      </c>
      <c r="O5177" s="1" t="s">
        <v>961</v>
      </c>
      <c r="P5177" s="1" t="s">
        <v>3365</v>
      </c>
      <c r="Q5177" s="29" t="s">
        <v>1791</v>
      </c>
      <c r="R5177" s="30">
        <v>94993.984368810008</v>
      </c>
      <c r="S5177" s="5">
        <v>23.814602132895818</v>
      </c>
      <c r="T5177" s="4" t="s">
        <v>61</v>
      </c>
      <c r="U5177" s="1"/>
      <c r="V5177" s="1"/>
      <c r="W5177" s="1"/>
      <c r="X5177" s="1"/>
    </row>
    <row r="5178" spans="1:24" ht="15.75" customHeight="1" x14ac:dyDescent="0.2">
      <c r="A5178" s="1"/>
      <c r="B5178" s="1"/>
      <c r="C5178" s="31" t="str">
        <f>IF('Style Screener'!$S5178&lt;(AVERAGE('Style Screener'!$S$9:$S$6415)), "Value", "Growth")</f>
        <v>Value</v>
      </c>
      <c r="D5178" s="31" t="str">
        <f>IF('Style Screener'!$R5178&gt;2000, "Large Cap", "Small Cap")</f>
        <v>Large Cap</v>
      </c>
      <c r="E5178" s="31" t="s">
        <v>15</v>
      </c>
      <c r="F5178" s="31" t="s">
        <v>37</v>
      </c>
      <c r="G5178" s="1" t="s">
        <v>11121</v>
      </c>
      <c r="H5178" s="1" t="s">
        <v>19666</v>
      </c>
      <c r="I5178" s="1" t="s">
        <v>19667</v>
      </c>
      <c r="J5178" s="1" t="s">
        <v>19193</v>
      </c>
      <c r="K5178" s="1" t="s">
        <v>19668</v>
      </c>
      <c r="L5178" s="1" t="s">
        <v>19669</v>
      </c>
      <c r="M5178" s="1" t="s">
        <v>368</v>
      </c>
      <c r="N5178" s="1" t="s">
        <v>961</v>
      </c>
      <c r="O5178" s="1" t="s">
        <v>961</v>
      </c>
      <c r="P5178" s="1" t="s">
        <v>2956</v>
      </c>
      <c r="Q5178" s="29" t="s">
        <v>61</v>
      </c>
      <c r="R5178" s="30">
        <v>37109.469424204719</v>
      </c>
      <c r="S5178" s="5">
        <v>19.735006973500695</v>
      </c>
      <c r="T5178" s="4">
        <v>2.0240291141133611</v>
      </c>
      <c r="U5178" s="1"/>
      <c r="V5178" s="1"/>
      <c r="W5178" s="1"/>
      <c r="X5178" s="1"/>
    </row>
    <row r="5179" spans="1:24" ht="15.75" customHeight="1" x14ac:dyDescent="0.2">
      <c r="A5179" s="1"/>
      <c r="B5179" s="1"/>
      <c r="C5179" s="31" t="str">
        <f>IF('Style Screener'!$S5179&lt;(AVERAGE('Style Screener'!$S$9:$S$6415)), "Value", "Growth")</f>
        <v>Value</v>
      </c>
      <c r="D5179" s="31" t="str">
        <f>IF('Style Screener'!$R5179&gt;2000, "Large Cap", "Small Cap")</f>
        <v>Large Cap</v>
      </c>
      <c r="E5179" s="31" t="s">
        <v>15</v>
      </c>
      <c r="F5179" s="31" t="s">
        <v>37</v>
      </c>
      <c r="G5179" s="1" t="s">
        <v>16243</v>
      </c>
      <c r="H5179" s="1" t="s">
        <v>19670</v>
      </c>
      <c r="I5179" s="1" t="s">
        <v>19671</v>
      </c>
      <c r="J5179" s="1" t="s">
        <v>16236</v>
      </c>
      <c r="K5179" s="1" t="s">
        <v>19672</v>
      </c>
      <c r="L5179" s="1" t="s">
        <v>19673</v>
      </c>
      <c r="M5179" s="1" t="s">
        <v>368</v>
      </c>
      <c r="N5179" s="1" t="s">
        <v>369</v>
      </c>
      <c r="O5179" s="1" t="s">
        <v>370</v>
      </c>
      <c r="P5179" s="1" t="s">
        <v>1627</v>
      </c>
      <c r="Q5179" s="29" t="s">
        <v>61</v>
      </c>
      <c r="R5179" s="30">
        <v>10074.203320411443</v>
      </c>
      <c r="S5179" s="5">
        <v>11.092468539643475</v>
      </c>
      <c r="T5179" s="4" t="s">
        <v>61</v>
      </c>
      <c r="U5179" s="1"/>
      <c r="V5179" s="1"/>
      <c r="W5179" s="1"/>
      <c r="X5179" s="1"/>
    </row>
    <row r="5180" spans="1:24" ht="15.75" customHeight="1" x14ac:dyDescent="0.2">
      <c r="A5180" s="1"/>
      <c r="B5180" s="1"/>
      <c r="C5180" s="31" t="str">
        <f>IF('Style Screener'!$S5180&lt;(AVERAGE('Style Screener'!$S$9:$S$6415)), "Value", "Growth")</f>
        <v>Value</v>
      </c>
      <c r="D5180" s="31" t="str">
        <f>IF('Style Screener'!$R5180&gt;2000, "Large Cap", "Small Cap")</f>
        <v>Large Cap</v>
      </c>
      <c r="E5180" s="31" t="s">
        <v>15</v>
      </c>
      <c r="F5180" s="31" t="s">
        <v>37</v>
      </c>
      <c r="G5180" s="1" t="s">
        <v>38</v>
      </c>
      <c r="H5180" s="1" t="s">
        <v>19674</v>
      </c>
      <c r="I5180" s="1" t="s">
        <v>19675</v>
      </c>
      <c r="J5180" s="1" t="s">
        <v>71</v>
      </c>
      <c r="K5180" s="1" t="s">
        <v>19676</v>
      </c>
      <c r="L5180" s="1" t="s">
        <v>19677</v>
      </c>
      <c r="M5180" s="1" t="s">
        <v>368</v>
      </c>
      <c r="N5180" s="1" t="s">
        <v>961</v>
      </c>
      <c r="O5180" s="1" t="s">
        <v>961</v>
      </c>
      <c r="P5180" s="1" t="s">
        <v>2234</v>
      </c>
      <c r="Q5180" s="29" t="s">
        <v>4956</v>
      </c>
      <c r="R5180" s="30">
        <v>17666.586636200002</v>
      </c>
      <c r="S5180" s="5">
        <v>28.159861989649222</v>
      </c>
      <c r="T5180" s="4">
        <v>3.2999999999999958</v>
      </c>
      <c r="U5180" s="1"/>
      <c r="V5180" s="1"/>
      <c r="W5180" s="1"/>
      <c r="X5180" s="1"/>
    </row>
    <row r="5181" spans="1:24" ht="15.75" customHeight="1" x14ac:dyDescent="0.2">
      <c r="A5181" s="1"/>
      <c r="B5181" s="1"/>
      <c r="C5181" s="31" t="str">
        <f>IF('Style Screener'!$S5181&lt;(AVERAGE('Style Screener'!$S$9:$S$6415)), "Value", "Growth")</f>
        <v>Value</v>
      </c>
      <c r="D5181" s="31" t="str">
        <f>IF('Style Screener'!$R5181&gt;2000, "Large Cap", "Small Cap")</f>
        <v>Large Cap</v>
      </c>
      <c r="E5181" s="31" t="s">
        <v>15</v>
      </c>
      <c r="F5181" s="31" t="s">
        <v>37</v>
      </c>
      <c r="G5181" s="1" t="s">
        <v>1364</v>
      </c>
      <c r="H5181" s="1" t="s">
        <v>19678</v>
      </c>
      <c r="I5181" s="1" t="s">
        <v>19679</v>
      </c>
      <c r="J5181" s="1" t="s">
        <v>19235</v>
      </c>
      <c r="K5181" s="1" t="s">
        <v>19680</v>
      </c>
      <c r="L5181" s="1" t="s">
        <v>19681</v>
      </c>
      <c r="M5181" s="1" t="s">
        <v>368</v>
      </c>
      <c r="N5181" s="1" t="s">
        <v>369</v>
      </c>
      <c r="O5181" s="1" t="s">
        <v>370</v>
      </c>
      <c r="P5181" s="1" t="s">
        <v>371</v>
      </c>
      <c r="Q5181" s="29" t="s">
        <v>61</v>
      </c>
      <c r="R5181" s="30">
        <v>15346.816620081563</v>
      </c>
      <c r="S5181" s="5">
        <v>11.762375495247849</v>
      </c>
      <c r="T5181" s="4" t="s">
        <v>61</v>
      </c>
      <c r="U5181" s="1"/>
      <c r="V5181" s="1"/>
      <c r="W5181" s="1"/>
      <c r="X5181" s="1"/>
    </row>
    <row r="5182" spans="1:24" ht="15.75" customHeight="1" x14ac:dyDescent="0.2">
      <c r="A5182" s="1"/>
      <c r="B5182" s="1"/>
      <c r="C5182" s="31" t="str">
        <f>IF('Style Screener'!$S5182&lt;(AVERAGE('Style Screener'!$S$9:$S$6415)), "Value", "Growth")</f>
        <v>Value</v>
      </c>
      <c r="D5182" s="31" t="str">
        <f>IF('Style Screener'!$R5182&gt;2000, "Large Cap", "Small Cap")</f>
        <v>Large Cap</v>
      </c>
      <c r="E5182" s="31" t="s">
        <v>15</v>
      </c>
      <c r="F5182" s="31" t="s">
        <v>37</v>
      </c>
      <c r="G5182" s="1" t="s">
        <v>1020</v>
      </c>
      <c r="H5182" s="1" t="s">
        <v>12255</v>
      </c>
      <c r="I5182" s="1" t="s">
        <v>12256</v>
      </c>
      <c r="J5182" s="1" t="s">
        <v>10766</v>
      </c>
      <c r="K5182" s="1" t="s">
        <v>12257</v>
      </c>
      <c r="L5182" s="1" t="s">
        <v>12258</v>
      </c>
      <c r="M5182" s="1" t="s">
        <v>368</v>
      </c>
      <c r="N5182" s="1" t="s">
        <v>961</v>
      </c>
      <c r="O5182" s="1" t="s">
        <v>961</v>
      </c>
      <c r="P5182" s="1" t="s">
        <v>2234</v>
      </c>
      <c r="Q5182" s="29" t="s">
        <v>61</v>
      </c>
      <c r="R5182" s="30">
        <v>6882.8476295707505</v>
      </c>
      <c r="S5182" s="5">
        <v>15.918699186991871</v>
      </c>
      <c r="T5182" s="4" t="s">
        <v>61</v>
      </c>
      <c r="U5182" s="1"/>
      <c r="V5182" s="1"/>
      <c r="W5182" s="1"/>
      <c r="X5182" s="1"/>
    </row>
    <row r="5183" spans="1:24" ht="15.75" customHeight="1" x14ac:dyDescent="0.2">
      <c r="A5183" s="1"/>
      <c r="B5183" s="1"/>
      <c r="C5183" s="31" t="str">
        <f>IF('Style Screener'!$S5183&lt;(AVERAGE('Style Screener'!$S$9:$S$6415)), "Value", "Growth")</f>
        <v>Value</v>
      </c>
      <c r="D5183" s="31" t="str">
        <f>IF('Style Screener'!$R5183&gt;2000, "Large Cap", "Small Cap")</f>
        <v>Large Cap</v>
      </c>
      <c r="E5183" s="31" t="s">
        <v>15</v>
      </c>
      <c r="F5183" s="31" t="s">
        <v>37</v>
      </c>
      <c r="G5183" s="1" t="s">
        <v>11121</v>
      </c>
      <c r="H5183" s="1" t="s">
        <v>19682</v>
      </c>
      <c r="I5183" s="1" t="s">
        <v>19683</v>
      </c>
      <c r="J5183" s="1" t="s">
        <v>19193</v>
      </c>
      <c r="K5183" s="1" t="s">
        <v>19684</v>
      </c>
      <c r="L5183" s="1" t="s">
        <v>19685</v>
      </c>
      <c r="M5183" s="1" t="s">
        <v>368</v>
      </c>
      <c r="N5183" s="1" t="s">
        <v>961</v>
      </c>
      <c r="O5183" s="1" t="s">
        <v>961</v>
      </c>
      <c r="P5183" s="1" t="s">
        <v>2234</v>
      </c>
      <c r="Q5183" s="29" t="s">
        <v>61</v>
      </c>
      <c r="R5183" s="30">
        <v>27775.648325119779</v>
      </c>
      <c r="S5183" s="5">
        <v>14.222445898339204</v>
      </c>
      <c r="T5183" s="4">
        <v>8.5469540762383769</v>
      </c>
      <c r="U5183" s="1"/>
      <c r="V5183" s="1"/>
      <c r="W5183" s="1"/>
      <c r="X5183" s="1"/>
    </row>
    <row r="5184" spans="1:24" ht="15.75" customHeight="1" x14ac:dyDescent="0.2">
      <c r="A5184" s="1"/>
      <c r="B5184" s="1"/>
      <c r="C5184" s="31" t="str">
        <f>IF('Style Screener'!$S5184&lt;(AVERAGE('Style Screener'!$S$9:$S$6415)), "Value", "Growth")</f>
        <v>Growth</v>
      </c>
      <c r="D5184" s="31" t="str">
        <f>IF('Style Screener'!$R5184&gt;2000, "Large Cap", "Small Cap")</f>
        <v>Large Cap</v>
      </c>
      <c r="E5184" s="31" t="s">
        <v>15</v>
      </c>
      <c r="F5184" s="31" t="s">
        <v>37</v>
      </c>
      <c r="G5184" s="1" t="s">
        <v>13188</v>
      </c>
      <c r="H5184" s="1" t="s">
        <v>19686</v>
      </c>
      <c r="I5184" s="1" t="s">
        <v>19687</v>
      </c>
      <c r="J5184" s="1" t="s">
        <v>13191</v>
      </c>
      <c r="K5184" s="1" t="s">
        <v>19688</v>
      </c>
      <c r="L5184" s="1" t="s">
        <v>19689</v>
      </c>
      <c r="M5184" s="1" t="s">
        <v>368</v>
      </c>
      <c r="N5184" s="1" t="s">
        <v>369</v>
      </c>
      <c r="O5184" s="1" t="s">
        <v>370</v>
      </c>
      <c r="P5184" s="1" t="s">
        <v>1627</v>
      </c>
      <c r="Q5184" s="29" t="s">
        <v>61</v>
      </c>
      <c r="R5184" s="30">
        <v>11726.3672305857</v>
      </c>
      <c r="S5184" s="5">
        <v>52.796491716184079</v>
      </c>
      <c r="T5184" s="4">
        <v>33.93040648549897</v>
      </c>
      <c r="U5184" s="1"/>
      <c r="V5184" s="1"/>
      <c r="W5184" s="1"/>
      <c r="X5184" s="1"/>
    </row>
    <row r="5185" spans="1:24" ht="15.75" customHeight="1" x14ac:dyDescent="0.2">
      <c r="A5185" s="1"/>
      <c r="B5185" s="1"/>
      <c r="C5185" s="31" t="str">
        <f>IF('Style Screener'!$S5185&lt;(AVERAGE('Style Screener'!$S$9:$S$6415)), "Value", "Growth")</f>
        <v>Growth</v>
      </c>
      <c r="D5185" s="31" t="str">
        <f>IF('Style Screener'!$R5185&gt;2000, "Large Cap", "Small Cap")</f>
        <v>Large Cap</v>
      </c>
      <c r="E5185" s="31" t="s">
        <v>15</v>
      </c>
      <c r="F5185" s="31" t="s">
        <v>37</v>
      </c>
      <c r="G5185" s="1" t="s">
        <v>13188</v>
      </c>
      <c r="H5185" s="1" t="s">
        <v>19690</v>
      </c>
      <c r="I5185" s="1" t="s">
        <v>19691</v>
      </c>
      <c r="J5185" s="1" t="s">
        <v>13191</v>
      </c>
      <c r="K5185" s="1" t="s">
        <v>19692</v>
      </c>
      <c r="L5185" s="1" t="s">
        <v>19693</v>
      </c>
      <c r="M5185" s="1" t="s">
        <v>368</v>
      </c>
      <c r="N5185" s="1" t="s">
        <v>369</v>
      </c>
      <c r="O5185" s="1" t="s">
        <v>370</v>
      </c>
      <c r="P5185" s="1" t="s">
        <v>1627</v>
      </c>
      <c r="Q5185" s="29" t="s">
        <v>61</v>
      </c>
      <c r="R5185" s="30">
        <v>4156.5585673122123</v>
      </c>
      <c r="S5185" s="5">
        <v>50.472056915298225</v>
      </c>
      <c r="T5185" s="4" t="s">
        <v>61</v>
      </c>
      <c r="U5185" s="1"/>
      <c r="V5185" s="1"/>
      <c r="W5185" s="1"/>
      <c r="X5185" s="1"/>
    </row>
    <row r="5186" spans="1:24" ht="15.75" customHeight="1" x14ac:dyDescent="0.2">
      <c r="A5186" s="1"/>
      <c r="B5186" s="1"/>
      <c r="C5186" s="31" t="str">
        <f>IF('Style Screener'!$S5186&lt;(AVERAGE('Style Screener'!$S$9:$S$6415)), "Value", "Growth")</f>
        <v>Value</v>
      </c>
      <c r="D5186" s="31" t="str">
        <f>IF('Style Screener'!$R5186&gt;2000, "Large Cap", "Small Cap")</f>
        <v>Large Cap</v>
      </c>
      <c r="E5186" s="31" t="s">
        <v>14</v>
      </c>
      <c r="F5186" s="31" t="s">
        <v>37</v>
      </c>
      <c r="G5186" s="1" t="s">
        <v>5587</v>
      </c>
      <c r="H5186" s="1" t="s">
        <v>19694</v>
      </c>
      <c r="I5186" s="1" t="s">
        <v>19695</v>
      </c>
      <c r="J5186" s="1" t="s">
        <v>19180</v>
      </c>
      <c r="K5186" s="1" t="s">
        <v>19696</v>
      </c>
      <c r="L5186" s="1" t="s">
        <v>19697</v>
      </c>
      <c r="M5186" s="1" t="s">
        <v>278</v>
      </c>
      <c r="N5186" s="1" t="s">
        <v>279</v>
      </c>
      <c r="O5186" s="1" t="s">
        <v>278</v>
      </c>
      <c r="P5186" s="1" t="s">
        <v>1201</v>
      </c>
      <c r="Q5186" s="29" t="s">
        <v>5371</v>
      </c>
      <c r="R5186" s="30">
        <v>4576.0271803469168</v>
      </c>
      <c r="S5186" s="5">
        <v>28.055181695827724</v>
      </c>
      <c r="T5186" s="4">
        <v>34.411960686323511</v>
      </c>
      <c r="U5186" s="1"/>
      <c r="V5186" s="1"/>
      <c r="W5186" s="1"/>
      <c r="X5186" s="1"/>
    </row>
    <row r="5187" spans="1:24" ht="15.75" customHeight="1" x14ac:dyDescent="0.2">
      <c r="A5187" s="1"/>
      <c r="B5187" s="1"/>
      <c r="C5187" s="31" t="str">
        <f>IF('Style Screener'!$S5187&lt;(AVERAGE('Style Screener'!$S$9:$S$6415)), "Value", "Growth")</f>
        <v>Value</v>
      </c>
      <c r="D5187" s="31" t="str">
        <f>IF('Style Screener'!$R5187&gt;2000, "Large Cap", "Small Cap")</f>
        <v>Large Cap</v>
      </c>
      <c r="E5187" s="31" t="s">
        <v>14</v>
      </c>
      <c r="F5187" s="31" t="s">
        <v>37</v>
      </c>
      <c r="G5187" s="1" t="s">
        <v>1020</v>
      </c>
      <c r="H5187" s="1" t="s">
        <v>10914</v>
      </c>
      <c r="I5187" s="1" t="s">
        <v>10915</v>
      </c>
      <c r="J5187" s="1" t="s">
        <v>10766</v>
      </c>
      <c r="K5187" s="1" t="s">
        <v>10916</v>
      </c>
      <c r="L5187" s="1" t="s">
        <v>10917</v>
      </c>
      <c r="M5187" s="1" t="s">
        <v>278</v>
      </c>
      <c r="N5187" s="1" t="s">
        <v>1230</v>
      </c>
      <c r="O5187" s="1" t="s">
        <v>278</v>
      </c>
      <c r="P5187" s="1" t="s">
        <v>1231</v>
      </c>
      <c r="Q5187" s="29" t="s">
        <v>61</v>
      </c>
      <c r="R5187" s="30">
        <v>5418.902096802105</v>
      </c>
      <c r="S5187" s="5">
        <v>11.468401486988848</v>
      </c>
      <c r="T5187" s="4">
        <v>72.018117765475594</v>
      </c>
      <c r="U5187" s="1"/>
      <c r="V5187" s="1"/>
      <c r="W5187" s="1"/>
      <c r="X5187" s="1"/>
    </row>
    <row r="5188" spans="1:24" ht="15.75" customHeight="1" x14ac:dyDescent="0.2">
      <c r="A5188" s="1"/>
      <c r="B5188" s="1"/>
      <c r="C5188" s="31" t="str">
        <f>IF('Style Screener'!$S5188&lt;(AVERAGE('Style Screener'!$S$9:$S$6415)), "Value", "Growth")</f>
        <v>Growth</v>
      </c>
      <c r="D5188" s="31" t="str">
        <f>IF('Style Screener'!$R5188&gt;2000, "Large Cap", "Small Cap")</f>
        <v>Large Cap</v>
      </c>
      <c r="E5188" s="31" t="s">
        <v>14</v>
      </c>
      <c r="F5188" s="31" t="s">
        <v>37</v>
      </c>
      <c r="G5188" s="1" t="s">
        <v>38</v>
      </c>
      <c r="H5188" s="1" t="s">
        <v>1047</v>
      </c>
      <c r="I5188" s="1" t="s">
        <v>1048</v>
      </c>
      <c r="J5188" s="1" t="s">
        <v>41</v>
      </c>
      <c r="K5188" s="1" t="s">
        <v>1049</v>
      </c>
      <c r="L5188" s="1" t="s">
        <v>1050</v>
      </c>
      <c r="M5188" s="1" t="s">
        <v>278</v>
      </c>
      <c r="N5188" s="1" t="s">
        <v>279</v>
      </c>
      <c r="O5188" s="1" t="s">
        <v>278</v>
      </c>
      <c r="P5188" s="1" t="s">
        <v>937</v>
      </c>
      <c r="Q5188" s="29" t="s">
        <v>427</v>
      </c>
      <c r="R5188" s="30">
        <v>47712.590365440003</v>
      </c>
      <c r="S5188" s="5" t="s">
        <v>61</v>
      </c>
      <c r="T5188" s="4">
        <v>20.103816793893124</v>
      </c>
      <c r="U5188" s="1"/>
      <c r="V5188" s="1"/>
      <c r="W5188" s="1"/>
      <c r="X5188" s="1"/>
    </row>
    <row r="5189" spans="1:24" ht="15.75" customHeight="1" x14ac:dyDescent="0.2">
      <c r="A5189" s="1"/>
      <c r="B5189" s="1"/>
      <c r="C5189" s="31" t="str">
        <f>IF('Style Screener'!$S5189&lt;(AVERAGE('Style Screener'!$S$9:$S$6415)), "Value", "Growth")</f>
        <v>Growth</v>
      </c>
      <c r="D5189" s="31" t="str">
        <f>IF('Style Screener'!$R5189&gt;2000, "Large Cap", "Small Cap")</f>
        <v>Large Cap</v>
      </c>
      <c r="E5189" s="31" t="s">
        <v>14</v>
      </c>
      <c r="F5189" s="31" t="s">
        <v>37</v>
      </c>
      <c r="G5189" s="1" t="s">
        <v>38</v>
      </c>
      <c r="H5189" s="1" t="s">
        <v>1079</v>
      </c>
      <c r="I5189" s="1" t="s">
        <v>1080</v>
      </c>
      <c r="J5189" s="1" t="s">
        <v>41</v>
      </c>
      <c r="K5189" s="1" t="s">
        <v>1081</v>
      </c>
      <c r="L5189" s="1" t="s">
        <v>1082</v>
      </c>
      <c r="M5189" s="1" t="s">
        <v>278</v>
      </c>
      <c r="N5189" s="1" t="s">
        <v>279</v>
      </c>
      <c r="O5189" s="1" t="s">
        <v>278</v>
      </c>
      <c r="P5189" s="1" t="s">
        <v>937</v>
      </c>
      <c r="Q5189" s="29" t="s">
        <v>427</v>
      </c>
      <c r="R5189" s="30">
        <v>11462.215971680002</v>
      </c>
      <c r="S5189" s="5">
        <v>65.371248025276458</v>
      </c>
      <c r="T5189" s="4" t="s">
        <v>61</v>
      </c>
      <c r="U5189" s="1"/>
      <c r="V5189" s="1"/>
      <c r="W5189" s="1"/>
      <c r="X5189" s="1"/>
    </row>
    <row r="5190" spans="1:24" ht="15.75" customHeight="1" x14ac:dyDescent="0.2">
      <c r="A5190" s="1"/>
      <c r="B5190" s="1"/>
      <c r="C5190" s="31" t="str">
        <f>IF('Style Screener'!$S5190&lt;(AVERAGE('Style Screener'!$S$9:$S$6415)), "Value", "Growth")</f>
        <v>Growth</v>
      </c>
      <c r="D5190" s="31" t="str">
        <f>IF('Style Screener'!$R5190&gt;2000, "Large Cap", "Small Cap")</f>
        <v>Large Cap</v>
      </c>
      <c r="E5190" s="31" t="s">
        <v>14</v>
      </c>
      <c r="F5190" s="31" t="s">
        <v>37</v>
      </c>
      <c r="G5190" s="1" t="s">
        <v>38</v>
      </c>
      <c r="H5190" s="1" t="s">
        <v>1039</v>
      </c>
      <c r="I5190" s="1" t="s">
        <v>1040</v>
      </c>
      <c r="J5190" s="1" t="s">
        <v>41</v>
      </c>
      <c r="K5190" s="1" t="s">
        <v>1041</v>
      </c>
      <c r="L5190" s="1" t="s">
        <v>1042</v>
      </c>
      <c r="M5190" s="1" t="s">
        <v>278</v>
      </c>
      <c r="N5190" s="1" t="s">
        <v>279</v>
      </c>
      <c r="O5190" s="1" t="s">
        <v>278</v>
      </c>
      <c r="P5190" s="1" t="s">
        <v>937</v>
      </c>
      <c r="Q5190" s="29" t="s">
        <v>427</v>
      </c>
      <c r="R5190" s="30">
        <v>25765.631046000002</v>
      </c>
      <c r="S5190" s="5" t="s">
        <v>61</v>
      </c>
      <c r="T5190" s="4" t="s">
        <v>61</v>
      </c>
      <c r="U5190" s="1"/>
      <c r="V5190" s="1"/>
      <c r="W5190" s="1"/>
      <c r="X5190" s="1"/>
    </row>
    <row r="5191" spans="1:24" ht="15.75" customHeight="1" x14ac:dyDescent="0.2">
      <c r="A5191" s="1"/>
      <c r="B5191" s="1"/>
      <c r="C5191" s="31" t="str">
        <f>IF('Style Screener'!$S5191&lt;(AVERAGE('Style Screener'!$S$9:$S$6415)), "Value", "Growth")</f>
        <v>Growth</v>
      </c>
      <c r="D5191" s="31" t="str">
        <f>IF('Style Screener'!$R5191&gt;2000, "Large Cap", "Small Cap")</f>
        <v>Large Cap</v>
      </c>
      <c r="E5191" s="31" t="s">
        <v>14</v>
      </c>
      <c r="F5191" s="31" t="s">
        <v>37</v>
      </c>
      <c r="G5191" s="1" t="s">
        <v>5587</v>
      </c>
      <c r="H5191" s="1" t="s">
        <v>19698</v>
      </c>
      <c r="I5191" s="1" t="s">
        <v>19699</v>
      </c>
      <c r="J5191" s="1" t="s">
        <v>19180</v>
      </c>
      <c r="K5191" s="1" t="s">
        <v>19700</v>
      </c>
      <c r="L5191" s="1" t="s">
        <v>19701</v>
      </c>
      <c r="M5191" s="1" t="s">
        <v>278</v>
      </c>
      <c r="N5191" s="1" t="s">
        <v>279</v>
      </c>
      <c r="O5191" s="1" t="s">
        <v>278</v>
      </c>
      <c r="P5191" s="1" t="s">
        <v>937</v>
      </c>
      <c r="Q5191" s="29" t="s">
        <v>427</v>
      </c>
      <c r="R5191" s="30">
        <v>6862.5531311450268</v>
      </c>
      <c r="S5191" s="5" t="s">
        <v>61</v>
      </c>
      <c r="T5191" s="4" t="s">
        <v>61</v>
      </c>
      <c r="U5191" s="1"/>
      <c r="V5191" s="1"/>
      <c r="W5191" s="1"/>
      <c r="X5191" s="1"/>
    </row>
    <row r="5192" spans="1:24" ht="15.75" customHeight="1" x14ac:dyDescent="0.2">
      <c r="A5192" s="1"/>
      <c r="B5192" s="1"/>
      <c r="C5192" s="31" t="str">
        <f>IF('Style Screener'!$S5192&lt;(AVERAGE('Style Screener'!$S$9:$S$6415)), "Value", "Growth")</f>
        <v>Growth</v>
      </c>
      <c r="D5192" s="31" t="str">
        <f>IF('Style Screener'!$R5192&gt;2000, "Large Cap", "Small Cap")</f>
        <v>Large Cap</v>
      </c>
      <c r="E5192" s="31" t="s">
        <v>14</v>
      </c>
      <c r="F5192" s="31" t="s">
        <v>37</v>
      </c>
      <c r="G5192" s="1" t="s">
        <v>38</v>
      </c>
      <c r="H5192" s="1" t="s">
        <v>1758</v>
      </c>
      <c r="I5192" s="1" t="s">
        <v>1759</v>
      </c>
      <c r="J5192" s="1" t="s">
        <v>41</v>
      </c>
      <c r="K5192" s="1" t="s">
        <v>1760</v>
      </c>
      <c r="L5192" s="1" t="s">
        <v>1761</v>
      </c>
      <c r="M5192" s="1" t="s">
        <v>278</v>
      </c>
      <c r="N5192" s="1" t="s">
        <v>1230</v>
      </c>
      <c r="O5192" s="1" t="s">
        <v>278</v>
      </c>
      <c r="P5192" s="1" t="s">
        <v>1231</v>
      </c>
      <c r="Q5192" s="29" t="s">
        <v>1762</v>
      </c>
      <c r="R5192" s="30">
        <v>29275.400312999998</v>
      </c>
      <c r="S5192" s="5">
        <v>75.844594594594582</v>
      </c>
      <c r="T5192" s="4" t="s">
        <v>61</v>
      </c>
      <c r="U5192" s="1"/>
      <c r="V5192" s="1"/>
      <c r="W5192" s="1"/>
      <c r="X5192" s="1"/>
    </row>
    <row r="5193" spans="1:24" ht="15.75" customHeight="1" x14ac:dyDescent="0.2">
      <c r="A5193" s="1"/>
      <c r="B5193" s="1"/>
      <c r="C5193" s="31" t="str">
        <f>IF('Style Screener'!$S5193&lt;(AVERAGE('Style Screener'!$S$9:$S$6415)), "Value", "Growth")</f>
        <v>Growth</v>
      </c>
      <c r="D5193" s="31" t="str">
        <f>IF('Style Screener'!$R5193&gt;2000, "Large Cap", "Small Cap")</f>
        <v>Large Cap</v>
      </c>
      <c r="E5193" s="31" t="s">
        <v>14</v>
      </c>
      <c r="F5193" s="31" t="s">
        <v>37</v>
      </c>
      <c r="G5193" s="1" t="s">
        <v>5587</v>
      </c>
      <c r="H5193" s="1" t="s">
        <v>19702</v>
      </c>
      <c r="I5193" s="1" t="s">
        <v>19703</v>
      </c>
      <c r="J5193" s="1" t="s">
        <v>19180</v>
      </c>
      <c r="K5193" s="1" t="s">
        <v>19704</v>
      </c>
      <c r="L5193" s="1" t="s">
        <v>19705</v>
      </c>
      <c r="M5193" s="1" t="s">
        <v>278</v>
      </c>
      <c r="N5193" s="1" t="s">
        <v>279</v>
      </c>
      <c r="O5193" s="1" t="s">
        <v>278</v>
      </c>
      <c r="P5193" s="1" t="s">
        <v>937</v>
      </c>
      <c r="Q5193" s="29" t="s">
        <v>427</v>
      </c>
      <c r="R5193" s="30">
        <v>3838.7114929268951</v>
      </c>
      <c r="S5193" s="5">
        <v>116.19289340101523</v>
      </c>
      <c r="T5193" s="4" t="s">
        <v>61</v>
      </c>
      <c r="U5193" s="1"/>
      <c r="V5193" s="1"/>
      <c r="W5193" s="1"/>
      <c r="X5193" s="1"/>
    </row>
    <row r="5194" spans="1:24" ht="15.75" customHeight="1" x14ac:dyDescent="0.2">
      <c r="A5194" s="1"/>
      <c r="B5194" s="1"/>
      <c r="C5194" s="31" t="str">
        <f>IF('Style Screener'!$S5194&lt;(AVERAGE('Style Screener'!$S$9:$S$6415)), "Value", "Growth")</f>
        <v>Growth</v>
      </c>
      <c r="D5194" s="31" t="str">
        <f>IF('Style Screener'!$R5194&gt;2000, "Large Cap", "Small Cap")</f>
        <v>Large Cap</v>
      </c>
      <c r="E5194" s="31" t="s">
        <v>14</v>
      </c>
      <c r="F5194" s="31" t="s">
        <v>37</v>
      </c>
      <c r="G5194" s="1" t="s">
        <v>1020</v>
      </c>
      <c r="H5194" s="1" t="s">
        <v>11088</v>
      </c>
      <c r="I5194" s="1" t="s">
        <v>11089</v>
      </c>
      <c r="J5194" s="1" t="s">
        <v>10766</v>
      </c>
      <c r="K5194" s="1" t="s">
        <v>11090</v>
      </c>
      <c r="L5194" s="1" t="s">
        <v>11091</v>
      </c>
      <c r="M5194" s="1" t="s">
        <v>278</v>
      </c>
      <c r="N5194" s="1" t="s">
        <v>279</v>
      </c>
      <c r="O5194" s="1" t="s">
        <v>278</v>
      </c>
      <c r="P5194" s="1" t="s">
        <v>3374</v>
      </c>
      <c r="Q5194" s="29" t="s">
        <v>61</v>
      </c>
      <c r="R5194" s="30">
        <v>61041.217420665627</v>
      </c>
      <c r="S5194" s="5">
        <v>45.603634317952206</v>
      </c>
      <c r="T5194" s="4" t="s">
        <v>61</v>
      </c>
      <c r="U5194" s="1"/>
      <c r="V5194" s="1"/>
      <c r="W5194" s="1"/>
      <c r="X5194" s="1"/>
    </row>
    <row r="5195" spans="1:24" ht="15.75" customHeight="1" x14ac:dyDescent="0.2">
      <c r="A5195" s="1"/>
      <c r="B5195" s="1"/>
      <c r="C5195" s="31" t="str">
        <f>IF('Style Screener'!$S5195&lt;(AVERAGE('Style Screener'!$S$9:$S$6415)), "Value", "Growth")</f>
        <v>Value</v>
      </c>
      <c r="D5195" s="31" t="str">
        <f>IF('Style Screener'!$R5195&gt;2000, "Large Cap", "Small Cap")</f>
        <v>Large Cap</v>
      </c>
      <c r="E5195" s="31" t="s">
        <v>14</v>
      </c>
      <c r="F5195" s="31" t="s">
        <v>37</v>
      </c>
      <c r="G5195" s="1" t="s">
        <v>1020</v>
      </c>
      <c r="H5195" s="1" t="s">
        <v>11178</v>
      </c>
      <c r="I5195" s="1" t="s">
        <v>11179</v>
      </c>
      <c r="J5195" s="1" t="s">
        <v>10766</v>
      </c>
      <c r="K5195" s="1" t="s">
        <v>11180</v>
      </c>
      <c r="L5195" s="1" t="s">
        <v>11181</v>
      </c>
      <c r="M5195" s="1" t="s">
        <v>278</v>
      </c>
      <c r="N5195" s="1" t="s">
        <v>279</v>
      </c>
      <c r="O5195" s="1" t="s">
        <v>278</v>
      </c>
      <c r="P5195" s="1" t="s">
        <v>3374</v>
      </c>
      <c r="Q5195" s="29" t="s">
        <v>61</v>
      </c>
      <c r="R5195" s="30">
        <v>132213.82758876562</v>
      </c>
      <c r="S5195" s="5">
        <v>20.401350026114251</v>
      </c>
      <c r="T5195" s="4">
        <v>78.074373246447649</v>
      </c>
      <c r="U5195" s="1"/>
      <c r="V5195" s="1"/>
      <c r="W5195" s="1"/>
      <c r="X5195" s="1"/>
    </row>
    <row r="5196" spans="1:24" ht="15.75" customHeight="1" x14ac:dyDescent="0.2">
      <c r="A5196" s="1"/>
      <c r="B5196" s="1"/>
      <c r="C5196" s="31" t="str">
        <f>IF('Style Screener'!$S5196&lt;(AVERAGE('Style Screener'!$S$9:$S$6415)), "Value", "Growth")</f>
        <v>Growth</v>
      </c>
      <c r="D5196" s="31" t="str">
        <f>IF('Style Screener'!$R5196&gt;2000, "Large Cap", "Small Cap")</f>
        <v>Large Cap</v>
      </c>
      <c r="E5196" s="31" t="s">
        <v>14</v>
      </c>
      <c r="F5196" s="31" t="s">
        <v>37</v>
      </c>
      <c r="G5196" s="1" t="s">
        <v>38</v>
      </c>
      <c r="H5196" s="1" t="s">
        <v>2877</v>
      </c>
      <c r="I5196" s="1" t="s">
        <v>2878</v>
      </c>
      <c r="J5196" s="1" t="s">
        <v>41</v>
      </c>
      <c r="K5196" s="1" t="s">
        <v>2879</v>
      </c>
      <c r="L5196" s="1" t="s">
        <v>2880</v>
      </c>
      <c r="M5196" s="1" t="s">
        <v>278</v>
      </c>
      <c r="N5196" s="1" t="s">
        <v>279</v>
      </c>
      <c r="O5196" s="1" t="s">
        <v>278</v>
      </c>
      <c r="P5196" s="1" t="s">
        <v>937</v>
      </c>
      <c r="Q5196" s="29" t="s">
        <v>427</v>
      </c>
      <c r="R5196" s="30">
        <v>13549.579996679999</v>
      </c>
      <c r="S5196" s="5">
        <v>178.04347826086956</v>
      </c>
      <c r="T5196" s="4" t="s">
        <v>61</v>
      </c>
      <c r="U5196" s="1"/>
      <c r="V5196" s="1"/>
      <c r="W5196" s="1"/>
      <c r="X5196" s="1"/>
    </row>
    <row r="5197" spans="1:24" ht="15.75" customHeight="1" x14ac:dyDescent="0.2">
      <c r="A5197" s="1"/>
      <c r="B5197" s="1"/>
      <c r="C5197" s="31" t="str">
        <f>IF('Style Screener'!$S5197&lt;(AVERAGE('Style Screener'!$S$9:$S$6415)), "Value", "Growth")</f>
        <v>Value</v>
      </c>
      <c r="D5197" s="31" t="str">
        <f>IF('Style Screener'!$R5197&gt;2000, "Large Cap", "Small Cap")</f>
        <v>Large Cap</v>
      </c>
      <c r="E5197" s="31" t="s">
        <v>14</v>
      </c>
      <c r="F5197" s="31" t="s">
        <v>37</v>
      </c>
      <c r="G5197" s="1" t="s">
        <v>11121</v>
      </c>
      <c r="H5197" s="1" t="s">
        <v>19706</v>
      </c>
      <c r="I5197" s="1" t="s">
        <v>19707</v>
      </c>
      <c r="J5197" s="1" t="s">
        <v>19193</v>
      </c>
      <c r="K5197" s="1" t="s">
        <v>19708</v>
      </c>
      <c r="L5197" s="1" t="s">
        <v>19709</v>
      </c>
      <c r="M5197" s="1" t="s">
        <v>278</v>
      </c>
      <c r="N5197" s="1" t="s">
        <v>279</v>
      </c>
      <c r="O5197" s="1" t="s">
        <v>278</v>
      </c>
      <c r="P5197" s="1" t="s">
        <v>426</v>
      </c>
      <c r="Q5197" s="29" t="s">
        <v>61</v>
      </c>
      <c r="R5197" s="30">
        <v>7361.4483266914867</v>
      </c>
      <c r="S5197" s="5">
        <v>18.451816745655609</v>
      </c>
      <c r="T5197" s="4" t="s">
        <v>61</v>
      </c>
      <c r="U5197" s="1"/>
      <c r="V5197" s="1"/>
      <c r="W5197" s="1"/>
      <c r="X5197" s="1"/>
    </row>
    <row r="5198" spans="1:24" ht="15.75" customHeight="1" x14ac:dyDescent="0.2">
      <c r="A5198" s="1"/>
      <c r="B5198" s="1"/>
      <c r="C5198" s="31" t="str">
        <f>IF('Style Screener'!$S5198&lt;(AVERAGE('Style Screener'!$S$9:$S$6415)), "Value", "Growth")</f>
        <v>Value</v>
      </c>
      <c r="D5198" s="31" t="str">
        <f>IF('Style Screener'!$R5198&gt;2000, "Large Cap", "Small Cap")</f>
        <v>Large Cap</v>
      </c>
      <c r="E5198" s="31" t="s">
        <v>14</v>
      </c>
      <c r="F5198" s="31" t="s">
        <v>37</v>
      </c>
      <c r="G5198" s="1" t="s">
        <v>5587</v>
      </c>
      <c r="H5198" s="1" t="s">
        <v>19710</v>
      </c>
      <c r="I5198" s="1" t="s">
        <v>19711</v>
      </c>
      <c r="J5198" s="1" t="s">
        <v>19180</v>
      </c>
      <c r="K5198" s="1" t="s">
        <v>19712</v>
      </c>
      <c r="L5198" s="1" t="s">
        <v>19713</v>
      </c>
      <c r="M5198" s="1" t="s">
        <v>278</v>
      </c>
      <c r="N5198" s="1" t="s">
        <v>279</v>
      </c>
      <c r="O5198" s="1" t="s">
        <v>278</v>
      </c>
      <c r="P5198" s="1" t="s">
        <v>280</v>
      </c>
      <c r="Q5198" s="29" t="s">
        <v>19714</v>
      </c>
      <c r="R5198" s="30">
        <v>6324.4030472407294</v>
      </c>
      <c r="S5198" s="5">
        <v>15.536139793486893</v>
      </c>
      <c r="T5198" s="4">
        <v>87.139817111930114</v>
      </c>
      <c r="U5198" s="1"/>
      <c r="V5198" s="1"/>
      <c r="W5198" s="1"/>
      <c r="X5198" s="1"/>
    </row>
    <row r="5199" spans="1:24" ht="15.75" customHeight="1" x14ac:dyDescent="0.2">
      <c r="A5199" s="1"/>
      <c r="B5199" s="1"/>
      <c r="C5199" s="31" t="str">
        <f>IF('Style Screener'!$S5199&lt;(AVERAGE('Style Screener'!$S$9:$S$6415)), "Value", "Growth")</f>
        <v>Value</v>
      </c>
      <c r="D5199" s="31" t="str">
        <f>IF('Style Screener'!$R5199&gt;2000, "Large Cap", "Small Cap")</f>
        <v>Large Cap</v>
      </c>
      <c r="E5199" s="31" t="s">
        <v>14</v>
      </c>
      <c r="F5199" s="31" t="s">
        <v>37</v>
      </c>
      <c r="G5199" s="1" t="s">
        <v>38</v>
      </c>
      <c r="H5199" s="1" t="s">
        <v>2191</v>
      </c>
      <c r="I5199" s="1" t="s">
        <v>2192</v>
      </c>
      <c r="J5199" s="1" t="s">
        <v>41</v>
      </c>
      <c r="K5199" s="1" t="s">
        <v>2193</v>
      </c>
      <c r="L5199" s="1" t="s">
        <v>2194</v>
      </c>
      <c r="M5199" s="1" t="s">
        <v>278</v>
      </c>
      <c r="N5199" s="1" t="s">
        <v>1230</v>
      </c>
      <c r="O5199" s="1" t="s">
        <v>278</v>
      </c>
      <c r="P5199" s="1" t="s">
        <v>1231</v>
      </c>
      <c r="Q5199" s="29" t="s">
        <v>1762</v>
      </c>
      <c r="R5199" s="30">
        <v>9384.7190785799994</v>
      </c>
      <c r="S5199" s="5">
        <v>16.306970509383376</v>
      </c>
      <c r="T5199" s="4" t="s">
        <v>61</v>
      </c>
      <c r="U5199" s="1"/>
      <c r="V5199" s="1"/>
      <c r="W5199" s="1"/>
      <c r="X5199" s="1"/>
    </row>
    <row r="5200" spans="1:24" ht="15.75" customHeight="1" x14ac:dyDescent="0.2">
      <c r="A5200" s="1"/>
      <c r="B5200" s="1"/>
      <c r="C5200" s="31" t="str">
        <f>IF('Style Screener'!$S5200&lt;(AVERAGE('Style Screener'!$S$9:$S$6415)), "Value", "Growth")</f>
        <v>Growth</v>
      </c>
      <c r="D5200" s="31" t="str">
        <f>IF('Style Screener'!$R5200&gt;2000, "Large Cap", "Small Cap")</f>
        <v>Large Cap</v>
      </c>
      <c r="E5200" s="31" t="s">
        <v>14</v>
      </c>
      <c r="F5200" s="31" t="s">
        <v>37</v>
      </c>
      <c r="G5200" s="1" t="s">
        <v>5587</v>
      </c>
      <c r="H5200" s="1" t="s">
        <v>19715</v>
      </c>
      <c r="I5200" s="1" t="s">
        <v>19716</v>
      </c>
      <c r="J5200" s="1" t="s">
        <v>19180</v>
      </c>
      <c r="K5200" s="1" t="s">
        <v>19717</v>
      </c>
      <c r="L5200" s="1" t="s">
        <v>19718</v>
      </c>
      <c r="M5200" s="1" t="s">
        <v>278</v>
      </c>
      <c r="N5200" s="1" t="s">
        <v>279</v>
      </c>
      <c r="O5200" s="1" t="s">
        <v>278</v>
      </c>
      <c r="P5200" s="1" t="s">
        <v>937</v>
      </c>
      <c r="Q5200" s="29" t="s">
        <v>427</v>
      </c>
      <c r="R5200" s="30">
        <v>35816.48542848455</v>
      </c>
      <c r="S5200" s="5">
        <v>282.6056338028169</v>
      </c>
      <c r="T5200" s="4">
        <v>78.985430743243242</v>
      </c>
      <c r="U5200" s="1"/>
      <c r="V5200" s="1"/>
      <c r="W5200" s="1"/>
      <c r="X5200" s="1"/>
    </row>
    <row r="5201" spans="1:24" ht="15.75" customHeight="1" x14ac:dyDescent="0.2">
      <c r="A5201" s="1"/>
      <c r="B5201" s="1"/>
      <c r="C5201" s="31" t="str">
        <f>IF('Style Screener'!$S5201&lt;(AVERAGE('Style Screener'!$S$9:$S$6415)), "Value", "Growth")</f>
        <v>Growth</v>
      </c>
      <c r="D5201" s="31" t="str">
        <f>IF('Style Screener'!$R5201&gt;2000, "Large Cap", "Small Cap")</f>
        <v>Large Cap</v>
      </c>
      <c r="E5201" s="31" t="s">
        <v>14</v>
      </c>
      <c r="F5201" s="31" t="s">
        <v>37</v>
      </c>
      <c r="G5201" s="1" t="s">
        <v>5587</v>
      </c>
      <c r="H5201" s="1" t="s">
        <v>19719</v>
      </c>
      <c r="I5201" s="1" t="s">
        <v>19720</v>
      </c>
      <c r="J5201" s="1" t="s">
        <v>19180</v>
      </c>
      <c r="K5201" s="1" t="s">
        <v>19721</v>
      </c>
      <c r="L5201" s="1" t="s">
        <v>19722</v>
      </c>
      <c r="M5201" s="1" t="s">
        <v>278</v>
      </c>
      <c r="N5201" s="1" t="s">
        <v>279</v>
      </c>
      <c r="O5201" s="1" t="s">
        <v>278</v>
      </c>
      <c r="P5201" s="1" t="s">
        <v>937</v>
      </c>
      <c r="Q5201" s="29" t="s">
        <v>427</v>
      </c>
      <c r="R5201" s="30">
        <v>5023.89881070311</v>
      </c>
      <c r="S5201" s="5" t="s">
        <v>61</v>
      </c>
      <c r="T5201" s="4" t="s">
        <v>61</v>
      </c>
      <c r="U5201" s="1"/>
      <c r="V5201" s="1"/>
      <c r="W5201" s="1"/>
      <c r="X5201" s="1"/>
    </row>
    <row r="5202" spans="1:24" ht="15.75" customHeight="1" x14ac:dyDescent="0.2">
      <c r="A5202" s="1"/>
      <c r="B5202" s="1"/>
      <c r="C5202" s="31" t="str">
        <f>IF('Style Screener'!$S5202&lt;(AVERAGE('Style Screener'!$S$9:$S$6415)), "Value", "Growth")</f>
        <v>Growth</v>
      </c>
      <c r="D5202" s="31" t="str">
        <f>IF('Style Screener'!$R5202&gt;2000, "Large Cap", "Small Cap")</f>
        <v>Large Cap</v>
      </c>
      <c r="E5202" s="31" t="s">
        <v>14</v>
      </c>
      <c r="F5202" s="31" t="s">
        <v>37</v>
      </c>
      <c r="G5202" s="1" t="s">
        <v>5587</v>
      </c>
      <c r="H5202" s="1" t="s">
        <v>19723</v>
      </c>
      <c r="I5202" s="1" t="s">
        <v>19724</v>
      </c>
      <c r="J5202" s="1" t="s">
        <v>19180</v>
      </c>
      <c r="K5202" s="1" t="s">
        <v>19725</v>
      </c>
      <c r="L5202" s="1" t="s">
        <v>19726</v>
      </c>
      <c r="M5202" s="1" t="s">
        <v>278</v>
      </c>
      <c r="N5202" s="1" t="s">
        <v>279</v>
      </c>
      <c r="O5202" s="1" t="s">
        <v>278</v>
      </c>
      <c r="P5202" s="1" t="s">
        <v>3374</v>
      </c>
      <c r="Q5202" s="29" t="s">
        <v>427</v>
      </c>
      <c r="R5202" s="30">
        <v>15417.800054238622</v>
      </c>
      <c r="S5202" s="5" t="s">
        <v>61</v>
      </c>
      <c r="T5202" s="4">
        <v>74.190510131351189</v>
      </c>
      <c r="U5202" s="1"/>
      <c r="V5202" s="1"/>
      <c r="W5202" s="1"/>
      <c r="X5202" s="1"/>
    </row>
    <row r="5203" spans="1:24" ht="15.75" customHeight="1" x14ac:dyDescent="0.2">
      <c r="A5203" s="1"/>
      <c r="B5203" s="1"/>
      <c r="C5203" s="31" t="str">
        <f>IF('Style Screener'!$S5203&lt;(AVERAGE('Style Screener'!$S$9:$S$6415)), "Value", "Growth")</f>
        <v>Growth</v>
      </c>
      <c r="D5203" s="31" t="str">
        <f>IF('Style Screener'!$R5203&gt;2000, "Large Cap", "Small Cap")</f>
        <v>Large Cap</v>
      </c>
      <c r="E5203" s="31" t="s">
        <v>14</v>
      </c>
      <c r="F5203" s="31" t="s">
        <v>37</v>
      </c>
      <c r="G5203" s="1" t="s">
        <v>38</v>
      </c>
      <c r="H5203" s="1" t="s">
        <v>7072</v>
      </c>
      <c r="I5203" s="1" t="s">
        <v>19727</v>
      </c>
      <c r="J5203" s="1" t="s">
        <v>84</v>
      </c>
      <c r="K5203" s="1" t="s">
        <v>7074</v>
      </c>
      <c r="L5203" s="1" t="s">
        <v>7075</v>
      </c>
      <c r="M5203" s="1" t="s">
        <v>278</v>
      </c>
      <c r="N5203" s="1" t="s">
        <v>279</v>
      </c>
      <c r="O5203" s="1" t="s">
        <v>278</v>
      </c>
      <c r="P5203" s="1" t="s">
        <v>1201</v>
      </c>
      <c r="Q5203" s="29" t="s">
        <v>427</v>
      </c>
      <c r="R5203" s="30">
        <v>18226.744228</v>
      </c>
      <c r="S5203" s="5" t="s">
        <v>61</v>
      </c>
      <c r="T5203" s="4" t="s">
        <v>61</v>
      </c>
      <c r="U5203" s="1"/>
      <c r="V5203" s="1"/>
      <c r="W5203" s="1"/>
      <c r="X5203" s="1"/>
    </row>
    <row r="5204" spans="1:24" ht="15.75" customHeight="1" x14ac:dyDescent="0.2">
      <c r="A5204" s="1"/>
      <c r="B5204" s="1"/>
      <c r="C5204" s="31" t="str">
        <f>IF('Style Screener'!$S5204&lt;(AVERAGE('Style Screener'!$S$9:$S$6415)), "Value", "Growth")</f>
        <v>Growth</v>
      </c>
      <c r="D5204" s="31" t="str">
        <f>IF('Style Screener'!$R5204&gt;2000, "Large Cap", "Small Cap")</f>
        <v>Large Cap</v>
      </c>
      <c r="E5204" s="31" t="s">
        <v>14</v>
      </c>
      <c r="F5204" s="31" t="s">
        <v>37</v>
      </c>
      <c r="G5204" s="1" t="s">
        <v>38</v>
      </c>
      <c r="H5204" s="1" t="s">
        <v>2561</v>
      </c>
      <c r="I5204" s="1" t="s">
        <v>2562</v>
      </c>
      <c r="J5204" s="1" t="s">
        <v>41</v>
      </c>
      <c r="K5204" s="1" t="s">
        <v>2563</v>
      </c>
      <c r="L5204" s="1" t="s">
        <v>2564</v>
      </c>
      <c r="M5204" s="1" t="s">
        <v>278</v>
      </c>
      <c r="N5204" s="1" t="s">
        <v>279</v>
      </c>
      <c r="O5204" s="1" t="s">
        <v>278</v>
      </c>
      <c r="P5204" s="1" t="s">
        <v>937</v>
      </c>
      <c r="Q5204" s="29" t="s">
        <v>427</v>
      </c>
      <c r="R5204" s="30">
        <v>9690.8409152599997</v>
      </c>
      <c r="S5204" s="5" t="s">
        <v>61</v>
      </c>
      <c r="T5204" s="4" t="s">
        <v>61</v>
      </c>
      <c r="U5204" s="1"/>
      <c r="V5204" s="1"/>
      <c r="W5204" s="1"/>
      <c r="X5204" s="1"/>
    </row>
    <row r="5205" spans="1:24" ht="15.75" customHeight="1" x14ac:dyDescent="0.2">
      <c r="A5205" s="1"/>
      <c r="B5205" s="1"/>
      <c r="C5205" s="31" t="str">
        <f>IF('Style Screener'!$S5205&lt;(AVERAGE('Style Screener'!$S$9:$S$6415)), "Value", "Growth")</f>
        <v>Growth</v>
      </c>
      <c r="D5205" s="31" t="str">
        <f>IF('Style Screener'!$R5205&gt;2000, "Large Cap", "Small Cap")</f>
        <v>Large Cap</v>
      </c>
      <c r="E5205" s="31" t="s">
        <v>14</v>
      </c>
      <c r="F5205" s="31" t="s">
        <v>37</v>
      </c>
      <c r="G5205" s="1" t="s">
        <v>38</v>
      </c>
      <c r="H5205" s="1" t="s">
        <v>3370</v>
      </c>
      <c r="I5205" s="1" t="s">
        <v>3371</v>
      </c>
      <c r="J5205" s="1" t="s">
        <v>41</v>
      </c>
      <c r="K5205" s="1" t="s">
        <v>3372</v>
      </c>
      <c r="L5205" s="1" t="s">
        <v>3373</v>
      </c>
      <c r="M5205" s="1" t="s">
        <v>278</v>
      </c>
      <c r="N5205" s="1" t="s">
        <v>279</v>
      </c>
      <c r="O5205" s="1" t="s">
        <v>278</v>
      </c>
      <c r="P5205" s="1" t="s">
        <v>3374</v>
      </c>
      <c r="Q5205" s="29" t="s">
        <v>750</v>
      </c>
      <c r="R5205" s="30">
        <v>206344.81922803001</v>
      </c>
      <c r="S5205" s="5">
        <v>29.245735607675904</v>
      </c>
      <c r="T5205" s="4">
        <v>57.542587931859302</v>
      </c>
      <c r="U5205" s="1"/>
      <c r="V5205" s="1"/>
      <c r="W5205" s="1"/>
      <c r="X5205" s="1"/>
    </row>
    <row r="5206" spans="1:24" ht="15.75" customHeight="1" x14ac:dyDescent="0.2">
      <c r="A5206" s="1"/>
      <c r="B5206" s="1"/>
      <c r="C5206" s="31" t="str">
        <f>IF('Style Screener'!$S5206&lt;(AVERAGE('Style Screener'!$S$9:$S$6415)), "Value", "Growth")</f>
        <v>Growth</v>
      </c>
      <c r="D5206" s="31" t="str">
        <f>IF('Style Screener'!$R5206&gt;2000, "Large Cap", "Small Cap")</f>
        <v>Large Cap</v>
      </c>
      <c r="E5206" s="31" t="s">
        <v>14</v>
      </c>
      <c r="F5206" s="31" t="s">
        <v>37</v>
      </c>
      <c r="G5206" s="1" t="s">
        <v>38</v>
      </c>
      <c r="H5206" s="1" t="s">
        <v>19728</v>
      </c>
      <c r="I5206" s="1" t="s">
        <v>19729</v>
      </c>
      <c r="J5206" s="1" t="s">
        <v>41</v>
      </c>
      <c r="K5206" s="1" t="s">
        <v>19730</v>
      </c>
      <c r="L5206" s="1" t="s">
        <v>19731</v>
      </c>
      <c r="M5206" s="1" t="s">
        <v>278</v>
      </c>
      <c r="N5206" s="1" t="s">
        <v>279</v>
      </c>
      <c r="O5206" s="1" t="s">
        <v>278</v>
      </c>
      <c r="P5206" s="1" t="s">
        <v>937</v>
      </c>
      <c r="Q5206" s="29" t="s">
        <v>427</v>
      </c>
      <c r="R5206" s="30">
        <v>10891.556750399999</v>
      </c>
      <c r="S5206" s="5" t="s">
        <v>61</v>
      </c>
      <c r="T5206" s="4" t="s">
        <v>61</v>
      </c>
      <c r="U5206" s="1"/>
      <c r="V5206" s="1"/>
      <c r="W5206" s="1"/>
      <c r="X5206" s="1"/>
    </row>
    <row r="5207" spans="1:24" ht="15.75" customHeight="1" x14ac:dyDescent="0.2">
      <c r="A5207" s="1"/>
      <c r="B5207" s="1"/>
      <c r="C5207" s="31" t="str">
        <f>IF('Style Screener'!$S5207&lt;(AVERAGE('Style Screener'!$S$9:$S$6415)), "Value", "Growth")</f>
        <v>Growth</v>
      </c>
      <c r="D5207" s="31" t="str">
        <f>IF('Style Screener'!$R5207&gt;2000, "Large Cap", "Small Cap")</f>
        <v>Large Cap</v>
      </c>
      <c r="E5207" s="31" t="s">
        <v>14</v>
      </c>
      <c r="F5207" s="31" t="s">
        <v>37</v>
      </c>
      <c r="G5207" s="1" t="s">
        <v>38</v>
      </c>
      <c r="H5207" s="1" t="s">
        <v>2607</v>
      </c>
      <c r="I5207" s="1" t="s">
        <v>2608</v>
      </c>
      <c r="J5207" s="1" t="s">
        <v>41</v>
      </c>
      <c r="K5207" s="1" t="s">
        <v>2609</v>
      </c>
      <c r="L5207" s="1" t="s">
        <v>2610</v>
      </c>
      <c r="M5207" s="1" t="s">
        <v>278</v>
      </c>
      <c r="N5207" s="1" t="s">
        <v>279</v>
      </c>
      <c r="O5207" s="1" t="s">
        <v>278</v>
      </c>
      <c r="P5207" s="1" t="s">
        <v>937</v>
      </c>
      <c r="Q5207" s="29" t="s">
        <v>427</v>
      </c>
      <c r="R5207" s="30">
        <v>4239.8975140500006</v>
      </c>
      <c r="S5207" s="5" t="s">
        <v>61</v>
      </c>
      <c r="T5207" s="4" t="s">
        <v>61</v>
      </c>
      <c r="U5207" s="1"/>
      <c r="V5207" s="1"/>
      <c r="W5207" s="1"/>
      <c r="X5207" s="1"/>
    </row>
    <row r="5208" spans="1:24" ht="15.75" customHeight="1" x14ac:dyDescent="0.2">
      <c r="A5208" s="1"/>
      <c r="B5208" s="1"/>
      <c r="C5208" s="31" t="str">
        <f>IF('Style Screener'!$S5208&lt;(AVERAGE('Style Screener'!$S$9:$S$6415)), "Value", "Growth")</f>
        <v>Growth</v>
      </c>
      <c r="D5208" s="31" t="str">
        <f>IF('Style Screener'!$R5208&gt;2000, "Large Cap", "Small Cap")</f>
        <v>Large Cap</v>
      </c>
      <c r="E5208" s="31" t="s">
        <v>14</v>
      </c>
      <c r="F5208" s="31" t="s">
        <v>37</v>
      </c>
      <c r="G5208" s="1" t="s">
        <v>38</v>
      </c>
      <c r="H5208" s="1" t="s">
        <v>3393</v>
      </c>
      <c r="I5208" s="1" t="s">
        <v>3394</v>
      </c>
      <c r="J5208" s="1" t="s">
        <v>41</v>
      </c>
      <c r="K5208" s="1" t="s">
        <v>3395</v>
      </c>
      <c r="L5208" s="1" t="s">
        <v>3396</v>
      </c>
      <c r="M5208" s="1" t="s">
        <v>278</v>
      </c>
      <c r="N5208" s="1" t="s">
        <v>279</v>
      </c>
      <c r="O5208" s="1" t="s">
        <v>278</v>
      </c>
      <c r="P5208" s="1" t="s">
        <v>937</v>
      </c>
      <c r="Q5208" s="29" t="s">
        <v>427</v>
      </c>
      <c r="R5208" s="30">
        <v>14794.297864919999</v>
      </c>
      <c r="S5208" s="5">
        <v>148.69722557297948</v>
      </c>
      <c r="T5208" s="4" t="s">
        <v>61</v>
      </c>
      <c r="U5208" s="1"/>
      <c r="V5208" s="1"/>
      <c r="W5208" s="1"/>
      <c r="X5208" s="1"/>
    </row>
    <row r="5209" spans="1:24" ht="15.75" customHeight="1" x14ac:dyDescent="0.2">
      <c r="A5209" s="1"/>
      <c r="B5209" s="1"/>
      <c r="C5209" s="31" t="str">
        <f>IF('Style Screener'!$S5209&lt;(AVERAGE('Style Screener'!$S$9:$S$6415)), "Value", "Growth")</f>
        <v>Growth</v>
      </c>
      <c r="D5209" s="31" t="str">
        <f>IF('Style Screener'!$R5209&gt;2000, "Large Cap", "Small Cap")</f>
        <v>Large Cap</v>
      </c>
      <c r="E5209" s="31" t="s">
        <v>14</v>
      </c>
      <c r="F5209" s="31" t="s">
        <v>37</v>
      </c>
      <c r="G5209" s="1" t="s">
        <v>38</v>
      </c>
      <c r="H5209" s="1" t="s">
        <v>2930</v>
      </c>
      <c r="I5209" s="1" t="s">
        <v>2931</v>
      </c>
      <c r="J5209" s="1" t="s">
        <v>41</v>
      </c>
      <c r="K5209" s="1" t="s">
        <v>2932</v>
      </c>
      <c r="L5209" s="1" t="s">
        <v>2933</v>
      </c>
      <c r="M5209" s="1" t="s">
        <v>278</v>
      </c>
      <c r="N5209" s="1" t="s">
        <v>279</v>
      </c>
      <c r="O5209" s="1" t="s">
        <v>278</v>
      </c>
      <c r="P5209" s="1" t="s">
        <v>937</v>
      </c>
      <c r="Q5209" s="29" t="s">
        <v>750</v>
      </c>
      <c r="R5209" s="30">
        <v>83764.022657359994</v>
      </c>
      <c r="S5209" s="5">
        <v>94.867503486750351</v>
      </c>
      <c r="T5209" s="4">
        <v>83.984867591424972</v>
      </c>
      <c r="U5209" s="1"/>
      <c r="V5209" s="1"/>
      <c r="W5209" s="1"/>
      <c r="X5209" s="1"/>
    </row>
    <row r="5210" spans="1:24" ht="15.75" customHeight="1" x14ac:dyDescent="0.2">
      <c r="A5210" s="1"/>
      <c r="B5210" s="1"/>
      <c r="C5210" s="31" t="str">
        <f>IF('Style Screener'!$S5210&lt;(AVERAGE('Style Screener'!$S$9:$S$6415)), "Value", "Growth")</f>
        <v>Growth</v>
      </c>
      <c r="D5210" s="31" t="str">
        <f>IF('Style Screener'!$R5210&gt;2000, "Large Cap", "Small Cap")</f>
        <v>Large Cap</v>
      </c>
      <c r="E5210" s="31" t="s">
        <v>14</v>
      </c>
      <c r="F5210" s="31" t="s">
        <v>37</v>
      </c>
      <c r="G5210" s="1" t="s">
        <v>38</v>
      </c>
      <c r="H5210" s="1" t="s">
        <v>2857</v>
      </c>
      <c r="I5210" s="1" t="s">
        <v>2858</v>
      </c>
      <c r="J5210" s="1" t="s">
        <v>41</v>
      </c>
      <c r="K5210" s="1" t="s">
        <v>2859</v>
      </c>
      <c r="L5210" s="1" t="s">
        <v>2860</v>
      </c>
      <c r="M5210" s="1" t="s">
        <v>278</v>
      </c>
      <c r="N5210" s="1" t="s">
        <v>279</v>
      </c>
      <c r="O5210" s="1" t="s">
        <v>278</v>
      </c>
      <c r="P5210" s="1" t="s">
        <v>280</v>
      </c>
      <c r="Q5210" s="29" t="s">
        <v>281</v>
      </c>
      <c r="R5210" s="30">
        <v>6742.9533485099992</v>
      </c>
      <c r="S5210" s="5">
        <v>73.724999999999994</v>
      </c>
      <c r="T5210" s="4">
        <v>8.9221799612999941</v>
      </c>
      <c r="U5210" s="1"/>
      <c r="V5210" s="1"/>
      <c r="W5210" s="1"/>
      <c r="X5210" s="1"/>
    </row>
    <row r="5211" spans="1:24" ht="15.75" customHeight="1" x14ac:dyDescent="0.2">
      <c r="A5211" s="1"/>
      <c r="B5211" s="1"/>
      <c r="C5211" s="31" t="str">
        <f>IF('Style Screener'!$S5211&lt;(AVERAGE('Style Screener'!$S$9:$S$6415)), "Value", "Growth")</f>
        <v>Growth</v>
      </c>
      <c r="D5211" s="31" t="str">
        <f>IF('Style Screener'!$R5211&gt;2000, "Large Cap", "Small Cap")</f>
        <v>Large Cap</v>
      </c>
      <c r="E5211" s="31" t="s">
        <v>14</v>
      </c>
      <c r="F5211" s="31" t="s">
        <v>37</v>
      </c>
      <c r="G5211" s="1" t="s">
        <v>38</v>
      </c>
      <c r="H5211" s="1" t="s">
        <v>2720</v>
      </c>
      <c r="I5211" s="1" t="s">
        <v>2721</v>
      </c>
      <c r="J5211" s="1" t="s">
        <v>41</v>
      </c>
      <c r="K5211" s="1" t="s">
        <v>2722</v>
      </c>
      <c r="L5211" s="1" t="s">
        <v>2723</v>
      </c>
      <c r="M5211" s="1" t="s">
        <v>278</v>
      </c>
      <c r="N5211" s="1" t="s">
        <v>279</v>
      </c>
      <c r="O5211" s="1" t="s">
        <v>278</v>
      </c>
      <c r="P5211" s="1" t="s">
        <v>937</v>
      </c>
      <c r="Q5211" s="29" t="s">
        <v>427</v>
      </c>
      <c r="R5211" s="30">
        <v>18962.1492291</v>
      </c>
      <c r="S5211" s="5" t="s">
        <v>61</v>
      </c>
      <c r="T5211" s="4">
        <v>7.9963237042304369E-15</v>
      </c>
      <c r="U5211" s="1"/>
      <c r="V5211" s="1"/>
      <c r="W5211" s="1"/>
      <c r="X5211" s="1"/>
    </row>
    <row r="5212" spans="1:24" ht="15.75" customHeight="1" x14ac:dyDescent="0.2">
      <c r="A5212" s="1"/>
      <c r="B5212" s="1"/>
      <c r="C5212" s="31" t="str">
        <f>IF('Style Screener'!$S5212&lt;(AVERAGE('Style Screener'!$S$9:$S$6415)), "Value", "Growth")</f>
        <v>Growth</v>
      </c>
      <c r="D5212" s="31" t="str">
        <f>IF('Style Screener'!$R5212&gt;2000, "Large Cap", "Small Cap")</f>
        <v>Large Cap</v>
      </c>
      <c r="E5212" s="31" t="s">
        <v>14</v>
      </c>
      <c r="F5212" s="31" t="s">
        <v>37</v>
      </c>
      <c r="G5212" s="1" t="s">
        <v>1359</v>
      </c>
      <c r="H5212" s="1" t="s">
        <v>19732</v>
      </c>
      <c r="I5212" s="1" t="s">
        <v>19733</v>
      </c>
      <c r="J5212" s="1" t="s">
        <v>41</v>
      </c>
      <c r="K5212" s="1" t="s">
        <v>19734</v>
      </c>
      <c r="L5212" s="1" t="s">
        <v>19735</v>
      </c>
      <c r="M5212" s="1" t="s">
        <v>278</v>
      </c>
      <c r="N5212" s="1" t="s">
        <v>1230</v>
      </c>
      <c r="O5212" s="1" t="s">
        <v>278</v>
      </c>
      <c r="P5212" s="1" t="s">
        <v>1231</v>
      </c>
      <c r="Q5212" s="29" t="s">
        <v>1525</v>
      </c>
      <c r="R5212" s="30">
        <v>4947.3938290699998</v>
      </c>
      <c r="S5212" s="5">
        <v>33.130233901241695</v>
      </c>
      <c r="T5212" s="4" t="s">
        <v>61</v>
      </c>
      <c r="U5212" s="1"/>
      <c r="V5212" s="1"/>
      <c r="W5212" s="1"/>
      <c r="X5212" s="1"/>
    </row>
    <row r="5213" spans="1:24" ht="15.75" customHeight="1" x14ac:dyDescent="0.2">
      <c r="A5213" s="1"/>
      <c r="B5213" s="1"/>
      <c r="C5213" s="31" t="str">
        <f>IF('Style Screener'!$S5213&lt;(AVERAGE('Style Screener'!$S$9:$S$6415)), "Value", "Growth")</f>
        <v>Growth</v>
      </c>
      <c r="D5213" s="31" t="str">
        <f>IF('Style Screener'!$R5213&gt;2000, "Large Cap", "Small Cap")</f>
        <v>Large Cap</v>
      </c>
      <c r="E5213" s="31" t="s">
        <v>14</v>
      </c>
      <c r="F5213" s="31" t="s">
        <v>37</v>
      </c>
      <c r="G5213" s="1" t="s">
        <v>5587</v>
      </c>
      <c r="H5213" s="1" t="s">
        <v>19736</v>
      </c>
      <c r="I5213" s="1" t="s">
        <v>19737</v>
      </c>
      <c r="J5213" s="1" t="s">
        <v>19180</v>
      </c>
      <c r="K5213" s="1" t="s">
        <v>19738</v>
      </c>
      <c r="L5213" s="1" t="s">
        <v>19739</v>
      </c>
      <c r="M5213" s="1" t="s">
        <v>278</v>
      </c>
      <c r="N5213" s="1" t="s">
        <v>279</v>
      </c>
      <c r="O5213" s="1" t="s">
        <v>278</v>
      </c>
      <c r="P5213" s="1" t="s">
        <v>937</v>
      </c>
      <c r="Q5213" s="29" t="s">
        <v>427</v>
      </c>
      <c r="R5213" s="30">
        <v>11754.882495799506</v>
      </c>
      <c r="S5213" s="5" t="s">
        <v>61</v>
      </c>
      <c r="T5213" s="4" t="s">
        <v>61</v>
      </c>
      <c r="U5213" s="1"/>
      <c r="V5213" s="1"/>
      <c r="W5213" s="1"/>
      <c r="X5213" s="1"/>
    </row>
    <row r="5214" spans="1:24" ht="15.75" customHeight="1" x14ac:dyDescent="0.2">
      <c r="A5214" s="1"/>
      <c r="B5214" s="1"/>
      <c r="C5214" s="31" t="str">
        <f>IF('Style Screener'!$S5214&lt;(AVERAGE('Style Screener'!$S$9:$S$6415)), "Value", "Growth")</f>
        <v>Value</v>
      </c>
      <c r="D5214" s="31" t="str">
        <f>IF('Style Screener'!$R5214&gt;2000, "Large Cap", "Small Cap")</f>
        <v>Large Cap</v>
      </c>
      <c r="E5214" s="31" t="s">
        <v>14</v>
      </c>
      <c r="F5214" s="31" t="s">
        <v>37</v>
      </c>
      <c r="G5214" s="1" t="s">
        <v>2175</v>
      </c>
      <c r="H5214" s="1" t="s">
        <v>19740</v>
      </c>
      <c r="I5214" s="1" t="s">
        <v>19741</v>
      </c>
      <c r="J5214" s="1" t="s">
        <v>19742</v>
      </c>
      <c r="K5214" s="1" t="s">
        <v>19743</v>
      </c>
      <c r="L5214" s="1" t="s">
        <v>19744</v>
      </c>
      <c r="M5214" s="1" t="s">
        <v>278</v>
      </c>
      <c r="N5214" s="1" t="s">
        <v>279</v>
      </c>
      <c r="O5214" s="1" t="s">
        <v>278</v>
      </c>
      <c r="P5214" s="1" t="s">
        <v>426</v>
      </c>
      <c r="Q5214" s="29" t="s">
        <v>61</v>
      </c>
      <c r="R5214" s="30">
        <v>3377.4335667556184</v>
      </c>
      <c r="S5214" s="5">
        <v>18.768669100564221</v>
      </c>
      <c r="T5214" s="4">
        <v>1.2916383412644417</v>
      </c>
      <c r="U5214" s="1"/>
      <c r="V5214" s="1"/>
      <c r="W5214" s="1"/>
      <c r="X5214" s="1"/>
    </row>
    <row r="5215" spans="1:24" ht="15.75" customHeight="1" x14ac:dyDescent="0.2">
      <c r="A5215" s="1"/>
      <c r="B5215" s="1"/>
      <c r="C5215" s="31" t="str">
        <f>IF('Style Screener'!$S5215&lt;(AVERAGE('Style Screener'!$S$9:$S$6415)), "Value", "Growth")</f>
        <v>Growth</v>
      </c>
      <c r="D5215" s="31" t="str">
        <f>IF('Style Screener'!$R5215&gt;2000, "Large Cap", "Small Cap")</f>
        <v>Large Cap</v>
      </c>
      <c r="E5215" s="31" t="s">
        <v>14</v>
      </c>
      <c r="F5215" s="31" t="s">
        <v>37</v>
      </c>
      <c r="G5215" s="1" t="s">
        <v>38</v>
      </c>
      <c r="H5215" s="1" t="s">
        <v>3826</v>
      </c>
      <c r="I5215" s="1" t="s">
        <v>3827</v>
      </c>
      <c r="J5215" s="1" t="s">
        <v>41</v>
      </c>
      <c r="K5215" s="1" t="s">
        <v>3828</v>
      </c>
      <c r="L5215" s="1" t="s">
        <v>3829</v>
      </c>
      <c r="M5215" s="1" t="s">
        <v>278</v>
      </c>
      <c r="N5215" s="1" t="s">
        <v>279</v>
      </c>
      <c r="O5215" s="1" t="s">
        <v>278</v>
      </c>
      <c r="P5215" s="1" t="s">
        <v>937</v>
      </c>
      <c r="Q5215" s="29" t="s">
        <v>427</v>
      </c>
      <c r="R5215" s="30">
        <v>26832.800217600001</v>
      </c>
      <c r="S5215" s="5">
        <v>37.474167623421359</v>
      </c>
      <c r="T5215" s="4" t="s">
        <v>61</v>
      </c>
      <c r="U5215" s="1"/>
      <c r="V5215" s="1"/>
      <c r="W5215" s="1"/>
      <c r="X5215" s="1"/>
    </row>
    <row r="5216" spans="1:24" ht="15.75" customHeight="1" x14ac:dyDescent="0.2">
      <c r="A5216" s="1"/>
      <c r="B5216" s="1"/>
      <c r="C5216" s="31" t="str">
        <f>IF('Style Screener'!$S5216&lt;(AVERAGE('Style Screener'!$S$9:$S$6415)), "Value", "Growth")</f>
        <v>Value</v>
      </c>
      <c r="D5216" s="31" t="str">
        <f>IF('Style Screener'!$R5216&gt;2000, "Large Cap", "Small Cap")</f>
        <v>Large Cap</v>
      </c>
      <c r="E5216" s="31" t="s">
        <v>14</v>
      </c>
      <c r="F5216" s="31" t="s">
        <v>37</v>
      </c>
      <c r="G5216" s="1" t="s">
        <v>38</v>
      </c>
      <c r="H5216" s="1" t="s">
        <v>3707</v>
      </c>
      <c r="I5216" s="1" t="s">
        <v>3708</v>
      </c>
      <c r="J5216" s="1" t="s">
        <v>41</v>
      </c>
      <c r="K5216" s="1" t="s">
        <v>3709</v>
      </c>
      <c r="L5216" s="1" t="s">
        <v>3710</v>
      </c>
      <c r="M5216" s="1" t="s">
        <v>278</v>
      </c>
      <c r="N5216" s="1" t="s">
        <v>1230</v>
      </c>
      <c r="O5216" s="1" t="s">
        <v>278</v>
      </c>
      <c r="P5216" s="1" t="s">
        <v>1338</v>
      </c>
      <c r="Q5216" s="29" t="s">
        <v>1339</v>
      </c>
      <c r="R5216" s="30">
        <v>4127.1054635399996</v>
      </c>
      <c r="S5216" s="5">
        <v>16.828859060402685</v>
      </c>
      <c r="T5216" s="4">
        <v>85.145866071025722</v>
      </c>
      <c r="U5216" s="1"/>
      <c r="V5216" s="1"/>
      <c r="W5216" s="1"/>
      <c r="X5216" s="1"/>
    </row>
    <row r="5217" spans="1:24" ht="15.75" customHeight="1" x14ac:dyDescent="0.2">
      <c r="A5217" s="1"/>
      <c r="B5217" s="1"/>
      <c r="C5217" s="31" t="str">
        <f>IF('Style Screener'!$S5217&lt;(AVERAGE('Style Screener'!$S$9:$S$6415)), "Value", "Growth")</f>
        <v>Growth</v>
      </c>
      <c r="D5217" s="31" t="str">
        <f>IF('Style Screener'!$R5217&gt;2000, "Large Cap", "Small Cap")</f>
        <v>Large Cap</v>
      </c>
      <c r="E5217" s="31" t="s">
        <v>14</v>
      </c>
      <c r="F5217" s="31" t="s">
        <v>37</v>
      </c>
      <c r="G5217" s="1" t="s">
        <v>5587</v>
      </c>
      <c r="H5217" s="1" t="s">
        <v>19745</v>
      </c>
      <c r="I5217" s="1" t="s">
        <v>19746</v>
      </c>
      <c r="J5217" s="1" t="s">
        <v>19180</v>
      </c>
      <c r="K5217" s="1" t="s">
        <v>19747</v>
      </c>
      <c r="L5217" s="1" t="s">
        <v>19748</v>
      </c>
      <c r="M5217" s="1" t="s">
        <v>278</v>
      </c>
      <c r="N5217" s="1" t="s">
        <v>279</v>
      </c>
      <c r="O5217" s="1" t="s">
        <v>278</v>
      </c>
      <c r="P5217" s="1" t="s">
        <v>1201</v>
      </c>
      <c r="Q5217" s="29" t="s">
        <v>2715</v>
      </c>
      <c r="R5217" s="30">
        <v>45213.75765099805</v>
      </c>
      <c r="S5217" s="5">
        <v>28.751660026560426</v>
      </c>
      <c r="T5217" s="4" t="s">
        <v>61</v>
      </c>
      <c r="U5217" s="1"/>
      <c r="V5217" s="1"/>
      <c r="W5217" s="1"/>
      <c r="X5217" s="1"/>
    </row>
    <row r="5218" spans="1:24" ht="15.75" customHeight="1" x14ac:dyDescent="0.2">
      <c r="A5218" s="1"/>
      <c r="B5218" s="1"/>
      <c r="C5218" s="31" t="str">
        <f>IF('Style Screener'!$S5218&lt;(AVERAGE('Style Screener'!$S$9:$S$6415)), "Value", "Growth")</f>
        <v>Growth</v>
      </c>
      <c r="D5218" s="31" t="str">
        <f>IF('Style Screener'!$R5218&gt;2000, "Large Cap", "Small Cap")</f>
        <v>Large Cap</v>
      </c>
      <c r="E5218" s="31" t="s">
        <v>14</v>
      </c>
      <c r="F5218" s="31" t="s">
        <v>37</v>
      </c>
      <c r="G5218" s="1" t="s">
        <v>5587</v>
      </c>
      <c r="H5218" s="1" t="s">
        <v>19749</v>
      </c>
      <c r="I5218" s="1" t="s">
        <v>19750</v>
      </c>
      <c r="J5218" s="1" t="s">
        <v>19180</v>
      </c>
      <c r="K5218" s="1" t="s">
        <v>19751</v>
      </c>
      <c r="L5218" s="1" t="s">
        <v>19752</v>
      </c>
      <c r="M5218" s="1" t="s">
        <v>278</v>
      </c>
      <c r="N5218" s="1" t="s">
        <v>279</v>
      </c>
      <c r="O5218" s="1" t="s">
        <v>278</v>
      </c>
      <c r="P5218" s="1" t="s">
        <v>937</v>
      </c>
      <c r="Q5218" s="29" t="s">
        <v>427</v>
      </c>
      <c r="R5218" s="30">
        <v>11446.858087745604</v>
      </c>
      <c r="S5218" s="5">
        <v>757.47261415729486</v>
      </c>
      <c r="T5218" s="4">
        <v>55.630026809651476</v>
      </c>
      <c r="U5218" s="1"/>
      <c r="V5218" s="1"/>
      <c r="W5218" s="1"/>
      <c r="X5218" s="1"/>
    </row>
    <row r="5219" spans="1:24" ht="15.75" customHeight="1" x14ac:dyDescent="0.2">
      <c r="A5219" s="1"/>
      <c r="B5219" s="1"/>
      <c r="C5219" s="31" t="str">
        <f>IF('Style Screener'!$S5219&lt;(AVERAGE('Style Screener'!$S$9:$S$6415)), "Value", "Growth")</f>
        <v>Growth</v>
      </c>
      <c r="D5219" s="31" t="str">
        <f>IF('Style Screener'!$R5219&gt;2000, "Large Cap", "Small Cap")</f>
        <v>Large Cap</v>
      </c>
      <c r="E5219" s="31" t="s">
        <v>14</v>
      </c>
      <c r="F5219" s="31" t="s">
        <v>37</v>
      </c>
      <c r="G5219" s="1" t="s">
        <v>38</v>
      </c>
      <c r="H5219" s="1" t="s">
        <v>4002</v>
      </c>
      <c r="I5219" s="1" t="s">
        <v>4003</v>
      </c>
      <c r="J5219" s="1" t="s">
        <v>41</v>
      </c>
      <c r="K5219" s="1" t="s">
        <v>4004</v>
      </c>
      <c r="L5219" s="1" t="s">
        <v>4005</v>
      </c>
      <c r="M5219" s="1" t="s">
        <v>278</v>
      </c>
      <c r="N5219" s="1" t="s">
        <v>279</v>
      </c>
      <c r="O5219" s="1" t="s">
        <v>278</v>
      </c>
      <c r="P5219" s="1" t="s">
        <v>937</v>
      </c>
      <c r="Q5219" s="29" t="s">
        <v>427</v>
      </c>
      <c r="R5219" s="30">
        <v>5033.8991808000001</v>
      </c>
      <c r="S5219" s="5">
        <v>78.72</v>
      </c>
      <c r="T5219" s="4" t="s">
        <v>61</v>
      </c>
      <c r="U5219" s="1"/>
      <c r="V5219" s="1"/>
      <c r="W5219" s="1"/>
      <c r="X5219" s="1"/>
    </row>
    <row r="5220" spans="1:24" ht="15.75" customHeight="1" x14ac:dyDescent="0.2">
      <c r="A5220" s="1"/>
      <c r="B5220" s="1"/>
      <c r="C5220" s="31" t="str">
        <f>IF('Style Screener'!$S5220&lt;(AVERAGE('Style Screener'!$S$9:$S$6415)), "Value", "Growth")</f>
        <v>Growth</v>
      </c>
      <c r="D5220" s="31" t="str">
        <f>IF('Style Screener'!$R5220&gt;2000, "Large Cap", "Small Cap")</f>
        <v>Large Cap</v>
      </c>
      <c r="E5220" s="31" t="s">
        <v>14</v>
      </c>
      <c r="F5220" s="31" t="s">
        <v>37</v>
      </c>
      <c r="G5220" s="1" t="s">
        <v>5587</v>
      </c>
      <c r="H5220" s="1" t="s">
        <v>19753</v>
      </c>
      <c r="I5220" s="1" t="s">
        <v>19754</v>
      </c>
      <c r="J5220" s="1" t="s">
        <v>19180</v>
      </c>
      <c r="K5220" s="1" t="s">
        <v>19755</v>
      </c>
      <c r="L5220" s="1" t="s">
        <v>19756</v>
      </c>
      <c r="M5220" s="1" t="s">
        <v>278</v>
      </c>
      <c r="N5220" s="1" t="s">
        <v>279</v>
      </c>
      <c r="O5220" s="1" t="s">
        <v>278</v>
      </c>
      <c r="P5220" s="1" t="s">
        <v>937</v>
      </c>
      <c r="Q5220" s="29" t="s">
        <v>427</v>
      </c>
      <c r="R5220" s="30">
        <v>2577.0915914556494</v>
      </c>
      <c r="S5220" s="5">
        <v>852.22222222222206</v>
      </c>
      <c r="T5220" s="4" t="s">
        <v>61</v>
      </c>
      <c r="U5220" s="1"/>
      <c r="V5220" s="1"/>
      <c r="W5220" s="1"/>
      <c r="X5220" s="1"/>
    </row>
    <row r="5221" spans="1:24" ht="15.75" customHeight="1" x14ac:dyDescent="0.2">
      <c r="A5221" s="1"/>
      <c r="B5221" s="1"/>
      <c r="C5221" s="31" t="str">
        <f>IF('Style Screener'!$S5221&lt;(AVERAGE('Style Screener'!$S$9:$S$6415)), "Value", "Growth")</f>
        <v>Growth</v>
      </c>
      <c r="D5221" s="31" t="str">
        <f>IF('Style Screener'!$R5221&gt;2000, "Large Cap", "Small Cap")</f>
        <v>Large Cap</v>
      </c>
      <c r="E5221" s="31" t="s">
        <v>14</v>
      </c>
      <c r="F5221" s="31" t="s">
        <v>37</v>
      </c>
      <c r="G5221" s="1" t="s">
        <v>10984</v>
      </c>
      <c r="H5221" s="1" t="s">
        <v>11547</v>
      </c>
      <c r="I5221" s="1" t="s">
        <v>11548</v>
      </c>
      <c r="J5221" s="1" t="s">
        <v>10987</v>
      </c>
      <c r="K5221" s="1" t="s">
        <v>11549</v>
      </c>
      <c r="L5221" s="1" t="s">
        <v>11550</v>
      </c>
      <c r="M5221" s="1" t="s">
        <v>278</v>
      </c>
      <c r="N5221" s="1" t="s">
        <v>279</v>
      </c>
      <c r="O5221" s="1" t="s">
        <v>278</v>
      </c>
      <c r="P5221" s="1" t="s">
        <v>3374</v>
      </c>
      <c r="Q5221" s="29" t="s">
        <v>61</v>
      </c>
      <c r="R5221" s="30">
        <v>65937.513845385402</v>
      </c>
      <c r="S5221" s="5">
        <v>30.897435897435898</v>
      </c>
      <c r="T5221" s="4">
        <v>73.034311360346663</v>
      </c>
      <c r="U5221" s="1"/>
      <c r="V5221" s="1"/>
      <c r="W5221" s="1"/>
      <c r="X5221" s="1"/>
    </row>
    <row r="5222" spans="1:24" ht="15.75" customHeight="1" x14ac:dyDescent="0.2">
      <c r="A5222" s="1"/>
      <c r="B5222" s="1"/>
      <c r="C5222" s="31" t="str">
        <f>IF('Style Screener'!$S5222&lt;(AVERAGE('Style Screener'!$S$9:$S$6415)), "Value", "Growth")</f>
        <v>Value</v>
      </c>
      <c r="D5222" s="31" t="str">
        <f>IF('Style Screener'!$R5222&gt;2000, "Large Cap", "Small Cap")</f>
        <v>Large Cap</v>
      </c>
      <c r="E5222" s="31" t="s">
        <v>14</v>
      </c>
      <c r="F5222" s="31" t="s">
        <v>37</v>
      </c>
      <c r="G5222" s="1" t="s">
        <v>1020</v>
      </c>
      <c r="H5222" s="1" t="s">
        <v>19757</v>
      </c>
      <c r="I5222" s="1" t="s">
        <v>19758</v>
      </c>
      <c r="J5222" s="1" t="s">
        <v>41</v>
      </c>
      <c r="K5222" s="1" t="s">
        <v>19759</v>
      </c>
      <c r="L5222" s="1" t="s">
        <v>19760</v>
      </c>
      <c r="M5222" s="1" t="s">
        <v>278</v>
      </c>
      <c r="N5222" s="1" t="s">
        <v>1230</v>
      </c>
      <c r="O5222" s="1" t="s">
        <v>278</v>
      </c>
      <c r="P5222" s="1" t="s">
        <v>1338</v>
      </c>
      <c r="Q5222" s="29" t="s">
        <v>1339</v>
      </c>
      <c r="R5222" s="30">
        <v>5600.6703607999998</v>
      </c>
      <c r="S5222" s="5">
        <v>6.0110663983903416</v>
      </c>
      <c r="T5222" s="4" t="s">
        <v>61</v>
      </c>
      <c r="U5222" s="1"/>
      <c r="V5222" s="1"/>
      <c r="W5222" s="1"/>
      <c r="X5222" s="1"/>
    </row>
    <row r="5223" spans="1:24" ht="15.75" customHeight="1" x14ac:dyDescent="0.2">
      <c r="A5223" s="1"/>
      <c r="B5223" s="1"/>
      <c r="C5223" s="31" t="str">
        <f>IF('Style Screener'!$S5223&lt;(AVERAGE('Style Screener'!$S$9:$S$6415)), "Value", "Growth")</f>
        <v>Growth</v>
      </c>
      <c r="D5223" s="31" t="str">
        <f>IF('Style Screener'!$R5223&gt;2000, "Large Cap", "Small Cap")</f>
        <v>Large Cap</v>
      </c>
      <c r="E5223" s="31" t="s">
        <v>14</v>
      </c>
      <c r="F5223" s="31" t="s">
        <v>37</v>
      </c>
      <c r="G5223" s="1" t="s">
        <v>38</v>
      </c>
      <c r="H5223" s="1" t="s">
        <v>4153</v>
      </c>
      <c r="I5223" s="1" t="s">
        <v>4154</v>
      </c>
      <c r="J5223" s="1" t="s">
        <v>41</v>
      </c>
      <c r="K5223" s="1" t="s">
        <v>4155</v>
      </c>
      <c r="L5223" s="1" t="s">
        <v>4156</v>
      </c>
      <c r="M5223" s="1" t="s">
        <v>278</v>
      </c>
      <c r="N5223" s="1" t="s">
        <v>279</v>
      </c>
      <c r="O5223" s="1" t="s">
        <v>278</v>
      </c>
      <c r="P5223" s="1" t="s">
        <v>937</v>
      </c>
      <c r="Q5223" s="29" t="s">
        <v>427</v>
      </c>
      <c r="R5223" s="30">
        <v>52976.324468469997</v>
      </c>
      <c r="S5223" s="5">
        <v>459.95238095238096</v>
      </c>
      <c r="T5223" s="4" t="s">
        <v>61</v>
      </c>
      <c r="U5223" s="1"/>
      <c r="V5223" s="1"/>
      <c r="W5223" s="1"/>
      <c r="X5223" s="1"/>
    </row>
    <row r="5224" spans="1:24" ht="15.75" customHeight="1" x14ac:dyDescent="0.2">
      <c r="A5224" s="1"/>
      <c r="B5224" s="1"/>
      <c r="C5224" s="31" t="str">
        <f>IF('Style Screener'!$S5224&lt;(AVERAGE('Style Screener'!$S$9:$S$6415)), "Value", "Growth")</f>
        <v>Growth</v>
      </c>
      <c r="D5224" s="31" t="str">
        <f>IF('Style Screener'!$R5224&gt;2000, "Large Cap", "Small Cap")</f>
        <v>Large Cap</v>
      </c>
      <c r="E5224" s="31" t="s">
        <v>14</v>
      </c>
      <c r="F5224" s="31" t="s">
        <v>37</v>
      </c>
      <c r="G5224" s="1" t="s">
        <v>38</v>
      </c>
      <c r="H5224" s="1" t="s">
        <v>4201</v>
      </c>
      <c r="I5224" s="1" t="s">
        <v>4202</v>
      </c>
      <c r="J5224" s="1" t="s">
        <v>41</v>
      </c>
      <c r="K5224" s="1" t="s">
        <v>4203</v>
      </c>
      <c r="L5224" s="1" t="s">
        <v>4204</v>
      </c>
      <c r="M5224" s="1" t="s">
        <v>278</v>
      </c>
      <c r="N5224" s="1" t="s">
        <v>279</v>
      </c>
      <c r="O5224" s="1" t="s">
        <v>278</v>
      </c>
      <c r="P5224" s="1" t="s">
        <v>937</v>
      </c>
      <c r="Q5224" s="29" t="s">
        <v>4205</v>
      </c>
      <c r="R5224" s="30">
        <v>13096.17864</v>
      </c>
      <c r="S5224" s="5">
        <v>57.169312169312164</v>
      </c>
      <c r="T5224" s="4" t="s">
        <v>61</v>
      </c>
      <c r="U5224" s="1"/>
      <c r="V5224" s="1"/>
      <c r="W5224" s="1"/>
      <c r="X5224" s="1"/>
    </row>
    <row r="5225" spans="1:24" ht="15.75" customHeight="1" x14ac:dyDescent="0.2">
      <c r="A5225" s="1"/>
      <c r="B5225" s="1"/>
      <c r="C5225" s="31" t="str">
        <f>IF('Style Screener'!$S5225&lt;(AVERAGE('Style Screener'!$S$9:$S$6415)), "Value", "Growth")</f>
        <v>Value</v>
      </c>
      <c r="D5225" s="31" t="str">
        <f>IF('Style Screener'!$R5225&gt;2000, "Large Cap", "Small Cap")</f>
        <v>Large Cap</v>
      </c>
      <c r="E5225" s="31" t="s">
        <v>14</v>
      </c>
      <c r="F5225" s="31" t="s">
        <v>37</v>
      </c>
      <c r="G5225" s="1" t="s">
        <v>38</v>
      </c>
      <c r="H5225" s="1" t="s">
        <v>19761</v>
      </c>
      <c r="I5225" s="1" t="s">
        <v>19762</v>
      </c>
      <c r="J5225" s="1" t="s">
        <v>41</v>
      </c>
      <c r="K5225" s="1" t="s">
        <v>19763</v>
      </c>
      <c r="L5225" s="1" t="s">
        <v>19764</v>
      </c>
      <c r="M5225" s="1" t="s">
        <v>278</v>
      </c>
      <c r="N5225" s="1" t="s">
        <v>279</v>
      </c>
      <c r="O5225" s="1" t="s">
        <v>278</v>
      </c>
      <c r="P5225" s="1" t="s">
        <v>3374</v>
      </c>
      <c r="Q5225" s="29" t="s">
        <v>750</v>
      </c>
      <c r="R5225" s="30">
        <v>363982.89919296</v>
      </c>
      <c r="S5225" s="5">
        <v>22.92348284960422</v>
      </c>
      <c r="T5225" s="4">
        <v>67.274367191847858</v>
      </c>
      <c r="U5225" s="1"/>
      <c r="V5225" s="1"/>
      <c r="W5225" s="1"/>
      <c r="X5225" s="1"/>
    </row>
    <row r="5226" spans="1:24" ht="15.75" customHeight="1" x14ac:dyDescent="0.2">
      <c r="A5226" s="1"/>
      <c r="B5226" s="1"/>
      <c r="C5226" s="31" t="str">
        <f>IF('Style Screener'!$S5226&lt;(AVERAGE('Style Screener'!$S$9:$S$6415)), "Value", "Growth")</f>
        <v>Value</v>
      </c>
      <c r="D5226" s="31" t="str">
        <f>IF('Style Screener'!$R5226&gt;2000, "Large Cap", "Small Cap")</f>
        <v>Large Cap</v>
      </c>
      <c r="E5226" s="31" t="s">
        <v>14</v>
      </c>
      <c r="F5226" s="31" t="s">
        <v>37</v>
      </c>
      <c r="G5226" s="1" t="s">
        <v>38</v>
      </c>
      <c r="H5226" s="1" t="s">
        <v>4918</v>
      </c>
      <c r="I5226" s="1" t="s">
        <v>4919</v>
      </c>
      <c r="J5226" s="1" t="s">
        <v>41</v>
      </c>
      <c r="K5226" s="1" t="s">
        <v>4920</v>
      </c>
      <c r="L5226" s="1" t="s">
        <v>4921</v>
      </c>
      <c r="M5226" s="1" t="s">
        <v>278</v>
      </c>
      <c r="N5226" s="1" t="s">
        <v>1230</v>
      </c>
      <c r="O5226" s="1" t="s">
        <v>278</v>
      </c>
      <c r="P5226" s="1" t="s">
        <v>1231</v>
      </c>
      <c r="Q5226" s="29" t="s">
        <v>1762</v>
      </c>
      <c r="R5226" s="30">
        <v>8723.6005756899995</v>
      </c>
      <c r="S5226" s="5">
        <v>15.073911306432279</v>
      </c>
      <c r="T5226" s="4" t="s">
        <v>61</v>
      </c>
      <c r="U5226" s="1"/>
      <c r="V5226" s="1"/>
      <c r="W5226" s="1"/>
      <c r="X5226" s="1"/>
    </row>
    <row r="5227" spans="1:24" ht="15.75" customHeight="1" x14ac:dyDescent="0.2">
      <c r="A5227" s="1"/>
      <c r="B5227" s="1"/>
      <c r="C5227" s="31" t="str">
        <f>IF('Style Screener'!$S5227&lt;(AVERAGE('Style Screener'!$S$9:$S$6415)), "Value", "Growth")</f>
        <v>Value</v>
      </c>
      <c r="D5227" s="31" t="str">
        <f>IF('Style Screener'!$R5227&gt;2000, "Large Cap", "Small Cap")</f>
        <v>Large Cap</v>
      </c>
      <c r="E5227" s="31" t="s">
        <v>14</v>
      </c>
      <c r="F5227" s="31" t="s">
        <v>37</v>
      </c>
      <c r="G5227" s="1" t="s">
        <v>11066</v>
      </c>
      <c r="H5227" s="1" t="s">
        <v>11679</v>
      </c>
      <c r="I5227" s="1" t="s">
        <v>11680</v>
      </c>
      <c r="J5227" s="1" t="s">
        <v>11069</v>
      </c>
      <c r="K5227" s="1" t="s">
        <v>11681</v>
      </c>
      <c r="L5227" s="1" t="s">
        <v>11682</v>
      </c>
      <c r="M5227" s="1" t="s">
        <v>278</v>
      </c>
      <c r="N5227" s="1" t="s">
        <v>279</v>
      </c>
      <c r="O5227" s="1" t="s">
        <v>278</v>
      </c>
      <c r="P5227" s="1" t="s">
        <v>3374</v>
      </c>
      <c r="Q5227" s="29" t="s">
        <v>61</v>
      </c>
      <c r="R5227" s="30">
        <v>10488.262519215778</v>
      </c>
      <c r="S5227" s="5">
        <v>28.269230769230766</v>
      </c>
      <c r="T5227" s="4" t="s">
        <v>61</v>
      </c>
      <c r="U5227" s="1"/>
      <c r="V5227" s="1"/>
      <c r="W5227" s="1"/>
      <c r="X5227" s="1"/>
    </row>
    <row r="5228" spans="1:24" ht="15.75" customHeight="1" x14ac:dyDescent="0.2">
      <c r="A5228" s="1"/>
      <c r="B5228" s="1"/>
      <c r="C5228" s="31" t="str">
        <f>IF('Style Screener'!$S5228&lt;(AVERAGE('Style Screener'!$S$9:$S$6415)), "Value", "Growth")</f>
        <v>Growth</v>
      </c>
      <c r="D5228" s="31" t="str">
        <f>IF('Style Screener'!$R5228&gt;2000, "Large Cap", "Small Cap")</f>
        <v>Large Cap</v>
      </c>
      <c r="E5228" s="31" t="s">
        <v>14</v>
      </c>
      <c r="F5228" s="31" t="s">
        <v>37</v>
      </c>
      <c r="G5228" s="1" t="s">
        <v>38</v>
      </c>
      <c r="H5228" s="1" t="s">
        <v>5461</v>
      </c>
      <c r="I5228" s="1" t="s">
        <v>5462</v>
      </c>
      <c r="J5228" s="1" t="s">
        <v>41</v>
      </c>
      <c r="K5228" s="1" t="s">
        <v>5463</v>
      </c>
      <c r="L5228" s="1" t="s">
        <v>5464</v>
      </c>
      <c r="M5228" s="1" t="s">
        <v>278</v>
      </c>
      <c r="N5228" s="1" t="s">
        <v>1230</v>
      </c>
      <c r="O5228" s="1" t="s">
        <v>278</v>
      </c>
      <c r="P5228" s="1" t="s">
        <v>1231</v>
      </c>
      <c r="Q5228" s="29" t="s">
        <v>1525</v>
      </c>
      <c r="R5228" s="30">
        <v>39978.913559699999</v>
      </c>
      <c r="S5228" s="5">
        <v>33.727598566308238</v>
      </c>
      <c r="T5228" s="4" t="s">
        <v>61</v>
      </c>
      <c r="U5228" s="1"/>
      <c r="V5228" s="1"/>
      <c r="W5228" s="1"/>
      <c r="X5228" s="1"/>
    </row>
    <row r="5229" spans="1:24" ht="15.75" customHeight="1" x14ac:dyDescent="0.2">
      <c r="A5229" s="1"/>
      <c r="B5229" s="1"/>
      <c r="C5229" s="31" t="str">
        <f>IF('Style Screener'!$S5229&lt;(AVERAGE('Style Screener'!$S$9:$S$6415)), "Value", "Growth")</f>
        <v>Value</v>
      </c>
      <c r="D5229" s="31" t="str">
        <f>IF('Style Screener'!$R5229&gt;2000, "Large Cap", "Small Cap")</f>
        <v>Large Cap</v>
      </c>
      <c r="E5229" s="31" t="s">
        <v>14</v>
      </c>
      <c r="F5229" s="31" t="s">
        <v>37</v>
      </c>
      <c r="G5229" s="1" t="s">
        <v>38</v>
      </c>
      <c r="H5229" s="1" t="s">
        <v>5783</v>
      </c>
      <c r="I5229" s="1" t="s">
        <v>5784</v>
      </c>
      <c r="J5229" s="1" t="s">
        <v>41</v>
      </c>
      <c r="K5229" s="1" t="s">
        <v>5785</v>
      </c>
      <c r="L5229" s="1" t="s">
        <v>5786</v>
      </c>
      <c r="M5229" s="1" t="s">
        <v>278</v>
      </c>
      <c r="N5229" s="1" t="s">
        <v>1230</v>
      </c>
      <c r="O5229" s="1" t="s">
        <v>278</v>
      </c>
      <c r="P5229" s="1" t="s">
        <v>1338</v>
      </c>
      <c r="Q5229" s="29" t="s">
        <v>1339</v>
      </c>
      <c r="R5229" s="30">
        <v>7755.5220896999999</v>
      </c>
      <c r="S5229" s="5">
        <v>22.873015873015873</v>
      </c>
      <c r="T5229" s="4">
        <v>10.251936510053078</v>
      </c>
      <c r="U5229" s="1"/>
      <c r="V5229" s="1"/>
      <c r="W5229" s="1"/>
      <c r="X5229" s="1"/>
    </row>
    <row r="5230" spans="1:24" ht="15.75" customHeight="1" x14ac:dyDescent="0.2">
      <c r="A5230" s="1"/>
      <c r="B5230" s="1"/>
      <c r="C5230" s="31" t="str">
        <f>IF('Style Screener'!$S5230&lt;(AVERAGE('Style Screener'!$S$9:$S$6415)), "Value", "Growth")</f>
        <v>Growth</v>
      </c>
      <c r="D5230" s="31" t="str">
        <f>IF('Style Screener'!$R5230&gt;2000, "Large Cap", "Small Cap")</f>
        <v>Large Cap</v>
      </c>
      <c r="E5230" s="31" t="s">
        <v>14</v>
      </c>
      <c r="F5230" s="31" t="s">
        <v>37</v>
      </c>
      <c r="G5230" s="1" t="s">
        <v>38</v>
      </c>
      <c r="H5230" s="1" t="s">
        <v>5600</v>
      </c>
      <c r="I5230" s="1" t="s">
        <v>5601</v>
      </c>
      <c r="J5230" s="1" t="s">
        <v>41</v>
      </c>
      <c r="K5230" s="1" t="s">
        <v>5602</v>
      </c>
      <c r="L5230" s="1" t="s">
        <v>5603</v>
      </c>
      <c r="M5230" s="1" t="s">
        <v>278</v>
      </c>
      <c r="N5230" s="1" t="s">
        <v>279</v>
      </c>
      <c r="O5230" s="1" t="s">
        <v>278</v>
      </c>
      <c r="P5230" s="1" t="s">
        <v>937</v>
      </c>
      <c r="Q5230" s="29" t="s">
        <v>750</v>
      </c>
      <c r="R5230" s="30">
        <v>21539.69237466</v>
      </c>
      <c r="S5230" s="5" t="s">
        <v>61</v>
      </c>
      <c r="T5230" s="4" t="s">
        <v>61</v>
      </c>
      <c r="U5230" s="1"/>
      <c r="V5230" s="1"/>
      <c r="W5230" s="1"/>
      <c r="X5230" s="1"/>
    </row>
    <row r="5231" spans="1:24" ht="15.75" customHeight="1" x14ac:dyDescent="0.2">
      <c r="A5231" s="1"/>
      <c r="B5231" s="1"/>
      <c r="C5231" s="31" t="str">
        <f>IF('Style Screener'!$S5231&lt;(AVERAGE('Style Screener'!$S$9:$S$6415)), "Value", "Growth")</f>
        <v>Value</v>
      </c>
      <c r="D5231" s="31" t="str">
        <f>IF('Style Screener'!$R5231&gt;2000, "Large Cap", "Small Cap")</f>
        <v>Large Cap</v>
      </c>
      <c r="E5231" s="31" t="s">
        <v>14</v>
      </c>
      <c r="F5231" s="31" t="s">
        <v>37</v>
      </c>
      <c r="G5231" s="1" t="s">
        <v>38</v>
      </c>
      <c r="H5231" s="1" t="s">
        <v>5609</v>
      </c>
      <c r="I5231" s="1" t="s">
        <v>5610</v>
      </c>
      <c r="J5231" s="1" t="s">
        <v>41</v>
      </c>
      <c r="K5231" s="1" t="s">
        <v>5611</v>
      </c>
      <c r="L5231" s="1" t="s">
        <v>5612</v>
      </c>
      <c r="M5231" s="1" t="s">
        <v>278</v>
      </c>
      <c r="N5231" s="1" t="s">
        <v>279</v>
      </c>
      <c r="O5231" s="1" t="s">
        <v>278</v>
      </c>
      <c r="P5231" s="1" t="s">
        <v>426</v>
      </c>
      <c r="Q5231" s="29" t="s">
        <v>750</v>
      </c>
      <c r="R5231" s="30">
        <v>7453.7282471099998</v>
      </c>
      <c r="S5231" s="5">
        <v>10.658665922411386</v>
      </c>
      <c r="T5231" s="4">
        <v>8.1386849349258485E-15</v>
      </c>
      <c r="U5231" s="1"/>
      <c r="V5231" s="1"/>
      <c r="W5231" s="1"/>
      <c r="X5231" s="1"/>
    </row>
    <row r="5232" spans="1:24" ht="15.75" customHeight="1" x14ac:dyDescent="0.2">
      <c r="A5232" s="1"/>
      <c r="B5232" s="1"/>
      <c r="C5232" s="31" t="str">
        <f>IF('Style Screener'!$S5232&lt;(AVERAGE('Style Screener'!$S$9:$S$6415)), "Value", "Growth")</f>
        <v>Growth</v>
      </c>
      <c r="D5232" s="31" t="str">
        <f>IF('Style Screener'!$R5232&gt;2000, "Large Cap", "Small Cap")</f>
        <v>Large Cap</v>
      </c>
      <c r="E5232" s="31" t="s">
        <v>14</v>
      </c>
      <c r="F5232" s="31" t="s">
        <v>37</v>
      </c>
      <c r="G5232" s="1" t="s">
        <v>5587</v>
      </c>
      <c r="H5232" s="1" t="s">
        <v>19765</v>
      </c>
      <c r="I5232" s="1" t="s">
        <v>19766</v>
      </c>
      <c r="J5232" s="1" t="s">
        <v>19180</v>
      </c>
      <c r="K5232" s="1" t="s">
        <v>19767</v>
      </c>
      <c r="L5232" s="1" t="s">
        <v>19768</v>
      </c>
      <c r="M5232" s="1" t="s">
        <v>278</v>
      </c>
      <c r="N5232" s="1" t="s">
        <v>279</v>
      </c>
      <c r="O5232" s="1" t="s">
        <v>278</v>
      </c>
      <c r="P5232" s="1" t="s">
        <v>3374</v>
      </c>
      <c r="Q5232" s="29" t="s">
        <v>427</v>
      </c>
      <c r="R5232" s="30">
        <v>21901.517704724811</v>
      </c>
      <c r="S5232" s="5">
        <v>139.03061224489795</v>
      </c>
      <c r="T5232" s="4" t="s">
        <v>61</v>
      </c>
      <c r="U5232" s="1"/>
      <c r="V5232" s="1"/>
      <c r="W5232" s="1"/>
      <c r="X5232" s="1"/>
    </row>
    <row r="5233" spans="1:24" ht="15.75" customHeight="1" x14ac:dyDescent="0.2">
      <c r="A5233" s="1"/>
      <c r="B5233" s="1"/>
      <c r="C5233" s="31" t="str">
        <f>IF('Style Screener'!$S5233&lt;(AVERAGE('Style Screener'!$S$9:$S$6415)), "Value", "Growth")</f>
        <v>Growth</v>
      </c>
      <c r="D5233" s="31" t="str">
        <f>IF('Style Screener'!$R5233&gt;2000, "Large Cap", "Small Cap")</f>
        <v>Large Cap</v>
      </c>
      <c r="E5233" s="31" t="s">
        <v>14</v>
      </c>
      <c r="F5233" s="31" t="s">
        <v>37</v>
      </c>
      <c r="G5233" s="1" t="s">
        <v>13188</v>
      </c>
      <c r="H5233" s="1" t="s">
        <v>19769</v>
      </c>
      <c r="I5233" s="1" t="s">
        <v>19770</v>
      </c>
      <c r="J5233" s="1" t="s">
        <v>13191</v>
      </c>
      <c r="K5233" s="1" t="s">
        <v>19771</v>
      </c>
      <c r="L5233" s="1" t="s">
        <v>19772</v>
      </c>
      <c r="M5233" s="1" t="s">
        <v>278</v>
      </c>
      <c r="N5233" s="1" t="s">
        <v>279</v>
      </c>
      <c r="O5233" s="1" t="s">
        <v>278</v>
      </c>
      <c r="P5233" s="1" t="s">
        <v>426</v>
      </c>
      <c r="Q5233" s="29" t="s">
        <v>61</v>
      </c>
      <c r="R5233" s="30">
        <v>3158.246969810672</v>
      </c>
      <c r="S5233" s="5" t="s">
        <v>61</v>
      </c>
      <c r="T5233" s="4">
        <v>18.60173390509182</v>
      </c>
      <c r="U5233" s="1"/>
      <c r="V5233" s="1"/>
      <c r="W5233" s="1"/>
      <c r="X5233" s="1"/>
    </row>
    <row r="5234" spans="1:24" ht="15.75" customHeight="1" x14ac:dyDescent="0.2">
      <c r="A5234" s="1"/>
      <c r="B5234" s="1"/>
      <c r="C5234" s="31" t="str">
        <f>IF('Style Screener'!$S5234&lt;(AVERAGE('Style Screener'!$S$9:$S$6415)), "Value", "Growth")</f>
        <v>Value</v>
      </c>
      <c r="D5234" s="31" t="str">
        <f>IF('Style Screener'!$R5234&gt;2000, "Large Cap", "Small Cap")</f>
        <v>Large Cap</v>
      </c>
      <c r="E5234" s="31" t="s">
        <v>14</v>
      </c>
      <c r="F5234" s="31" t="s">
        <v>37</v>
      </c>
      <c r="G5234" s="1" t="s">
        <v>5587</v>
      </c>
      <c r="H5234" s="1" t="s">
        <v>19773</v>
      </c>
      <c r="I5234" s="1" t="s">
        <v>19774</v>
      </c>
      <c r="J5234" s="1" t="s">
        <v>19180</v>
      </c>
      <c r="K5234" s="1" t="s">
        <v>19775</v>
      </c>
      <c r="L5234" s="1" t="s">
        <v>19776</v>
      </c>
      <c r="M5234" s="1" t="s">
        <v>278</v>
      </c>
      <c r="N5234" s="1" t="s">
        <v>279</v>
      </c>
      <c r="O5234" s="1" t="s">
        <v>278</v>
      </c>
      <c r="P5234" s="1" t="s">
        <v>3374</v>
      </c>
      <c r="Q5234" s="29" t="s">
        <v>750</v>
      </c>
      <c r="R5234" s="30">
        <v>37806.475156084816</v>
      </c>
      <c r="S5234" s="5">
        <v>27.327327327327328</v>
      </c>
      <c r="T5234" s="4" t="s">
        <v>61</v>
      </c>
      <c r="U5234" s="1"/>
      <c r="V5234" s="1"/>
      <c r="W5234" s="1"/>
      <c r="X5234" s="1"/>
    </row>
    <row r="5235" spans="1:24" ht="15.75" customHeight="1" x14ac:dyDescent="0.2">
      <c r="A5235" s="1"/>
      <c r="B5235" s="1"/>
      <c r="C5235" s="31" t="str">
        <f>IF('Style Screener'!$S5235&lt;(AVERAGE('Style Screener'!$S$9:$S$6415)), "Value", "Growth")</f>
        <v>Value</v>
      </c>
      <c r="D5235" s="31" t="str">
        <f>IF('Style Screener'!$R5235&gt;2000, "Large Cap", "Small Cap")</f>
        <v>Large Cap</v>
      </c>
      <c r="E5235" s="31" t="s">
        <v>14</v>
      </c>
      <c r="F5235" s="31" t="s">
        <v>37</v>
      </c>
      <c r="G5235" s="1" t="s">
        <v>13188</v>
      </c>
      <c r="H5235" s="1" t="s">
        <v>13198</v>
      </c>
      <c r="I5235" s="1" t="s">
        <v>19777</v>
      </c>
      <c r="J5235" s="1" t="s">
        <v>13191</v>
      </c>
      <c r="K5235" s="1" t="s">
        <v>13200</v>
      </c>
      <c r="L5235" s="1" t="s">
        <v>13201</v>
      </c>
      <c r="M5235" s="1" t="s">
        <v>278</v>
      </c>
      <c r="N5235" s="1" t="s">
        <v>279</v>
      </c>
      <c r="O5235" s="1" t="s">
        <v>278</v>
      </c>
      <c r="P5235" s="1" t="s">
        <v>937</v>
      </c>
      <c r="Q5235" s="29" t="s">
        <v>61</v>
      </c>
      <c r="R5235" s="30">
        <v>17490.153819844185</v>
      </c>
      <c r="S5235" s="5">
        <v>26.005673965228777</v>
      </c>
      <c r="T5235" s="4">
        <v>90.988623012923483</v>
      </c>
      <c r="U5235" s="1"/>
      <c r="V5235" s="1"/>
      <c r="W5235" s="1"/>
      <c r="X5235" s="1"/>
    </row>
    <row r="5236" spans="1:24" ht="15.75" customHeight="1" x14ac:dyDescent="0.2">
      <c r="A5236" s="1"/>
      <c r="B5236" s="1"/>
      <c r="C5236" s="31" t="str">
        <f>IF('Style Screener'!$S5236&lt;(AVERAGE('Style Screener'!$S$9:$S$6415)), "Value", "Growth")</f>
        <v>Value</v>
      </c>
      <c r="D5236" s="31" t="str">
        <f>IF('Style Screener'!$R5236&gt;2000, "Large Cap", "Small Cap")</f>
        <v>Large Cap</v>
      </c>
      <c r="E5236" s="31" t="s">
        <v>14</v>
      </c>
      <c r="F5236" s="31" t="s">
        <v>37</v>
      </c>
      <c r="G5236" s="1" t="s">
        <v>5587</v>
      </c>
      <c r="H5236" s="1" t="s">
        <v>19778</v>
      </c>
      <c r="I5236" s="1" t="s">
        <v>19779</v>
      </c>
      <c r="J5236" s="1" t="s">
        <v>19180</v>
      </c>
      <c r="K5236" s="1" t="s">
        <v>19780</v>
      </c>
      <c r="L5236" s="1" t="s">
        <v>19781</v>
      </c>
      <c r="M5236" s="1" t="s">
        <v>278</v>
      </c>
      <c r="N5236" s="1" t="s">
        <v>279</v>
      </c>
      <c r="O5236" s="1" t="s">
        <v>278</v>
      </c>
      <c r="P5236" s="1" t="s">
        <v>1201</v>
      </c>
      <c r="Q5236" s="29" t="s">
        <v>10384</v>
      </c>
      <c r="R5236" s="30">
        <v>8589.5983709542379</v>
      </c>
      <c r="S5236" s="5">
        <v>23.676691729323306</v>
      </c>
      <c r="T5236" s="4" t="s">
        <v>61</v>
      </c>
      <c r="U5236" s="1"/>
      <c r="V5236" s="1"/>
      <c r="W5236" s="1"/>
      <c r="X5236" s="1"/>
    </row>
    <row r="5237" spans="1:24" ht="15.75" customHeight="1" x14ac:dyDescent="0.2">
      <c r="A5237" s="1"/>
      <c r="B5237" s="1"/>
      <c r="C5237" s="31" t="str">
        <f>IF('Style Screener'!$S5237&lt;(AVERAGE('Style Screener'!$S$9:$S$6415)), "Value", "Growth")</f>
        <v>Growth</v>
      </c>
      <c r="D5237" s="31" t="str">
        <f>IF('Style Screener'!$R5237&gt;2000, "Large Cap", "Small Cap")</f>
        <v>Large Cap</v>
      </c>
      <c r="E5237" s="31" t="s">
        <v>14</v>
      </c>
      <c r="F5237" s="31" t="s">
        <v>37</v>
      </c>
      <c r="G5237" s="1" t="s">
        <v>13188</v>
      </c>
      <c r="H5237" s="1" t="s">
        <v>13462</v>
      </c>
      <c r="I5237" s="1" t="s">
        <v>19782</v>
      </c>
      <c r="J5237" s="1" t="s">
        <v>13191</v>
      </c>
      <c r="K5237" s="1" t="s">
        <v>13464</v>
      </c>
      <c r="L5237" s="1" t="s">
        <v>13465</v>
      </c>
      <c r="M5237" s="1" t="s">
        <v>278</v>
      </c>
      <c r="N5237" s="1" t="s">
        <v>279</v>
      </c>
      <c r="O5237" s="1" t="s">
        <v>278</v>
      </c>
      <c r="P5237" s="1" t="s">
        <v>426</v>
      </c>
      <c r="Q5237" s="29" t="s">
        <v>61</v>
      </c>
      <c r="R5237" s="30">
        <v>10644.846518721939</v>
      </c>
      <c r="S5237" s="5" t="s">
        <v>61</v>
      </c>
      <c r="T5237" s="4">
        <v>16.208619826614743</v>
      </c>
      <c r="U5237" s="1"/>
      <c r="V5237" s="1"/>
      <c r="W5237" s="1"/>
      <c r="X5237" s="1"/>
    </row>
    <row r="5238" spans="1:24" ht="15.75" customHeight="1" x14ac:dyDescent="0.2">
      <c r="A5238" s="1"/>
      <c r="B5238" s="1"/>
      <c r="C5238" s="31" t="str">
        <f>IF('Style Screener'!$S5238&lt;(AVERAGE('Style Screener'!$S$9:$S$6415)), "Value", "Growth")</f>
        <v>Value</v>
      </c>
      <c r="D5238" s="31" t="str">
        <f>IF('Style Screener'!$R5238&gt;2000, "Large Cap", "Small Cap")</f>
        <v>Large Cap</v>
      </c>
      <c r="E5238" s="31" t="s">
        <v>14</v>
      </c>
      <c r="F5238" s="31" t="s">
        <v>37</v>
      </c>
      <c r="G5238" s="1" t="s">
        <v>5587</v>
      </c>
      <c r="H5238" s="1" t="s">
        <v>19783</v>
      </c>
      <c r="I5238" s="1" t="s">
        <v>19784</v>
      </c>
      <c r="J5238" s="1" t="s">
        <v>19180</v>
      </c>
      <c r="K5238" s="1" t="s">
        <v>19785</v>
      </c>
      <c r="L5238" s="1" t="s">
        <v>19786</v>
      </c>
      <c r="M5238" s="1" t="s">
        <v>278</v>
      </c>
      <c r="N5238" s="1" t="s">
        <v>279</v>
      </c>
      <c r="O5238" s="1" t="s">
        <v>278</v>
      </c>
      <c r="P5238" s="1" t="s">
        <v>426</v>
      </c>
      <c r="Q5238" s="29" t="s">
        <v>4205</v>
      </c>
      <c r="R5238" s="30">
        <v>6141.7205961257487</v>
      </c>
      <c r="S5238" s="5">
        <v>26.178718400940621</v>
      </c>
      <c r="T5238" s="4" t="s">
        <v>61</v>
      </c>
      <c r="U5238" s="1"/>
      <c r="V5238" s="1"/>
      <c r="W5238" s="1"/>
      <c r="X5238" s="1"/>
    </row>
    <row r="5239" spans="1:24" ht="15.75" customHeight="1" x14ac:dyDescent="0.2">
      <c r="A5239" s="1"/>
      <c r="B5239" s="1"/>
      <c r="C5239" s="31" t="str">
        <f>IF('Style Screener'!$S5239&lt;(AVERAGE('Style Screener'!$S$9:$S$6415)), "Value", "Growth")</f>
        <v>Growth</v>
      </c>
      <c r="D5239" s="31" t="str">
        <f>IF('Style Screener'!$R5239&gt;2000, "Large Cap", "Small Cap")</f>
        <v>Large Cap</v>
      </c>
      <c r="E5239" s="31" t="s">
        <v>14</v>
      </c>
      <c r="F5239" s="31" t="s">
        <v>37</v>
      </c>
      <c r="G5239" s="1" t="s">
        <v>38</v>
      </c>
      <c r="H5239" s="1" t="s">
        <v>6710</v>
      </c>
      <c r="I5239" s="1" t="s">
        <v>6711</v>
      </c>
      <c r="J5239" s="1" t="s">
        <v>41</v>
      </c>
      <c r="K5239" s="1" t="s">
        <v>6712</v>
      </c>
      <c r="L5239" s="1" t="s">
        <v>6713</v>
      </c>
      <c r="M5239" s="1" t="s">
        <v>278</v>
      </c>
      <c r="N5239" s="1" t="s">
        <v>279</v>
      </c>
      <c r="O5239" s="1" t="s">
        <v>278</v>
      </c>
      <c r="P5239" s="1" t="s">
        <v>1201</v>
      </c>
      <c r="Q5239" s="29" t="s">
        <v>4205</v>
      </c>
      <c r="R5239" s="30">
        <v>93962.21179786</v>
      </c>
      <c r="S5239" s="5">
        <v>52.732769044740017</v>
      </c>
      <c r="T5239" s="4">
        <v>3.827190928140018</v>
      </c>
      <c r="U5239" s="1"/>
      <c r="V5239" s="1"/>
      <c r="W5239" s="1"/>
      <c r="X5239" s="1"/>
    </row>
    <row r="5240" spans="1:24" ht="15.75" customHeight="1" x14ac:dyDescent="0.2">
      <c r="A5240" s="1"/>
      <c r="B5240" s="1"/>
      <c r="C5240" s="31" t="str">
        <f>IF('Style Screener'!$S5240&lt;(AVERAGE('Style Screener'!$S$9:$S$6415)), "Value", "Growth")</f>
        <v>Growth</v>
      </c>
      <c r="D5240" s="31" t="str">
        <f>IF('Style Screener'!$R5240&gt;2000, "Large Cap", "Small Cap")</f>
        <v>Large Cap</v>
      </c>
      <c r="E5240" s="31" t="s">
        <v>14</v>
      </c>
      <c r="F5240" s="31" t="s">
        <v>37</v>
      </c>
      <c r="G5240" s="1" t="s">
        <v>10885</v>
      </c>
      <c r="H5240" s="1" t="s">
        <v>12159</v>
      </c>
      <c r="I5240" s="1" t="s">
        <v>12160</v>
      </c>
      <c r="J5240" s="1" t="s">
        <v>10888</v>
      </c>
      <c r="K5240" s="1" t="s">
        <v>12161</v>
      </c>
      <c r="L5240" s="1" t="s">
        <v>12162</v>
      </c>
      <c r="M5240" s="1" t="s">
        <v>278</v>
      </c>
      <c r="N5240" s="1" t="s">
        <v>279</v>
      </c>
      <c r="O5240" s="1" t="s">
        <v>278</v>
      </c>
      <c r="P5240" s="1" t="s">
        <v>937</v>
      </c>
      <c r="Q5240" s="29" t="s">
        <v>61</v>
      </c>
      <c r="R5240" s="30">
        <v>4867.8945286455073</v>
      </c>
      <c r="S5240" s="5" t="s">
        <v>61</v>
      </c>
      <c r="T5240" s="4" t="s">
        <v>61</v>
      </c>
      <c r="U5240" s="1"/>
      <c r="V5240" s="1"/>
      <c r="W5240" s="1"/>
      <c r="X5240" s="1"/>
    </row>
    <row r="5241" spans="1:24" ht="15.75" customHeight="1" x14ac:dyDescent="0.2">
      <c r="A5241" s="1"/>
      <c r="B5241" s="1"/>
      <c r="C5241" s="31" t="str">
        <f>IF('Style Screener'!$S5241&lt;(AVERAGE('Style Screener'!$S$9:$S$6415)), "Value", "Growth")</f>
        <v>Growth</v>
      </c>
      <c r="D5241" s="31" t="str">
        <f>IF('Style Screener'!$R5241&gt;2000, "Large Cap", "Small Cap")</f>
        <v>Large Cap</v>
      </c>
      <c r="E5241" s="31" t="s">
        <v>14</v>
      </c>
      <c r="F5241" s="31" t="s">
        <v>37</v>
      </c>
      <c r="G5241" s="1" t="s">
        <v>38</v>
      </c>
      <c r="H5241" s="1" t="s">
        <v>7789</v>
      </c>
      <c r="I5241" s="1" t="s">
        <v>7790</v>
      </c>
      <c r="J5241" s="1" t="s">
        <v>41</v>
      </c>
      <c r="K5241" s="1" t="s">
        <v>7791</v>
      </c>
      <c r="L5241" s="1" t="s">
        <v>7792</v>
      </c>
      <c r="M5241" s="1" t="s">
        <v>278</v>
      </c>
      <c r="N5241" s="1" t="s">
        <v>279</v>
      </c>
      <c r="O5241" s="1" t="s">
        <v>278</v>
      </c>
      <c r="P5241" s="1" t="s">
        <v>937</v>
      </c>
      <c r="Q5241" s="29" t="s">
        <v>427</v>
      </c>
      <c r="R5241" s="30">
        <v>20343.072826059997</v>
      </c>
      <c r="S5241" s="5" t="s">
        <v>61</v>
      </c>
      <c r="T5241" s="4">
        <v>30.346027096301714</v>
      </c>
      <c r="U5241" s="1"/>
      <c r="V5241" s="1"/>
      <c r="W5241" s="1"/>
      <c r="X5241" s="1"/>
    </row>
    <row r="5242" spans="1:24" ht="15.75" customHeight="1" x14ac:dyDescent="0.2">
      <c r="A5242" s="1"/>
      <c r="B5242" s="1"/>
      <c r="C5242" s="31" t="str">
        <f>IF('Style Screener'!$S5242&lt;(AVERAGE('Style Screener'!$S$9:$S$6415)), "Value", "Growth")</f>
        <v>Value</v>
      </c>
      <c r="D5242" s="31" t="str">
        <f>IF('Style Screener'!$R5242&gt;2000, "Large Cap", "Small Cap")</f>
        <v>Large Cap</v>
      </c>
      <c r="E5242" s="31" t="s">
        <v>14</v>
      </c>
      <c r="F5242" s="31" t="s">
        <v>37</v>
      </c>
      <c r="G5242" s="1" t="s">
        <v>38</v>
      </c>
      <c r="H5242" s="1" t="s">
        <v>7733</v>
      </c>
      <c r="I5242" s="1" t="s">
        <v>7734</v>
      </c>
      <c r="J5242" s="1" t="s">
        <v>41</v>
      </c>
      <c r="K5242" s="1" t="s">
        <v>7735</v>
      </c>
      <c r="L5242" s="1" t="s">
        <v>7736</v>
      </c>
      <c r="M5242" s="1" t="s">
        <v>278</v>
      </c>
      <c r="N5242" s="1" t="s">
        <v>279</v>
      </c>
      <c r="O5242" s="1" t="s">
        <v>278</v>
      </c>
      <c r="P5242" s="1" t="s">
        <v>426</v>
      </c>
      <c r="Q5242" s="29" t="s">
        <v>750</v>
      </c>
      <c r="R5242" s="30">
        <v>27301.292056219998</v>
      </c>
      <c r="S5242" s="5">
        <v>9.344982246309101</v>
      </c>
      <c r="T5242" s="4" t="s">
        <v>61</v>
      </c>
      <c r="U5242" s="1"/>
      <c r="V5242" s="1"/>
      <c r="W5242" s="1"/>
      <c r="X5242" s="1"/>
    </row>
    <row r="5243" spans="1:24" ht="15.75" customHeight="1" x14ac:dyDescent="0.2">
      <c r="A5243" s="1"/>
      <c r="B5243" s="1"/>
      <c r="C5243" s="31" t="str">
        <f>IF('Style Screener'!$S5243&lt;(AVERAGE('Style Screener'!$S$9:$S$6415)), "Value", "Growth")</f>
        <v>Growth</v>
      </c>
      <c r="D5243" s="31" t="str">
        <f>IF('Style Screener'!$R5243&gt;2000, "Large Cap", "Small Cap")</f>
        <v>Large Cap</v>
      </c>
      <c r="E5243" s="31" t="s">
        <v>14</v>
      </c>
      <c r="F5243" s="31" t="s">
        <v>37</v>
      </c>
      <c r="G5243" s="1" t="s">
        <v>5587</v>
      </c>
      <c r="H5243" s="1" t="s">
        <v>19787</v>
      </c>
      <c r="I5243" s="1" t="s">
        <v>19788</v>
      </c>
      <c r="J5243" s="1" t="s">
        <v>19180</v>
      </c>
      <c r="K5243" s="1" t="s">
        <v>19789</v>
      </c>
      <c r="L5243" s="1" t="s">
        <v>19790</v>
      </c>
      <c r="M5243" s="1" t="s">
        <v>278</v>
      </c>
      <c r="N5243" s="1" t="s">
        <v>279</v>
      </c>
      <c r="O5243" s="1" t="s">
        <v>278</v>
      </c>
      <c r="P5243" s="1" t="s">
        <v>937</v>
      </c>
      <c r="Q5243" s="29" t="s">
        <v>427</v>
      </c>
      <c r="R5243" s="30">
        <v>4291.8769371653852</v>
      </c>
      <c r="S5243" s="5" t="s">
        <v>61</v>
      </c>
      <c r="T5243" s="4">
        <v>0</v>
      </c>
      <c r="U5243" s="1"/>
      <c r="V5243" s="1"/>
      <c r="W5243" s="1"/>
      <c r="X5243" s="1"/>
    </row>
    <row r="5244" spans="1:24" ht="15.75" customHeight="1" x14ac:dyDescent="0.2">
      <c r="A5244" s="1"/>
      <c r="B5244" s="1"/>
      <c r="C5244" s="31" t="str">
        <f>IF('Style Screener'!$S5244&lt;(AVERAGE('Style Screener'!$S$9:$S$6415)), "Value", "Growth")</f>
        <v>Growth</v>
      </c>
      <c r="D5244" s="31" t="str">
        <f>IF('Style Screener'!$R5244&gt;2000, "Large Cap", "Small Cap")</f>
        <v>Large Cap</v>
      </c>
      <c r="E5244" s="31" t="s">
        <v>14</v>
      </c>
      <c r="F5244" s="31" t="s">
        <v>37</v>
      </c>
      <c r="G5244" s="1" t="s">
        <v>38</v>
      </c>
      <c r="H5244" s="1" t="s">
        <v>7925</v>
      </c>
      <c r="I5244" s="1" t="s">
        <v>7926</v>
      </c>
      <c r="J5244" s="1" t="s">
        <v>41</v>
      </c>
      <c r="K5244" s="1" t="s">
        <v>7927</v>
      </c>
      <c r="L5244" s="1" t="s">
        <v>7928</v>
      </c>
      <c r="M5244" s="1" t="s">
        <v>278</v>
      </c>
      <c r="N5244" s="1" t="s">
        <v>279</v>
      </c>
      <c r="O5244" s="1" t="s">
        <v>278</v>
      </c>
      <c r="P5244" s="1" t="s">
        <v>937</v>
      </c>
      <c r="Q5244" s="29" t="s">
        <v>427</v>
      </c>
      <c r="R5244" s="30">
        <v>8768.4130517100002</v>
      </c>
      <c r="S5244" s="5" t="s">
        <v>61</v>
      </c>
      <c r="T5244" s="4">
        <v>58.048206362179364</v>
      </c>
      <c r="U5244" s="1"/>
      <c r="V5244" s="1"/>
      <c r="W5244" s="1"/>
      <c r="X5244" s="1"/>
    </row>
    <row r="5245" spans="1:24" ht="15.75" customHeight="1" x14ac:dyDescent="0.2">
      <c r="A5245" s="1"/>
      <c r="B5245" s="1"/>
      <c r="C5245" s="31" t="str">
        <f>IF('Style Screener'!$S5245&lt;(AVERAGE('Style Screener'!$S$9:$S$6415)), "Value", "Growth")</f>
        <v>Growth</v>
      </c>
      <c r="D5245" s="31" t="str">
        <f>IF('Style Screener'!$R5245&gt;2000, "Large Cap", "Small Cap")</f>
        <v>Large Cap</v>
      </c>
      <c r="E5245" s="31" t="s">
        <v>14</v>
      </c>
      <c r="F5245" s="31" t="s">
        <v>37</v>
      </c>
      <c r="G5245" s="1" t="s">
        <v>259</v>
      </c>
      <c r="H5245" s="1" t="s">
        <v>8059</v>
      </c>
      <c r="I5245" s="1" t="s">
        <v>8060</v>
      </c>
      <c r="J5245" s="1" t="s">
        <v>41</v>
      </c>
      <c r="K5245" s="1" t="s">
        <v>8061</v>
      </c>
      <c r="L5245" s="1" t="s">
        <v>8062</v>
      </c>
      <c r="M5245" s="1" t="s">
        <v>278</v>
      </c>
      <c r="N5245" s="1" t="s">
        <v>1230</v>
      </c>
      <c r="O5245" s="1" t="s">
        <v>278</v>
      </c>
      <c r="P5245" s="1" t="s">
        <v>1338</v>
      </c>
      <c r="Q5245" s="29" t="s">
        <v>1339</v>
      </c>
      <c r="R5245" s="30">
        <v>4735.7368921499992</v>
      </c>
      <c r="S5245" s="5" t="s">
        <v>61</v>
      </c>
      <c r="T5245" s="4" t="s">
        <v>61</v>
      </c>
      <c r="U5245" s="1"/>
      <c r="V5245" s="1"/>
      <c r="W5245" s="1"/>
      <c r="X5245" s="1"/>
    </row>
    <row r="5246" spans="1:24" ht="15.75" customHeight="1" x14ac:dyDescent="0.2">
      <c r="A5246" s="1"/>
      <c r="B5246" s="1"/>
      <c r="C5246" s="31" t="str">
        <f>IF('Style Screener'!$S5246&lt;(AVERAGE('Style Screener'!$S$9:$S$6415)), "Value", "Growth")</f>
        <v>Value</v>
      </c>
      <c r="D5246" s="31" t="str">
        <f>IF('Style Screener'!$R5246&gt;2000, "Large Cap", "Small Cap")</f>
        <v>Large Cap</v>
      </c>
      <c r="E5246" s="31" t="s">
        <v>14</v>
      </c>
      <c r="F5246" s="31" t="s">
        <v>37</v>
      </c>
      <c r="G5246" s="1" t="s">
        <v>38</v>
      </c>
      <c r="H5246" s="1" t="s">
        <v>8288</v>
      </c>
      <c r="I5246" s="1" t="s">
        <v>8289</v>
      </c>
      <c r="J5246" s="1" t="s">
        <v>41</v>
      </c>
      <c r="K5246" s="1" t="s">
        <v>8290</v>
      </c>
      <c r="L5246" s="1" t="s">
        <v>8291</v>
      </c>
      <c r="M5246" s="1" t="s">
        <v>278</v>
      </c>
      <c r="N5246" s="1" t="s">
        <v>1230</v>
      </c>
      <c r="O5246" s="1" t="s">
        <v>278</v>
      </c>
      <c r="P5246" s="1" t="s">
        <v>1231</v>
      </c>
      <c r="Q5246" s="29" t="s">
        <v>1762</v>
      </c>
      <c r="R5246" s="30">
        <v>20953.494992430002</v>
      </c>
      <c r="S5246" s="5">
        <v>14.878185382245869</v>
      </c>
      <c r="T5246" s="4">
        <v>71.562499999999986</v>
      </c>
      <c r="U5246" s="1"/>
      <c r="V5246" s="1"/>
      <c r="W5246" s="1"/>
      <c r="X5246" s="1"/>
    </row>
    <row r="5247" spans="1:24" ht="15.75" customHeight="1" x14ac:dyDescent="0.2">
      <c r="A5247" s="1"/>
      <c r="B5247" s="1"/>
      <c r="C5247" s="31" t="str">
        <f>IF('Style Screener'!$S5247&lt;(AVERAGE('Style Screener'!$S$9:$S$6415)), "Value", "Growth")</f>
        <v>Value</v>
      </c>
      <c r="D5247" s="31" t="str">
        <f>IF('Style Screener'!$R5247&gt;2000, "Large Cap", "Small Cap")</f>
        <v>Large Cap</v>
      </c>
      <c r="E5247" s="31" t="s">
        <v>14</v>
      </c>
      <c r="F5247" s="31" t="s">
        <v>37</v>
      </c>
      <c r="G5247" s="1" t="s">
        <v>10908</v>
      </c>
      <c r="H5247" s="1" t="s">
        <v>12295</v>
      </c>
      <c r="I5247" s="1" t="s">
        <v>12296</v>
      </c>
      <c r="J5247" s="1" t="s">
        <v>10911</v>
      </c>
      <c r="K5247" s="1" t="s">
        <v>12297</v>
      </c>
      <c r="L5247" s="1" t="s">
        <v>12298</v>
      </c>
      <c r="M5247" s="1" t="s">
        <v>278</v>
      </c>
      <c r="N5247" s="1" t="s">
        <v>279</v>
      </c>
      <c r="O5247" s="1" t="s">
        <v>278</v>
      </c>
      <c r="P5247" s="1" t="s">
        <v>426</v>
      </c>
      <c r="Q5247" s="29" t="s">
        <v>61</v>
      </c>
      <c r="R5247" s="30">
        <v>6996.0861066539119</v>
      </c>
      <c r="S5247" s="5">
        <v>14.985233313644418</v>
      </c>
      <c r="T5247" s="4">
        <v>61.03524082339618</v>
      </c>
      <c r="U5247" s="1"/>
      <c r="V5247" s="1"/>
      <c r="W5247" s="1"/>
      <c r="X5247" s="1"/>
    </row>
    <row r="5248" spans="1:24" ht="15.75" customHeight="1" x14ac:dyDescent="0.2">
      <c r="A5248" s="1"/>
      <c r="B5248" s="1"/>
      <c r="C5248" s="31" t="str">
        <f>IF('Style Screener'!$S5248&lt;(AVERAGE('Style Screener'!$S$9:$S$6415)), "Value", "Growth")</f>
        <v>Value</v>
      </c>
      <c r="D5248" s="31" t="str">
        <f>IF('Style Screener'!$R5248&gt;2000, "Large Cap", "Small Cap")</f>
        <v>Large Cap</v>
      </c>
      <c r="E5248" s="31" t="s">
        <v>14</v>
      </c>
      <c r="F5248" s="31" t="s">
        <v>37</v>
      </c>
      <c r="G5248" s="1" t="s">
        <v>1020</v>
      </c>
      <c r="H5248" s="1" t="s">
        <v>19791</v>
      </c>
      <c r="I5248" s="1" t="s">
        <v>19792</v>
      </c>
      <c r="J5248" s="1" t="s">
        <v>41</v>
      </c>
      <c r="K5248" s="1" t="s">
        <v>19793</v>
      </c>
      <c r="L5248" s="1" t="s">
        <v>19794</v>
      </c>
      <c r="M5248" s="1" t="s">
        <v>278</v>
      </c>
      <c r="N5248" s="1" t="s">
        <v>1230</v>
      </c>
      <c r="O5248" s="1" t="s">
        <v>278</v>
      </c>
      <c r="P5248" s="1" t="s">
        <v>1338</v>
      </c>
      <c r="Q5248" s="29" t="s">
        <v>1339</v>
      </c>
      <c r="R5248" s="30">
        <v>3880.9527143199998</v>
      </c>
      <c r="S5248" s="5">
        <v>7.8129566488066242</v>
      </c>
      <c r="T5248" s="4">
        <v>97.328632699546333</v>
      </c>
      <c r="U5248" s="1"/>
      <c r="V5248" s="1"/>
      <c r="W5248" s="1"/>
      <c r="X5248" s="1"/>
    </row>
    <row r="5249" spans="1:24" ht="15.75" customHeight="1" x14ac:dyDescent="0.2">
      <c r="A5249" s="1"/>
      <c r="B5249" s="1"/>
      <c r="C5249" s="31" t="str">
        <f>IF('Style Screener'!$S5249&lt;(AVERAGE('Style Screener'!$S$9:$S$6415)), "Value", "Growth")</f>
        <v>Growth</v>
      </c>
      <c r="D5249" s="31" t="str">
        <f>IF('Style Screener'!$R5249&gt;2000, "Large Cap", "Small Cap")</f>
        <v>Large Cap</v>
      </c>
      <c r="E5249" s="31" t="s">
        <v>14</v>
      </c>
      <c r="F5249" s="31" t="s">
        <v>37</v>
      </c>
      <c r="G5249" s="1" t="s">
        <v>38</v>
      </c>
      <c r="H5249" s="1" t="s">
        <v>8055</v>
      </c>
      <c r="I5249" s="1" t="s">
        <v>8056</v>
      </c>
      <c r="J5249" s="1" t="s">
        <v>41</v>
      </c>
      <c r="K5249" s="1" t="s">
        <v>8057</v>
      </c>
      <c r="L5249" s="1" t="s">
        <v>8058</v>
      </c>
      <c r="M5249" s="1" t="s">
        <v>278</v>
      </c>
      <c r="N5249" s="1" t="s">
        <v>279</v>
      </c>
      <c r="O5249" s="1" t="s">
        <v>278</v>
      </c>
      <c r="P5249" s="1" t="s">
        <v>937</v>
      </c>
      <c r="Q5249" s="29" t="s">
        <v>427</v>
      </c>
      <c r="R5249" s="30">
        <v>19830.564957400002</v>
      </c>
      <c r="S5249" s="5">
        <v>147.77456647398844</v>
      </c>
      <c r="T5249" s="4" t="s">
        <v>61</v>
      </c>
      <c r="U5249" s="1"/>
      <c r="V5249" s="1"/>
      <c r="W5249" s="1"/>
      <c r="X5249" s="1"/>
    </row>
    <row r="5250" spans="1:24" ht="15.75" customHeight="1" x14ac:dyDescent="0.2">
      <c r="A5250" s="1"/>
      <c r="B5250" s="1"/>
      <c r="C5250" s="31" t="str">
        <f>IF('Style Screener'!$S5250&lt;(AVERAGE('Style Screener'!$S$9:$S$6415)), "Value", "Growth")</f>
        <v>Growth</v>
      </c>
      <c r="D5250" s="31" t="str">
        <f>IF('Style Screener'!$R5250&gt;2000, "Large Cap", "Small Cap")</f>
        <v>Large Cap</v>
      </c>
      <c r="E5250" s="31" t="s">
        <v>14</v>
      </c>
      <c r="F5250" s="31" t="s">
        <v>37</v>
      </c>
      <c r="G5250" s="1" t="s">
        <v>38</v>
      </c>
      <c r="H5250" s="1" t="s">
        <v>8819</v>
      </c>
      <c r="I5250" s="1" t="s">
        <v>8820</v>
      </c>
      <c r="J5250" s="1" t="s">
        <v>41</v>
      </c>
      <c r="K5250" s="1" t="s">
        <v>8821</v>
      </c>
      <c r="L5250" s="1" t="s">
        <v>8822</v>
      </c>
      <c r="M5250" s="1" t="s">
        <v>278</v>
      </c>
      <c r="N5250" s="1" t="s">
        <v>279</v>
      </c>
      <c r="O5250" s="1" t="s">
        <v>278</v>
      </c>
      <c r="P5250" s="1" t="s">
        <v>3374</v>
      </c>
      <c r="Q5250" s="29" t="s">
        <v>427</v>
      </c>
      <c r="R5250" s="30">
        <v>61221.499923849995</v>
      </c>
      <c r="S5250" s="5">
        <v>69.754170324846356</v>
      </c>
      <c r="T5250" s="4">
        <v>38.157622203811101</v>
      </c>
      <c r="U5250" s="1"/>
      <c r="V5250" s="1"/>
      <c r="W5250" s="1"/>
      <c r="X5250" s="1"/>
    </row>
    <row r="5251" spans="1:24" ht="15.75" customHeight="1" x14ac:dyDescent="0.2">
      <c r="A5251" s="1"/>
      <c r="B5251" s="1"/>
      <c r="C5251" s="31" t="str">
        <f>IF('Style Screener'!$S5251&lt;(AVERAGE('Style Screener'!$S$9:$S$6415)), "Value", "Growth")</f>
        <v>Value</v>
      </c>
      <c r="D5251" s="31" t="str">
        <f>IF('Style Screener'!$R5251&gt;2000, "Large Cap", "Small Cap")</f>
        <v>Large Cap</v>
      </c>
      <c r="E5251" s="31" t="s">
        <v>14</v>
      </c>
      <c r="F5251" s="31" t="s">
        <v>37</v>
      </c>
      <c r="G5251" s="1" t="s">
        <v>38</v>
      </c>
      <c r="H5251" s="1" t="s">
        <v>8607</v>
      </c>
      <c r="I5251" s="1" t="s">
        <v>8608</v>
      </c>
      <c r="J5251" s="1" t="s">
        <v>41</v>
      </c>
      <c r="K5251" s="1" t="s">
        <v>8609</v>
      </c>
      <c r="L5251" s="1" t="s">
        <v>8610</v>
      </c>
      <c r="M5251" s="1" t="s">
        <v>278</v>
      </c>
      <c r="N5251" s="1" t="s">
        <v>1230</v>
      </c>
      <c r="O5251" s="1" t="s">
        <v>278</v>
      </c>
      <c r="P5251" s="1" t="s">
        <v>1231</v>
      </c>
      <c r="Q5251" s="29" t="s">
        <v>1525</v>
      </c>
      <c r="R5251" s="30">
        <v>5444.7512730600001</v>
      </c>
      <c r="S5251" s="5">
        <v>17.656099903938518</v>
      </c>
      <c r="T5251" s="4">
        <v>64.003269188310057</v>
      </c>
      <c r="U5251" s="1"/>
      <c r="V5251" s="1"/>
      <c r="W5251" s="1"/>
      <c r="X5251" s="1"/>
    </row>
    <row r="5252" spans="1:24" ht="15.75" customHeight="1" x14ac:dyDescent="0.2">
      <c r="A5252" s="1"/>
      <c r="B5252" s="1"/>
      <c r="C5252" s="31" t="str">
        <f>IF('Style Screener'!$S5252&lt;(AVERAGE('Style Screener'!$S$9:$S$6415)), "Value", "Growth")</f>
        <v>Value</v>
      </c>
      <c r="D5252" s="31" t="str">
        <f>IF('Style Screener'!$R5252&gt;2000, "Large Cap", "Small Cap")</f>
        <v>Large Cap</v>
      </c>
      <c r="E5252" s="31" t="s">
        <v>14</v>
      </c>
      <c r="F5252" s="31" t="s">
        <v>37</v>
      </c>
      <c r="G5252" s="1" t="s">
        <v>10922</v>
      </c>
      <c r="H5252" s="1" t="s">
        <v>12367</v>
      </c>
      <c r="I5252" s="1" t="s">
        <v>12368</v>
      </c>
      <c r="J5252" s="1" t="s">
        <v>10933</v>
      </c>
      <c r="K5252" s="1" t="s">
        <v>12369</v>
      </c>
      <c r="L5252" s="1" t="s">
        <v>12370</v>
      </c>
      <c r="M5252" s="1" t="s">
        <v>278</v>
      </c>
      <c r="N5252" s="1" t="s">
        <v>279</v>
      </c>
      <c r="O5252" s="1" t="s">
        <v>278</v>
      </c>
      <c r="P5252" s="1" t="s">
        <v>3374</v>
      </c>
      <c r="Q5252" s="29" t="s">
        <v>61</v>
      </c>
      <c r="R5252" s="30">
        <v>10024.442171373217</v>
      </c>
      <c r="S5252" s="5">
        <v>16.044481981981981</v>
      </c>
      <c r="T5252" s="4">
        <v>74.924816217420357</v>
      </c>
      <c r="U5252" s="1"/>
      <c r="V5252" s="1"/>
      <c r="W5252" s="1"/>
      <c r="X5252" s="1"/>
    </row>
    <row r="5253" spans="1:24" ht="15.75" customHeight="1" x14ac:dyDescent="0.2">
      <c r="A5253" s="1"/>
      <c r="B5253" s="1"/>
      <c r="C5253" s="31" t="str">
        <f>IF('Style Screener'!$S5253&lt;(AVERAGE('Style Screener'!$S$9:$S$6415)), "Value", "Growth")</f>
        <v>Growth</v>
      </c>
      <c r="D5253" s="31" t="str">
        <f>IF('Style Screener'!$R5253&gt;2000, "Large Cap", "Small Cap")</f>
        <v>Large Cap</v>
      </c>
      <c r="E5253" s="31" t="s">
        <v>14</v>
      </c>
      <c r="F5253" s="31" t="s">
        <v>37</v>
      </c>
      <c r="G5253" s="1" t="s">
        <v>38</v>
      </c>
      <c r="H5253" s="1" t="s">
        <v>8615</v>
      </c>
      <c r="I5253" s="1" t="s">
        <v>8616</v>
      </c>
      <c r="J5253" s="1" t="s">
        <v>41</v>
      </c>
      <c r="K5253" s="1" t="s">
        <v>8617</v>
      </c>
      <c r="L5253" s="1" t="s">
        <v>8618</v>
      </c>
      <c r="M5253" s="1" t="s">
        <v>278</v>
      </c>
      <c r="N5253" s="1" t="s">
        <v>279</v>
      </c>
      <c r="O5253" s="1" t="s">
        <v>278</v>
      </c>
      <c r="P5253" s="1" t="s">
        <v>1201</v>
      </c>
      <c r="Q5253" s="29" t="s">
        <v>4205</v>
      </c>
      <c r="R5253" s="30">
        <v>10032.67432242</v>
      </c>
      <c r="S5253" s="5">
        <v>30.670070197830253</v>
      </c>
      <c r="T5253" s="4" t="s">
        <v>61</v>
      </c>
      <c r="U5253" s="1"/>
      <c r="V5253" s="1"/>
      <c r="W5253" s="1"/>
      <c r="X5253" s="1"/>
    </row>
    <row r="5254" spans="1:24" ht="15.75" customHeight="1" x14ac:dyDescent="0.2">
      <c r="A5254" s="1"/>
      <c r="B5254" s="1"/>
      <c r="C5254" s="31" t="str">
        <f>IF('Style Screener'!$S5254&lt;(AVERAGE('Style Screener'!$S$9:$S$6415)), "Value", "Growth")</f>
        <v>Value</v>
      </c>
      <c r="D5254" s="31" t="str">
        <f>IF('Style Screener'!$R5254&gt;2000, "Large Cap", "Small Cap")</f>
        <v>Large Cap</v>
      </c>
      <c r="E5254" s="31" t="s">
        <v>14</v>
      </c>
      <c r="F5254" s="31" t="s">
        <v>37</v>
      </c>
      <c r="G5254" s="1" t="s">
        <v>11121</v>
      </c>
      <c r="H5254" s="1" t="s">
        <v>19795</v>
      </c>
      <c r="I5254" s="1" t="s">
        <v>19796</v>
      </c>
      <c r="J5254" s="1" t="s">
        <v>19193</v>
      </c>
      <c r="K5254" s="1" t="s">
        <v>19797</v>
      </c>
      <c r="L5254" s="1" t="s">
        <v>19798</v>
      </c>
      <c r="M5254" s="1" t="s">
        <v>278</v>
      </c>
      <c r="N5254" s="1" t="s">
        <v>279</v>
      </c>
      <c r="O5254" s="1" t="s">
        <v>278</v>
      </c>
      <c r="P5254" s="1" t="s">
        <v>3374</v>
      </c>
      <c r="Q5254" s="29" t="s">
        <v>61</v>
      </c>
      <c r="R5254" s="30">
        <v>10584.671867182777</v>
      </c>
      <c r="S5254" s="5">
        <v>20.197693574958816</v>
      </c>
      <c r="T5254" s="4">
        <v>17.185562749690035</v>
      </c>
      <c r="U5254" s="1"/>
      <c r="V5254" s="1"/>
      <c r="W5254" s="1"/>
      <c r="X5254" s="1"/>
    </row>
    <row r="5255" spans="1:24" ht="15.75" customHeight="1" x14ac:dyDescent="0.2">
      <c r="A5255" s="1"/>
      <c r="B5255" s="1"/>
      <c r="C5255" s="31" t="str">
        <f>IF('Style Screener'!$S5255&lt;(AVERAGE('Style Screener'!$S$9:$S$6415)), "Value", "Growth")</f>
        <v>Growth</v>
      </c>
      <c r="D5255" s="31" t="str">
        <f>IF('Style Screener'!$R5255&gt;2000, "Large Cap", "Small Cap")</f>
        <v>Large Cap</v>
      </c>
      <c r="E5255" s="31" t="s">
        <v>14</v>
      </c>
      <c r="F5255" s="31" t="s">
        <v>37</v>
      </c>
      <c r="G5255" s="1" t="s">
        <v>5587</v>
      </c>
      <c r="H5255" s="1" t="s">
        <v>19799</v>
      </c>
      <c r="I5255" s="1" t="s">
        <v>19800</v>
      </c>
      <c r="J5255" s="1" t="s">
        <v>19180</v>
      </c>
      <c r="K5255" s="1" t="s">
        <v>19801</v>
      </c>
      <c r="L5255" s="1" t="s">
        <v>19802</v>
      </c>
      <c r="M5255" s="1" t="s">
        <v>278</v>
      </c>
      <c r="N5255" s="1" t="s">
        <v>279</v>
      </c>
      <c r="O5255" s="1" t="s">
        <v>278</v>
      </c>
      <c r="P5255" s="1" t="s">
        <v>937</v>
      </c>
      <c r="Q5255" s="29" t="s">
        <v>427</v>
      </c>
      <c r="R5255" s="30">
        <v>3167.4383242273102</v>
      </c>
      <c r="S5255" s="5" t="s">
        <v>61</v>
      </c>
      <c r="T5255" s="4">
        <v>3.134796699230675E-15</v>
      </c>
      <c r="U5255" s="1"/>
      <c r="V5255" s="1"/>
      <c r="W5255" s="1"/>
      <c r="X5255" s="1"/>
    </row>
    <row r="5256" spans="1:24" ht="15.75" customHeight="1" x14ac:dyDescent="0.2">
      <c r="A5256" s="1"/>
      <c r="B5256" s="1"/>
      <c r="C5256" s="31" t="str">
        <f>IF('Style Screener'!$S5256&lt;(AVERAGE('Style Screener'!$S$9:$S$6415)), "Value", "Growth")</f>
        <v>Growth</v>
      </c>
      <c r="D5256" s="31" t="str">
        <f>IF('Style Screener'!$R5256&gt;2000, "Large Cap", "Small Cap")</f>
        <v>Large Cap</v>
      </c>
      <c r="E5256" s="31" t="s">
        <v>14</v>
      </c>
      <c r="F5256" s="31" t="s">
        <v>37</v>
      </c>
      <c r="G5256" s="1" t="s">
        <v>5587</v>
      </c>
      <c r="H5256" s="1" t="s">
        <v>19803</v>
      </c>
      <c r="I5256" s="1" t="s">
        <v>19804</v>
      </c>
      <c r="J5256" s="1" t="s">
        <v>19180</v>
      </c>
      <c r="K5256" s="1" t="s">
        <v>19805</v>
      </c>
      <c r="L5256" s="1" t="s">
        <v>19806</v>
      </c>
      <c r="M5256" s="1" t="s">
        <v>278</v>
      </c>
      <c r="N5256" s="1" t="s">
        <v>279</v>
      </c>
      <c r="O5256" s="1" t="s">
        <v>278</v>
      </c>
      <c r="P5256" s="1" t="s">
        <v>1201</v>
      </c>
      <c r="Q5256" s="29" t="s">
        <v>4205</v>
      </c>
      <c r="R5256" s="30">
        <v>11408.248124178068</v>
      </c>
      <c r="S5256" s="5">
        <v>37.054673721340386</v>
      </c>
      <c r="T5256" s="4" t="s">
        <v>61</v>
      </c>
      <c r="U5256" s="1"/>
      <c r="V5256" s="1"/>
      <c r="W5256" s="1"/>
      <c r="X5256" s="1"/>
    </row>
    <row r="5257" spans="1:24" ht="15.75" customHeight="1" x14ac:dyDescent="0.2">
      <c r="A5257" s="1"/>
      <c r="B5257" s="1"/>
      <c r="C5257" s="31" t="str">
        <f>IF('Style Screener'!$S5257&lt;(AVERAGE('Style Screener'!$S$9:$S$6415)), "Value", "Growth")</f>
        <v>Value</v>
      </c>
      <c r="D5257" s="31" t="str">
        <f>IF('Style Screener'!$R5257&gt;2000, "Large Cap", "Small Cap")</f>
        <v>Large Cap</v>
      </c>
      <c r="E5257" s="31" t="s">
        <v>14</v>
      </c>
      <c r="F5257" s="31" t="s">
        <v>37</v>
      </c>
      <c r="G5257" s="1" t="s">
        <v>1020</v>
      </c>
      <c r="H5257" s="1" t="s">
        <v>12415</v>
      </c>
      <c r="I5257" s="1" t="s">
        <v>12416</v>
      </c>
      <c r="J5257" s="1" t="s">
        <v>10766</v>
      </c>
      <c r="K5257" s="1" t="s">
        <v>12417</v>
      </c>
      <c r="L5257" s="1" t="s">
        <v>12418</v>
      </c>
      <c r="M5257" s="1" t="s">
        <v>278</v>
      </c>
      <c r="N5257" s="1" t="s">
        <v>1230</v>
      </c>
      <c r="O5257" s="1" t="s">
        <v>278</v>
      </c>
      <c r="P5257" s="1" t="s">
        <v>1231</v>
      </c>
      <c r="Q5257" s="29" t="s">
        <v>61</v>
      </c>
      <c r="R5257" s="30">
        <v>4509.582759604491</v>
      </c>
      <c r="S5257" s="5">
        <v>9.5443846534407957</v>
      </c>
      <c r="T5257" s="4">
        <v>77.551674411152064</v>
      </c>
      <c r="U5257" s="1"/>
      <c r="V5257" s="1"/>
      <c r="W5257" s="1"/>
      <c r="X5257" s="1"/>
    </row>
    <row r="5258" spans="1:24" ht="15.75" customHeight="1" x14ac:dyDescent="0.2">
      <c r="A5258" s="1"/>
      <c r="B5258" s="1"/>
      <c r="C5258" s="31" t="str">
        <f>IF('Style Screener'!$S5258&lt;(AVERAGE('Style Screener'!$S$9:$S$6415)), "Value", "Growth")</f>
        <v>Growth</v>
      </c>
      <c r="D5258" s="31" t="str">
        <f>IF('Style Screener'!$R5258&gt;2000, "Large Cap", "Small Cap")</f>
        <v>Large Cap</v>
      </c>
      <c r="E5258" s="31" t="s">
        <v>14</v>
      </c>
      <c r="F5258" s="31" t="s">
        <v>37</v>
      </c>
      <c r="G5258" s="1" t="s">
        <v>5587</v>
      </c>
      <c r="H5258" s="1" t="s">
        <v>19807</v>
      </c>
      <c r="I5258" s="1" t="s">
        <v>19808</v>
      </c>
      <c r="J5258" s="1" t="s">
        <v>19180</v>
      </c>
      <c r="K5258" s="1" t="s">
        <v>19809</v>
      </c>
      <c r="L5258" s="1" t="s">
        <v>19810</v>
      </c>
      <c r="M5258" s="1" t="s">
        <v>278</v>
      </c>
      <c r="N5258" s="1" t="s">
        <v>279</v>
      </c>
      <c r="O5258" s="1" t="s">
        <v>278</v>
      </c>
      <c r="P5258" s="1" t="s">
        <v>937</v>
      </c>
      <c r="Q5258" s="29" t="s">
        <v>427</v>
      </c>
      <c r="R5258" s="30">
        <v>4638.5013812236657</v>
      </c>
      <c r="S5258" s="5">
        <v>31.006944444444439</v>
      </c>
      <c r="T5258" s="4" t="s">
        <v>61</v>
      </c>
      <c r="U5258" s="1"/>
      <c r="V5258" s="1"/>
      <c r="W5258" s="1"/>
      <c r="X5258" s="1"/>
    </row>
    <row r="5259" spans="1:24" ht="15.75" customHeight="1" x14ac:dyDescent="0.2">
      <c r="A5259" s="1"/>
      <c r="B5259" s="1"/>
      <c r="C5259" s="31" t="str">
        <f>IF('Style Screener'!$S5259&lt;(AVERAGE('Style Screener'!$S$9:$S$6415)), "Value", "Growth")</f>
        <v>Value</v>
      </c>
      <c r="D5259" s="31" t="str">
        <f>IF('Style Screener'!$R5259&gt;2000, "Large Cap", "Small Cap")</f>
        <v>Large Cap</v>
      </c>
      <c r="E5259" s="31" t="s">
        <v>14</v>
      </c>
      <c r="F5259" s="31" t="s">
        <v>37</v>
      </c>
      <c r="G5259" s="1" t="s">
        <v>38</v>
      </c>
      <c r="H5259" s="1" t="s">
        <v>9480</v>
      </c>
      <c r="I5259" s="1" t="s">
        <v>9481</v>
      </c>
      <c r="J5259" s="1" t="s">
        <v>41</v>
      </c>
      <c r="K5259" s="1" t="s">
        <v>9482</v>
      </c>
      <c r="L5259" s="1" t="s">
        <v>9483</v>
      </c>
      <c r="M5259" s="1" t="s">
        <v>278</v>
      </c>
      <c r="N5259" s="1" t="s">
        <v>279</v>
      </c>
      <c r="O5259" s="1" t="s">
        <v>278</v>
      </c>
      <c r="P5259" s="1" t="s">
        <v>426</v>
      </c>
      <c r="Q5259" s="29" t="s">
        <v>750</v>
      </c>
      <c r="R5259" s="30">
        <v>43115.004926999994</v>
      </c>
      <c r="S5259" s="5">
        <v>11.888739344997756</v>
      </c>
      <c r="T5259" s="4">
        <v>31.324591221497158</v>
      </c>
      <c r="U5259" s="1"/>
      <c r="V5259" s="1"/>
      <c r="W5259" s="1"/>
      <c r="X5259" s="1"/>
    </row>
    <row r="5260" spans="1:24" ht="15.75" customHeight="1" x14ac:dyDescent="0.2">
      <c r="A5260" s="1"/>
      <c r="B5260" s="1"/>
      <c r="C5260" s="31" t="str">
        <f>IF('Style Screener'!$S5260&lt;(AVERAGE('Style Screener'!$S$9:$S$6415)), "Value", "Growth")</f>
        <v>Growth</v>
      </c>
      <c r="D5260" s="31" t="str">
        <f>IF('Style Screener'!$R5260&gt;2000, "Large Cap", "Small Cap")</f>
        <v>Large Cap</v>
      </c>
      <c r="E5260" s="31" t="s">
        <v>14</v>
      </c>
      <c r="F5260" s="31" t="s">
        <v>37</v>
      </c>
      <c r="G5260" s="1" t="s">
        <v>38</v>
      </c>
      <c r="H5260" s="1" t="s">
        <v>9537</v>
      </c>
      <c r="I5260" s="1" t="s">
        <v>9538</v>
      </c>
      <c r="J5260" s="1" t="s">
        <v>41</v>
      </c>
      <c r="K5260" s="1" t="s">
        <v>9539</v>
      </c>
      <c r="L5260" s="1" t="s">
        <v>9540</v>
      </c>
      <c r="M5260" s="1" t="s">
        <v>278</v>
      </c>
      <c r="N5260" s="1" t="s">
        <v>279</v>
      </c>
      <c r="O5260" s="1" t="s">
        <v>278</v>
      </c>
      <c r="P5260" s="1" t="s">
        <v>937</v>
      </c>
      <c r="Q5260" s="29" t="s">
        <v>427</v>
      </c>
      <c r="R5260" s="30">
        <v>25927.303751939999</v>
      </c>
      <c r="S5260" s="5">
        <v>213.75615763546796</v>
      </c>
      <c r="T5260" s="4" t="s">
        <v>61</v>
      </c>
      <c r="U5260" s="1"/>
      <c r="V5260" s="1"/>
      <c r="W5260" s="1"/>
      <c r="X5260" s="1"/>
    </row>
    <row r="5261" spans="1:24" ht="15.75" customHeight="1" x14ac:dyDescent="0.2">
      <c r="A5261" s="1"/>
      <c r="B5261" s="1"/>
      <c r="C5261" s="31" t="str">
        <f>IF('Style Screener'!$S5261&lt;(AVERAGE('Style Screener'!$S$9:$S$6415)), "Value", "Growth")</f>
        <v>Growth</v>
      </c>
      <c r="D5261" s="31" t="str">
        <f>IF('Style Screener'!$R5261&gt;2000, "Large Cap", "Small Cap")</f>
        <v>Large Cap</v>
      </c>
      <c r="E5261" s="31" t="s">
        <v>14</v>
      </c>
      <c r="F5261" s="31" t="s">
        <v>37</v>
      </c>
      <c r="G5261" s="1" t="s">
        <v>5587</v>
      </c>
      <c r="H5261" s="1" t="s">
        <v>19811</v>
      </c>
      <c r="I5261" s="1" t="s">
        <v>19812</v>
      </c>
      <c r="J5261" s="1" t="s">
        <v>19180</v>
      </c>
      <c r="K5261" s="1" t="s">
        <v>61</v>
      </c>
      <c r="L5261" s="1" t="s">
        <v>19813</v>
      </c>
      <c r="M5261" s="1" t="s">
        <v>278</v>
      </c>
      <c r="N5261" s="1" t="s">
        <v>279</v>
      </c>
      <c r="O5261" s="1" t="s">
        <v>278</v>
      </c>
      <c r="P5261" s="1" t="s">
        <v>937</v>
      </c>
      <c r="Q5261" s="29" t="s">
        <v>1525</v>
      </c>
      <c r="R5261" s="30">
        <v>3908.5734139707051</v>
      </c>
      <c r="S5261" s="5">
        <v>43.355886332882271</v>
      </c>
      <c r="T5261" s="4" t="s">
        <v>61</v>
      </c>
      <c r="U5261" s="1"/>
      <c r="V5261" s="1"/>
      <c r="W5261" s="1"/>
      <c r="X5261" s="1"/>
    </row>
    <row r="5262" spans="1:24" ht="15.75" customHeight="1" x14ac:dyDescent="0.2">
      <c r="A5262" s="1"/>
      <c r="B5262" s="1"/>
      <c r="C5262" s="31" t="str">
        <f>IF('Style Screener'!$S5262&lt;(AVERAGE('Style Screener'!$S$9:$S$6415)), "Value", "Growth")</f>
        <v>Growth</v>
      </c>
      <c r="D5262" s="31" t="str">
        <f>IF('Style Screener'!$R5262&gt;2000, "Large Cap", "Small Cap")</f>
        <v>Large Cap</v>
      </c>
      <c r="E5262" s="31" t="s">
        <v>14</v>
      </c>
      <c r="F5262" s="31" t="s">
        <v>37</v>
      </c>
      <c r="G5262" s="1" t="s">
        <v>38</v>
      </c>
      <c r="H5262" s="1" t="s">
        <v>9565</v>
      </c>
      <c r="I5262" s="1" t="s">
        <v>9566</v>
      </c>
      <c r="J5262" s="1" t="s">
        <v>41</v>
      </c>
      <c r="K5262" s="1" t="s">
        <v>9567</v>
      </c>
      <c r="L5262" s="1" t="s">
        <v>9568</v>
      </c>
      <c r="M5262" s="1" t="s">
        <v>278</v>
      </c>
      <c r="N5262" s="1" t="s">
        <v>279</v>
      </c>
      <c r="O5262" s="1" t="s">
        <v>278</v>
      </c>
      <c r="P5262" s="1" t="s">
        <v>937</v>
      </c>
      <c r="Q5262" s="29" t="s">
        <v>427</v>
      </c>
      <c r="R5262" s="30">
        <v>3919.4273785800001</v>
      </c>
      <c r="S5262" s="5" t="s">
        <v>61</v>
      </c>
      <c r="T5262" s="4">
        <v>8.1974948637875428E-16</v>
      </c>
      <c r="U5262" s="1"/>
      <c r="V5262" s="1"/>
      <c r="W5262" s="1"/>
      <c r="X5262" s="1"/>
    </row>
    <row r="5263" spans="1:24" ht="15.75" customHeight="1" x14ac:dyDescent="0.2">
      <c r="A5263" s="1"/>
      <c r="B5263" s="1"/>
      <c r="C5263" s="31" t="str">
        <f>IF('Style Screener'!$S5263&lt;(AVERAGE('Style Screener'!$S$9:$S$6415)), "Value", "Growth")</f>
        <v>Growth</v>
      </c>
      <c r="D5263" s="31" t="str">
        <f>IF('Style Screener'!$R5263&gt;2000, "Large Cap", "Small Cap")</f>
        <v>Large Cap</v>
      </c>
      <c r="E5263" s="31" t="s">
        <v>14</v>
      </c>
      <c r="F5263" s="31" t="s">
        <v>37</v>
      </c>
      <c r="G5263" s="1" t="s">
        <v>38</v>
      </c>
      <c r="H5263" s="1" t="s">
        <v>10031</v>
      </c>
      <c r="I5263" s="1" t="s">
        <v>10032</v>
      </c>
      <c r="J5263" s="1" t="s">
        <v>41</v>
      </c>
      <c r="K5263" s="1" t="s">
        <v>10033</v>
      </c>
      <c r="L5263" s="1" t="s">
        <v>10034</v>
      </c>
      <c r="M5263" s="1" t="s">
        <v>278</v>
      </c>
      <c r="N5263" s="1" t="s">
        <v>279</v>
      </c>
      <c r="O5263" s="1" t="s">
        <v>278</v>
      </c>
      <c r="P5263" s="1" t="s">
        <v>937</v>
      </c>
      <c r="Q5263" s="29" t="s">
        <v>427</v>
      </c>
      <c r="R5263" s="30">
        <v>10104.276819000001</v>
      </c>
      <c r="S5263" s="5">
        <v>118.39603960396039</v>
      </c>
      <c r="T5263" s="4" t="s">
        <v>61</v>
      </c>
      <c r="U5263" s="1"/>
      <c r="V5263" s="1"/>
      <c r="W5263" s="1"/>
      <c r="X5263" s="1"/>
    </row>
    <row r="5264" spans="1:24" ht="15.75" customHeight="1" x14ac:dyDescent="0.2">
      <c r="A5264" s="1"/>
      <c r="B5264" s="1"/>
      <c r="C5264" s="31" t="str">
        <f>IF('Style Screener'!$S5264&lt;(AVERAGE('Style Screener'!$S$9:$S$6415)), "Value", "Growth")</f>
        <v>Value</v>
      </c>
      <c r="D5264" s="31" t="str">
        <f>IF('Style Screener'!$R5264&gt;2000, "Large Cap", "Small Cap")</f>
        <v>Large Cap</v>
      </c>
      <c r="E5264" s="31" t="s">
        <v>14</v>
      </c>
      <c r="F5264" s="31" t="s">
        <v>37</v>
      </c>
      <c r="G5264" s="1" t="s">
        <v>214</v>
      </c>
      <c r="H5264" s="1" t="s">
        <v>12536</v>
      </c>
      <c r="I5264" s="1" t="s">
        <v>19814</v>
      </c>
      <c r="J5264" s="1" t="s">
        <v>10785</v>
      </c>
      <c r="K5264" s="1" t="s">
        <v>12538</v>
      </c>
      <c r="L5264" s="1" t="s">
        <v>12539</v>
      </c>
      <c r="M5264" s="1" t="s">
        <v>278</v>
      </c>
      <c r="N5264" s="1" t="s">
        <v>279</v>
      </c>
      <c r="O5264" s="1" t="s">
        <v>278</v>
      </c>
      <c r="P5264" s="1" t="s">
        <v>3374</v>
      </c>
      <c r="Q5264" s="29" t="s">
        <v>61</v>
      </c>
      <c r="R5264" s="30">
        <v>26523.996323546657</v>
      </c>
      <c r="S5264" s="5">
        <v>16.956521739130434</v>
      </c>
      <c r="T5264" s="4">
        <v>46.152000349024902</v>
      </c>
      <c r="U5264" s="1"/>
      <c r="V5264" s="1"/>
      <c r="W5264" s="1"/>
      <c r="X5264" s="1"/>
    </row>
    <row r="5265" spans="1:24" ht="15.75" customHeight="1" x14ac:dyDescent="0.2">
      <c r="A5265" s="1"/>
      <c r="B5265" s="1"/>
      <c r="C5265" s="31" t="str">
        <f>IF('Style Screener'!$S5265&lt;(AVERAGE('Style Screener'!$S$9:$S$6415)), "Value", "Growth")</f>
        <v>Value</v>
      </c>
      <c r="D5265" s="31" t="str">
        <f>IF('Style Screener'!$R5265&gt;2000, "Large Cap", "Small Cap")</f>
        <v>Large Cap</v>
      </c>
      <c r="E5265" s="31" t="s">
        <v>14</v>
      </c>
      <c r="F5265" s="31" t="s">
        <v>37</v>
      </c>
      <c r="G5265" s="1" t="s">
        <v>1359</v>
      </c>
      <c r="H5265" s="1" t="s">
        <v>12521</v>
      </c>
      <c r="I5265" s="1" t="s">
        <v>15418</v>
      </c>
      <c r="J5265" s="1" t="s">
        <v>10766</v>
      </c>
      <c r="K5265" s="1" t="s">
        <v>12523</v>
      </c>
      <c r="L5265" s="1" t="s">
        <v>12524</v>
      </c>
      <c r="M5265" s="1" t="s">
        <v>278</v>
      </c>
      <c r="N5265" s="1" t="s">
        <v>279</v>
      </c>
      <c r="O5265" s="1" t="s">
        <v>278</v>
      </c>
      <c r="P5265" s="1" t="s">
        <v>3374</v>
      </c>
      <c r="Q5265" s="29" t="s">
        <v>61</v>
      </c>
      <c r="R5265" s="30">
        <v>199733.65165783546</v>
      </c>
      <c r="S5265" s="5">
        <v>16.161984595703871</v>
      </c>
      <c r="T5265" s="4" t="s">
        <v>61</v>
      </c>
      <c r="U5265" s="1"/>
      <c r="V5265" s="1"/>
      <c r="W5265" s="1"/>
      <c r="X5265" s="1"/>
    </row>
    <row r="5266" spans="1:24" ht="15.75" customHeight="1" x14ac:dyDescent="0.2">
      <c r="A5266" s="1"/>
      <c r="B5266" s="1"/>
      <c r="C5266" s="31" t="str">
        <f>IF('Style Screener'!$S5266&lt;(AVERAGE('Style Screener'!$S$9:$S$6415)), "Value", "Growth")</f>
        <v>Value</v>
      </c>
      <c r="D5266" s="31" t="str">
        <f>IF('Style Screener'!$R5266&gt;2000, "Large Cap", "Small Cap")</f>
        <v>Large Cap</v>
      </c>
      <c r="E5266" s="31" t="s">
        <v>14</v>
      </c>
      <c r="F5266" s="31" t="s">
        <v>37</v>
      </c>
      <c r="G5266" s="1" t="s">
        <v>1359</v>
      </c>
      <c r="H5266" s="1" t="s">
        <v>15419</v>
      </c>
      <c r="I5266" s="1" t="s">
        <v>15420</v>
      </c>
      <c r="J5266" s="1" t="s">
        <v>10766</v>
      </c>
      <c r="K5266" s="1" t="s">
        <v>12523</v>
      </c>
      <c r="L5266" s="1" t="s">
        <v>12524</v>
      </c>
      <c r="M5266" s="1" t="s">
        <v>278</v>
      </c>
      <c r="N5266" s="1" t="s">
        <v>279</v>
      </c>
      <c r="O5266" s="1" t="s">
        <v>278</v>
      </c>
      <c r="P5266" s="1" t="s">
        <v>3374</v>
      </c>
      <c r="Q5266" s="29" t="s">
        <v>61</v>
      </c>
      <c r="R5266" s="30">
        <v>199733.65165783546</v>
      </c>
      <c r="S5266" s="5">
        <v>16.441644026343301</v>
      </c>
      <c r="T5266" s="4" t="s">
        <v>61</v>
      </c>
      <c r="U5266" s="1"/>
      <c r="V5266" s="1"/>
      <c r="W5266" s="1"/>
      <c r="X5266" s="1"/>
    </row>
    <row r="5267" spans="1:24" ht="15.75" customHeight="1" x14ac:dyDescent="0.2">
      <c r="A5267" s="1"/>
      <c r="B5267" s="1"/>
      <c r="C5267" s="31" t="str">
        <f>IF('Style Screener'!$S5267&lt;(AVERAGE('Style Screener'!$S$9:$S$6415)), "Value", "Growth")</f>
        <v>Value</v>
      </c>
      <c r="D5267" s="31" t="str">
        <f>IF('Style Screener'!$R5267&gt;2000, "Large Cap", "Small Cap")</f>
        <v>Large Cap</v>
      </c>
      <c r="E5267" s="31" t="s">
        <v>14</v>
      </c>
      <c r="F5267" s="31" t="s">
        <v>37</v>
      </c>
      <c r="G5267" s="1" t="s">
        <v>10984</v>
      </c>
      <c r="H5267" s="1" t="s">
        <v>12809</v>
      </c>
      <c r="I5267" s="1" t="s">
        <v>12810</v>
      </c>
      <c r="J5267" s="1" t="s">
        <v>10987</v>
      </c>
      <c r="K5267" s="1" t="s">
        <v>12811</v>
      </c>
      <c r="L5267" s="1" t="s">
        <v>12812</v>
      </c>
      <c r="M5267" s="1" t="s">
        <v>278</v>
      </c>
      <c r="N5267" s="1" t="s">
        <v>1230</v>
      </c>
      <c r="O5267" s="1" t="s">
        <v>278</v>
      </c>
      <c r="P5267" s="1" t="s">
        <v>1231</v>
      </c>
      <c r="Q5267" s="29" t="s">
        <v>61</v>
      </c>
      <c r="R5267" s="30">
        <v>5474.4714707912453</v>
      </c>
      <c r="S5267" s="5">
        <v>20.03478260869565</v>
      </c>
      <c r="T5267" s="4">
        <v>95.308009011108524</v>
      </c>
      <c r="U5267" s="1"/>
      <c r="V5267" s="1"/>
      <c r="W5267" s="1"/>
      <c r="X5267" s="1"/>
    </row>
    <row r="5268" spans="1:24" ht="15.75" customHeight="1" x14ac:dyDescent="0.2">
      <c r="A5268" s="1"/>
      <c r="B5268" s="1"/>
      <c r="C5268" s="31" t="str">
        <f>IF('Style Screener'!$S5268&lt;(AVERAGE('Style Screener'!$S$9:$S$6415)), "Value", "Growth")</f>
        <v>Value</v>
      </c>
      <c r="D5268" s="31" t="str">
        <f>IF('Style Screener'!$R5268&gt;2000, "Large Cap", "Small Cap")</f>
        <v>Large Cap</v>
      </c>
      <c r="E5268" s="31" t="s">
        <v>14</v>
      </c>
      <c r="F5268" s="31" t="s">
        <v>37</v>
      </c>
      <c r="G5268" s="1" t="s">
        <v>11121</v>
      </c>
      <c r="H5268" s="1" t="s">
        <v>19815</v>
      </c>
      <c r="I5268" s="1" t="s">
        <v>19816</v>
      </c>
      <c r="J5268" s="1" t="s">
        <v>19193</v>
      </c>
      <c r="K5268" s="1" t="s">
        <v>19817</v>
      </c>
      <c r="L5268" s="1" t="s">
        <v>19818</v>
      </c>
      <c r="M5268" s="1" t="s">
        <v>278</v>
      </c>
      <c r="N5268" s="1" t="s">
        <v>279</v>
      </c>
      <c r="O5268" s="1" t="s">
        <v>278</v>
      </c>
      <c r="P5268" s="1" t="s">
        <v>937</v>
      </c>
      <c r="Q5268" s="29" t="s">
        <v>61</v>
      </c>
      <c r="R5268" s="30">
        <v>6043.7940923946117</v>
      </c>
      <c r="S5268" s="5">
        <v>23.173652694610777</v>
      </c>
      <c r="T5268" s="4">
        <v>24.077285112707457</v>
      </c>
      <c r="U5268" s="1"/>
      <c r="V5268" s="1"/>
      <c r="W5268" s="1"/>
      <c r="X5268" s="1"/>
    </row>
    <row r="5269" spans="1:24" ht="15.75" customHeight="1" x14ac:dyDescent="0.2">
      <c r="A5269" s="1"/>
      <c r="B5269" s="1"/>
      <c r="C5269" s="31" t="str">
        <f>IF('Style Screener'!$S5269&lt;(AVERAGE('Style Screener'!$S$9:$S$6415)), "Value", "Growth")</f>
        <v>Value</v>
      </c>
      <c r="D5269" s="31" t="str">
        <f>IF('Style Screener'!$R5269&gt;2000, "Large Cap", "Small Cap")</f>
        <v>Large Cap</v>
      </c>
      <c r="E5269" s="31" t="s">
        <v>14</v>
      </c>
      <c r="F5269" s="31" t="s">
        <v>37</v>
      </c>
      <c r="G5269" s="1" t="s">
        <v>38</v>
      </c>
      <c r="H5269" s="1" t="s">
        <v>10593</v>
      </c>
      <c r="I5269" s="1" t="s">
        <v>10594</v>
      </c>
      <c r="J5269" s="1" t="s">
        <v>41</v>
      </c>
      <c r="K5269" s="1" t="s">
        <v>10595</v>
      </c>
      <c r="L5269" s="1" t="s">
        <v>10596</v>
      </c>
      <c r="M5269" s="1" t="s">
        <v>278</v>
      </c>
      <c r="N5269" s="1" t="s">
        <v>1230</v>
      </c>
      <c r="O5269" s="1" t="s">
        <v>278</v>
      </c>
      <c r="P5269" s="1" t="s">
        <v>1231</v>
      </c>
      <c r="Q5269" s="29" t="s">
        <v>1525</v>
      </c>
      <c r="R5269" s="30">
        <v>116660.07662535</v>
      </c>
      <c r="S5269" s="5">
        <v>25.693779904306222</v>
      </c>
      <c r="T5269" s="4" t="s">
        <v>61</v>
      </c>
      <c r="U5269" s="1"/>
      <c r="V5269" s="1"/>
      <c r="W5269" s="1"/>
      <c r="X5269" s="1"/>
    </row>
    <row r="5270" spans="1:24" ht="15.75" customHeight="1" x14ac:dyDescent="0.2">
      <c r="A5270" s="1"/>
      <c r="B5270" s="1"/>
      <c r="C5270" s="31" t="str">
        <f>IF('Style Screener'!$S5270&lt;(AVERAGE('Style Screener'!$S$9:$S$6415)), "Value", "Growth")</f>
        <v>Value</v>
      </c>
      <c r="D5270" s="31" t="str">
        <f>IF('Style Screener'!$R5270&gt;2000, "Large Cap", "Small Cap")</f>
        <v>Large Cap</v>
      </c>
      <c r="E5270" s="31" t="s">
        <v>14</v>
      </c>
      <c r="F5270" s="31" t="s">
        <v>37</v>
      </c>
      <c r="G5270" s="1" t="s">
        <v>259</v>
      </c>
      <c r="H5270" s="1" t="s">
        <v>10346</v>
      </c>
      <c r="I5270" s="1" t="s">
        <v>12696</v>
      </c>
      <c r="J5270" s="1" t="s">
        <v>11440</v>
      </c>
      <c r="K5270" s="1" t="s">
        <v>10348</v>
      </c>
      <c r="L5270" s="1" t="s">
        <v>10349</v>
      </c>
      <c r="M5270" s="1" t="s">
        <v>278</v>
      </c>
      <c r="N5270" s="1" t="s">
        <v>1230</v>
      </c>
      <c r="O5270" s="1" t="s">
        <v>278</v>
      </c>
      <c r="P5270" s="1" t="s">
        <v>1338</v>
      </c>
      <c r="Q5270" s="29" t="s">
        <v>61</v>
      </c>
      <c r="R5270" s="30">
        <v>5436.2203987187131</v>
      </c>
      <c r="S5270" s="5">
        <v>4.7164940683712135</v>
      </c>
      <c r="T5270" s="4" t="s">
        <v>61</v>
      </c>
      <c r="U5270" s="1"/>
      <c r="V5270" s="1"/>
      <c r="W5270" s="1"/>
      <c r="X5270" s="1"/>
    </row>
    <row r="5271" spans="1:24" ht="15.75" customHeight="1" x14ac:dyDescent="0.2">
      <c r="A5271" s="1"/>
      <c r="B5271" s="1"/>
      <c r="C5271" s="31" t="str">
        <f>IF('Style Screener'!$S5271&lt;(AVERAGE('Style Screener'!$S$9:$S$6415)), "Value", "Growth")</f>
        <v>Value</v>
      </c>
      <c r="D5271" s="31" t="str">
        <f>IF('Style Screener'!$R5271&gt;2000, "Large Cap", "Small Cap")</f>
        <v>Large Cap</v>
      </c>
      <c r="E5271" s="31" t="s">
        <v>14</v>
      </c>
      <c r="F5271" s="31" t="s">
        <v>37</v>
      </c>
      <c r="G5271" s="1" t="s">
        <v>13188</v>
      </c>
      <c r="H5271" s="1" t="s">
        <v>13458</v>
      </c>
      <c r="I5271" s="1" t="s">
        <v>19819</v>
      </c>
      <c r="J5271" s="1" t="s">
        <v>13191</v>
      </c>
      <c r="K5271" s="1" t="s">
        <v>13460</v>
      </c>
      <c r="L5271" s="1" t="s">
        <v>13461</v>
      </c>
      <c r="M5271" s="1" t="s">
        <v>278</v>
      </c>
      <c r="N5271" s="1" t="s">
        <v>279</v>
      </c>
      <c r="O5271" s="1" t="s">
        <v>278</v>
      </c>
      <c r="P5271" s="1" t="s">
        <v>426</v>
      </c>
      <c r="Q5271" s="29" t="s">
        <v>61</v>
      </c>
      <c r="R5271" s="30">
        <v>3615.3179794785874</v>
      </c>
      <c r="S5271" s="5">
        <v>16.330656643316818</v>
      </c>
      <c r="T5271" s="4">
        <v>0</v>
      </c>
      <c r="U5271" s="1"/>
      <c r="V5271" s="1"/>
      <c r="W5271" s="1"/>
      <c r="X5271" s="1"/>
    </row>
    <row r="5272" spans="1:24" ht="15.75" customHeight="1" x14ac:dyDescent="0.2">
      <c r="A5272" s="1"/>
      <c r="B5272" s="1"/>
      <c r="C5272" s="31" t="str">
        <f>IF('Style Screener'!$S5272&lt;(AVERAGE('Style Screener'!$S$9:$S$6415)), "Value", "Growth")</f>
        <v>Growth</v>
      </c>
      <c r="D5272" s="31" t="str">
        <f>IF('Style Screener'!$R5272&gt;2000, "Large Cap", "Small Cap")</f>
        <v>Large Cap</v>
      </c>
      <c r="E5272" s="31" t="s">
        <v>14</v>
      </c>
      <c r="F5272" s="31" t="s">
        <v>37</v>
      </c>
      <c r="G5272" s="1" t="s">
        <v>38</v>
      </c>
      <c r="H5272" s="1" t="s">
        <v>19820</v>
      </c>
      <c r="I5272" s="1" t="s">
        <v>19821</v>
      </c>
      <c r="J5272" s="1" t="s">
        <v>41</v>
      </c>
      <c r="K5272" s="1" t="s">
        <v>19822</v>
      </c>
      <c r="L5272" s="1" t="s">
        <v>19823</v>
      </c>
      <c r="M5272" s="1" t="s">
        <v>278</v>
      </c>
      <c r="N5272" s="1" t="s">
        <v>279</v>
      </c>
      <c r="O5272" s="1" t="s">
        <v>278</v>
      </c>
      <c r="P5272" s="1" t="s">
        <v>937</v>
      </c>
      <c r="Q5272" s="29" t="s">
        <v>427</v>
      </c>
      <c r="R5272" s="30">
        <v>10033.42464705</v>
      </c>
      <c r="S5272" s="5">
        <v>34.06005221932115</v>
      </c>
      <c r="T5272" s="4" t="s">
        <v>61</v>
      </c>
      <c r="U5272" s="1"/>
      <c r="V5272" s="1"/>
      <c r="W5272" s="1"/>
      <c r="X5272" s="1"/>
    </row>
    <row r="5273" spans="1:24" ht="15.75" customHeight="1" x14ac:dyDescent="0.2">
      <c r="A5273" s="1"/>
      <c r="B5273" s="1"/>
      <c r="C5273" s="31" t="str">
        <f>IF('Style Screener'!$S5273&lt;(AVERAGE('Style Screener'!$S$9:$S$6415)), "Value", "Growth")</f>
        <v>Growth</v>
      </c>
      <c r="D5273" s="31" t="str">
        <f>IF('Style Screener'!$R5273&gt;2000, "Large Cap", "Small Cap")</f>
        <v>Large Cap</v>
      </c>
      <c r="E5273" s="31" t="s">
        <v>14</v>
      </c>
      <c r="F5273" s="31" t="s">
        <v>37</v>
      </c>
      <c r="G5273" s="1" t="s">
        <v>38</v>
      </c>
      <c r="H5273" s="1" t="s">
        <v>10350</v>
      </c>
      <c r="I5273" s="1" t="s">
        <v>10351</v>
      </c>
      <c r="J5273" s="1" t="s">
        <v>41</v>
      </c>
      <c r="K5273" s="1" t="s">
        <v>10352</v>
      </c>
      <c r="L5273" s="1" t="s">
        <v>10353</v>
      </c>
      <c r="M5273" s="1" t="s">
        <v>278</v>
      </c>
      <c r="N5273" s="1" t="s">
        <v>279</v>
      </c>
      <c r="O5273" s="1" t="s">
        <v>278</v>
      </c>
      <c r="P5273" s="1" t="s">
        <v>1201</v>
      </c>
      <c r="Q5273" s="29" t="s">
        <v>4205</v>
      </c>
      <c r="R5273" s="30">
        <v>25214.79429912</v>
      </c>
      <c r="S5273" s="5">
        <v>30.736497545008184</v>
      </c>
      <c r="T5273" s="4">
        <v>62.527528375402341</v>
      </c>
      <c r="U5273" s="1"/>
      <c r="V5273" s="1"/>
      <c r="W5273" s="1"/>
      <c r="X5273" s="1"/>
    </row>
    <row r="5274" spans="1:24" ht="15.75" customHeight="1" x14ac:dyDescent="0.2">
      <c r="A5274" s="1"/>
      <c r="B5274" s="1"/>
      <c r="C5274" s="31" t="str">
        <f>IF('Style Screener'!$S5274&lt;(AVERAGE('Style Screener'!$S$9:$S$6415)), "Value", "Growth")</f>
        <v>Value</v>
      </c>
      <c r="D5274" s="31" t="str">
        <f>IF('Style Screener'!$R5274&gt;2000, "Large Cap", "Small Cap")</f>
        <v>Large Cap</v>
      </c>
      <c r="E5274" s="31" t="s">
        <v>14</v>
      </c>
      <c r="F5274" s="31" t="s">
        <v>37</v>
      </c>
      <c r="G5274" s="1" t="s">
        <v>7991</v>
      </c>
      <c r="H5274" s="1" t="s">
        <v>12857</v>
      </c>
      <c r="I5274" s="1" t="s">
        <v>12858</v>
      </c>
      <c r="J5274" s="1" t="s">
        <v>11440</v>
      </c>
      <c r="K5274" s="1" t="s">
        <v>12859</v>
      </c>
      <c r="L5274" s="1" t="s">
        <v>12860</v>
      </c>
      <c r="M5274" s="1" t="s">
        <v>278</v>
      </c>
      <c r="N5274" s="1" t="s">
        <v>279</v>
      </c>
      <c r="O5274" s="1" t="s">
        <v>278</v>
      </c>
      <c r="P5274" s="1" t="s">
        <v>3374</v>
      </c>
      <c r="Q5274" s="29" t="s">
        <v>61</v>
      </c>
      <c r="R5274" s="30">
        <v>61698.980308189319</v>
      </c>
      <c r="S5274" s="5">
        <v>23.729873378146007</v>
      </c>
      <c r="T5274" s="4" t="s">
        <v>61</v>
      </c>
      <c r="U5274" s="1"/>
      <c r="V5274" s="1"/>
      <c r="W5274" s="1"/>
      <c r="X5274" s="1"/>
    </row>
    <row r="5275" spans="1:24" ht="15.75" customHeight="1" x14ac:dyDescent="0.2">
      <c r="A5275" s="1"/>
      <c r="B5275" s="1"/>
      <c r="C5275" s="31" t="str">
        <f>IF('Style Screener'!$S5275&lt;(AVERAGE('Style Screener'!$S$9:$S$6415)), "Value", "Growth")</f>
        <v>Value</v>
      </c>
      <c r="D5275" s="31" t="str">
        <f>IF('Style Screener'!$R5275&gt;2000, "Large Cap", "Small Cap")</f>
        <v>Large Cap</v>
      </c>
      <c r="E5275" s="31" t="s">
        <v>14</v>
      </c>
      <c r="F5275" s="31" t="s">
        <v>37</v>
      </c>
      <c r="G5275" s="1" t="s">
        <v>1020</v>
      </c>
      <c r="H5275" s="1" t="s">
        <v>12869</v>
      </c>
      <c r="I5275" s="1" t="s">
        <v>12870</v>
      </c>
      <c r="J5275" s="1" t="s">
        <v>11440</v>
      </c>
      <c r="K5275" s="1" t="s">
        <v>12871</v>
      </c>
      <c r="L5275" s="1" t="s">
        <v>12872</v>
      </c>
      <c r="M5275" s="1" t="s">
        <v>278</v>
      </c>
      <c r="N5275" s="1" t="s">
        <v>1230</v>
      </c>
      <c r="O5275" s="1" t="s">
        <v>278</v>
      </c>
      <c r="P5275" s="1" t="s">
        <v>1231</v>
      </c>
      <c r="Q5275" s="29" t="s">
        <v>1525</v>
      </c>
      <c r="R5275" s="30">
        <v>3414.6316535182036</v>
      </c>
      <c r="S5275" s="5">
        <v>9.3852943390357666</v>
      </c>
      <c r="T5275" s="4" t="s">
        <v>61</v>
      </c>
      <c r="U5275" s="1"/>
      <c r="V5275" s="1"/>
      <c r="W5275" s="1"/>
      <c r="X5275" s="1"/>
    </row>
    <row r="5276" spans="1:24" ht="15.75" customHeight="1" x14ac:dyDescent="0.2">
      <c r="A5276" s="1"/>
      <c r="B5276" s="1"/>
      <c r="C5276" s="31" t="str">
        <f>IF('Style Screener'!$S5276&lt;(AVERAGE('Style Screener'!$S$9:$S$6415)), "Value", "Growth")</f>
        <v>Growth</v>
      </c>
      <c r="D5276" s="31" t="str">
        <f>IF('Style Screener'!$R5276&gt;2000, "Large Cap", "Small Cap")</f>
        <v>Large Cap</v>
      </c>
      <c r="E5276" s="31" t="s">
        <v>14</v>
      </c>
      <c r="F5276" s="31" t="s">
        <v>37</v>
      </c>
      <c r="G5276" s="1" t="s">
        <v>5587</v>
      </c>
      <c r="H5276" s="1" t="s">
        <v>19824</v>
      </c>
      <c r="I5276" s="1" t="s">
        <v>19825</v>
      </c>
      <c r="J5276" s="1" t="s">
        <v>19180</v>
      </c>
      <c r="K5276" s="1" t="s">
        <v>19826</v>
      </c>
      <c r="L5276" s="1" t="s">
        <v>19827</v>
      </c>
      <c r="M5276" s="1" t="s">
        <v>278</v>
      </c>
      <c r="N5276" s="1" t="s">
        <v>279</v>
      </c>
      <c r="O5276" s="1" t="s">
        <v>278</v>
      </c>
      <c r="P5276" s="1" t="s">
        <v>3374</v>
      </c>
      <c r="Q5276" s="29" t="s">
        <v>427</v>
      </c>
      <c r="R5276" s="30">
        <v>47131.049478780027</v>
      </c>
      <c r="S5276" s="5">
        <v>50.983397190293744</v>
      </c>
      <c r="T5276" s="4">
        <v>19.988961918619236</v>
      </c>
      <c r="U5276" s="1"/>
      <c r="V5276" s="1"/>
      <c r="W5276" s="1"/>
      <c r="X5276" s="1"/>
    </row>
    <row r="5277" spans="1:24" ht="15.75" customHeight="1" x14ac:dyDescent="0.2">
      <c r="A5277" s="1"/>
      <c r="B5277" s="1"/>
      <c r="C5277" s="31" t="str">
        <f>IF('Style Screener'!$S5277&lt;(AVERAGE('Style Screener'!$S$9:$S$6415)), "Value", "Growth")</f>
        <v>Growth</v>
      </c>
      <c r="D5277" s="31" t="str">
        <f>IF('Style Screener'!$R5277&gt;2000, "Large Cap", "Small Cap")</f>
        <v>Large Cap</v>
      </c>
      <c r="E5277" s="31" t="s">
        <v>14</v>
      </c>
      <c r="F5277" s="31" t="s">
        <v>37</v>
      </c>
      <c r="G5277" s="1" t="s">
        <v>38</v>
      </c>
      <c r="H5277" s="1" t="s">
        <v>19828</v>
      </c>
      <c r="I5277" s="1" t="s">
        <v>19829</v>
      </c>
      <c r="J5277" s="1" t="s">
        <v>41</v>
      </c>
      <c r="K5277" s="1" t="s">
        <v>19830</v>
      </c>
      <c r="L5277" s="1" t="s">
        <v>19831</v>
      </c>
      <c r="M5277" s="1" t="s">
        <v>278</v>
      </c>
      <c r="N5277" s="1" t="s">
        <v>1230</v>
      </c>
      <c r="O5277" s="1" t="s">
        <v>278</v>
      </c>
      <c r="P5277" s="1" t="s">
        <v>1231</v>
      </c>
      <c r="Q5277" s="29" t="s">
        <v>1525</v>
      </c>
      <c r="R5277" s="30">
        <v>3523.0142979900002</v>
      </c>
      <c r="S5277" s="5" t="s">
        <v>61</v>
      </c>
      <c r="T5277" s="4">
        <v>15.531088600283287</v>
      </c>
      <c r="U5277" s="1"/>
      <c r="V5277" s="1"/>
      <c r="W5277" s="1"/>
      <c r="X5277" s="1"/>
    </row>
    <row r="5278" spans="1:24" ht="15.75" customHeight="1" x14ac:dyDescent="0.2">
      <c r="A5278" s="1"/>
      <c r="B5278" s="1"/>
      <c r="C5278" s="31" t="str">
        <f>IF('Style Screener'!$S5278&lt;(AVERAGE('Style Screener'!$S$9:$S$6415)), "Value", "Growth")</f>
        <v>Growth</v>
      </c>
      <c r="D5278" s="31" t="str">
        <f>IF('Style Screener'!$R5278&gt;2000, "Large Cap", "Small Cap")</f>
        <v>Large Cap</v>
      </c>
      <c r="E5278" s="31" t="s">
        <v>14</v>
      </c>
      <c r="F5278" s="31" t="s">
        <v>37</v>
      </c>
      <c r="G5278" s="1" t="s">
        <v>5587</v>
      </c>
      <c r="H5278" s="1" t="s">
        <v>19832</v>
      </c>
      <c r="I5278" s="1" t="s">
        <v>19833</v>
      </c>
      <c r="J5278" s="1" t="s">
        <v>19180</v>
      </c>
      <c r="K5278" s="1" t="s">
        <v>19834</v>
      </c>
      <c r="L5278" s="1" t="s">
        <v>19835</v>
      </c>
      <c r="M5278" s="1" t="s">
        <v>278</v>
      </c>
      <c r="N5278" s="1" t="s">
        <v>279</v>
      </c>
      <c r="O5278" s="1" t="s">
        <v>278</v>
      </c>
      <c r="P5278" s="1" t="s">
        <v>937</v>
      </c>
      <c r="Q5278" s="29" t="s">
        <v>427</v>
      </c>
      <c r="R5278" s="30">
        <v>8219.2404081479945</v>
      </c>
      <c r="S5278" s="5" t="s">
        <v>61</v>
      </c>
      <c r="T5278" s="4" t="s">
        <v>61</v>
      </c>
      <c r="U5278" s="1"/>
      <c r="V5278" s="1"/>
      <c r="W5278" s="1"/>
      <c r="X5278" s="1"/>
    </row>
    <row r="5279" spans="1:24" ht="15.75" customHeight="1" x14ac:dyDescent="0.2">
      <c r="A5279" s="1"/>
      <c r="B5279" s="1"/>
      <c r="C5279" s="31" t="str">
        <f>IF('Style Screener'!$S5279&lt;(AVERAGE('Style Screener'!$S$9:$S$6415)), "Value", "Growth")</f>
        <v>Value</v>
      </c>
      <c r="D5279" s="31" t="str">
        <f>IF('Style Screener'!$R5279&gt;2000, "Large Cap", "Small Cap")</f>
        <v>Large Cap</v>
      </c>
      <c r="E5279" s="31" t="s">
        <v>14</v>
      </c>
      <c r="F5279" s="31" t="s">
        <v>37</v>
      </c>
      <c r="G5279" s="1" t="s">
        <v>10804</v>
      </c>
      <c r="H5279" s="1" t="s">
        <v>12929</v>
      </c>
      <c r="I5279" s="1" t="s">
        <v>12930</v>
      </c>
      <c r="J5279" s="1" t="s">
        <v>10807</v>
      </c>
      <c r="K5279" s="1" t="s">
        <v>12931</v>
      </c>
      <c r="L5279" s="1" t="s">
        <v>12932</v>
      </c>
      <c r="M5279" s="1" t="s">
        <v>278</v>
      </c>
      <c r="N5279" s="1" t="s">
        <v>1230</v>
      </c>
      <c r="O5279" s="1" t="s">
        <v>278</v>
      </c>
      <c r="P5279" s="1" t="s">
        <v>1231</v>
      </c>
      <c r="Q5279" s="29" t="s">
        <v>61</v>
      </c>
      <c r="R5279" s="30">
        <v>7849.8604975126364</v>
      </c>
      <c r="S5279" s="5">
        <v>11.544144144144143</v>
      </c>
      <c r="T5279" s="4" t="s">
        <v>61</v>
      </c>
      <c r="U5279" s="1"/>
      <c r="V5279" s="1"/>
      <c r="W5279" s="1"/>
      <c r="X5279" s="1"/>
    </row>
    <row r="5280" spans="1:24" ht="15.75" customHeight="1" x14ac:dyDescent="0.2">
      <c r="A5280" s="1"/>
      <c r="B5280" s="1"/>
      <c r="C5280" s="31" t="str">
        <f>IF('Style Screener'!$S5280&lt;(AVERAGE('Style Screener'!$S$9:$S$6415)), "Value", "Growth")</f>
        <v>Value</v>
      </c>
      <c r="D5280" s="31" t="str">
        <f>IF('Style Screener'!$R5280&gt;2000, "Large Cap", "Small Cap")</f>
        <v>Large Cap</v>
      </c>
      <c r="E5280" s="31" t="s">
        <v>14</v>
      </c>
      <c r="F5280" s="31" t="s">
        <v>37</v>
      </c>
      <c r="G5280" s="1" t="s">
        <v>1233</v>
      </c>
      <c r="H5280" s="1" t="s">
        <v>12945</v>
      </c>
      <c r="I5280" s="1" t="s">
        <v>12946</v>
      </c>
      <c r="J5280" s="1" t="s">
        <v>10987</v>
      </c>
      <c r="K5280" s="1" t="s">
        <v>12947</v>
      </c>
      <c r="L5280" s="1" t="s">
        <v>12948</v>
      </c>
      <c r="M5280" s="1" t="s">
        <v>278</v>
      </c>
      <c r="N5280" s="1" t="s">
        <v>1230</v>
      </c>
      <c r="O5280" s="1" t="s">
        <v>278</v>
      </c>
      <c r="P5280" s="1" t="s">
        <v>1231</v>
      </c>
      <c r="Q5280" s="29" t="s">
        <v>61</v>
      </c>
      <c r="R5280" s="30">
        <v>18333.996684177826</v>
      </c>
      <c r="S5280" s="5">
        <v>18.559797970698927</v>
      </c>
      <c r="T5280" s="4" t="s">
        <v>61</v>
      </c>
      <c r="U5280" s="1"/>
      <c r="V5280" s="1"/>
      <c r="W5280" s="1"/>
      <c r="X5280" s="1"/>
    </row>
    <row r="5281" spans="1:24" ht="15.75" customHeight="1" x14ac:dyDescent="0.2">
      <c r="A5281" s="1"/>
      <c r="B5281" s="1"/>
      <c r="C5281" s="31" t="str">
        <f>IF('Style Screener'!$S5281&lt;(AVERAGE('Style Screener'!$S$9:$S$6415)), "Value", "Growth")</f>
        <v>Value</v>
      </c>
      <c r="D5281" s="31" t="str">
        <f>IF('Style Screener'!$R5281&gt;2000, "Large Cap", "Small Cap")</f>
        <v>Large Cap</v>
      </c>
      <c r="E5281" s="31" t="s">
        <v>14</v>
      </c>
      <c r="F5281" s="31" t="s">
        <v>37</v>
      </c>
      <c r="G5281" s="1" t="s">
        <v>38</v>
      </c>
      <c r="H5281" s="1" t="s">
        <v>19836</v>
      </c>
      <c r="I5281" s="1" t="s">
        <v>19837</v>
      </c>
      <c r="J5281" s="1" t="s">
        <v>41</v>
      </c>
      <c r="K5281" s="1" t="s">
        <v>19838</v>
      </c>
      <c r="L5281" s="1" t="s">
        <v>19839</v>
      </c>
      <c r="M5281" s="1" t="s">
        <v>278</v>
      </c>
      <c r="N5281" s="1" t="s">
        <v>279</v>
      </c>
      <c r="O5281" s="1" t="s">
        <v>278</v>
      </c>
      <c r="P5281" s="1" t="s">
        <v>426</v>
      </c>
      <c r="Q5281" s="29" t="s">
        <v>750</v>
      </c>
      <c r="R5281" s="30">
        <v>10799.04561116</v>
      </c>
      <c r="S5281" s="5">
        <v>10.775407779171895</v>
      </c>
      <c r="T5281" s="4">
        <v>0</v>
      </c>
      <c r="U5281" s="1"/>
      <c r="V5281" s="1"/>
      <c r="W5281" s="1"/>
      <c r="X5281" s="1"/>
    </row>
    <row r="5282" spans="1:24" ht="15.75" customHeight="1" x14ac:dyDescent="0.2">
      <c r="A5282" s="1"/>
      <c r="B5282" s="1"/>
      <c r="C5282" s="31" t="str">
        <f>IF('Style Screener'!$S5282&lt;(AVERAGE('Style Screener'!$S$9:$S$6415)), "Value", "Growth")</f>
        <v>Value</v>
      </c>
      <c r="D5282" s="31" t="str">
        <f>IF('Style Screener'!$R5282&gt;2000, "Large Cap", "Small Cap")</f>
        <v>Large Cap</v>
      </c>
      <c r="E5282" s="31" t="s">
        <v>14</v>
      </c>
      <c r="F5282" s="31" t="s">
        <v>37</v>
      </c>
      <c r="G5282" s="1" t="s">
        <v>13188</v>
      </c>
      <c r="H5282" s="1" t="s">
        <v>19840</v>
      </c>
      <c r="I5282" s="1" t="s">
        <v>19841</v>
      </c>
      <c r="J5282" s="1" t="s">
        <v>13191</v>
      </c>
      <c r="K5282" s="1" t="s">
        <v>19842</v>
      </c>
      <c r="L5282" s="1" t="s">
        <v>19843</v>
      </c>
      <c r="M5282" s="1" t="s">
        <v>278</v>
      </c>
      <c r="N5282" s="1" t="s">
        <v>279</v>
      </c>
      <c r="O5282" s="1" t="s">
        <v>278</v>
      </c>
      <c r="P5282" s="1" t="s">
        <v>426</v>
      </c>
      <c r="Q5282" s="29" t="s">
        <v>61</v>
      </c>
      <c r="R5282" s="30">
        <v>5336.9897208912689</v>
      </c>
      <c r="S5282" s="5">
        <v>28.055962823985489</v>
      </c>
      <c r="T5282" s="4">
        <v>20.436580147292336</v>
      </c>
      <c r="U5282" s="1"/>
      <c r="V5282" s="1"/>
      <c r="W5282" s="1"/>
      <c r="X5282" s="1"/>
    </row>
    <row r="5283" spans="1:24" ht="15.75" customHeight="1" x14ac:dyDescent="0.2">
      <c r="A5283" s="1"/>
      <c r="B5283" s="1"/>
      <c r="C5283" s="31" t="str">
        <f>IF('Style Screener'!$S5283&lt;(AVERAGE('Style Screener'!$S$9:$S$6415)), "Value", "Growth")</f>
        <v>Value</v>
      </c>
      <c r="D5283" s="31" t="str">
        <f>IF('Style Screener'!$R5283&gt;2000, "Large Cap", "Small Cap")</f>
        <v>Large Cap</v>
      </c>
      <c r="E5283" s="31" t="s">
        <v>14</v>
      </c>
      <c r="F5283" s="31" t="s">
        <v>37</v>
      </c>
      <c r="G5283" s="1" t="s">
        <v>10804</v>
      </c>
      <c r="H5283" s="1" t="s">
        <v>11638</v>
      </c>
      <c r="I5283" s="1" t="s">
        <v>11639</v>
      </c>
      <c r="J5283" s="1" t="s">
        <v>10807</v>
      </c>
      <c r="K5283" s="1" t="s">
        <v>11640</v>
      </c>
      <c r="L5283" s="1" t="s">
        <v>11641</v>
      </c>
      <c r="M5283" s="1" t="s">
        <v>278</v>
      </c>
      <c r="N5283" s="1" t="s">
        <v>279</v>
      </c>
      <c r="O5283" s="1" t="s">
        <v>278</v>
      </c>
      <c r="P5283" s="1" t="s">
        <v>3374</v>
      </c>
      <c r="Q5283" s="29" t="s">
        <v>61</v>
      </c>
      <c r="R5283" s="30">
        <v>122380.27089424392</v>
      </c>
      <c r="S5283" s="5">
        <v>15.326196233361847</v>
      </c>
      <c r="T5283" s="4">
        <v>78.201522941530229</v>
      </c>
      <c r="U5283" s="1"/>
      <c r="V5283" s="1"/>
      <c r="W5283" s="1"/>
      <c r="X5283" s="1"/>
    </row>
    <row r="5284" spans="1:24" ht="15.75" customHeight="1" x14ac:dyDescent="0.2">
      <c r="A5284" s="1"/>
      <c r="B5284" s="1"/>
      <c r="C5284" s="31" t="str">
        <f>IF('Style Screener'!$S5284&lt;(AVERAGE('Style Screener'!$S$9:$S$6415)), "Value", "Growth")</f>
        <v>Growth</v>
      </c>
      <c r="D5284" s="31" t="str">
        <f>IF('Style Screener'!$R5284&gt;2000, "Large Cap", "Small Cap")</f>
        <v>Large Cap</v>
      </c>
      <c r="E5284" s="31" t="s">
        <v>14</v>
      </c>
      <c r="F5284" s="31" t="s">
        <v>37</v>
      </c>
      <c r="G5284" s="1" t="s">
        <v>5587</v>
      </c>
      <c r="H5284" s="1" t="s">
        <v>19844</v>
      </c>
      <c r="I5284" s="1" t="s">
        <v>19845</v>
      </c>
      <c r="J5284" s="1" t="s">
        <v>19180</v>
      </c>
      <c r="K5284" s="1" t="s">
        <v>19846</v>
      </c>
      <c r="L5284" s="1" t="s">
        <v>19847</v>
      </c>
      <c r="M5284" s="1" t="s">
        <v>278</v>
      </c>
      <c r="N5284" s="1" t="s">
        <v>279</v>
      </c>
      <c r="O5284" s="1" t="s">
        <v>278</v>
      </c>
      <c r="P5284" s="1" t="s">
        <v>937</v>
      </c>
      <c r="Q5284" s="29" t="s">
        <v>427</v>
      </c>
      <c r="R5284" s="30">
        <v>6935.3727564847422</v>
      </c>
      <c r="S5284" s="5">
        <v>84.959183673469397</v>
      </c>
      <c r="T5284" s="4" t="s">
        <v>61</v>
      </c>
      <c r="U5284" s="1"/>
      <c r="V5284" s="1"/>
      <c r="W5284" s="1"/>
      <c r="X5284" s="1"/>
    </row>
    <row r="5285" spans="1:24" ht="15.75" customHeight="1" x14ac:dyDescent="0.2">
      <c r="A5285" s="1"/>
      <c r="B5285" s="1"/>
      <c r="C5285" s="31" t="str">
        <f>IF('Style Screener'!$S5285&lt;(AVERAGE('Style Screener'!$S$9:$S$6415)), "Value", "Growth")</f>
        <v>Value</v>
      </c>
      <c r="D5285" s="31" t="str">
        <f>IF('Style Screener'!$R5285&gt;2000, "Large Cap", "Small Cap")</f>
        <v>Large Cap</v>
      </c>
      <c r="E5285" s="31" t="s">
        <v>14</v>
      </c>
      <c r="F5285" s="31" t="s">
        <v>37</v>
      </c>
      <c r="G5285" s="1" t="s">
        <v>5587</v>
      </c>
      <c r="H5285" s="1" t="s">
        <v>19848</v>
      </c>
      <c r="I5285" s="1" t="s">
        <v>19849</v>
      </c>
      <c r="J5285" s="1" t="s">
        <v>19180</v>
      </c>
      <c r="K5285" s="1" t="s">
        <v>19850</v>
      </c>
      <c r="L5285" s="1" t="s">
        <v>19851</v>
      </c>
      <c r="M5285" s="1" t="s">
        <v>278</v>
      </c>
      <c r="N5285" s="1" t="s">
        <v>279</v>
      </c>
      <c r="O5285" s="1" t="s">
        <v>278</v>
      </c>
      <c r="P5285" s="1" t="s">
        <v>1201</v>
      </c>
      <c r="Q5285" s="29" t="s">
        <v>4205</v>
      </c>
      <c r="R5285" s="30">
        <v>32662.191748046745</v>
      </c>
      <c r="S5285" s="5">
        <v>22.587104525430519</v>
      </c>
      <c r="T5285" s="4">
        <v>47.61904761904762</v>
      </c>
      <c r="U5285" s="1"/>
      <c r="V5285" s="1"/>
      <c r="W5285" s="1"/>
      <c r="X5285" s="1"/>
    </row>
    <row r="5286" spans="1:24" ht="15.75" customHeight="1" x14ac:dyDescent="0.2">
      <c r="A5286" s="1"/>
      <c r="B5286" s="1"/>
      <c r="C5286" s="31" t="str">
        <f>IF('Style Screener'!$S5286&lt;(AVERAGE('Style Screener'!$S$9:$S$6415)), "Value", "Growth")</f>
        <v>Value</v>
      </c>
      <c r="D5286" s="31" t="str">
        <f>IF('Style Screener'!$R5286&gt;2000, "Large Cap", "Small Cap")</f>
        <v>Large Cap</v>
      </c>
      <c r="E5286" s="31" t="s">
        <v>14</v>
      </c>
      <c r="F5286" s="31" t="s">
        <v>37</v>
      </c>
      <c r="G5286" s="1" t="s">
        <v>246</v>
      </c>
      <c r="H5286" s="1" t="s">
        <v>19852</v>
      </c>
      <c r="I5286" s="1" t="s">
        <v>19853</v>
      </c>
      <c r="J5286" s="1" t="s">
        <v>19561</v>
      </c>
      <c r="K5286" s="1" t="s">
        <v>19854</v>
      </c>
      <c r="L5286" s="1" t="s">
        <v>19855</v>
      </c>
      <c r="M5286" s="1" t="s">
        <v>278</v>
      </c>
      <c r="N5286" s="1" t="s">
        <v>1230</v>
      </c>
      <c r="O5286" s="1" t="s">
        <v>278</v>
      </c>
      <c r="P5286" s="1" t="s">
        <v>1338</v>
      </c>
      <c r="Q5286" s="29" t="s">
        <v>61</v>
      </c>
      <c r="R5286" s="30">
        <v>5879.9270313256447</v>
      </c>
      <c r="S5286" s="5">
        <v>11.304494353620978</v>
      </c>
      <c r="T5286" s="4" t="s">
        <v>61</v>
      </c>
      <c r="U5286" s="1"/>
      <c r="V5286" s="1"/>
      <c r="W5286" s="1"/>
      <c r="X5286" s="1"/>
    </row>
    <row r="5287" spans="1:24" ht="15.75" customHeight="1" x14ac:dyDescent="0.2">
      <c r="A5287" s="1"/>
      <c r="B5287" s="1"/>
      <c r="C5287" s="31" t="str">
        <f>IF('Style Screener'!$S5287&lt;(AVERAGE('Style Screener'!$S$9:$S$6415)), "Value", "Growth")</f>
        <v>Growth</v>
      </c>
      <c r="D5287" s="31" t="str">
        <f>IF('Style Screener'!$R5287&gt;2000, "Large Cap", "Small Cap")</f>
        <v>Large Cap</v>
      </c>
      <c r="E5287" s="31" t="s">
        <v>14</v>
      </c>
      <c r="F5287" s="31" t="s">
        <v>37</v>
      </c>
      <c r="G5287" s="1" t="s">
        <v>1020</v>
      </c>
      <c r="H5287" s="1" t="s">
        <v>12973</v>
      </c>
      <c r="I5287" s="1" t="s">
        <v>12974</v>
      </c>
      <c r="J5287" s="1" t="s">
        <v>10766</v>
      </c>
      <c r="K5287" s="1" t="s">
        <v>12975</v>
      </c>
      <c r="L5287" s="1" t="s">
        <v>12976</v>
      </c>
      <c r="M5287" s="1" t="s">
        <v>278</v>
      </c>
      <c r="N5287" s="1" t="s">
        <v>279</v>
      </c>
      <c r="O5287" s="1" t="s">
        <v>278</v>
      </c>
      <c r="P5287" s="1" t="s">
        <v>937</v>
      </c>
      <c r="Q5287" s="29" t="s">
        <v>61</v>
      </c>
      <c r="R5287" s="30">
        <v>5434.5012795206458</v>
      </c>
      <c r="S5287" s="5">
        <v>74.597521776389868</v>
      </c>
      <c r="T5287" s="4">
        <v>92.995616611686017</v>
      </c>
      <c r="U5287" s="1"/>
      <c r="V5287" s="1"/>
      <c r="W5287" s="1"/>
      <c r="X5287" s="1"/>
    </row>
    <row r="5288" spans="1:24" ht="15.75" customHeight="1" x14ac:dyDescent="0.2">
      <c r="A5288" s="1"/>
      <c r="B5288" s="1"/>
      <c r="C5288" s="31" t="str">
        <f>IF('Style Screener'!$S5288&lt;(AVERAGE('Style Screener'!$S$9:$S$6415)), "Value", "Growth")</f>
        <v>Value</v>
      </c>
      <c r="D5288" s="31" t="str">
        <f>IF('Style Screener'!$R5288&gt;2000, "Large Cap", "Small Cap")</f>
        <v>Large Cap</v>
      </c>
      <c r="E5288" s="31" t="s">
        <v>14</v>
      </c>
      <c r="F5288" s="31" t="s">
        <v>37</v>
      </c>
      <c r="G5288" s="1" t="s">
        <v>38</v>
      </c>
      <c r="H5288" s="1" t="s">
        <v>19856</v>
      </c>
      <c r="I5288" s="1" t="s">
        <v>19857</v>
      </c>
      <c r="J5288" s="1" t="s">
        <v>41</v>
      </c>
      <c r="K5288" s="1" t="s">
        <v>19858</v>
      </c>
      <c r="L5288" s="1" t="s">
        <v>19859</v>
      </c>
      <c r="M5288" s="1" t="s">
        <v>278</v>
      </c>
      <c r="N5288" s="1" t="s">
        <v>279</v>
      </c>
      <c r="O5288" s="1" t="s">
        <v>278</v>
      </c>
      <c r="P5288" s="1" t="s">
        <v>426</v>
      </c>
      <c r="Q5288" s="29" t="s">
        <v>750</v>
      </c>
      <c r="R5288" s="30">
        <v>29983.293604359998</v>
      </c>
      <c r="S5288" s="5">
        <v>8.7740673886883265</v>
      </c>
      <c r="T5288" s="4">
        <v>30.07015988505395</v>
      </c>
      <c r="U5288" s="1"/>
      <c r="V5288" s="1"/>
      <c r="W5288" s="1"/>
      <c r="X5288" s="1"/>
    </row>
    <row r="5289" spans="1:24" ht="15.75" customHeight="1" x14ac:dyDescent="0.2">
      <c r="A5289" s="1"/>
      <c r="B5289" s="1"/>
      <c r="C5289" s="31" t="str">
        <f>IF('Style Screener'!$S5289&lt;(AVERAGE('Style Screener'!$S$9:$S$6415)), "Value", "Growth")</f>
        <v>Growth</v>
      </c>
      <c r="D5289" s="31" t="str">
        <f>IF('Style Screener'!$R5289&gt;2000, "Large Cap", "Small Cap")</f>
        <v>Large Cap</v>
      </c>
      <c r="E5289" s="31" t="s">
        <v>14</v>
      </c>
      <c r="F5289" s="31" t="s">
        <v>37</v>
      </c>
      <c r="G5289" s="1" t="s">
        <v>5587</v>
      </c>
      <c r="H5289" s="1" t="s">
        <v>19860</v>
      </c>
      <c r="I5289" s="1" t="s">
        <v>19861</v>
      </c>
      <c r="J5289" s="1" t="s">
        <v>19180</v>
      </c>
      <c r="K5289" s="1" t="s">
        <v>19862</v>
      </c>
      <c r="L5289" s="1" t="s">
        <v>19863</v>
      </c>
      <c r="M5289" s="1" t="s">
        <v>278</v>
      </c>
      <c r="N5289" s="1" t="s">
        <v>279</v>
      </c>
      <c r="O5289" s="1" t="s">
        <v>278</v>
      </c>
      <c r="P5289" s="1" t="s">
        <v>937</v>
      </c>
      <c r="Q5289" s="29" t="s">
        <v>427</v>
      </c>
      <c r="R5289" s="30">
        <v>5182.4630275138643</v>
      </c>
      <c r="S5289" s="5">
        <v>196.14617940199335</v>
      </c>
      <c r="T5289" s="4" t="s">
        <v>61</v>
      </c>
      <c r="U5289" s="1"/>
      <c r="V5289" s="1"/>
      <c r="W5289" s="1"/>
      <c r="X5289" s="1"/>
    </row>
    <row r="5290" spans="1:24" ht="15.75" customHeight="1" x14ac:dyDescent="0.2">
      <c r="A5290" s="1"/>
      <c r="B5290" s="1"/>
      <c r="C5290" s="31" t="str">
        <f>IF('Style Screener'!$S5290&lt;(AVERAGE('Style Screener'!$S$9:$S$6415)), "Value", "Growth")</f>
        <v>Value</v>
      </c>
      <c r="D5290" s="31" t="str">
        <f>IF('Style Screener'!$R5290&gt;2000, "Large Cap", "Small Cap")</f>
        <v>Large Cap</v>
      </c>
      <c r="E5290" s="31" t="s">
        <v>14</v>
      </c>
      <c r="F5290" s="31" t="s">
        <v>37</v>
      </c>
      <c r="G5290" s="1" t="s">
        <v>1359</v>
      </c>
      <c r="H5290" s="1" t="s">
        <v>13120</v>
      </c>
      <c r="I5290" s="1" t="s">
        <v>13121</v>
      </c>
      <c r="J5290" s="1" t="s">
        <v>10775</v>
      </c>
      <c r="K5290" s="1" t="s">
        <v>13122</v>
      </c>
      <c r="L5290" s="1" t="s">
        <v>13123</v>
      </c>
      <c r="M5290" s="1" t="s">
        <v>278</v>
      </c>
      <c r="N5290" s="1" t="s">
        <v>279</v>
      </c>
      <c r="O5290" s="1" t="s">
        <v>278</v>
      </c>
      <c r="P5290" s="1" t="s">
        <v>1201</v>
      </c>
      <c r="Q5290" s="29" t="s">
        <v>61</v>
      </c>
      <c r="R5290" s="30">
        <v>6659.8705191152421</v>
      </c>
      <c r="S5290" s="5">
        <v>19.555914412595882</v>
      </c>
      <c r="T5290" s="4">
        <v>66.415982983895475</v>
      </c>
      <c r="U5290" s="1"/>
      <c r="V5290" s="1"/>
      <c r="W5290" s="1"/>
      <c r="X5290" s="1"/>
    </row>
    <row r="5291" spans="1:24" ht="15.75" customHeight="1" x14ac:dyDescent="0.2">
      <c r="A5291" s="1"/>
      <c r="B5291" s="1"/>
      <c r="C5291" s="31" t="str">
        <f>IF('Style Screener'!$S5291&lt;(AVERAGE('Style Screener'!$S$9:$S$6415)), "Value", "Growth")</f>
        <v>Growth</v>
      </c>
      <c r="D5291" s="31" t="str">
        <f>IF('Style Screener'!$R5291&gt;2000, "Large Cap", "Small Cap")</f>
        <v>Large Cap</v>
      </c>
      <c r="E5291" s="31" t="s">
        <v>14</v>
      </c>
      <c r="F5291" s="31" t="s">
        <v>37</v>
      </c>
      <c r="G5291" s="1" t="s">
        <v>246</v>
      </c>
      <c r="H5291" s="1" t="s">
        <v>19864</v>
      </c>
      <c r="I5291" s="1" t="s">
        <v>19865</v>
      </c>
      <c r="J5291" s="1" t="s">
        <v>41</v>
      </c>
      <c r="K5291" s="1" t="s">
        <v>19866</v>
      </c>
      <c r="L5291" s="1" t="s">
        <v>19867</v>
      </c>
      <c r="M5291" s="1" t="s">
        <v>278</v>
      </c>
      <c r="N5291" s="1" t="s">
        <v>1230</v>
      </c>
      <c r="O5291" s="1" t="s">
        <v>278</v>
      </c>
      <c r="P5291" s="1" t="s">
        <v>1231</v>
      </c>
      <c r="Q5291" s="29" t="s">
        <v>1525</v>
      </c>
      <c r="R5291" s="30">
        <v>10311.00924766</v>
      </c>
      <c r="S5291" s="5" t="s">
        <v>61</v>
      </c>
      <c r="T5291" s="4" t="s">
        <v>61</v>
      </c>
      <c r="U5291" s="1"/>
      <c r="V5291" s="1"/>
      <c r="W5291" s="1"/>
      <c r="X5291" s="1"/>
    </row>
    <row r="5292" spans="1:24" ht="15.75" customHeight="1" x14ac:dyDescent="0.2">
      <c r="A5292" s="1"/>
      <c r="B5292" s="1"/>
      <c r="C5292" s="31" t="str">
        <f>IF('Style Screener'!$S5292&lt;(AVERAGE('Style Screener'!$S$9:$S$6415)), "Value", "Growth")</f>
        <v>Growth</v>
      </c>
      <c r="D5292" s="31" t="str">
        <f>IF('Style Screener'!$R5292&gt;2000, "Large Cap", "Small Cap")</f>
        <v>Large Cap</v>
      </c>
      <c r="E5292" s="31" t="s">
        <v>14</v>
      </c>
      <c r="F5292" s="31" t="s">
        <v>37</v>
      </c>
      <c r="G5292" s="1" t="s">
        <v>38</v>
      </c>
      <c r="H5292" s="1" t="s">
        <v>19868</v>
      </c>
      <c r="I5292" s="1" t="s">
        <v>19869</v>
      </c>
      <c r="J5292" s="1" t="s">
        <v>41</v>
      </c>
      <c r="K5292" s="1" t="s">
        <v>19870</v>
      </c>
      <c r="L5292" s="1" t="s">
        <v>19871</v>
      </c>
      <c r="M5292" s="1" t="s">
        <v>278</v>
      </c>
      <c r="N5292" s="1" t="s">
        <v>279</v>
      </c>
      <c r="O5292" s="1" t="s">
        <v>278</v>
      </c>
      <c r="P5292" s="1" t="s">
        <v>937</v>
      </c>
      <c r="Q5292" s="29" t="s">
        <v>427</v>
      </c>
      <c r="R5292" s="30">
        <v>7218.8334152000007</v>
      </c>
      <c r="S5292" s="5" t="s">
        <v>61</v>
      </c>
      <c r="T5292" s="4">
        <v>0</v>
      </c>
      <c r="U5292" s="1"/>
      <c r="V5292" s="1"/>
      <c r="W5292" s="1"/>
      <c r="X5292" s="1"/>
    </row>
    <row r="5293" spans="1:24" ht="15.75" customHeight="1" x14ac:dyDescent="0.2">
      <c r="A5293" s="1"/>
      <c r="B5293" s="1"/>
      <c r="C5293" s="31" t="str">
        <f>IF('Style Screener'!$S5293&lt;(AVERAGE('Style Screener'!$S$9:$S$6415)), "Value", "Growth")</f>
        <v>Growth</v>
      </c>
      <c r="D5293" s="31" t="str">
        <f>IF('Style Screener'!$R5293&gt;2000, "Large Cap", "Small Cap")</f>
        <v>Large Cap</v>
      </c>
      <c r="E5293" s="31" t="s">
        <v>14</v>
      </c>
      <c r="F5293" s="31" t="s">
        <v>37</v>
      </c>
      <c r="G5293" s="1" t="s">
        <v>38</v>
      </c>
      <c r="H5293" s="1" t="s">
        <v>19872</v>
      </c>
      <c r="I5293" s="1" t="s">
        <v>19873</v>
      </c>
      <c r="J5293" s="1" t="s">
        <v>41</v>
      </c>
      <c r="K5293" s="1" t="s">
        <v>19874</v>
      </c>
      <c r="L5293" s="1" t="s">
        <v>19875</v>
      </c>
      <c r="M5293" s="1" t="s">
        <v>278</v>
      </c>
      <c r="N5293" s="1" t="s">
        <v>279</v>
      </c>
      <c r="O5293" s="1" t="s">
        <v>278</v>
      </c>
      <c r="P5293" s="1" t="s">
        <v>1201</v>
      </c>
      <c r="Q5293" s="29" t="s">
        <v>4205</v>
      </c>
      <c r="R5293" s="30">
        <v>38606.417878649998</v>
      </c>
      <c r="S5293" s="5">
        <v>61.589008363201913</v>
      </c>
      <c r="T5293" s="4">
        <v>5.3424119418619833</v>
      </c>
      <c r="U5293" s="1"/>
      <c r="V5293" s="1"/>
      <c r="W5293" s="1"/>
      <c r="X5293" s="1"/>
    </row>
    <row r="5294" spans="1:24" ht="15.75" customHeight="1" x14ac:dyDescent="0.2">
      <c r="A5294" s="1"/>
      <c r="B5294" s="1"/>
      <c r="C5294" s="31" t="str">
        <f>IF('Style Screener'!$S5294&lt;(AVERAGE('Style Screener'!$S$9:$S$6415)), "Value", "Growth")</f>
        <v>Value</v>
      </c>
      <c r="D5294" s="31" t="str">
        <f>IF('Style Screener'!$R5294&gt;2000, "Large Cap", "Small Cap")</f>
        <v>Large Cap</v>
      </c>
      <c r="E5294" s="31" t="s">
        <v>14</v>
      </c>
      <c r="F5294" s="31" t="s">
        <v>37</v>
      </c>
      <c r="G5294" s="1" t="s">
        <v>11121</v>
      </c>
      <c r="H5294" s="1" t="s">
        <v>19876</v>
      </c>
      <c r="I5294" s="1" t="s">
        <v>19877</v>
      </c>
      <c r="J5294" s="1" t="s">
        <v>19193</v>
      </c>
      <c r="K5294" s="1" t="s">
        <v>19878</v>
      </c>
      <c r="L5294" s="1" t="s">
        <v>19879</v>
      </c>
      <c r="M5294" s="1" t="s">
        <v>278</v>
      </c>
      <c r="N5294" s="1" t="s">
        <v>279</v>
      </c>
      <c r="O5294" s="1" t="s">
        <v>278</v>
      </c>
      <c r="P5294" s="1" t="s">
        <v>937</v>
      </c>
      <c r="Q5294" s="29" t="s">
        <v>61</v>
      </c>
      <c r="R5294" s="30">
        <v>22130.249673066344</v>
      </c>
      <c r="S5294" s="5">
        <v>21.713833015858597</v>
      </c>
      <c r="T5294" s="4">
        <v>92.118359112306663</v>
      </c>
      <c r="U5294" s="1"/>
      <c r="V5294" s="1"/>
      <c r="W5294" s="1"/>
      <c r="X5294" s="1"/>
    </row>
    <row r="5295" spans="1:24" ht="15.75" customHeight="1" x14ac:dyDescent="0.2">
      <c r="A5295" s="1"/>
      <c r="B5295" s="1"/>
      <c r="C5295" s="31" t="str">
        <f>IF('Style Screener'!$S5295&lt;(AVERAGE('Style Screener'!$S$9:$S$6415)), "Value", "Growth")</f>
        <v>Value</v>
      </c>
      <c r="D5295" s="31" t="str">
        <f>IF('Style Screener'!$R5295&gt;2000, "Large Cap", "Small Cap")</f>
        <v>Large Cap</v>
      </c>
      <c r="E5295" s="31" t="s">
        <v>14</v>
      </c>
      <c r="F5295" s="31" t="s">
        <v>37</v>
      </c>
      <c r="G5295" s="1" t="s">
        <v>11121</v>
      </c>
      <c r="H5295" s="1" t="s">
        <v>19880</v>
      </c>
      <c r="I5295" s="1" t="s">
        <v>19881</v>
      </c>
      <c r="J5295" s="1" t="s">
        <v>19193</v>
      </c>
      <c r="K5295" s="1" t="s">
        <v>19882</v>
      </c>
      <c r="L5295" s="1" t="s">
        <v>19883</v>
      </c>
      <c r="M5295" s="1" t="s">
        <v>278</v>
      </c>
      <c r="N5295" s="1" t="s">
        <v>1230</v>
      </c>
      <c r="O5295" s="1" t="s">
        <v>278</v>
      </c>
      <c r="P5295" s="1" t="s">
        <v>1231</v>
      </c>
      <c r="Q5295" s="29" t="s">
        <v>61</v>
      </c>
      <c r="R5295" s="30">
        <v>2114.7863255633583</v>
      </c>
      <c r="S5295" s="5">
        <v>11.158536585365855</v>
      </c>
      <c r="T5295" s="4">
        <v>88.473406202604465</v>
      </c>
      <c r="U5295" s="1"/>
      <c r="V5295" s="1"/>
      <c r="W5295" s="1"/>
      <c r="X5295" s="1"/>
    </row>
    <row r="5296" spans="1:24" ht="15.75" customHeight="1" x14ac:dyDescent="0.2">
      <c r="A5296" s="1"/>
      <c r="B5296" s="1"/>
      <c r="C5296" s="31" t="str">
        <f>IF('Style Screener'!$S5296&lt;(AVERAGE('Style Screener'!$S$9:$S$6415)), "Value", "Growth")</f>
        <v>Value</v>
      </c>
      <c r="D5296" s="31" t="str">
        <f>IF('Style Screener'!$R5296&gt;2000, "Large Cap", "Small Cap")</f>
        <v>Large Cap</v>
      </c>
      <c r="E5296" s="31" t="s">
        <v>14</v>
      </c>
      <c r="F5296" s="31" t="s">
        <v>37</v>
      </c>
      <c r="G5296" s="1" t="s">
        <v>1020</v>
      </c>
      <c r="H5296" s="1" t="s">
        <v>11934</v>
      </c>
      <c r="I5296" s="1" t="s">
        <v>11935</v>
      </c>
      <c r="J5296" s="1" t="s">
        <v>10766</v>
      </c>
      <c r="K5296" s="1" t="s">
        <v>11936</v>
      </c>
      <c r="L5296" s="1" t="s">
        <v>11937</v>
      </c>
      <c r="M5296" s="1" t="s">
        <v>86</v>
      </c>
      <c r="N5296" s="1" t="s">
        <v>606</v>
      </c>
      <c r="O5296" s="1" t="s">
        <v>607</v>
      </c>
      <c r="P5296" s="1" t="s">
        <v>608</v>
      </c>
      <c r="Q5296" s="29" t="s">
        <v>61</v>
      </c>
      <c r="R5296" s="30">
        <v>7385.5366911643096</v>
      </c>
      <c r="S5296" s="5">
        <v>9.8058252427184467</v>
      </c>
      <c r="T5296" s="4">
        <v>65.934065934065927</v>
      </c>
      <c r="U5296" s="1"/>
      <c r="V5296" s="1"/>
      <c r="W5296" s="1"/>
      <c r="X5296" s="1"/>
    </row>
    <row r="5297" spans="1:24" ht="15.75" customHeight="1" x14ac:dyDescent="0.2">
      <c r="A5297" s="1"/>
      <c r="B5297" s="1"/>
      <c r="C5297" s="31" t="str">
        <f>IF('Style Screener'!$S5297&lt;(AVERAGE('Style Screener'!$S$9:$S$6415)), "Value", "Growth")</f>
        <v>Value</v>
      </c>
      <c r="D5297" s="31" t="str">
        <f>IF('Style Screener'!$R5297&gt;2000, "Large Cap", "Small Cap")</f>
        <v>Large Cap</v>
      </c>
      <c r="E5297" s="31" t="s">
        <v>14</v>
      </c>
      <c r="F5297" s="31" t="s">
        <v>37</v>
      </c>
      <c r="G5297" s="1" t="s">
        <v>1020</v>
      </c>
      <c r="H5297" s="1" t="s">
        <v>10830</v>
      </c>
      <c r="I5297" s="1" t="s">
        <v>10831</v>
      </c>
      <c r="J5297" s="1" t="s">
        <v>10766</v>
      </c>
      <c r="K5297" s="1" t="s">
        <v>10832</v>
      </c>
      <c r="L5297" s="1" t="s">
        <v>10833</v>
      </c>
      <c r="M5297" s="1" t="s">
        <v>86</v>
      </c>
      <c r="N5297" s="1" t="s">
        <v>606</v>
      </c>
      <c r="O5297" s="1" t="s">
        <v>607</v>
      </c>
      <c r="P5297" s="1" t="s">
        <v>608</v>
      </c>
      <c r="Q5297" s="29" t="s">
        <v>61</v>
      </c>
      <c r="R5297" s="30">
        <v>9672.2561119829224</v>
      </c>
      <c r="S5297" s="5">
        <v>14.360119047619047</v>
      </c>
      <c r="T5297" s="4" t="s">
        <v>61</v>
      </c>
      <c r="U5297" s="1"/>
      <c r="V5297" s="1"/>
      <c r="W5297" s="1"/>
      <c r="X5297" s="1"/>
    </row>
    <row r="5298" spans="1:24" ht="15.75" customHeight="1" x14ac:dyDescent="0.2">
      <c r="A5298" s="1"/>
      <c r="B5298" s="1"/>
      <c r="C5298" s="31" t="str">
        <f>IF('Style Screener'!$S5298&lt;(AVERAGE('Style Screener'!$S$9:$S$6415)), "Value", "Growth")</f>
        <v>Value</v>
      </c>
      <c r="D5298" s="31" t="str">
        <f>IF('Style Screener'!$R5298&gt;2000, "Large Cap", "Small Cap")</f>
        <v>Large Cap</v>
      </c>
      <c r="E5298" s="31" t="s">
        <v>14</v>
      </c>
      <c r="F5298" s="31" t="s">
        <v>37</v>
      </c>
      <c r="G5298" s="1" t="s">
        <v>246</v>
      </c>
      <c r="H5298" s="1" t="s">
        <v>247</v>
      </c>
      <c r="I5298" s="1" t="s">
        <v>248</v>
      </c>
      <c r="J5298" s="1" t="s">
        <v>41</v>
      </c>
      <c r="K5298" s="1" t="s">
        <v>249</v>
      </c>
      <c r="L5298" s="1" t="s">
        <v>250</v>
      </c>
      <c r="M5298" s="1" t="s">
        <v>86</v>
      </c>
      <c r="N5298" s="1" t="s">
        <v>251</v>
      </c>
      <c r="O5298" s="1" t="s">
        <v>251</v>
      </c>
      <c r="P5298" s="1" t="s">
        <v>252</v>
      </c>
      <c r="Q5298" s="29" t="s">
        <v>253</v>
      </c>
      <c r="R5298" s="30">
        <v>35664.380594369999</v>
      </c>
      <c r="S5298" s="5">
        <v>11.791238507301243</v>
      </c>
      <c r="T5298" s="4" t="s">
        <v>61</v>
      </c>
      <c r="U5298" s="1"/>
      <c r="V5298" s="1"/>
      <c r="W5298" s="1"/>
      <c r="X5298" s="1"/>
    </row>
    <row r="5299" spans="1:24" ht="15.75" customHeight="1" x14ac:dyDescent="0.2">
      <c r="A5299" s="1"/>
      <c r="B5299" s="1"/>
      <c r="C5299" s="31" t="str">
        <f>IF('Style Screener'!$S5299&lt;(AVERAGE('Style Screener'!$S$9:$S$6415)), "Value", "Growth")</f>
        <v>Value</v>
      </c>
      <c r="D5299" s="31" t="str">
        <f>IF('Style Screener'!$R5299&gt;2000, "Large Cap", "Small Cap")</f>
        <v>Large Cap</v>
      </c>
      <c r="E5299" s="31" t="s">
        <v>14</v>
      </c>
      <c r="F5299" s="31" t="s">
        <v>37</v>
      </c>
      <c r="G5299" s="1" t="s">
        <v>13188</v>
      </c>
      <c r="H5299" s="1" t="s">
        <v>19884</v>
      </c>
      <c r="I5299" s="1" t="s">
        <v>19885</v>
      </c>
      <c r="J5299" s="1" t="s">
        <v>13191</v>
      </c>
      <c r="K5299" s="1" t="s">
        <v>19886</v>
      </c>
      <c r="L5299" s="1" t="s">
        <v>19887</v>
      </c>
      <c r="M5299" s="1" t="s">
        <v>86</v>
      </c>
      <c r="N5299" s="1" t="s">
        <v>771</v>
      </c>
      <c r="O5299" s="1" t="s">
        <v>607</v>
      </c>
      <c r="P5299" s="1" t="s">
        <v>771</v>
      </c>
      <c r="Q5299" s="29" t="s">
        <v>61</v>
      </c>
      <c r="R5299" s="30">
        <v>5273.7681404768364</v>
      </c>
      <c r="S5299" s="5">
        <v>14.518322490535523</v>
      </c>
      <c r="T5299" s="4">
        <v>19.440859577035088</v>
      </c>
      <c r="U5299" s="1"/>
      <c r="V5299" s="1"/>
      <c r="W5299" s="1"/>
      <c r="X5299" s="1"/>
    </row>
    <row r="5300" spans="1:24" ht="15.75" customHeight="1" x14ac:dyDescent="0.2">
      <c r="A5300" s="1"/>
      <c r="B5300" s="1"/>
      <c r="C5300" s="31" t="str">
        <f>IF('Style Screener'!$S5300&lt;(AVERAGE('Style Screener'!$S$9:$S$6415)), "Value", "Growth")</f>
        <v>Value</v>
      </c>
      <c r="D5300" s="31" t="str">
        <f>IF('Style Screener'!$R5300&gt;2000, "Large Cap", "Small Cap")</f>
        <v>Large Cap</v>
      </c>
      <c r="E5300" s="31" t="s">
        <v>14</v>
      </c>
      <c r="F5300" s="31" t="s">
        <v>37</v>
      </c>
      <c r="G5300" s="1" t="s">
        <v>1020</v>
      </c>
      <c r="H5300" s="1" t="s">
        <v>10826</v>
      </c>
      <c r="I5300" s="1" t="s">
        <v>10827</v>
      </c>
      <c r="J5300" s="1" t="s">
        <v>10766</v>
      </c>
      <c r="K5300" s="1" t="s">
        <v>10828</v>
      </c>
      <c r="L5300" s="1" t="s">
        <v>10829</v>
      </c>
      <c r="M5300" s="1" t="s">
        <v>86</v>
      </c>
      <c r="N5300" s="1" t="s">
        <v>251</v>
      </c>
      <c r="O5300" s="1" t="s">
        <v>251</v>
      </c>
      <c r="P5300" s="1" t="s">
        <v>252</v>
      </c>
      <c r="Q5300" s="29" t="s">
        <v>61</v>
      </c>
      <c r="R5300" s="30">
        <v>6735.315809265915</v>
      </c>
      <c r="S5300" s="5">
        <v>17.576754385964914</v>
      </c>
      <c r="T5300" s="4" t="s">
        <v>61</v>
      </c>
      <c r="U5300" s="1"/>
      <c r="V5300" s="1"/>
      <c r="W5300" s="1"/>
      <c r="X5300" s="1"/>
    </row>
    <row r="5301" spans="1:24" ht="15.75" customHeight="1" x14ac:dyDescent="0.2">
      <c r="A5301" s="1"/>
      <c r="B5301" s="1"/>
      <c r="C5301" s="31" t="str">
        <f>IF('Style Screener'!$S5301&lt;(AVERAGE('Style Screener'!$S$9:$S$6415)), "Value", "Growth")</f>
        <v>Value</v>
      </c>
      <c r="D5301" s="31" t="str">
        <f>IF('Style Screener'!$R5301&gt;2000, "Large Cap", "Small Cap")</f>
        <v>Large Cap</v>
      </c>
      <c r="E5301" s="31" t="s">
        <v>14</v>
      </c>
      <c r="F5301" s="31" t="s">
        <v>37</v>
      </c>
      <c r="G5301" s="1" t="s">
        <v>1359</v>
      </c>
      <c r="H5301" s="1" t="s">
        <v>10853</v>
      </c>
      <c r="I5301" s="1" t="s">
        <v>10854</v>
      </c>
      <c r="J5301" s="1" t="s">
        <v>10775</v>
      </c>
      <c r="K5301" s="1" t="s">
        <v>10855</v>
      </c>
      <c r="L5301" s="1" t="s">
        <v>10856</v>
      </c>
      <c r="M5301" s="1" t="s">
        <v>86</v>
      </c>
      <c r="N5301" s="1" t="s">
        <v>251</v>
      </c>
      <c r="O5301" s="1" t="s">
        <v>251</v>
      </c>
      <c r="P5301" s="1" t="s">
        <v>454</v>
      </c>
      <c r="Q5301" s="29" t="s">
        <v>61</v>
      </c>
      <c r="R5301" s="30">
        <v>16579.876481540228</v>
      </c>
      <c r="S5301" s="5">
        <v>10.1994342291372</v>
      </c>
      <c r="T5301" s="4">
        <v>75.486531769557928</v>
      </c>
      <c r="U5301" s="1"/>
      <c r="V5301" s="1"/>
      <c r="W5301" s="1"/>
      <c r="X5301" s="1"/>
    </row>
    <row r="5302" spans="1:24" ht="15.75" customHeight="1" x14ac:dyDescent="0.2">
      <c r="A5302" s="1"/>
      <c r="B5302" s="1"/>
      <c r="C5302" s="31" t="str">
        <f>IF('Style Screener'!$S5302&lt;(AVERAGE('Style Screener'!$S$9:$S$6415)), "Value", "Growth")</f>
        <v>Value</v>
      </c>
      <c r="D5302" s="31" t="str">
        <f>IF('Style Screener'!$R5302&gt;2000, "Large Cap", "Small Cap")</f>
        <v>Large Cap</v>
      </c>
      <c r="E5302" s="31" t="s">
        <v>14</v>
      </c>
      <c r="F5302" s="31" t="s">
        <v>37</v>
      </c>
      <c r="G5302" s="1" t="s">
        <v>13188</v>
      </c>
      <c r="H5302" s="1" t="s">
        <v>19888</v>
      </c>
      <c r="I5302" s="1" t="s">
        <v>19889</v>
      </c>
      <c r="J5302" s="1" t="s">
        <v>13191</v>
      </c>
      <c r="K5302" s="1" t="s">
        <v>19890</v>
      </c>
      <c r="L5302" s="1" t="s">
        <v>19891</v>
      </c>
      <c r="M5302" s="1" t="s">
        <v>86</v>
      </c>
      <c r="N5302" s="1" t="s">
        <v>771</v>
      </c>
      <c r="O5302" s="1" t="s">
        <v>607</v>
      </c>
      <c r="P5302" s="1" t="s">
        <v>771</v>
      </c>
      <c r="Q5302" s="29" t="s">
        <v>61</v>
      </c>
      <c r="R5302" s="30">
        <v>5519.4105490977199</v>
      </c>
      <c r="S5302" s="5">
        <v>22.752433396115194</v>
      </c>
      <c r="T5302" s="4">
        <v>32.525719319464883</v>
      </c>
      <c r="U5302" s="1"/>
      <c r="V5302" s="1"/>
      <c r="W5302" s="1"/>
      <c r="X5302" s="1"/>
    </row>
    <row r="5303" spans="1:24" ht="15.75" customHeight="1" x14ac:dyDescent="0.2">
      <c r="A5303" s="1"/>
      <c r="B5303" s="1"/>
      <c r="C5303" s="31" t="str">
        <f>IF('Style Screener'!$S5303&lt;(AVERAGE('Style Screener'!$S$9:$S$6415)), "Value", "Growth")</f>
        <v>Value</v>
      </c>
      <c r="D5303" s="31" t="str">
        <f>IF('Style Screener'!$R5303&gt;2000, "Large Cap", "Small Cap")</f>
        <v>Large Cap</v>
      </c>
      <c r="E5303" s="31" t="s">
        <v>14</v>
      </c>
      <c r="F5303" s="31" t="s">
        <v>37</v>
      </c>
      <c r="G5303" s="1" t="s">
        <v>13188</v>
      </c>
      <c r="H5303" s="1" t="s">
        <v>19892</v>
      </c>
      <c r="I5303" s="1" t="s">
        <v>19893</v>
      </c>
      <c r="J5303" s="1" t="s">
        <v>13191</v>
      </c>
      <c r="K5303" s="1" t="s">
        <v>19894</v>
      </c>
      <c r="L5303" s="1" t="s">
        <v>19895</v>
      </c>
      <c r="M5303" s="1" t="s">
        <v>86</v>
      </c>
      <c r="N5303" s="1" t="s">
        <v>87</v>
      </c>
      <c r="O5303" s="1" t="s">
        <v>88</v>
      </c>
      <c r="P5303" s="1" t="s">
        <v>4499</v>
      </c>
      <c r="Q5303" s="29" t="s">
        <v>61</v>
      </c>
      <c r="R5303" s="30">
        <v>4391.6367799411964</v>
      </c>
      <c r="S5303" s="5">
        <v>20.046461851687503</v>
      </c>
      <c r="T5303" s="4" t="s">
        <v>61</v>
      </c>
      <c r="U5303" s="1"/>
      <c r="V5303" s="1"/>
      <c r="W5303" s="1"/>
      <c r="X5303" s="1"/>
    </row>
    <row r="5304" spans="1:24" ht="15.75" customHeight="1" x14ac:dyDescent="0.2">
      <c r="A5304" s="1"/>
      <c r="B5304" s="1"/>
      <c r="C5304" s="31" t="str">
        <f>IF('Style Screener'!$S5304&lt;(AVERAGE('Style Screener'!$S$9:$S$6415)), "Value", "Growth")</f>
        <v>Value</v>
      </c>
      <c r="D5304" s="31" t="str">
        <f>IF('Style Screener'!$R5304&gt;2000, "Large Cap", "Small Cap")</f>
        <v>Large Cap</v>
      </c>
      <c r="E5304" s="31" t="s">
        <v>14</v>
      </c>
      <c r="F5304" s="31" t="s">
        <v>37</v>
      </c>
      <c r="G5304" s="1" t="s">
        <v>38</v>
      </c>
      <c r="H5304" s="1" t="s">
        <v>853</v>
      </c>
      <c r="I5304" s="1" t="s">
        <v>854</v>
      </c>
      <c r="J5304" s="1" t="s">
        <v>41</v>
      </c>
      <c r="K5304" s="1" t="s">
        <v>855</v>
      </c>
      <c r="L5304" s="1" t="s">
        <v>856</v>
      </c>
      <c r="M5304" s="1" t="s">
        <v>86</v>
      </c>
      <c r="N5304" s="1" t="s">
        <v>606</v>
      </c>
      <c r="O5304" s="1" t="s">
        <v>607</v>
      </c>
      <c r="P5304" s="1" t="s">
        <v>608</v>
      </c>
      <c r="Q5304" s="29" t="s">
        <v>90</v>
      </c>
      <c r="R5304" s="30">
        <v>12090.107395520001</v>
      </c>
      <c r="S5304" s="5">
        <v>16.203649205414951</v>
      </c>
      <c r="T5304" s="4" t="s">
        <v>61</v>
      </c>
      <c r="U5304" s="1"/>
      <c r="V5304" s="1"/>
      <c r="W5304" s="1"/>
      <c r="X5304" s="1"/>
    </row>
    <row r="5305" spans="1:24" ht="15.75" customHeight="1" x14ac:dyDescent="0.2">
      <c r="A5305" s="1"/>
      <c r="B5305" s="1"/>
      <c r="C5305" s="31" t="str">
        <f>IF('Style Screener'!$S5305&lt;(AVERAGE('Style Screener'!$S$9:$S$6415)), "Value", "Growth")</f>
        <v>Value</v>
      </c>
      <c r="D5305" s="31" t="str">
        <f>IF('Style Screener'!$R5305&gt;2000, "Large Cap", "Small Cap")</f>
        <v>Large Cap</v>
      </c>
      <c r="E5305" s="31" t="s">
        <v>14</v>
      </c>
      <c r="F5305" s="31" t="s">
        <v>37</v>
      </c>
      <c r="G5305" s="1" t="s">
        <v>38</v>
      </c>
      <c r="H5305" s="1" t="s">
        <v>514</v>
      </c>
      <c r="I5305" s="1" t="s">
        <v>515</v>
      </c>
      <c r="J5305" s="1" t="s">
        <v>41</v>
      </c>
      <c r="K5305" s="1" t="s">
        <v>516</v>
      </c>
      <c r="L5305" s="1" t="s">
        <v>517</v>
      </c>
      <c r="M5305" s="1" t="s">
        <v>86</v>
      </c>
      <c r="N5305" s="1" t="s">
        <v>251</v>
      </c>
      <c r="O5305" s="1" t="s">
        <v>251</v>
      </c>
      <c r="P5305" s="1" t="s">
        <v>454</v>
      </c>
      <c r="Q5305" s="29" t="s">
        <v>489</v>
      </c>
      <c r="R5305" s="30">
        <v>27996.592599920001</v>
      </c>
      <c r="S5305" s="5">
        <v>10.632700632700633</v>
      </c>
      <c r="T5305" s="4">
        <v>73.860087445346664</v>
      </c>
      <c r="U5305" s="1"/>
      <c r="V5305" s="1"/>
      <c r="W5305" s="1"/>
      <c r="X5305" s="1"/>
    </row>
    <row r="5306" spans="1:24" ht="15.75" customHeight="1" x14ac:dyDescent="0.2">
      <c r="A5306" s="1"/>
      <c r="B5306" s="1"/>
      <c r="C5306" s="31" t="str">
        <f>IF('Style Screener'!$S5306&lt;(AVERAGE('Style Screener'!$S$9:$S$6415)), "Value", "Growth")</f>
        <v>Value</v>
      </c>
      <c r="D5306" s="31" t="str">
        <f>IF('Style Screener'!$R5306&gt;2000, "Large Cap", "Small Cap")</f>
        <v>Large Cap</v>
      </c>
      <c r="E5306" s="31" t="s">
        <v>14</v>
      </c>
      <c r="F5306" s="31" t="s">
        <v>37</v>
      </c>
      <c r="G5306" s="1" t="s">
        <v>10798</v>
      </c>
      <c r="H5306" s="1" t="s">
        <v>10857</v>
      </c>
      <c r="I5306" s="1" t="s">
        <v>10858</v>
      </c>
      <c r="J5306" s="1" t="s">
        <v>10801</v>
      </c>
      <c r="K5306" s="1" t="s">
        <v>10859</v>
      </c>
      <c r="L5306" s="1" t="s">
        <v>10860</v>
      </c>
      <c r="M5306" s="1" t="s">
        <v>86</v>
      </c>
      <c r="N5306" s="1" t="s">
        <v>251</v>
      </c>
      <c r="O5306" s="1" t="s">
        <v>251</v>
      </c>
      <c r="P5306" s="1" t="s">
        <v>508</v>
      </c>
      <c r="Q5306" s="29" t="s">
        <v>61</v>
      </c>
      <c r="R5306" s="30">
        <v>8506.462488168454</v>
      </c>
      <c r="S5306" s="5">
        <v>11.066580478345186</v>
      </c>
      <c r="T5306" s="4">
        <v>37.392610183697691</v>
      </c>
      <c r="U5306" s="1"/>
      <c r="V5306" s="1"/>
      <c r="W5306" s="1"/>
      <c r="X5306" s="1"/>
    </row>
    <row r="5307" spans="1:24" ht="15.75" customHeight="1" x14ac:dyDescent="0.2">
      <c r="A5307" s="1"/>
      <c r="B5307" s="1"/>
      <c r="C5307" s="31" t="str">
        <f>IF('Style Screener'!$S5307&lt;(AVERAGE('Style Screener'!$S$9:$S$6415)), "Value", "Growth")</f>
        <v>Value</v>
      </c>
      <c r="D5307" s="31" t="str">
        <f>IF('Style Screener'!$R5307&gt;2000, "Large Cap", "Small Cap")</f>
        <v>Large Cap</v>
      </c>
      <c r="E5307" s="31" t="s">
        <v>14</v>
      </c>
      <c r="F5307" s="31" t="s">
        <v>37</v>
      </c>
      <c r="G5307" s="1" t="s">
        <v>16243</v>
      </c>
      <c r="H5307" s="1" t="s">
        <v>19896</v>
      </c>
      <c r="I5307" s="1" t="s">
        <v>19897</v>
      </c>
      <c r="J5307" s="1" t="s">
        <v>16236</v>
      </c>
      <c r="K5307" s="1" t="s">
        <v>19898</v>
      </c>
      <c r="L5307" s="1" t="s">
        <v>19899</v>
      </c>
      <c r="M5307" s="1" t="s">
        <v>86</v>
      </c>
      <c r="N5307" s="1" t="s">
        <v>251</v>
      </c>
      <c r="O5307" s="1" t="s">
        <v>251</v>
      </c>
      <c r="P5307" s="1" t="s">
        <v>454</v>
      </c>
      <c r="Q5307" s="29" t="s">
        <v>61</v>
      </c>
      <c r="R5307" s="30">
        <v>79346.904100551546</v>
      </c>
      <c r="S5307" s="5">
        <v>20.779216609055084</v>
      </c>
      <c r="T5307" s="4">
        <v>75.755134917438582</v>
      </c>
      <c r="U5307" s="1"/>
      <c r="V5307" s="1"/>
      <c r="W5307" s="1"/>
      <c r="X5307" s="1"/>
    </row>
    <row r="5308" spans="1:24" ht="15.75" customHeight="1" x14ac:dyDescent="0.2">
      <c r="A5308" s="1"/>
      <c r="B5308" s="1"/>
      <c r="C5308" s="31" t="str">
        <f>IF('Style Screener'!$S5308&lt;(AVERAGE('Style Screener'!$S$9:$S$6415)), "Value", "Growth")</f>
        <v>Value</v>
      </c>
      <c r="D5308" s="31" t="str">
        <f>IF('Style Screener'!$R5308&gt;2000, "Large Cap", "Small Cap")</f>
        <v>Large Cap</v>
      </c>
      <c r="E5308" s="31" t="s">
        <v>14</v>
      </c>
      <c r="F5308" s="31" t="s">
        <v>37</v>
      </c>
      <c r="G5308" s="1" t="s">
        <v>38</v>
      </c>
      <c r="H5308" s="1" t="s">
        <v>19900</v>
      </c>
      <c r="I5308" s="1" t="s">
        <v>19901</v>
      </c>
      <c r="J5308" s="1" t="s">
        <v>41</v>
      </c>
      <c r="K5308" s="1" t="s">
        <v>19902</v>
      </c>
      <c r="L5308" s="1" t="s">
        <v>19903</v>
      </c>
      <c r="M5308" s="1" t="s">
        <v>86</v>
      </c>
      <c r="N5308" s="1" t="s">
        <v>251</v>
      </c>
      <c r="O5308" s="1" t="s">
        <v>251</v>
      </c>
      <c r="P5308" s="1" t="s">
        <v>4097</v>
      </c>
      <c r="Q5308" s="29" t="s">
        <v>253</v>
      </c>
      <c r="R5308" s="30">
        <v>7570.7901145799997</v>
      </c>
      <c r="S5308" s="5">
        <v>17.043963963963964</v>
      </c>
      <c r="T5308" s="4" t="s">
        <v>61</v>
      </c>
      <c r="U5308" s="1"/>
      <c r="V5308" s="1"/>
      <c r="W5308" s="1"/>
      <c r="X5308" s="1"/>
    </row>
    <row r="5309" spans="1:24" ht="15.75" customHeight="1" x14ac:dyDescent="0.2">
      <c r="A5309" s="1"/>
      <c r="B5309" s="1"/>
      <c r="C5309" s="31" t="str">
        <f>IF('Style Screener'!$S5309&lt;(AVERAGE('Style Screener'!$S$9:$S$6415)), "Value", "Growth")</f>
        <v>Value</v>
      </c>
      <c r="D5309" s="31" t="str">
        <f>IF('Style Screener'!$R5309&gt;2000, "Large Cap", "Small Cap")</f>
        <v>Large Cap</v>
      </c>
      <c r="E5309" s="31" t="s">
        <v>14</v>
      </c>
      <c r="F5309" s="31" t="s">
        <v>37</v>
      </c>
      <c r="G5309" s="1" t="s">
        <v>10839</v>
      </c>
      <c r="H5309" s="1" t="s">
        <v>10904</v>
      </c>
      <c r="I5309" s="1" t="s">
        <v>19904</v>
      </c>
      <c r="J5309" s="1" t="s">
        <v>10842</v>
      </c>
      <c r="K5309" s="1" t="s">
        <v>10906</v>
      </c>
      <c r="L5309" s="1" t="s">
        <v>10907</v>
      </c>
      <c r="M5309" s="1" t="s">
        <v>86</v>
      </c>
      <c r="N5309" s="1" t="s">
        <v>251</v>
      </c>
      <c r="O5309" s="1" t="s">
        <v>251</v>
      </c>
      <c r="P5309" s="1" t="s">
        <v>508</v>
      </c>
      <c r="Q5309" s="29" t="s">
        <v>61</v>
      </c>
      <c r="R5309" s="30">
        <v>79254.93935846613</v>
      </c>
      <c r="S5309" s="5">
        <v>11.508559201141226</v>
      </c>
      <c r="T5309" s="4" t="s">
        <v>61</v>
      </c>
      <c r="U5309" s="1"/>
      <c r="V5309" s="1"/>
      <c r="W5309" s="1"/>
      <c r="X5309" s="1"/>
    </row>
    <row r="5310" spans="1:24" ht="15.75" customHeight="1" x14ac:dyDescent="0.2">
      <c r="A5310" s="1"/>
      <c r="B5310" s="1"/>
      <c r="C5310" s="31" t="str">
        <f>IF('Style Screener'!$S5310&lt;(AVERAGE('Style Screener'!$S$9:$S$6415)), "Value", "Growth")</f>
        <v>Value</v>
      </c>
      <c r="D5310" s="31" t="str">
        <f>IF('Style Screener'!$R5310&gt;2000, "Large Cap", "Small Cap")</f>
        <v>Large Cap</v>
      </c>
      <c r="E5310" s="31" t="s">
        <v>14</v>
      </c>
      <c r="F5310" s="31" t="s">
        <v>37</v>
      </c>
      <c r="G5310" s="1" t="s">
        <v>38</v>
      </c>
      <c r="H5310" s="1" t="s">
        <v>759</v>
      </c>
      <c r="I5310" s="1" t="s">
        <v>760</v>
      </c>
      <c r="J5310" s="1" t="s">
        <v>41</v>
      </c>
      <c r="K5310" s="1" t="s">
        <v>761</v>
      </c>
      <c r="L5310" s="1" t="s">
        <v>762</v>
      </c>
      <c r="M5310" s="1" t="s">
        <v>86</v>
      </c>
      <c r="N5310" s="1" t="s">
        <v>251</v>
      </c>
      <c r="O5310" s="1" t="s">
        <v>251</v>
      </c>
      <c r="P5310" s="1" t="s">
        <v>252</v>
      </c>
      <c r="Q5310" s="29" t="s">
        <v>253</v>
      </c>
      <c r="R5310" s="30">
        <v>28956.800369459997</v>
      </c>
      <c r="S5310" s="5">
        <v>12.363826815642458</v>
      </c>
      <c r="T5310" s="4">
        <v>3.064786174409031</v>
      </c>
      <c r="U5310" s="1"/>
      <c r="V5310" s="1"/>
      <c r="W5310" s="1"/>
      <c r="X5310" s="1"/>
    </row>
    <row r="5311" spans="1:24" ht="15.75" customHeight="1" x14ac:dyDescent="0.2">
      <c r="A5311" s="1"/>
      <c r="B5311" s="1"/>
      <c r="C5311" s="31" t="str">
        <f>IF('Style Screener'!$S5311&lt;(AVERAGE('Style Screener'!$S$9:$S$6415)), "Value", "Growth")</f>
        <v>Value</v>
      </c>
      <c r="D5311" s="31" t="str">
        <f>IF('Style Screener'!$R5311&gt;2000, "Large Cap", "Small Cap")</f>
        <v>Large Cap</v>
      </c>
      <c r="E5311" s="31" t="s">
        <v>14</v>
      </c>
      <c r="F5311" s="31" t="s">
        <v>37</v>
      </c>
      <c r="G5311" s="1" t="s">
        <v>38</v>
      </c>
      <c r="H5311" s="1" t="s">
        <v>767</v>
      </c>
      <c r="I5311" s="1" t="s">
        <v>768</v>
      </c>
      <c r="J5311" s="1" t="s">
        <v>41</v>
      </c>
      <c r="K5311" s="1" t="s">
        <v>769</v>
      </c>
      <c r="L5311" s="1" t="s">
        <v>770</v>
      </c>
      <c r="M5311" s="1" t="s">
        <v>86</v>
      </c>
      <c r="N5311" s="1" t="s">
        <v>771</v>
      </c>
      <c r="O5311" s="1" t="s">
        <v>607</v>
      </c>
      <c r="P5311" s="1" t="s">
        <v>771</v>
      </c>
      <c r="Q5311" s="29" t="s">
        <v>772</v>
      </c>
      <c r="R5311" s="30">
        <v>9894.9266403000001</v>
      </c>
      <c r="S5311" s="5">
        <v>10.614669421487603</v>
      </c>
      <c r="T5311" s="4">
        <v>2.7090948183186363</v>
      </c>
      <c r="U5311" s="1"/>
      <c r="V5311" s="1"/>
      <c r="W5311" s="1"/>
      <c r="X5311" s="1"/>
    </row>
    <row r="5312" spans="1:24" ht="15.75" customHeight="1" x14ac:dyDescent="0.2">
      <c r="A5312" s="1"/>
      <c r="B5312" s="1"/>
      <c r="C5312" s="31" t="str">
        <f>IF('Style Screener'!$S5312&lt;(AVERAGE('Style Screener'!$S$9:$S$6415)), "Value", "Growth")</f>
        <v>Value</v>
      </c>
      <c r="D5312" s="31" t="str">
        <f>IF('Style Screener'!$R5312&gt;2000, "Large Cap", "Small Cap")</f>
        <v>Large Cap</v>
      </c>
      <c r="E5312" s="31" t="s">
        <v>14</v>
      </c>
      <c r="F5312" s="31" t="s">
        <v>37</v>
      </c>
      <c r="G5312" s="1" t="s">
        <v>38</v>
      </c>
      <c r="H5312" s="1" t="s">
        <v>551</v>
      </c>
      <c r="I5312" s="1" t="s">
        <v>19905</v>
      </c>
      <c r="J5312" s="1" t="s">
        <v>71</v>
      </c>
      <c r="K5312" s="1" t="s">
        <v>553</v>
      </c>
      <c r="L5312" s="1" t="s">
        <v>554</v>
      </c>
      <c r="M5312" s="1" t="s">
        <v>86</v>
      </c>
      <c r="N5312" s="1" t="s">
        <v>135</v>
      </c>
      <c r="O5312" s="1" t="s">
        <v>88</v>
      </c>
      <c r="P5312" s="1" t="s">
        <v>318</v>
      </c>
      <c r="Q5312" s="29" t="s">
        <v>319</v>
      </c>
      <c r="R5312" s="30">
        <v>7634.3476194799996</v>
      </c>
      <c r="S5312" s="5">
        <v>7.5453277545327762</v>
      </c>
      <c r="T5312" s="4" t="s">
        <v>61</v>
      </c>
      <c r="U5312" s="1"/>
      <c r="V5312" s="1"/>
      <c r="W5312" s="1"/>
      <c r="X5312" s="1"/>
    </row>
    <row r="5313" spans="1:24" ht="15.75" customHeight="1" x14ac:dyDescent="0.2">
      <c r="A5313" s="1"/>
      <c r="B5313" s="1"/>
      <c r="C5313" s="31" t="str">
        <f>IF('Style Screener'!$S5313&lt;(AVERAGE('Style Screener'!$S$9:$S$6415)), "Value", "Growth")</f>
        <v>Value</v>
      </c>
      <c r="D5313" s="31" t="str">
        <f>IF('Style Screener'!$R5313&gt;2000, "Large Cap", "Small Cap")</f>
        <v>Large Cap</v>
      </c>
      <c r="E5313" s="31" t="s">
        <v>14</v>
      </c>
      <c r="F5313" s="31" t="s">
        <v>37</v>
      </c>
      <c r="G5313" s="1" t="s">
        <v>38</v>
      </c>
      <c r="H5313" s="1" t="s">
        <v>1443</v>
      </c>
      <c r="I5313" s="1" t="s">
        <v>1444</v>
      </c>
      <c r="J5313" s="1" t="s">
        <v>41</v>
      </c>
      <c r="K5313" s="1" t="s">
        <v>1445</v>
      </c>
      <c r="L5313" s="1" t="s">
        <v>1446</v>
      </c>
      <c r="M5313" s="1" t="s">
        <v>86</v>
      </c>
      <c r="N5313" s="1" t="s">
        <v>771</v>
      </c>
      <c r="O5313" s="1" t="s">
        <v>607</v>
      </c>
      <c r="P5313" s="1" t="s">
        <v>771</v>
      </c>
      <c r="Q5313" s="29" t="s">
        <v>1447</v>
      </c>
      <c r="R5313" s="30">
        <v>78489.488568959991</v>
      </c>
      <c r="S5313" s="5">
        <v>14.117647058823529</v>
      </c>
      <c r="T5313" s="4">
        <v>27.839391476019038</v>
      </c>
      <c r="U5313" s="1"/>
      <c r="V5313" s="1"/>
      <c r="W5313" s="1"/>
      <c r="X5313" s="1"/>
    </row>
    <row r="5314" spans="1:24" ht="15.75" customHeight="1" x14ac:dyDescent="0.2">
      <c r="A5314" s="1"/>
      <c r="B5314" s="1"/>
      <c r="C5314" s="31" t="str">
        <f>IF('Style Screener'!$S5314&lt;(AVERAGE('Style Screener'!$S$9:$S$6415)), "Value", "Growth")</f>
        <v>Value</v>
      </c>
      <c r="D5314" s="31" t="str">
        <f>IF('Style Screener'!$R5314&gt;2000, "Large Cap", "Small Cap")</f>
        <v>Large Cap</v>
      </c>
      <c r="E5314" s="31" t="s">
        <v>14</v>
      </c>
      <c r="F5314" s="31" t="s">
        <v>37</v>
      </c>
      <c r="G5314" s="1" t="s">
        <v>38</v>
      </c>
      <c r="H5314" s="1" t="s">
        <v>610</v>
      </c>
      <c r="I5314" s="1" t="s">
        <v>611</v>
      </c>
      <c r="J5314" s="1" t="s">
        <v>41</v>
      </c>
      <c r="K5314" s="1" t="s">
        <v>612</v>
      </c>
      <c r="L5314" s="1" t="s">
        <v>613</v>
      </c>
      <c r="M5314" s="1" t="s">
        <v>86</v>
      </c>
      <c r="N5314" s="1" t="s">
        <v>251</v>
      </c>
      <c r="O5314" s="1" t="s">
        <v>251</v>
      </c>
      <c r="P5314" s="1" t="s">
        <v>508</v>
      </c>
      <c r="Q5314" s="29" t="s">
        <v>253</v>
      </c>
      <c r="R5314" s="30">
        <v>76688.838993600002</v>
      </c>
      <c r="S5314" s="5">
        <v>11.516876779178528</v>
      </c>
      <c r="T5314" s="4">
        <v>31.257957333167717</v>
      </c>
      <c r="U5314" s="1"/>
      <c r="V5314" s="1"/>
      <c r="W5314" s="1"/>
      <c r="X5314" s="1"/>
    </row>
    <row r="5315" spans="1:24" ht="15.75" customHeight="1" x14ac:dyDescent="0.2">
      <c r="A5315" s="1"/>
      <c r="B5315" s="1"/>
      <c r="C5315" s="31" t="str">
        <f>IF('Style Screener'!$S5315&lt;(AVERAGE('Style Screener'!$S$9:$S$6415)), "Value", "Growth")</f>
        <v>Growth</v>
      </c>
      <c r="D5315" s="31" t="str">
        <f>IF('Style Screener'!$R5315&gt;2000, "Large Cap", "Small Cap")</f>
        <v>Large Cap</v>
      </c>
      <c r="E5315" s="31" t="s">
        <v>14</v>
      </c>
      <c r="F5315" s="31" t="s">
        <v>37</v>
      </c>
      <c r="G5315" s="1" t="s">
        <v>38</v>
      </c>
      <c r="H5315" s="1" t="s">
        <v>1098</v>
      </c>
      <c r="I5315" s="1" t="s">
        <v>19906</v>
      </c>
      <c r="J5315" s="1" t="s">
        <v>71</v>
      </c>
      <c r="K5315" s="1" t="s">
        <v>1100</v>
      </c>
      <c r="L5315" s="1" t="s">
        <v>1101</v>
      </c>
      <c r="M5315" s="1" t="s">
        <v>86</v>
      </c>
      <c r="N5315" s="1" t="s">
        <v>135</v>
      </c>
      <c r="O5315" s="1" t="s">
        <v>88</v>
      </c>
      <c r="P5315" s="1" t="s">
        <v>136</v>
      </c>
      <c r="Q5315" s="29" t="s">
        <v>137</v>
      </c>
      <c r="R5315" s="30">
        <v>8318.7299651499998</v>
      </c>
      <c r="S5315" s="5">
        <v>32.020905923344941</v>
      </c>
      <c r="T5315" s="4">
        <v>5.9561980450608484E-15</v>
      </c>
      <c r="U5315" s="1"/>
      <c r="V5315" s="1"/>
      <c r="W5315" s="1"/>
      <c r="X5315" s="1"/>
    </row>
    <row r="5316" spans="1:24" ht="15.75" customHeight="1" x14ac:dyDescent="0.2">
      <c r="A5316" s="1"/>
      <c r="B5316" s="1"/>
      <c r="C5316" s="31" t="str">
        <f>IF('Style Screener'!$S5316&lt;(AVERAGE('Style Screener'!$S$9:$S$6415)), "Value", "Growth")</f>
        <v>Growth</v>
      </c>
      <c r="D5316" s="31" t="str">
        <f>IF('Style Screener'!$R5316&gt;2000, "Large Cap", "Small Cap")</f>
        <v>Large Cap</v>
      </c>
      <c r="E5316" s="31" t="s">
        <v>14</v>
      </c>
      <c r="F5316" s="31" t="s">
        <v>37</v>
      </c>
      <c r="G5316" s="1" t="s">
        <v>38</v>
      </c>
      <c r="H5316" s="1" t="s">
        <v>912</v>
      </c>
      <c r="I5316" s="1" t="s">
        <v>913</v>
      </c>
      <c r="J5316" s="1" t="s">
        <v>41</v>
      </c>
      <c r="K5316" s="1" t="s">
        <v>914</v>
      </c>
      <c r="L5316" s="1" t="s">
        <v>915</v>
      </c>
      <c r="M5316" s="1" t="s">
        <v>86</v>
      </c>
      <c r="N5316" s="1" t="s">
        <v>135</v>
      </c>
      <c r="O5316" s="1" t="s">
        <v>88</v>
      </c>
      <c r="P5316" s="1" t="s">
        <v>916</v>
      </c>
      <c r="Q5316" s="29" t="s">
        <v>137</v>
      </c>
      <c r="R5316" s="30">
        <v>40183.406199180004</v>
      </c>
      <c r="S5316" s="5">
        <v>43.113935542442128</v>
      </c>
      <c r="T5316" s="4">
        <v>35.615631816993364</v>
      </c>
      <c r="U5316" s="1"/>
      <c r="V5316" s="1"/>
      <c r="W5316" s="1"/>
      <c r="X5316" s="1"/>
    </row>
    <row r="5317" spans="1:24" ht="15.75" customHeight="1" x14ac:dyDescent="0.2">
      <c r="A5317" s="1"/>
      <c r="B5317" s="1"/>
      <c r="C5317" s="31" t="str">
        <f>IF('Style Screener'!$S5317&lt;(AVERAGE('Style Screener'!$S$9:$S$6415)), "Value", "Growth")</f>
        <v>Value</v>
      </c>
      <c r="D5317" s="31" t="str">
        <f>IF('Style Screener'!$R5317&gt;2000, "Large Cap", "Small Cap")</f>
        <v>Large Cap</v>
      </c>
      <c r="E5317" s="31" t="s">
        <v>14</v>
      </c>
      <c r="F5317" s="31" t="s">
        <v>37</v>
      </c>
      <c r="G5317" s="1" t="s">
        <v>38</v>
      </c>
      <c r="H5317" s="1" t="s">
        <v>873</v>
      </c>
      <c r="I5317" s="1" t="s">
        <v>874</v>
      </c>
      <c r="J5317" s="1" t="s">
        <v>41</v>
      </c>
      <c r="K5317" s="1" t="s">
        <v>875</v>
      </c>
      <c r="L5317" s="1" t="s">
        <v>876</v>
      </c>
      <c r="M5317" s="1" t="s">
        <v>86</v>
      </c>
      <c r="N5317" s="1" t="s">
        <v>606</v>
      </c>
      <c r="O5317" s="1" t="s">
        <v>607</v>
      </c>
      <c r="P5317" s="1" t="s">
        <v>608</v>
      </c>
      <c r="Q5317" s="29" t="s">
        <v>90</v>
      </c>
      <c r="R5317" s="30">
        <v>23760.668351730001</v>
      </c>
      <c r="S5317" s="5">
        <v>13.369922035289292</v>
      </c>
      <c r="T5317" s="4">
        <v>0</v>
      </c>
      <c r="U5317" s="1"/>
      <c r="V5317" s="1"/>
      <c r="W5317" s="1"/>
      <c r="X5317" s="1"/>
    </row>
    <row r="5318" spans="1:24" ht="15.75" customHeight="1" x14ac:dyDescent="0.2">
      <c r="A5318" s="1"/>
      <c r="B5318" s="1"/>
      <c r="C5318" s="31" t="str">
        <f>IF('Style Screener'!$S5318&lt;(AVERAGE('Style Screener'!$S$9:$S$6415)), "Value", "Growth")</f>
        <v>Value</v>
      </c>
      <c r="D5318" s="31" t="str">
        <f>IF('Style Screener'!$R5318&gt;2000, "Large Cap", "Small Cap")</f>
        <v>Large Cap</v>
      </c>
      <c r="E5318" s="31" t="s">
        <v>14</v>
      </c>
      <c r="F5318" s="31" t="s">
        <v>37</v>
      </c>
      <c r="G5318" s="1" t="s">
        <v>11121</v>
      </c>
      <c r="H5318" s="1" t="s">
        <v>19907</v>
      </c>
      <c r="I5318" s="1" t="s">
        <v>19908</v>
      </c>
      <c r="J5318" s="1" t="s">
        <v>19193</v>
      </c>
      <c r="K5318" s="1" t="s">
        <v>19909</v>
      </c>
      <c r="L5318" s="1" t="s">
        <v>19910</v>
      </c>
      <c r="M5318" s="1" t="s">
        <v>86</v>
      </c>
      <c r="N5318" s="1" t="s">
        <v>251</v>
      </c>
      <c r="O5318" s="1" t="s">
        <v>251</v>
      </c>
      <c r="P5318" s="1" t="s">
        <v>454</v>
      </c>
      <c r="Q5318" s="29" t="s">
        <v>609</v>
      </c>
      <c r="R5318" s="30">
        <v>14922.757507516033</v>
      </c>
      <c r="S5318" s="5">
        <v>16.919060052219322</v>
      </c>
      <c r="T5318" s="4" t="s">
        <v>61</v>
      </c>
      <c r="U5318" s="1"/>
      <c r="V5318" s="1"/>
      <c r="W5318" s="1"/>
      <c r="X5318" s="1"/>
    </row>
    <row r="5319" spans="1:24" ht="15.75" customHeight="1" x14ac:dyDescent="0.2">
      <c r="A5319" s="1"/>
      <c r="B5319" s="1"/>
      <c r="C5319" s="31" t="str">
        <f>IF('Style Screener'!$S5319&lt;(AVERAGE('Style Screener'!$S$9:$S$6415)), "Value", "Growth")</f>
        <v>Value</v>
      </c>
      <c r="D5319" s="31" t="str">
        <f>IF('Style Screener'!$R5319&gt;2000, "Large Cap", "Small Cap")</f>
        <v>Large Cap</v>
      </c>
      <c r="E5319" s="31" t="s">
        <v>14</v>
      </c>
      <c r="F5319" s="31" t="s">
        <v>37</v>
      </c>
      <c r="G5319" s="1" t="s">
        <v>38</v>
      </c>
      <c r="H5319" s="1" t="s">
        <v>8235</v>
      </c>
      <c r="I5319" s="1" t="s">
        <v>8236</v>
      </c>
      <c r="J5319" s="1" t="s">
        <v>41</v>
      </c>
      <c r="K5319" s="1" t="s">
        <v>8237</v>
      </c>
      <c r="L5319" s="1" t="s">
        <v>8238</v>
      </c>
      <c r="M5319" s="1" t="s">
        <v>86</v>
      </c>
      <c r="N5319" s="1" t="s">
        <v>135</v>
      </c>
      <c r="O5319" s="1" t="s">
        <v>88</v>
      </c>
      <c r="P5319" s="1" t="s">
        <v>318</v>
      </c>
      <c r="Q5319" s="29" t="s">
        <v>319</v>
      </c>
      <c r="R5319" s="30">
        <v>9713.9089177500009</v>
      </c>
      <c r="S5319" s="5">
        <v>8.8438308886971519</v>
      </c>
      <c r="T5319" s="4" t="s">
        <v>61</v>
      </c>
      <c r="U5319" s="1"/>
      <c r="V5319" s="1"/>
      <c r="W5319" s="1"/>
      <c r="X5319" s="1"/>
    </row>
    <row r="5320" spans="1:24" ht="15.75" customHeight="1" x14ac:dyDescent="0.2">
      <c r="A5320" s="1"/>
      <c r="B5320" s="1"/>
      <c r="C5320" s="31" t="str">
        <f>IF('Style Screener'!$S5320&lt;(AVERAGE('Style Screener'!$S$9:$S$6415)), "Value", "Growth")</f>
        <v>Value</v>
      </c>
      <c r="D5320" s="31" t="str">
        <f>IF('Style Screener'!$R5320&gt;2000, "Large Cap", "Small Cap")</f>
        <v>Large Cap</v>
      </c>
      <c r="E5320" s="31" t="s">
        <v>14</v>
      </c>
      <c r="F5320" s="31" t="s">
        <v>37</v>
      </c>
      <c r="G5320" s="1" t="s">
        <v>1020</v>
      </c>
      <c r="H5320" s="1" t="s">
        <v>1021</v>
      </c>
      <c r="I5320" s="1" t="s">
        <v>1022</v>
      </c>
      <c r="J5320" s="1" t="s">
        <v>41</v>
      </c>
      <c r="K5320" s="1" t="s">
        <v>1023</v>
      </c>
      <c r="L5320" s="1" t="s">
        <v>1024</v>
      </c>
      <c r="M5320" s="1" t="s">
        <v>86</v>
      </c>
      <c r="N5320" s="1" t="s">
        <v>251</v>
      </c>
      <c r="O5320" s="1" t="s">
        <v>251</v>
      </c>
      <c r="P5320" s="1" t="s">
        <v>663</v>
      </c>
      <c r="Q5320" s="29" t="s">
        <v>664</v>
      </c>
      <c r="R5320" s="30">
        <v>27359.2690582</v>
      </c>
      <c r="S5320" s="5">
        <v>15.88937980690558</v>
      </c>
      <c r="T5320" s="4">
        <v>86.525529265255287</v>
      </c>
      <c r="U5320" s="1"/>
      <c r="V5320" s="1"/>
      <c r="W5320" s="1"/>
      <c r="X5320" s="1"/>
    </row>
    <row r="5321" spans="1:24" ht="15.75" customHeight="1" x14ac:dyDescent="0.2">
      <c r="A5321" s="1"/>
      <c r="B5321" s="1"/>
      <c r="C5321" s="31" t="str">
        <f>IF('Style Screener'!$S5321&lt;(AVERAGE('Style Screener'!$S$9:$S$6415)), "Value", "Growth")</f>
        <v>Value</v>
      </c>
      <c r="D5321" s="31" t="str">
        <f>IF('Style Screener'!$R5321&gt;2000, "Large Cap", "Small Cap")</f>
        <v>Large Cap</v>
      </c>
      <c r="E5321" s="31" t="s">
        <v>14</v>
      </c>
      <c r="F5321" s="31" t="s">
        <v>37</v>
      </c>
      <c r="G5321" s="1" t="s">
        <v>13188</v>
      </c>
      <c r="H5321" s="1" t="s">
        <v>13870</v>
      </c>
      <c r="I5321" s="1" t="s">
        <v>19911</v>
      </c>
      <c r="J5321" s="1" t="s">
        <v>13191</v>
      </c>
      <c r="K5321" s="1" t="s">
        <v>13872</v>
      </c>
      <c r="L5321" s="1" t="s">
        <v>13873</v>
      </c>
      <c r="M5321" s="1" t="s">
        <v>86</v>
      </c>
      <c r="N5321" s="1" t="s">
        <v>172</v>
      </c>
      <c r="O5321" s="1" t="s">
        <v>172</v>
      </c>
      <c r="P5321" s="1" t="s">
        <v>1497</v>
      </c>
      <c r="Q5321" s="29" t="s">
        <v>61</v>
      </c>
      <c r="R5321" s="30">
        <v>6267.0812453598446</v>
      </c>
      <c r="S5321" s="5">
        <v>12.869939902483274</v>
      </c>
      <c r="T5321" s="4" t="s">
        <v>61</v>
      </c>
      <c r="U5321" s="1"/>
      <c r="V5321" s="1"/>
      <c r="W5321" s="1"/>
      <c r="X5321" s="1"/>
    </row>
    <row r="5322" spans="1:24" ht="15.75" customHeight="1" x14ac:dyDescent="0.2">
      <c r="A5322" s="1"/>
      <c r="B5322" s="1"/>
      <c r="C5322" s="31" t="str">
        <f>IF('Style Screener'!$S5322&lt;(AVERAGE('Style Screener'!$S$9:$S$6415)), "Value", "Growth")</f>
        <v>Value</v>
      </c>
      <c r="D5322" s="31" t="str">
        <f>IF('Style Screener'!$R5322&gt;2000, "Large Cap", "Small Cap")</f>
        <v>Large Cap</v>
      </c>
      <c r="E5322" s="31" t="s">
        <v>14</v>
      </c>
      <c r="F5322" s="31" t="s">
        <v>37</v>
      </c>
      <c r="G5322" s="1" t="s">
        <v>259</v>
      </c>
      <c r="H5322" s="1" t="s">
        <v>260</v>
      </c>
      <c r="I5322" s="1" t="s">
        <v>19912</v>
      </c>
      <c r="J5322" s="1" t="s">
        <v>71</v>
      </c>
      <c r="K5322" s="1" t="s">
        <v>262</v>
      </c>
      <c r="L5322" s="1" t="s">
        <v>263</v>
      </c>
      <c r="M5322" s="1" t="s">
        <v>86</v>
      </c>
      <c r="N5322" s="1" t="s">
        <v>251</v>
      </c>
      <c r="O5322" s="1" t="s">
        <v>251</v>
      </c>
      <c r="P5322" s="1" t="s">
        <v>252</v>
      </c>
      <c r="Q5322" s="29" t="s">
        <v>264</v>
      </c>
      <c r="R5322" s="30">
        <v>7699.8543351199996</v>
      </c>
      <c r="S5322" s="5">
        <v>15.492319315033997</v>
      </c>
      <c r="T5322" s="4" t="s">
        <v>61</v>
      </c>
      <c r="U5322" s="1"/>
      <c r="V5322" s="1"/>
      <c r="W5322" s="1"/>
      <c r="X5322" s="1"/>
    </row>
    <row r="5323" spans="1:24" ht="15.75" customHeight="1" x14ac:dyDescent="0.2">
      <c r="A5323" s="1"/>
      <c r="B5323" s="1"/>
      <c r="C5323" s="31" t="str">
        <f>IF('Style Screener'!$S5323&lt;(AVERAGE('Style Screener'!$S$9:$S$6415)), "Value", "Growth")</f>
        <v>Value</v>
      </c>
      <c r="D5323" s="31" t="str">
        <f>IF('Style Screener'!$R5323&gt;2000, "Large Cap", "Small Cap")</f>
        <v>Large Cap</v>
      </c>
      <c r="E5323" s="31" t="s">
        <v>14</v>
      </c>
      <c r="F5323" s="31" t="s">
        <v>37</v>
      </c>
      <c r="G5323" s="1" t="s">
        <v>1364</v>
      </c>
      <c r="H5323" s="1" t="s">
        <v>19913</v>
      </c>
      <c r="I5323" s="1" t="s">
        <v>19914</v>
      </c>
      <c r="J5323" s="1" t="s">
        <v>19235</v>
      </c>
      <c r="K5323" s="1" t="s">
        <v>19915</v>
      </c>
      <c r="L5323" s="1" t="s">
        <v>19916</v>
      </c>
      <c r="M5323" s="1" t="s">
        <v>86</v>
      </c>
      <c r="N5323" s="1" t="s">
        <v>135</v>
      </c>
      <c r="O5323" s="1" t="s">
        <v>88</v>
      </c>
      <c r="P5323" s="1" t="s">
        <v>3509</v>
      </c>
      <c r="Q5323" s="29" t="s">
        <v>61</v>
      </c>
      <c r="R5323" s="30">
        <v>4702.3473208740716</v>
      </c>
      <c r="S5323" s="5">
        <v>17.891156462585034</v>
      </c>
      <c r="T5323" s="4">
        <v>1.2875004889242305</v>
      </c>
      <c r="U5323" s="1"/>
      <c r="V5323" s="1"/>
      <c r="W5323" s="1"/>
      <c r="X5323" s="1"/>
    </row>
    <row r="5324" spans="1:24" ht="15.75" customHeight="1" x14ac:dyDescent="0.2">
      <c r="A5324" s="1"/>
      <c r="B5324" s="1"/>
      <c r="C5324" s="31" t="str">
        <f>IF('Style Screener'!$S5324&lt;(AVERAGE('Style Screener'!$S$9:$S$6415)), "Value", "Growth")</f>
        <v>Value</v>
      </c>
      <c r="D5324" s="31" t="str">
        <f>IF('Style Screener'!$R5324&gt;2000, "Large Cap", "Small Cap")</f>
        <v>Large Cap</v>
      </c>
      <c r="E5324" s="31" t="s">
        <v>14</v>
      </c>
      <c r="F5324" s="31" t="s">
        <v>37</v>
      </c>
      <c r="G5324" s="1" t="s">
        <v>10984</v>
      </c>
      <c r="H5324" s="1" t="s">
        <v>11667</v>
      </c>
      <c r="I5324" s="1" t="s">
        <v>11668</v>
      </c>
      <c r="J5324" s="1" t="s">
        <v>10987</v>
      </c>
      <c r="K5324" s="1" t="s">
        <v>11669</v>
      </c>
      <c r="L5324" s="1" t="s">
        <v>11670</v>
      </c>
      <c r="M5324" s="1" t="s">
        <v>86</v>
      </c>
      <c r="N5324" s="1" t="s">
        <v>251</v>
      </c>
      <c r="O5324" s="1" t="s">
        <v>251</v>
      </c>
      <c r="P5324" s="1" t="s">
        <v>508</v>
      </c>
      <c r="Q5324" s="29" t="s">
        <v>61</v>
      </c>
      <c r="R5324" s="30">
        <v>29282.418462934391</v>
      </c>
      <c r="S5324" s="5">
        <v>11.226718047527298</v>
      </c>
      <c r="T5324" s="4" t="s">
        <v>61</v>
      </c>
      <c r="U5324" s="1"/>
      <c r="V5324" s="1"/>
      <c r="W5324" s="1"/>
      <c r="X5324" s="1"/>
    </row>
    <row r="5325" spans="1:24" ht="15.75" customHeight="1" x14ac:dyDescent="0.2">
      <c r="A5325" s="1"/>
      <c r="B5325" s="1"/>
      <c r="C5325" s="31" t="str">
        <f>IF('Style Screener'!$S5325&lt;(AVERAGE('Style Screener'!$S$9:$S$6415)), "Value", "Growth")</f>
        <v>Value</v>
      </c>
      <c r="D5325" s="31" t="str">
        <f>IF('Style Screener'!$R5325&gt;2000, "Large Cap", "Small Cap")</f>
        <v>Large Cap</v>
      </c>
      <c r="E5325" s="31" t="s">
        <v>14</v>
      </c>
      <c r="F5325" s="31" t="s">
        <v>37</v>
      </c>
      <c r="G5325" s="1" t="s">
        <v>38</v>
      </c>
      <c r="H5325" s="1" t="s">
        <v>655</v>
      </c>
      <c r="I5325" s="1" t="s">
        <v>656</v>
      </c>
      <c r="J5325" s="1" t="s">
        <v>41</v>
      </c>
      <c r="K5325" s="1" t="s">
        <v>657</v>
      </c>
      <c r="L5325" s="1" t="s">
        <v>658</v>
      </c>
      <c r="M5325" s="1" t="s">
        <v>86</v>
      </c>
      <c r="N5325" s="1" t="s">
        <v>251</v>
      </c>
      <c r="O5325" s="1" t="s">
        <v>251</v>
      </c>
      <c r="P5325" s="1" t="s">
        <v>508</v>
      </c>
      <c r="Q5325" s="29" t="s">
        <v>253</v>
      </c>
      <c r="R5325" s="30">
        <v>4156.7289439200003</v>
      </c>
      <c r="S5325" s="5">
        <v>9.9620399405842548</v>
      </c>
      <c r="T5325" s="4">
        <v>14.514384173695651</v>
      </c>
      <c r="U5325" s="1"/>
      <c r="V5325" s="1"/>
      <c r="W5325" s="1"/>
      <c r="X5325" s="1"/>
    </row>
    <row r="5326" spans="1:24" ht="15.75" customHeight="1" x14ac:dyDescent="0.2">
      <c r="A5326" s="1"/>
      <c r="B5326" s="1"/>
      <c r="C5326" s="31" t="str">
        <f>IF('Style Screener'!$S5326&lt;(AVERAGE('Style Screener'!$S$9:$S$6415)), "Value", "Growth")</f>
        <v>Value</v>
      </c>
      <c r="D5326" s="31" t="str">
        <f>IF('Style Screener'!$R5326&gt;2000, "Large Cap", "Small Cap")</f>
        <v>Large Cap</v>
      </c>
      <c r="E5326" s="31" t="s">
        <v>14</v>
      </c>
      <c r="F5326" s="31" t="s">
        <v>37</v>
      </c>
      <c r="G5326" s="1" t="s">
        <v>11121</v>
      </c>
      <c r="H5326" s="1" t="s">
        <v>19917</v>
      </c>
      <c r="I5326" s="1" t="s">
        <v>19918</v>
      </c>
      <c r="J5326" s="1" t="s">
        <v>19193</v>
      </c>
      <c r="K5326" s="1" t="s">
        <v>19919</v>
      </c>
      <c r="L5326" s="1" t="s">
        <v>19920</v>
      </c>
      <c r="M5326" s="1" t="s">
        <v>86</v>
      </c>
      <c r="N5326" s="1" t="s">
        <v>2006</v>
      </c>
      <c r="O5326" s="1" t="s">
        <v>607</v>
      </c>
      <c r="P5326" s="1" t="s">
        <v>2294</v>
      </c>
      <c r="Q5326" s="29" t="s">
        <v>61</v>
      </c>
      <c r="R5326" s="30">
        <v>6351.8964781642917</v>
      </c>
      <c r="S5326" s="5">
        <v>20.426563257392147</v>
      </c>
      <c r="T5326" s="4">
        <v>0</v>
      </c>
      <c r="U5326" s="1"/>
      <c r="V5326" s="1"/>
      <c r="W5326" s="1"/>
      <c r="X5326" s="1"/>
    </row>
    <row r="5327" spans="1:24" ht="15.75" customHeight="1" x14ac:dyDescent="0.2">
      <c r="A5327" s="1"/>
      <c r="B5327" s="1"/>
      <c r="C5327" s="31" t="str">
        <f>IF('Style Screener'!$S5327&lt;(AVERAGE('Style Screener'!$S$9:$S$6415)), "Value", "Growth")</f>
        <v>Value</v>
      </c>
      <c r="D5327" s="31" t="str">
        <f>IF('Style Screener'!$R5327&gt;2000, "Large Cap", "Small Cap")</f>
        <v>Large Cap</v>
      </c>
      <c r="E5327" s="31" t="s">
        <v>14</v>
      </c>
      <c r="F5327" s="31" t="s">
        <v>37</v>
      </c>
      <c r="G5327" s="1" t="s">
        <v>11121</v>
      </c>
      <c r="H5327" s="1" t="s">
        <v>19921</v>
      </c>
      <c r="I5327" s="1" t="s">
        <v>19922</v>
      </c>
      <c r="J5327" s="1" t="s">
        <v>19193</v>
      </c>
      <c r="K5327" s="1" t="s">
        <v>19923</v>
      </c>
      <c r="L5327" s="1" t="s">
        <v>19924</v>
      </c>
      <c r="M5327" s="1" t="s">
        <v>86</v>
      </c>
      <c r="N5327" s="1" t="s">
        <v>172</v>
      </c>
      <c r="O5327" s="1" t="s">
        <v>172</v>
      </c>
      <c r="P5327" s="1" t="s">
        <v>1497</v>
      </c>
      <c r="Q5327" s="29" t="s">
        <v>61</v>
      </c>
      <c r="R5327" s="30">
        <v>76430.983833318794</v>
      </c>
      <c r="S5327" s="5">
        <v>13.556149732620323</v>
      </c>
      <c r="T5327" s="4">
        <v>35.544031115986833</v>
      </c>
      <c r="U5327" s="1"/>
      <c r="V5327" s="1"/>
      <c r="W5327" s="1"/>
      <c r="X5327" s="1"/>
    </row>
    <row r="5328" spans="1:24" ht="15.75" customHeight="1" x14ac:dyDescent="0.2">
      <c r="A5328" s="1"/>
      <c r="B5328" s="1"/>
      <c r="C5328" s="31" t="str">
        <f>IF('Style Screener'!$S5328&lt;(AVERAGE('Style Screener'!$S$9:$S$6415)), "Value", "Growth")</f>
        <v>Growth</v>
      </c>
      <c r="D5328" s="31" t="str">
        <f>IF('Style Screener'!$R5328&gt;2000, "Large Cap", "Small Cap")</f>
        <v>Large Cap</v>
      </c>
      <c r="E5328" s="31" t="s">
        <v>14</v>
      </c>
      <c r="F5328" s="31" t="s">
        <v>37</v>
      </c>
      <c r="G5328" s="1" t="s">
        <v>38</v>
      </c>
      <c r="H5328" s="1" t="s">
        <v>1349</v>
      </c>
      <c r="I5328" s="1" t="s">
        <v>1350</v>
      </c>
      <c r="J5328" s="1" t="s">
        <v>41</v>
      </c>
      <c r="K5328" s="1" t="s">
        <v>1351</v>
      </c>
      <c r="L5328" s="1" t="s">
        <v>1352</v>
      </c>
      <c r="M5328" s="1" t="s">
        <v>86</v>
      </c>
      <c r="N5328" s="1" t="s">
        <v>135</v>
      </c>
      <c r="O5328" s="1" t="s">
        <v>88</v>
      </c>
      <c r="P5328" s="1" t="s">
        <v>238</v>
      </c>
      <c r="Q5328" s="29" t="s">
        <v>239</v>
      </c>
      <c r="R5328" s="30">
        <v>22349.921814150002</v>
      </c>
      <c r="S5328" s="5">
        <v>41.454144188327611</v>
      </c>
      <c r="T5328" s="4" t="s">
        <v>61</v>
      </c>
      <c r="U5328" s="1"/>
      <c r="V5328" s="1"/>
      <c r="W5328" s="1"/>
      <c r="X5328" s="1"/>
    </row>
    <row r="5329" spans="1:24" ht="15.75" customHeight="1" x14ac:dyDescent="0.2">
      <c r="A5329" s="1"/>
      <c r="B5329" s="1"/>
      <c r="C5329" s="31" t="str">
        <f>IF('Style Screener'!$S5329&lt;(AVERAGE('Style Screener'!$S$9:$S$6415)), "Value", "Growth")</f>
        <v>Value</v>
      </c>
      <c r="D5329" s="31" t="str">
        <f>IF('Style Screener'!$R5329&gt;2000, "Large Cap", "Small Cap")</f>
        <v>Large Cap</v>
      </c>
      <c r="E5329" s="31" t="s">
        <v>14</v>
      </c>
      <c r="F5329" s="31" t="s">
        <v>37</v>
      </c>
      <c r="G5329" s="1" t="s">
        <v>1020</v>
      </c>
      <c r="H5329" s="1" t="s">
        <v>10998</v>
      </c>
      <c r="I5329" s="1" t="s">
        <v>10999</v>
      </c>
      <c r="J5329" s="1" t="s">
        <v>10766</v>
      </c>
      <c r="K5329" s="1" t="s">
        <v>11000</v>
      </c>
      <c r="L5329" s="1" t="s">
        <v>11001</v>
      </c>
      <c r="M5329" s="1" t="s">
        <v>86</v>
      </c>
      <c r="N5329" s="1" t="s">
        <v>251</v>
      </c>
      <c r="O5329" s="1" t="s">
        <v>251</v>
      </c>
      <c r="P5329" s="1" t="s">
        <v>508</v>
      </c>
      <c r="Q5329" s="29" t="s">
        <v>61</v>
      </c>
      <c r="R5329" s="30">
        <v>32564.027028775923</v>
      </c>
      <c r="S5329" s="5">
        <v>11.089211618257261</v>
      </c>
      <c r="T5329" s="4">
        <v>48.896229267952258</v>
      </c>
      <c r="U5329" s="1"/>
      <c r="V5329" s="1"/>
      <c r="W5329" s="1"/>
      <c r="X5329" s="1"/>
    </row>
    <row r="5330" spans="1:24" ht="15.75" customHeight="1" x14ac:dyDescent="0.2">
      <c r="A5330" s="1"/>
      <c r="B5330" s="1"/>
      <c r="C5330" s="31" t="str">
        <f>IF('Style Screener'!$S5330&lt;(AVERAGE('Style Screener'!$S$9:$S$6415)), "Value", "Growth")</f>
        <v>Value</v>
      </c>
      <c r="D5330" s="31" t="str">
        <f>IF('Style Screener'!$R5330&gt;2000, "Large Cap", "Small Cap")</f>
        <v>Large Cap</v>
      </c>
      <c r="E5330" s="31" t="s">
        <v>14</v>
      </c>
      <c r="F5330" s="31" t="s">
        <v>37</v>
      </c>
      <c r="G5330" s="1" t="s">
        <v>10804</v>
      </c>
      <c r="H5330" s="1" t="s">
        <v>11350</v>
      </c>
      <c r="I5330" s="1" t="s">
        <v>11351</v>
      </c>
      <c r="J5330" s="1" t="s">
        <v>10807</v>
      </c>
      <c r="K5330" s="1" t="s">
        <v>11352</v>
      </c>
      <c r="L5330" s="1" t="s">
        <v>11353</v>
      </c>
      <c r="M5330" s="1" t="s">
        <v>86</v>
      </c>
      <c r="N5330" s="1" t="s">
        <v>251</v>
      </c>
      <c r="O5330" s="1" t="s">
        <v>251</v>
      </c>
      <c r="P5330" s="1" t="s">
        <v>508</v>
      </c>
      <c r="Q5330" s="29" t="s">
        <v>61</v>
      </c>
      <c r="R5330" s="30">
        <v>61289.286503196876</v>
      </c>
      <c r="S5330" s="5">
        <v>10.341614906832298</v>
      </c>
      <c r="T5330" s="4" t="s">
        <v>61</v>
      </c>
      <c r="U5330" s="1"/>
      <c r="V5330" s="1"/>
      <c r="W5330" s="1"/>
      <c r="X5330" s="1"/>
    </row>
    <row r="5331" spans="1:24" ht="15.75" customHeight="1" x14ac:dyDescent="0.2">
      <c r="A5331" s="1"/>
      <c r="B5331" s="1"/>
      <c r="C5331" s="31" t="str">
        <f>IF('Style Screener'!$S5331&lt;(AVERAGE('Style Screener'!$S$9:$S$6415)), "Value", "Growth")</f>
        <v>Value</v>
      </c>
      <c r="D5331" s="31" t="str">
        <f>IF('Style Screener'!$R5331&gt;2000, "Large Cap", "Small Cap")</f>
        <v>Large Cap</v>
      </c>
      <c r="E5331" s="31" t="s">
        <v>14</v>
      </c>
      <c r="F5331" s="31" t="s">
        <v>37</v>
      </c>
      <c r="G5331" s="1" t="s">
        <v>259</v>
      </c>
      <c r="H5331" s="1" t="s">
        <v>1448</v>
      </c>
      <c r="I5331" s="1" t="s">
        <v>1449</v>
      </c>
      <c r="J5331" s="1" t="s">
        <v>41</v>
      </c>
      <c r="K5331" s="1" t="s">
        <v>1450</v>
      </c>
      <c r="L5331" s="1" t="s">
        <v>1451</v>
      </c>
      <c r="M5331" s="1" t="s">
        <v>86</v>
      </c>
      <c r="N5331" s="1" t="s">
        <v>251</v>
      </c>
      <c r="O5331" s="1" t="s">
        <v>251</v>
      </c>
      <c r="P5331" s="1" t="s">
        <v>252</v>
      </c>
      <c r="Q5331" s="29" t="s">
        <v>264</v>
      </c>
      <c r="R5331" s="30">
        <v>5270.8390580800005</v>
      </c>
      <c r="S5331" s="5">
        <v>11.698746642793196</v>
      </c>
      <c r="T5331" s="4" t="s">
        <v>61</v>
      </c>
      <c r="U5331" s="1"/>
      <c r="V5331" s="1"/>
      <c r="W5331" s="1"/>
      <c r="X5331" s="1"/>
    </row>
    <row r="5332" spans="1:24" ht="15.75" customHeight="1" x14ac:dyDescent="0.2">
      <c r="A5332" s="1"/>
      <c r="B5332" s="1"/>
      <c r="C5332" s="31" t="str">
        <f>IF('Style Screener'!$S5332&lt;(AVERAGE('Style Screener'!$S$9:$S$6415)), "Value", "Growth")</f>
        <v>Growth</v>
      </c>
      <c r="D5332" s="31" t="str">
        <f>IF('Style Screener'!$R5332&gt;2000, "Large Cap", "Small Cap")</f>
        <v>Large Cap</v>
      </c>
      <c r="E5332" s="31" t="s">
        <v>14</v>
      </c>
      <c r="F5332" s="31" t="s">
        <v>37</v>
      </c>
      <c r="G5332" s="1" t="s">
        <v>246</v>
      </c>
      <c r="H5332" s="1" t="s">
        <v>11026</v>
      </c>
      <c r="I5332" s="1" t="s">
        <v>19925</v>
      </c>
      <c r="J5332" s="1" t="s">
        <v>19561</v>
      </c>
      <c r="K5332" s="1" t="s">
        <v>11028</v>
      </c>
      <c r="L5332" s="1" t="s">
        <v>11029</v>
      </c>
      <c r="M5332" s="1" t="s">
        <v>86</v>
      </c>
      <c r="N5332" s="1" t="s">
        <v>251</v>
      </c>
      <c r="O5332" s="1" t="s">
        <v>251</v>
      </c>
      <c r="P5332" s="1" t="s">
        <v>508</v>
      </c>
      <c r="Q5332" s="29" t="s">
        <v>61</v>
      </c>
      <c r="R5332" s="30" t="s">
        <v>61</v>
      </c>
      <c r="S5332" s="5" t="s">
        <v>61</v>
      </c>
      <c r="T5332" s="4">
        <v>43.561105122369945</v>
      </c>
      <c r="U5332" s="1"/>
      <c r="V5332" s="1"/>
      <c r="W5332" s="1"/>
      <c r="X5332" s="1"/>
    </row>
    <row r="5333" spans="1:24" ht="15.75" customHeight="1" x14ac:dyDescent="0.2">
      <c r="A5333" s="1"/>
      <c r="B5333" s="1"/>
      <c r="C5333" s="31" t="str">
        <f>IF('Style Screener'!$S5333&lt;(AVERAGE('Style Screener'!$S$9:$S$6415)), "Value", "Growth")</f>
        <v>Growth</v>
      </c>
      <c r="D5333" s="31" t="str">
        <f>IF('Style Screener'!$R5333&gt;2000, "Large Cap", "Small Cap")</f>
        <v>Large Cap</v>
      </c>
      <c r="E5333" s="31" t="s">
        <v>14</v>
      </c>
      <c r="F5333" s="31" t="s">
        <v>37</v>
      </c>
      <c r="G5333" s="1" t="s">
        <v>10984</v>
      </c>
      <c r="H5333" s="1" t="s">
        <v>11130</v>
      </c>
      <c r="I5333" s="1" t="s">
        <v>11131</v>
      </c>
      <c r="J5333" s="1" t="s">
        <v>10987</v>
      </c>
      <c r="K5333" s="1" t="s">
        <v>11132</v>
      </c>
      <c r="L5333" s="1" t="s">
        <v>11133</v>
      </c>
      <c r="M5333" s="1" t="s">
        <v>86</v>
      </c>
      <c r="N5333" s="1" t="s">
        <v>172</v>
      </c>
      <c r="O5333" s="1" t="s">
        <v>172</v>
      </c>
      <c r="P5333" s="1" t="s">
        <v>1497</v>
      </c>
      <c r="Q5333" s="29" t="s">
        <v>61</v>
      </c>
      <c r="R5333" s="30">
        <v>3182.1030735843788</v>
      </c>
      <c r="S5333" s="5">
        <v>44.461538461538453</v>
      </c>
      <c r="T5333" s="4" t="s">
        <v>61</v>
      </c>
      <c r="U5333" s="1"/>
      <c r="V5333" s="1"/>
      <c r="W5333" s="1"/>
      <c r="X5333" s="1"/>
    </row>
    <row r="5334" spans="1:24" ht="15.75" customHeight="1" x14ac:dyDescent="0.2">
      <c r="A5334" s="1"/>
      <c r="B5334" s="1"/>
      <c r="C5334" s="31" t="str">
        <f>IF('Style Screener'!$S5334&lt;(AVERAGE('Style Screener'!$S$9:$S$6415)), "Value", "Growth")</f>
        <v>Value</v>
      </c>
      <c r="D5334" s="31" t="str">
        <f>IF('Style Screener'!$R5334&gt;2000, "Large Cap", "Small Cap")</f>
        <v>Large Cap</v>
      </c>
      <c r="E5334" s="31" t="s">
        <v>14</v>
      </c>
      <c r="F5334" s="31" t="s">
        <v>37</v>
      </c>
      <c r="G5334" s="1" t="s">
        <v>214</v>
      </c>
      <c r="H5334" s="1" t="s">
        <v>11058</v>
      </c>
      <c r="I5334" s="1" t="s">
        <v>19926</v>
      </c>
      <c r="J5334" s="1" t="s">
        <v>10785</v>
      </c>
      <c r="K5334" s="1" t="s">
        <v>11060</v>
      </c>
      <c r="L5334" s="1" t="s">
        <v>11061</v>
      </c>
      <c r="M5334" s="1" t="s">
        <v>86</v>
      </c>
      <c r="N5334" s="1" t="s">
        <v>172</v>
      </c>
      <c r="O5334" s="1" t="s">
        <v>172</v>
      </c>
      <c r="P5334" s="1" t="s">
        <v>1497</v>
      </c>
      <c r="Q5334" s="29" t="s">
        <v>61</v>
      </c>
      <c r="R5334" s="30">
        <v>61836.100369907384</v>
      </c>
      <c r="S5334" s="5">
        <v>15.412353923205341</v>
      </c>
      <c r="T5334" s="4">
        <v>70.526793823796538</v>
      </c>
      <c r="U5334" s="1"/>
      <c r="V5334" s="1"/>
      <c r="W5334" s="1"/>
      <c r="X5334" s="1"/>
    </row>
    <row r="5335" spans="1:24" ht="15.75" customHeight="1" x14ac:dyDescent="0.2">
      <c r="A5335" s="1"/>
      <c r="B5335" s="1"/>
      <c r="C5335" s="31" t="str">
        <f>IF('Style Screener'!$S5335&lt;(AVERAGE('Style Screener'!$S$9:$S$6415)), "Value", "Growth")</f>
        <v>Value</v>
      </c>
      <c r="D5335" s="31" t="str">
        <f>IF('Style Screener'!$R5335&gt;2000, "Large Cap", "Small Cap")</f>
        <v>Large Cap</v>
      </c>
      <c r="E5335" s="31" t="s">
        <v>14</v>
      </c>
      <c r="F5335" s="31" t="s">
        <v>37</v>
      </c>
      <c r="G5335" s="1" t="s">
        <v>11066</v>
      </c>
      <c r="H5335" s="1" t="s">
        <v>11067</v>
      </c>
      <c r="I5335" s="1" t="s">
        <v>11068</v>
      </c>
      <c r="J5335" s="1" t="s">
        <v>11069</v>
      </c>
      <c r="K5335" s="1" t="s">
        <v>11070</v>
      </c>
      <c r="L5335" s="1" t="s">
        <v>11071</v>
      </c>
      <c r="M5335" s="1" t="s">
        <v>86</v>
      </c>
      <c r="N5335" s="1" t="s">
        <v>172</v>
      </c>
      <c r="O5335" s="1" t="s">
        <v>172</v>
      </c>
      <c r="P5335" s="1" t="s">
        <v>1497</v>
      </c>
      <c r="Q5335" s="29" t="s">
        <v>61</v>
      </c>
      <c r="R5335" s="30">
        <v>4851.6835547108822</v>
      </c>
      <c r="S5335" s="5">
        <v>16.64</v>
      </c>
      <c r="T5335" s="4" t="s">
        <v>61</v>
      </c>
      <c r="U5335" s="1"/>
      <c r="V5335" s="1"/>
      <c r="W5335" s="1"/>
      <c r="X5335" s="1"/>
    </row>
    <row r="5336" spans="1:24" ht="15.75" customHeight="1" x14ac:dyDescent="0.2">
      <c r="A5336" s="1"/>
      <c r="B5336" s="1"/>
      <c r="C5336" s="31" t="str">
        <f>IF('Style Screener'!$S5336&lt;(AVERAGE('Style Screener'!$S$9:$S$6415)), "Value", "Growth")</f>
        <v>Value</v>
      </c>
      <c r="D5336" s="31" t="str">
        <f>IF('Style Screener'!$R5336&gt;2000, "Large Cap", "Small Cap")</f>
        <v>Large Cap</v>
      </c>
      <c r="E5336" s="31" t="s">
        <v>14</v>
      </c>
      <c r="F5336" s="31" t="s">
        <v>37</v>
      </c>
      <c r="G5336" s="1" t="s">
        <v>214</v>
      </c>
      <c r="H5336" s="1" t="s">
        <v>12628</v>
      </c>
      <c r="I5336" s="1" t="s">
        <v>19927</v>
      </c>
      <c r="J5336" s="1" t="s">
        <v>10785</v>
      </c>
      <c r="K5336" s="1" t="s">
        <v>12630</v>
      </c>
      <c r="L5336" s="1" t="s">
        <v>12631</v>
      </c>
      <c r="M5336" s="1" t="s">
        <v>86</v>
      </c>
      <c r="N5336" s="1" t="s">
        <v>172</v>
      </c>
      <c r="O5336" s="1" t="s">
        <v>172</v>
      </c>
      <c r="P5336" s="1" t="s">
        <v>1497</v>
      </c>
      <c r="Q5336" s="29" t="s">
        <v>61</v>
      </c>
      <c r="R5336" s="30">
        <v>12251.32748310526</v>
      </c>
      <c r="S5336" s="5">
        <v>15.690140845070422</v>
      </c>
      <c r="T5336" s="4" t="s">
        <v>61</v>
      </c>
      <c r="U5336" s="1"/>
      <c r="V5336" s="1"/>
      <c r="W5336" s="1"/>
      <c r="X5336" s="1"/>
    </row>
    <row r="5337" spans="1:24" ht="15.75" customHeight="1" x14ac:dyDescent="0.2">
      <c r="A5337" s="1"/>
      <c r="B5337" s="1"/>
      <c r="C5337" s="31" t="str">
        <f>IF('Style Screener'!$S5337&lt;(AVERAGE('Style Screener'!$S$9:$S$6415)), "Value", "Growth")</f>
        <v>Value</v>
      </c>
      <c r="D5337" s="31" t="str">
        <f>IF('Style Screener'!$R5337&gt;2000, "Large Cap", "Small Cap")</f>
        <v>Large Cap</v>
      </c>
      <c r="E5337" s="31" t="s">
        <v>14</v>
      </c>
      <c r="F5337" s="31" t="s">
        <v>37</v>
      </c>
      <c r="G5337" s="1" t="s">
        <v>10984</v>
      </c>
      <c r="H5337" s="1" t="s">
        <v>11174</v>
      </c>
      <c r="I5337" s="1" t="s">
        <v>11175</v>
      </c>
      <c r="J5337" s="1" t="s">
        <v>10987</v>
      </c>
      <c r="K5337" s="1" t="s">
        <v>11176</v>
      </c>
      <c r="L5337" s="1" t="s">
        <v>11177</v>
      </c>
      <c r="M5337" s="1" t="s">
        <v>86</v>
      </c>
      <c r="N5337" s="1" t="s">
        <v>172</v>
      </c>
      <c r="O5337" s="1" t="s">
        <v>172</v>
      </c>
      <c r="P5337" s="1" t="s">
        <v>1497</v>
      </c>
      <c r="Q5337" s="29" t="s">
        <v>61</v>
      </c>
      <c r="R5337" s="30">
        <v>5374.0351978516055</v>
      </c>
      <c r="S5337" s="5">
        <v>17.611749680715196</v>
      </c>
      <c r="T5337" s="4" t="s">
        <v>61</v>
      </c>
      <c r="U5337" s="1"/>
      <c r="V5337" s="1"/>
      <c r="W5337" s="1"/>
      <c r="X5337" s="1"/>
    </row>
    <row r="5338" spans="1:24" ht="15.75" customHeight="1" x14ac:dyDescent="0.2">
      <c r="A5338" s="1"/>
      <c r="B5338" s="1"/>
      <c r="C5338" s="31" t="str">
        <f>IF('Style Screener'!$S5338&lt;(AVERAGE('Style Screener'!$S$9:$S$6415)), "Value", "Growth")</f>
        <v>Value</v>
      </c>
      <c r="D5338" s="31" t="str">
        <f>IF('Style Screener'!$R5338&gt;2000, "Large Cap", "Small Cap")</f>
        <v>Large Cap</v>
      </c>
      <c r="E5338" s="31" t="s">
        <v>14</v>
      </c>
      <c r="F5338" s="31" t="s">
        <v>37</v>
      </c>
      <c r="G5338" s="1" t="s">
        <v>214</v>
      </c>
      <c r="H5338" s="1" t="s">
        <v>12456</v>
      </c>
      <c r="I5338" s="1" t="s">
        <v>19928</v>
      </c>
      <c r="J5338" s="1" t="s">
        <v>10785</v>
      </c>
      <c r="K5338" s="1" t="s">
        <v>12458</v>
      </c>
      <c r="L5338" s="1" t="s">
        <v>12459</v>
      </c>
      <c r="M5338" s="1" t="s">
        <v>86</v>
      </c>
      <c r="N5338" s="1" t="s">
        <v>172</v>
      </c>
      <c r="O5338" s="1" t="s">
        <v>172</v>
      </c>
      <c r="P5338" s="1" t="s">
        <v>1497</v>
      </c>
      <c r="Q5338" s="29" t="s">
        <v>61</v>
      </c>
      <c r="R5338" s="30">
        <v>9918.0293270494712</v>
      </c>
      <c r="S5338" s="5">
        <v>20.392523364485982</v>
      </c>
      <c r="T5338" s="4" t="s">
        <v>61</v>
      </c>
      <c r="U5338" s="1"/>
      <c r="V5338" s="1"/>
      <c r="W5338" s="1"/>
      <c r="X5338" s="1"/>
    </row>
    <row r="5339" spans="1:24" ht="15.75" customHeight="1" x14ac:dyDescent="0.2">
      <c r="A5339" s="1"/>
      <c r="B5339" s="1"/>
      <c r="C5339" s="31" t="str">
        <f>IF('Style Screener'!$S5339&lt;(AVERAGE('Style Screener'!$S$9:$S$6415)), "Value", "Growth")</f>
        <v>Growth</v>
      </c>
      <c r="D5339" s="31" t="str">
        <f>IF('Style Screener'!$R5339&gt;2000, "Large Cap", "Small Cap")</f>
        <v>Large Cap</v>
      </c>
      <c r="E5339" s="31" t="s">
        <v>14</v>
      </c>
      <c r="F5339" s="31" t="s">
        <v>37</v>
      </c>
      <c r="G5339" s="1" t="s">
        <v>214</v>
      </c>
      <c r="H5339" s="1" t="s">
        <v>19929</v>
      </c>
      <c r="I5339" s="1" t="s">
        <v>19930</v>
      </c>
      <c r="J5339" s="1" t="s">
        <v>10785</v>
      </c>
      <c r="K5339" s="1" t="s">
        <v>12458</v>
      </c>
      <c r="L5339" s="1" t="s">
        <v>12459</v>
      </c>
      <c r="M5339" s="1" t="s">
        <v>86</v>
      </c>
      <c r="N5339" s="1" t="s">
        <v>172</v>
      </c>
      <c r="O5339" s="1" t="s">
        <v>172</v>
      </c>
      <c r="P5339" s="1" t="s">
        <v>1497</v>
      </c>
      <c r="Q5339" s="29" t="s">
        <v>61</v>
      </c>
      <c r="R5339" s="30" t="s">
        <v>61</v>
      </c>
      <c r="S5339" s="5" t="s">
        <v>61</v>
      </c>
      <c r="T5339" s="4"/>
      <c r="U5339" s="1"/>
      <c r="V5339" s="1"/>
      <c r="W5339" s="1"/>
      <c r="X5339" s="1"/>
    </row>
    <row r="5340" spans="1:24" ht="15.75" customHeight="1" x14ac:dyDescent="0.2">
      <c r="A5340" s="1"/>
      <c r="B5340" s="1"/>
      <c r="C5340" s="31" t="str">
        <f>IF('Style Screener'!$S5340&lt;(AVERAGE('Style Screener'!$S$9:$S$6415)), "Value", "Growth")</f>
        <v>Value</v>
      </c>
      <c r="D5340" s="31" t="str">
        <f>IF('Style Screener'!$R5340&gt;2000, "Large Cap", "Small Cap")</f>
        <v>Large Cap</v>
      </c>
      <c r="E5340" s="31" t="s">
        <v>14</v>
      </c>
      <c r="F5340" s="31" t="s">
        <v>37</v>
      </c>
      <c r="G5340" s="1" t="s">
        <v>214</v>
      </c>
      <c r="H5340" s="1" t="s">
        <v>12644</v>
      </c>
      <c r="I5340" s="1" t="s">
        <v>19931</v>
      </c>
      <c r="J5340" s="1" t="s">
        <v>10785</v>
      </c>
      <c r="K5340" s="1" t="s">
        <v>12646</v>
      </c>
      <c r="L5340" s="1" t="s">
        <v>12647</v>
      </c>
      <c r="M5340" s="1" t="s">
        <v>86</v>
      </c>
      <c r="N5340" s="1" t="s">
        <v>172</v>
      </c>
      <c r="O5340" s="1" t="s">
        <v>172</v>
      </c>
      <c r="P5340" s="1" t="s">
        <v>1497</v>
      </c>
      <c r="Q5340" s="29" t="s">
        <v>61</v>
      </c>
      <c r="R5340" s="30">
        <v>98536.411970123954</v>
      </c>
      <c r="S5340" s="5">
        <v>11.944954128440365</v>
      </c>
      <c r="T5340" s="4">
        <v>76.071511492918489</v>
      </c>
      <c r="U5340" s="1"/>
      <c r="V5340" s="1"/>
      <c r="W5340" s="1"/>
      <c r="X5340" s="1"/>
    </row>
    <row r="5341" spans="1:24" ht="15.75" customHeight="1" x14ac:dyDescent="0.2">
      <c r="A5341" s="1"/>
      <c r="B5341" s="1"/>
      <c r="C5341" s="31" t="str">
        <f>IF('Style Screener'!$S5341&lt;(AVERAGE('Style Screener'!$S$9:$S$6415)), "Value", "Growth")</f>
        <v>Growth</v>
      </c>
      <c r="D5341" s="31" t="str">
        <f>IF('Style Screener'!$R5341&gt;2000, "Large Cap", "Small Cap")</f>
        <v>Large Cap</v>
      </c>
      <c r="E5341" s="31" t="s">
        <v>14</v>
      </c>
      <c r="F5341" s="31" t="s">
        <v>37</v>
      </c>
      <c r="G5341" s="1" t="s">
        <v>214</v>
      </c>
      <c r="H5341" s="1" t="s">
        <v>12644</v>
      </c>
      <c r="I5341" s="1" t="s">
        <v>19932</v>
      </c>
      <c r="J5341" s="1" t="s">
        <v>10785</v>
      </c>
      <c r="K5341" s="1" t="s">
        <v>12646</v>
      </c>
      <c r="L5341" s="1" t="s">
        <v>12647</v>
      </c>
      <c r="M5341" s="1" t="s">
        <v>86</v>
      </c>
      <c r="N5341" s="1" t="s">
        <v>172</v>
      </c>
      <c r="O5341" s="1" t="s">
        <v>172</v>
      </c>
      <c r="P5341" s="1" t="s">
        <v>1497</v>
      </c>
      <c r="Q5341" s="29" t="s">
        <v>61</v>
      </c>
      <c r="R5341" s="30" t="s">
        <v>61</v>
      </c>
      <c r="S5341" s="5" t="s">
        <v>61</v>
      </c>
      <c r="T5341" s="4"/>
      <c r="U5341" s="1"/>
      <c r="V5341" s="1"/>
      <c r="W5341" s="1"/>
      <c r="X5341" s="1"/>
    </row>
    <row r="5342" spans="1:24" ht="15.75" customHeight="1" x14ac:dyDescent="0.2">
      <c r="A5342" s="1"/>
      <c r="B5342" s="1"/>
      <c r="C5342" s="31" t="str">
        <f>IF('Style Screener'!$S5342&lt;(AVERAGE('Style Screener'!$S$9:$S$6415)), "Value", "Growth")</f>
        <v>Value</v>
      </c>
      <c r="D5342" s="31" t="str">
        <f>IF('Style Screener'!$R5342&gt;2000, "Large Cap", "Small Cap")</f>
        <v>Large Cap</v>
      </c>
      <c r="E5342" s="31" t="s">
        <v>14</v>
      </c>
      <c r="F5342" s="31" t="s">
        <v>37</v>
      </c>
      <c r="G5342" s="1" t="s">
        <v>2175</v>
      </c>
      <c r="H5342" s="1" t="s">
        <v>19933</v>
      </c>
      <c r="I5342" s="1" t="s">
        <v>19934</v>
      </c>
      <c r="J5342" s="1" t="s">
        <v>19742</v>
      </c>
      <c r="K5342" s="1" t="s">
        <v>19935</v>
      </c>
      <c r="L5342" s="1" t="s">
        <v>19936</v>
      </c>
      <c r="M5342" s="1" t="s">
        <v>86</v>
      </c>
      <c r="N5342" s="1" t="s">
        <v>172</v>
      </c>
      <c r="O5342" s="1" t="s">
        <v>172</v>
      </c>
      <c r="P5342" s="1" t="s">
        <v>1497</v>
      </c>
      <c r="Q5342" s="29" t="s">
        <v>61</v>
      </c>
      <c r="R5342" s="30">
        <v>5645.5278725259523</v>
      </c>
      <c r="S5342" s="5">
        <v>7.8437500000000009</v>
      </c>
      <c r="T5342" s="4">
        <v>11.111997447351623</v>
      </c>
      <c r="U5342" s="1"/>
      <c r="V5342" s="1"/>
      <c r="W5342" s="1"/>
      <c r="X5342" s="1"/>
    </row>
    <row r="5343" spans="1:24" ht="15.75" customHeight="1" x14ac:dyDescent="0.2">
      <c r="A5343" s="1"/>
      <c r="B5343" s="1"/>
      <c r="C5343" s="31" t="str">
        <f>IF('Style Screener'!$S5343&lt;(AVERAGE('Style Screener'!$S$9:$S$6415)), "Value", "Growth")</f>
        <v>Value</v>
      </c>
      <c r="D5343" s="31" t="str">
        <f>IF('Style Screener'!$R5343&gt;2000, "Large Cap", "Small Cap")</f>
        <v>Large Cap</v>
      </c>
      <c r="E5343" s="31" t="s">
        <v>14</v>
      </c>
      <c r="F5343" s="31" t="s">
        <v>37</v>
      </c>
      <c r="G5343" s="1" t="s">
        <v>38</v>
      </c>
      <c r="H5343" s="1" t="s">
        <v>1493</v>
      </c>
      <c r="I5343" s="1" t="s">
        <v>1494</v>
      </c>
      <c r="J5343" s="1" t="s">
        <v>41</v>
      </c>
      <c r="K5343" s="1" t="s">
        <v>1495</v>
      </c>
      <c r="L5343" s="1" t="s">
        <v>1496</v>
      </c>
      <c r="M5343" s="1" t="s">
        <v>86</v>
      </c>
      <c r="N5343" s="1" t="s">
        <v>172</v>
      </c>
      <c r="O5343" s="1" t="s">
        <v>172</v>
      </c>
      <c r="P5343" s="1" t="s">
        <v>1497</v>
      </c>
      <c r="Q5343" s="29" t="s">
        <v>174</v>
      </c>
      <c r="R5343" s="30">
        <v>163066.13637249998</v>
      </c>
      <c r="S5343" s="5">
        <v>11.305616338439096</v>
      </c>
      <c r="T5343" s="4">
        <v>13.397509703609618</v>
      </c>
      <c r="U5343" s="1"/>
      <c r="V5343" s="1"/>
      <c r="W5343" s="1"/>
      <c r="X5343" s="1"/>
    </row>
    <row r="5344" spans="1:24" ht="15.75" customHeight="1" x14ac:dyDescent="0.2">
      <c r="A5344" s="1"/>
      <c r="B5344" s="1"/>
      <c r="C5344" s="31" t="str">
        <f>IF('Style Screener'!$S5344&lt;(AVERAGE('Style Screener'!$S$9:$S$6415)), "Value", "Growth")</f>
        <v>Value</v>
      </c>
      <c r="D5344" s="31" t="str">
        <f>IF('Style Screener'!$R5344&gt;2000, "Large Cap", "Small Cap")</f>
        <v>Large Cap</v>
      </c>
      <c r="E5344" s="31" t="s">
        <v>14</v>
      </c>
      <c r="F5344" s="31" t="s">
        <v>37</v>
      </c>
      <c r="G5344" s="1" t="s">
        <v>16243</v>
      </c>
      <c r="H5344" s="1" t="s">
        <v>19937</v>
      </c>
      <c r="I5344" s="1" t="s">
        <v>19938</v>
      </c>
      <c r="J5344" s="1" t="s">
        <v>16236</v>
      </c>
      <c r="K5344" s="1" t="s">
        <v>19939</v>
      </c>
      <c r="L5344" s="1" t="s">
        <v>19940</v>
      </c>
      <c r="M5344" s="1" t="s">
        <v>86</v>
      </c>
      <c r="N5344" s="1" t="s">
        <v>172</v>
      </c>
      <c r="O5344" s="1" t="s">
        <v>172</v>
      </c>
      <c r="P5344" s="1" t="s">
        <v>1497</v>
      </c>
      <c r="Q5344" s="29" t="s">
        <v>61</v>
      </c>
      <c r="R5344" s="30">
        <v>11228.830617461528</v>
      </c>
      <c r="S5344" s="5">
        <v>13.002733307301835</v>
      </c>
      <c r="T5344" s="4">
        <v>51.292641064149322</v>
      </c>
      <c r="U5344" s="1"/>
      <c r="V5344" s="1"/>
      <c r="W5344" s="1"/>
      <c r="X5344" s="1"/>
    </row>
    <row r="5345" spans="1:24" ht="15.75" customHeight="1" x14ac:dyDescent="0.2">
      <c r="A5345" s="1"/>
      <c r="B5345" s="1"/>
      <c r="C5345" s="31" t="str">
        <f>IF('Style Screener'!$S5345&lt;(AVERAGE('Style Screener'!$S$9:$S$6415)), "Value", "Growth")</f>
        <v>Value</v>
      </c>
      <c r="D5345" s="31" t="str">
        <f>IF('Style Screener'!$R5345&gt;2000, "Large Cap", "Small Cap")</f>
        <v>Large Cap</v>
      </c>
      <c r="E5345" s="31" t="s">
        <v>14</v>
      </c>
      <c r="F5345" s="31" t="s">
        <v>37</v>
      </c>
      <c r="G5345" s="1" t="s">
        <v>303</v>
      </c>
      <c r="H5345" s="1" t="s">
        <v>11108</v>
      </c>
      <c r="I5345" s="1" t="s">
        <v>11109</v>
      </c>
      <c r="J5345" s="1" t="s">
        <v>11110</v>
      </c>
      <c r="K5345" s="1" t="s">
        <v>11111</v>
      </c>
      <c r="L5345" s="1" t="s">
        <v>11112</v>
      </c>
      <c r="M5345" s="1" t="s">
        <v>86</v>
      </c>
      <c r="N5345" s="1" t="s">
        <v>172</v>
      </c>
      <c r="O5345" s="1" t="s">
        <v>172</v>
      </c>
      <c r="P5345" s="1" t="s">
        <v>1497</v>
      </c>
      <c r="Q5345" s="29" t="s">
        <v>61</v>
      </c>
      <c r="R5345" s="30">
        <v>11909.425692045774</v>
      </c>
      <c r="S5345" s="5">
        <v>14.25</v>
      </c>
      <c r="T5345" s="4">
        <v>40.125075650595114</v>
      </c>
      <c r="U5345" s="1"/>
      <c r="V5345" s="1"/>
      <c r="W5345" s="1"/>
      <c r="X5345" s="1"/>
    </row>
    <row r="5346" spans="1:24" ht="15.75" customHeight="1" x14ac:dyDescent="0.2">
      <c r="A5346" s="1"/>
      <c r="B5346" s="1"/>
      <c r="C5346" s="31" t="str">
        <f>IF('Style Screener'!$S5346&lt;(AVERAGE('Style Screener'!$S$9:$S$6415)), "Value", "Growth")</f>
        <v>Value</v>
      </c>
      <c r="D5346" s="31" t="str">
        <f>IF('Style Screener'!$R5346&gt;2000, "Large Cap", "Small Cap")</f>
        <v>Large Cap</v>
      </c>
      <c r="E5346" s="31" t="s">
        <v>14</v>
      </c>
      <c r="F5346" s="31" t="s">
        <v>37</v>
      </c>
      <c r="G5346" s="1" t="s">
        <v>13188</v>
      </c>
      <c r="H5346" s="1" t="s">
        <v>19941</v>
      </c>
      <c r="I5346" s="1" t="s">
        <v>19942</v>
      </c>
      <c r="J5346" s="1" t="s">
        <v>13191</v>
      </c>
      <c r="K5346" s="1" t="s">
        <v>19943</v>
      </c>
      <c r="L5346" s="1" t="s">
        <v>19944</v>
      </c>
      <c r="M5346" s="1" t="s">
        <v>86</v>
      </c>
      <c r="N5346" s="1" t="s">
        <v>172</v>
      </c>
      <c r="O5346" s="1" t="s">
        <v>172</v>
      </c>
      <c r="P5346" s="1" t="s">
        <v>173</v>
      </c>
      <c r="Q5346" s="29" t="s">
        <v>61</v>
      </c>
      <c r="R5346" s="30">
        <v>4406.170114731729</v>
      </c>
      <c r="S5346" s="5">
        <v>27.231556453035861</v>
      </c>
      <c r="T5346" s="4" t="s">
        <v>61</v>
      </c>
      <c r="U5346" s="1"/>
      <c r="V5346" s="1"/>
      <c r="W5346" s="1"/>
      <c r="X5346" s="1"/>
    </row>
    <row r="5347" spans="1:24" ht="15.75" customHeight="1" x14ac:dyDescent="0.2">
      <c r="A5347" s="1"/>
      <c r="B5347" s="1"/>
      <c r="C5347" s="31" t="str">
        <f>IF('Style Screener'!$S5347&lt;(AVERAGE('Style Screener'!$S$9:$S$6415)), "Value", "Growth")</f>
        <v>Value</v>
      </c>
      <c r="D5347" s="31" t="str">
        <f>IF('Style Screener'!$R5347&gt;2000, "Large Cap", "Small Cap")</f>
        <v>Large Cap</v>
      </c>
      <c r="E5347" s="31" t="s">
        <v>14</v>
      </c>
      <c r="F5347" s="31" t="s">
        <v>37</v>
      </c>
      <c r="G5347" s="1" t="s">
        <v>5587</v>
      </c>
      <c r="H5347" s="1" t="s">
        <v>19945</v>
      </c>
      <c r="I5347" s="1" t="s">
        <v>19946</v>
      </c>
      <c r="J5347" s="1" t="s">
        <v>19180</v>
      </c>
      <c r="K5347" s="1" t="s">
        <v>19947</v>
      </c>
      <c r="L5347" s="1" t="s">
        <v>19948</v>
      </c>
      <c r="M5347" s="1" t="s">
        <v>86</v>
      </c>
      <c r="N5347" s="1" t="s">
        <v>172</v>
      </c>
      <c r="O5347" s="1" t="s">
        <v>172</v>
      </c>
      <c r="P5347" s="1" t="s">
        <v>1497</v>
      </c>
      <c r="Q5347" s="29" t="s">
        <v>174</v>
      </c>
      <c r="R5347" s="30">
        <v>42247.385678381928</v>
      </c>
      <c r="S5347" s="5">
        <v>11.961077844311379</v>
      </c>
      <c r="T5347" s="4">
        <v>34.687163536308169</v>
      </c>
      <c r="U5347" s="1"/>
      <c r="V5347" s="1"/>
      <c r="W5347" s="1"/>
      <c r="X5347" s="1"/>
    </row>
    <row r="5348" spans="1:24" ht="15.75" customHeight="1" x14ac:dyDescent="0.2">
      <c r="A5348" s="1"/>
      <c r="B5348" s="1"/>
      <c r="C5348" s="31" t="str">
        <f>IF('Style Screener'!$S5348&lt;(AVERAGE('Style Screener'!$S$9:$S$6415)), "Value", "Growth")</f>
        <v>Value</v>
      </c>
      <c r="D5348" s="31" t="str">
        <f>IF('Style Screener'!$R5348&gt;2000, "Large Cap", "Small Cap")</f>
        <v>Large Cap</v>
      </c>
      <c r="E5348" s="31" t="s">
        <v>14</v>
      </c>
      <c r="F5348" s="31" t="s">
        <v>37</v>
      </c>
      <c r="G5348" s="1" t="s">
        <v>38</v>
      </c>
      <c r="H5348" s="1" t="s">
        <v>1796</v>
      </c>
      <c r="I5348" s="1" t="s">
        <v>1797</v>
      </c>
      <c r="J5348" s="1" t="s">
        <v>41</v>
      </c>
      <c r="K5348" s="1" t="s">
        <v>1798</v>
      </c>
      <c r="L5348" s="1" t="s">
        <v>1799</v>
      </c>
      <c r="M5348" s="1" t="s">
        <v>86</v>
      </c>
      <c r="N5348" s="1" t="s">
        <v>606</v>
      </c>
      <c r="O5348" s="1" t="s">
        <v>607</v>
      </c>
      <c r="P5348" s="1" t="s">
        <v>608</v>
      </c>
      <c r="Q5348" s="29" t="s">
        <v>174</v>
      </c>
      <c r="R5348" s="30">
        <v>45744.794491679997</v>
      </c>
      <c r="S5348" s="5">
        <v>15.574952561669827</v>
      </c>
      <c r="T5348" s="4">
        <v>37.974764211062954</v>
      </c>
      <c r="U5348" s="1"/>
      <c r="V5348" s="1"/>
      <c r="W5348" s="1"/>
      <c r="X5348" s="1"/>
    </row>
    <row r="5349" spans="1:24" ht="15.75" customHeight="1" x14ac:dyDescent="0.2">
      <c r="A5349" s="1"/>
      <c r="B5349" s="1"/>
      <c r="C5349" s="31" t="str">
        <f>IF('Style Screener'!$S5349&lt;(AVERAGE('Style Screener'!$S$9:$S$6415)), "Value", "Growth")</f>
        <v>Value</v>
      </c>
      <c r="D5349" s="31" t="str">
        <f>IF('Style Screener'!$R5349&gt;2000, "Large Cap", "Small Cap")</f>
        <v>Large Cap</v>
      </c>
      <c r="E5349" s="31" t="s">
        <v>14</v>
      </c>
      <c r="F5349" s="31" t="s">
        <v>37</v>
      </c>
      <c r="G5349" s="1" t="s">
        <v>5587</v>
      </c>
      <c r="H5349" s="1" t="s">
        <v>19949</v>
      </c>
      <c r="I5349" s="1" t="s">
        <v>19950</v>
      </c>
      <c r="J5349" s="1" t="s">
        <v>19180</v>
      </c>
      <c r="K5349" s="1" t="s">
        <v>19951</v>
      </c>
      <c r="L5349" s="1" t="s">
        <v>19952</v>
      </c>
      <c r="M5349" s="1" t="s">
        <v>86</v>
      </c>
      <c r="N5349" s="1" t="s">
        <v>172</v>
      </c>
      <c r="O5349" s="1" t="s">
        <v>172</v>
      </c>
      <c r="P5349" s="1" t="s">
        <v>1497</v>
      </c>
      <c r="Q5349" s="29" t="s">
        <v>174</v>
      </c>
      <c r="R5349" s="30">
        <v>65825.679631452571</v>
      </c>
      <c r="S5349" s="5">
        <v>11.77958606049885</v>
      </c>
      <c r="T5349" s="4" t="s">
        <v>61</v>
      </c>
      <c r="U5349" s="1"/>
      <c r="V5349" s="1"/>
      <c r="W5349" s="1"/>
      <c r="X5349" s="1"/>
    </row>
    <row r="5350" spans="1:24" ht="15.75" customHeight="1" x14ac:dyDescent="0.2">
      <c r="A5350" s="1"/>
      <c r="B5350" s="1"/>
      <c r="C5350" s="31" t="str">
        <f>IF('Style Screener'!$S5350&lt;(AVERAGE('Style Screener'!$S$9:$S$6415)), "Value", "Growth")</f>
        <v>Value</v>
      </c>
      <c r="D5350" s="31" t="str">
        <f>IF('Style Screener'!$R5350&gt;2000, "Large Cap", "Small Cap")</f>
        <v>Large Cap</v>
      </c>
      <c r="E5350" s="31" t="s">
        <v>14</v>
      </c>
      <c r="F5350" s="31" t="s">
        <v>37</v>
      </c>
      <c r="G5350" s="1" t="s">
        <v>11121</v>
      </c>
      <c r="H5350" s="1" t="s">
        <v>19953</v>
      </c>
      <c r="I5350" s="1" t="s">
        <v>19954</v>
      </c>
      <c r="J5350" s="1" t="s">
        <v>19193</v>
      </c>
      <c r="K5350" s="1" t="s">
        <v>19955</v>
      </c>
      <c r="L5350" s="1" t="s">
        <v>19956</v>
      </c>
      <c r="M5350" s="1" t="s">
        <v>86</v>
      </c>
      <c r="N5350" s="1" t="s">
        <v>172</v>
      </c>
      <c r="O5350" s="1" t="s">
        <v>172</v>
      </c>
      <c r="P5350" s="1" t="s">
        <v>173</v>
      </c>
      <c r="Q5350" s="29" t="s">
        <v>61</v>
      </c>
      <c r="R5350" s="30">
        <v>3740.234618135567</v>
      </c>
      <c r="S5350" s="5">
        <v>13.778947368421052</v>
      </c>
      <c r="T5350" s="4">
        <v>0</v>
      </c>
      <c r="U5350" s="1"/>
      <c r="V5350" s="1"/>
      <c r="W5350" s="1"/>
      <c r="X5350" s="1"/>
    </row>
    <row r="5351" spans="1:24" ht="15.75" customHeight="1" x14ac:dyDescent="0.2">
      <c r="A5351" s="1"/>
      <c r="B5351" s="1"/>
      <c r="C5351" s="31" t="str">
        <f>IF('Style Screener'!$S5351&lt;(AVERAGE('Style Screener'!$S$9:$S$6415)), "Value", "Growth")</f>
        <v>Value</v>
      </c>
      <c r="D5351" s="31" t="str">
        <f>IF('Style Screener'!$R5351&gt;2000, "Large Cap", "Small Cap")</f>
        <v>Large Cap</v>
      </c>
      <c r="E5351" s="31" t="s">
        <v>14</v>
      </c>
      <c r="F5351" s="31" t="s">
        <v>37</v>
      </c>
      <c r="G5351" s="1" t="s">
        <v>13188</v>
      </c>
      <c r="H5351" s="1" t="s">
        <v>13894</v>
      </c>
      <c r="I5351" s="1" t="s">
        <v>19957</v>
      </c>
      <c r="J5351" s="1" t="s">
        <v>13191</v>
      </c>
      <c r="K5351" s="1" t="s">
        <v>13896</v>
      </c>
      <c r="L5351" s="1" t="s">
        <v>13897</v>
      </c>
      <c r="M5351" s="1" t="s">
        <v>86</v>
      </c>
      <c r="N5351" s="1" t="s">
        <v>172</v>
      </c>
      <c r="O5351" s="1" t="s">
        <v>172</v>
      </c>
      <c r="P5351" s="1" t="s">
        <v>173</v>
      </c>
      <c r="Q5351" s="29" t="s">
        <v>61</v>
      </c>
      <c r="R5351" s="30">
        <v>8376.9092266162843</v>
      </c>
      <c r="S5351" s="5">
        <v>13.555034969783391</v>
      </c>
      <c r="T5351" s="4" t="s">
        <v>61</v>
      </c>
      <c r="U5351" s="1"/>
      <c r="V5351" s="1"/>
      <c r="W5351" s="1"/>
      <c r="X5351" s="1"/>
    </row>
    <row r="5352" spans="1:24" ht="15.75" customHeight="1" x14ac:dyDescent="0.2">
      <c r="A5352" s="1"/>
      <c r="B5352" s="1"/>
      <c r="C5352" s="31" t="str">
        <f>IF('Style Screener'!$S5352&lt;(AVERAGE('Style Screener'!$S$9:$S$6415)), "Value", "Growth")</f>
        <v>Value</v>
      </c>
      <c r="D5352" s="31" t="str">
        <f>IF('Style Screener'!$R5352&gt;2000, "Large Cap", "Small Cap")</f>
        <v>Large Cap</v>
      </c>
      <c r="E5352" s="31" t="s">
        <v>14</v>
      </c>
      <c r="F5352" s="31" t="s">
        <v>37</v>
      </c>
      <c r="G5352" s="1" t="s">
        <v>214</v>
      </c>
      <c r="H5352" s="1" t="s">
        <v>11104</v>
      </c>
      <c r="I5352" s="1" t="s">
        <v>19958</v>
      </c>
      <c r="J5352" s="1" t="s">
        <v>10785</v>
      </c>
      <c r="K5352" s="1" t="s">
        <v>11106</v>
      </c>
      <c r="L5352" s="1" t="s">
        <v>11107</v>
      </c>
      <c r="M5352" s="1" t="s">
        <v>86</v>
      </c>
      <c r="N5352" s="1" t="s">
        <v>172</v>
      </c>
      <c r="O5352" s="1" t="s">
        <v>172</v>
      </c>
      <c r="P5352" s="1" t="s">
        <v>1497</v>
      </c>
      <c r="Q5352" s="29" t="s">
        <v>61</v>
      </c>
      <c r="R5352" s="30">
        <v>15267.738467974943</v>
      </c>
      <c r="S5352" s="5">
        <v>11.742857142857144</v>
      </c>
      <c r="T5352" s="4" t="s">
        <v>61</v>
      </c>
      <c r="U5352" s="1"/>
      <c r="V5352" s="1"/>
      <c r="W5352" s="1"/>
      <c r="X5352" s="1"/>
    </row>
    <row r="5353" spans="1:24" ht="15.75" customHeight="1" x14ac:dyDescent="0.2">
      <c r="A5353" s="1"/>
      <c r="B5353" s="1"/>
      <c r="C5353" s="31" t="str">
        <f>IF('Style Screener'!$S5353&lt;(AVERAGE('Style Screener'!$S$9:$S$6415)), "Value", "Growth")</f>
        <v>Value</v>
      </c>
      <c r="D5353" s="31" t="str">
        <f>IF('Style Screener'!$R5353&gt;2000, "Large Cap", "Small Cap")</f>
        <v>Large Cap</v>
      </c>
      <c r="E5353" s="31" t="s">
        <v>14</v>
      </c>
      <c r="F5353" s="31" t="s">
        <v>37</v>
      </c>
      <c r="G5353" s="1" t="s">
        <v>214</v>
      </c>
      <c r="H5353" s="1" t="s">
        <v>11113</v>
      </c>
      <c r="I5353" s="1" t="s">
        <v>19959</v>
      </c>
      <c r="J5353" s="1" t="s">
        <v>10785</v>
      </c>
      <c r="K5353" s="1" t="s">
        <v>11115</v>
      </c>
      <c r="L5353" s="1" t="s">
        <v>11116</v>
      </c>
      <c r="M5353" s="1" t="s">
        <v>86</v>
      </c>
      <c r="N5353" s="1" t="s">
        <v>172</v>
      </c>
      <c r="O5353" s="1" t="s">
        <v>172</v>
      </c>
      <c r="P5353" s="1" t="s">
        <v>1497</v>
      </c>
      <c r="Q5353" s="29" t="s">
        <v>61</v>
      </c>
      <c r="R5353" s="30">
        <v>6590.3640480814402</v>
      </c>
      <c r="S5353" s="5">
        <v>15.736720554272518</v>
      </c>
      <c r="T5353" s="4" t="s">
        <v>61</v>
      </c>
      <c r="U5353" s="1"/>
      <c r="V5353" s="1"/>
      <c r="W5353" s="1"/>
      <c r="X5353" s="1"/>
    </row>
    <row r="5354" spans="1:24" ht="15.75" customHeight="1" x14ac:dyDescent="0.2">
      <c r="A5354" s="1"/>
      <c r="B5354" s="1"/>
      <c r="C5354" s="31" t="str">
        <f>IF('Style Screener'!$S5354&lt;(AVERAGE('Style Screener'!$S$9:$S$6415)), "Value", "Growth")</f>
        <v>Value</v>
      </c>
      <c r="D5354" s="31" t="str">
        <f>IF('Style Screener'!$R5354&gt;2000, "Large Cap", "Small Cap")</f>
        <v>Large Cap</v>
      </c>
      <c r="E5354" s="31" t="s">
        <v>14</v>
      </c>
      <c r="F5354" s="31" t="s">
        <v>37</v>
      </c>
      <c r="G5354" s="1" t="s">
        <v>1020</v>
      </c>
      <c r="H5354" s="1" t="s">
        <v>11030</v>
      </c>
      <c r="I5354" s="1" t="s">
        <v>11031</v>
      </c>
      <c r="J5354" s="1" t="s">
        <v>10766</v>
      </c>
      <c r="K5354" s="1" t="s">
        <v>11032</v>
      </c>
      <c r="L5354" s="1" t="s">
        <v>11033</v>
      </c>
      <c r="M5354" s="1" t="s">
        <v>86</v>
      </c>
      <c r="N5354" s="1" t="s">
        <v>172</v>
      </c>
      <c r="O5354" s="1" t="s">
        <v>172</v>
      </c>
      <c r="P5354" s="1" t="s">
        <v>1497</v>
      </c>
      <c r="Q5354" s="29" t="s">
        <v>61</v>
      </c>
      <c r="R5354" s="30">
        <v>63925.651577094643</v>
      </c>
      <c r="S5354" s="5">
        <v>10.4320987654321</v>
      </c>
      <c r="T5354" s="4">
        <v>51.970615671641788</v>
      </c>
      <c r="U5354" s="1"/>
      <c r="V5354" s="1"/>
      <c r="W5354" s="1"/>
      <c r="X5354" s="1"/>
    </row>
    <row r="5355" spans="1:24" ht="15.75" customHeight="1" x14ac:dyDescent="0.2">
      <c r="A5355" s="1"/>
      <c r="B5355" s="1"/>
      <c r="C5355" s="31" t="str">
        <f>IF('Style Screener'!$S5355&lt;(AVERAGE('Style Screener'!$S$9:$S$6415)), "Value", "Growth")</f>
        <v>Value</v>
      </c>
      <c r="D5355" s="31" t="str">
        <f>IF('Style Screener'!$R5355&gt;2000, "Large Cap", "Small Cap")</f>
        <v>Large Cap</v>
      </c>
      <c r="E5355" s="31" t="s">
        <v>14</v>
      </c>
      <c r="F5355" s="31" t="s">
        <v>37</v>
      </c>
      <c r="G5355" s="1" t="s">
        <v>38</v>
      </c>
      <c r="H5355" s="1" t="s">
        <v>1560</v>
      </c>
      <c r="I5355" s="1" t="s">
        <v>1561</v>
      </c>
      <c r="J5355" s="1" t="s">
        <v>41</v>
      </c>
      <c r="K5355" s="1" t="s">
        <v>1562</v>
      </c>
      <c r="L5355" s="1" t="s">
        <v>1563</v>
      </c>
      <c r="M5355" s="1" t="s">
        <v>86</v>
      </c>
      <c r="N5355" s="1" t="s">
        <v>172</v>
      </c>
      <c r="O5355" s="1" t="s">
        <v>172</v>
      </c>
      <c r="P5355" s="1" t="s">
        <v>173</v>
      </c>
      <c r="Q5355" s="29" t="s">
        <v>174</v>
      </c>
      <c r="R5355" s="30">
        <v>27868.180266099997</v>
      </c>
      <c r="S5355" s="5">
        <v>13.051991897366642</v>
      </c>
      <c r="T5355" s="4">
        <v>0</v>
      </c>
      <c r="U5355" s="1"/>
      <c r="V5355" s="1"/>
      <c r="W5355" s="1"/>
      <c r="X5355" s="1"/>
    </row>
    <row r="5356" spans="1:24" ht="15.75" customHeight="1" x14ac:dyDescent="0.2">
      <c r="A5356" s="1"/>
      <c r="B5356" s="1"/>
      <c r="C5356" s="31" t="str">
        <f>IF('Style Screener'!$S5356&lt;(AVERAGE('Style Screener'!$S$9:$S$6415)), "Value", "Growth")</f>
        <v>Value</v>
      </c>
      <c r="D5356" s="31" t="str">
        <f>IF('Style Screener'!$R5356&gt;2000, "Large Cap", "Small Cap")</f>
        <v>Large Cap</v>
      </c>
      <c r="E5356" s="31" t="s">
        <v>14</v>
      </c>
      <c r="F5356" s="31" t="s">
        <v>37</v>
      </c>
      <c r="G5356" s="1" t="s">
        <v>11121</v>
      </c>
      <c r="H5356" s="1" t="s">
        <v>19960</v>
      </c>
      <c r="I5356" s="1" t="s">
        <v>19961</v>
      </c>
      <c r="J5356" s="1" t="s">
        <v>19193</v>
      </c>
      <c r="K5356" s="1" t="s">
        <v>19962</v>
      </c>
      <c r="L5356" s="1" t="s">
        <v>19963</v>
      </c>
      <c r="M5356" s="1" t="s">
        <v>86</v>
      </c>
      <c r="N5356" s="1" t="s">
        <v>172</v>
      </c>
      <c r="O5356" s="1" t="s">
        <v>172</v>
      </c>
      <c r="P5356" s="1" t="s">
        <v>173</v>
      </c>
      <c r="Q5356" s="29" t="s">
        <v>61</v>
      </c>
      <c r="R5356" s="30">
        <v>4336.8858544812811</v>
      </c>
      <c r="S5356" s="5">
        <v>13.203463203463203</v>
      </c>
      <c r="T5356" s="4">
        <v>4.9890175614113641E-15</v>
      </c>
      <c r="U5356" s="1"/>
      <c r="V5356" s="1"/>
      <c r="W5356" s="1"/>
      <c r="X5356" s="1"/>
    </row>
    <row r="5357" spans="1:24" ht="15.75" customHeight="1" x14ac:dyDescent="0.2">
      <c r="A5357" s="1"/>
      <c r="B5357" s="1"/>
      <c r="C5357" s="31" t="str">
        <f>IF('Style Screener'!$S5357&lt;(AVERAGE('Style Screener'!$S$9:$S$6415)), "Value", "Growth")</f>
        <v>Value</v>
      </c>
      <c r="D5357" s="31" t="str">
        <f>IF('Style Screener'!$R5357&gt;2000, "Large Cap", "Small Cap")</f>
        <v>Large Cap</v>
      </c>
      <c r="E5357" s="31" t="s">
        <v>14</v>
      </c>
      <c r="F5357" s="31" t="s">
        <v>37</v>
      </c>
      <c r="G5357" s="1" t="s">
        <v>38</v>
      </c>
      <c r="H5357" s="1" t="s">
        <v>2002</v>
      </c>
      <c r="I5357" s="1" t="s">
        <v>2003</v>
      </c>
      <c r="J5357" s="1" t="s">
        <v>41</v>
      </c>
      <c r="K5357" s="1" t="s">
        <v>2004</v>
      </c>
      <c r="L5357" s="1" t="s">
        <v>2005</v>
      </c>
      <c r="M5357" s="1" t="s">
        <v>86</v>
      </c>
      <c r="N5357" s="1" t="s">
        <v>2006</v>
      </c>
      <c r="O5357" s="1" t="s">
        <v>607</v>
      </c>
      <c r="P5357" s="1" t="s">
        <v>2007</v>
      </c>
      <c r="Q5357" s="29" t="s">
        <v>253</v>
      </c>
      <c r="R5357" s="30">
        <v>349259.50584388</v>
      </c>
      <c r="S5357" s="5">
        <v>18.541776142932211</v>
      </c>
      <c r="T5357" s="4" t="s">
        <v>61</v>
      </c>
      <c r="U5357" s="1"/>
      <c r="V5357" s="1"/>
      <c r="W5357" s="1"/>
      <c r="X5357" s="1"/>
    </row>
    <row r="5358" spans="1:24" ht="15.75" customHeight="1" x14ac:dyDescent="0.2">
      <c r="A5358" s="1"/>
      <c r="B5358" s="1"/>
      <c r="C5358" s="31" t="str">
        <f>IF('Style Screener'!$S5358&lt;(AVERAGE('Style Screener'!$S$9:$S$6415)), "Value", "Growth")</f>
        <v>Value</v>
      </c>
      <c r="D5358" s="31" t="str">
        <f>IF('Style Screener'!$R5358&gt;2000, "Large Cap", "Small Cap")</f>
        <v>Large Cap</v>
      </c>
      <c r="E5358" s="31" t="s">
        <v>14</v>
      </c>
      <c r="F5358" s="31" t="s">
        <v>37</v>
      </c>
      <c r="G5358" s="1" t="s">
        <v>38</v>
      </c>
      <c r="H5358" s="1" t="s">
        <v>1839</v>
      </c>
      <c r="I5358" s="1" t="s">
        <v>1840</v>
      </c>
      <c r="J5358" s="1" t="s">
        <v>41</v>
      </c>
      <c r="K5358" s="1" t="s">
        <v>1841</v>
      </c>
      <c r="L5358" s="1" t="s">
        <v>1842</v>
      </c>
      <c r="M5358" s="1" t="s">
        <v>86</v>
      </c>
      <c r="N5358" s="1" t="s">
        <v>606</v>
      </c>
      <c r="O5358" s="1" t="s">
        <v>607</v>
      </c>
      <c r="P5358" s="1" t="s">
        <v>608</v>
      </c>
      <c r="Q5358" s="29" t="s">
        <v>90</v>
      </c>
      <c r="R5358" s="30">
        <v>61407.835923679995</v>
      </c>
      <c r="S5358" s="5">
        <v>18.116034899196531</v>
      </c>
      <c r="T5358" s="4" t="s">
        <v>61</v>
      </c>
      <c r="U5358" s="1"/>
      <c r="V5358" s="1"/>
      <c r="W5358" s="1"/>
      <c r="X5358" s="1"/>
    </row>
    <row r="5359" spans="1:24" ht="15.75" customHeight="1" x14ac:dyDescent="0.2">
      <c r="A5359" s="1"/>
      <c r="B5359" s="1"/>
      <c r="C5359" s="31" t="str">
        <f>IF('Style Screener'!$S5359&lt;(AVERAGE('Style Screener'!$S$9:$S$6415)), "Value", "Growth")</f>
        <v>Value</v>
      </c>
      <c r="D5359" s="31" t="str">
        <f>IF('Style Screener'!$R5359&gt;2000, "Large Cap", "Small Cap")</f>
        <v>Large Cap</v>
      </c>
      <c r="E5359" s="31" t="s">
        <v>14</v>
      </c>
      <c r="F5359" s="31" t="s">
        <v>37</v>
      </c>
      <c r="G5359" s="1" t="s">
        <v>10804</v>
      </c>
      <c r="H5359" s="1" t="s">
        <v>11142</v>
      </c>
      <c r="I5359" s="1" t="s">
        <v>11143</v>
      </c>
      <c r="J5359" s="1" t="s">
        <v>10807</v>
      </c>
      <c r="K5359" s="1" t="s">
        <v>11144</v>
      </c>
      <c r="L5359" s="1" t="s">
        <v>11145</v>
      </c>
      <c r="M5359" s="1" t="s">
        <v>86</v>
      </c>
      <c r="N5359" s="1" t="s">
        <v>172</v>
      </c>
      <c r="O5359" s="1" t="s">
        <v>172</v>
      </c>
      <c r="P5359" s="1" t="s">
        <v>1497</v>
      </c>
      <c r="Q5359" s="29" t="s">
        <v>61</v>
      </c>
      <c r="R5359" s="30">
        <v>76457.291608275613</v>
      </c>
      <c r="S5359" s="5">
        <v>10.893982808022923</v>
      </c>
      <c r="T5359" s="4" t="s">
        <v>61</v>
      </c>
      <c r="U5359" s="1"/>
      <c r="V5359" s="1"/>
      <c r="W5359" s="1"/>
      <c r="X5359" s="1"/>
    </row>
    <row r="5360" spans="1:24" ht="15.75" customHeight="1" x14ac:dyDescent="0.2">
      <c r="A5360" s="1"/>
      <c r="B5360" s="1"/>
      <c r="C5360" s="31" t="str">
        <f>IF('Style Screener'!$S5360&lt;(AVERAGE('Style Screener'!$S$9:$S$6415)), "Value", "Growth")</f>
        <v>Value</v>
      </c>
      <c r="D5360" s="31" t="str">
        <f>IF('Style Screener'!$R5360&gt;2000, "Large Cap", "Small Cap")</f>
        <v>Large Cap</v>
      </c>
      <c r="E5360" s="31" t="s">
        <v>14</v>
      </c>
      <c r="F5360" s="31" t="s">
        <v>37</v>
      </c>
      <c r="G5360" s="1" t="s">
        <v>16243</v>
      </c>
      <c r="H5360" s="1" t="s">
        <v>19964</v>
      </c>
      <c r="I5360" s="1" t="s">
        <v>19965</v>
      </c>
      <c r="J5360" s="1" t="s">
        <v>16236</v>
      </c>
      <c r="K5360" s="1" t="s">
        <v>19966</v>
      </c>
      <c r="L5360" s="1" t="s">
        <v>19967</v>
      </c>
      <c r="M5360" s="1" t="s">
        <v>86</v>
      </c>
      <c r="N5360" s="1" t="s">
        <v>172</v>
      </c>
      <c r="O5360" s="1" t="s">
        <v>172</v>
      </c>
      <c r="P5360" s="1" t="s">
        <v>1497</v>
      </c>
      <c r="Q5360" s="29" t="s">
        <v>61</v>
      </c>
      <c r="R5360" s="30">
        <v>40926.362553008097</v>
      </c>
      <c r="S5360" s="5">
        <v>11.797090051120723</v>
      </c>
      <c r="T5360" s="4">
        <v>0</v>
      </c>
      <c r="U5360" s="1"/>
      <c r="V5360" s="1"/>
      <c r="W5360" s="1"/>
      <c r="X5360" s="1"/>
    </row>
    <row r="5361" spans="1:24" ht="15.75" customHeight="1" x14ac:dyDescent="0.2">
      <c r="A5361" s="1"/>
      <c r="B5361" s="1"/>
      <c r="C5361" s="31" t="str">
        <f>IF('Style Screener'!$S5361&lt;(AVERAGE('Style Screener'!$S$9:$S$6415)), "Value", "Growth")</f>
        <v>Growth</v>
      </c>
      <c r="D5361" s="31" t="str">
        <f>IF('Style Screener'!$R5361&gt;2000, "Large Cap", "Small Cap")</f>
        <v>Large Cap</v>
      </c>
      <c r="E5361" s="31" t="s">
        <v>14</v>
      </c>
      <c r="F5361" s="31" t="s">
        <v>37</v>
      </c>
      <c r="G5361" s="1" t="s">
        <v>38</v>
      </c>
      <c r="H5361" s="1" t="s">
        <v>2101</v>
      </c>
      <c r="I5361" s="1" t="s">
        <v>2102</v>
      </c>
      <c r="J5361" s="1" t="s">
        <v>41</v>
      </c>
      <c r="K5361" s="1" t="s">
        <v>2103</v>
      </c>
      <c r="L5361" s="1" t="s">
        <v>2104</v>
      </c>
      <c r="M5361" s="1" t="s">
        <v>86</v>
      </c>
      <c r="N5361" s="1" t="s">
        <v>135</v>
      </c>
      <c r="O5361" s="1" t="s">
        <v>88</v>
      </c>
      <c r="P5361" s="1" t="s">
        <v>1115</v>
      </c>
      <c r="Q5361" s="29" t="s">
        <v>137</v>
      </c>
      <c r="R5361" s="30">
        <v>20980.806174390003</v>
      </c>
      <c r="S5361" s="5">
        <v>73.139037433155082</v>
      </c>
      <c r="T5361" s="4">
        <v>0</v>
      </c>
      <c r="U5361" s="1"/>
      <c r="V5361" s="1"/>
      <c r="W5361" s="1"/>
      <c r="X5361" s="1"/>
    </row>
    <row r="5362" spans="1:24" ht="15.75" customHeight="1" x14ac:dyDescent="0.2">
      <c r="A5362" s="1"/>
      <c r="B5362" s="1"/>
      <c r="C5362" s="31" t="str">
        <f>IF('Style Screener'!$S5362&lt;(AVERAGE('Style Screener'!$S$9:$S$6415)), "Value", "Growth")</f>
        <v>Value</v>
      </c>
      <c r="D5362" s="31" t="str">
        <f>IF('Style Screener'!$R5362&gt;2000, "Large Cap", "Small Cap")</f>
        <v>Large Cap</v>
      </c>
      <c r="E5362" s="31" t="s">
        <v>14</v>
      </c>
      <c r="F5362" s="31" t="s">
        <v>37</v>
      </c>
      <c r="G5362" s="1" t="s">
        <v>1020</v>
      </c>
      <c r="H5362" s="1" t="s">
        <v>11117</v>
      </c>
      <c r="I5362" s="1" t="s">
        <v>11118</v>
      </c>
      <c r="J5362" s="1" t="s">
        <v>10766</v>
      </c>
      <c r="K5362" s="1" t="s">
        <v>11119</v>
      </c>
      <c r="L5362" s="1" t="s">
        <v>11120</v>
      </c>
      <c r="M5362" s="1" t="s">
        <v>86</v>
      </c>
      <c r="N5362" s="1" t="s">
        <v>135</v>
      </c>
      <c r="O5362" s="1" t="s">
        <v>88</v>
      </c>
      <c r="P5362" s="1" t="s">
        <v>136</v>
      </c>
      <c r="Q5362" s="29" t="s">
        <v>61</v>
      </c>
      <c r="R5362" s="30">
        <v>13041.514958335914</v>
      </c>
      <c r="S5362" s="5">
        <v>27.548701298701296</v>
      </c>
      <c r="T5362" s="4">
        <v>0</v>
      </c>
      <c r="U5362" s="1"/>
      <c r="V5362" s="1"/>
      <c r="W5362" s="1"/>
      <c r="X5362" s="1"/>
    </row>
    <row r="5363" spans="1:24" ht="15.75" customHeight="1" x14ac:dyDescent="0.2">
      <c r="A5363" s="1"/>
      <c r="B5363" s="1"/>
      <c r="C5363" s="31" t="str">
        <f>IF('Style Screener'!$S5363&lt;(AVERAGE('Style Screener'!$S$9:$S$6415)), "Value", "Growth")</f>
        <v>Value</v>
      </c>
      <c r="D5363" s="31" t="str">
        <f>IF('Style Screener'!$R5363&gt;2000, "Large Cap", "Small Cap")</f>
        <v>Large Cap</v>
      </c>
      <c r="E5363" s="31" t="s">
        <v>14</v>
      </c>
      <c r="F5363" s="31" t="s">
        <v>37</v>
      </c>
      <c r="G5363" s="1" t="s">
        <v>5587</v>
      </c>
      <c r="H5363" s="1" t="s">
        <v>19968</v>
      </c>
      <c r="I5363" s="1" t="s">
        <v>19969</v>
      </c>
      <c r="J5363" s="1" t="s">
        <v>19180</v>
      </c>
      <c r="K5363" s="1" t="s">
        <v>19970</v>
      </c>
      <c r="L5363" s="1" t="s">
        <v>19971</v>
      </c>
      <c r="M5363" s="1" t="s">
        <v>86</v>
      </c>
      <c r="N5363" s="1" t="s">
        <v>87</v>
      </c>
      <c r="O5363" s="1" t="s">
        <v>88</v>
      </c>
      <c r="P5363" s="1" t="s">
        <v>725</v>
      </c>
      <c r="Q5363" s="29" t="s">
        <v>18015</v>
      </c>
      <c r="R5363" s="30">
        <v>35122.739991086069</v>
      </c>
      <c r="S5363" s="5">
        <v>24.401117910595655</v>
      </c>
      <c r="T5363" s="4">
        <v>81.46917882814202</v>
      </c>
      <c r="U5363" s="1"/>
      <c r="V5363" s="1"/>
      <c r="W5363" s="1"/>
      <c r="X5363" s="1"/>
    </row>
    <row r="5364" spans="1:24" ht="15.75" customHeight="1" x14ac:dyDescent="0.2">
      <c r="A5364" s="1"/>
      <c r="B5364" s="1"/>
      <c r="C5364" s="31" t="str">
        <f>IF('Style Screener'!$S5364&lt;(AVERAGE('Style Screener'!$S$9:$S$6415)), "Value", "Growth")</f>
        <v>Value</v>
      </c>
      <c r="D5364" s="31" t="str">
        <f>IF('Style Screener'!$R5364&gt;2000, "Large Cap", "Small Cap")</f>
        <v>Large Cap</v>
      </c>
      <c r="E5364" s="31" t="s">
        <v>14</v>
      </c>
      <c r="F5364" s="31" t="s">
        <v>37</v>
      </c>
      <c r="G5364" s="1" t="s">
        <v>214</v>
      </c>
      <c r="H5364" s="1" t="s">
        <v>11226</v>
      </c>
      <c r="I5364" s="1" t="s">
        <v>19972</v>
      </c>
      <c r="J5364" s="1" t="s">
        <v>10785</v>
      </c>
      <c r="K5364" s="1" t="s">
        <v>11228</v>
      </c>
      <c r="L5364" s="1" t="s">
        <v>11229</v>
      </c>
      <c r="M5364" s="1" t="s">
        <v>86</v>
      </c>
      <c r="N5364" s="1" t="s">
        <v>172</v>
      </c>
      <c r="O5364" s="1" t="s">
        <v>172</v>
      </c>
      <c r="P5364" s="1" t="s">
        <v>1497</v>
      </c>
      <c r="Q5364" s="29" t="s">
        <v>61</v>
      </c>
      <c r="R5364" s="30">
        <v>26161.143715300859</v>
      </c>
      <c r="S5364" s="5">
        <v>16.337209302325579</v>
      </c>
      <c r="T5364" s="4" t="s">
        <v>61</v>
      </c>
      <c r="U5364" s="1"/>
      <c r="V5364" s="1"/>
      <c r="W5364" s="1"/>
      <c r="X5364" s="1"/>
    </row>
    <row r="5365" spans="1:24" ht="15.75" customHeight="1" x14ac:dyDescent="0.2">
      <c r="A5365" s="1"/>
      <c r="B5365" s="1"/>
      <c r="C5365" s="31" t="str">
        <f>IF('Style Screener'!$S5365&lt;(AVERAGE('Style Screener'!$S$9:$S$6415)), "Value", "Growth")</f>
        <v>Growth</v>
      </c>
      <c r="D5365" s="31" t="str">
        <f>IF('Style Screener'!$R5365&gt;2000, "Large Cap", "Small Cap")</f>
        <v>Large Cap</v>
      </c>
      <c r="E5365" s="31" t="s">
        <v>14</v>
      </c>
      <c r="F5365" s="31" t="s">
        <v>37</v>
      </c>
      <c r="G5365" s="1" t="s">
        <v>38</v>
      </c>
      <c r="H5365" s="1" t="s">
        <v>3031</v>
      </c>
      <c r="I5365" s="1" t="s">
        <v>3032</v>
      </c>
      <c r="J5365" s="1" t="s">
        <v>41</v>
      </c>
      <c r="K5365" s="1" t="s">
        <v>3033</v>
      </c>
      <c r="L5365" s="1" t="s">
        <v>3034</v>
      </c>
      <c r="M5365" s="1" t="s">
        <v>86</v>
      </c>
      <c r="N5365" s="1" t="s">
        <v>135</v>
      </c>
      <c r="O5365" s="1" t="s">
        <v>88</v>
      </c>
      <c r="P5365" s="1" t="s">
        <v>238</v>
      </c>
      <c r="Q5365" s="29" t="s">
        <v>239</v>
      </c>
      <c r="R5365" s="30">
        <v>6900.1489617500001</v>
      </c>
      <c r="S5365" s="5">
        <v>41.871249318057828</v>
      </c>
      <c r="T5365" s="4">
        <v>1.8661256561103338E-15</v>
      </c>
      <c r="U5365" s="1"/>
      <c r="V5365" s="1"/>
      <c r="W5365" s="1"/>
      <c r="X5365" s="1"/>
    </row>
    <row r="5366" spans="1:24" ht="15.75" customHeight="1" x14ac:dyDescent="0.2">
      <c r="A5366" s="1"/>
      <c r="B5366" s="1"/>
      <c r="C5366" s="31" t="str">
        <f>IF('Style Screener'!$S5366&lt;(AVERAGE('Style Screener'!$S$9:$S$6415)), "Value", "Growth")</f>
        <v>Value</v>
      </c>
      <c r="D5366" s="31" t="str">
        <f>IF('Style Screener'!$R5366&gt;2000, "Large Cap", "Small Cap")</f>
        <v>Large Cap</v>
      </c>
      <c r="E5366" s="31" t="s">
        <v>14</v>
      </c>
      <c r="F5366" s="31" t="s">
        <v>37</v>
      </c>
      <c r="G5366" s="1" t="s">
        <v>5587</v>
      </c>
      <c r="H5366" s="1" t="s">
        <v>19973</v>
      </c>
      <c r="I5366" s="1" t="s">
        <v>19974</v>
      </c>
      <c r="J5366" s="1" t="s">
        <v>19180</v>
      </c>
      <c r="K5366" s="1" t="s">
        <v>19975</v>
      </c>
      <c r="L5366" s="1" t="s">
        <v>19976</v>
      </c>
      <c r="M5366" s="1" t="s">
        <v>86</v>
      </c>
      <c r="N5366" s="1" t="s">
        <v>172</v>
      </c>
      <c r="O5366" s="1" t="s">
        <v>172</v>
      </c>
      <c r="P5366" s="1" t="s">
        <v>1497</v>
      </c>
      <c r="Q5366" s="29" t="s">
        <v>174</v>
      </c>
      <c r="R5366" s="30">
        <v>31497.561979541806</v>
      </c>
      <c r="S5366" s="5">
        <v>10.571957729600175</v>
      </c>
      <c r="T5366" s="4">
        <v>16.267942583732058</v>
      </c>
      <c r="U5366" s="1"/>
      <c r="V5366" s="1"/>
      <c r="W5366" s="1"/>
      <c r="X5366" s="1"/>
    </row>
    <row r="5367" spans="1:24" ht="15.75" customHeight="1" x14ac:dyDescent="0.2">
      <c r="A5367" s="1"/>
      <c r="B5367" s="1"/>
      <c r="C5367" s="31" t="str">
        <f>IF('Style Screener'!$S5367&lt;(AVERAGE('Style Screener'!$S$9:$S$6415)), "Value", "Growth")</f>
        <v>Value</v>
      </c>
      <c r="D5367" s="31" t="str">
        <f>IF('Style Screener'!$R5367&gt;2000, "Large Cap", "Small Cap")</f>
        <v>Large Cap</v>
      </c>
      <c r="E5367" s="31" t="s">
        <v>14</v>
      </c>
      <c r="F5367" s="31" t="s">
        <v>37</v>
      </c>
      <c r="G5367" s="1" t="s">
        <v>1364</v>
      </c>
      <c r="H5367" s="1" t="s">
        <v>19977</v>
      </c>
      <c r="I5367" s="1" t="s">
        <v>19978</v>
      </c>
      <c r="J5367" s="1" t="s">
        <v>19235</v>
      </c>
      <c r="K5367" s="1" t="s">
        <v>19979</v>
      </c>
      <c r="L5367" s="1" t="s">
        <v>19980</v>
      </c>
      <c r="M5367" s="1" t="s">
        <v>86</v>
      </c>
      <c r="N5367" s="1" t="s">
        <v>135</v>
      </c>
      <c r="O5367" s="1" t="s">
        <v>88</v>
      </c>
      <c r="P5367" s="1" t="s">
        <v>1115</v>
      </c>
      <c r="Q5367" s="29" t="s">
        <v>61</v>
      </c>
      <c r="R5367" s="30">
        <v>3766.8627620504517</v>
      </c>
      <c r="S5367" s="5">
        <v>20.722891566265059</v>
      </c>
      <c r="T5367" s="4" t="s">
        <v>61</v>
      </c>
      <c r="U5367" s="1"/>
      <c r="V5367" s="1"/>
      <c r="W5367" s="1"/>
      <c r="X5367" s="1"/>
    </row>
    <row r="5368" spans="1:24" ht="15.75" customHeight="1" x14ac:dyDescent="0.2">
      <c r="A5368" s="1"/>
      <c r="B5368" s="1"/>
      <c r="C5368" s="31" t="str">
        <f>IF('Style Screener'!$S5368&lt;(AVERAGE('Style Screener'!$S$9:$S$6415)), "Value", "Growth")</f>
        <v>Value</v>
      </c>
      <c r="D5368" s="31" t="str">
        <f>IF('Style Screener'!$R5368&gt;2000, "Large Cap", "Small Cap")</f>
        <v>Large Cap</v>
      </c>
      <c r="E5368" s="31" t="s">
        <v>14</v>
      </c>
      <c r="F5368" s="31" t="s">
        <v>37</v>
      </c>
      <c r="G5368" s="1" t="s">
        <v>38</v>
      </c>
      <c r="H5368" s="1" t="s">
        <v>2873</v>
      </c>
      <c r="I5368" s="1" t="s">
        <v>2874</v>
      </c>
      <c r="J5368" s="1" t="s">
        <v>41</v>
      </c>
      <c r="K5368" s="1" t="s">
        <v>2875</v>
      </c>
      <c r="L5368" s="1" t="s">
        <v>2876</v>
      </c>
      <c r="M5368" s="1" t="s">
        <v>86</v>
      </c>
      <c r="N5368" s="1" t="s">
        <v>771</v>
      </c>
      <c r="O5368" s="1" t="s">
        <v>607</v>
      </c>
      <c r="P5368" s="1" t="s">
        <v>771</v>
      </c>
      <c r="Q5368" s="29" t="s">
        <v>1447</v>
      </c>
      <c r="R5368" s="30">
        <v>44797.324273980004</v>
      </c>
      <c r="S5368" s="5">
        <v>10.744596731681602</v>
      </c>
      <c r="T5368" s="4">
        <v>6.186630776132791</v>
      </c>
      <c r="U5368" s="1"/>
      <c r="V5368" s="1"/>
      <c r="W5368" s="1"/>
      <c r="X5368" s="1"/>
    </row>
    <row r="5369" spans="1:24" ht="15.75" customHeight="1" x14ac:dyDescent="0.2">
      <c r="A5369" s="1"/>
      <c r="B5369" s="1"/>
      <c r="C5369" s="31" t="str">
        <f>IF('Style Screener'!$S5369&lt;(AVERAGE('Style Screener'!$S$9:$S$6415)), "Value", "Growth")</f>
        <v>Value</v>
      </c>
      <c r="D5369" s="31" t="str">
        <f>IF('Style Screener'!$R5369&gt;2000, "Large Cap", "Small Cap")</f>
        <v>Large Cap</v>
      </c>
      <c r="E5369" s="31" t="s">
        <v>14</v>
      </c>
      <c r="F5369" s="31" t="s">
        <v>37</v>
      </c>
      <c r="G5369" s="1" t="s">
        <v>1364</v>
      </c>
      <c r="H5369" s="1" t="s">
        <v>19981</v>
      </c>
      <c r="I5369" s="1" t="s">
        <v>19982</v>
      </c>
      <c r="J5369" s="1" t="s">
        <v>19235</v>
      </c>
      <c r="K5369" s="1" t="s">
        <v>19983</v>
      </c>
      <c r="L5369" s="1" t="s">
        <v>19984</v>
      </c>
      <c r="M5369" s="1" t="s">
        <v>86</v>
      </c>
      <c r="N5369" s="1" t="s">
        <v>87</v>
      </c>
      <c r="O5369" s="1" t="s">
        <v>88</v>
      </c>
      <c r="P5369" s="1" t="s">
        <v>725</v>
      </c>
      <c r="Q5369" s="29" t="s">
        <v>61</v>
      </c>
      <c r="R5369" s="30">
        <v>11606.880309515773</v>
      </c>
      <c r="S5369" s="5">
        <v>22.45398773006135</v>
      </c>
      <c r="T5369" s="4">
        <v>45.337739049961293</v>
      </c>
      <c r="U5369" s="1"/>
      <c r="V5369" s="1"/>
      <c r="W5369" s="1"/>
      <c r="X5369" s="1"/>
    </row>
    <row r="5370" spans="1:24" ht="15.75" customHeight="1" x14ac:dyDescent="0.2">
      <c r="A5370" s="1"/>
      <c r="B5370" s="1"/>
      <c r="C5370" s="31" t="str">
        <f>IF('Style Screener'!$S5370&lt;(AVERAGE('Style Screener'!$S$9:$S$6415)), "Value", "Growth")</f>
        <v>Value</v>
      </c>
      <c r="D5370" s="31" t="str">
        <f>IF('Style Screener'!$R5370&gt;2000, "Large Cap", "Small Cap")</f>
        <v>Large Cap</v>
      </c>
      <c r="E5370" s="31" t="s">
        <v>14</v>
      </c>
      <c r="F5370" s="31" t="s">
        <v>37</v>
      </c>
      <c r="G5370" s="1" t="s">
        <v>1364</v>
      </c>
      <c r="H5370" s="1" t="s">
        <v>19985</v>
      </c>
      <c r="I5370" s="1" t="s">
        <v>19986</v>
      </c>
      <c r="J5370" s="1" t="s">
        <v>19235</v>
      </c>
      <c r="K5370" s="1" t="s">
        <v>19987</v>
      </c>
      <c r="L5370" s="1" t="s">
        <v>19988</v>
      </c>
      <c r="M5370" s="1" t="s">
        <v>86</v>
      </c>
      <c r="N5370" s="1" t="s">
        <v>135</v>
      </c>
      <c r="O5370" s="1" t="s">
        <v>88</v>
      </c>
      <c r="P5370" s="1" t="s">
        <v>358</v>
      </c>
      <c r="Q5370" s="29" t="s">
        <v>61</v>
      </c>
      <c r="R5370" s="30">
        <v>5790.823273638407</v>
      </c>
      <c r="S5370" s="5">
        <v>19.911504424778762</v>
      </c>
      <c r="T5370" s="4" t="s">
        <v>61</v>
      </c>
      <c r="U5370" s="1"/>
      <c r="V5370" s="1"/>
      <c r="W5370" s="1"/>
      <c r="X5370" s="1"/>
    </row>
    <row r="5371" spans="1:24" ht="15.75" customHeight="1" x14ac:dyDescent="0.2">
      <c r="A5371" s="1"/>
      <c r="B5371" s="1"/>
      <c r="C5371" s="31" t="str">
        <f>IF('Style Screener'!$S5371&lt;(AVERAGE('Style Screener'!$S$9:$S$6415)), "Value", "Growth")</f>
        <v>Value</v>
      </c>
      <c r="D5371" s="31" t="str">
        <f>IF('Style Screener'!$R5371&gt;2000, "Large Cap", "Small Cap")</f>
        <v>Large Cap</v>
      </c>
      <c r="E5371" s="31" t="s">
        <v>14</v>
      </c>
      <c r="F5371" s="31" t="s">
        <v>37</v>
      </c>
      <c r="G5371" s="1" t="s">
        <v>38</v>
      </c>
      <c r="H5371" s="1" t="s">
        <v>2270</v>
      </c>
      <c r="I5371" s="1" t="s">
        <v>2271</v>
      </c>
      <c r="J5371" s="1" t="s">
        <v>41</v>
      </c>
      <c r="K5371" s="1" t="s">
        <v>2272</v>
      </c>
      <c r="L5371" s="1" t="s">
        <v>2273</v>
      </c>
      <c r="M5371" s="1" t="s">
        <v>86</v>
      </c>
      <c r="N5371" s="1" t="s">
        <v>87</v>
      </c>
      <c r="O5371" s="1" t="s">
        <v>88</v>
      </c>
      <c r="P5371" s="1" t="s">
        <v>89</v>
      </c>
      <c r="Q5371" s="29" t="s">
        <v>726</v>
      </c>
      <c r="R5371" s="30">
        <v>12762.266877819999</v>
      </c>
      <c r="S5371" s="5">
        <v>19.656410256410258</v>
      </c>
      <c r="T5371" s="4">
        <v>44.447242505401711</v>
      </c>
      <c r="U5371" s="1"/>
      <c r="V5371" s="1"/>
      <c r="W5371" s="1"/>
      <c r="X5371" s="1"/>
    </row>
    <row r="5372" spans="1:24" ht="15.75" customHeight="1" x14ac:dyDescent="0.2">
      <c r="A5372" s="1"/>
      <c r="B5372" s="1"/>
      <c r="C5372" s="31" t="str">
        <f>IF('Style Screener'!$S5372&lt;(AVERAGE('Style Screener'!$S$9:$S$6415)), "Value", "Growth")</f>
        <v>Value</v>
      </c>
      <c r="D5372" s="31" t="str">
        <f>IF('Style Screener'!$R5372&gt;2000, "Large Cap", "Small Cap")</f>
        <v>Large Cap</v>
      </c>
      <c r="E5372" s="31" t="s">
        <v>14</v>
      </c>
      <c r="F5372" s="31" t="s">
        <v>37</v>
      </c>
      <c r="G5372" s="1" t="s">
        <v>13188</v>
      </c>
      <c r="H5372" s="1" t="s">
        <v>13890</v>
      </c>
      <c r="I5372" s="1" t="s">
        <v>19989</v>
      </c>
      <c r="J5372" s="1" t="s">
        <v>13191</v>
      </c>
      <c r="K5372" s="1" t="s">
        <v>13892</v>
      </c>
      <c r="L5372" s="1" t="s">
        <v>13893</v>
      </c>
      <c r="M5372" s="1" t="s">
        <v>86</v>
      </c>
      <c r="N5372" s="1" t="s">
        <v>172</v>
      </c>
      <c r="O5372" s="1" t="s">
        <v>172</v>
      </c>
      <c r="P5372" s="1" t="s">
        <v>173</v>
      </c>
      <c r="Q5372" s="29" t="s">
        <v>61</v>
      </c>
      <c r="R5372" s="30">
        <v>7595.0757927513851</v>
      </c>
      <c r="S5372" s="5">
        <v>15.629710013866282</v>
      </c>
      <c r="T5372" s="4" t="s">
        <v>61</v>
      </c>
      <c r="U5372" s="1"/>
      <c r="V5372" s="1"/>
      <c r="W5372" s="1"/>
      <c r="X5372" s="1"/>
    </row>
    <row r="5373" spans="1:24" ht="15.75" customHeight="1" x14ac:dyDescent="0.2">
      <c r="A5373" s="1"/>
      <c r="B5373" s="1"/>
      <c r="C5373" s="31" t="str">
        <f>IF('Style Screener'!$S5373&lt;(AVERAGE('Style Screener'!$S$9:$S$6415)), "Value", "Growth")</f>
        <v>Value</v>
      </c>
      <c r="D5373" s="31" t="str">
        <f>IF('Style Screener'!$R5373&gt;2000, "Large Cap", "Small Cap")</f>
        <v>Large Cap</v>
      </c>
      <c r="E5373" s="31" t="s">
        <v>14</v>
      </c>
      <c r="F5373" s="31" t="s">
        <v>37</v>
      </c>
      <c r="G5373" s="1" t="s">
        <v>38</v>
      </c>
      <c r="H5373" s="1" t="s">
        <v>2258</v>
      </c>
      <c r="I5373" s="1" t="s">
        <v>2259</v>
      </c>
      <c r="J5373" s="1" t="s">
        <v>41</v>
      </c>
      <c r="K5373" s="1" t="s">
        <v>2260</v>
      </c>
      <c r="L5373" s="1" t="s">
        <v>2261</v>
      </c>
      <c r="M5373" s="1" t="s">
        <v>86</v>
      </c>
      <c r="N5373" s="1" t="s">
        <v>251</v>
      </c>
      <c r="O5373" s="1" t="s">
        <v>251</v>
      </c>
      <c r="P5373" s="1" t="s">
        <v>252</v>
      </c>
      <c r="Q5373" s="29" t="s">
        <v>253</v>
      </c>
      <c r="R5373" s="30">
        <v>22992.322528159999</v>
      </c>
      <c r="S5373" s="5">
        <v>13.588555858310626</v>
      </c>
      <c r="T5373" s="4">
        <v>23.714953271028033</v>
      </c>
      <c r="U5373" s="1"/>
      <c r="V5373" s="1"/>
      <c r="W5373" s="1"/>
      <c r="X5373" s="1"/>
    </row>
    <row r="5374" spans="1:24" ht="15.75" customHeight="1" x14ac:dyDescent="0.2">
      <c r="A5374" s="1"/>
      <c r="B5374" s="1"/>
      <c r="C5374" s="31" t="str">
        <f>IF('Style Screener'!$S5374&lt;(AVERAGE('Style Screener'!$S$9:$S$6415)), "Value", "Growth")</f>
        <v>Value</v>
      </c>
      <c r="D5374" s="31" t="str">
        <f>IF('Style Screener'!$R5374&gt;2000, "Large Cap", "Small Cap")</f>
        <v>Large Cap</v>
      </c>
      <c r="E5374" s="31" t="s">
        <v>14</v>
      </c>
      <c r="F5374" s="31" t="s">
        <v>37</v>
      </c>
      <c r="G5374" s="1" t="s">
        <v>13188</v>
      </c>
      <c r="H5374" s="1" t="s">
        <v>19990</v>
      </c>
      <c r="I5374" s="1" t="s">
        <v>19991</v>
      </c>
      <c r="J5374" s="1" t="s">
        <v>13191</v>
      </c>
      <c r="K5374" s="1" t="s">
        <v>19992</v>
      </c>
      <c r="L5374" s="1" t="s">
        <v>19993</v>
      </c>
      <c r="M5374" s="1" t="s">
        <v>86</v>
      </c>
      <c r="N5374" s="1" t="s">
        <v>172</v>
      </c>
      <c r="O5374" s="1" t="s">
        <v>172</v>
      </c>
      <c r="P5374" s="1" t="s">
        <v>173</v>
      </c>
      <c r="Q5374" s="29" t="s">
        <v>61</v>
      </c>
      <c r="R5374" s="30">
        <v>3282.0231943217173</v>
      </c>
      <c r="S5374" s="5">
        <v>16.610140749533663</v>
      </c>
      <c r="T5374" s="4">
        <v>0</v>
      </c>
      <c r="U5374" s="1"/>
      <c r="V5374" s="1"/>
      <c r="W5374" s="1"/>
      <c r="X5374" s="1"/>
    </row>
    <row r="5375" spans="1:24" ht="15.75" customHeight="1" x14ac:dyDescent="0.2">
      <c r="A5375" s="1"/>
      <c r="B5375" s="1"/>
      <c r="C5375" s="31" t="str">
        <f>IF('Style Screener'!$S5375&lt;(AVERAGE('Style Screener'!$S$9:$S$6415)), "Value", "Growth")</f>
        <v>Value</v>
      </c>
      <c r="D5375" s="31" t="str">
        <f>IF('Style Screener'!$R5375&gt;2000, "Large Cap", "Small Cap")</f>
        <v>Large Cap</v>
      </c>
      <c r="E5375" s="31" t="s">
        <v>14</v>
      </c>
      <c r="F5375" s="31" t="s">
        <v>37</v>
      </c>
      <c r="G5375" s="1" t="s">
        <v>5587</v>
      </c>
      <c r="H5375" s="1" t="s">
        <v>19994</v>
      </c>
      <c r="I5375" s="1" t="s">
        <v>19995</v>
      </c>
      <c r="J5375" s="1" t="s">
        <v>19180</v>
      </c>
      <c r="K5375" s="1" t="s">
        <v>19996</v>
      </c>
      <c r="L5375" s="1" t="s">
        <v>19997</v>
      </c>
      <c r="M5375" s="1" t="s">
        <v>86</v>
      </c>
      <c r="N5375" s="1" t="s">
        <v>606</v>
      </c>
      <c r="O5375" s="1" t="s">
        <v>607</v>
      </c>
      <c r="P5375" s="1" t="s">
        <v>608</v>
      </c>
      <c r="Q5375" s="29" t="s">
        <v>19998</v>
      </c>
      <c r="R5375" s="30">
        <v>8102.2307719766268</v>
      </c>
      <c r="S5375" s="5">
        <v>16.625475285171099</v>
      </c>
      <c r="T5375" s="4">
        <v>0</v>
      </c>
      <c r="U5375" s="1"/>
      <c r="V5375" s="1"/>
      <c r="W5375" s="1"/>
      <c r="X5375" s="1"/>
    </row>
    <row r="5376" spans="1:24" ht="15.75" customHeight="1" x14ac:dyDescent="0.2">
      <c r="A5376" s="1"/>
      <c r="B5376" s="1"/>
      <c r="C5376" s="31" t="str">
        <f>IF('Style Screener'!$S5376&lt;(AVERAGE('Style Screener'!$S$9:$S$6415)), "Value", "Growth")</f>
        <v>Value</v>
      </c>
      <c r="D5376" s="31" t="str">
        <f>IF('Style Screener'!$R5376&gt;2000, "Large Cap", "Small Cap")</f>
        <v>Large Cap</v>
      </c>
      <c r="E5376" s="31" t="s">
        <v>14</v>
      </c>
      <c r="F5376" s="31" t="s">
        <v>37</v>
      </c>
      <c r="G5376" s="1" t="s">
        <v>38</v>
      </c>
      <c r="H5376" s="1" t="s">
        <v>2624</v>
      </c>
      <c r="I5376" s="1" t="s">
        <v>19999</v>
      </c>
      <c r="J5376" s="1" t="s">
        <v>71</v>
      </c>
      <c r="K5376" s="1" t="s">
        <v>2626</v>
      </c>
      <c r="L5376" s="1" t="s">
        <v>2627</v>
      </c>
      <c r="M5376" s="1" t="s">
        <v>86</v>
      </c>
      <c r="N5376" s="1" t="s">
        <v>251</v>
      </c>
      <c r="O5376" s="1" t="s">
        <v>251</v>
      </c>
      <c r="P5376" s="1" t="s">
        <v>252</v>
      </c>
      <c r="Q5376" s="29" t="s">
        <v>253</v>
      </c>
      <c r="R5376" s="30">
        <v>8572.7334186299995</v>
      </c>
      <c r="S5376" s="5">
        <v>19.308176100628931</v>
      </c>
      <c r="T5376" s="4">
        <v>0</v>
      </c>
      <c r="U5376" s="1"/>
      <c r="V5376" s="1"/>
      <c r="W5376" s="1"/>
      <c r="X5376" s="1"/>
    </row>
    <row r="5377" spans="1:24" ht="15.75" customHeight="1" x14ac:dyDescent="0.2">
      <c r="A5377" s="1"/>
      <c r="B5377" s="1"/>
      <c r="C5377" s="31" t="str">
        <f>IF('Style Screener'!$S5377&lt;(AVERAGE('Style Screener'!$S$9:$S$6415)), "Value", "Growth")</f>
        <v>Value</v>
      </c>
      <c r="D5377" s="31" t="str">
        <f>IF('Style Screener'!$R5377&gt;2000, "Large Cap", "Small Cap")</f>
        <v>Large Cap</v>
      </c>
      <c r="E5377" s="31" t="s">
        <v>14</v>
      </c>
      <c r="F5377" s="31" t="s">
        <v>37</v>
      </c>
      <c r="G5377" s="1" t="s">
        <v>38</v>
      </c>
      <c r="H5377" s="1" t="s">
        <v>2633</v>
      </c>
      <c r="I5377" s="1" t="s">
        <v>2634</v>
      </c>
      <c r="J5377" s="1" t="s">
        <v>41</v>
      </c>
      <c r="K5377" s="1" t="s">
        <v>2635</v>
      </c>
      <c r="L5377" s="1" t="s">
        <v>2636</v>
      </c>
      <c r="M5377" s="1" t="s">
        <v>86</v>
      </c>
      <c r="N5377" s="1" t="s">
        <v>172</v>
      </c>
      <c r="O5377" s="1" t="s">
        <v>172</v>
      </c>
      <c r="P5377" s="1" t="s">
        <v>173</v>
      </c>
      <c r="Q5377" s="29" t="s">
        <v>772</v>
      </c>
      <c r="R5377" s="30">
        <v>8377.3745187999994</v>
      </c>
      <c r="S5377" s="5">
        <v>13.979441997063143</v>
      </c>
      <c r="T5377" s="4">
        <v>40.01765565946647</v>
      </c>
      <c r="U5377" s="1"/>
      <c r="V5377" s="1"/>
      <c r="W5377" s="1"/>
      <c r="X5377" s="1"/>
    </row>
    <row r="5378" spans="1:24" ht="15.75" customHeight="1" x14ac:dyDescent="0.2">
      <c r="A5378" s="1"/>
      <c r="B5378" s="1"/>
      <c r="C5378" s="31" t="str">
        <f>IF('Style Screener'!$S5378&lt;(AVERAGE('Style Screener'!$S$9:$S$6415)), "Value", "Growth")</f>
        <v>Value</v>
      </c>
      <c r="D5378" s="31" t="str">
        <f>IF('Style Screener'!$R5378&gt;2000, "Large Cap", "Small Cap")</f>
        <v>Large Cap</v>
      </c>
      <c r="E5378" s="31" t="s">
        <v>14</v>
      </c>
      <c r="F5378" s="31" t="s">
        <v>37</v>
      </c>
      <c r="G5378" s="1" t="s">
        <v>38</v>
      </c>
      <c r="H5378" s="1" t="s">
        <v>2122</v>
      </c>
      <c r="I5378" s="1" t="s">
        <v>2123</v>
      </c>
      <c r="J5378" s="1" t="s">
        <v>41</v>
      </c>
      <c r="K5378" s="1" t="s">
        <v>2124</v>
      </c>
      <c r="L5378" s="1" t="s">
        <v>2125</v>
      </c>
      <c r="M5378" s="1" t="s">
        <v>86</v>
      </c>
      <c r="N5378" s="1" t="s">
        <v>172</v>
      </c>
      <c r="O5378" s="1" t="s">
        <v>172</v>
      </c>
      <c r="P5378" s="1" t="s">
        <v>1497</v>
      </c>
      <c r="Q5378" s="29" t="s">
        <v>174</v>
      </c>
      <c r="R5378" s="30">
        <v>159224.31999999998</v>
      </c>
      <c r="S5378" s="5">
        <v>9.5783902171929185</v>
      </c>
      <c r="T5378" s="4" t="s">
        <v>61</v>
      </c>
      <c r="U5378" s="1"/>
      <c r="V5378" s="1"/>
      <c r="W5378" s="1"/>
      <c r="X5378" s="1"/>
    </row>
    <row r="5379" spans="1:24" ht="15.75" customHeight="1" x14ac:dyDescent="0.2">
      <c r="A5379" s="1"/>
      <c r="B5379" s="1"/>
      <c r="C5379" s="31" t="str">
        <f>IF('Style Screener'!$S5379&lt;(AVERAGE('Style Screener'!$S$9:$S$6415)), "Value", "Growth")</f>
        <v>Value</v>
      </c>
      <c r="D5379" s="31" t="str">
        <f>IF('Style Screener'!$R5379&gt;2000, "Large Cap", "Small Cap")</f>
        <v>Large Cap</v>
      </c>
      <c r="E5379" s="31" t="s">
        <v>14</v>
      </c>
      <c r="F5379" s="31" t="s">
        <v>37</v>
      </c>
      <c r="G5379" s="1" t="s">
        <v>1364</v>
      </c>
      <c r="H5379" s="1" t="s">
        <v>20000</v>
      </c>
      <c r="I5379" s="1" t="s">
        <v>20001</v>
      </c>
      <c r="J5379" s="1" t="s">
        <v>19235</v>
      </c>
      <c r="K5379" s="1" t="s">
        <v>20002</v>
      </c>
      <c r="L5379" s="1" t="s">
        <v>20003</v>
      </c>
      <c r="M5379" s="1" t="s">
        <v>86</v>
      </c>
      <c r="N5379" s="1" t="s">
        <v>87</v>
      </c>
      <c r="O5379" s="1" t="s">
        <v>88</v>
      </c>
      <c r="P5379" s="1" t="s">
        <v>725</v>
      </c>
      <c r="Q5379" s="29" t="s">
        <v>61</v>
      </c>
      <c r="R5379" s="30">
        <v>6995.2865935115578</v>
      </c>
      <c r="S5379" s="5">
        <v>15.04360465116279</v>
      </c>
      <c r="T5379" s="4">
        <v>40.794375465270683</v>
      </c>
      <c r="U5379" s="1"/>
      <c r="V5379" s="1"/>
      <c r="W5379" s="1"/>
      <c r="X5379" s="1"/>
    </row>
    <row r="5380" spans="1:24" ht="15.75" customHeight="1" x14ac:dyDescent="0.2">
      <c r="A5380" s="1"/>
      <c r="B5380" s="1"/>
      <c r="C5380" s="31" t="str">
        <f>IF('Style Screener'!$S5380&lt;(AVERAGE('Style Screener'!$S$9:$S$6415)), "Value", "Growth")</f>
        <v>Value</v>
      </c>
      <c r="D5380" s="31" t="str">
        <f>IF('Style Screener'!$R5380&gt;2000, "Large Cap", "Small Cap")</f>
        <v>Large Cap</v>
      </c>
      <c r="E5380" s="31" t="s">
        <v>14</v>
      </c>
      <c r="F5380" s="31" t="s">
        <v>37</v>
      </c>
      <c r="G5380" s="1" t="s">
        <v>16243</v>
      </c>
      <c r="H5380" s="1" t="s">
        <v>20004</v>
      </c>
      <c r="I5380" s="1" t="s">
        <v>20005</v>
      </c>
      <c r="J5380" s="1" t="s">
        <v>16236</v>
      </c>
      <c r="K5380" s="1" t="s">
        <v>20006</v>
      </c>
      <c r="L5380" s="1" t="s">
        <v>20007</v>
      </c>
      <c r="M5380" s="1" t="s">
        <v>86</v>
      </c>
      <c r="N5380" s="1" t="s">
        <v>87</v>
      </c>
      <c r="O5380" s="1" t="s">
        <v>88</v>
      </c>
      <c r="P5380" s="1" t="s">
        <v>1373</v>
      </c>
      <c r="Q5380" s="29" t="s">
        <v>61</v>
      </c>
      <c r="R5380" s="30">
        <v>49998.617689762279</v>
      </c>
      <c r="S5380" s="5">
        <v>11.708307089369447</v>
      </c>
      <c r="T5380" s="4" t="s">
        <v>61</v>
      </c>
      <c r="U5380" s="1"/>
      <c r="V5380" s="1"/>
      <c r="W5380" s="1"/>
      <c r="X5380" s="1"/>
    </row>
    <row r="5381" spans="1:24" ht="15.75" customHeight="1" x14ac:dyDescent="0.2">
      <c r="A5381" s="1"/>
      <c r="B5381" s="1"/>
      <c r="C5381" s="31" t="str">
        <f>IF('Style Screener'!$S5381&lt;(AVERAGE('Style Screener'!$S$9:$S$6415)), "Value", "Growth")</f>
        <v>Value</v>
      </c>
      <c r="D5381" s="31" t="str">
        <f>IF('Style Screener'!$R5381&gt;2000, "Large Cap", "Small Cap")</f>
        <v>Large Cap</v>
      </c>
      <c r="E5381" s="31" t="s">
        <v>14</v>
      </c>
      <c r="F5381" s="31" t="s">
        <v>37</v>
      </c>
      <c r="G5381" s="1" t="s">
        <v>38</v>
      </c>
      <c r="H5381" s="1" t="s">
        <v>2756</v>
      </c>
      <c r="I5381" s="1" t="s">
        <v>20008</v>
      </c>
      <c r="J5381" s="1" t="s">
        <v>71</v>
      </c>
      <c r="K5381" s="1" t="s">
        <v>2758</v>
      </c>
      <c r="L5381" s="1" t="s">
        <v>2759</v>
      </c>
      <c r="M5381" s="1" t="s">
        <v>86</v>
      </c>
      <c r="N5381" s="1" t="s">
        <v>2006</v>
      </c>
      <c r="O5381" s="1" t="s">
        <v>607</v>
      </c>
      <c r="P5381" s="1" t="s">
        <v>2294</v>
      </c>
      <c r="Q5381" s="29" t="s">
        <v>2295</v>
      </c>
      <c r="R5381" s="30">
        <v>30460.717205759996</v>
      </c>
      <c r="S5381" s="5">
        <v>23.138461538461538</v>
      </c>
      <c r="T5381" s="4" t="s">
        <v>61</v>
      </c>
      <c r="U5381" s="1"/>
      <c r="V5381" s="1"/>
      <c r="W5381" s="1"/>
      <c r="X5381" s="1"/>
    </row>
    <row r="5382" spans="1:24" ht="15.75" customHeight="1" x14ac:dyDescent="0.2">
      <c r="A5382" s="1"/>
      <c r="B5382" s="1"/>
      <c r="C5382" s="31" t="str">
        <f>IF('Style Screener'!$S5382&lt;(AVERAGE('Style Screener'!$S$9:$S$6415)), "Value", "Growth")</f>
        <v>Value</v>
      </c>
      <c r="D5382" s="31" t="str">
        <f>IF('Style Screener'!$R5382&gt;2000, "Large Cap", "Small Cap")</f>
        <v>Large Cap</v>
      </c>
      <c r="E5382" s="31" t="s">
        <v>14</v>
      </c>
      <c r="F5382" s="31" t="s">
        <v>37</v>
      </c>
      <c r="G5382" s="1" t="s">
        <v>38</v>
      </c>
      <c r="H5382" s="1" t="s">
        <v>2739</v>
      </c>
      <c r="I5382" s="1" t="s">
        <v>2740</v>
      </c>
      <c r="J5382" s="1" t="s">
        <v>41</v>
      </c>
      <c r="K5382" s="1" t="s">
        <v>2741</v>
      </c>
      <c r="L5382" s="1" t="s">
        <v>2742</v>
      </c>
      <c r="M5382" s="1" t="s">
        <v>86</v>
      </c>
      <c r="N5382" s="1" t="s">
        <v>172</v>
      </c>
      <c r="O5382" s="1" t="s">
        <v>172</v>
      </c>
      <c r="P5382" s="1" t="s">
        <v>1497</v>
      </c>
      <c r="Q5382" s="29" t="s">
        <v>174</v>
      </c>
      <c r="R5382" s="30">
        <v>8089.6766689199994</v>
      </c>
      <c r="S5382" s="5">
        <v>15.123169107856192</v>
      </c>
      <c r="T5382" s="4" t="s">
        <v>61</v>
      </c>
      <c r="U5382" s="1"/>
      <c r="V5382" s="1"/>
      <c r="W5382" s="1"/>
      <c r="X5382" s="1"/>
    </row>
    <row r="5383" spans="1:24" ht="15.75" customHeight="1" x14ac:dyDescent="0.2">
      <c r="A5383" s="1"/>
      <c r="B5383" s="1"/>
      <c r="C5383" s="31" t="str">
        <f>IF('Style Screener'!$S5383&lt;(AVERAGE('Style Screener'!$S$9:$S$6415)), "Value", "Growth")</f>
        <v>Value</v>
      </c>
      <c r="D5383" s="31" t="str">
        <f>IF('Style Screener'!$R5383&gt;2000, "Large Cap", "Small Cap")</f>
        <v>Large Cap</v>
      </c>
      <c r="E5383" s="31" t="s">
        <v>14</v>
      </c>
      <c r="F5383" s="31" t="s">
        <v>37</v>
      </c>
      <c r="G5383" s="1" t="s">
        <v>10839</v>
      </c>
      <c r="H5383" s="1" t="s">
        <v>11252</v>
      </c>
      <c r="I5383" s="1" t="s">
        <v>20009</v>
      </c>
      <c r="J5383" s="1" t="s">
        <v>10842</v>
      </c>
      <c r="K5383" s="1" t="s">
        <v>11254</v>
      </c>
      <c r="L5383" s="1" t="s">
        <v>11255</v>
      </c>
      <c r="M5383" s="1" t="s">
        <v>86</v>
      </c>
      <c r="N5383" s="1" t="s">
        <v>172</v>
      </c>
      <c r="O5383" s="1" t="s">
        <v>172</v>
      </c>
      <c r="P5383" s="1" t="s">
        <v>1497</v>
      </c>
      <c r="Q5383" s="29" t="s">
        <v>61</v>
      </c>
      <c r="R5383" s="30">
        <v>15453.796391060989</v>
      </c>
      <c r="S5383" s="5">
        <v>14.852767962308597</v>
      </c>
      <c r="T5383" s="4">
        <v>34.612748457847843</v>
      </c>
      <c r="U5383" s="1"/>
      <c r="V5383" s="1"/>
      <c r="W5383" s="1"/>
      <c r="X5383" s="1"/>
    </row>
    <row r="5384" spans="1:24" ht="15.75" customHeight="1" x14ac:dyDescent="0.2">
      <c r="A5384" s="1"/>
      <c r="B5384" s="1"/>
      <c r="C5384" s="31" t="str">
        <f>IF('Style Screener'!$S5384&lt;(AVERAGE('Style Screener'!$S$9:$S$6415)), "Value", "Growth")</f>
        <v>Value</v>
      </c>
      <c r="D5384" s="31" t="str">
        <f>IF('Style Screener'!$R5384&gt;2000, "Large Cap", "Small Cap")</f>
        <v>Large Cap</v>
      </c>
      <c r="E5384" s="31" t="s">
        <v>14</v>
      </c>
      <c r="F5384" s="31" t="s">
        <v>37</v>
      </c>
      <c r="G5384" s="1" t="s">
        <v>11121</v>
      </c>
      <c r="H5384" s="1" t="s">
        <v>20010</v>
      </c>
      <c r="I5384" s="1" t="s">
        <v>20011</v>
      </c>
      <c r="J5384" s="1" t="s">
        <v>19193</v>
      </c>
      <c r="K5384" s="1" t="s">
        <v>20012</v>
      </c>
      <c r="L5384" s="1" t="s">
        <v>20013</v>
      </c>
      <c r="M5384" s="1" t="s">
        <v>86</v>
      </c>
      <c r="N5384" s="1" t="s">
        <v>172</v>
      </c>
      <c r="O5384" s="1" t="s">
        <v>172</v>
      </c>
      <c r="P5384" s="1" t="s">
        <v>1497</v>
      </c>
      <c r="Q5384" s="29" t="s">
        <v>61</v>
      </c>
      <c r="R5384" s="30">
        <v>115471.23960081828</v>
      </c>
      <c r="S5384" s="5">
        <v>16.280150080400215</v>
      </c>
      <c r="T5384" s="4">
        <v>15.140368297526624</v>
      </c>
      <c r="U5384" s="1"/>
      <c r="V5384" s="1"/>
      <c r="W5384" s="1"/>
      <c r="X5384" s="1"/>
    </row>
    <row r="5385" spans="1:24" ht="15.75" customHeight="1" x14ac:dyDescent="0.2">
      <c r="A5385" s="1"/>
      <c r="B5385" s="1"/>
      <c r="C5385" s="31" t="str">
        <f>IF('Style Screener'!$S5385&lt;(AVERAGE('Style Screener'!$S$9:$S$6415)), "Value", "Growth")</f>
        <v>Value</v>
      </c>
      <c r="D5385" s="31" t="str">
        <f>IF('Style Screener'!$R5385&gt;2000, "Large Cap", "Small Cap")</f>
        <v>Large Cap</v>
      </c>
      <c r="E5385" s="31" t="s">
        <v>14</v>
      </c>
      <c r="F5385" s="31" t="s">
        <v>37</v>
      </c>
      <c r="G5385" s="1" t="s">
        <v>10804</v>
      </c>
      <c r="H5385" s="1" t="s">
        <v>10810</v>
      </c>
      <c r="I5385" s="1" t="s">
        <v>10811</v>
      </c>
      <c r="J5385" s="1" t="s">
        <v>10807</v>
      </c>
      <c r="K5385" s="1" t="s">
        <v>10812</v>
      </c>
      <c r="L5385" s="1" t="s">
        <v>10813</v>
      </c>
      <c r="M5385" s="1" t="s">
        <v>86</v>
      </c>
      <c r="N5385" s="1" t="s">
        <v>172</v>
      </c>
      <c r="O5385" s="1" t="s">
        <v>172</v>
      </c>
      <c r="P5385" s="1" t="s">
        <v>1497</v>
      </c>
      <c r="Q5385" s="29" t="s">
        <v>61</v>
      </c>
      <c r="R5385" s="30">
        <v>37701.504203895063</v>
      </c>
      <c r="S5385" s="5">
        <v>10.985460420032309</v>
      </c>
      <c r="T5385" s="4">
        <v>49.441746041758648</v>
      </c>
      <c r="U5385" s="1"/>
      <c r="V5385" s="1"/>
      <c r="W5385" s="1"/>
      <c r="X5385" s="1"/>
    </row>
    <row r="5386" spans="1:24" ht="15.75" customHeight="1" x14ac:dyDescent="0.2">
      <c r="A5386" s="1"/>
      <c r="B5386" s="1"/>
      <c r="C5386" s="31" t="str">
        <f>IF('Style Screener'!$S5386&lt;(AVERAGE('Style Screener'!$S$9:$S$6415)), "Value", "Growth")</f>
        <v>Value</v>
      </c>
      <c r="D5386" s="31" t="str">
        <f>IF('Style Screener'!$R5386&gt;2000, "Large Cap", "Small Cap")</f>
        <v>Large Cap</v>
      </c>
      <c r="E5386" s="31" t="s">
        <v>14</v>
      </c>
      <c r="F5386" s="31" t="s">
        <v>37</v>
      </c>
      <c r="G5386" s="1" t="s">
        <v>13188</v>
      </c>
      <c r="H5386" s="1" t="s">
        <v>13854</v>
      </c>
      <c r="I5386" s="1" t="s">
        <v>20014</v>
      </c>
      <c r="J5386" s="1" t="s">
        <v>13191</v>
      </c>
      <c r="K5386" s="1" t="s">
        <v>13856</v>
      </c>
      <c r="L5386" s="1" t="s">
        <v>13857</v>
      </c>
      <c r="M5386" s="1" t="s">
        <v>86</v>
      </c>
      <c r="N5386" s="1" t="s">
        <v>771</v>
      </c>
      <c r="O5386" s="1" t="s">
        <v>607</v>
      </c>
      <c r="P5386" s="1" t="s">
        <v>771</v>
      </c>
      <c r="Q5386" s="29" t="s">
        <v>61</v>
      </c>
      <c r="R5386" s="30">
        <v>3633.1910046655039</v>
      </c>
      <c r="S5386" s="5">
        <v>15.390984904742815</v>
      </c>
      <c r="T5386" s="4" t="s">
        <v>61</v>
      </c>
      <c r="U5386" s="1"/>
      <c r="V5386" s="1"/>
      <c r="W5386" s="1"/>
      <c r="X5386" s="1"/>
    </row>
    <row r="5387" spans="1:24" ht="15.75" customHeight="1" x14ac:dyDescent="0.2">
      <c r="A5387" s="1"/>
      <c r="B5387" s="1"/>
      <c r="C5387" s="31" t="str">
        <f>IF('Style Screener'!$S5387&lt;(AVERAGE('Style Screener'!$S$9:$S$6415)), "Value", "Growth")</f>
        <v>Growth</v>
      </c>
      <c r="D5387" s="31" t="str">
        <f>IF('Style Screener'!$R5387&gt;2000, "Large Cap", "Small Cap")</f>
        <v>Large Cap</v>
      </c>
      <c r="E5387" s="31" t="s">
        <v>14</v>
      </c>
      <c r="F5387" s="31" t="s">
        <v>37</v>
      </c>
      <c r="G5387" s="1" t="s">
        <v>246</v>
      </c>
      <c r="H5387" s="1" t="s">
        <v>20015</v>
      </c>
      <c r="I5387" s="1" t="s">
        <v>20016</v>
      </c>
      <c r="J5387" s="1" t="s">
        <v>19186</v>
      </c>
      <c r="K5387" s="1" t="s">
        <v>11356</v>
      </c>
      <c r="L5387" s="1" t="s">
        <v>11357</v>
      </c>
      <c r="M5387" s="1" t="s">
        <v>86</v>
      </c>
      <c r="N5387" s="1" t="s">
        <v>606</v>
      </c>
      <c r="O5387" s="1" t="s">
        <v>607</v>
      </c>
      <c r="P5387" s="1" t="s">
        <v>5608</v>
      </c>
      <c r="Q5387" s="29" t="s">
        <v>61</v>
      </c>
      <c r="R5387" s="30" t="s">
        <v>61</v>
      </c>
      <c r="S5387" s="5" t="s">
        <v>61</v>
      </c>
      <c r="T5387" s="4">
        <v>68.573279475649727</v>
      </c>
      <c r="U5387" s="1"/>
      <c r="V5387" s="1"/>
      <c r="W5387" s="1"/>
      <c r="X5387" s="1"/>
    </row>
    <row r="5388" spans="1:24" ht="15.75" customHeight="1" x14ac:dyDescent="0.2">
      <c r="A5388" s="1"/>
      <c r="B5388" s="1"/>
      <c r="C5388" s="31" t="str">
        <f>IF('Style Screener'!$S5388&lt;(AVERAGE('Style Screener'!$S$9:$S$6415)), "Value", "Growth")</f>
        <v>Growth</v>
      </c>
      <c r="D5388" s="31" t="str">
        <f>IF('Style Screener'!$R5388&gt;2000, "Large Cap", "Small Cap")</f>
        <v>Large Cap</v>
      </c>
      <c r="E5388" s="31" t="s">
        <v>14</v>
      </c>
      <c r="F5388" s="31" t="s">
        <v>37</v>
      </c>
      <c r="G5388" s="1" t="s">
        <v>38</v>
      </c>
      <c r="H5388" s="1" t="s">
        <v>2354</v>
      </c>
      <c r="I5388" s="1" t="s">
        <v>2355</v>
      </c>
      <c r="J5388" s="1" t="s">
        <v>41</v>
      </c>
      <c r="K5388" s="1" t="s">
        <v>2356</v>
      </c>
      <c r="L5388" s="1" t="s">
        <v>2357</v>
      </c>
      <c r="M5388" s="1" t="s">
        <v>86</v>
      </c>
      <c r="N5388" s="1" t="s">
        <v>135</v>
      </c>
      <c r="O5388" s="1" t="s">
        <v>88</v>
      </c>
      <c r="P5388" s="1" t="s">
        <v>916</v>
      </c>
      <c r="Q5388" s="29" t="s">
        <v>2358</v>
      </c>
      <c r="R5388" s="30">
        <v>28633.43846261</v>
      </c>
      <c r="S5388" s="5">
        <v>62.347383720930232</v>
      </c>
      <c r="T5388" s="4" t="s">
        <v>61</v>
      </c>
      <c r="U5388" s="1"/>
      <c r="V5388" s="1"/>
      <c r="W5388" s="1"/>
      <c r="X5388" s="1"/>
    </row>
    <row r="5389" spans="1:24" ht="15.75" customHeight="1" x14ac:dyDescent="0.2">
      <c r="A5389" s="1"/>
      <c r="B5389" s="1"/>
      <c r="C5389" s="31" t="str">
        <f>IF('Style Screener'!$S5389&lt;(AVERAGE('Style Screener'!$S$9:$S$6415)), "Value", "Growth")</f>
        <v>Value</v>
      </c>
      <c r="D5389" s="31" t="str">
        <f>IF('Style Screener'!$R5389&gt;2000, "Large Cap", "Small Cap")</f>
        <v>Large Cap</v>
      </c>
      <c r="E5389" s="31" t="s">
        <v>14</v>
      </c>
      <c r="F5389" s="31" t="s">
        <v>37</v>
      </c>
      <c r="G5389" s="1" t="s">
        <v>13188</v>
      </c>
      <c r="H5389" s="1" t="s">
        <v>13934</v>
      </c>
      <c r="I5389" s="1" t="s">
        <v>20017</v>
      </c>
      <c r="J5389" s="1" t="s">
        <v>13191</v>
      </c>
      <c r="K5389" s="1" t="s">
        <v>13936</v>
      </c>
      <c r="L5389" s="1" t="s">
        <v>13937</v>
      </c>
      <c r="M5389" s="1" t="s">
        <v>86</v>
      </c>
      <c r="N5389" s="1" t="s">
        <v>251</v>
      </c>
      <c r="O5389" s="1" t="s">
        <v>251</v>
      </c>
      <c r="P5389" s="1" t="s">
        <v>454</v>
      </c>
      <c r="Q5389" s="29" t="s">
        <v>61</v>
      </c>
      <c r="R5389" s="30">
        <v>20127.654847938611</v>
      </c>
      <c r="S5389" s="5">
        <v>21.316451397217239</v>
      </c>
      <c r="T5389" s="4" t="s">
        <v>61</v>
      </c>
      <c r="U5389" s="1"/>
      <c r="V5389" s="1"/>
      <c r="W5389" s="1"/>
      <c r="X5389" s="1"/>
    </row>
    <row r="5390" spans="1:24" ht="15.75" customHeight="1" x14ac:dyDescent="0.2">
      <c r="A5390" s="1"/>
      <c r="B5390" s="1"/>
      <c r="C5390" s="31" t="str">
        <f>IF('Style Screener'!$S5390&lt;(AVERAGE('Style Screener'!$S$9:$S$6415)), "Value", "Growth")</f>
        <v>Value</v>
      </c>
      <c r="D5390" s="31" t="str">
        <f>IF('Style Screener'!$R5390&gt;2000, "Large Cap", "Small Cap")</f>
        <v>Large Cap</v>
      </c>
      <c r="E5390" s="31" t="s">
        <v>14</v>
      </c>
      <c r="F5390" s="31" t="s">
        <v>37</v>
      </c>
      <c r="G5390" s="1" t="s">
        <v>13188</v>
      </c>
      <c r="H5390" s="1" t="s">
        <v>20018</v>
      </c>
      <c r="I5390" s="1" t="s">
        <v>20019</v>
      </c>
      <c r="J5390" s="1" t="s">
        <v>13191</v>
      </c>
      <c r="K5390" s="1" t="s">
        <v>20020</v>
      </c>
      <c r="L5390" s="1" t="s">
        <v>20021</v>
      </c>
      <c r="M5390" s="1" t="s">
        <v>86</v>
      </c>
      <c r="N5390" s="1" t="s">
        <v>87</v>
      </c>
      <c r="O5390" s="1" t="s">
        <v>88</v>
      </c>
      <c r="P5390" s="1" t="s">
        <v>725</v>
      </c>
      <c r="Q5390" s="29" t="s">
        <v>61</v>
      </c>
      <c r="R5390" s="30">
        <v>9611.9593526433691</v>
      </c>
      <c r="S5390" s="5">
        <v>19.387782417817753</v>
      </c>
      <c r="T5390" s="4" t="s">
        <v>61</v>
      </c>
      <c r="U5390" s="1"/>
      <c r="V5390" s="1"/>
      <c r="W5390" s="1"/>
      <c r="X5390" s="1"/>
    </row>
    <row r="5391" spans="1:24" ht="15.75" customHeight="1" x14ac:dyDescent="0.2">
      <c r="A5391" s="1"/>
      <c r="B5391" s="1"/>
      <c r="C5391" s="31" t="str">
        <f>IF('Style Screener'!$S5391&lt;(AVERAGE('Style Screener'!$S$9:$S$6415)), "Value", "Growth")</f>
        <v>Value</v>
      </c>
      <c r="D5391" s="31" t="str">
        <f>IF('Style Screener'!$R5391&gt;2000, "Large Cap", "Small Cap")</f>
        <v>Large Cap</v>
      </c>
      <c r="E5391" s="31" t="s">
        <v>14</v>
      </c>
      <c r="F5391" s="31" t="s">
        <v>37</v>
      </c>
      <c r="G5391" s="1" t="s">
        <v>13188</v>
      </c>
      <c r="H5391" s="1" t="s">
        <v>13222</v>
      </c>
      <c r="I5391" s="1" t="s">
        <v>20022</v>
      </c>
      <c r="J5391" s="1" t="s">
        <v>13191</v>
      </c>
      <c r="K5391" s="1" t="s">
        <v>13224</v>
      </c>
      <c r="L5391" s="1" t="s">
        <v>13225</v>
      </c>
      <c r="M5391" s="1" t="s">
        <v>86</v>
      </c>
      <c r="N5391" s="1" t="s">
        <v>87</v>
      </c>
      <c r="O5391" s="1" t="s">
        <v>88</v>
      </c>
      <c r="P5391" s="1" t="s">
        <v>725</v>
      </c>
      <c r="Q5391" s="29" t="s">
        <v>61</v>
      </c>
      <c r="R5391" s="30">
        <v>15350.360539985153</v>
      </c>
      <c r="S5391" s="5">
        <v>16.187102750380134</v>
      </c>
      <c r="T5391" s="4">
        <v>0</v>
      </c>
      <c r="U5391" s="1"/>
      <c r="V5391" s="1"/>
      <c r="W5391" s="1"/>
      <c r="X5391" s="1"/>
    </row>
    <row r="5392" spans="1:24" ht="15.75" customHeight="1" x14ac:dyDescent="0.2">
      <c r="A5392" s="1"/>
      <c r="B5392" s="1"/>
      <c r="C5392" s="31" t="str">
        <f>IF('Style Screener'!$S5392&lt;(AVERAGE('Style Screener'!$S$9:$S$6415)), "Value", "Growth")</f>
        <v>Value</v>
      </c>
      <c r="D5392" s="31" t="str">
        <f>IF('Style Screener'!$R5392&gt;2000, "Large Cap", "Small Cap")</f>
        <v>Large Cap</v>
      </c>
      <c r="E5392" s="31" t="s">
        <v>14</v>
      </c>
      <c r="F5392" s="31" t="s">
        <v>37</v>
      </c>
      <c r="G5392" s="1" t="s">
        <v>13188</v>
      </c>
      <c r="H5392" s="1" t="s">
        <v>13910</v>
      </c>
      <c r="I5392" s="1" t="s">
        <v>20023</v>
      </c>
      <c r="J5392" s="1" t="s">
        <v>13191</v>
      </c>
      <c r="K5392" s="1" t="s">
        <v>13912</v>
      </c>
      <c r="L5392" s="1" t="s">
        <v>13913</v>
      </c>
      <c r="M5392" s="1" t="s">
        <v>86</v>
      </c>
      <c r="N5392" s="1" t="s">
        <v>606</v>
      </c>
      <c r="O5392" s="1" t="s">
        <v>607</v>
      </c>
      <c r="P5392" s="1" t="s">
        <v>921</v>
      </c>
      <c r="Q5392" s="29" t="s">
        <v>61</v>
      </c>
      <c r="R5392" s="30">
        <v>14692.791313671974</v>
      </c>
      <c r="S5392" s="5">
        <v>11.982908839185544</v>
      </c>
      <c r="T5392" s="4">
        <v>10.70285211339074</v>
      </c>
      <c r="U5392" s="1"/>
      <c r="V5392" s="1"/>
      <c r="W5392" s="1"/>
      <c r="X5392" s="1"/>
    </row>
    <row r="5393" spans="1:24" ht="15.75" customHeight="1" x14ac:dyDescent="0.2">
      <c r="A5393" s="1"/>
      <c r="B5393" s="1"/>
      <c r="C5393" s="31" t="str">
        <f>IF('Style Screener'!$S5393&lt;(AVERAGE('Style Screener'!$S$9:$S$6415)), "Value", "Growth")</f>
        <v>Value</v>
      </c>
      <c r="D5393" s="31" t="str">
        <f>IF('Style Screener'!$R5393&gt;2000, "Large Cap", "Small Cap")</f>
        <v>Large Cap</v>
      </c>
      <c r="E5393" s="31" t="s">
        <v>14</v>
      </c>
      <c r="F5393" s="31" t="s">
        <v>37</v>
      </c>
      <c r="G5393" s="1" t="s">
        <v>11238</v>
      </c>
      <c r="H5393" s="1" t="s">
        <v>11370</v>
      </c>
      <c r="I5393" s="1" t="s">
        <v>11371</v>
      </c>
      <c r="J5393" s="1" t="s">
        <v>11241</v>
      </c>
      <c r="K5393" s="1" t="s">
        <v>11372</v>
      </c>
      <c r="L5393" s="1" t="s">
        <v>11373</v>
      </c>
      <c r="M5393" s="1" t="s">
        <v>86</v>
      </c>
      <c r="N5393" s="1" t="s">
        <v>172</v>
      </c>
      <c r="O5393" s="1" t="s">
        <v>172</v>
      </c>
      <c r="P5393" s="1" t="s">
        <v>1497</v>
      </c>
      <c r="Q5393" s="29" t="s">
        <v>61</v>
      </c>
      <c r="R5393" s="30">
        <v>28420.025041180706</v>
      </c>
      <c r="S5393" s="5">
        <v>13.067041348855883</v>
      </c>
      <c r="T5393" s="4">
        <v>44.629973646692875</v>
      </c>
      <c r="U5393" s="1"/>
      <c r="V5393" s="1"/>
      <c r="W5393" s="1"/>
      <c r="X5393" s="1"/>
    </row>
    <row r="5394" spans="1:24" ht="15.75" customHeight="1" x14ac:dyDescent="0.2">
      <c r="A5394" s="1"/>
      <c r="B5394" s="1"/>
      <c r="C5394" s="31" t="str">
        <f>IF('Style Screener'!$S5394&lt;(AVERAGE('Style Screener'!$S$9:$S$6415)), "Value", "Growth")</f>
        <v>Value</v>
      </c>
      <c r="D5394" s="31" t="str">
        <f>IF('Style Screener'!$R5394&gt;2000, "Large Cap", "Small Cap")</f>
        <v>Large Cap</v>
      </c>
      <c r="E5394" s="31" t="s">
        <v>14</v>
      </c>
      <c r="F5394" s="31" t="s">
        <v>37</v>
      </c>
      <c r="G5394" s="1" t="s">
        <v>1364</v>
      </c>
      <c r="H5394" s="1" t="s">
        <v>20024</v>
      </c>
      <c r="I5394" s="1" t="s">
        <v>20025</v>
      </c>
      <c r="J5394" s="1" t="s">
        <v>19235</v>
      </c>
      <c r="K5394" s="1" t="s">
        <v>20026</v>
      </c>
      <c r="L5394" s="1" t="s">
        <v>20027</v>
      </c>
      <c r="M5394" s="1" t="s">
        <v>86</v>
      </c>
      <c r="N5394" s="1" t="s">
        <v>172</v>
      </c>
      <c r="O5394" s="1" t="s">
        <v>172</v>
      </c>
      <c r="P5394" s="1" t="s">
        <v>1497</v>
      </c>
      <c r="Q5394" s="29" t="s">
        <v>61</v>
      </c>
      <c r="R5394" s="30">
        <v>38466.88641370424</v>
      </c>
      <c r="S5394" s="5">
        <v>12.132481115630446</v>
      </c>
      <c r="T5394" s="4">
        <v>37.367563162184183</v>
      </c>
      <c r="U5394" s="1"/>
      <c r="V5394" s="1"/>
      <c r="W5394" s="1"/>
      <c r="X5394" s="1"/>
    </row>
    <row r="5395" spans="1:24" ht="15.75" customHeight="1" x14ac:dyDescent="0.2">
      <c r="A5395" s="1"/>
      <c r="B5395" s="1"/>
      <c r="C5395" s="31" t="str">
        <f>IF('Style Screener'!$S5395&lt;(AVERAGE('Style Screener'!$S$9:$S$6415)), "Value", "Growth")</f>
        <v>Value</v>
      </c>
      <c r="D5395" s="31" t="str">
        <f>IF('Style Screener'!$R5395&gt;2000, "Large Cap", "Small Cap")</f>
        <v>Large Cap</v>
      </c>
      <c r="E5395" s="31" t="s">
        <v>14</v>
      </c>
      <c r="F5395" s="31" t="s">
        <v>37</v>
      </c>
      <c r="G5395" s="1" t="s">
        <v>1359</v>
      </c>
      <c r="H5395" s="1" t="s">
        <v>11418</v>
      </c>
      <c r="I5395" s="1" t="s">
        <v>11419</v>
      </c>
      <c r="J5395" s="1" t="s">
        <v>10775</v>
      </c>
      <c r="K5395" s="1" t="s">
        <v>11420</v>
      </c>
      <c r="L5395" s="1" t="s">
        <v>11421</v>
      </c>
      <c r="M5395" s="1" t="s">
        <v>86</v>
      </c>
      <c r="N5395" s="1" t="s">
        <v>251</v>
      </c>
      <c r="O5395" s="1" t="s">
        <v>251</v>
      </c>
      <c r="P5395" s="1" t="s">
        <v>454</v>
      </c>
      <c r="Q5395" s="29" t="s">
        <v>61</v>
      </c>
      <c r="R5395" s="30">
        <v>4203.0577403063207</v>
      </c>
      <c r="S5395" s="5">
        <v>8.2210429164743886</v>
      </c>
      <c r="T5395" s="4" t="s">
        <v>61</v>
      </c>
      <c r="U5395" s="1"/>
      <c r="V5395" s="1"/>
      <c r="W5395" s="1"/>
      <c r="X5395" s="1"/>
    </row>
    <row r="5396" spans="1:24" ht="15.75" customHeight="1" x14ac:dyDescent="0.2">
      <c r="A5396" s="1"/>
      <c r="B5396" s="1"/>
      <c r="C5396" s="31" t="str">
        <f>IF('Style Screener'!$S5396&lt;(AVERAGE('Style Screener'!$S$9:$S$6415)), "Value", "Growth")</f>
        <v>Value</v>
      </c>
      <c r="D5396" s="31" t="str">
        <f>IF('Style Screener'!$R5396&gt;2000, "Large Cap", "Small Cap")</f>
        <v>Large Cap</v>
      </c>
      <c r="E5396" s="31" t="s">
        <v>14</v>
      </c>
      <c r="F5396" s="31" t="s">
        <v>37</v>
      </c>
      <c r="G5396" s="1" t="s">
        <v>10839</v>
      </c>
      <c r="H5396" s="1" t="s">
        <v>10936</v>
      </c>
      <c r="I5396" s="1" t="s">
        <v>20028</v>
      </c>
      <c r="J5396" s="1" t="s">
        <v>10842</v>
      </c>
      <c r="K5396" s="1" t="s">
        <v>10938</v>
      </c>
      <c r="L5396" s="1" t="s">
        <v>10939</v>
      </c>
      <c r="M5396" s="1" t="s">
        <v>86</v>
      </c>
      <c r="N5396" s="1" t="s">
        <v>87</v>
      </c>
      <c r="O5396" s="1" t="s">
        <v>88</v>
      </c>
      <c r="P5396" s="1" t="s">
        <v>4499</v>
      </c>
      <c r="Q5396" s="29" t="s">
        <v>61</v>
      </c>
      <c r="R5396" s="30">
        <v>11741.078336778961</v>
      </c>
      <c r="S5396" s="5">
        <v>21.979315263908699</v>
      </c>
      <c r="T5396" s="4" t="s">
        <v>61</v>
      </c>
      <c r="U5396" s="1"/>
      <c r="V5396" s="1"/>
      <c r="W5396" s="1"/>
      <c r="X5396" s="1"/>
    </row>
    <row r="5397" spans="1:24" ht="15.75" customHeight="1" x14ac:dyDescent="0.2">
      <c r="A5397" s="1"/>
      <c r="B5397" s="1"/>
      <c r="C5397" s="31" t="str">
        <f>IF('Style Screener'!$S5397&lt;(AVERAGE('Style Screener'!$S$9:$S$6415)), "Value", "Growth")</f>
        <v>Value</v>
      </c>
      <c r="D5397" s="31" t="str">
        <f>IF('Style Screener'!$R5397&gt;2000, "Large Cap", "Small Cap")</f>
        <v>Large Cap</v>
      </c>
      <c r="E5397" s="31" t="s">
        <v>14</v>
      </c>
      <c r="F5397" s="31" t="s">
        <v>37</v>
      </c>
      <c r="G5397" s="1" t="s">
        <v>10839</v>
      </c>
      <c r="H5397" s="1" t="s">
        <v>11378</v>
      </c>
      <c r="I5397" s="1" t="s">
        <v>20029</v>
      </c>
      <c r="J5397" s="1" t="s">
        <v>10842</v>
      </c>
      <c r="K5397" s="1" t="s">
        <v>11380</v>
      </c>
      <c r="L5397" s="1" t="s">
        <v>11381</v>
      </c>
      <c r="M5397" s="1" t="s">
        <v>86</v>
      </c>
      <c r="N5397" s="1" t="s">
        <v>606</v>
      </c>
      <c r="O5397" s="1" t="s">
        <v>607</v>
      </c>
      <c r="P5397" s="1" t="s">
        <v>5608</v>
      </c>
      <c r="Q5397" s="29" t="s">
        <v>61</v>
      </c>
      <c r="R5397" s="30">
        <v>46511.625389159963</v>
      </c>
      <c r="S5397" s="5">
        <v>10.916057122953674</v>
      </c>
      <c r="T5397" s="4">
        <v>66.056403143781779</v>
      </c>
      <c r="U5397" s="1"/>
      <c r="V5397" s="1"/>
      <c r="W5397" s="1"/>
      <c r="X5397" s="1"/>
    </row>
    <row r="5398" spans="1:24" ht="15.75" customHeight="1" x14ac:dyDescent="0.2">
      <c r="A5398" s="1"/>
      <c r="B5398" s="1"/>
      <c r="C5398" s="31" t="str">
        <f>IF('Style Screener'!$S5398&lt;(AVERAGE('Style Screener'!$S$9:$S$6415)), "Value", "Growth")</f>
        <v>Value</v>
      </c>
      <c r="D5398" s="31" t="str">
        <f>IF('Style Screener'!$R5398&gt;2000, "Large Cap", "Small Cap")</f>
        <v>Large Cap</v>
      </c>
      <c r="E5398" s="31" t="s">
        <v>14</v>
      </c>
      <c r="F5398" s="31" t="s">
        <v>37</v>
      </c>
      <c r="G5398" s="1" t="s">
        <v>10839</v>
      </c>
      <c r="H5398" s="1" t="s">
        <v>11374</v>
      </c>
      <c r="I5398" s="1" t="s">
        <v>20030</v>
      </c>
      <c r="J5398" s="1" t="s">
        <v>10842</v>
      </c>
      <c r="K5398" s="1" t="s">
        <v>11376</v>
      </c>
      <c r="L5398" s="1" t="s">
        <v>11377</v>
      </c>
      <c r="M5398" s="1" t="s">
        <v>86</v>
      </c>
      <c r="N5398" s="1" t="s">
        <v>2006</v>
      </c>
      <c r="O5398" s="1" t="s">
        <v>607</v>
      </c>
      <c r="P5398" s="1" t="s">
        <v>2294</v>
      </c>
      <c r="Q5398" s="29" t="s">
        <v>61</v>
      </c>
      <c r="R5398" s="30">
        <v>15788.997208069748</v>
      </c>
      <c r="S5398" s="5">
        <v>18.861324733316795</v>
      </c>
      <c r="T5398" s="4" t="s">
        <v>61</v>
      </c>
      <c r="U5398" s="1"/>
      <c r="V5398" s="1"/>
      <c r="W5398" s="1"/>
      <c r="X5398" s="1"/>
    </row>
    <row r="5399" spans="1:24" ht="15.75" customHeight="1" x14ac:dyDescent="0.2">
      <c r="A5399" s="1"/>
      <c r="B5399" s="1"/>
      <c r="C5399" s="31" t="str">
        <f>IF('Style Screener'!$S5399&lt;(AVERAGE('Style Screener'!$S$9:$S$6415)), "Value", "Growth")</f>
        <v>Value</v>
      </c>
      <c r="D5399" s="31" t="str">
        <f>IF('Style Screener'!$R5399&gt;2000, "Large Cap", "Small Cap")</f>
        <v>Large Cap</v>
      </c>
      <c r="E5399" s="31" t="s">
        <v>14</v>
      </c>
      <c r="F5399" s="31" t="s">
        <v>37</v>
      </c>
      <c r="G5399" s="1" t="s">
        <v>10839</v>
      </c>
      <c r="H5399" s="1" t="s">
        <v>11475</v>
      </c>
      <c r="I5399" s="1" t="s">
        <v>20031</v>
      </c>
      <c r="J5399" s="1" t="s">
        <v>10842</v>
      </c>
      <c r="K5399" s="1" t="s">
        <v>11477</v>
      </c>
      <c r="L5399" s="1" t="s">
        <v>11478</v>
      </c>
      <c r="M5399" s="1" t="s">
        <v>86</v>
      </c>
      <c r="N5399" s="1" t="s">
        <v>87</v>
      </c>
      <c r="O5399" s="1" t="s">
        <v>88</v>
      </c>
      <c r="P5399" s="1" t="s">
        <v>4499</v>
      </c>
      <c r="Q5399" s="29" t="s">
        <v>61</v>
      </c>
      <c r="R5399" s="30">
        <v>7788.4567187982539</v>
      </c>
      <c r="S5399" s="5">
        <v>22.497708524289646</v>
      </c>
      <c r="T5399" s="4" t="s">
        <v>61</v>
      </c>
      <c r="U5399" s="1"/>
      <c r="V5399" s="1"/>
      <c r="W5399" s="1"/>
      <c r="X5399" s="1"/>
    </row>
    <row r="5400" spans="1:24" ht="15.75" customHeight="1" x14ac:dyDescent="0.2">
      <c r="A5400" s="1"/>
      <c r="B5400" s="1"/>
      <c r="C5400" s="31" t="str">
        <f>IF('Style Screener'!$S5400&lt;(AVERAGE('Style Screener'!$S$9:$S$6415)), "Value", "Growth")</f>
        <v>Value</v>
      </c>
      <c r="D5400" s="31" t="str">
        <f>IF('Style Screener'!$R5400&gt;2000, "Large Cap", "Small Cap")</f>
        <v>Large Cap</v>
      </c>
      <c r="E5400" s="31" t="s">
        <v>14</v>
      </c>
      <c r="F5400" s="31" t="s">
        <v>37</v>
      </c>
      <c r="G5400" s="1" t="s">
        <v>11121</v>
      </c>
      <c r="H5400" s="1" t="s">
        <v>20032</v>
      </c>
      <c r="I5400" s="1" t="s">
        <v>20033</v>
      </c>
      <c r="J5400" s="1" t="s">
        <v>19193</v>
      </c>
      <c r="K5400" s="1" t="s">
        <v>20034</v>
      </c>
      <c r="L5400" s="1" t="s">
        <v>20035</v>
      </c>
      <c r="M5400" s="1" t="s">
        <v>86</v>
      </c>
      <c r="N5400" s="1" t="s">
        <v>135</v>
      </c>
      <c r="O5400" s="1" t="s">
        <v>88</v>
      </c>
      <c r="P5400" s="1" t="s">
        <v>1115</v>
      </c>
      <c r="Q5400" s="29" t="s">
        <v>61</v>
      </c>
      <c r="R5400" s="30">
        <v>5196.1965817140663</v>
      </c>
      <c r="S5400" s="5">
        <v>13.522935779816512</v>
      </c>
      <c r="T5400" s="4">
        <v>78.701412141505315</v>
      </c>
      <c r="U5400" s="1"/>
      <c r="V5400" s="1"/>
      <c r="W5400" s="1"/>
      <c r="X5400" s="1"/>
    </row>
    <row r="5401" spans="1:24" ht="15.75" customHeight="1" x14ac:dyDescent="0.2">
      <c r="A5401" s="1"/>
      <c r="B5401" s="1"/>
      <c r="C5401" s="31" t="str">
        <f>IF('Style Screener'!$S5401&lt;(AVERAGE('Style Screener'!$S$9:$S$6415)), "Value", "Growth")</f>
        <v>Growth</v>
      </c>
      <c r="D5401" s="31" t="str">
        <f>IF('Style Screener'!$R5401&gt;2000, "Large Cap", "Small Cap")</f>
        <v>Large Cap</v>
      </c>
      <c r="E5401" s="31" t="s">
        <v>14</v>
      </c>
      <c r="F5401" s="31" t="s">
        <v>37</v>
      </c>
      <c r="G5401" s="1" t="s">
        <v>38</v>
      </c>
      <c r="H5401" s="1" t="s">
        <v>3664</v>
      </c>
      <c r="I5401" s="1" t="s">
        <v>3665</v>
      </c>
      <c r="J5401" s="1" t="s">
        <v>41</v>
      </c>
      <c r="K5401" s="1" t="s">
        <v>3666</v>
      </c>
      <c r="L5401" s="1" t="s">
        <v>3667</v>
      </c>
      <c r="M5401" s="1" t="s">
        <v>86</v>
      </c>
      <c r="N5401" s="1" t="s">
        <v>135</v>
      </c>
      <c r="O5401" s="1" t="s">
        <v>88</v>
      </c>
      <c r="P5401" s="1" t="s">
        <v>1115</v>
      </c>
      <c r="Q5401" s="29" t="s">
        <v>2358</v>
      </c>
      <c r="R5401" s="30">
        <v>9032.9352599600006</v>
      </c>
      <c r="S5401" s="5">
        <v>65.088062622309195</v>
      </c>
      <c r="T5401" s="4" t="s">
        <v>61</v>
      </c>
      <c r="U5401" s="1"/>
      <c r="V5401" s="1"/>
      <c r="W5401" s="1"/>
      <c r="X5401" s="1"/>
    </row>
    <row r="5402" spans="1:24" ht="15.75" customHeight="1" x14ac:dyDescent="0.2">
      <c r="A5402" s="1"/>
      <c r="B5402" s="1"/>
      <c r="C5402" s="31" t="str">
        <f>IF('Style Screener'!$S5402&lt;(AVERAGE('Style Screener'!$S$9:$S$6415)), "Value", "Growth")</f>
        <v>Value</v>
      </c>
      <c r="D5402" s="31" t="str">
        <f>IF('Style Screener'!$R5402&gt;2000, "Large Cap", "Small Cap")</f>
        <v>Large Cap</v>
      </c>
      <c r="E5402" s="31" t="s">
        <v>14</v>
      </c>
      <c r="F5402" s="31" t="s">
        <v>37</v>
      </c>
      <c r="G5402" s="1" t="s">
        <v>1020</v>
      </c>
      <c r="H5402" s="1" t="s">
        <v>11426</v>
      </c>
      <c r="I5402" s="1" t="s">
        <v>11427</v>
      </c>
      <c r="J5402" s="1" t="s">
        <v>10766</v>
      </c>
      <c r="K5402" s="1" t="s">
        <v>11428</v>
      </c>
      <c r="L5402" s="1" t="s">
        <v>11429</v>
      </c>
      <c r="M5402" s="1" t="s">
        <v>86</v>
      </c>
      <c r="N5402" s="1" t="s">
        <v>251</v>
      </c>
      <c r="O5402" s="1" t="s">
        <v>251</v>
      </c>
      <c r="P5402" s="1" t="s">
        <v>252</v>
      </c>
      <c r="Q5402" s="29" t="s">
        <v>61</v>
      </c>
      <c r="R5402" s="30">
        <v>7351.2740951801288</v>
      </c>
      <c r="S5402" s="5">
        <v>12.233082706766915</v>
      </c>
      <c r="T5402" s="4" t="s">
        <v>61</v>
      </c>
      <c r="U5402" s="1"/>
      <c r="V5402" s="1"/>
      <c r="W5402" s="1"/>
      <c r="X5402" s="1"/>
    </row>
    <row r="5403" spans="1:24" ht="15.75" customHeight="1" x14ac:dyDescent="0.2">
      <c r="A5403" s="1"/>
      <c r="B5403" s="1"/>
      <c r="C5403" s="31" t="str">
        <f>IF('Style Screener'!$S5403&lt;(AVERAGE('Style Screener'!$S$9:$S$6415)), "Value", "Growth")</f>
        <v>Value</v>
      </c>
      <c r="D5403" s="31" t="str">
        <f>IF('Style Screener'!$R5403&gt;2000, "Large Cap", "Small Cap")</f>
        <v>Large Cap</v>
      </c>
      <c r="E5403" s="31" t="s">
        <v>14</v>
      </c>
      <c r="F5403" s="31" t="s">
        <v>37</v>
      </c>
      <c r="G5403" s="1" t="s">
        <v>38</v>
      </c>
      <c r="H5403" s="1" t="s">
        <v>3574</v>
      </c>
      <c r="I5403" s="1" t="s">
        <v>3575</v>
      </c>
      <c r="J5403" s="1" t="s">
        <v>41</v>
      </c>
      <c r="K5403" s="1" t="s">
        <v>3576</v>
      </c>
      <c r="L5403" s="1" t="s">
        <v>3577</v>
      </c>
      <c r="M5403" s="1" t="s">
        <v>86</v>
      </c>
      <c r="N5403" s="1" t="s">
        <v>771</v>
      </c>
      <c r="O5403" s="1" t="s">
        <v>607</v>
      </c>
      <c r="P5403" s="1" t="s">
        <v>771</v>
      </c>
      <c r="Q5403" s="29" t="s">
        <v>1447</v>
      </c>
      <c r="R5403" s="30">
        <v>26437.970351979999</v>
      </c>
      <c r="S5403" s="5">
        <v>11.210745365115399</v>
      </c>
      <c r="T5403" s="4" t="s">
        <v>61</v>
      </c>
      <c r="U5403" s="1"/>
      <c r="V5403" s="1"/>
      <c r="W5403" s="1"/>
      <c r="X5403" s="1"/>
    </row>
    <row r="5404" spans="1:24" ht="15.75" customHeight="1" x14ac:dyDescent="0.2">
      <c r="A5404" s="1"/>
      <c r="B5404" s="1"/>
      <c r="C5404" s="31" t="str">
        <f>IF('Style Screener'!$S5404&lt;(AVERAGE('Style Screener'!$S$9:$S$6415)), "Value", "Growth")</f>
        <v>Value</v>
      </c>
      <c r="D5404" s="31" t="str">
        <f>IF('Style Screener'!$R5404&gt;2000, "Large Cap", "Small Cap")</f>
        <v>Large Cap</v>
      </c>
      <c r="E5404" s="31" t="s">
        <v>14</v>
      </c>
      <c r="F5404" s="31" t="s">
        <v>37</v>
      </c>
      <c r="G5404" s="1" t="s">
        <v>7991</v>
      </c>
      <c r="H5404" s="1" t="s">
        <v>11438</v>
      </c>
      <c r="I5404" s="1" t="s">
        <v>11439</v>
      </c>
      <c r="J5404" s="1" t="s">
        <v>11440</v>
      </c>
      <c r="K5404" s="1" t="s">
        <v>11441</v>
      </c>
      <c r="L5404" s="1" t="s">
        <v>11442</v>
      </c>
      <c r="M5404" s="1" t="s">
        <v>86</v>
      </c>
      <c r="N5404" s="1" t="s">
        <v>172</v>
      </c>
      <c r="O5404" s="1" t="s">
        <v>172</v>
      </c>
      <c r="P5404" s="1" t="s">
        <v>1497</v>
      </c>
      <c r="Q5404" s="29" t="s">
        <v>61</v>
      </c>
      <c r="R5404" s="30">
        <v>28990.389872675092</v>
      </c>
      <c r="S5404" s="5">
        <v>11.067068336768669</v>
      </c>
      <c r="T5404" s="4">
        <v>20.385301029090019</v>
      </c>
      <c r="U5404" s="1"/>
      <c r="V5404" s="1"/>
      <c r="W5404" s="1"/>
      <c r="X5404" s="1"/>
    </row>
    <row r="5405" spans="1:24" ht="15.75" customHeight="1" x14ac:dyDescent="0.2">
      <c r="A5405" s="1"/>
      <c r="B5405" s="1"/>
      <c r="C5405" s="31" t="str">
        <f>IF('Style Screener'!$S5405&lt;(AVERAGE('Style Screener'!$S$9:$S$6415)), "Value", "Growth")</f>
        <v>Growth</v>
      </c>
      <c r="D5405" s="31" t="str">
        <f>IF('Style Screener'!$R5405&gt;2000, "Large Cap", "Small Cap")</f>
        <v>Large Cap</v>
      </c>
      <c r="E5405" s="31" t="s">
        <v>14</v>
      </c>
      <c r="F5405" s="31" t="s">
        <v>37</v>
      </c>
      <c r="G5405" s="1" t="s">
        <v>38</v>
      </c>
      <c r="H5405" s="1" t="s">
        <v>3752</v>
      </c>
      <c r="I5405" s="1" t="s">
        <v>3753</v>
      </c>
      <c r="J5405" s="1" t="s">
        <v>41</v>
      </c>
      <c r="K5405" s="1" t="s">
        <v>3754</v>
      </c>
      <c r="L5405" s="1" t="s">
        <v>3755</v>
      </c>
      <c r="M5405" s="1" t="s">
        <v>86</v>
      </c>
      <c r="N5405" s="1" t="s">
        <v>135</v>
      </c>
      <c r="O5405" s="1" t="s">
        <v>88</v>
      </c>
      <c r="P5405" s="1" t="s">
        <v>136</v>
      </c>
      <c r="Q5405" s="29" t="s">
        <v>137</v>
      </c>
      <c r="R5405" s="30">
        <v>7032.8222556000001</v>
      </c>
      <c r="S5405" s="5">
        <v>340</v>
      </c>
      <c r="T5405" s="4">
        <v>0</v>
      </c>
      <c r="U5405" s="1"/>
      <c r="V5405" s="1"/>
      <c r="W5405" s="1"/>
      <c r="X5405" s="1"/>
    </row>
    <row r="5406" spans="1:24" ht="15.75" customHeight="1" x14ac:dyDescent="0.2">
      <c r="A5406" s="1"/>
      <c r="B5406" s="1"/>
      <c r="C5406" s="31" t="str">
        <f>IF('Style Screener'!$S5406&lt;(AVERAGE('Style Screener'!$S$9:$S$6415)), "Value", "Growth")</f>
        <v>Value</v>
      </c>
      <c r="D5406" s="31" t="str">
        <f>IF('Style Screener'!$R5406&gt;2000, "Large Cap", "Small Cap")</f>
        <v>Large Cap</v>
      </c>
      <c r="E5406" s="31" t="s">
        <v>14</v>
      </c>
      <c r="F5406" s="31" t="s">
        <v>37</v>
      </c>
      <c r="G5406" s="1" t="s">
        <v>38</v>
      </c>
      <c r="H5406" s="1" t="s">
        <v>4297</v>
      </c>
      <c r="I5406" s="1" t="s">
        <v>4298</v>
      </c>
      <c r="J5406" s="1" t="s">
        <v>41</v>
      </c>
      <c r="K5406" s="1" t="s">
        <v>4299</v>
      </c>
      <c r="L5406" s="1" t="s">
        <v>4300</v>
      </c>
      <c r="M5406" s="1" t="s">
        <v>86</v>
      </c>
      <c r="N5406" s="1" t="s">
        <v>606</v>
      </c>
      <c r="O5406" s="1" t="s">
        <v>607</v>
      </c>
      <c r="P5406" s="1" t="s">
        <v>608</v>
      </c>
      <c r="Q5406" s="29" t="s">
        <v>90</v>
      </c>
      <c r="R5406" s="30">
        <v>5140.9649062499993</v>
      </c>
      <c r="S5406" s="5">
        <v>17.878912685337724</v>
      </c>
      <c r="T5406" s="4" t="s">
        <v>61</v>
      </c>
      <c r="U5406" s="1"/>
      <c r="V5406" s="1"/>
      <c r="W5406" s="1"/>
      <c r="X5406" s="1"/>
    </row>
    <row r="5407" spans="1:24" ht="15.75" customHeight="1" x14ac:dyDescent="0.2">
      <c r="A5407" s="1"/>
      <c r="B5407" s="1"/>
      <c r="C5407" s="31" t="str">
        <f>IF('Style Screener'!$S5407&lt;(AVERAGE('Style Screener'!$S$9:$S$6415)), "Value", "Growth")</f>
        <v>Growth</v>
      </c>
      <c r="D5407" s="31" t="str">
        <f>IF('Style Screener'!$R5407&gt;2000, "Large Cap", "Small Cap")</f>
        <v>Large Cap</v>
      </c>
      <c r="E5407" s="31" t="s">
        <v>14</v>
      </c>
      <c r="F5407" s="31" t="s">
        <v>37</v>
      </c>
      <c r="G5407" s="1" t="s">
        <v>38</v>
      </c>
      <c r="H5407" s="1" t="s">
        <v>4197</v>
      </c>
      <c r="I5407" s="1" t="s">
        <v>4198</v>
      </c>
      <c r="J5407" s="1" t="s">
        <v>41</v>
      </c>
      <c r="K5407" s="1" t="s">
        <v>4199</v>
      </c>
      <c r="L5407" s="1" t="s">
        <v>4200</v>
      </c>
      <c r="M5407" s="1" t="s">
        <v>86</v>
      </c>
      <c r="N5407" s="1" t="s">
        <v>135</v>
      </c>
      <c r="O5407" s="1" t="s">
        <v>88</v>
      </c>
      <c r="P5407" s="1" t="s">
        <v>238</v>
      </c>
      <c r="Q5407" s="29" t="s">
        <v>239</v>
      </c>
      <c r="R5407" s="30">
        <v>28674.607394809998</v>
      </c>
      <c r="S5407" s="5">
        <v>49.750492449113587</v>
      </c>
      <c r="T5407" s="4">
        <v>0</v>
      </c>
      <c r="U5407" s="1"/>
      <c r="V5407" s="1"/>
      <c r="W5407" s="1"/>
      <c r="X5407" s="1"/>
    </row>
    <row r="5408" spans="1:24" ht="15.75" customHeight="1" x14ac:dyDescent="0.2">
      <c r="A5408" s="1"/>
      <c r="B5408" s="1"/>
      <c r="C5408" s="31" t="str">
        <f>IF('Style Screener'!$S5408&lt;(AVERAGE('Style Screener'!$S$9:$S$6415)), "Value", "Growth")</f>
        <v>Value</v>
      </c>
      <c r="D5408" s="31" t="str">
        <f>IF('Style Screener'!$R5408&gt;2000, "Large Cap", "Small Cap")</f>
        <v>Large Cap</v>
      </c>
      <c r="E5408" s="31" t="s">
        <v>14</v>
      </c>
      <c r="F5408" s="31" t="s">
        <v>37</v>
      </c>
      <c r="G5408" s="1" t="s">
        <v>10922</v>
      </c>
      <c r="H5408" s="1" t="s">
        <v>11479</v>
      </c>
      <c r="I5408" s="1" t="s">
        <v>11480</v>
      </c>
      <c r="J5408" s="1" t="s">
        <v>10933</v>
      </c>
      <c r="K5408" s="1" t="s">
        <v>11481</v>
      </c>
      <c r="L5408" s="1" t="s">
        <v>11482</v>
      </c>
      <c r="M5408" s="1" t="s">
        <v>86</v>
      </c>
      <c r="N5408" s="1" t="s">
        <v>172</v>
      </c>
      <c r="O5408" s="1" t="s">
        <v>172</v>
      </c>
      <c r="P5408" s="1" t="s">
        <v>1497</v>
      </c>
      <c r="Q5408" s="29" t="s">
        <v>61</v>
      </c>
      <c r="R5408" s="30">
        <v>11388.195099950239</v>
      </c>
      <c r="S5408" s="5">
        <v>12.879184100418408</v>
      </c>
      <c r="T5408" s="4">
        <v>41.956082890454411</v>
      </c>
      <c r="U5408" s="1"/>
      <c r="V5408" s="1"/>
      <c r="W5408" s="1"/>
      <c r="X5408" s="1"/>
    </row>
    <row r="5409" spans="1:24" ht="15.75" customHeight="1" x14ac:dyDescent="0.2">
      <c r="A5409" s="1"/>
      <c r="B5409" s="1"/>
      <c r="C5409" s="31" t="str">
        <f>IF('Style Screener'!$S5409&lt;(AVERAGE('Style Screener'!$S$9:$S$6415)), "Value", "Growth")</f>
        <v>Growth</v>
      </c>
      <c r="D5409" s="31" t="str">
        <f>IF('Style Screener'!$R5409&gt;2000, "Large Cap", "Small Cap")</f>
        <v>Large Cap</v>
      </c>
      <c r="E5409" s="31" t="s">
        <v>14</v>
      </c>
      <c r="F5409" s="31" t="s">
        <v>37</v>
      </c>
      <c r="G5409" s="1" t="s">
        <v>38</v>
      </c>
      <c r="H5409" s="1" t="s">
        <v>4270</v>
      </c>
      <c r="I5409" s="1" t="s">
        <v>4271</v>
      </c>
      <c r="J5409" s="1" t="s">
        <v>41</v>
      </c>
      <c r="K5409" s="1" t="s">
        <v>4272</v>
      </c>
      <c r="L5409" s="1" t="s">
        <v>4273</v>
      </c>
      <c r="M5409" s="1" t="s">
        <v>86</v>
      </c>
      <c r="N5409" s="1" t="s">
        <v>135</v>
      </c>
      <c r="O5409" s="1" t="s">
        <v>88</v>
      </c>
      <c r="P5409" s="1" t="s">
        <v>238</v>
      </c>
      <c r="Q5409" s="29" t="s">
        <v>239</v>
      </c>
      <c r="R5409" s="30">
        <v>14663.004748950001</v>
      </c>
      <c r="S5409" s="5">
        <v>86.863425925925924</v>
      </c>
      <c r="T5409" s="4">
        <v>6.3543746611249641E-16</v>
      </c>
      <c r="U5409" s="1"/>
      <c r="V5409" s="1"/>
      <c r="W5409" s="1"/>
      <c r="X5409" s="1"/>
    </row>
    <row r="5410" spans="1:24" ht="15.75" customHeight="1" x14ac:dyDescent="0.2">
      <c r="A5410" s="1"/>
      <c r="B5410" s="1"/>
      <c r="C5410" s="31" t="str">
        <f>IF('Style Screener'!$S5410&lt;(AVERAGE('Style Screener'!$S$9:$S$6415)), "Value", "Growth")</f>
        <v>Value</v>
      </c>
      <c r="D5410" s="31" t="str">
        <f>IF('Style Screener'!$R5410&gt;2000, "Large Cap", "Small Cap")</f>
        <v>Large Cap</v>
      </c>
      <c r="E5410" s="31" t="s">
        <v>14</v>
      </c>
      <c r="F5410" s="31" t="s">
        <v>37</v>
      </c>
      <c r="G5410" s="1" t="s">
        <v>10804</v>
      </c>
      <c r="H5410" s="1" t="s">
        <v>12544</v>
      </c>
      <c r="I5410" s="1" t="s">
        <v>12545</v>
      </c>
      <c r="J5410" s="1" t="s">
        <v>10807</v>
      </c>
      <c r="K5410" s="1" t="s">
        <v>12546</v>
      </c>
      <c r="L5410" s="1" t="s">
        <v>12547</v>
      </c>
      <c r="M5410" s="1" t="s">
        <v>86</v>
      </c>
      <c r="N5410" s="1" t="s">
        <v>2006</v>
      </c>
      <c r="O5410" s="1" t="s">
        <v>607</v>
      </c>
      <c r="P5410" s="1" t="s">
        <v>2007</v>
      </c>
      <c r="Q5410" s="29" t="s">
        <v>61</v>
      </c>
      <c r="R5410" s="30">
        <v>4810.9036235810545</v>
      </c>
      <c r="S5410" s="5">
        <v>26.915070774354707</v>
      </c>
      <c r="T5410" s="4" t="s">
        <v>61</v>
      </c>
      <c r="U5410" s="1"/>
      <c r="V5410" s="1"/>
      <c r="W5410" s="1"/>
      <c r="X5410" s="1"/>
    </row>
    <row r="5411" spans="1:24" ht="15.75" customHeight="1" x14ac:dyDescent="0.2">
      <c r="A5411" s="1"/>
      <c r="B5411" s="1"/>
      <c r="C5411" s="31" t="str">
        <f>IF('Style Screener'!$S5411&lt;(AVERAGE('Style Screener'!$S$9:$S$6415)), "Value", "Growth")</f>
        <v>Value</v>
      </c>
      <c r="D5411" s="31" t="str">
        <f>IF('Style Screener'!$R5411&gt;2000, "Large Cap", "Small Cap")</f>
        <v>Large Cap</v>
      </c>
      <c r="E5411" s="31" t="s">
        <v>14</v>
      </c>
      <c r="F5411" s="31" t="s">
        <v>37</v>
      </c>
      <c r="G5411" s="1" t="s">
        <v>259</v>
      </c>
      <c r="H5411" s="1" t="s">
        <v>9727</v>
      </c>
      <c r="I5411" s="1" t="s">
        <v>9728</v>
      </c>
      <c r="J5411" s="1" t="s">
        <v>41</v>
      </c>
      <c r="K5411" s="1" t="s">
        <v>9729</v>
      </c>
      <c r="L5411" s="1" t="s">
        <v>9730</v>
      </c>
      <c r="M5411" s="1" t="s">
        <v>86</v>
      </c>
      <c r="N5411" s="1" t="s">
        <v>251</v>
      </c>
      <c r="O5411" s="1" t="s">
        <v>251</v>
      </c>
      <c r="P5411" s="1" t="s">
        <v>4097</v>
      </c>
      <c r="Q5411" s="29" t="s">
        <v>264</v>
      </c>
      <c r="R5411" s="30">
        <v>9742.1678926000004</v>
      </c>
      <c r="S5411" s="5">
        <v>9.225879216651288</v>
      </c>
      <c r="T5411" s="4" t="s">
        <v>61</v>
      </c>
      <c r="U5411" s="1"/>
      <c r="V5411" s="1"/>
      <c r="W5411" s="1"/>
      <c r="X5411" s="1"/>
    </row>
    <row r="5412" spans="1:24" ht="15.75" customHeight="1" x14ac:dyDescent="0.2">
      <c r="A5412" s="1"/>
      <c r="B5412" s="1"/>
      <c r="C5412" s="31" t="str">
        <f>IF('Style Screener'!$S5412&lt;(AVERAGE('Style Screener'!$S$9:$S$6415)), "Value", "Growth")</f>
        <v>Value</v>
      </c>
      <c r="D5412" s="31" t="str">
        <f>IF('Style Screener'!$R5412&gt;2000, "Large Cap", "Small Cap")</f>
        <v>Large Cap</v>
      </c>
      <c r="E5412" s="31" t="s">
        <v>14</v>
      </c>
      <c r="F5412" s="31" t="s">
        <v>37</v>
      </c>
      <c r="G5412" s="1" t="s">
        <v>10984</v>
      </c>
      <c r="H5412" s="1" t="s">
        <v>11583</v>
      </c>
      <c r="I5412" s="1" t="s">
        <v>11584</v>
      </c>
      <c r="J5412" s="1" t="s">
        <v>10987</v>
      </c>
      <c r="K5412" s="1" t="s">
        <v>11585</v>
      </c>
      <c r="L5412" s="1" t="s">
        <v>11586</v>
      </c>
      <c r="M5412" s="1" t="s">
        <v>86</v>
      </c>
      <c r="N5412" s="1" t="s">
        <v>2006</v>
      </c>
      <c r="O5412" s="1" t="s">
        <v>607</v>
      </c>
      <c r="P5412" s="1" t="s">
        <v>2007</v>
      </c>
      <c r="Q5412" s="29" t="s">
        <v>61</v>
      </c>
      <c r="R5412" s="30">
        <v>11570.07411362894</v>
      </c>
      <c r="S5412" s="5">
        <v>21.45945945945946</v>
      </c>
      <c r="T5412" s="4">
        <v>91.494610150807347</v>
      </c>
      <c r="U5412" s="1"/>
      <c r="V5412" s="1"/>
      <c r="W5412" s="1"/>
      <c r="X5412" s="1"/>
    </row>
    <row r="5413" spans="1:24" ht="15.75" customHeight="1" x14ac:dyDescent="0.2">
      <c r="A5413" s="1"/>
      <c r="B5413" s="1"/>
      <c r="C5413" s="31" t="str">
        <f>IF('Style Screener'!$S5413&lt;(AVERAGE('Style Screener'!$S$9:$S$6415)), "Value", "Growth")</f>
        <v>Value</v>
      </c>
      <c r="D5413" s="31" t="str">
        <f>IF('Style Screener'!$R5413&gt;2000, "Large Cap", "Small Cap")</f>
        <v>Large Cap</v>
      </c>
      <c r="E5413" s="31" t="s">
        <v>14</v>
      </c>
      <c r="F5413" s="31" t="s">
        <v>37</v>
      </c>
      <c r="G5413" s="1" t="s">
        <v>5587</v>
      </c>
      <c r="H5413" s="1" t="s">
        <v>20036</v>
      </c>
      <c r="I5413" s="1" t="s">
        <v>20037</v>
      </c>
      <c r="J5413" s="1" t="s">
        <v>19180</v>
      </c>
      <c r="K5413" s="1" t="s">
        <v>20038</v>
      </c>
      <c r="L5413" s="1" t="s">
        <v>20039</v>
      </c>
      <c r="M5413" s="1" t="s">
        <v>86</v>
      </c>
      <c r="N5413" s="1" t="s">
        <v>251</v>
      </c>
      <c r="O5413" s="1" t="s">
        <v>251</v>
      </c>
      <c r="P5413" s="1" t="s">
        <v>508</v>
      </c>
      <c r="Q5413" s="29" t="s">
        <v>253</v>
      </c>
      <c r="R5413" s="30">
        <v>11810.084163084801</v>
      </c>
      <c r="S5413" s="5">
        <v>19.597260153944347</v>
      </c>
      <c r="T5413" s="4">
        <v>89.533100623474098</v>
      </c>
      <c r="U5413" s="1"/>
      <c r="V5413" s="1"/>
      <c r="W5413" s="1"/>
      <c r="X5413" s="1"/>
    </row>
    <row r="5414" spans="1:24" ht="15.75" customHeight="1" x14ac:dyDescent="0.2">
      <c r="A5414" s="1"/>
      <c r="B5414" s="1"/>
      <c r="C5414" s="31" t="str">
        <f>IF('Style Screener'!$S5414&lt;(AVERAGE('Style Screener'!$S$9:$S$6415)), "Value", "Growth")</f>
        <v>Growth</v>
      </c>
      <c r="D5414" s="31" t="str">
        <f>IF('Style Screener'!$R5414&gt;2000, "Large Cap", "Small Cap")</f>
        <v>Large Cap</v>
      </c>
      <c r="E5414" s="31" t="s">
        <v>14</v>
      </c>
      <c r="F5414" s="31" t="s">
        <v>37</v>
      </c>
      <c r="G5414" s="1" t="s">
        <v>38</v>
      </c>
      <c r="H5414" s="1" t="s">
        <v>4879</v>
      </c>
      <c r="I5414" s="1" t="s">
        <v>4880</v>
      </c>
      <c r="J5414" s="1" t="s">
        <v>41</v>
      </c>
      <c r="K5414" s="1" t="s">
        <v>4881</v>
      </c>
      <c r="L5414" s="1" t="s">
        <v>4882</v>
      </c>
      <c r="M5414" s="1" t="s">
        <v>86</v>
      </c>
      <c r="N5414" s="1" t="s">
        <v>135</v>
      </c>
      <c r="O5414" s="1" t="s">
        <v>88</v>
      </c>
      <c r="P5414" s="1" t="s">
        <v>358</v>
      </c>
      <c r="Q5414" s="29" t="s">
        <v>137</v>
      </c>
      <c r="R5414" s="30">
        <v>9629.3165813600008</v>
      </c>
      <c r="S5414" s="5">
        <v>52.258665672754375</v>
      </c>
      <c r="T5414" s="4">
        <v>7.4053921791872569E-15</v>
      </c>
      <c r="U5414" s="1"/>
      <c r="V5414" s="1"/>
      <c r="W5414" s="1"/>
      <c r="X5414" s="1"/>
    </row>
    <row r="5415" spans="1:24" ht="15.75" customHeight="1" x14ac:dyDescent="0.2">
      <c r="A5415" s="1"/>
      <c r="B5415" s="1"/>
      <c r="C5415" s="31" t="str">
        <f>IF('Style Screener'!$S5415&lt;(AVERAGE('Style Screener'!$S$9:$S$6415)), "Value", "Growth")</f>
        <v>Value</v>
      </c>
      <c r="D5415" s="31" t="str">
        <f>IF('Style Screener'!$R5415&gt;2000, "Large Cap", "Small Cap")</f>
        <v>Large Cap</v>
      </c>
      <c r="E5415" s="31" t="s">
        <v>14</v>
      </c>
      <c r="F5415" s="31" t="s">
        <v>37</v>
      </c>
      <c r="G5415" s="1" t="s">
        <v>11121</v>
      </c>
      <c r="H5415" s="1" t="s">
        <v>20040</v>
      </c>
      <c r="I5415" s="1" t="s">
        <v>20041</v>
      </c>
      <c r="J5415" s="1" t="s">
        <v>19193</v>
      </c>
      <c r="K5415" s="1" t="s">
        <v>20042</v>
      </c>
      <c r="L5415" s="1" t="s">
        <v>20043</v>
      </c>
      <c r="M5415" s="1" t="s">
        <v>86</v>
      </c>
      <c r="N5415" s="1" t="s">
        <v>135</v>
      </c>
      <c r="O5415" s="1" t="s">
        <v>88</v>
      </c>
      <c r="P5415" s="1" t="s">
        <v>358</v>
      </c>
      <c r="Q5415" s="29" t="s">
        <v>61</v>
      </c>
      <c r="R5415" s="30">
        <v>3256.8757031436294</v>
      </c>
      <c r="S5415" s="5">
        <v>16.098901098901099</v>
      </c>
      <c r="T5415" s="4" t="s">
        <v>61</v>
      </c>
      <c r="U5415" s="1"/>
      <c r="V5415" s="1"/>
      <c r="W5415" s="1"/>
      <c r="X5415" s="1"/>
    </row>
    <row r="5416" spans="1:24" ht="15.75" customHeight="1" x14ac:dyDescent="0.2">
      <c r="A5416" s="1"/>
      <c r="B5416" s="1"/>
      <c r="C5416" s="31" t="str">
        <f>IF('Style Screener'!$S5416&lt;(AVERAGE('Style Screener'!$S$9:$S$6415)), "Value", "Growth")</f>
        <v>Value</v>
      </c>
      <c r="D5416" s="31" t="str">
        <f>IF('Style Screener'!$R5416&gt;2000, "Large Cap", "Small Cap")</f>
        <v>Large Cap</v>
      </c>
      <c r="E5416" s="31" t="s">
        <v>14</v>
      </c>
      <c r="F5416" s="31" t="s">
        <v>37</v>
      </c>
      <c r="G5416" s="1" t="s">
        <v>38</v>
      </c>
      <c r="H5416" s="1" t="s">
        <v>4655</v>
      </c>
      <c r="I5416" s="1" t="s">
        <v>20044</v>
      </c>
      <c r="J5416" s="1" t="s">
        <v>71</v>
      </c>
      <c r="K5416" s="1" t="s">
        <v>4657</v>
      </c>
      <c r="L5416" s="1" t="s">
        <v>4658</v>
      </c>
      <c r="M5416" s="1" t="s">
        <v>86</v>
      </c>
      <c r="N5416" s="1" t="s">
        <v>172</v>
      </c>
      <c r="O5416" s="1" t="s">
        <v>172</v>
      </c>
      <c r="P5416" s="1" t="s">
        <v>173</v>
      </c>
      <c r="Q5416" s="29" t="s">
        <v>174</v>
      </c>
      <c r="R5416" s="30">
        <v>15823.17567282</v>
      </c>
      <c r="S5416" s="5">
        <v>11.878824969400243</v>
      </c>
      <c r="T5416" s="4" t="s">
        <v>61</v>
      </c>
      <c r="U5416" s="1"/>
      <c r="V5416" s="1"/>
      <c r="W5416" s="1"/>
      <c r="X5416" s="1"/>
    </row>
    <row r="5417" spans="1:24" ht="15.75" customHeight="1" x14ac:dyDescent="0.2">
      <c r="A5417" s="1"/>
      <c r="B5417" s="1"/>
      <c r="C5417" s="31" t="str">
        <f>IF('Style Screener'!$S5417&lt;(AVERAGE('Style Screener'!$S$9:$S$6415)), "Value", "Growth")</f>
        <v>Value</v>
      </c>
      <c r="D5417" s="31" t="str">
        <f>IF('Style Screener'!$R5417&gt;2000, "Large Cap", "Small Cap")</f>
        <v>Large Cap</v>
      </c>
      <c r="E5417" s="31" t="s">
        <v>14</v>
      </c>
      <c r="F5417" s="31" t="s">
        <v>37</v>
      </c>
      <c r="G5417" s="1" t="s">
        <v>5587</v>
      </c>
      <c r="H5417" s="1" t="s">
        <v>20045</v>
      </c>
      <c r="I5417" s="1" t="s">
        <v>20046</v>
      </c>
      <c r="J5417" s="1" t="s">
        <v>19180</v>
      </c>
      <c r="K5417" s="1" t="s">
        <v>20047</v>
      </c>
      <c r="L5417" s="1" t="s">
        <v>20048</v>
      </c>
      <c r="M5417" s="1" t="s">
        <v>86</v>
      </c>
      <c r="N5417" s="1" t="s">
        <v>87</v>
      </c>
      <c r="O5417" s="1" t="s">
        <v>88</v>
      </c>
      <c r="P5417" s="1" t="s">
        <v>4499</v>
      </c>
      <c r="Q5417" s="29" t="s">
        <v>137</v>
      </c>
      <c r="R5417" s="30">
        <v>3582.3015847447641</v>
      </c>
      <c r="S5417" s="5">
        <v>20.173469387755102</v>
      </c>
      <c r="T5417" s="4" t="s">
        <v>61</v>
      </c>
      <c r="U5417" s="1"/>
      <c r="V5417" s="1"/>
      <c r="W5417" s="1"/>
      <c r="X5417" s="1"/>
    </row>
    <row r="5418" spans="1:24" ht="15.75" customHeight="1" x14ac:dyDescent="0.2">
      <c r="A5418" s="1"/>
      <c r="B5418" s="1"/>
      <c r="C5418" s="31" t="str">
        <f>IF('Style Screener'!$S5418&lt;(AVERAGE('Style Screener'!$S$9:$S$6415)), "Value", "Growth")</f>
        <v>Value</v>
      </c>
      <c r="D5418" s="31" t="str">
        <f>IF('Style Screener'!$R5418&gt;2000, "Large Cap", "Small Cap")</f>
        <v>Large Cap</v>
      </c>
      <c r="E5418" s="31" t="s">
        <v>14</v>
      </c>
      <c r="F5418" s="31" t="s">
        <v>37</v>
      </c>
      <c r="G5418" s="1" t="s">
        <v>16243</v>
      </c>
      <c r="H5418" s="1" t="s">
        <v>20049</v>
      </c>
      <c r="I5418" s="1" t="s">
        <v>20050</v>
      </c>
      <c r="J5418" s="1" t="s">
        <v>16236</v>
      </c>
      <c r="K5418" s="1" t="s">
        <v>20051</v>
      </c>
      <c r="L5418" s="1" t="s">
        <v>20052</v>
      </c>
      <c r="M5418" s="1" t="s">
        <v>86</v>
      </c>
      <c r="N5418" s="1" t="s">
        <v>2006</v>
      </c>
      <c r="O5418" s="1" t="s">
        <v>607</v>
      </c>
      <c r="P5418" s="1" t="s">
        <v>2007</v>
      </c>
      <c r="Q5418" s="29" t="s">
        <v>61</v>
      </c>
      <c r="R5418" s="30">
        <v>4085.2513556444046</v>
      </c>
      <c r="S5418" s="5">
        <v>11.087628682520718</v>
      </c>
      <c r="T5418" s="4" t="s">
        <v>61</v>
      </c>
      <c r="U5418" s="1"/>
      <c r="V5418" s="1"/>
      <c r="W5418" s="1"/>
      <c r="X5418" s="1"/>
    </row>
    <row r="5419" spans="1:24" ht="15.75" customHeight="1" x14ac:dyDescent="0.2">
      <c r="A5419" s="1"/>
      <c r="B5419" s="1"/>
      <c r="C5419" s="31" t="str">
        <f>IF('Style Screener'!$S5419&lt;(AVERAGE('Style Screener'!$S$9:$S$6415)), "Value", "Growth")</f>
        <v>Value</v>
      </c>
      <c r="D5419" s="31" t="str">
        <f>IF('Style Screener'!$R5419&gt;2000, "Large Cap", "Small Cap")</f>
        <v>Large Cap</v>
      </c>
      <c r="E5419" s="31" t="s">
        <v>14</v>
      </c>
      <c r="F5419" s="31" t="s">
        <v>37</v>
      </c>
      <c r="G5419" s="1" t="s">
        <v>38</v>
      </c>
      <c r="H5419" s="1" t="s">
        <v>4839</v>
      </c>
      <c r="I5419" s="1" t="s">
        <v>4840</v>
      </c>
      <c r="J5419" s="1" t="s">
        <v>41</v>
      </c>
      <c r="K5419" s="1" t="s">
        <v>4841</v>
      </c>
      <c r="L5419" s="1" t="s">
        <v>4842</v>
      </c>
      <c r="M5419" s="1" t="s">
        <v>86</v>
      </c>
      <c r="N5419" s="1" t="s">
        <v>172</v>
      </c>
      <c r="O5419" s="1" t="s">
        <v>172</v>
      </c>
      <c r="P5419" s="1" t="s">
        <v>173</v>
      </c>
      <c r="Q5419" s="29" t="s">
        <v>174</v>
      </c>
      <c r="R5419" s="30">
        <v>8336.0172000000002</v>
      </c>
      <c r="S5419" s="5">
        <v>19.418758256274767</v>
      </c>
      <c r="T5419" s="4">
        <v>0</v>
      </c>
      <c r="U5419" s="1"/>
      <c r="V5419" s="1"/>
      <c r="W5419" s="1"/>
      <c r="X5419" s="1"/>
    </row>
    <row r="5420" spans="1:24" ht="15.75" customHeight="1" x14ac:dyDescent="0.2">
      <c r="A5420" s="1"/>
      <c r="B5420" s="1"/>
      <c r="C5420" s="31" t="str">
        <f>IF('Style Screener'!$S5420&lt;(AVERAGE('Style Screener'!$S$9:$S$6415)), "Value", "Growth")</f>
        <v>Value</v>
      </c>
      <c r="D5420" s="31" t="str">
        <f>IF('Style Screener'!$R5420&gt;2000, "Large Cap", "Small Cap")</f>
        <v>Large Cap</v>
      </c>
      <c r="E5420" s="31" t="s">
        <v>14</v>
      </c>
      <c r="F5420" s="31" t="s">
        <v>37</v>
      </c>
      <c r="G5420" s="1" t="s">
        <v>38</v>
      </c>
      <c r="H5420" s="1" t="s">
        <v>4761</v>
      </c>
      <c r="I5420" s="1" t="s">
        <v>4762</v>
      </c>
      <c r="J5420" s="1" t="s">
        <v>41</v>
      </c>
      <c r="K5420" s="1" t="s">
        <v>4763</v>
      </c>
      <c r="L5420" s="1" t="s">
        <v>4764</v>
      </c>
      <c r="M5420" s="1" t="s">
        <v>86</v>
      </c>
      <c r="N5420" s="1" t="s">
        <v>251</v>
      </c>
      <c r="O5420" s="1" t="s">
        <v>251</v>
      </c>
      <c r="P5420" s="1" t="s">
        <v>252</v>
      </c>
      <c r="Q5420" s="29" t="s">
        <v>2697</v>
      </c>
      <c r="R5420" s="30">
        <v>10218.537486279998</v>
      </c>
      <c r="S5420" s="5">
        <v>16.397156819191469</v>
      </c>
      <c r="T5420" s="4">
        <v>0</v>
      </c>
      <c r="U5420" s="1"/>
      <c r="V5420" s="1"/>
      <c r="W5420" s="1"/>
      <c r="X5420" s="1"/>
    </row>
    <row r="5421" spans="1:24" ht="15.75" customHeight="1" x14ac:dyDescent="0.2">
      <c r="A5421" s="1"/>
      <c r="B5421" s="1"/>
      <c r="C5421" s="31" t="str">
        <f>IF('Style Screener'!$S5421&lt;(AVERAGE('Style Screener'!$S$9:$S$6415)), "Value", "Growth")</f>
        <v>Value</v>
      </c>
      <c r="D5421" s="31" t="str">
        <f>IF('Style Screener'!$R5421&gt;2000, "Large Cap", "Small Cap")</f>
        <v>Large Cap</v>
      </c>
      <c r="E5421" s="31" t="s">
        <v>14</v>
      </c>
      <c r="F5421" s="31" t="s">
        <v>37</v>
      </c>
      <c r="G5421" s="1" t="s">
        <v>10804</v>
      </c>
      <c r="H5421" s="1" t="s">
        <v>11599</v>
      </c>
      <c r="I5421" s="1" t="s">
        <v>11600</v>
      </c>
      <c r="J5421" s="1" t="s">
        <v>10807</v>
      </c>
      <c r="K5421" s="1" t="s">
        <v>11601</v>
      </c>
      <c r="L5421" s="1" t="s">
        <v>11602</v>
      </c>
      <c r="M5421" s="1" t="s">
        <v>86</v>
      </c>
      <c r="N5421" s="1" t="s">
        <v>135</v>
      </c>
      <c r="O5421" s="1" t="s">
        <v>88</v>
      </c>
      <c r="P5421" s="1" t="s">
        <v>136</v>
      </c>
      <c r="Q5421" s="29" t="s">
        <v>61</v>
      </c>
      <c r="R5421" s="30">
        <v>7049.8238069396557</v>
      </c>
      <c r="S5421" s="5">
        <v>18.016640866873065</v>
      </c>
      <c r="T5421" s="4">
        <v>42.965569171514439</v>
      </c>
      <c r="U5421" s="1"/>
      <c r="V5421" s="1"/>
      <c r="W5421" s="1"/>
      <c r="X5421" s="1"/>
    </row>
    <row r="5422" spans="1:24" ht="15.75" customHeight="1" x14ac:dyDescent="0.2">
      <c r="A5422" s="1"/>
      <c r="B5422" s="1"/>
      <c r="C5422" s="31" t="str">
        <f>IF('Style Screener'!$S5422&lt;(AVERAGE('Style Screener'!$S$9:$S$6415)), "Value", "Growth")</f>
        <v>Growth</v>
      </c>
      <c r="D5422" s="31" t="str">
        <f>IF('Style Screener'!$R5422&gt;2000, "Large Cap", "Small Cap")</f>
        <v>Large Cap</v>
      </c>
      <c r="E5422" s="31" t="s">
        <v>14</v>
      </c>
      <c r="F5422" s="31" t="s">
        <v>37</v>
      </c>
      <c r="G5422" s="1" t="s">
        <v>10804</v>
      </c>
      <c r="H5422" s="1" t="s">
        <v>11599</v>
      </c>
      <c r="I5422" s="1" t="s">
        <v>20053</v>
      </c>
      <c r="J5422" s="1" t="s">
        <v>10807</v>
      </c>
      <c r="K5422" s="1" t="s">
        <v>11601</v>
      </c>
      <c r="L5422" s="1" t="s">
        <v>11602</v>
      </c>
      <c r="M5422" s="1" t="s">
        <v>86</v>
      </c>
      <c r="N5422" s="1" t="s">
        <v>135</v>
      </c>
      <c r="O5422" s="1" t="s">
        <v>88</v>
      </c>
      <c r="P5422" s="1" t="s">
        <v>136</v>
      </c>
      <c r="Q5422" s="29" t="s">
        <v>61</v>
      </c>
      <c r="R5422" s="30">
        <v>7049.8238069396557</v>
      </c>
      <c r="S5422" s="5" t="s">
        <v>61</v>
      </c>
      <c r="T5422" s="4">
        <v>42.965569171514439</v>
      </c>
      <c r="U5422" s="1"/>
      <c r="V5422" s="1"/>
      <c r="W5422" s="1"/>
      <c r="X5422" s="1"/>
    </row>
    <row r="5423" spans="1:24" ht="15.75" customHeight="1" x14ac:dyDescent="0.2">
      <c r="A5423" s="1"/>
      <c r="B5423" s="1"/>
      <c r="C5423" s="31" t="str">
        <f>IF('Style Screener'!$S5423&lt;(AVERAGE('Style Screener'!$S$9:$S$6415)), "Value", "Growth")</f>
        <v>Value</v>
      </c>
      <c r="D5423" s="31" t="str">
        <f>IF('Style Screener'!$R5423&gt;2000, "Large Cap", "Small Cap")</f>
        <v>Large Cap</v>
      </c>
      <c r="E5423" s="31" t="s">
        <v>14</v>
      </c>
      <c r="F5423" s="31" t="s">
        <v>37</v>
      </c>
      <c r="G5423" s="1" t="s">
        <v>38</v>
      </c>
      <c r="H5423" s="1" t="s">
        <v>1687</v>
      </c>
      <c r="I5423" s="1" t="s">
        <v>1688</v>
      </c>
      <c r="J5423" s="1" t="s">
        <v>41</v>
      </c>
      <c r="K5423" s="1" t="s">
        <v>1689</v>
      </c>
      <c r="L5423" s="1" t="s">
        <v>1690</v>
      </c>
      <c r="M5423" s="1" t="s">
        <v>86</v>
      </c>
      <c r="N5423" s="1" t="s">
        <v>606</v>
      </c>
      <c r="O5423" s="1" t="s">
        <v>607</v>
      </c>
      <c r="P5423" s="1" t="s">
        <v>608</v>
      </c>
      <c r="Q5423" s="29" t="s">
        <v>90</v>
      </c>
      <c r="R5423" s="30">
        <v>31887.277893759998</v>
      </c>
      <c r="S5423" s="5">
        <v>14.300055772448411</v>
      </c>
      <c r="T5423" s="4">
        <v>40.947311397413856</v>
      </c>
      <c r="U5423" s="1"/>
      <c r="V5423" s="1"/>
      <c r="W5423" s="1"/>
      <c r="X5423" s="1"/>
    </row>
    <row r="5424" spans="1:24" ht="15.75" customHeight="1" x14ac:dyDescent="0.2">
      <c r="A5424" s="1"/>
      <c r="B5424" s="1"/>
      <c r="C5424" s="31" t="str">
        <f>IF('Style Screener'!$S5424&lt;(AVERAGE('Style Screener'!$S$9:$S$6415)), "Value", "Growth")</f>
        <v>Value</v>
      </c>
      <c r="D5424" s="31" t="str">
        <f>IF('Style Screener'!$R5424&gt;2000, "Large Cap", "Small Cap")</f>
        <v>Large Cap</v>
      </c>
      <c r="E5424" s="31" t="s">
        <v>14</v>
      </c>
      <c r="F5424" s="31" t="s">
        <v>37</v>
      </c>
      <c r="G5424" s="1" t="s">
        <v>13188</v>
      </c>
      <c r="H5424" s="1" t="s">
        <v>13898</v>
      </c>
      <c r="I5424" s="1" t="s">
        <v>20054</v>
      </c>
      <c r="J5424" s="1" t="s">
        <v>13191</v>
      </c>
      <c r="K5424" s="1" t="s">
        <v>13900</v>
      </c>
      <c r="L5424" s="1" t="s">
        <v>13901</v>
      </c>
      <c r="M5424" s="1" t="s">
        <v>86</v>
      </c>
      <c r="N5424" s="1" t="s">
        <v>172</v>
      </c>
      <c r="O5424" s="1" t="s">
        <v>172</v>
      </c>
      <c r="P5424" s="1" t="s">
        <v>173</v>
      </c>
      <c r="Q5424" s="29" t="s">
        <v>61</v>
      </c>
      <c r="R5424" s="30">
        <v>5264.7288150911563</v>
      </c>
      <c r="S5424" s="5">
        <v>17.000719975845971</v>
      </c>
      <c r="T5424" s="4">
        <v>0</v>
      </c>
      <c r="U5424" s="1"/>
      <c r="V5424" s="1"/>
      <c r="W5424" s="1"/>
      <c r="X5424" s="1"/>
    </row>
    <row r="5425" spans="1:24" ht="15.75" customHeight="1" x14ac:dyDescent="0.2">
      <c r="A5425" s="1"/>
      <c r="B5425" s="1"/>
      <c r="C5425" s="31" t="str">
        <f>IF('Style Screener'!$S5425&lt;(AVERAGE('Style Screener'!$S$9:$S$6415)), "Value", "Growth")</f>
        <v>Value</v>
      </c>
      <c r="D5425" s="31" t="str">
        <f>IF('Style Screener'!$R5425&gt;2000, "Large Cap", "Small Cap")</f>
        <v>Large Cap</v>
      </c>
      <c r="E5425" s="31" t="s">
        <v>14</v>
      </c>
      <c r="F5425" s="31" t="s">
        <v>37</v>
      </c>
      <c r="G5425" s="1" t="s">
        <v>10804</v>
      </c>
      <c r="H5425" s="1" t="s">
        <v>11727</v>
      </c>
      <c r="I5425" s="1" t="s">
        <v>11728</v>
      </c>
      <c r="J5425" s="1" t="s">
        <v>10807</v>
      </c>
      <c r="K5425" s="1" t="s">
        <v>11729</v>
      </c>
      <c r="L5425" s="1" t="s">
        <v>11730</v>
      </c>
      <c r="M5425" s="1" t="s">
        <v>86</v>
      </c>
      <c r="N5425" s="1" t="s">
        <v>135</v>
      </c>
      <c r="O5425" s="1" t="s">
        <v>88</v>
      </c>
      <c r="P5425" s="1" t="s">
        <v>136</v>
      </c>
      <c r="Q5425" s="29" t="s">
        <v>61</v>
      </c>
      <c r="R5425" s="30">
        <v>8664.1398779140836</v>
      </c>
      <c r="S5425" s="5">
        <v>23.651529193697865</v>
      </c>
      <c r="T5425" s="4">
        <v>5.1364110314538541E-15</v>
      </c>
      <c r="U5425" s="1"/>
      <c r="V5425" s="1"/>
      <c r="W5425" s="1"/>
      <c r="X5425" s="1"/>
    </row>
    <row r="5426" spans="1:24" ht="15.75" customHeight="1" x14ac:dyDescent="0.2">
      <c r="A5426" s="1"/>
      <c r="B5426" s="1"/>
      <c r="C5426" s="31" t="str">
        <f>IF('Style Screener'!$S5426&lt;(AVERAGE('Style Screener'!$S$9:$S$6415)), "Value", "Growth")</f>
        <v>Growth</v>
      </c>
      <c r="D5426" s="31" t="str">
        <f>IF('Style Screener'!$R5426&gt;2000, "Large Cap", "Small Cap")</f>
        <v>Large Cap</v>
      </c>
      <c r="E5426" s="31" t="s">
        <v>14</v>
      </c>
      <c r="F5426" s="31" t="s">
        <v>37</v>
      </c>
      <c r="G5426" s="1" t="s">
        <v>38</v>
      </c>
      <c r="H5426" s="1" t="s">
        <v>5096</v>
      </c>
      <c r="I5426" s="1" t="s">
        <v>5097</v>
      </c>
      <c r="J5426" s="1" t="s">
        <v>41</v>
      </c>
      <c r="K5426" s="1" t="s">
        <v>5098</v>
      </c>
      <c r="L5426" s="1" t="s">
        <v>5099</v>
      </c>
      <c r="M5426" s="1" t="s">
        <v>86</v>
      </c>
      <c r="N5426" s="1" t="s">
        <v>135</v>
      </c>
      <c r="O5426" s="1" t="s">
        <v>88</v>
      </c>
      <c r="P5426" s="1" t="s">
        <v>358</v>
      </c>
      <c r="Q5426" s="29" t="s">
        <v>137</v>
      </c>
      <c r="R5426" s="30">
        <v>25412.094047899998</v>
      </c>
      <c r="S5426" s="5">
        <v>59.916492693110641</v>
      </c>
      <c r="T5426" s="4">
        <v>0</v>
      </c>
      <c r="U5426" s="1"/>
      <c r="V5426" s="1"/>
      <c r="W5426" s="1"/>
      <c r="X5426" s="1"/>
    </row>
    <row r="5427" spans="1:24" ht="15.75" customHeight="1" x14ac:dyDescent="0.2">
      <c r="A5427" s="1"/>
      <c r="B5427" s="1"/>
      <c r="C5427" s="31" t="str">
        <f>IF('Style Screener'!$S5427&lt;(AVERAGE('Style Screener'!$S$9:$S$6415)), "Value", "Growth")</f>
        <v>Value</v>
      </c>
      <c r="D5427" s="31" t="str">
        <f>IF('Style Screener'!$R5427&gt;2000, "Large Cap", "Small Cap")</f>
        <v>Large Cap</v>
      </c>
      <c r="E5427" s="31" t="s">
        <v>14</v>
      </c>
      <c r="F5427" s="31" t="s">
        <v>37</v>
      </c>
      <c r="G5427" s="1" t="s">
        <v>38</v>
      </c>
      <c r="H5427" s="1" t="s">
        <v>5245</v>
      </c>
      <c r="I5427" s="1" t="s">
        <v>5246</v>
      </c>
      <c r="J5427" s="1" t="s">
        <v>41</v>
      </c>
      <c r="K5427" s="1" t="s">
        <v>5247</v>
      </c>
      <c r="L5427" s="1" t="s">
        <v>5248</v>
      </c>
      <c r="M5427" s="1" t="s">
        <v>86</v>
      </c>
      <c r="N5427" s="1" t="s">
        <v>251</v>
      </c>
      <c r="O5427" s="1" t="s">
        <v>251</v>
      </c>
      <c r="P5427" s="1" t="s">
        <v>508</v>
      </c>
      <c r="Q5427" s="29" t="s">
        <v>455</v>
      </c>
      <c r="R5427" s="30">
        <v>3804.9653002499999</v>
      </c>
      <c r="S5427" s="5">
        <v>7.6423576423576423</v>
      </c>
      <c r="T5427" s="4">
        <v>21.714584422373228</v>
      </c>
      <c r="U5427" s="1"/>
      <c r="V5427" s="1"/>
      <c r="W5427" s="1"/>
      <c r="X5427" s="1"/>
    </row>
    <row r="5428" spans="1:24" ht="15.75" customHeight="1" x14ac:dyDescent="0.2">
      <c r="A5428" s="1"/>
      <c r="B5428" s="1"/>
      <c r="C5428" s="31" t="str">
        <f>IF('Style Screener'!$S5428&lt;(AVERAGE('Style Screener'!$S$9:$S$6415)), "Value", "Growth")</f>
        <v>Value</v>
      </c>
      <c r="D5428" s="31" t="str">
        <f>IF('Style Screener'!$R5428&gt;2000, "Large Cap", "Small Cap")</f>
        <v>Large Cap</v>
      </c>
      <c r="E5428" s="31" t="s">
        <v>14</v>
      </c>
      <c r="F5428" s="31" t="s">
        <v>37</v>
      </c>
      <c r="G5428" s="1" t="s">
        <v>7991</v>
      </c>
      <c r="H5428" s="1" t="s">
        <v>11743</v>
      </c>
      <c r="I5428" s="1" t="s">
        <v>11744</v>
      </c>
      <c r="J5428" s="1" t="s">
        <v>11440</v>
      </c>
      <c r="K5428" s="1" t="s">
        <v>11745</v>
      </c>
      <c r="L5428" s="1" t="s">
        <v>11746</v>
      </c>
      <c r="M5428" s="1" t="s">
        <v>86</v>
      </c>
      <c r="N5428" s="1" t="s">
        <v>251</v>
      </c>
      <c r="O5428" s="1" t="s">
        <v>251</v>
      </c>
      <c r="P5428" s="1" t="s">
        <v>508</v>
      </c>
      <c r="Q5428" s="29" t="s">
        <v>61</v>
      </c>
      <c r="R5428" s="30">
        <v>8943.939566377474</v>
      </c>
      <c r="S5428" s="5">
        <v>18.14067752779933</v>
      </c>
      <c r="T5428" s="4" t="s">
        <v>61</v>
      </c>
      <c r="U5428" s="1"/>
      <c r="V5428" s="1"/>
      <c r="W5428" s="1"/>
      <c r="X5428" s="1"/>
    </row>
    <row r="5429" spans="1:24" ht="15.75" customHeight="1" x14ac:dyDescent="0.2">
      <c r="A5429" s="1"/>
      <c r="B5429" s="1"/>
      <c r="C5429" s="31" t="str">
        <f>IF('Style Screener'!$S5429&lt;(AVERAGE('Style Screener'!$S$9:$S$6415)), "Value", "Growth")</f>
        <v>Growth</v>
      </c>
      <c r="D5429" s="31" t="str">
        <f>IF('Style Screener'!$R5429&gt;2000, "Large Cap", "Small Cap")</f>
        <v>Large Cap</v>
      </c>
      <c r="E5429" s="31" t="s">
        <v>14</v>
      </c>
      <c r="F5429" s="31" t="s">
        <v>37</v>
      </c>
      <c r="G5429" s="1" t="s">
        <v>1364</v>
      </c>
      <c r="H5429" s="1" t="s">
        <v>20055</v>
      </c>
      <c r="I5429" s="1" t="s">
        <v>20056</v>
      </c>
      <c r="J5429" s="1" t="s">
        <v>19235</v>
      </c>
      <c r="K5429" s="1" t="s">
        <v>20057</v>
      </c>
      <c r="L5429" s="1" t="s">
        <v>20058</v>
      </c>
      <c r="M5429" s="1" t="s">
        <v>86</v>
      </c>
      <c r="N5429" s="1" t="s">
        <v>87</v>
      </c>
      <c r="O5429" s="1" t="s">
        <v>88</v>
      </c>
      <c r="P5429" s="1" t="s">
        <v>4499</v>
      </c>
      <c r="Q5429" s="29" t="s">
        <v>61</v>
      </c>
      <c r="R5429" s="30">
        <v>9785.8233125082934</v>
      </c>
      <c r="S5429" s="5">
        <v>33.692555622732918</v>
      </c>
      <c r="T5429" s="4" t="s">
        <v>61</v>
      </c>
      <c r="U5429" s="1"/>
      <c r="V5429" s="1"/>
      <c r="W5429" s="1"/>
      <c r="X5429" s="1"/>
    </row>
    <row r="5430" spans="1:24" ht="15.75" customHeight="1" x14ac:dyDescent="0.2">
      <c r="A5430" s="1"/>
      <c r="B5430" s="1"/>
      <c r="C5430" s="31" t="str">
        <f>IF('Style Screener'!$S5430&lt;(AVERAGE('Style Screener'!$S$9:$S$6415)), "Value", "Growth")</f>
        <v>Value</v>
      </c>
      <c r="D5430" s="31" t="str">
        <f>IF('Style Screener'!$R5430&gt;2000, "Large Cap", "Small Cap")</f>
        <v>Large Cap</v>
      </c>
      <c r="E5430" s="31" t="s">
        <v>14</v>
      </c>
      <c r="F5430" s="31" t="s">
        <v>37</v>
      </c>
      <c r="G5430" s="1" t="s">
        <v>38</v>
      </c>
      <c r="H5430" s="1" t="s">
        <v>5341</v>
      </c>
      <c r="I5430" s="1" t="s">
        <v>5342</v>
      </c>
      <c r="J5430" s="1" t="s">
        <v>41</v>
      </c>
      <c r="K5430" s="1" t="s">
        <v>5343</v>
      </c>
      <c r="L5430" s="1" t="s">
        <v>5344</v>
      </c>
      <c r="M5430" s="1" t="s">
        <v>86</v>
      </c>
      <c r="N5430" s="1" t="s">
        <v>606</v>
      </c>
      <c r="O5430" s="1" t="s">
        <v>607</v>
      </c>
      <c r="P5430" s="1" t="s">
        <v>921</v>
      </c>
      <c r="Q5430" s="29" t="s">
        <v>609</v>
      </c>
      <c r="R5430" s="30">
        <v>87995.571698719999</v>
      </c>
      <c r="S5430" s="5">
        <v>10.414814814814815</v>
      </c>
      <c r="T5430" s="4">
        <v>41.896431881371633</v>
      </c>
      <c r="U5430" s="1"/>
      <c r="V5430" s="1"/>
      <c r="W5430" s="1"/>
      <c r="X5430" s="1"/>
    </row>
    <row r="5431" spans="1:24" ht="15.75" customHeight="1" x14ac:dyDescent="0.2">
      <c r="A5431" s="1"/>
      <c r="B5431" s="1"/>
      <c r="C5431" s="31" t="str">
        <f>IF('Style Screener'!$S5431&lt;(AVERAGE('Style Screener'!$S$9:$S$6415)), "Value", "Growth")</f>
        <v>Value</v>
      </c>
      <c r="D5431" s="31" t="str">
        <f>IF('Style Screener'!$R5431&gt;2000, "Large Cap", "Small Cap")</f>
        <v>Large Cap</v>
      </c>
      <c r="E5431" s="31" t="s">
        <v>14</v>
      </c>
      <c r="F5431" s="31" t="s">
        <v>37</v>
      </c>
      <c r="G5431" s="1" t="s">
        <v>11121</v>
      </c>
      <c r="H5431" s="1" t="s">
        <v>20059</v>
      </c>
      <c r="I5431" s="1" t="s">
        <v>20060</v>
      </c>
      <c r="J5431" s="1" t="s">
        <v>19193</v>
      </c>
      <c r="K5431" s="1" t="s">
        <v>20061</v>
      </c>
      <c r="L5431" s="1" t="s">
        <v>20062</v>
      </c>
      <c r="M5431" s="1" t="s">
        <v>86</v>
      </c>
      <c r="N5431" s="1" t="s">
        <v>135</v>
      </c>
      <c r="O5431" s="1" t="s">
        <v>88</v>
      </c>
      <c r="P5431" s="1" t="s">
        <v>3509</v>
      </c>
      <c r="Q5431" s="29" t="s">
        <v>61</v>
      </c>
      <c r="R5431" s="30">
        <v>8598.9563641880031</v>
      </c>
      <c r="S5431" s="5">
        <v>16.890080428954423</v>
      </c>
      <c r="T5431" s="4" t="s">
        <v>61</v>
      </c>
      <c r="U5431" s="1"/>
      <c r="V5431" s="1"/>
      <c r="W5431" s="1"/>
      <c r="X5431" s="1"/>
    </row>
    <row r="5432" spans="1:24" ht="15.75" customHeight="1" x14ac:dyDescent="0.2">
      <c r="A5432" s="1"/>
      <c r="B5432" s="1"/>
      <c r="C5432" s="31" t="str">
        <f>IF('Style Screener'!$S5432&lt;(AVERAGE('Style Screener'!$S$9:$S$6415)), "Value", "Growth")</f>
        <v>Value</v>
      </c>
      <c r="D5432" s="31" t="str">
        <f>IF('Style Screener'!$R5432&gt;2000, "Large Cap", "Small Cap")</f>
        <v>Large Cap</v>
      </c>
      <c r="E5432" s="31" t="s">
        <v>14</v>
      </c>
      <c r="F5432" s="31" t="s">
        <v>37</v>
      </c>
      <c r="G5432" s="1" t="s">
        <v>11121</v>
      </c>
      <c r="H5432" s="1" t="s">
        <v>20063</v>
      </c>
      <c r="I5432" s="1" t="s">
        <v>20064</v>
      </c>
      <c r="J5432" s="1" t="s">
        <v>19193</v>
      </c>
      <c r="K5432" s="1" t="s">
        <v>20065</v>
      </c>
      <c r="L5432" s="1" t="s">
        <v>20066</v>
      </c>
      <c r="M5432" s="1" t="s">
        <v>86</v>
      </c>
      <c r="N5432" s="1" t="s">
        <v>135</v>
      </c>
      <c r="O5432" s="1" t="s">
        <v>88</v>
      </c>
      <c r="P5432" s="1" t="s">
        <v>136</v>
      </c>
      <c r="Q5432" s="29" t="s">
        <v>61</v>
      </c>
      <c r="R5432" s="30">
        <v>6311.144931778329</v>
      </c>
      <c r="S5432" s="5">
        <v>16.285714285714281</v>
      </c>
      <c r="T5432" s="4" t="s">
        <v>61</v>
      </c>
      <c r="U5432" s="1"/>
      <c r="V5432" s="1"/>
      <c r="W5432" s="1"/>
      <c r="X5432" s="1"/>
    </row>
    <row r="5433" spans="1:24" ht="15.75" customHeight="1" x14ac:dyDescent="0.2">
      <c r="A5433" s="1"/>
      <c r="B5433" s="1"/>
      <c r="C5433" s="31" t="str">
        <f>IF('Style Screener'!$S5433&lt;(AVERAGE('Style Screener'!$S$9:$S$6415)), "Value", "Growth")</f>
        <v>Value</v>
      </c>
      <c r="D5433" s="31" t="str">
        <f>IF('Style Screener'!$R5433&gt;2000, "Large Cap", "Small Cap")</f>
        <v>Large Cap</v>
      </c>
      <c r="E5433" s="31" t="s">
        <v>14</v>
      </c>
      <c r="F5433" s="31" t="s">
        <v>37</v>
      </c>
      <c r="G5433" s="1" t="s">
        <v>5587</v>
      </c>
      <c r="H5433" s="1" t="s">
        <v>20067</v>
      </c>
      <c r="I5433" s="1" t="s">
        <v>20068</v>
      </c>
      <c r="J5433" s="1" t="s">
        <v>19180</v>
      </c>
      <c r="K5433" s="1" t="s">
        <v>20069</v>
      </c>
      <c r="L5433" s="1" t="s">
        <v>20070</v>
      </c>
      <c r="M5433" s="1" t="s">
        <v>86</v>
      </c>
      <c r="N5433" s="1" t="s">
        <v>251</v>
      </c>
      <c r="O5433" s="1" t="s">
        <v>251</v>
      </c>
      <c r="P5433" s="1" t="s">
        <v>454</v>
      </c>
      <c r="Q5433" s="29" t="s">
        <v>455</v>
      </c>
      <c r="R5433" s="30">
        <v>30201.529191077694</v>
      </c>
      <c r="S5433" s="5">
        <v>13.299856527977042</v>
      </c>
      <c r="T5433" s="4">
        <v>55.522662311147407</v>
      </c>
      <c r="U5433" s="1"/>
      <c r="V5433" s="1"/>
      <c r="W5433" s="1"/>
      <c r="X5433" s="1"/>
    </row>
    <row r="5434" spans="1:24" ht="15.75" customHeight="1" x14ac:dyDescent="0.2">
      <c r="A5434" s="1"/>
      <c r="B5434" s="1"/>
      <c r="C5434" s="31" t="str">
        <f>IF('Style Screener'!$S5434&lt;(AVERAGE('Style Screener'!$S$9:$S$6415)), "Value", "Growth")</f>
        <v>Value</v>
      </c>
      <c r="D5434" s="31" t="str">
        <f>IF('Style Screener'!$R5434&gt;2000, "Large Cap", "Small Cap")</f>
        <v>Large Cap</v>
      </c>
      <c r="E5434" s="31" t="s">
        <v>14</v>
      </c>
      <c r="F5434" s="31" t="s">
        <v>37</v>
      </c>
      <c r="G5434" s="1" t="s">
        <v>10798</v>
      </c>
      <c r="H5434" s="1" t="s">
        <v>11699</v>
      </c>
      <c r="I5434" s="1" t="s">
        <v>11700</v>
      </c>
      <c r="J5434" s="1" t="s">
        <v>10801</v>
      </c>
      <c r="K5434" s="1" t="s">
        <v>11701</v>
      </c>
      <c r="L5434" s="1" t="s">
        <v>11702</v>
      </c>
      <c r="M5434" s="1" t="s">
        <v>86</v>
      </c>
      <c r="N5434" s="1" t="s">
        <v>2006</v>
      </c>
      <c r="O5434" s="1" t="s">
        <v>607</v>
      </c>
      <c r="P5434" s="1" t="s">
        <v>2007</v>
      </c>
      <c r="Q5434" s="29" t="s">
        <v>61</v>
      </c>
      <c r="R5434" s="30">
        <v>13724.780180822985</v>
      </c>
      <c r="S5434" s="5">
        <v>17.324128862590403</v>
      </c>
      <c r="T5434" s="4">
        <v>97.085842604879048</v>
      </c>
      <c r="U5434" s="1"/>
      <c r="V5434" s="1"/>
      <c r="W5434" s="1"/>
      <c r="X5434" s="1"/>
    </row>
    <row r="5435" spans="1:24" ht="15.75" customHeight="1" x14ac:dyDescent="0.2">
      <c r="A5435" s="1"/>
      <c r="B5435" s="1"/>
      <c r="C5435" s="31" t="str">
        <f>IF('Style Screener'!$S5435&lt;(AVERAGE('Style Screener'!$S$9:$S$6415)), "Value", "Growth")</f>
        <v>Value</v>
      </c>
      <c r="D5435" s="31" t="str">
        <f>IF('Style Screener'!$R5435&gt;2000, "Large Cap", "Small Cap")</f>
        <v>Large Cap</v>
      </c>
      <c r="E5435" s="31" t="s">
        <v>14</v>
      </c>
      <c r="F5435" s="31" t="s">
        <v>37</v>
      </c>
      <c r="G5435" s="1" t="s">
        <v>13188</v>
      </c>
      <c r="H5435" s="1" t="s">
        <v>20071</v>
      </c>
      <c r="I5435" s="1" t="s">
        <v>20072</v>
      </c>
      <c r="J5435" s="1" t="s">
        <v>13191</v>
      </c>
      <c r="K5435" s="1" t="s">
        <v>20073</v>
      </c>
      <c r="L5435" s="1" t="s">
        <v>20074</v>
      </c>
      <c r="M5435" s="1" t="s">
        <v>86</v>
      </c>
      <c r="N5435" s="1" t="s">
        <v>172</v>
      </c>
      <c r="O5435" s="1" t="s">
        <v>172</v>
      </c>
      <c r="P5435" s="1" t="s">
        <v>173</v>
      </c>
      <c r="Q5435" s="29" t="s">
        <v>61</v>
      </c>
      <c r="R5435" s="30">
        <v>3494.0422436013782</v>
      </c>
      <c r="S5435" s="5">
        <v>17.391133854871281</v>
      </c>
      <c r="T5435" s="4" t="s">
        <v>61</v>
      </c>
      <c r="U5435" s="1"/>
      <c r="V5435" s="1"/>
      <c r="W5435" s="1"/>
      <c r="X5435" s="1"/>
    </row>
    <row r="5436" spans="1:24" ht="15.75" customHeight="1" x14ac:dyDescent="0.2">
      <c r="A5436" s="1"/>
      <c r="B5436" s="1"/>
      <c r="C5436" s="31" t="str">
        <f>IF('Style Screener'!$S5436&lt;(AVERAGE('Style Screener'!$S$9:$S$6415)), "Value", "Growth")</f>
        <v>Value</v>
      </c>
      <c r="D5436" s="31" t="str">
        <f>IF('Style Screener'!$R5436&gt;2000, "Large Cap", "Small Cap")</f>
        <v>Large Cap</v>
      </c>
      <c r="E5436" s="31" t="s">
        <v>14</v>
      </c>
      <c r="F5436" s="31" t="s">
        <v>37</v>
      </c>
      <c r="G5436" s="1" t="s">
        <v>5587</v>
      </c>
      <c r="H5436" s="1" t="s">
        <v>20075</v>
      </c>
      <c r="I5436" s="1" t="s">
        <v>20076</v>
      </c>
      <c r="J5436" s="1" t="s">
        <v>19180</v>
      </c>
      <c r="K5436" s="1" t="s">
        <v>20077</v>
      </c>
      <c r="L5436" s="1" t="s">
        <v>20078</v>
      </c>
      <c r="M5436" s="1" t="s">
        <v>86</v>
      </c>
      <c r="N5436" s="1" t="s">
        <v>135</v>
      </c>
      <c r="O5436" s="1" t="s">
        <v>88</v>
      </c>
      <c r="P5436" s="1" t="s">
        <v>136</v>
      </c>
      <c r="Q5436" s="29" t="s">
        <v>137</v>
      </c>
      <c r="R5436" s="30">
        <v>5255.4736512984391</v>
      </c>
      <c r="S5436" s="5">
        <v>13.348571428571429</v>
      </c>
      <c r="T5436" s="4">
        <v>20.262422946471386</v>
      </c>
      <c r="U5436" s="1"/>
      <c r="V5436" s="1"/>
      <c r="W5436" s="1"/>
      <c r="X5436" s="1"/>
    </row>
    <row r="5437" spans="1:24" ht="15.75" customHeight="1" x14ac:dyDescent="0.2">
      <c r="A5437" s="1"/>
      <c r="B5437" s="1"/>
      <c r="C5437" s="31" t="str">
        <f>IF('Style Screener'!$S5437&lt;(AVERAGE('Style Screener'!$S$9:$S$6415)), "Value", "Growth")</f>
        <v>Value</v>
      </c>
      <c r="D5437" s="31" t="str">
        <f>IF('Style Screener'!$R5437&gt;2000, "Large Cap", "Small Cap")</f>
        <v>Large Cap</v>
      </c>
      <c r="E5437" s="31" t="s">
        <v>14</v>
      </c>
      <c r="F5437" s="31" t="s">
        <v>37</v>
      </c>
      <c r="G5437" s="1" t="s">
        <v>13188</v>
      </c>
      <c r="H5437" s="1" t="s">
        <v>20079</v>
      </c>
      <c r="I5437" s="1" t="s">
        <v>20080</v>
      </c>
      <c r="J5437" s="1" t="s">
        <v>13191</v>
      </c>
      <c r="K5437" s="1" t="s">
        <v>20081</v>
      </c>
      <c r="L5437" s="1" t="s">
        <v>20082</v>
      </c>
      <c r="M5437" s="1" t="s">
        <v>86</v>
      </c>
      <c r="N5437" s="1" t="s">
        <v>172</v>
      </c>
      <c r="O5437" s="1" t="s">
        <v>172</v>
      </c>
      <c r="P5437" s="1" t="s">
        <v>173</v>
      </c>
      <c r="Q5437" s="29" t="s">
        <v>61</v>
      </c>
      <c r="R5437" s="30">
        <v>4096.0102391499977</v>
      </c>
      <c r="S5437" s="5">
        <v>18.03124411820064</v>
      </c>
      <c r="T5437" s="4">
        <v>0</v>
      </c>
      <c r="U5437" s="1"/>
      <c r="V5437" s="1"/>
      <c r="W5437" s="1"/>
      <c r="X5437" s="1"/>
    </row>
    <row r="5438" spans="1:24" ht="15.75" customHeight="1" x14ac:dyDescent="0.2">
      <c r="A5438" s="1"/>
      <c r="B5438" s="1"/>
      <c r="C5438" s="31" t="str">
        <f>IF('Style Screener'!$S5438&lt;(AVERAGE('Style Screener'!$S$9:$S$6415)), "Value", "Growth")</f>
        <v>Value</v>
      </c>
      <c r="D5438" s="31" t="str">
        <f>IF('Style Screener'!$R5438&gt;2000, "Large Cap", "Small Cap")</f>
        <v>Large Cap</v>
      </c>
      <c r="E5438" s="31" t="s">
        <v>14</v>
      </c>
      <c r="F5438" s="31" t="s">
        <v>37</v>
      </c>
      <c r="G5438" s="1" t="s">
        <v>1020</v>
      </c>
      <c r="H5438" s="1" t="s">
        <v>11847</v>
      </c>
      <c r="I5438" s="1" t="s">
        <v>11848</v>
      </c>
      <c r="J5438" s="1" t="s">
        <v>10766</v>
      </c>
      <c r="K5438" s="1" t="s">
        <v>11849</v>
      </c>
      <c r="L5438" s="1" t="s">
        <v>11850</v>
      </c>
      <c r="M5438" s="1" t="s">
        <v>86</v>
      </c>
      <c r="N5438" s="1" t="s">
        <v>135</v>
      </c>
      <c r="O5438" s="1" t="s">
        <v>88</v>
      </c>
      <c r="P5438" s="1" t="s">
        <v>358</v>
      </c>
      <c r="Q5438" s="29" t="s">
        <v>61</v>
      </c>
      <c r="R5438" s="30">
        <v>7955.7169214516243</v>
      </c>
      <c r="S5438" s="5">
        <v>25.804597701149426</v>
      </c>
      <c r="T5438" s="4">
        <v>26.849956127522663</v>
      </c>
      <c r="U5438" s="1"/>
      <c r="V5438" s="1"/>
      <c r="W5438" s="1"/>
      <c r="X5438" s="1"/>
    </row>
    <row r="5439" spans="1:24" ht="15.75" customHeight="1" x14ac:dyDescent="0.2">
      <c r="A5439" s="1"/>
      <c r="B5439" s="1"/>
      <c r="C5439" s="31" t="str">
        <f>IF('Style Screener'!$S5439&lt;(AVERAGE('Style Screener'!$S$9:$S$6415)), "Value", "Growth")</f>
        <v>Value</v>
      </c>
      <c r="D5439" s="31" t="str">
        <f>IF('Style Screener'!$R5439&gt;2000, "Large Cap", "Small Cap")</f>
        <v>Large Cap</v>
      </c>
      <c r="E5439" s="31" t="s">
        <v>14</v>
      </c>
      <c r="F5439" s="31" t="s">
        <v>37</v>
      </c>
      <c r="G5439" s="1" t="s">
        <v>16243</v>
      </c>
      <c r="H5439" s="1" t="s">
        <v>20083</v>
      </c>
      <c r="I5439" s="1" t="s">
        <v>20084</v>
      </c>
      <c r="J5439" s="1" t="s">
        <v>16236</v>
      </c>
      <c r="K5439" s="1" t="s">
        <v>20085</v>
      </c>
      <c r="L5439" s="1" t="s">
        <v>20086</v>
      </c>
      <c r="M5439" s="1" t="s">
        <v>86</v>
      </c>
      <c r="N5439" s="1" t="s">
        <v>87</v>
      </c>
      <c r="O5439" s="1" t="s">
        <v>88</v>
      </c>
      <c r="P5439" s="1" t="s">
        <v>725</v>
      </c>
      <c r="Q5439" s="29" t="s">
        <v>61</v>
      </c>
      <c r="R5439" s="30">
        <v>13629.377798684734</v>
      </c>
      <c r="S5439" s="5">
        <v>16.342817487855655</v>
      </c>
      <c r="T5439" s="4">
        <v>22.994715208455659</v>
      </c>
      <c r="U5439" s="1"/>
      <c r="V5439" s="1"/>
      <c r="W5439" s="1"/>
      <c r="X5439" s="1"/>
    </row>
    <row r="5440" spans="1:24" ht="15.75" customHeight="1" x14ac:dyDescent="0.2">
      <c r="A5440" s="1"/>
      <c r="B5440" s="1"/>
      <c r="C5440" s="31" t="str">
        <f>IF('Style Screener'!$S5440&lt;(AVERAGE('Style Screener'!$S$9:$S$6415)), "Value", "Growth")</f>
        <v>Value</v>
      </c>
      <c r="D5440" s="31" t="str">
        <f>IF('Style Screener'!$R5440&gt;2000, "Large Cap", "Small Cap")</f>
        <v>Large Cap</v>
      </c>
      <c r="E5440" s="31" t="s">
        <v>14</v>
      </c>
      <c r="F5440" s="31" t="s">
        <v>37</v>
      </c>
      <c r="G5440" s="1" t="s">
        <v>16243</v>
      </c>
      <c r="H5440" s="1" t="s">
        <v>20087</v>
      </c>
      <c r="I5440" s="1" t="s">
        <v>20088</v>
      </c>
      <c r="J5440" s="1" t="s">
        <v>16236</v>
      </c>
      <c r="K5440" s="1" t="s">
        <v>20089</v>
      </c>
      <c r="L5440" s="1" t="s">
        <v>20090</v>
      </c>
      <c r="M5440" s="1" t="s">
        <v>86</v>
      </c>
      <c r="N5440" s="1" t="s">
        <v>172</v>
      </c>
      <c r="O5440" s="1" t="s">
        <v>172</v>
      </c>
      <c r="P5440" s="1" t="s">
        <v>1497</v>
      </c>
      <c r="Q5440" s="29" t="s">
        <v>61</v>
      </c>
      <c r="R5440" s="30">
        <v>36238.202474437145</v>
      </c>
      <c r="S5440" s="5">
        <v>14.685594321703489</v>
      </c>
      <c r="T5440" s="4">
        <v>5.3974895397489542</v>
      </c>
      <c r="U5440" s="1"/>
      <c r="V5440" s="1"/>
      <c r="W5440" s="1"/>
      <c r="X5440" s="1"/>
    </row>
    <row r="5441" spans="1:24" ht="15.75" customHeight="1" x14ac:dyDescent="0.2">
      <c r="A5441" s="1"/>
      <c r="B5441" s="1"/>
      <c r="C5441" s="31" t="str">
        <f>IF('Style Screener'!$S5441&lt;(AVERAGE('Style Screener'!$S$9:$S$6415)), "Value", "Growth")</f>
        <v>Value</v>
      </c>
      <c r="D5441" s="31" t="str">
        <f>IF('Style Screener'!$R5441&gt;2000, "Large Cap", "Small Cap")</f>
        <v>Large Cap</v>
      </c>
      <c r="E5441" s="31" t="s">
        <v>14</v>
      </c>
      <c r="F5441" s="31" t="s">
        <v>37</v>
      </c>
      <c r="G5441" s="1" t="s">
        <v>10839</v>
      </c>
      <c r="H5441" s="1" t="s">
        <v>11851</v>
      </c>
      <c r="I5441" s="1" t="s">
        <v>20091</v>
      </c>
      <c r="J5441" s="1" t="s">
        <v>10842</v>
      </c>
      <c r="K5441" s="1" t="s">
        <v>11853</v>
      </c>
      <c r="L5441" s="1" t="s">
        <v>11854</v>
      </c>
      <c r="M5441" s="1" t="s">
        <v>86</v>
      </c>
      <c r="N5441" s="1" t="s">
        <v>251</v>
      </c>
      <c r="O5441" s="1" t="s">
        <v>251</v>
      </c>
      <c r="P5441" s="1" t="s">
        <v>4097</v>
      </c>
      <c r="Q5441" s="29" t="s">
        <v>61</v>
      </c>
      <c r="R5441" s="30">
        <v>12793.285796495857</v>
      </c>
      <c r="S5441" s="5">
        <v>13.108629171652707</v>
      </c>
      <c r="T5441" s="4" t="s">
        <v>61</v>
      </c>
      <c r="U5441" s="1"/>
      <c r="V5441" s="1"/>
      <c r="W5441" s="1"/>
      <c r="X5441" s="1"/>
    </row>
    <row r="5442" spans="1:24" ht="15.75" customHeight="1" x14ac:dyDescent="0.2">
      <c r="A5442" s="1"/>
      <c r="B5442" s="1"/>
      <c r="C5442" s="31" t="str">
        <f>IF('Style Screener'!$S5442&lt;(AVERAGE('Style Screener'!$S$9:$S$6415)), "Value", "Growth")</f>
        <v>Growth</v>
      </c>
      <c r="D5442" s="31" t="str">
        <f>IF('Style Screener'!$R5442&gt;2000, "Large Cap", "Small Cap")</f>
        <v>Large Cap</v>
      </c>
      <c r="E5442" s="31" t="s">
        <v>14</v>
      </c>
      <c r="F5442" s="31" t="s">
        <v>37</v>
      </c>
      <c r="G5442" s="1" t="s">
        <v>1020</v>
      </c>
      <c r="H5442" s="1" t="s">
        <v>11835</v>
      </c>
      <c r="I5442" s="1" t="s">
        <v>11836</v>
      </c>
      <c r="J5442" s="1" t="s">
        <v>10766</v>
      </c>
      <c r="K5442" s="1" t="s">
        <v>11837</v>
      </c>
      <c r="L5442" s="1" t="s">
        <v>11838</v>
      </c>
      <c r="M5442" s="1" t="s">
        <v>86</v>
      </c>
      <c r="N5442" s="1" t="s">
        <v>606</v>
      </c>
      <c r="O5442" s="1" t="s">
        <v>607</v>
      </c>
      <c r="P5442" s="1" t="s">
        <v>608</v>
      </c>
      <c r="Q5442" s="29" t="s">
        <v>61</v>
      </c>
      <c r="R5442" s="30">
        <v>8393.8625475684294</v>
      </c>
      <c r="S5442" s="5">
        <v>33.764367816091948</v>
      </c>
      <c r="T5442" s="4">
        <v>0</v>
      </c>
      <c r="U5442" s="1"/>
      <c r="V5442" s="1"/>
      <c r="W5442" s="1"/>
      <c r="X5442" s="1"/>
    </row>
    <row r="5443" spans="1:24" ht="15.75" customHeight="1" x14ac:dyDescent="0.2">
      <c r="A5443" s="1"/>
      <c r="B5443" s="1"/>
      <c r="C5443" s="31" t="str">
        <f>IF('Style Screener'!$S5443&lt;(AVERAGE('Style Screener'!$S$9:$S$6415)), "Value", "Growth")</f>
        <v>Value</v>
      </c>
      <c r="D5443" s="31" t="str">
        <f>IF('Style Screener'!$R5443&gt;2000, "Large Cap", "Small Cap")</f>
        <v>Large Cap</v>
      </c>
      <c r="E5443" s="31" t="s">
        <v>14</v>
      </c>
      <c r="F5443" s="31" t="s">
        <v>37</v>
      </c>
      <c r="G5443" s="1" t="s">
        <v>38</v>
      </c>
      <c r="H5443" s="1" t="s">
        <v>5647</v>
      </c>
      <c r="I5443" s="1" t="s">
        <v>5648</v>
      </c>
      <c r="J5443" s="1" t="s">
        <v>41</v>
      </c>
      <c r="K5443" s="1" t="s">
        <v>5649</v>
      </c>
      <c r="L5443" s="1" t="s">
        <v>5650</v>
      </c>
      <c r="M5443" s="1" t="s">
        <v>86</v>
      </c>
      <c r="N5443" s="1" t="s">
        <v>251</v>
      </c>
      <c r="O5443" s="1" t="s">
        <v>251</v>
      </c>
      <c r="P5443" s="1" t="s">
        <v>508</v>
      </c>
      <c r="Q5443" s="29" t="s">
        <v>455</v>
      </c>
      <c r="R5443" s="30">
        <v>17472.47205484</v>
      </c>
      <c r="S5443" s="5">
        <v>11.013028449880352</v>
      </c>
      <c r="T5443" s="4" t="s">
        <v>61</v>
      </c>
      <c r="U5443" s="1"/>
      <c r="V5443" s="1"/>
      <c r="W5443" s="1"/>
      <c r="X5443" s="1"/>
    </row>
    <row r="5444" spans="1:24" ht="15.75" customHeight="1" x14ac:dyDescent="0.2">
      <c r="A5444" s="1"/>
      <c r="B5444" s="1"/>
      <c r="C5444" s="31" t="str">
        <f>IF('Style Screener'!$S5444&lt;(AVERAGE('Style Screener'!$S$9:$S$6415)), "Value", "Growth")</f>
        <v>Value</v>
      </c>
      <c r="D5444" s="31" t="str">
        <f>IF('Style Screener'!$R5444&gt;2000, "Large Cap", "Small Cap")</f>
        <v>Large Cap</v>
      </c>
      <c r="E5444" s="31" t="s">
        <v>14</v>
      </c>
      <c r="F5444" s="31" t="s">
        <v>37</v>
      </c>
      <c r="G5444" s="1" t="s">
        <v>38</v>
      </c>
      <c r="H5444" s="1" t="s">
        <v>5541</v>
      </c>
      <c r="I5444" s="1" t="s">
        <v>5542</v>
      </c>
      <c r="J5444" s="1" t="s">
        <v>41</v>
      </c>
      <c r="K5444" s="1" t="s">
        <v>5543</v>
      </c>
      <c r="L5444" s="1" t="s">
        <v>5544</v>
      </c>
      <c r="M5444" s="1" t="s">
        <v>86</v>
      </c>
      <c r="N5444" s="1" t="s">
        <v>135</v>
      </c>
      <c r="O5444" s="1" t="s">
        <v>88</v>
      </c>
      <c r="P5444" s="1" t="s">
        <v>3244</v>
      </c>
      <c r="Q5444" s="29" t="s">
        <v>137</v>
      </c>
      <c r="R5444" s="30">
        <v>19774.8015075</v>
      </c>
      <c r="S5444" s="5">
        <v>21.077225774717167</v>
      </c>
      <c r="T5444" s="4" t="s">
        <v>61</v>
      </c>
      <c r="U5444" s="1"/>
      <c r="V5444" s="1"/>
      <c r="W5444" s="1"/>
      <c r="X5444" s="1"/>
    </row>
    <row r="5445" spans="1:24" ht="15.75" customHeight="1" x14ac:dyDescent="0.2">
      <c r="A5445" s="1"/>
      <c r="B5445" s="1"/>
      <c r="C5445" s="31" t="str">
        <f>IF('Style Screener'!$S5445&lt;(AVERAGE('Style Screener'!$S$9:$S$6415)), "Value", "Growth")</f>
        <v>Growth</v>
      </c>
      <c r="D5445" s="31" t="str">
        <f>IF('Style Screener'!$R5445&gt;2000, "Large Cap", "Small Cap")</f>
        <v>Large Cap</v>
      </c>
      <c r="E5445" s="31" t="s">
        <v>14</v>
      </c>
      <c r="F5445" s="31" t="s">
        <v>37</v>
      </c>
      <c r="G5445" s="1" t="s">
        <v>38</v>
      </c>
      <c r="H5445" s="1" t="s">
        <v>5533</v>
      </c>
      <c r="I5445" s="1" t="s">
        <v>5534</v>
      </c>
      <c r="J5445" s="1" t="s">
        <v>41</v>
      </c>
      <c r="K5445" s="1" t="s">
        <v>5535</v>
      </c>
      <c r="L5445" s="1" t="s">
        <v>5536</v>
      </c>
      <c r="M5445" s="1" t="s">
        <v>86</v>
      </c>
      <c r="N5445" s="1" t="s">
        <v>135</v>
      </c>
      <c r="O5445" s="1" t="s">
        <v>88</v>
      </c>
      <c r="P5445" s="1" t="s">
        <v>3244</v>
      </c>
      <c r="Q5445" s="29" t="s">
        <v>239</v>
      </c>
      <c r="R5445" s="30">
        <v>26338.330314549999</v>
      </c>
      <c r="S5445" s="5">
        <v>50.899864682002708</v>
      </c>
      <c r="T5445" s="4">
        <v>16.212488178718047</v>
      </c>
      <c r="U5445" s="1"/>
      <c r="V5445" s="1"/>
      <c r="W5445" s="1"/>
      <c r="X5445" s="1"/>
    </row>
    <row r="5446" spans="1:24" ht="15.75" customHeight="1" x14ac:dyDescent="0.2">
      <c r="A5446" s="1"/>
      <c r="B5446" s="1"/>
      <c r="C5446" s="31" t="str">
        <f>IF('Style Screener'!$S5446&lt;(AVERAGE('Style Screener'!$S$9:$S$6415)), "Value", "Growth")</f>
        <v>Value</v>
      </c>
      <c r="D5446" s="31" t="str">
        <f>IF('Style Screener'!$R5446&gt;2000, "Large Cap", "Small Cap")</f>
        <v>Large Cap</v>
      </c>
      <c r="E5446" s="31" t="s">
        <v>14</v>
      </c>
      <c r="F5446" s="31" t="s">
        <v>37</v>
      </c>
      <c r="G5446" s="1" t="s">
        <v>16243</v>
      </c>
      <c r="H5446" s="1" t="s">
        <v>20092</v>
      </c>
      <c r="I5446" s="1" t="s">
        <v>20093</v>
      </c>
      <c r="J5446" s="1" t="s">
        <v>16236</v>
      </c>
      <c r="K5446" s="1" t="s">
        <v>20094</v>
      </c>
      <c r="L5446" s="1" t="s">
        <v>20095</v>
      </c>
      <c r="M5446" s="1" t="s">
        <v>86</v>
      </c>
      <c r="N5446" s="1" t="s">
        <v>87</v>
      </c>
      <c r="O5446" s="1" t="s">
        <v>88</v>
      </c>
      <c r="P5446" s="1" t="s">
        <v>725</v>
      </c>
      <c r="Q5446" s="29" t="s">
        <v>61</v>
      </c>
      <c r="R5446" s="30">
        <v>22937.780736374425</v>
      </c>
      <c r="S5446" s="5">
        <v>18.643801132787917</v>
      </c>
      <c r="T5446" s="4">
        <v>27.953110910730388</v>
      </c>
      <c r="U5446" s="1"/>
      <c r="V5446" s="1"/>
      <c r="W5446" s="1"/>
      <c r="X5446" s="1"/>
    </row>
    <row r="5447" spans="1:24" ht="15.75" customHeight="1" x14ac:dyDescent="0.2">
      <c r="A5447" s="1"/>
      <c r="B5447" s="1"/>
      <c r="C5447" s="31" t="str">
        <f>IF('Style Screener'!$S5447&lt;(AVERAGE('Style Screener'!$S$9:$S$6415)), "Value", "Growth")</f>
        <v>Value</v>
      </c>
      <c r="D5447" s="31" t="str">
        <f>IF('Style Screener'!$R5447&gt;2000, "Large Cap", "Small Cap")</f>
        <v>Large Cap</v>
      </c>
      <c r="E5447" s="31" t="s">
        <v>14</v>
      </c>
      <c r="F5447" s="31" t="s">
        <v>37</v>
      </c>
      <c r="G5447" s="1" t="s">
        <v>13188</v>
      </c>
      <c r="H5447" s="1" t="s">
        <v>20096</v>
      </c>
      <c r="I5447" s="1" t="s">
        <v>20097</v>
      </c>
      <c r="J5447" s="1" t="s">
        <v>13191</v>
      </c>
      <c r="K5447" s="1" t="s">
        <v>20098</v>
      </c>
      <c r="L5447" s="1" t="s">
        <v>20099</v>
      </c>
      <c r="M5447" s="1" t="s">
        <v>86</v>
      </c>
      <c r="N5447" s="1" t="s">
        <v>172</v>
      </c>
      <c r="O5447" s="1" t="s">
        <v>172</v>
      </c>
      <c r="P5447" s="1" t="s">
        <v>173</v>
      </c>
      <c r="Q5447" s="29" t="s">
        <v>61</v>
      </c>
      <c r="R5447" s="30">
        <v>3781.7262991779003</v>
      </c>
      <c r="S5447" s="5">
        <v>18.019589761483438</v>
      </c>
      <c r="T5447" s="4">
        <v>0</v>
      </c>
      <c r="U5447" s="1"/>
      <c r="V5447" s="1"/>
      <c r="W5447" s="1"/>
      <c r="X5447" s="1"/>
    </row>
    <row r="5448" spans="1:24" ht="15.75" customHeight="1" x14ac:dyDescent="0.2">
      <c r="A5448" s="1"/>
      <c r="B5448" s="1"/>
      <c r="C5448" s="31" t="str">
        <f>IF('Style Screener'!$S5448&lt;(AVERAGE('Style Screener'!$S$9:$S$6415)), "Value", "Growth")</f>
        <v>Value</v>
      </c>
      <c r="D5448" s="31" t="str">
        <f>IF('Style Screener'!$R5448&gt;2000, "Large Cap", "Small Cap")</f>
        <v>Large Cap</v>
      </c>
      <c r="E5448" s="31" t="s">
        <v>14</v>
      </c>
      <c r="F5448" s="31" t="s">
        <v>37</v>
      </c>
      <c r="G5448" s="1" t="s">
        <v>13188</v>
      </c>
      <c r="H5448" s="1" t="s">
        <v>20100</v>
      </c>
      <c r="I5448" s="1" t="s">
        <v>20101</v>
      </c>
      <c r="J5448" s="1" t="s">
        <v>13191</v>
      </c>
      <c r="K5448" s="1" t="s">
        <v>20102</v>
      </c>
      <c r="L5448" s="1" t="s">
        <v>20103</v>
      </c>
      <c r="M5448" s="1" t="s">
        <v>86</v>
      </c>
      <c r="N5448" s="1" t="s">
        <v>172</v>
      </c>
      <c r="O5448" s="1" t="s">
        <v>172</v>
      </c>
      <c r="P5448" s="1" t="s">
        <v>173</v>
      </c>
      <c r="Q5448" s="29" t="s">
        <v>61</v>
      </c>
      <c r="R5448" s="30">
        <v>3358.1575229004102</v>
      </c>
      <c r="S5448" s="5">
        <v>18.96551724137931</v>
      </c>
      <c r="T5448" s="4" t="s">
        <v>61</v>
      </c>
      <c r="U5448" s="1"/>
      <c r="V5448" s="1"/>
      <c r="W5448" s="1"/>
      <c r="X5448" s="1"/>
    </row>
    <row r="5449" spans="1:24" ht="15.75" customHeight="1" x14ac:dyDescent="0.2">
      <c r="A5449" s="1"/>
      <c r="B5449" s="1"/>
      <c r="C5449" s="31" t="str">
        <f>IF('Style Screener'!$S5449&lt;(AVERAGE('Style Screener'!$S$9:$S$6415)), "Value", "Growth")</f>
        <v>Growth</v>
      </c>
      <c r="D5449" s="31" t="str">
        <f>IF('Style Screener'!$R5449&gt;2000, "Large Cap", "Small Cap")</f>
        <v>Large Cap</v>
      </c>
      <c r="E5449" s="31" t="s">
        <v>14</v>
      </c>
      <c r="F5449" s="31" t="s">
        <v>37</v>
      </c>
      <c r="G5449" s="1" t="s">
        <v>16243</v>
      </c>
      <c r="H5449" s="1" t="s">
        <v>20104</v>
      </c>
      <c r="I5449" s="1" t="s">
        <v>20105</v>
      </c>
      <c r="J5449" s="1" t="s">
        <v>16236</v>
      </c>
      <c r="K5449" s="1" t="s">
        <v>20106</v>
      </c>
      <c r="L5449" s="1" t="s">
        <v>20107</v>
      </c>
      <c r="M5449" s="1" t="s">
        <v>86</v>
      </c>
      <c r="N5449" s="1" t="s">
        <v>2006</v>
      </c>
      <c r="O5449" s="1" t="s">
        <v>607</v>
      </c>
      <c r="P5449" s="1" t="s">
        <v>2294</v>
      </c>
      <c r="Q5449" s="29" t="s">
        <v>61</v>
      </c>
      <c r="R5449" s="30">
        <v>44380.11778060114</v>
      </c>
      <c r="S5449" s="5">
        <v>41.203638908327498</v>
      </c>
      <c r="T5449" s="4">
        <v>16.248493480880896</v>
      </c>
      <c r="U5449" s="1"/>
      <c r="V5449" s="1"/>
      <c r="W5449" s="1"/>
      <c r="X5449" s="1"/>
    </row>
    <row r="5450" spans="1:24" ht="15.75" customHeight="1" x14ac:dyDescent="0.2">
      <c r="A5450" s="1"/>
      <c r="B5450" s="1"/>
      <c r="C5450" s="31" t="str">
        <f>IF('Style Screener'!$S5450&lt;(AVERAGE('Style Screener'!$S$9:$S$6415)), "Value", "Growth")</f>
        <v>Value</v>
      </c>
      <c r="D5450" s="31" t="str">
        <f>IF('Style Screener'!$R5450&gt;2000, "Large Cap", "Small Cap")</f>
        <v>Large Cap</v>
      </c>
      <c r="E5450" s="31" t="s">
        <v>14</v>
      </c>
      <c r="F5450" s="31" t="s">
        <v>37</v>
      </c>
      <c r="G5450" s="1" t="s">
        <v>38</v>
      </c>
      <c r="H5450" s="1" t="s">
        <v>5866</v>
      </c>
      <c r="I5450" s="1" t="s">
        <v>5867</v>
      </c>
      <c r="J5450" s="1" t="s">
        <v>41</v>
      </c>
      <c r="K5450" s="1" t="s">
        <v>5868</v>
      </c>
      <c r="L5450" s="1" t="s">
        <v>5869</v>
      </c>
      <c r="M5450" s="1" t="s">
        <v>86</v>
      </c>
      <c r="N5450" s="1" t="s">
        <v>135</v>
      </c>
      <c r="O5450" s="1" t="s">
        <v>88</v>
      </c>
      <c r="P5450" s="1" t="s">
        <v>593</v>
      </c>
      <c r="Q5450" s="29" t="s">
        <v>137</v>
      </c>
      <c r="R5450" s="30">
        <v>15556.135560749999</v>
      </c>
      <c r="S5450" s="5">
        <v>18.664850136239782</v>
      </c>
      <c r="T5450" s="4">
        <v>5.1737019051176691</v>
      </c>
      <c r="U5450" s="1"/>
      <c r="V5450" s="1"/>
      <c r="W5450" s="1"/>
      <c r="X5450" s="1"/>
    </row>
    <row r="5451" spans="1:24" ht="15.75" customHeight="1" x14ac:dyDescent="0.2">
      <c r="A5451" s="1"/>
      <c r="B5451" s="1"/>
      <c r="C5451" s="31" t="str">
        <f>IF('Style Screener'!$S5451&lt;(AVERAGE('Style Screener'!$S$9:$S$6415)), "Value", "Growth")</f>
        <v>Value</v>
      </c>
      <c r="D5451" s="31" t="str">
        <f>IF('Style Screener'!$R5451&gt;2000, "Large Cap", "Small Cap")</f>
        <v>Large Cap</v>
      </c>
      <c r="E5451" s="31" t="s">
        <v>14</v>
      </c>
      <c r="F5451" s="31" t="s">
        <v>37</v>
      </c>
      <c r="G5451" s="1" t="s">
        <v>1020</v>
      </c>
      <c r="H5451" s="1" t="s">
        <v>11871</v>
      </c>
      <c r="I5451" s="1" t="s">
        <v>11872</v>
      </c>
      <c r="J5451" s="1" t="s">
        <v>10766</v>
      </c>
      <c r="K5451" s="1" t="s">
        <v>11873</v>
      </c>
      <c r="L5451" s="1" t="s">
        <v>11874</v>
      </c>
      <c r="M5451" s="1" t="s">
        <v>86</v>
      </c>
      <c r="N5451" s="1" t="s">
        <v>172</v>
      </c>
      <c r="O5451" s="1" t="s">
        <v>172</v>
      </c>
      <c r="P5451" s="1" t="s">
        <v>1497</v>
      </c>
      <c r="Q5451" s="29" t="s">
        <v>61</v>
      </c>
      <c r="R5451" s="30">
        <v>176055.84294355824</v>
      </c>
      <c r="S5451" s="5">
        <v>10.885566619799695</v>
      </c>
      <c r="T5451" s="4" t="s">
        <v>61</v>
      </c>
      <c r="U5451" s="1"/>
      <c r="V5451" s="1"/>
      <c r="W5451" s="1"/>
      <c r="X5451" s="1"/>
    </row>
    <row r="5452" spans="1:24" ht="15.75" customHeight="1" x14ac:dyDescent="0.2">
      <c r="A5452" s="1"/>
      <c r="B5452" s="1"/>
      <c r="C5452" s="31" t="str">
        <f>IF('Style Screener'!$S5452&lt;(AVERAGE('Style Screener'!$S$9:$S$6415)), "Value", "Growth")</f>
        <v>Growth</v>
      </c>
      <c r="D5452" s="31" t="str">
        <f>IF('Style Screener'!$R5452&gt;2000, "Large Cap", "Small Cap")</f>
        <v>Large Cap</v>
      </c>
      <c r="E5452" s="31" t="s">
        <v>14</v>
      </c>
      <c r="F5452" s="31" t="s">
        <v>37</v>
      </c>
      <c r="G5452" s="1" t="s">
        <v>38</v>
      </c>
      <c r="H5452" s="1" t="s">
        <v>5513</v>
      </c>
      <c r="I5452" s="1" t="s">
        <v>20108</v>
      </c>
      <c r="J5452" s="1" t="s">
        <v>71</v>
      </c>
      <c r="K5452" s="1" t="s">
        <v>5515</v>
      </c>
      <c r="L5452" s="1" t="s">
        <v>5516</v>
      </c>
      <c r="M5452" s="1" t="s">
        <v>86</v>
      </c>
      <c r="N5452" s="1" t="s">
        <v>187</v>
      </c>
      <c r="O5452" s="1" t="s">
        <v>172</v>
      </c>
      <c r="P5452" s="1" t="s">
        <v>187</v>
      </c>
      <c r="Q5452" s="29" t="s">
        <v>494</v>
      </c>
      <c r="R5452" s="30">
        <v>4956.1178110499995</v>
      </c>
      <c r="S5452" s="5">
        <v>115.679012345679</v>
      </c>
      <c r="T5452" s="4">
        <v>4.4409517632930432E-15</v>
      </c>
      <c r="U5452" s="1"/>
      <c r="V5452" s="1"/>
      <c r="W5452" s="1"/>
      <c r="X5452" s="1"/>
    </row>
    <row r="5453" spans="1:24" ht="15.75" customHeight="1" x14ac:dyDescent="0.2">
      <c r="A5453" s="1"/>
      <c r="B5453" s="1"/>
      <c r="C5453" s="31" t="str">
        <f>IF('Style Screener'!$S5453&lt;(AVERAGE('Style Screener'!$S$9:$S$6415)), "Value", "Growth")</f>
        <v>Growth</v>
      </c>
      <c r="D5453" s="31" t="str">
        <f>IF('Style Screener'!$R5453&gt;2000, "Large Cap", "Small Cap")</f>
        <v>Large Cap</v>
      </c>
      <c r="E5453" s="31" t="s">
        <v>14</v>
      </c>
      <c r="F5453" s="31" t="s">
        <v>37</v>
      </c>
      <c r="G5453" s="1" t="s">
        <v>13188</v>
      </c>
      <c r="H5453" s="1" t="s">
        <v>20109</v>
      </c>
      <c r="I5453" s="1" t="s">
        <v>20110</v>
      </c>
      <c r="J5453" s="1" t="s">
        <v>13191</v>
      </c>
      <c r="K5453" s="1" t="s">
        <v>20111</v>
      </c>
      <c r="L5453" s="1" t="s">
        <v>20112</v>
      </c>
      <c r="M5453" s="1" t="s">
        <v>86</v>
      </c>
      <c r="N5453" s="1" t="s">
        <v>87</v>
      </c>
      <c r="O5453" s="1" t="s">
        <v>88</v>
      </c>
      <c r="P5453" s="1" t="s">
        <v>4499</v>
      </c>
      <c r="Q5453" s="29" t="s">
        <v>61</v>
      </c>
      <c r="R5453" s="30">
        <v>6599.5251546842428</v>
      </c>
      <c r="S5453" s="5">
        <v>32.984293193717278</v>
      </c>
      <c r="T5453" s="4" t="s">
        <v>61</v>
      </c>
      <c r="U5453" s="1"/>
      <c r="V5453" s="1"/>
      <c r="W5453" s="1"/>
      <c r="X5453" s="1"/>
    </row>
    <row r="5454" spans="1:24" ht="15.75" customHeight="1" x14ac:dyDescent="0.2">
      <c r="A5454" s="1"/>
      <c r="B5454" s="1"/>
      <c r="C5454" s="31" t="str">
        <f>IF('Style Screener'!$S5454&lt;(AVERAGE('Style Screener'!$S$9:$S$6415)), "Value", "Growth")</f>
        <v>Value</v>
      </c>
      <c r="D5454" s="31" t="str">
        <f>IF('Style Screener'!$R5454&gt;2000, "Large Cap", "Small Cap")</f>
        <v>Large Cap</v>
      </c>
      <c r="E5454" s="31" t="s">
        <v>14</v>
      </c>
      <c r="F5454" s="31" t="s">
        <v>37</v>
      </c>
      <c r="G5454" s="1" t="s">
        <v>38</v>
      </c>
      <c r="H5454" s="1" t="s">
        <v>5493</v>
      </c>
      <c r="I5454" s="1" t="s">
        <v>20113</v>
      </c>
      <c r="J5454" s="1" t="s">
        <v>71</v>
      </c>
      <c r="K5454" s="1" t="s">
        <v>5495</v>
      </c>
      <c r="L5454" s="1" t="s">
        <v>5496</v>
      </c>
      <c r="M5454" s="1" t="s">
        <v>86</v>
      </c>
      <c r="N5454" s="1" t="s">
        <v>172</v>
      </c>
      <c r="O5454" s="1" t="s">
        <v>172</v>
      </c>
      <c r="P5454" s="1" t="s">
        <v>173</v>
      </c>
      <c r="Q5454" s="29" t="s">
        <v>174</v>
      </c>
      <c r="R5454" s="30">
        <v>9058.2634689999995</v>
      </c>
      <c r="S5454" s="5">
        <v>13.756157635467979</v>
      </c>
      <c r="T5454" s="4">
        <v>5.8088039308323288E-15</v>
      </c>
      <c r="U5454" s="1"/>
      <c r="V5454" s="1"/>
      <c r="W5454" s="1"/>
      <c r="X5454" s="1"/>
    </row>
    <row r="5455" spans="1:24" ht="15.75" customHeight="1" x14ac:dyDescent="0.2">
      <c r="A5455" s="1"/>
      <c r="B5455" s="1"/>
      <c r="C5455" s="31" t="str">
        <f>IF('Style Screener'!$S5455&lt;(AVERAGE('Style Screener'!$S$9:$S$6415)), "Value", "Growth")</f>
        <v>Value</v>
      </c>
      <c r="D5455" s="31" t="str">
        <f>IF('Style Screener'!$R5455&gt;2000, "Large Cap", "Small Cap")</f>
        <v>Large Cap</v>
      </c>
      <c r="E5455" s="31" t="s">
        <v>14</v>
      </c>
      <c r="F5455" s="31" t="s">
        <v>37</v>
      </c>
      <c r="G5455" s="1" t="s">
        <v>16243</v>
      </c>
      <c r="H5455" s="1" t="s">
        <v>20114</v>
      </c>
      <c r="I5455" s="1" t="s">
        <v>20115</v>
      </c>
      <c r="J5455" s="1" t="s">
        <v>16236</v>
      </c>
      <c r="K5455" s="1" t="s">
        <v>20116</v>
      </c>
      <c r="L5455" s="1" t="s">
        <v>20117</v>
      </c>
      <c r="M5455" s="1" t="s">
        <v>86</v>
      </c>
      <c r="N5455" s="1" t="s">
        <v>87</v>
      </c>
      <c r="O5455" s="1" t="s">
        <v>88</v>
      </c>
      <c r="P5455" s="1" t="s">
        <v>4499</v>
      </c>
      <c r="Q5455" s="29" t="s">
        <v>61</v>
      </c>
      <c r="R5455" s="30">
        <v>4893.7879517951797</v>
      </c>
      <c r="S5455" s="5">
        <v>16.682264857276554</v>
      </c>
      <c r="T5455" s="4">
        <v>0</v>
      </c>
      <c r="U5455" s="1"/>
      <c r="V5455" s="1"/>
      <c r="W5455" s="1"/>
      <c r="X5455" s="1"/>
    </row>
    <row r="5456" spans="1:24" ht="15.75" customHeight="1" x14ac:dyDescent="0.2">
      <c r="A5456" s="1"/>
      <c r="B5456" s="1"/>
      <c r="C5456" s="31" t="str">
        <f>IF('Style Screener'!$S5456&lt;(AVERAGE('Style Screener'!$S$9:$S$6415)), "Value", "Growth")</f>
        <v>Value</v>
      </c>
      <c r="D5456" s="31" t="str">
        <f>IF('Style Screener'!$R5456&gt;2000, "Large Cap", "Small Cap")</f>
        <v>Large Cap</v>
      </c>
      <c r="E5456" s="31" t="s">
        <v>14</v>
      </c>
      <c r="F5456" s="31" t="s">
        <v>37</v>
      </c>
      <c r="G5456" s="1" t="s">
        <v>1020</v>
      </c>
      <c r="H5456" s="1" t="s">
        <v>11899</v>
      </c>
      <c r="I5456" s="1" t="s">
        <v>11900</v>
      </c>
      <c r="J5456" s="1" t="s">
        <v>10766</v>
      </c>
      <c r="K5456" s="1" t="s">
        <v>11901</v>
      </c>
      <c r="L5456" s="1" t="s">
        <v>11902</v>
      </c>
      <c r="M5456" s="1" t="s">
        <v>86</v>
      </c>
      <c r="N5456" s="1" t="s">
        <v>606</v>
      </c>
      <c r="O5456" s="1" t="s">
        <v>607</v>
      </c>
      <c r="P5456" s="1" t="s">
        <v>921</v>
      </c>
      <c r="Q5456" s="29" t="s">
        <v>61</v>
      </c>
      <c r="R5456" s="30">
        <v>5383.7419485101309</v>
      </c>
      <c r="S5456" s="5">
        <v>20.695488721804509</v>
      </c>
      <c r="T5456" s="4" t="s">
        <v>61</v>
      </c>
      <c r="U5456" s="1"/>
      <c r="V5456" s="1"/>
      <c r="W5456" s="1"/>
      <c r="X5456" s="1"/>
    </row>
    <row r="5457" spans="1:24" ht="15.75" customHeight="1" x14ac:dyDescent="0.2">
      <c r="A5457" s="1"/>
      <c r="B5457" s="1"/>
      <c r="C5457" s="31" t="str">
        <f>IF('Style Screener'!$S5457&lt;(AVERAGE('Style Screener'!$S$9:$S$6415)), "Value", "Growth")</f>
        <v>Value</v>
      </c>
      <c r="D5457" s="31" t="str">
        <f>IF('Style Screener'!$R5457&gt;2000, "Large Cap", "Small Cap")</f>
        <v>Large Cap</v>
      </c>
      <c r="E5457" s="31" t="s">
        <v>14</v>
      </c>
      <c r="F5457" s="31" t="s">
        <v>37</v>
      </c>
      <c r="G5457" s="1" t="s">
        <v>5587</v>
      </c>
      <c r="H5457" s="1" t="s">
        <v>20118</v>
      </c>
      <c r="I5457" s="1" t="s">
        <v>20119</v>
      </c>
      <c r="J5457" s="1" t="s">
        <v>19180</v>
      </c>
      <c r="K5457" s="1" t="s">
        <v>20120</v>
      </c>
      <c r="L5457" s="1" t="s">
        <v>20121</v>
      </c>
      <c r="M5457" s="1" t="s">
        <v>86</v>
      </c>
      <c r="N5457" s="1" t="s">
        <v>606</v>
      </c>
      <c r="O5457" s="1" t="s">
        <v>607</v>
      </c>
      <c r="P5457" s="1" t="s">
        <v>608</v>
      </c>
      <c r="Q5457" s="29" t="s">
        <v>609</v>
      </c>
      <c r="R5457" s="30">
        <v>9158.7678250529516</v>
      </c>
      <c r="S5457" s="5">
        <v>13.092511013215857</v>
      </c>
      <c r="T5457" s="4" t="s">
        <v>61</v>
      </c>
      <c r="U5457" s="1"/>
      <c r="V5457" s="1"/>
      <c r="W5457" s="1"/>
      <c r="X5457" s="1"/>
    </row>
    <row r="5458" spans="1:24" ht="15.75" customHeight="1" x14ac:dyDescent="0.2">
      <c r="A5458" s="1"/>
      <c r="B5458" s="1"/>
      <c r="C5458" s="31" t="str">
        <f>IF('Style Screener'!$S5458&lt;(AVERAGE('Style Screener'!$S$9:$S$6415)), "Value", "Growth")</f>
        <v>Growth</v>
      </c>
      <c r="D5458" s="31" t="str">
        <f>IF('Style Screener'!$R5458&gt;2000, "Large Cap", "Small Cap")</f>
        <v>Large Cap</v>
      </c>
      <c r="E5458" s="31" t="s">
        <v>14</v>
      </c>
      <c r="F5458" s="31" t="s">
        <v>37</v>
      </c>
      <c r="G5458" s="1" t="s">
        <v>10922</v>
      </c>
      <c r="H5458" s="1" t="s">
        <v>11930</v>
      </c>
      <c r="I5458" s="1" t="s">
        <v>11931</v>
      </c>
      <c r="J5458" s="1" t="s">
        <v>10933</v>
      </c>
      <c r="K5458" s="1" t="s">
        <v>11932</v>
      </c>
      <c r="L5458" s="1" t="s">
        <v>11933</v>
      </c>
      <c r="M5458" s="1" t="s">
        <v>86</v>
      </c>
      <c r="N5458" s="1" t="s">
        <v>87</v>
      </c>
      <c r="O5458" s="1" t="s">
        <v>88</v>
      </c>
      <c r="P5458" s="1" t="s">
        <v>4499</v>
      </c>
      <c r="Q5458" s="29" t="s">
        <v>61</v>
      </c>
      <c r="R5458" s="30">
        <v>3277.1985140440961</v>
      </c>
      <c r="S5458" s="5">
        <v>29.5625</v>
      </c>
      <c r="T5458" s="4" t="s">
        <v>61</v>
      </c>
      <c r="U5458" s="1"/>
      <c r="V5458" s="1"/>
      <c r="W5458" s="1"/>
      <c r="X5458" s="1"/>
    </row>
    <row r="5459" spans="1:24" ht="15.75" customHeight="1" x14ac:dyDescent="0.2">
      <c r="A5459" s="1"/>
      <c r="B5459" s="1"/>
      <c r="C5459" s="31" t="str">
        <f>IF('Style Screener'!$S5459&lt;(AVERAGE('Style Screener'!$S$9:$S$6415)), "Value", "Growth")</f>
        <v>Value</v>
      </c>
      <c r="D5459" s="31" t="str">
        <f>IF('Style Screener'!$R5459&gt;2000, "Large Cap", "Small Cap")</f>
        <v>Large Cap</v>
      </c>
      <c r="E5459" s="31" t="s">
        <v>14</v>
      </c>
      <c r="F5459" s="31" t="s">
        <v>37</v>
      </c>
      <c r="G5459" s="1" t="s">
        <v>5587</v>
      </c>
      <c r="H5459" s="1" t="s">
        <v>20122</v>
      </c>
      <c r="I5459" s="1" t="s">
        <v>20123</v>
      </c>
      <c r="J5459" s="1" t="s">
        <v>19180</v>
      </c>
      <c r="K5459" s="1" t="s">
        <v>20124</v>
      </c>
      <c r="L5459" s="1" t="s">
        <v>20125</v>
      </c>
      <c r="M5459" s="1" t="s">
        <v>86</v>
      </c>
      <c r="N5459" s="1" t="s">
        <v>251</v>
      </c>
      <c r="O5459" s="1" t="s">
        <v>251</v>
      </c>
      <c r="P5459" s="1" t="s">
        <v>454</v>
      </c>
      <c r="Q5459" s="29" t="s">
        <v>455</v>
      </c>
      <c r="R5459" s="30">
        <v>3570.4885100694132</v>
      </c>
      <c r="S5459" s="5">
        <v>10.964556962025316</v>
      </c>
      <c r="T5459" s="4" t="s">
        <v>61</v>
      </c>
      <c r="U5459" s="1"/>
      <c r="V5459" s="1"/>
      <c r="W5459" s="1"/>
      <c r="X5459" s="1"/>
    </row>
    <row r="5460" spans="1:24" ht="15.75" customHeight="1" x14ac:dyDescent="0.2">
      <c r="A5460" s="1"/>
      <c r="B5460" s="1"/>
      <c r="C5460" s="31" t="str">
        <f>IF('Style Screener'!$S5460&lt;(AVERAGE('Style Screener'!$S$9:$S$6415)), "Value", "Growth")</f>
        <v>Value</v>
      </c>
      <c r="D5460" s="31" t="str">
        <f>IF('Style Screener'!$R5460&gt;2000, "Large Cap", "Small Cap")</f>
        <v>Large Cap</v>
      </c>
      <c r="E5460" s="31" t="s">
        <v>14</v>
      </c>
      <c r="F5460" s="31" t="s">
        <v>37</v>
      </c>
      <c r="G5460" s="1" t="s">
        <v>10885</v>
      </c>
      <c r="H5460" s="1" t="s">
        <v>20126</v>
      </c>
      <c r="I5460" s="1" t="s">
        <v>20127</v>
      </c>
      <c r="J5460" s="1" t="s">
        <v>10888</v>
      </c>
      <c r="K5460" s="1" t="s">
        <v>11960</v>
      </c>
      <c r="L5460" s="1" t="s">
        <v>11961</v>
      </c>
      <c r="M5460" s="1" t="s">
        <v>86</v>
      </c>
      <c r="N5460" s="1" t="s">
        <v>2006</v>
      </c>
      <c r="O5460" s="1" t="s">
        <v>607</v>
      </c>
      <c r="P5460" s="1" t="s">
        <v>2007</v>
      </c>
      <c r="Q5460" s="29" t="s">
        <v>61</v>
      </c>
      <c r="R5460" s="30">
        <v>8624.9386291711453</v>
      </c>
      <c r="S5460" s="5">
        <v>15.264598540145986</v>
      </c>
      <c r="T5460" s="4" t="s">
        <v>61</v>
      </c>
      <c r="U5460" s="1"/>
      <c r="V5460" s="1"/>
      <c r="W5460" s="1"/>
      <c r="X5460" s="1"/>
    </row>
    <row r="5461" spans="1:24" ht="15.75" customHeight="1" x14ac:dyDescent="0.2">
      <c r="A5461" s="1"/>
      <c r="B5461" s="1"/>
      <c r="C5461" s="31" t="str">
        <f>IF('Style Screener'!$S5461&lt;(AVERAGE('Style Screener'!$S$9:$S$6415)), "Value", "Growth")</f>
        <v>Value</v>
      </c>
      <c r="D5461" s="31" t="str">
        <f>IF('Style Screener'!$R5461&gt;2000, "Large Cap", "Small Cap")</f>
        <v>Large Cap</v>
      </c>
      <c r="E5461" s="31" t="s">
        <v>14</v>
      </c>
      <c r="F5461" s="31" t="s">
        <v>37</v>
      </c>
      <c r="G5461" s="1" t="s">
        <v>1359</v>
      </c>
      <c r="H5461" s="1" t="s">
        <v>11970</v>
      </c>
      <c r="I5461" s="1" t="s">
        <v>11971</v>
      </c>
      <c r="J5461" s="1" t="s">
        <v>10775</v>
      </c>
      <c r="K5461" s="1" t="s">
        <v>11972</v>
      </c>
      <c r="L5461" s="1" t="s">
        <v>11973</v>
      </c>
      <c r="M5461" s="1" t="s">
        <v>86</v>
      </c>
      <c r="N5461" s="1" t="s">
        <v>172</v>
      </c>
      <c r="O5461" s="1" t="s">
        <v>172</v>
      </c>
      <c r="P5461" s="1" t="s">
        <v>1497</v>
      </c>
      <c r="Q5461" s="29" t="s">
        <v>61</v>
      </c>
      <c r="R5461" s="30">
        <v>57504.807211943313</v>
      </c>
      <c r="S5461" s="5">
        <v>12.341659232827833</v>
      </c>
      <c r="T5461" s="4">
        <v>69.247574375120479</v>
      </c>
      <c r="U5461" s="1"/>
      <c r="V5461" s="1"/>
      <c r="W5461" s="1"/>
      <c r="X5461" s="1"/>
    </row>
    <row r="5462" spans="1:24" ht="15.75" customHeight="1" x14ac:dyDescent="0.2">
      <c r="A5462" s="1"/>
      <c r="B5462" s="1"/>
      <c r="C5462" s="31" t="str">
        <f>IF('Style Screener'!$S5462&lt;(AVERAGE('Style Screener'!$S$9:$S$6415)), "Value", "Growth")</f>
        <v>Value</v>
      </c>
      <c r="D5462" s="31" t="str">
        <f>IF('Style Screener'!$R5462&gt;2000, "Large Cap", "Small Cap")</f>
        <v>Large Cap</v>
      </c>
      <c r="E5462" s="31" t="s">
        <v>14</v>
      </c>
      <c r="F5462" s="31" t="s">
        <v>37</v>
      </c>
      <c r="G5462" s="1" t="s">
        <v>11121</v>
      </c>
      <c r="H5462" s="1" t="s">
        <v>20128</v>
      </c>
      <c r="I5462" s="1" t="s">
        <v>20129</v>
      </c>
      <c r="J5462" s="1" t="s">
        <v>19193</v>
      </c>
      <c r="K5462" s="1" t="s">
        <v>20130</v>
      </c>
      <c r="L5462" s="1" t="s">
        <v>20131</v>
      </c>
      <c r="M5462" s="1" t="s">
        <v>86</v>
      </c>
      <c r="N5462" s="1" t="s">
        <v>251</v>
      </c>
      <c r="O5462" s="1" t="s">
        <v>251</v>
      </c>
      <c r="P5462" s="1" t="s">
        <v>252</v>
      </c>
      <c r="Q5462" s="29" t="s">
        <v>61</v>
      </c>
      <c r="R5462" s="30">
        <v>10702.088504902325</v>
      </c>
      <c r="S5462" s="5">
        <v>11.716566866267465</v>
      </c>
      <c r="T5462" s="4">
        <v>25.350505379850016</v>
      </c>
      <c r="U5462" s="1"/>
      <c r="V5462" s="1"/>
      <c r="W5462" s="1"/>
      <c r="X5462" s="1"/>
    </row>
    <row r="5463" spans="1:24" ht="15.75" customHeight="1" x14ac:dyDescent="0.2">
      <c r="A5463" s="1"/>
      <c r="B5463" s="1"/>
      <c r="C5463" s="31" t="str">
        <f>IF('Style Screener'!$S5463&lt;(AVERAGE('Style Screener'!$S$9:$S$6415)), "Value", "Growth")</f>
        <v>Value</v>
      </c>
      <c r="D5463" s="31" t="str">
        <f>IF('Style Screener'!$R5463&gt;2000, "Large Cap", "Small Cap")</f>
        <v>Large Cap</v>
      </c>
      <c r="E5463" s="31" t="s">
        <v>14</v>
      </c>
      <c r="F5463" s="31" t="s">
        <v>37</v>
      </c>
      <c r="G5463" s="1" t="s">
        <v>5587</v>
      </c>
      <c r="H5463" s="1" t="s">
        <v>20132</v>
      </c>
      <c r="I5463" s="1" t="s">
        <v>20133</v>
      </c>
      <c r="J5463" s="1" t="s">
        <v>19180</v>
      </c>
      <c r="K5463" s="1" t="s">
        <v>20134</v>
      </c>
      <c r="L5463" s="1" t="s">
        <v>20135</v>
      </c>
      <c r="M5463" s="1" t="s">
        <v>86</v>
      </c>
      <c r="N5463" s="1" t="s">
        <v>251</v>
      </c>
      <c r="O5463" s="1" t="s">
        <v>251</v>
      </c>
      <c r="P5463" s="1" t="s">
        <v>252</v>
      </c>
      <c r="Q5463" s="29" t="s">
        <v>253</v>
      </c>
      <c r="R5463" s="30">
        <v>10063.796467040853</v>
      </c>
      <c r="S5463" s="5">
        <v>14.474335188620904</v>
      </c>
      <c r="T5463" s="4">
        <v>0</v>
      </c>
      <c r="U5463" s="1"/>
      <c r="V5463" s="1"/>
      <c r="W5463" s="1"/>
      <c r="X5463" s="1"/>
    </row>
    <row r="5464" spans="1:24" ht="15.75" customHeight="1" x14ac:dyDescent="0.2">
      <c r="A5464" s="1"/>
      <c r="B5464" s="1"/>
      <c r="C5464" s="31" t="str">
        <f>IF('Style Screener'!$S5464&lt;(AVERAGE('Style Screener'!$S$9:$S$6415)), "Value", "Growth")</f>
        <v>Value</v>
      </c>
      <c r="D5464" s="31" t="str">
        <f>IF('Style Screener'!$R5464&gt;2000, "Large Cap", "Small Cap")</f>
        <v>Large Cap</v>
      </c>
      <c r="E5464" s="31" t="s">
        <v>14</v>
      </c>
      <c r="F5464" s="31" t="s">
        <v>37</v>
      </c>
      <c r="G5464" s="1" t="s">
        <v>38</v>
      </c>
      <c r="H5464" s="1" t="s">
        <v>6042</v>
      </c>
      <c r="I5464" s="1" t="s">
        <v>6043</v>
      </c>
      <c r="J5464" s="1" t="s">
        <v>41</v>
      </c>
      <c r="K5464" s="1" t="s">
        <v>6044</v>
      </c>
      <c r="L5464" s="1" t="s">
        <v>6045</v>
      </c>
      <c r="M5464" s="1" t="s">
        <v>86</v>
      </c>
      <c r="N5464" s="1" t="s">
        <v>2006</v>
      </c>
      <c r="O5464" s="1" t="s">
        <v>607</v>
      </c>
      <c r="P5464" s="1" t="s">
        <v>2294</v>
      </c>
      <c r="Q5464" s="29" t="s">
        <v>2295</v>
      </c>
      <c r="R5464" s="30">
        <v>25046.224003840001</v>
      </c>
      <c r="S5464" s="5">
        <v>18.698481561822124</v>
      </c>
      <c r="T5464" s="4" t="s">
        <v>61</v>
      </c>
      <c r="U5464" s="1"/>
      <c r="V5464" s="1"/>
      <c r="W5464" s="1"/>
      <c r="X5464" s="1"/>
    </row>
    <row r="5465" spans="1:24" ht="15.75" customHeight="1" x14ac:dyDescent="0.2">
      <c r="A5465" s="1"/>
      <c r="B5465" s="1"/>
      <c r="C5465" s="31" t="str">
        <f>IF('Style Screener'!$S5465&lt;(AVERAGE('Style Screener'!$S$9:$S$6415)), "Value", "Growth")</f>
        <v>Value</v>
      </c>
      <c r="D5465" s="31" t="str">
        <f>IF('Style Screener'!$R5465&gt;2000, "Large Cap", "Small Cap")</f>
        <v>Large Cap</v>
      </c>
      <c r="E5465" s="31" t="s">
        <v>14</v>
      </c>
      <c r="F5465" s="31" t="s">
        <v>37</v>
      </c>
      <c r="G5465" s="1" t="s">
        <v>10984</v>
      </c>
      <c r="H5465" s="1" t="s">
        <v>11995</v>
      </c>
      <c r="I5465" s="1" t="s">
        <v>11996</v>
      </c>
      <c r="J5465" s="1" t="s">
        <v>10987</v>
      </c>
      <c r="K5465" s="1" t="s">
        <v>11997</v>
      </c>
      <c r="L5465" s="1" t="s">
        <v>11998</v>
      </c>
      <c r="M5465" s="1" t="s">
        <v>86</v>
      </c>
      <c r="N5465" s="1" t="s">
        <v>172</v>
      </c>
      <c r="O5465" s="1" t="s">
        <v>172</v>
      </c>
      <c r="P5465" s="1" t="s">
        <v>1497</v>
      </c>
      <c r="Q5465" s="29" t="s">
        <v>61</v>
      </c>
      <c r="R5465" s="30">
        <v>55587.399994035579</v>
      </c>
      <c r="S5465" s="5">
        <v>17</v>
      </c>
      <c r="T5465" s="4">
        <v>20.90188187951237</v>
      </c>
      <c r="U5465" s="1"/>
      <c r="V5465" s="1"/>
      <c r="W5465" s="1"/>
      <c r="X5465" s="1"/>
    </row>
    <row r="5466" spans="1:24" ht="15.75" customHeight="1" x14ac:dyDescent="0.2">
      <c r="A5466" s="1"/>
      <c r="B5466" s="1"/>
      <c r="C5466" s="31" t="str">
        <f>IF('Style Screener'!$S5466&lt;(AVERAGE('Style Screener'!$S$9:$S$6415)), "Value", "Growth")</f>
        <v>Value</v>
      </c>
      <c r="D5466" s="31" t="str">
        <f>IF('Style Screener'!$R5466&gt;2000, "Large Cap", "Small Cap")</f>
        <v>Large Cap</v>
      </c>
      <c r="E5466" s="31" t="s">
        <v>14</v>
      </c>
      <c r="F5466" s="31" t="s">
        <v>37</v>
      </c>
      <c r="G5466" s="1" t="s">
        <v>1020</v>
      </c>
      <c r="H5466" s="1" t="s">
        <v>11974</v>
      </c>
      <c r="I5466" s="1" t="s">
        <v>11975</v>
      </c>
      <c r="J5466" s="1" t="s">
        <v>10766</v>
      </c>
      <c r="K5466" s="1" t="s">
        <v>11976</v>
      </c>
      <c r="L5466" s="1" t="s">
        <v>11977</v>
      </c>
      <c r="M5466" s="1" t="s">
        <v>86</v>
      </c>
      <c r="N5466" s="1" t="s">
        <v>135</v>
      </c>
      <c r="O5466" s="1" t="s">
        <v>88</v>
      </c>
      <c r="P5466" s="1" t="s">
        <v>358</v>
      </c>
      <c r="Q5466" s="29" t="s">
        <v>61</v>
      </c>
      <c r="R5466" s="30">
        <v>6903.5019583594394</v>
      </c>
      <c r="S5466" s="5">
        <v>25.043165467625901</v>
      </c>
      <c r="T5466" s="4">
        <v>0.68978374347502691</v>
      </c>
      <c r="U5466" s="1"/>
      <c r="V5466" s="1"/>
      <c r="W5466" s="1"/>
      <c r="X5466" s="1"/>
    </row>
    <row r="5467" spans="1:24" ht="15.75" customHeight="1" x14ac:dyDescent="0.2">
      <c r="A5467" s="1"/>
      <c r="B5467" s="1"/>
      <c r="C5467" s="31" t="str">
        <f>IF('Style Screener'!$S5467&lt;(AVERAGE('Style Screener'!$S$9:$S$6415)), "Value", "Growth")</f>
        <v>Value</v>
      </c>
      <c r="D5467" s="31" t="str">
        <f>IF('Style Screener'!$R5467&gt;2000, "Large Cap", "Small Cap")</f>
        <v>Large Cap</v>
      </c>
      <c r="E5467" s="31" t="s">
        <v>14</v>
      </c>
      <c r="F5467" s="31" t="s">
        <v>37</v>
      </c>
      <c r="G5467" s="1" t="s">
        <v>38</v>
      </c>
      <c r="H5467" s="1" t="s">
        <v>6432</v>
      </c>
      <c r="I5467" s="1" t="s">
        <v>6433</v>
      </c>
      <c r="J5467" s="1" t="s">
        <v>41</v>
      </c>
      <c r="K5467" s="1" t="s">
        <v>6434</v>
      </c>
      <c r="L5467" s="1" t="s">
        <v>6435</v>
      </c>
      <c r="M5467" s="1" t="s">
        <v>86</v>
      </c>
      <c r="N5467" s="1" t="s">
        <v>606</v>
      </c>
      <c r="O5467" s="1" t="s">
        <v>607</v>
      </c>
      <c r="P5467" s="1" t="s">
        <v>608</v>
      </c>
      <c r="Q5467" s="29" t="s">
        <v>90</v>
      </c>
      <c r="R5467" s="30">
        <v>17188.225602820003</v>
      </c>
      <c r="S5467" s="5">
        <v>15.071482317531981</v>
      </c>
      <c r="T5467" s="4">
        <v>50.527481494433758</v>
      </c>
      <c r="U5467" s="1"/>
      <c r="V5467" s="1"/>
      <c r="W5467" s="1"/>
      <c r="X5467" s="1"/>
    </row>
    <row r="5468" spans="1:24" ht="15.75" customHeight="1" x14ac:dyDescent="0.2">
      <c r="A5468" s="1"/>
      <c r="B5468" s="1"/>
      <c r="C5468" s="31" t="str">
        <f>IF('Style Screener'!$S5468&lt;(AVERAGE('Style Screener'!$S$9:$S$6415)), "Value", "Growth")</f>
        <v>Value</v>
      </c>
      <c r="D5468" s="31" t="str">
        <f>IF('Style Screener'!$R5468&gt;2000, "Large Cap", "Small Cap")</f>
        <v>Large Cap</v>
      </c>
      <c r="E5468" s="31" t="s">
        <v>14</v>
      </c>
      <c r="F5468" s="31" t="s">
        <v>37</v>
      </c>
      <c r="G5468" s="1" t="s">
        <v>11982</v>
      </c>
      <c r="H5468" s="1" t="s">
        <v>11983</v>
      </c>
      <c r="I5468" s="1" t="s">
        <v>11984</v>
      </c>
      <c r="J5468" s="1" t="s">
        <v>10766</v>
      </c>
      <c r="K5468" s="1" t="s">
        <v>11985</v>
      </c>
      <c r="L5468" s="1" t="s">
        <v>11986</v>
      </c>
      <c r="M5468" s="1" t="s">
        <v>86</v>
      </c>
      <c r="N5468" s="1" t="s">
        <v>606</v>
      </c>
      <c r="O5468" s="1" t="s">
        <v>607</v>
      </c>
      <c r="P5468" s="1" t="s">
        <v>5608</v>
      </c>
      <c r="Q5468" s="29" t="s">
        <v>61</v>
      </c>
      <c r="R5468" s="30">
        <v>8295.0807259277335</v>
      </c>
      <c r="S5468" s="5">
        <v>15.110837438423644</v>
      </c>
      <c r="T5468" s="4" t="s">
        <v>61</v>
      </c>
      <c r="U5468" s="1"/>
      <c r="V5468" s="1"/>
      <c r="W5468" s="1"/>
      <c r="X5468" s="1"/>
    </row>
    <row r="5469" spans="1:24" ht="15.75" customHeight="1" x14ac:dyDescent="0.2">
      <c r="A5469" s="1"/>
      <c r="B5469" s="1"/>
      <c r="C5469" s="31" t="str">
        <f>IF('Style Screener'!$S5469&lt;(AVERAGE('Style Screener'!$S$9:$S$6415)), "Value", "Growth")</f>
        <v>Growth</v>
      </c>
      <c r="D5469" s="31" t="str">
        <f>IF('Style Screener'!$R5469&gt;2000, "Large Cap", "Small Cap")</f>
        <v>Large Cap</v>
      </c>
      <c r="E5469" s="31" t="s">
        <v>14</v>
      </c>
      <c r="F5469" s="31" t="s">
        <v>37</v>
      </c>
      <c r="G5469" s="1" t="s">
        <v>10885</v>
      </c>
      <c r="H5469" s="1" t="s">
        <v>12063</v>
      </c>
      <c r="I5469" s="1" t="s">
        <v>12064</v>
      </c>
      <c r="J5469" s="1" t="s">
        <v>10888</v>
      </c>
      <c r="K5469" s="1" t="s">
        <v>12065</v>
      </c>
      <c r="L5469" s="1" t="s">
        <v>12066</v>
      </c>
      <c r="M5469" s="1" t="s">
        <v>86</v>
      </c>
      <c r="N5469" s="1" t="s">
        <v>2006</v>
      </c>
      <c r="O5469" s="1" t="s">
        <v>607</v>
      </c>
      <c r="P5469" s="1" t="s">
        <v>2007</v>
      </c>
      <c r="Q5469" s="29" t="s">
        <v>61</v>
      </c>
      <c r="R5469" s="30">
        <v>9450.4616558340113</v>
      </c>
      <c r="S5469" s="5">
        <v>45.571583682332871</v>
      </c>
      <c r="T5469" s="4" t="s">
        <v>61</v>
      </c>
      <c r="U5469" s="1"/>
      <c r="V5469" s="1"/>
      <c r="W5469" s="1"/>
      <c r="X5469" s="1"/>
    </row>
    <row r="5470" spans="1:24" ht="15.75" customHeight="1" x14ac:dyDescent="0.2">
      <c r="A5470" s="1"/>
      <c r="B5470" s="1"/>
      <c r="C5470" s="31" t="str">
        <f>IF('Style Screener'!$S5470&lt;(AVERAGE('Style Screener'!$S$9:$S$6415)), "Value", "Growth")</f>
        <v>Value</v>
      </c>
      <c r="D5470" s="31" t="str">
        <f>IF('Style Screener'!$R5470&gt;2000, "Large Cap", "Small Cap")</f>
        <v>Large Cap</v>
      </c>
      <c r="E5470" s="31" t="s">
        <v>14</v>
      </c>
      <c r="F5470" s="31" t="s">
        <v>37</v>
      </c>
      <c r="G5470" s="1" t="s">
        <v>10885</v>
      </c>
      <c r="H5470" s="1" t="s">
        <v>11978</v>
      </c>
      <c r="I5470" s="1" t="s">
        <v>11979</v>
      </c>
      <c r="J5470" s="1" t="s">
        <v>10888</v>
      </c>
      <c r="K5470" s="1" t="s">
        <v>11980</v>
      </c>
      <c r="L5470" s="1" t="s">
        <v>11981</v>
      </c>
      <c r="M5470" s="1" t="s">
        <v>86</v>
      </c>
      <c r="N5470" s="1" t="s">
        <v>2006</v>
      </c>
      <c r="O5470" s="1" t="s">
        <v>607</v>
      </c>
      <c r="P5470" s="1" t="s">
        <v>2007</v>
      </c>
      <c r="Q5470" s="29" t="s">
        <v>61</v>
      </c>
      <c r="R5470" s="30">
        <v>31350.508854919339</v>
      </c>
      <c r="S5470" s="5">
        <v>11.672131147540984</v>
      </c>
      <c r="T5470" s="4" t="s">
        <v>61</v>
      </c>
      <c r="U5470" s="1"/>
      <c r="V5470" s="1"/>
      <c r="W5470" s="1"/>
      <c r="X5470" s="1"/>
    </row>
    <row r="5471" spans="1:24" ht="15.75" customHeight="1" x14ac:dyDescent="0.2">
      <c r="A5471" s="1"/>
      <c r="B5471" s="1"/>
      <c r="C5471" s="31" t="str">
        <f>IF('Style Screener'!$S5471&lt;(AVERAGE('Style Screener'!$S$9:$S$6415)), "Value", "Growth")</f>
        <v>Growth</v>
      </c>
      <c r="D5471" s="31" t="str">
        <f>IF('Style Screener'!$R5471&gt;2000, "Large Cap", "Small Cap")</f>
        <v>Large Cap</v>
      </c>
      <c r="E5471" s="31" t="s">
        <v>14</v>
      </c>
      <c r="F5471" s="31" t="s">
        <v>37</v>
      </c>
      <c r="G5471" s="1" t="s">
        <v>38</v>
      </c>
      <c r="H5471" s="1" t="s">
        <v>6344</v>
      </c>
      <c r="I5471" s="1" t="s">
        <v>6345</v>
      </c>
      <c r="J5471" s="1" t="s">
        <v>41</v>
      </c>
      <c r="K5471" s="1" t="s">
        <v>6346</v>
      </c>
      <c r="L5471" s="1" t="s">
        <v>6347</v>
      </c>
      <c r="M5471" s="1" t="s">
        <v>86</v>
      </c>
      <c r="N5471" s="1" t="s">
        <v>135</v>
      </c>
      <c r="O5471" s="1" t="s">
        <v>88</v>
      </c>
      <c r="P5471" s="1" t="s">
        <v>916</v>
      </c>
      <c r="Q5471" s="29" t="s">
        <v>6348</v>
      </c>
      <c r="R5471" s="30">
        <v>7681.8766609900003</v>
      </c>
      <c r="S5471" s="5">
        <v>29.451170298627925</v>
      </c>
      <c r="T5471" s="4" t="s">
        <v>61</v>
      </c>
      <c r="U5471" s="1"/>
      <c r="V5471" s="1"/>
      <c r="W5471" s="1"/>
      <c r="X5471" s="1"/>
    </row>
    <row r="5472" spans="1:24" ht="15.75" customHeight="1" x14ac:dyDescent="0.2">
      <c r="A5472" s="1"/>
      <c r="B5472" s="1"/>
      <c r="C5472" s="31" t="str">
        <f>IF('Style Screener'!$S5472&lt;(AVERAGE('Style Screener'!$S$9:$S$6415)), "Value", "Growth")</f>
        <v>Value</v>
      </c>
      <c r="D5472" s="31" t="str">
        <f>IF('Style Screener'!$R5472&gt;2000, "Large Cap", "Small Cap")</f>
        <v>Large Cap</v>
      </c>
      <c r="E5472" s="31" t="s">
        <v>14</v>
      </c>
      <c r="F5472" s="31" t="s">
        <v>37</v>
      </c>
      <c r="G5472" s="1" t="s">
        <v>13188</v>
      </c>
      <c r="H5472" s="1" t="s">
        <v>20136</v>
      </c>
      <c r="I5472" s="1" t="s">
        <v>20137</v>
      </c>
      <c r="J5472" s="1" t="s">
        <v>13191</v>
      </c>
      <c r="K5472" s="1" t="s">
        <v>20138</v>
      </c>
      <c r="L5472" s="1" t="s">
        <v>20139</v>
      </c>
      <c r="M5472" s="1" t="s">
        <v>86</v>
      </c>
      <c r="N5472" s="1" t="s">
        <v>172</v>
      </c>
      <c r="O5472" s="1" t="s">
        <v>172</v>
      </c>
      <c r="P5472" s="1" t="s">
        <v>173</v>
      </c>
      <c r="Q5472" s="29" t="s">
        <v>61</v>
      </c>
      <c r="R5472" s="30">
        <v>4219.8595981646577</v>
      </c>
      <c r="S5472" s="5">
        <v>17.673817113427788</v>
      </c>
      <c r="T5472" s="4" t="s">
        <v>61</v>
      </c>
      <c r="U5472" s="1"/>
      <c r="V5472" s="1"/>
      <c r="W5472" s="1"/>
      <c r="X5472" s="1"/>
    </row>
    <row r="5473" spans="1:24" ht="15.75" customHeight="1" x14ac:dyDescent="0.2">
      <c r="A5473" s="1"/>
      <c r="B5473" s="1"/>
      <c r="C5473" s="31" t="str">
        <f>IF('Style Screener'!$S5473&lt;(AVERAGE('Style Screener'!$S$9:$S$6415)), "Value", "Growth")</f>
        <v>Growth</v>
      </c>
      <c r="D5473" s="31" t="str">
        <f>IF('Style Screener'!$R5473&gt;2000, "Large Cap", "Small Cap")</f>
        <v>Large Cap</v>
      </c>
      <c r="E5473" s="31" t="s">
        <v>14</v>
      </c>
      <c r="F5473" s="31" t="s">
        <v>37</v>
      </c>
      <c r="G5473" s="1" t="s">
        <v>13188</v>
      </c>
      <c r="H5473" s="1" t="s">
        <v>20140</v>
      </c>
      <c r="I5473" s="1" t="s">
        <v>20141</v>
      </c>
      <c r="J5473" s="1" t="s">
        <v>13191</v>
      </c>
      <c r="K5473" s="1" t="s">
        <v>20142</v>
      </c>
      <c r="L5473" s="1" t="s">
        <v>20143</v>
      </c>
      <c r="M5473" s="1" t="s">
        <v>86</v>
      </c>
      <c r="N5473" s="1" t="s">
        <v>2006</v>
      </c>
      <c r="O5473" s="1" t="s">
        <v>607</v>
      </c>
      <c r="P5473" s="1" t="s">
        <v>2294</v>
      </c>
      <c r="Q5473" s="29" t="s">
        <v>61</v>
      </c>
      <c r="R5473" s="30">
        <v>8531.8374221086633</v>
      </c>
      <c r="S5473" s="5">
        <v>30.298334611055832</v>
      </c>
      <c r="T5473" s="4" t="s">
        <v>61</v>
      </c>
      <c r="U5473" s="1"/>
      <c r="V5473" s="1"/>
      <c r="W5473" s="1"/>
      <c r="X5473" s="1"/>
    </row>
    <row r="5474" spans="1:24" ht="15.75" customHeight="1" x14ac:dyDescent="0.2">
      <c r="A5474" s="1"/>
      <c r="B5474" s="1"/>
      <c r="C5474" s="31" t="str">
        <f>IF('Style Screener'!$S5474&lt;(AVERAGE('Style Screener'!$S$9:$S$6415)), "Value", "Growth")</f>
        <v>Growth</v>
      </c>
      <c r="D5474" s="31" t="str">
        <f>IF('Style Screener'!$R5474&gt;2000, "Large Cap", "Small Cap")</f>
        <v>Large Cap</v>
      </c>
      <c r="E5474" s="31" t="s">
        <v>14</v>
      </c>
      <c r="F5474" s="31" t="s">
        <v>37</v>
      </c>
      <c r="G5474" s="1" t="s">
        <v>13188</v>
      </c>
      <c r="H5474" s="1" t="s">
        <v>20144</v>
      </c>
      <c r="I5474" s="1" t="s">
        <v>20145</v>
      </c>
      <c r="J5474" s="1" t="s">
        <v>13191</v>
      </c>
      <c r="K5474" s="1" t="s">
        <v>20146</v>
      </c>
      <c r="L5474" s="1" t="s">
        <v>20147</v>
      </c>
      <c r="M5474" s="1" t="s">
        <v>86</v>
      </c>
      <c r="N5474" s="1" t="s">
        <v>135</v>
      </c>
      <c r="O5474" s="1" t="s">
        <v>88</v>
      </c>
      <c r="P5474" s="1" t="s">
        <v>1115</v>
      </c>
      <c r="Q5474" s="29" t="s">
        <v>61</v>
      </c>
      <c r="R5474" s="30">
        <v>2950.3722377350978</v>
      </c>
      <c r="S5474" s="5" t="s">
        <v>61</v>
      </c>
      <c r="T5474" s="4">
        <v>0</v>
      </c>
      <c r="U5474" s="1"/>
      <c r="V5474" s="1"/>
      <c r="W5474" s="1"/>
      <c r="X5474" s="1"/>
    </row>
    <row r="5475" spans="1:24" ht="15.75" customHeight="1" x14ac:dyDescent="0.2">
      <c r="A5475" s="1"/>
      <c r="B5475" s="1"/>
      <c r="C5475" s="31" t="str">
        <f>IF('Style Screener'!$S5475&lt;(AVERAGE('Style Screener'!$S$9:$S$6415)), "Value", "Growth")</f>
        <v>Growth</v>
      </c>
      <c r="D5475" s="31" t="str">
        <f>IF('Style Screener'!$R5475&gt;2000, "Large Cap", "Small Cap")</f>
        <v>Large Cap</v>
      </c>
      <c r="E5475" s="31" t="s">
        <v>14</v>
      </c>
      <c r="F5475" s="31" t="s">
        <v>37</v>
      </c>
      <c r="G5475" s="1" t="s">
        <v>13188</v>
      </c>
      <c r="H5475" s="1" t="s">
        <v>20148</v>
      </c>
      <c r="I5475" s="1" t="s">
        <v>20149</v>
      </c>
      <c r="J5475" s="1" t="s">
        <v>13191</v>
      </c>
      <c r="K5475" s="1" t="s">
        <v>20150</v>
      </c>
      <c r="L5475" s="1" t="s">
        <v>20151</v>
      </c>
      <c r="M5475" s="1" t="s">
        <v>86</v>
      </c>
      <c r="N5475" s="1" t="s">
        <v>135</v>
      </c>
      <c r="O5475" s="1" t="s">
        <v>88</v>
      </c>
      <c r="P5475" s="1" t="s">
        <v>1115</v>
      </c>
      <c r="Q5475" s="29" t="s">
        <v>61</v>
      </c>
      <c r="R5475" s="30">
        <v>6246.9730155657144</v>
      </c>
      <c r="S5475" s="5" t="s">
        <v>61</v>
      </c>
      <c r="T5475" s="4" t="s">
        <v>61</v>
      </c>
      <c r="U5475" s="1"/>
      <c r="V5475" s="1"/>
      <c r="W5475" s="1"/>
      <c r="X5475" s="1"/>
    </row>
    <row r="5476" spans="1:24" ht="15.75" customHeight="1" x14ac:dyDescent="0.2">
      <c r="A5476" s="1"/>
      <c r="B5476" s="1"/>
      <c r="C5476" s="31" t="str">
        <f>IF('Style Screener'!$S5476&lt;(AVERAGE('Style Screener'!$S$9:$S$6415)), "Value", "Growth")</f>
        <v>Growth</v>
      </c>
      <c r="D5476" s="31" t="str">
        <f>IF('Style Screener'!$R5476&gt;2000, "Large Cap", "Small Cap")</f>
        <v>Large Cap</v>
      </c>
      <c r="E5476" s="31" t="s">
        <v>14</v>
      </c>
      <c r="F5476" s="31" t="s">
        <v>37</v>
      </c>
      <c r="G5476" s="1" t="s">
        <v>13188</v>
      </c>
      <c r="H5476" s="1" t="s">
        <v>20152</v>
      </c>
      <c r="I5476" s="1" t="s">
        <v>20153</v>
      </c>
      <c r="J5476" s="1" t="s">
        <v>13191</v>
      </c>
      <c r="K5476" s="1" t="s">
        <v>20154</v>
      </c>
      <c r="L5476" s="1" t="s">
        <v>20155</v>
      </c>
      <c r="M5476" s="1" t="s">
        <v>86</v>
      </c>
      <c r="N5476" s="1" t="s">
        <v>135</v>
      </c>
      <c r="O5476" s="1" t="s">
        <v>88</v>
      </c>
      <c r="P5476" s="1" t="s">
        <v>358</v>
      </c>
      <c r="Q5476" s="29" t="s">
        <v>61</v>
      </c>
      <c r="R5476" s="30">
        <v>5127.1200510789813</v>
      </c>
      <c r="S5476" s="5" t="s">
        <v>61</v>
      </c>
      <c r="T5476" s="4">
        <v>0</v>
      </c>
      <c r="U5476" s="1"/>
      <c r="V5476" s="1"/>
      <c r="W5476" s="1"/>
      <c r="X5476" s="1"/>
    </row>
    <row r="5477" spans="1:24" ht="15.75" customHeight="1" x14ac:dyDescent="0.2">
      <c r="A5477" s="1"/>
      <c r="B5477" s="1"/>
      <c r="C5477" s="31" t="str">
        <f>IF('Style Screener'!$S5477&lt;(AVERAGE('Style Screener'!$S$9:$S$6415)), "Value", "Growth")</f>
        <v>Value</v>
      </c>
      <c r="D5477" s="31" t="str">
        <f>IF('Style Screener'!$R5477&gt;2000, "Large Cap", "Small Cap")</f>
        <v>Large Cap</v>
      </c>
      <c r="E5477" s="31" t="s">
        <v>14</v>
      </c>
      <c r="F5477" s="31" t="s">
        <v>37</v>
      </c>
      <c r="G5477" s="1" t="s">
        <v>13188</v>
      </c>
      <c r="H5477" s="1" t="s">
        <v>20156</v>
      </c>
      <c r="I5477" s="1" t="s">
        <v>20157</v>
      </c>
      <c r="J5477" s="1" t="s">
        <v>13191</v>
      </c>
      <c r="K5477" s="1" t="s">
        <v>20158</v>
      </c>
      <c r="L5477" s="1" t="s">
        <v>20159</v>
      </c>
      <c r="M5477" s="1" t="s">
        <v>86</v>
      </c>
      <c r="N5477" s="1" t="s">
        <v>172</v>
      </c>
      <c r="O5477" s="1" t="s">
        <v>172</v>
      </c>
      <c r="P5477" s="1" t="s">
        <v>173</v>
      </c>
      <c r="Q5477" s="29" t="s">
        <v>61</v>
      </c>
      <c r="R5477" s="30">
        <v>4454.836448439647</v>
      </c>
      <c r="S5477" s="5">
        <v>18.666236940348615</v>
      </c>
      <c r="T5477" s="4" t="s">
        <v>61</v>
      </c>
      <c r="U5477" s="1"/>
      <c r="V5477" s="1"/>
      <c r="W5477" s="1"/>
      <c r="X5477" s="1"/>
    </row>
    <row r="5478" spans="1:24" ht="15.75" customHeight="1" x14ac:dyDescent="0.2">
      <c r="A5478" s="1"/>
      <c r="B5478" s="1"/>
      <c r="C5478" s="31" t="str">
        <f>IF('Style Screener'!$S5478&lt;(AVERAGE('Style Screener'!$S$9:$S$6415)), "Value", "Growth")</f>
        <v>Value</v>
      </c>
      <c r="D5478" s="31" t="str">
        <f>IF('Style Screener'!$R5478&gt;2000, "Large Cap", "Small Cap")</f>
        <v>Large Cap</v>
      </c>
      <c r="E5478" s="31" t="s">
        <v>14</v>
      </c>
      <c r="F5478" s="31" t="s">
        <v>37</v>
      </c>
      <c r="G5478" s="1" t="s">
        <v>38</v>
      </c>
      <c r="H5478" s="1" t="s">
        <v>6556</v>
      </c>
      <c r="I5478" s="1" t="s">
        <v>6557</v>
      </c>
      <c r="J5478" s="1" t="s">
        <v>41</v>
      </c>
      <c r="K5478" s="1" t="s">
        <v>6558</v>
      </c>
      <c r="L5478" s="1" t="s">
        <v>6559</v>
      </c>
      <c r="M5478" s="1" t="s">
        <v>86</v>
      </c>
      <c r="N5478" s="1" t="s">
        <v>172</v>
      </c>
      <c r="O5478" s="1" t="s">
        <v>172</v>
      </c>
      <c r="P5478" s="1" t="s">
        <v>1497</v>
      </c>
      <c r="Q5478" s="29" t="s">
        <v>609</v>
      </c>
      <c r="R5478" s="30">
        <v>232311.15530205</v>
      </c>
      <c r="S5478" s="5">
        <v>10.636736087401843</v>
      </c>
      <c r="T5478" s="4">
        <v>25.628151372007849</v>
      </c>
      <c r="U5478" s="1"/>
      <c r="V5478" s="1"/>
      <c r="W5478" s="1"/>
      <c r="X5478" s="1"/>
    </row>
    <row r="5479" spans="1:24" ht="15.75" customHeight="1" x14ac:dyDescent="0.2">
      <c r="A5479" s="1"/>
      <c r="B5479" s="1"/>
      <c r="C5479" s="31" t="str">
        <f>IF('Style Screener'!$S5479&lt;(AVERAGE('Style Screener'!$S$9:$S$6415)), "Value", "Growth")</f>
        <v>Value</v>
      </c>
      <c r="D5479" s="31" t="str">
        <f>IF('Style Screener'!$R5479&gt;2000, "Large Cap", "Small Cap")</f>
        <v>Large Cap</v>
      </c>
      <c r="E5479" s="31" t="s">
        <v>14</v>
      </c>
      <c r="F5479" s="31" t="s">
        <v>37</v>
      </c>
      <c r="G5479" s="1" t="s">
        <v>246</v>
      </c>
      <c r="H5479" s="1" t="s">
        <v>11022</v>
      </c>
      <c r="I5479" s="1" t="s">
        <v>20160</v>
      </c>
      <c r="J5479" s="1" t="s">
        <v>19561</v>
      </c>
      <c r="K5479" s="1" t="s">
        <v>11024</v>
      </c>
      <c r="L5479" s="1" t="s">
        <v>11025</v>
      </c>
      <c r="M5479" s="1" t="s">
        <v>86</v>
      </c>
      <c r="N5479" s="1" t="s">
        <v>606</v>
      </c>
      <c r="O5479" s="1" t="s">
        <v>607</v>
      </c>
      <c r="P5479" s="1" t="s">
        <v>608</v>
      </c>
      <c r="Q5479" s="29" t="s">
        <v>61</v>
      </c>
      <c r="R5479" s="30">
        <v>11936.893950317033</v>
      </c>
      <c r="S5479" s="5">
        <v>17.229391891891893</v>
      </c>
      <c r="T5479" s="4" t="s">
        <v>61</v>
      </c>
      <c r="U5479" s="1"/>
      <c r="V5479" s="1"/>
      <c r="W5479" s="1"/>
      <c r="X5479" s="1"/>
    </row>
    <row r="5480" spans="1:24" ht="15.75" customHeight="1" x14ac:dyDescent="0.2">
      <c r="A5480" s="1"/>
      <c r="B5480" s="1"/>
      <c r="C5480" s="31" t="str">
        <f>IF('Style Screener'!$S5480&lt;(AVERAGE('Style Screener'!$S$9:$S$6415)), "Value", "Growth")</f>
        <v>Value</v>
      </c>
      <c r="D5480" s="31" t="str">
        <f>IF('Style Screener'!$R5480&gt;2000, "Large Cap", "Small Cap")</f>
        <v>Large Cap</v>
      </c>
      <c r="E5480" s="31" t="s">
        <v>14</v>
      </c>
      <c r="F5480" s="31" t="s">
        <v>37</v>
      </c>
      <c r="G5480" s="1" t="s">
        <v>10798</v>
      </c>
      <c r="H5480" s="1" t="s">
        <v>12043</v>
      </c>
      <c r="I5480" s="1" t="s">
        <v>12044</v>
      </c>
      <c r="J5480" s="1" t="s">
        <v>10801</v>
      </c>
      <c r="K5480" s="1" t="s">
        <v>12045</v>
      </c>
      <c r="L5480" s="1" t="s">
        <v>12046</v>
      </c>
      <c r="M5480" s="1" t="s">
        <v>86</v>
      </c>
      <c r="N5480" s="1" t="s">
        <v>172</v>
      </c>
      <c r="O5480" s="1" t="s">
        <v>172</v>
      </c>
      <c r="P5480" s="1" t="s">
        <v>1497</v>
      </c>
      <c r="Q5480" s="29" t="s">
        <v>61</v>
      </c>
      <c r="R5480" s="30">
        <v>25920.013062802675</v>
      </c>
      <c r="S5480" s="5">
        <v>12.260259408887942</v>
      </c>
      <c r="T5480" s="4" t="s">
        <v>61</v>
      </c>
      <c r="U5480" s="1"/>
      <c r="V5480" s="1"/>
      <c r="W5480" s="1"/>
      <c r="X5480" s="1"/>
    </row>
    <row r="5481" spans="1:24" ht="15.75" customHeight="1" x14ac:dyDescent="0.2">
      <c r="A5481" s="1"/>
      <c r="B5481" s="1"/>
      <c r="C5481" s="31" t="str">
        <f>IF('Style Screener'!$S5481&lt;(AVERAGE('Style Screener'!$S$9:$S$6415)), "Value", "Growth")</f>
        <v>Value</v>
      </c>
      <c r="D5481" s="31" t="str">
        <f>IF('Style Screener'!$R5481&gt;2000, "Large Cap", "Small Cap")</f>
        <v>Large Cap</v>
      </c>
      <c r="E5481" s="31" t="s">
        <v>14</v>
      </c>
      <c r="F5481" s="31" t="s">
        <v>37</v>
      </c>
      <c r="G5481" s="1" t="s">
        <v>38</v>
      </c>
      <c r="H5481" s="1" t="s">
        <v>6647</v>
      </c>
      <c r="I5481" s="1" t="s">
        <v>6648</v>
      </c>
      <c r="J5481" s="1" t="s">
        <v>41</v>
      </c>
      <c r="K5481" s="1" t="s">
        <v>6649</v>
      </c>
      <c r="L5481" s="1" t="s">
        <v>6650</v>
      </c>
      <c r="M5481" s="1" t="s">
        <v>86</v>
      </c>
      <c r="N5481" s="1" t="s">
        <v>172</v>
      </c>
      <c r="O5481" s="1" t="s">
        <v>172</v>
      </c>
      <c r="P5481" s="1" t="s">
        <v>173</v>
      </c>
      <c r="Q5481" s="29" t="s">
        <v>174</v>
      </c>
      <c r="R5481" s="30">
        <v>11964.386471620001</v>
      </c>
      <c r="S5481" s="5">
        <v>12.706093189964156</v>
      </c>
      <c r="T5481" s="4" t="s">
        <v>61</v>
      </c>
      <c r="U5481" s="1"/>
      <c r="V5481" s="1"/>
      <c r="W5481" s="1"/>
      <c r="X5481" s="1"/>
    </row>
    <row r="5482" spans="1:24" ht="15.75" customHeight="1" x14ac:dyDescent="0.2">
      <c r="A5482" s="1"/>
      <c r="B5482" s="1"/>
      <c r="C5482" s="31" t="str">
        <f>IF('Style Screener'!$S5482&lt;(AVERAGE('Style Screener'!$S$9:$S$6415)), "Value", "Growth")</f>
        <v>Growth</v>
      </c>
      <c r="D5482" s="31" t="str">
        <f>IF('Style Screener'!$R5482&gt;2000, "Large Cap", "Small Cap")</f>
        <v>Large Cap</v>
      </c>
      <c r="E5482" s="31" t="s">
        <v>14</v>
      </c>
      <c r="F5482" s="31" t="s">
        <v>37</v>
      </c>
      <c r="G5482" s="1" t="s">
        <v>38</v>
      </c>
      <c r="H5482" s="1" t="s">
        <v>6672</v>
      </c>
      <c r="I5482" s="1" t="s">
        <v>6673</v>
      </c>
      <c r="J5482" s="1" t="s">
        <v>41</v>
      </c>
      <c r="K5482" s="1" t="s">
        <v>6674</v>
      </c>
      <c r="L5482" s="1" t="s">
        <v>6675</v>
      </c>
      <c r="M5482" s="1" t="s">
        <v>86</v>
      </c>
      <c r="N5482" s="1" t="s">
        <v>135</v>
      </c>
      <c r="O5482" s="1" t="s">
        <v>88</v>
      </c>
      <c r="P5482" s="1" t="s">
        <v>358</v>
      </c>
      <c r="Q5482" s="29" t="s">
        <v>137</v>
      </c>
      <c r="R5482" s="30">
        <v>10439.3400408</v>
      </c>
      <c r="S5482" s="5">
        <v>41.407528641571197</v>
      </c>
      <c r="T5482" s="4">
        <v>0</v>
      </c>
      <c r="U5482" s="1"/>
      <c r="V5482" s="1"/>
      <c r="W5482" s="1"/>
      <c r="X5482" s="1"/>
    </row>
    <row r="5483" spans="1:24" ht="15.75" customHeight="1" x14ac:dyDescent="0.2">
      <c r="A5483" s="1"/>
      <c r="B5483" s="1"/>
      <c r="C5483" s="31" t="str">
        <f>IF('Style Screener'!$S5483&lt;(AVERAGE('Style Screener'!$S$9:$S$6415)), "Value", "Growth")</f>
        <v>Value</v>
      </c>
      <c r="D5483" s="31" t="str">
        <f>IF('Style Screener'!$R5483&gt;2000, "Large Cap", "Small Cap")</f>
        <v>Large Cap</v>
      </c>
      <c r="E5483" s="31" t="s">
        <v>14</v>
      </c>
      <c r="F5483" s="31" t="s">
        <v>37</v>
      </c>
      <c r="G5483" s="1" t="s">
        <v>10804</v>
      </c>
      <c r="H5483" s="1" t="s">
        <v>12123</v>
      </c>
      <c r="I5483" s="1" t="s">
        <v>12124</v>
      </c>
      <c r="J5483" s="1" t="s">
        <v>10807</v>
      </c>
      <c r="K5483" s="1" t="s">
        <v>12125</v>
      </c>
      <c r="L5483" s="1" t="s">
        <v>12126</v>
      </c>
      <c r="M5483" s="1" t="s">
        <v>86</v>
      </c>
      <c r="N5483" s="1" t="s">
        <v>135</v>
      </c>
      <c r="O5483" s="1" t="s">
        <v>88</v>
      </c>
      <c r="P5483" s="1" t="s">
        <v>358</v>
      </c>
      <c r="Q5483" s="29" t="s">
        <v>61</v>
      </c>
      <c r="R5483" s="30">
        <v>15121.336872191647</v>
      </c>
      <c r="S5483" s="5">
        <v>20.366742596810933</v>
      </c>
      <c r="T5483" s="4">
        <v>54.329917621056858</v>
      </c>
      <c r="U5483" s="1"/>
      <c r="V5483" s="1"/>
      <c r="W5483" s="1"/>
      <c r="X5483" s="1"/>
    </row>
    <row r="5484" spans="1:24" ht="15.75" customHeight="1" x14ac:dyDescent="0.2">
      <c r="A5484" s="1"/>
      <c r="B5484" s="1"/>
      <c r="C5484" s="31" t="str">
        <f>IF('Style Screener'!$S5484&lt;(AVERAGE('Style Screener'!$S$9:$S$6415)), "Value", "Growth")</f>
        <v>Growth</v>
      </c>
      <c r="D5484" s="31" t="str">
        <f>IF('Style Screener'!$R5484&gt;2000, "Large Cap", "Small Cap")</f>
        <v>Large Cap</v>
      </c>
      <c r="E5484" s="31" t="s">
        <v>14</v>
      </c>
      <c r="F5484" s="31" t="s">
        <v>37</v>
      </c>
      <c r="G5484" s="1" t="s">
        <v>1020</v>
      </c>
      <c r="H5484" s="1" t="s">
        <v>12099</v>
      </c>
      <c r="I5484" s="1" t="s">
        <v>12100</v>
      </c>
      <c r="J5484" s="1" t="s">
        <v>10766</v>
      </c>
      <c r="K5484" s="1" t="s">
        <v>12101</v>
      </c>
      <c r="L5484" s="1" t="s">
        <v>12102</v>
      </c>
      <c r="M5484" s="1" t="s">
        <v>86</v>
      </c>
      <c r="N5484" s="1" t="s">
        <v>135</v>
      </c>
      <c r="O5484" s="1" t="s">
        <v>88</v>
      </c>
      <c r="P5484" s="1" t="s">
        <v>136</v>
      </c>
      <c r="Q5484" s="29" t="s">
        <v>61</v>
      </c>
      <c r="R5484" s="30">
        <v>15133.895106572065</v>
      </c>
      <c r="S5484" s="5">
        <v>30.479616306954441</v>
      </c>
      <c r="T5484" s="4">
        <v>0</v>
      </c>
      <c r="U5484" s="1"/>
      <c r="V5484" s="1"/>
      <c r="W5484" s="1"/>
      <c r="X5484" s="1"/>
    </row>
    <row r="5485" spans="1:24" ht="15.75" customHeight="1" x14ac:dyDescent="0.2">
      <c r="A5485" s="1"/>
      <c r="B5485" s="1"/>
      <c r="C5485" s="31" t="str">
        <f>IF('Style Screener'!$S5485&lt;(AVERAGE('Style Screener'!$S$9:$S$6415)), "Value", "Growth")</f>
        <v>Value</v>
      </c>
      <c r="D5485" s="31" t="str">
        <f>IF('Style Screener'!$R5485&gt;2000, "Large Cap", "Small Cap")</f>
        <v>Large Cap</v>
      </c>
      <c r="E5485" s="31" t="s">
        <v>14</v>
      </c>
      <c r="F5485" s="31" t="s">
        <v>37</v>
      </c>
      <c r="G5485" s="1" t="s">
        <v>1020</v>
      </c>
      <c r="H5485" s="1" t="s">
        <v>12115</v>
      </c>
      <c r="I5485" s="1" t="s">
        <v>12116</v>
      </c>
      <c r="J5485" s="1" t="s">
        <v>10766</v>
      </c>
      <c r="K5485" s="1" t="s">
        <v>12117</v>
      </c>
      <c r="L5485" s="1" t="s">
        <v>12118</v>
      </c>
      <c r="M5485" s="1" t="s">
        <v>86</v>
      </c>
      <c r="N5485" s="1" t="s">
        <v>251</v>
      </c>
      <c r="O5485" s="1" t="s">
        <v>251</v>
      </c>
      <c r="P5485" s="1" t="s">
        <v>454</v>
      </c>
      <c r="Q5485" s="29" t="s">
        <v>61</v>
      </c>
      <c r="R5485" s="30">
        <v>24701.877078738504</v>
      </c>
      <c r="S5485" s="5">
        <v>14.680851063829786</v>
      </c>
      <c r="T5485" s="4">
        <v>2.5428499330318104</v>
      </c>
      <c r="U5485" s="1"/>
      <c r="V5485" s="1"/>
      <c r="W5485" s="1"/>
      <c r="X5485" s="1"/>
    </row>
    <row r="5486" spans="1:24" ht="15.75" customHeight="1" x14ac:dyDescent="0.2">
      <c r="A5486" s="1"/>
      <c r="B5486" s="1"/>
      <c r="C5486" s="31" t="str">
        <f>IF('Style Screener'!$S5486&lt;(AVERAGE('Style Screener'!$S$9:$S$6415)), "Value", "Growth")</f>
        <v>Value</v>
      </c>
      <c r="D5486" s="31" t="str">
        <f>IF('Style Screener'!$R5486&gt;2000, "Large Cap", "Small Cap")</f>
        <v>Large Cap</v>
      </c>
      <c r="E5486" s="31" t="s">
        <v>14</v>
      </c>
      <c r="F5486" s="31" t="s">
        <v>37</v>
      </c>
      <c r="G5486" s="1" t="s">
        <v>38</v>
      </c>
      <c r="H5486" s="1" t="s">
        <v>7028</v>
      </c>
      <c r="I5486" s="1" t="s">
        <v>7029</v>
      </c>
      <c r="J5486" s="1" t="s">
        <v>41</v>
      </c>
      <c r="K5486" s="1" t="s">
        <v>7030</v>
      </c>
      <c r="L5486" s="1" t="s">
        <v>7031</v>
      </c>
      <c r="M5486" s="1" t="s">
        <v>86</v>
      </c>
      <c r="N5486" s="1" t="s">
        <v>606</v>
      </c>
      <c r="O5486" s="1" t="s">
        <v>607</v>
      </c>
      <c r="P5486" s="1" t="s">
        <v>608</v>
      </c>
      <c r="Q5486" s="29" t="s">
        <v>609</v>
      </c>
      <c r="R5486" s="30">
        <v>6059.7903917099993</v>
      </c>
      <c r="S5486" s="5">
        <v>16.071108455333135</v>
      </c>
      <c r="T5486" s="4">
        <v>31.637705310864522</v>
      </c>
      <c r="U5486" s="1"/>
      <c r="V5486" s="1"/>
      <c r="W5486" s="1"/>
      <c r="X5486" s="1"/>
    </row>
    <row r="5487" spans="1:24" ht="15.75" customHeight="1" x14ac:dyDescent="0.2">
      <c r="A5487" s="1"/>
      <c r="B5487" s="1"/>
      <c r="C5487" s="31" t="str">
        <f>IF('Style Screener'!$S5487&lt;(AVERAGE('Style Screener'!$S$9:$S$6415)), "Value", "Growth")</f>
        <v>Value</v>
      </c>
      <c r="D5487" s="31" t="str">
        <f>IF('Style Screener'!$R5487&gt;2000, "Large Cap", "Small Cap")</f>
        <v>Large Cap</v>
      </c>
      <c r="E5487" s="31" t="s">
        <v>14</v>
      </c>
      <c r="F5487" s="31" t="s">
        <v>37</v>
      </c>
      <c r="G5487" s="1" t="s">
        <v>11121</v>
      </c>
      <c r="H5487" s="1" t="s">
        <v>20161</v>
      </c>
      <c r="I5487" s="1" t="s">
        <v>20162</v>
      </c>
      <c r="J5487" s="1" t="s">
        <v>19193</v>
      </c>
      <c r="K5487" s="1" t="s">
        <v>61</v>
      </c>
      <c r="L5487" s="1" t="s">
        <v>20163</v>
      </c>
      <c r="M5487" s="1" t="s">
        <v>86</v>
      </c>
      <c r="N5487" s="1" t="s">
        <v>87</v>
      </c>
      <c r="O5487" s="1" t="s">
        <v>88</v>
      </c>
      <c r="P5487" s="1" t="s">
        <v>725</v>
      </c>
      <c r="Q5487" s="29" t="s">
        <v>61</v>
      </c>
      <c r="R5487" s="30">
        <v>7511.4545927081681</v>
      </c>
      <c r="S5487" s="5">
        <v>15.605633802816904</v>
      </c>
      <c r="T5487" s="4">
        <v>45.284249299499081</v>
      </c>
      <c r="U5487" s="1"/>
      <c r="V5487" s="1"/>
      <c r="W5487" s="1"/>
      <c r="X5487" s="1"/>
    </row>
    <row r="5488" spans="1:24" ht="15.75" customHeight="1" x14ac:dyDescent="0.2">
      <c r="A5488" s="1"/>
      <c r="B5488" s="1"/>
      <c r="C5488" s="31" t="str">
        <f>IF('Style Screener'!$S5488&lt;(AVERAGE('Style Screener'!$S$9:$S$6415)), "Value", "Growth")</f>
        <v>Growth</v>
      </c>
      <c r="D5488" s="31" t="str">
        <f>IF('Style Screener'!$R5488&gt;2000, "Large Cap", "Small Cap")</f>
        <v>Large Cap</v>
      </c>
      <c r="E5488" s="31" t="s">
        <v>14</v>
      </c>
      <c r="F5488" s="31" t="s">
        <v>37</v>
      </c>
      <c r="G5488" s="1" t="s">
        <v>38</v>
      </c>
      <c r="H5488" s="1" t="s">
        <v>7196</v>
      </c>
      <c r="I5488" s="1" t="s">
        <v>7197</v>
      </c>
      <c r="J5488" s="1" t="s">
        <v>41</v>
      </c>
      <c r="K5488" s="1" t="s">
        <v>7198</v>
      </c>
      <c r="L5488" s="1" t="s">
        <v>7199</v>
      </c>
      <c r="M5488" s="1" t="s">
        <v>86</v>
      </c>
      <c r="N5488" s="1" t="s">
        <v>2006</v>
      </c>
      <c r="O5488" s="1" t="s">
        <v>607</v>
      </c>
      <c r="P5488" s="1" t="s">
        <v>2007</v>
      </c>
      <c r="Q5488" s="29" t="s">
        <v>7150</v>
      </c>
      <c r="R5488" s="30">
        <v>8350.3165917599999</v>
      </c>
      <c r="S5488" s="5" t="s">
        <v>61</v>
      </c>
      <c r="T5488" s="4" t="s">
        <v>61</v>
      </c>
      <c r="U5488" s="1"/>
      <c r="V5488" s="1"/>
      <c r="W5488" s="1"/>
      <c r="X5488" s="1"/>
    </row>
    <row r="5489" spans="1:24" ht="15.75" customHeight="1" x14ac:dyDescent="0.2">
      <c r="A5489" s="1"/>
      <c r="B5489" s="1"/>
      <c r="C5489" s="31" t="str">
        <f>IF('Style Screener'!$S5489&lt;(AVERAGE('Style Screener'!$S$9:$S$6415)), "Value", "Growth")</f>
        <v>Growth</v>
      </c>
      <c r="D5489" s="31" t="str">
        <f>IF('Style Screener'!$R5489&gt;2000, "Large Cap", "Small Cap")</f>
        <v>Large Cap</v>
      </c>
      <c r="E5489" s="31" t="s">
        <v>14</v>
      </c>
      <c r="F5489" s="31" t="s">
        <v>37</v>
      </c>
      <c r="G5489" s="1" t="s">
        <v>38</v>
      </c>
      <c r="H5489" s="1" t="s">
        <v>7142</v>
      </c>
      <c r="I5489" s="1" t="s">
        <v>7143</v>
      </c>
      <c r="J5489" s="1" t="s">
        <v>41</v>
      </c>
      <c r="K5489" s="1" t="s">
        <v>7144</v>
      </c>
      <c r="L5489" s="1" t="s">
        <v>7145</v>
      </c>
      <c r="M5489" s="1" t="s">
        <v>86</v>
      </c>
      <c r="N5489" s="1" t="s">
        <v>135</v>
      </c>
      <c r="O5489" s="1" t="s">
        <v>88</v>
      </c>
      <c r="P5489" s="1" t="s">
        <v>136</v>
      </c>
      <c r="Q5489" s="29" t="s">
        <v>2358</v>
      </c>
      <c r="R5489" s="30">
        <v>5350.2459756199996</v>
      </c>
      <c r="S5489" s="5">
        <v>30.243697478991599</v>
      </c>
      <c r="T5489" s="4">
        <v>2.4501654910065667</v>
      </c>
      <c r="U5489" s="1"/>
      <c r="V5489" s="1"/>
      <c r="W5489" s="1"/>
      <c r="X5489" s="1"/>
    </row>
    <row r="5490" spans="1:24" ht="15.75" customHeight="1" x14ac:dyDescent="0.2">
      <c r="A5490" s="1"/>
      <c r="B5490" s="1"/>
      <c r="C5490" s="31" t="str">
        <f>IF('Style Screener'!$S5490&lt;(AVERAGE('Style Screener'!$S$9:$S$6415)), "Value", "Growth")</f>
        <v>Value</v>
      </c>
      <c r="D5490" s="31" t="str">
        <f>IF('Style Screener'!$R5490&gt;2000, "Large Cap", "Small Cap")</f>
        <v>Large Cap</v>
      </c>
      <c r="E5490" s="31" t="s">
        <v>14</v>
      </c>
      <c r="F5490" s="31" t="s">
        <v>37</v>
      </c>
      <c r="G5490" s="1" t="s">
        <v>38</v>
      </c>
      <c r="H5490" s="1" t="s">
        <v>7059</v>
      </c>
      <c r="I5490" s="1" t="s">
        <v>7060</v>
      </c>
      <c r="J5490" s="1" t="s">
        <v>41</v>
      </c>
      <c r="K5490" s="1" t="s">
        <v>7061</v>
      </c>
      <c r="L5490" s="1" t="s">
        <v>7062</v>
      </c>
      <c r="M5490" s="1" t="s">
        <v>86</v>
      </c>
      <c r="N5490" s="1" t="s">
        <v>251</v>
      </c>
      <c r="O5490" s="1" t="s">
        <v>251</v>
      </c>
      <c r="P5490" s="1" t="s">
        <v>454</v>
      </c>
      <c r="Q5490" s="29" t="s">
        <v>455</v>
      </c>
      <c r="R5490" s="30">
        <v>14732.785799759999</v>
      </c>
      <c r="S5490" s="5">
        <v>9.2078732597215538</v>
      </c>
      <c r="T5490" s="4" t="s">
        <v>61</v>
      </c>
      <c r="U5490" s="1"/>
      <c r="V5490" s="1"/>
      <c r="W5490" s="1"/>
      <c r="X5490" s="1"/>
    </row>
    <row r="5491" spans="1:24" ht="15.75" customHeight="1" x14ac:dyDescent="0.2">
      <c r="A5491" s="1"/>
      <c r="B5491" s="1"/>
      <c r="C5491" s="31" t="str">
        <f>IF('Style Screener'!$S5491&lt;(AVERAGE('Style Screener'!$S$9:$S$6415)), "Value", "Growth")</f>
        <v>Value</v>
      </c>
      <c r="D5491" s="31" t="str">
        <f>IF('Style Screener'!$R5491&gt;2000, "Large Cap", "Small Cap")</f>
        <v>Large Cap</v>
      </c>
      <c r="E5491" s="31" t="s">
        <v>14</v>
      </c>
      <c r="F5491" s="31" t="s">
        <v>37</v>
      </c>
      <c r="G5491" s="1" t="s">
        <v>16243</v>
      </c>
      <c r="H5491" s="1" t="s">
        <v>20164</v>
      </c>
      <c r="I5491" s="1" t="s">
        <v>20165</v>
      </c>
      <c r="J5491" s="1" t="s">
        <v>16236</v>
      </c>
      <c r="K5491" s="1" t="s">
        <v>20166</v>
      </c>
      <c r="L5491" s="1" t="s">
        <v>20167</v>
      </c>
      <c r="M5491" s="1" t="s">
        <v>86</v>
      </c>
      <c r="N5491" s="1" t="s">
        <v>135</v>
      </c>
      <c r="O5491" s="1" t="s">
        <v>88</v>
      </c>
      <c r="P5491" s="1" t="s">
        <v>358</v>
      </c>
      <c r="Q5491" s="29" t="s">
        <v>61</v>
      </c>
      <c r="R5491" s="30">
        <v>13898.298183967474</v>
      </c>
      <c r="S5491" s="5">
        <v>25.767543859649123</v>
      </c>
      <c r="T5491" s="4" t="s">
        <v>61</v>
      </c>
      <c r="U5491" s="1"/>
      <c r="V5491" s="1"/>
      <c r="W5491" s="1"/>
      <c r="X5491" s="1"/>
    </row>
    <row r="5492" spans="1:24" ht="15.75" customHeight="1" x14ac:dyDescent="0.2">
      <c r="A5492" s="1"/>
      <c r="B5492" s="1"/>
      <c r="C5492" s="31" t="str">
        <f>IF('Style Screener'!$S5492&lt;(AVERAGE('Style Screener'!$S$9:$S$6415)), "Value", "Growth")</f>
        <v>Value</v>
      </c>
      <c r="D5492" s="31" t="str">
        <f>IF('Style Screener'!$R5492&gt;2000, "Large Cap", "Small Cap")</f>
        <v>Large Cap</v>
      </c>
      <c r="E5492" s="31" t="s">
        <v>14</v>
      </c>
      <c r="F5492" s="31" t="s">
        <v>37</v>
      </c>
      <c r="G5492" s="1" t="s">
        <v>1020</v>
      </c>
      <c r="H5492" s="1" t="s">
        <v>12135</v>
      </c>
      <c r="I5492" s="1" t="s">
        <v>12136</v>
      </c>
      <c r="J5492" s="1" t="s">
        <v>10766</v>
      </c>
      <c r="K5492" s="1" t="s">
        <v>12137</v>
      </c>
      <c r="L5492" s="1" t="s">
        <v>12138</v>
      </c>
      <c r="M5492" s="1" t="s">
        <v>86</v>
      </c>
      <c r="N5492" s="1" t="s">
        <v>172</v>
      </c>
      <c r="O5492" s="1" t="s">
        <v>172</v>
      </c>
      <c r="P5492" s="1" t="s">
        <v>1497</v>
      </c>
      <c r="Q5492" s="29" t="s">
        <v>61</v>
      </c>
      <c r="R5492" s="30">
        <v>83802.025985731656</v>
      </c>
      <c r="S5492" s="5">
        <v>9.8531645569620245</v>
      </c>
      <c r="T5492" s="4" t="s">
        <v>61</v>
      </c>
      <c r="U5492" s="1"/>
      <c r="V5492" s="1"/>
      <c r="W5492" s="1"/>
      <c r="X5492" s="1"/>
    </row>
    <row r="5493" spans="1:24" ht="15.75" customHeight="1" x14ac:dyDescent="0.2">
      <c r="A5493" s="1"/>
      <c r="B5493" s="1"/>
      <c r="C5493" s="31" t="str">
        <f>IF('Style Screener'!$S5493&lt;(AVERAGE('Style Screener'!$S$9:$S$6415)), "Value", "Growth")</f>
        <v>Value</v>
      </c>
      <c r="D5493" s="31" t="str">
        <f>IF('Style Screener'!$R5493&gt;2000, "Large Cap", "Small Cap")</f>
        <v>Large Cap</v>
      </c>
      <c r="E5493" s="31" t="s">
        <v>14</v>
      </c>
      <c r="F5493" s="31" t="s">
        <v>37</v>
      </c>
      <c r="G5493" s="1" t="s">
        <v>38</v>
      </c>
      <c r="H5493" s="1" t="s">
        <v>6836</v>
      </c>
      <c r="I5493" s="1" t="s">
        <v>6837</v>
      </c>
      <c r="J5493" s="1" t="s">
        <v>41</v>
      </c>
      <c r="K5493" s="1" t="s">
        <v>6838</v>
      </c>
      <c r="L5493" s="1" t="s">
        <v>6839</v>
      </c>
      <c r="M5493" s="1" t="s">
        <v>86</v>
      </c>
      <c r="N5493" s="1" t="s">
        <v>251</v>
      </c>
      <c r="O5493" s="1" t="s">
        <v>251</v>
      </c>
      <c r="P5493" s="1" t="s">
        <v>508</v>
      </c>
      <c r="Q5493" s="29" t="s">
        <v>253</v>
      </c>
      <c r="R5493" s="30">
        <v>15337.697200280001</v>
      </c>
      <c r="S5493" s="5">
        <v>14.210344827586207</v>
      </c>
      <c r="T5493" s="4" t="s">
        <v>61</v>
      </c>
      <c r="U5493" s="1"/>
      <c r="V5493" s="1"/>
      <c r="W5493" s="1"/>
      <c r="X5493" s="1"/>
    </row>
    <row r="5494" spans="1:24" ht="15.75" customHeight="1" x14ac:dyDescent="0.2">
      <c r="A5494" s="1"/>
      <c r="B5494" s="1"/>
      <c r="C5494" s="31" t="str">
        <f>IF('Style Screener'!$S5494&lt;(AVERAGE('Style Screener'!$S$9:$S$6415)), "Value", "Growth")</f>
        <v>Value</v>
      </c>
      <c r="D5494" s="31" t="str">
        <f>IF('Style Screener'!$R5494&gt;2000, "Large Cap", "Small Cap")</f>
        <v>Large Cap</v>
      </c>
      <c r="E5494" s="31" t="s">
        <v>14</v>
      </c>
      <c r="F5494" s="31" t="s">
        <v>37</v>
      </c>
      <c r="G5494" s="1" t="s">
        <v>1020</v>
      </c>
      <c r="H5494" s="1" t="s">
        <v>12155</v>
      </c>
      <c r="I5494" s="1" t="s">
        <v>12156</v>
      </c>
      <c r="J5494" s="1" t="s">
        <v>10766</v>
      </c>
      <c r="K5494" s="1" t="s">
        <v>12157</v>
      </c>
      <c r="L5494" s="1" t="s">
        <v>12158</v>
      </c>
      <c r="M5494" s="1" t="s">
        <v>86</v>
      </c>
      <c r="N5494" s="1" t="s">
        <v>2006</v>
      </c>
      <c r="O5494" s="1" t="s">
        <v>607</v>
      </c>
      <c r="P5494" s="1" t="s">
        <v>2294</v>
      </c>
      <c r="Q5494" s="29" t="s">
        <v>61</v>
      </c>
      <c r="R5494" s="30">
        <v>13189.16319955188</v>
      </c>
      <c r="S5494" s="5">
        <v>20.86021505376344</v>
      </c>
      <c r="T5494" s="4" t="s">
        <v>61</v>
      </c>
      <c r="U5494" s="1"/>
      <c r="V5494" s="1"/>
      <c r="W5494" s="1"/>
      <c r="X5494" s="1"/>
    </row>
    <row r="5495" spans="1:24" ht="15.75" customHeight="1" x14ac:dyDescent="0.2">
      <c r="A5495" s="1"/>
      <c r="B5495" s="1"/>
      <c r="C5495" s="31" t="str">
        <f>IF('Style Screener'!$S5495&lt;(AVERAGE('Style Screener'!$S$9:$S$6415)), "Value", "Growth")</f>
        <v>Value</v>
      </c>
      <c r="D5495" s="31" t="str">
        <f>IF('Style Screener'!$R5495&gt;2000, "Large Cap", "Small Cap")</f>
        <v>Large Cap</v>
      </c>
      <c r="E5495" s="31" t="s">
        <v>14</v>
      </c>
      <c r="F5495" s="31" t="s">
        <v>37</v>
      </c>
      <c r="G5495" s="1" t="s">
        <v>38</v>
      </c>
      <c r="H5495" s="1" t="s">
        <v>7860</v>
      </c>
      <c r="I5495" s="1" t="s">
        <v>7861</v>
      </c>
      <c r="J5495" s="1" t="s">
        <v>41</v>
      </c>
      <c r="K5495" s="1" t="s">
        <v>7862</v>
      </c>
      <c r="L5495" s="1" t="s">
        <v>7863</v>
      </c>
      <c r="M5495" s="1" t="s">
        <v>86</v>
      </c>
      <c r="N5495" s="1" t="s">
        <v>172</v>
      </c>
      <c r="O5495" s="1" t="s">
        <v>172</v>
      </c>
      <c r="P5495" s="1" t="s">
        <v>173</v>
      </c>
      <c r="Q5495" s="29" t="s">
        <v>174</v>
      </c>
      <c r="R5495" s="30">
        <v>15874.93308954</v>
      </c>
      <c r="S5495" s="5">
        <v>14.936249999999999</v>
      </c>
      <c r="T5495" s="4" t="s">
        <v>61</v>
      </c>
      <c r="U5495" s="1"/>
      <c r="V5495" s="1"/>
      <c r="W5495" s="1"/>
      <c r="X5495" s="1"/>
    </row>
    <row r="5496" spans="1:24" ht="15.75" customHeight="1" x14ac:dyDescent="0.2">
      <c r="A5496" s="1"/>
      <c r="B5496" s="1"/>
      <c r="C5496" s="31" t="str">
        <f>IF('Style Screener'!$S5496&lt;(AVERAGE('Style Screener'!$S$9:$S$6415)), "Value", "Growth")</f>
        <v>Growth</v>
      </c>
      <c r="D5496" s="31" t="str">
        <f>IF('Style Screener'!$R5496&gt;2000, "Large Cap", "Small Cap")</f>
        <v>Large Cap</v>
      </c>
      <c r="E5496" s="31" t="s">
        <v>14</v>
      </c>
      <c r="F5496" s="31" t="s">
        <v>37</v>
      </c>
      <c r="G5496" s="1" t="s">
        <v>38</v>
      </c>
      <c r="H5496" s="1" t="s">
        <v>7269</v>
      </c>
      <c r="I5496" s="1" t="s">
        <v>7270</v>
      </c>
      <c r="J5496" s="1" t="s">
        <v>41</v>
      </c>
      <c r="K5496" s="1" t="s">
        <v>7271</v>
      </c>
      <c r="L5496" s="1" t="s">
        <v>7272</v>
      </c>
      <c r="M5496" s="1" t="s">
        <v>86</v>
      </c>
      <c r="N5496" s="1" t="s">
        <v>135</v>
      </c>
      <c r="O5496" s="1" t="s">
        <v>88</v>
      </c>
      <c r="P5496" s="1" t="s">
        <v>358</v>
      </c>
      <c r="Q5496" s="29" t="s">
        <v>137</v>
      </c>
      <c r="R5496" s="30">
        <v>13070.767063200001</v>
      </c>
      <c r="S5496" s="5">
        <v>94.292237442922371</v>
      </c>
      <c r="T5496" s="4" t="s">
        <v>61</v>
      </c>
      <c r="U5496" s="1"/>
      <c r="V5496" s="1"/>
      <c r="W5496" s="1"/>
      <c r="X5496" s="1"/>
    </row>
    <row r="5497" spans="1:24" ht="15.75" customHeight="1" x14ac:dyDescent="0.2">
      <c r="A5497" s="1"/>
      <c r="B5497" s="1"/>
      <c r="C5497" s="31" t="str">
        <f>IF('Style Screener'!$S5497&lt;(AVERAGE('Style Screener'!$S$9:$S$6415)), "Value", "Growth")</f>
        <v>Value</v>
      </c>
      <c r="D5497" s="31" t="str">
        <f>IF('Style Screener'!$R5497&gt;2000, "Large Cap", "Small Cap")</f>
        <v>Large Cap</v>
      </c>
      <c r="E5497" s="31" t="s">
        <v>14</v>
      </c>
      <c r="F5497" s="31" t="s">
        <v>37</v>
      </c>
      <c r="G5497" s="1" t="s">
        <v>11121</v>
      </c>
      <c r="H5497" s="1" t="s">
        <v>20168</v>
      </c>
      <c r="I5497" s="1" t="s">
        <v>20169</v>
      </c>
      <c r="J5497" s="1" t="s">
        <v>19193</v>
      </c>
      <c r="K5497" s="1" t="s">
        <v>20170</v>
      </c>
      <c r="L5497" s="1" t="s">
        <v>20171</v>
      </c>
      <c r="M5497" s="1" t="s">
        <v>86</v>
      </c>
      <c r="N5497" s="1" t="s">
        <v>606</v>
      </c>
      <c r="O5497" s="1" t="s">
        <v>607</v>
      </c>
      <c r="P5497" s="1" t="s">
        <v>921</v>
      </c>
      <c r="Q5497" s="29" t="s">
        <v>61</v>
      </c>
      <c r="R5497" s="30">
        <v>21127.289108113175</v>
      </c>
      <c r="S5497" s="5">
        <v>17.955849889624723</v>
      </c>
      <c r="T5497" s="4">
        <v>54.184326435635334</v>
      </c>
      <c r="U5497" s="1"/>
      <c r="V5497" s="1"/>
      <c r="W5497" s="1"/>
      <c r="X5497" s="1"/>
    </row>
    <row r="5498" spans="1:24" ht="15.75" customHeight="1" x14ac:dyDescent="0.2">
      <c r="A5498" s="1"/>
      <c r="B5498" s="1"/>
      <c r="C5498" s="31" t="str">
        <f>IF('Style Screener'!$S5498&lt;(AVERAGE('Style Screener'!$S$9:$S$6415)), "Value", "Growth")</f>
        <v>Value</v>
      </c>
      <c r="D5498" s="31" t="str">
        <f>IF('Style Screener'!$R5498&gt;2000, "Large Cap", "Small Cap")</f>
        <v>Large Cap</v>
      </c>
      <c r="E5498" s="31" t="s">
        <v>14</v>
      </c>
      <c r="F5498" s="31" t="s">
        <v>37</v>
      </c>
      <c r="G5498" s="1" t="s">
        <v>5587</v>
      </c>
      <c r="H5498" s="1" t="s">
        <v>20172</v>
      </c>
      <c r="I5498" s="1" t="s">
        <v>20173</v>
      </c>
      <c r="J5498" s="1" t="s">
        <v>19180</v>
      </c>
      <c r="K5498" s="1" t="s">
        <v>20174</v>
      </c>
      <c r="L5498" s="1" t="s">
        <v>20175</v>
      </c>
      <c r="M5498" s="1" t="s">
        <v>86</v>
      </c>
      <c r="N5498" s="1" t="s">
        <v>251</v>
      </c>
      <c r="O5498" s="1" t="s">
        <v>251</v>
      </c>
      <c r="P5498" s="1" t="s">
        <v>454</v>
      </c>
      <c r="Q5498" s="29" t="s">
        <v>455</v>
      </c>
      <c r="R5498" s="30">
        <v>35529.663027289462</v>
      </c>
      <c r="S5498" s="5">
        <v>12.02724795640327</v>
      </c>
      <c r="T5498" s="4">
        <v>74.738637614174095</v>
      </c>
      <c r="U5498" s="1"/>
      <c r="V5498" s="1"/>
      <c r="W5498" s="1"/>
      <c r="X5498" s="1"/>
    </row>
    <row r="5499" spans="1:24" ht="15.75" customHeight="1" x14ac:dyDescent="0.2">
      <c r="A5499" s="1"/>
      <c r="B5499" s="1"/>
      <c r="C5499" s="31" t="str">
        <f>IF('Style Screener'!$S5499&lt;(AVERAGE('Style Screener'!$S$9:$S$6415)), "Value", "Growth")</f>
        <v>Value</v>
      </c>
      <c r="D5499" s="31" t="str">
        <f>IF('Style Screener'!$R5499&gt;2000, "Large Cap", "Small Cap")</f>
        <v>Large Cap</v>
      </c>
      <c r="E5499" s="31" t="s">
        <v>14</v>
      </c>
      <c r="F5499" s="31" t="s">
        <v>37</v>
      </c>
      <c r="G5499" s="1" t="s">
        <v>214</v>
      </c>
      <c r="H5499" s="1" t="s">
        <v>12179</v>
      </c>
      <c r="I5499" s="1" t="s">
        <v>20176</v>
      </c>
      <c r="J5499" s="1" t="s">
        <v>10785</v>
      </c>
      <c r="K5499" s="1" t="s">
        <v>12181</v>
      </c>
      <c r="L5499" s="1" t="s">
        <v>12182</v>
      </c>
      <c r="M5499" s="1" t="s">
        <v>86</v>
      </c>
      <c r="N5499" s="1" t="s">
        <v>251</v>
      </c>
      <c r="O5499" s="1" t="s">
        <v>251</v>
      </c>
      <c r="P5499" s="1" t="s">
        <v>508</v>
      </c>
      <c r="Q5499" s="29" t="s">
        <v>61</v>
      </c>
      <c r="R5499" s="30">
        <v>11296.059492643839</v>
      </c>
      <c r="S5499" s="5">
        <v>10.961414790996784</v>
      </c>
      <c r="T5499" s="4">
        <v>65.945313328288208</v>
      </c>
      <c r="U5499" s="1"/>
      <c r="V5499" s="1"/>
      <c r="W5499" s="1"/>
      <c r="X5499" s="1"/>
    </row>
    <row r="5500" spans="1:24" ht="15.75" customHeight="1" x14ac:dyDescent="0.2">
      <c r="A5500" s="1"/>
      <c r="B5500" s="1"/>
      <c r="C5500" s="31" t="str">
        <f>IF('Style Screener'!$S5500&lt;(AVERAGE('Style Screener'!$S$9:$S$6415)), "Value", "Growth")</f>
        <v>Value</v>
      </c>
      <c r="D5500" s="31" t="str">
        <f>IF('Style Screener'!$R5500&gt;2000, "Large Cap", "Small Cap")</f>
        <v>Large Cap</v>
      </c>
      <c r="E5500" s="31" t="s">
        <v>14</v>
      </c>
      <c r="F5500" s="31" t="s">
        <v>37</v>
      </c>
      <c r="G5500" s="1" t="s">
        <v>38</v>
      </c>
      <c r="H5500" s="1" t="s">
        <v>7626</v>
      </c>
      <c r="I5500" s="1" t="s">
        <v>7627</v>
      </c>
      <c r="J5500" s="1" t="s">
        <v>41</v>
      </c>
      <c r="K5500" s="1" t="s">
        <v>7628</v>
      </c>
      <c r="L5500" s="1" t="s">
        <v>7629</v>
      </c>
      <c r="M5500" s="1" t="s">
        <v>86</v>
      </c>
      <c r="N5500" s="1" t="s">
        <v>251</v>
      </c>
      <c r="O5500" s="1" t="s">
        <v>251</v>
      </c>
      <c r="P5500" s="1" t="s">
        <v>663</v>
      </c>
      <c r="Q5500" s="29" t="s">
        <v>664</v>
      </c>
      <c r="R5500" s="30">
        <v>30463.125318959999</v>
      </c>
      <c r="S5500" s="5">
        <v>18.532590894202425</v>
      </c>
      <c r="T5500" s="4">
        <v>54.849884526558881</v>
      </c>
      <c r="U5500" s="1"/>
      <c r="V5500" s="1"/>
      <c r="W5500" s="1"/>
      <c r="X5500" s="1"/>
    </row>
    <row r="5501" spans="1:24" ht="15.75" customHeight="1" x14ac:dyDescent="0.2">
      <c r="A5501" s="1"/>
      <c r="B5501" s="1"/>
      <c r="C5501" s="31" t="str">
        <f>IF('Style Screener'!$S5501&lt;(AVERAGE('Style Screener'!$S$9:$S$6415)), "Value", "Growth")</f>
        <v>Value</v>
      </c>
      <c r="D5501" s="31" t="str">
        <f>IF('Style Screener'!$R5501&gt;2000, "Large Cap", "Small Cap")</f>
        <v>Large Cap</v>
      </c>
      <c r="E5501" s="31" t="s">
        <v>14</v>
      </c>
      <c r="F5501" s="31" t="s">
        <v>37</v>
      </c>
      <c r="G5501" s="1" t="s">
        <v>38</v>
      </c>
      <c r="H5501" s="1" t="s">
        <v>7517</v>
      </c>
      <c r="I5501" s="1" t="s">
        <v>7518</v>
      </c>
      <c r="J5501" s="1" t="s">
        <v>41</v>
      </c>
      <c r="K5501" s="1" t="s">
        <v>7519</v>
      </c>
      <c r="L5501" s="1" t="s">
        <v>7520</v>
      </c>
      <c r="M5501" s="1" t="s">
        <v>86</v>
      </c>
      <c r="N5501" s="1" t="s">
        <v>2006</v>
      </c>
      <c r="O5501" s="1" t="s">
        <v>607</v>
      </c>
      <c r="P5501" s="1" t="s">
        <v>2294</v>
      </c>
      <c r="Q5501" s="29" t="s">
        <v>580</v>
      </c>
      <c r="R5501" s="30">
        <v>28384.154988240003</v>
      </c>
      <c r="S5501" s="5">
        <v>23.440470801267541</v>
      </c>
      <c r="T5501" s="4">
        <v>42.36784795090081</v>
      </c>
      <c r="U5501" s="1"/>
      <c r="V5501" s="1"/>
      <c r="W5501" s="1"/>
      <c r="X5501" s="1"/>
    </row>
    <row r="5502" spans="1:24" ht="15.75" customHeight="1" x14ac:dyDescent="0.2">
      <c r="A5502" s="1"/>
      <c r="B5502" s="1"/>
      <c r="C5502" s="31" t="str">
        <f>IF('Style Screener'!$S5502&lt;(AVERAGE('Style Screener'!$S$9:$S$6415)), "Value", "Growth")</f>
        <v>Value</v>
      </c>
      <c r="D5502" s="31" t="str">
        <f>IF('Style Screener'!$R5502&gt;2000, "Large Cap", "Small Cap")</f>
        <v>Large Cap</v>
      </c>
      <c r="E5502" s="31" t="s">
        <v>14</v>
      </c>
      <c r="F5502" s="31" t="s">
        <v>37</v>
      </c>
      <c r="G5502" s="1" t="s">
        <v>11121</v>
      </c>
      <c r="H5502" s="1" t="s">
        <v>20177</v>
      </c>
      <c r="I5502" s="1" t="s">
        <v>20178</v>
      </c>
      <c r="J5502" s="1" t="s">
        <v>19193</v>
      </c>
      <c r="K5502" s="1" t="s">
        <v>20179</v>
      </c>
      <c r="L5502" s="1" t="s">
        <v>20180</v>
      </c>
      <c r="M5502" s="1" t="s">
        <v>86</v>
      </c>
      <c r="N5502" s="1" t="s">
        <v>251</v>
      </c>
      <c r="O5502" s="1" t="s">
        <v>251</v>
      </c>
      <c r="P5502" s="1" t="s">
        <v>454</v>
      </c>
      <c r="Q5502" s="29" t="s">
        <v>61</v>
      </c>
      <c r="R5502" s="30">
        <v>4695.9443532841706</v>
      </c>
      <c r="S5502" s="5">
        <v>22.346938775510203</v>
      </c>
      <c r="T5502" s="4" t="s">
        <v>61</v>
      </c>
      <c r="U5502" s="1"/>
      <c r="V5502" s="1"/>
      <c r="W5502" s="1"/>
      <c r="X5502" s="1"/>
    </row>
    <row r="5503" spans="1:24" ht="15.75" customHeight="1" x14ac:dyDescent="0.2">
      <c r="A5503" s="1"/>
      <c r="B5503" s="1"/>
      <c r="C5503" s="31" t="str">
        <f>IF('Style Screener'!$S5503&lt;(AVERAGE('Style Screener'!$S$9:$S$6415)), "Value", "Growth")</f>
        <v>Value</v>
      </c>
      <c r="D5503" s="31" t="str">
        <f>IF('Style Screener'!$R5503&gt;2000, "Large Cap", "Small Cap")</f>
        <v>Large Cap</v>
      </c>
      <c r="E5503" s="31" t="s">
        <v>14</v>
      </c>
      <c r="F5503" s="31" t="s">
        <v>37</v>
      </c>
      <c r="G5503" s="1" t="s">
        <v>10984</v>
      </c>
      <c r="H5503" s="1" t="s">
        <v>12183</v>
      </c>
      <c r="I5503" s="1" t="s">
        <v>12184</v>
      </c>
      <c r="J5503" s="1" t="s">
        <v>10987</v>
      </c>
      <c r="K5503" s="1" t="s">
        <v>12185</v>
      </c>
      <c r="L5503" s="1" t="s">
        <v>12186</v>
      </c>
      <c r="M5503" s="1" t="s">
        <v>86</v>
      </c>
      <c r="N5503" s="1" t="s">
        <v>606</v>
      </c>
      <c r="O5503" s="1" t="s">
        <v>607</v>
      </c>
      <c r="P5503" s="1" t="s">
        <v>921</v>
      </c>
      <c r="Q5503" s="29" t="s">
        <v>61</v>
      </c>
      <c r="R5503" s="30">
        <v>7999.2654440316001</v>
      </c>
      <c r="S5503" s="5">
        <v>13.952922077922079</v>
      </c>
      <c r="T5503" s="4">
        <v>8.8105969000769502</v>
      </c>
      <c r="U5503" s="1"/>
      <c r="V5503" s="1"/>
      <c r="W5503" s="1"/>
      <c r="X5503" s="1"/>
    </row>
    <row r="5504" spans="1:24" ht="15.75" customHeight="1" x14ac:dyDescent="0.2">
      <c r="A5504" s="1"/>
      <c r="B5504" s="1"/>
      <c r="C5504" s="31" t="str">
        <f>IF('Style Screener'!$S5504&lt;(AVERAGE('Style Screener'!$S$9:$S$6415)), "Value", "Growth")</f>
        <v>Value</v>
      </c>
      <c r="D5504" s="31" t="str">
        <f>IF('Style Screener'!$R5504&gt;2000, "Large Cap", "Small Cap")</f>
        <v>Large Cap</v>
      </c>
      <c r="E5504" s="31" t="s">
        <v>14</v>
      </c>
      <c r="F5504" s="31" t="s">
        <v>37</v>
      </c>
      <c r="G5504" s="1" t="s">
        <v>38</v>
      </c>
      <c r="H5504" s="1" t="s">
        <v>7469</v>
      </c>
      <c r="I5504" s="1" t="s">
        <v>7470</v>
      </c>
      <c r="J5504" s="1" t="s">
        <v>41</v>
      </c>
      <c r="K5504" s="1" t="s">
        <v>7471</v>
      </c>
      <c r="L5504" s="1" t="s">
        <v>7472</v>
      </c>
      <c r="M5504" s="1" t="s">
        <v>86</v>
      </c>
      <c r="N5504" s="1" t="s">
        <v>251</v>
      </c>
      <c r="O5504" s="1" t="s">
        <v>251</v>
      </c>
      <c r="P5504" s="1" t="s">
        <v>454</v>
      </c>
      <c r="Q5504" s="29" t="s">
        <v>455</v>
      </c>
      <c r="R5504" s="30">
        <v>56398.463842290003</v>
      </c>
      <c r="S5504" s="5">
        <v>8.6210436270316517</v>
      </c>
      <c r="T5504" s="4" t="s">
        <v>61</v>
      </c>
      <c r="U5504" s="1"/>
      <c r="V5504" s="1"/>
      <c r="W5504" s="1"/>
      <c r="X5504" s="1"/>
    </row>
    <row r="5505" spans="1:24" ht="15.75" customHeight="1" x14ac:dyDescent="0.2">
      <c r="A5505" s="1"/>
      <c r="B5505" s="1"/>
      <c r="C5505" s="31" t="str">
        <f>IF('Style Screener'!$S5505&lt;(AVERAGE('Style Screener'!$S$9:$S$6415)), "Value", "Growth")</f>
        <v>Value</v>
      </c>
      <c r="D5505" s="31" t="str">
        <f>IF('Style Screener'!$R5505&gt;2000, "Large Cap", "Small Cap")</f>
        <v>Large Cap</v>
      </c>
      <c r="E5505" s="31" t="s">
        <v>14</v>
      </c>
      <c r="F5505" s="31" t="s">
        <v>37</v>
      </c>
      <c r="G5505" s="1" t="s">
        <v>11121</v>
      </c>
      <c r="H5505" s="1" t="s">
        <v>20181</v>
      </c>
      <c r="I5505" s="1" t="s">
        <v>20182</v>
      </c>
      <c r="J5505" s="1" t="s">
        <v>19193</v>
      </c>
      <c r="K5505" s="1" t="s">
        <v>20183</v>
      </c>
      <c r="L5505" s="1" t="s">
        <v>20184</v>
      </c>
      <c r="M5505" s="1" t="s">
        <v>86</v>
      </c>
      <c r="N5505" s="1" t="s">
        <v>135</v>
      </c>
      <c r="O5505" s="1" t="s">
        <v>88</v>
      </c>
      <c r="P5505" s="1" t="s">
        <v>136</v>
      </c>
      <c r="Q5505" s="29" t="s">
        <v>61</v>
      </c>
      <c r="R5505" s="30">
        <v>5757.9341033901237</v>
      </c>
      <c r="S5505" s="5">
        <v>16.528925619834713</v>
      </c>
      <c r="T5505" s="4">
        <v>2.8996618011768069E-15</v>
      </c>
      <c r="U5505" s="1"/>
      <c r="V5505" s="1"/>
      <c r="W5505" s="1"/>
      <c r="X5505" s="1"/>
    </row>
    <row r="5506" spans="1:24" ht="15.75" customHeight="1" x14ac:dyDescent="0.2">
      <c r="A5506" s="1"/>
      <c r="B5506" s="1"/>
      <c r="C5506" s="31" t="str">
        <f>IF('Style Screener'!$S5506&lt;(AVERAGE('Style Screener'!$S$9:$S$6415)), "Value", "Growth")</f>
        <v>Growth</v>
      </c>
      <c r="D5506" s="31" t="str">
        <f>IF('Style Screener'!$R5506&gt;2000, "Large Cap", "Small Cap")</f>
        <v>Large Cap</v>
      </c>
      <c r="E5506" s="31" t="s">
        <v>14</v>
      </c>
      <c r="F5506" s="31" t="s">
        <v>37</v>
      </c>
      <c r="G5506" s="1" t="s">
        <v>13188</v>
      </c>
      <c r="H5506" s="1" t="s">
        <v>13950</v>
      </c>
      <c r="I5506" s="1" t="s">
        <v>20185</v>
      </c>
      <c r="J5506" s="1" t="s">
        <v>13191</v>
      </c>
      <c r="K5506" s="1" t="s">
        <v>13952</v>
      </c>
      <c r="L5506" s="1" t="s">
        <v>13953</v>
      </c>
      <c r="M5506" s="1" t="s">
        <v>86</v>
      </c>
      <c r="N5506" s="1" t="s">
        <v>87</v>
      </c>
      <c r="O5506" s="1" t="s">
        <v>88</v>
      </c>
      <c r="P5506" s="1" t="s">
        <v>725</v>
      </c>
      <c r="Q5506" s="29" t="s">
        <v>61</v>
      </c>
      <c r="R5506" s="30">
        <v>33038.50530183073</v>
      </c>
      <c r="S5506" s="5">
        <v>55.011135857461028</v>
      </c>
      <c r="T5506" s="4">
        <v>0</v>
      </c>
      <c r="U5506" s="1"/>
      <c r="V5506" s="1"/>
      <c r="W5506" s="1"/>
      <c r="X5506" s="1"/>
    </row>
    <row r="5507" spans="1:24" ht="15.75" customHeight="1" x14ac:dyDescent="0.2">
      <c r="A5507" s="1"/>
      <c r="B5507" s="1"/>
      <c r="C5507" s="31" t="str">
        <f>IF('Style Screener'!$S5507&lt;(AVERAGE('Style Screener'!$S$9:$S$6415)), "Value", "Growth")</f>
        <v>Value</v>
      </c>
      <c r="D5507" s="31" t="str">
        <f>IF('Style Screener'!$R5507&gt;2000, "Large Cap", "Small Cap")</f>
        <v>Large Cap</v>
      </c>
      <c r="E5507" s="31" t="s">
        <v>14</v>
      </c>
      <c r="F5507" s="31" t="s">
        <v>37</v>
      </c>
      <c r="G5507" s="1" t="s">
        <v>13188</v>
      </c>
      <c r="H5507" s="1" t="s">
        <v>13874</v>
      </c>
      <c r="I5507" s="1" t="s">
        <v>20186</v>
      </c>
      <c r="J5507" s="1" t="s">
        <v>13191</v>
      </c>
      <c r="K5507" s="1" t="s">
        <v>13876</v>
      </c>
      <c r="L5507" s="1" t="s">
        <v>13877</v>
      </c>
      <c r="M5507" s="1" t="s">
        <v>86</v>
      </c>
      <c r="N5507" s="1" t="s">
        <v>172</v>
      </c>
      <c r="O5507" s="1" t="s">
        <v>172</v>
      </c>
      <c r="P5507" s="1" t="s">
        <v>1497</v>
      </c>
      <c r="Q5507" s="29" t="s">
        <v>61</v>
      </c>
      <c r="R5507" s="30">
        <v>104209.9396280488</v>
      </c>
      <c r="S5507" s="5">
        <v>11.809109347087345</v>
      </c>
      <c r="T5507" s="4">
        <v>31.964239485326786</v>
      </c>
      <c r="U5507" s="1"/>
      <c r="V5507" s="1"/>
      <c r="W5507" s="1"/>
      <c r="X5507" s="1"/>
    </row>
    <row r="5508" spans="1:24" ht="15.75" customHeight="1" x14ac:dyDescent="0.2">
      <c r="A5508" s="1"/>
      <c r="B5508" s="1"/>
      <c r="C5508" s="31" t="str">
        <f>IF('Style Screener'!$S5508&lt;(AVERAGE('Style Screener'!$S$9:$S$6415)), "Value", "Growth")</f>
        <v>Value</v>
      </c>
      <c r="D5508" s="31" t="str">
        <f>IF('Style Screener'!$R5508&gt;2000, "Large Cap", "Small Cap")</f>
        <v>Large Cap</v>
      </c>
      <c r="E5508" s="31" t="s">
        <v>14</v>
      </c>
      <c r="F5508" s="31" t="s">
        <v>37</v>
      </c>
      <c r="G5508" s="1" t="s">
        <v>13188</v>
      </c>
      <c r="H5508" s="1" t="s">
        <v>20187</v>
      </c>
      <c r="I5508" s="1" t="s">
        <v>20188</v>
      </c>
      <c r="J5508" s="1" t="s">
        <v>13191</v>
      </c>
      <c r="K5508" s="1" t="s">
        <v>20189</v>
      </c>
      <c r="L5508" s="1" t="s">
        <v>20190</v>
      </c>
      <c r="M5508" s="1" t="s">
        <v>86</v>
      </c>
      <c r="N5508" s="1" t="s">
        <v>2006</v>
      </c>
      <c r="O5508" s="1" t="s">
        <v>607</v>
      </c>
      <c r="P5508" s="1" t="s">
        <v>2294</v>
      </c>
      <c r="Q5508" s="29" t="s">
        <v>61</v>
      </c>
      <c r="R5508" s="30">
        <v>5028.0611126355088</v>
      </c>
      <c r="S5508" s="5">
        <v>14.204966445794609</v>
      </c>
      <c r="T5508" s="4" t="s">
        <v>61</v>
      </c>
      <c r="U5508" s="1"/>
      <c r="V5508" s="1"/>
      <c r="W5508" s="1"/>
      <c r="X5508" s="1"/>
    </row>
    <row r="5509" spans="1:24" ht="15.75" customHeight="1" x14ac:dyDescent="0.2">
      <c r="A5509" s="1"/>
      <c r="B5509" s="1"/>
      <c r="C5509" s="31" t="str">
        <f>IF('Style Screener'!$S5509&lt;(AVERAGE('Style Screener'!$S$9:$S$6415)), "Value", "Growth")</f>
        <v>Growth</v>
      </c>
      <c r="D5509" s="31" t="str">
        <f>IF('Style Screener'!$R5509&gt;2000, "Large Cap", "Small Cap")</f>
        <v>Large Cap</v>
      </c>
      <c r="E5509" s="31" t="s">
        <v>14</v>
      </c>
      <c r="F5509" s="31" t="s">
        <v>37</v>
      </c>
      <c r="G5509" s="1" t="s">
        <v>13188</v>
      </c>
      <c r="H5509" s="1" t="s">
        <v>13946</v>
      </c>
      <c r="I5509" s="1" t="s">
        <v>20191</v>
      </c>
      <c r="J5509" s="1" t="s">
        <v>13191</v>
      </c>
      <c r="K5509" s="1" t="s">
        <v>13948</v>
      </c>
      <c r="L5509" s="1" t="s">
        <v>13949</v>
      </c>
      <c r="M5509" s="1" t="s">
        <v>86</v>
      </c>
      <c r="N5509" s="1" t="s">
        <v>87</v>
      </c>
      <c r="O5509" s="1" t="s">
        <v>88</v>
      </c>
      <c r="P5509" s="1" t="s">
        <v>725</v>
      </c>
      <c r="Q5509" s="29" t="s">
        <v>61</v>
      </c>
      <c r="R5509" s="30">
        <v>30267.730579517862</v>
      </c>
      <c r="S5509" s="5">
        <v>38.04495131663991</v>
      </c>
      <c r="T5509" s="4" t="s">
        <v>61</v>
      </c>
      <c r="U5509" s="1"/>
      <c r="V5509" s="1"/>
      <c r="W5509" s="1"/>
      <c r="X5509" s="1"/>
    </row>
    <row r="5510" spans="1:24" ht="15.75" customHeight="1" x14ac:dyDescent="0.2">
      <c r="A5510" s="1"/>
      <c r="B5510" s="1"/>
      <c r="C5510" s="31" t="str">
        <f>IF('Style Screener'!$S5510&lt;(AVERAGE('Style Screener'!$S$9:$S$6415)), "Value", "Growth")</f>
        <v>Value</v>
      </c>
      <c r="D5510" s="31" t="str">
        <f>IF('Style Screener'!$R5510&gt;2000, "Large Cap", "Small Cap")</f>
        <v>Large Cap</v>
      </c>
      <c r="E5510" s="31" t="s">
        <v>14</v>
      </c>
      <c r="F5510" s="31" t="s">
        <v>37</v>
      </c>
      <c r="G5510" s="1" t="s">
        <v>2175</v>
      </c>
      <c r="H5510" s="1" t="s">
        <v>20192</v>
      </c>
      <c r="I5510" s="1" t="s">
        <v>20193</v>
      </c>
      <c r="J5510" s="1" t="s">
        <v>19742</v>
      </c>
      <c r="K5510" s="1" t="s">
        <v>20194</v>
      </c>
      <c r="L5510" s="1" t="s">
        <v>20195</v>
      </c>
      <c r="M5510" s="1" t="s">
        <v>86</v>
      </c>
      <c r="N5510" s="1" t="s">
        <v>172</v>
      </c>
      <c r="O5510" s="1" t="s">
        <v>172</v>
      </c>
      <c r="P5510" s="1" t="s">
        <v>1497</v>
      </c>
      <c r="Q5510" s="29" t="s">
        <v>61</v>
      </c>
      <c r="R5510" s="30">
        <v>2478.0273546514472</v>
      </c>
      <c r="S5510" s="5">
        <v>8.0461303850552799</v>
      </c>
      <c r="T5510" s="4">
        <v>2.5666733507118509</v>
      </c>
      <c r="U5510" s="1"/>
      <c r="V5510" s="1"/>
      <c r="W5510" s="1"/>
      <c r="X5510" s="1"/>
    </row>
    <row r="5511" spans="1:24" ht="15.75" customHeight="1" x14ac:dyDescent="0.2">
      <c r="A5511" s="1"/>
      <c r="B5511" s="1"/>
      <c r="C5511" s="31" t="str">
        <f>IF('Style Screener'!$S5511&lt;(AVERAGE('Style Screener'!$S$9:$S$6415)), "Value", "Growth")</f>
        <v>Value</v>
      </c>
      <c r="D5511" s="31" t="str">
        <f>IF('Style Screener'!$R5511&gt;2000, "Large Cap", "Small Cap")</f>
        <v>Large Cap</v>
      </c>
      <c r="E5511" s="31" t="s">
        <v>14</v>
      </c>
      <c r="F5511" s="31" t="s">
        <v>37</v>
      </c>
      <c r="G5511" s="1" t="s">
        <v>13188</v>
      </c>
      <c r="H5511" s="1" t="s">
        <v>13906</v>
      </c>
      <c r="I5511" s="1" t="s">
        <v>20196</v>
      </c>
      <c r="J5511" s="1" t="s">
        <v>13191</v>
      </c>
      <c r="K5511" s="1" t="s">
        <v>13908</v>
      </c>
      <c r="L5511" s="1" t="s">
        <v>13909</v>
      </c>
      <c r="M5511" s="1" t="s">
        <v>86</v>
      </c>
      <c r="N5511" s="1" t="s">
        <v>172</v>
      </c>
      <c r="O5511" s="1" t="s">
        <v>172</v>
      </c>
      <c r="P5511" s="1" t="s">
        <v>1497</v>
      </c>
      <c r="Q5511" s="29" t="s">
        <v>61</v>
      </c>
      <c r="R5511" s="30">
        <v>47884.492947663108</v>
      </c>
      <c r="S5511" s="5">
        <v>9.4416243654822338</v>
      </c>
      <c r="T5511" s="4">
        <v>22.275030928102659</v>
      </c>
      <c r="U5511" s="1"/>
      <c r="V5511" s="1"/>
      <c r="W5511" s="1"/>
      <c r="X5511" s="1"/>
    </row>
    <row r="5512" spans="1:24" ht="15.75" customHeight="1" x14ac:dyDescent="0.2">
      <c r="A5512" s="1"/>
      <c r="B5512" s="1"/>
      <c r="C5512" s="31" t="str">
        <f>IF('Style Screener'!$S5512&lt;(AVERAGE('Style Screener'!$S$9:$S$6415)), "Value", "Growth")</f>
        <v>Value</v>
      </c>
      <c r="D5512" s="31" t="str">
        <f>IF('Style Screener'!$R5512&gt;2000, "Large Cap", "Small Cap")</f>
        <v>Large Cap</v>
      </c>
      <c r="E5512" s="31" t="s">
        <v>14</v>
      </c>
      <c r="F5512" s="31" t="s">
        <v>37</v>
      </c>
      <c r="G5512" s="1" t="s">
        <v>38</v>
      </c>
      <c r="H5512" s="1" t="s">
        <v>7368</v>
      </c>
      <c r="I5512" s="1" t="s">
        <v>7369</v>
      </c>
      <c r="J5512" s="1" t="s">
        <v>41</v>
      </c>
      <c r="K5512" s="1" t="s">
        <v>7370</v>
      </c>
      <c r="L5512" s="1" t="s">
        <v>7371</v>
      </c>
      <c r="M5512" s="1" t="s">
        <v>86</v>
      </c>
      <c r="N5512" s="1" t="s">
        <v>2006</v>
      </c>
      <c r="O5512" s="1" t="s">
        <v>607</v>
      </c>
      <c r="P5512" s="1" t="s">
        <v>2294</v>
      </c>
      <c r="Q5512" s="29" t="s">
        <v>3694</v>
      </c>
      <c r="R5512" s="30">
        <v>21415.46275671</v>
      </c>
      <c r="S5512" s="5">
        <v>23.157089796810137</v>
      </c>
      <c r="T5512" s="4">
        <v>45.580781573343735</v>
      </c>
      <c r="U5512" s="1"/>
      <c r="V5512" s="1"/>
      <c r="W5512" s="1"/>
      <c r="X5512" s="1"/>
    </row>
    <row r="5513" spans="1:24" ht="15.75" customHeight="1" x14ac:dyDescent="0.2">
      <c r="A5513" s="1"/>
      <c r="B5513" s="1"/>
      <c r="C5513" s="31" t="str">
        <f>IF('Style Screener'!$S5513&lt;(AVERAGE('Style Screener'!$S$9:$S$6415)), "Value", "Growth")</f>
        <v>Value</v>
      </c>
      <c r="D5513" s="31" t="str">
        <f>IF('Style Screener'!$R5513&gt;2000, "Large Cap", "Small Cap")</f>
        <v>Large Cap</v>
      </c>
      <c r="E5513" s="31" t="s">
        <v>14</v>
      </c>
      <c r="F5513" s="31" t="s">
        <v>37</v>
      </c>
      <c r="G5513" s="1" t="s">
        <v>38</v>
      </c>
      <c r="H5513" s="1" t="s">
        <v>7806</v>
      </c>
      <c r="I5513" s="1" t="s">
        <v>7807</v>
      </c>
      <c r="J5513" s="1" t="s">
        <v>41</v>
      </c>
      <c r="K5513" s="1" t="s">
        <v>7808</v>
      </c>
      <c r="L5513" s="1" t="s">
        <v>7809</v>
      </c>
      <c r="M5513" s="1" t="s">
        <v>86</v>
      </c>
      <c r="N5513" s="1" t="s">
        <v>606</v>
      </c>
      <c r="O5513" s="1" t="s">
        <v>607</v>
      </c>
      <c r="P5513" s="1" t="s">
        <v>921</v>
      </c>
      <c r="Q5513" s="29" t="s">
        <v>609</v>
      </c>
      <c r="R5513" s="30">
        <v>72459.180685500003</v>
      </c>
      <c r="S5513" s="5">
        <v>12.065003282994089</v>
      </c>
      <c r="T5513" s="4">
        <v>26.65207877461706</v>
      </c>
      <c r="U5513" s="1"/>
      <c r="V5513" s="1"/>
      <c r="W5513" s="1"/>
      <c r="X5513" s="1"/>
    </row>
    <row r="5514" spans="1:24" ht="15.75" customHeight="1" x14ac:dyDescent="0.2">
      <c r="A5514" s="1"/>
      <c r="B5514" s="1"/>
      <c r="C5514" s="31" t="str">
        <f>IF('Style Screener'!$S5514&lt;(AVERAGE('Style Screener'!$S$9:$S$6415)), "Value", "Growth")</f>
        <v>Value</v>
      </c>
      <c r="D5514" s="31" t="str">
        <f>IF('Style Screener'!$R5514&gt;2000, "Large Cap", "Small Cap")</f>
        <v>Large Cap</v>
      </c>
      <c r="E5514" s="31" t="s">
        <v>14</v>
      </c>
      <c r="F5514" s="31" t="s">
        <v>37</v>
      </c>
      <c r="G5514" s="1" t="s">
        <v>13188</v>
      </c>
      <c r="H5514" s="1" t="s">
        <v>13926</v>
      </c>
      <c r="I5514" s="1" t="s">
        <v>20197</v>
      </c>
      <c r="J5514" s="1" t="s">
        <v>13191</v>
      </c>
      <c r="K5514" s="1" t="s">
        <v>13928</v>
      </c>
      <c r="L5514" s="1" t="s">
        <v>13929</v>
      </c>
      <c r="M5514" s="1" t="s">
        <v>86</v>
      </c>
      <c r="N5514" s="1" t="s">
        <v>251</v>
      </c>
      <c r="O5514" s="1" t="s">
        <v>251</v>
      </c>
      <c r="P5514" s="1" t="s">
        <v>252</v>
      </c>
      <c r="Q5514" s="29" t="s">
        <v>61</v>
      </c>
      <c r="R5514" s="30">
        <v>18401.697261767971</v>
      </c>
      <c r="S5514" s="5">
        <v>17.004371643551949</v>
      </c>
      <c r="T5514" s="4">
        <v>28.254836280019454</v>
      </c>
      <c r="U5514" s="1"/>
      <c r="V5514" s="1"/>
      <c r="W5514" s="1"/>
      <c r="X5514" s="1"/>
    </row>
    <row r="5515" spans="1:24" ht="15.75" customHeight="1" x14ac:dyDescent="0.2">
      <c r="A5515" s="1"/>
      <c r="B5515" s="1"/>
      <c r="C5515" s="31" t="str">
        <f>IF('Style Screener'!$S5515&lt;(AVERAGE('Style Screener'!$S$9:$S$6415)), "Value", "Growth")</f>
        <v>Value</v>
      </c>
      <c r="D5515" s="31" t="str">
        <f>IF('Style Screener'!$R5515&gt;2000, "Large Cap", "Small Cap")</f>
        <v>Large Cap</v>
      </c>
      <c r="E5515" s="31" t="s">
        <v>14</v>
      </c>
      <c r="F5515" s="31" t="s">
        <v>37</v>
      </c>
      <c r="G5515" s="1" t="s">
        <v>10839</v>
      </c>
      <c r="H5515" s="1" t="s">
        <v>12279</v>
      </c>
      <c r="I5515" s="1" t="s">
        <v>20198</v>
      </c>
      <c r="J5515" s="1" t="s">
        <v>10842</v>
      </c>
      <c r="K5515" s="1" t="s">
        <v>12281</v>
      </c>
      <c r="L5515" s="1" t="s">
        <v>12282</v>
      </c>
      <c r="M5515" s="1" t="s">
        <v>86</v>
      </c>
      <c r="N5515" s="1" t="s">
        <v>251</v>
      </c>
      <c r="O5515" s="1" t="s">
        <v>251</v>
      </c>
      <c r="P5515" s="1" t="s">
        <v>4097</v>
      </c>
      <c r="Q5515" s="29" t="s">
        <v>61</v>
      </c>
      <c r="R5515" s="30">
        <v>36351.948383296243</v>
      </c>
      <c r="S5515" s="5">
        <v>11.609318357401794</v>
      </c>
      <c r="T5515" s="4" t="s">
        <v>61</v>
      </c>
      <c r="U5515" s="1"/>
      <c r="V5515" s="1"/>
      <c r="W5515" s="1"/>
      <c r="X5515" s="1"/>
    </row>
    <row r="5516" spans="1:24" ht="15.75" customHeight="1" x14ac:dyDescent="0.2">
      <c r="A5516" s="1"/>
      <c r="B5516" s="1"/>
      <c r="C5516" s="31" t="str">
        <f>IF('Style Screener'!$S5516&lt;(AVERAGE('Style Screener'!$S$9:$S$6415)), "Value", "Growth")</f>
        <v>Value</v>
      </c>
      <c r="D5516" s="31" t="str">
        <f>IF('Style Screener'!$R5516&gt;2000, "Large Cap", "Small Cap")</f>
        <v>Large Cap</v>
      </c>
      <c r="E5516" s="31" t="s">
        <v>14</v>
      </c>
      <c r="F5516" s="31" t="s">
        <v>37</v>
      </c>
      <c r="G5516" s="1" t="s">
        <v>38</v>
      </c>
      <c r="H5516" s="1" t="s">
        <v>8100</v>
      </c>
      <c r="I5516" s="1" t="s">
        <v>20199</v>
      </c>
      <c r="J5516" s="1" t="s">
        <v>71</v>
      </c>
      <c r="K5516" s="1" t="s">
        <v>8102</v>
      </c>
      <c r="L5516" s="1" t="s">
        <v>8103</v>
      </c>
      <c r="M5516" s="1" t="s">
        <v>86</v>
      </c>
      <c r="N5516" s="1" t="s">
        <v>2006</v>
      </c>
      <c r="O5516" s="1" t="s">
        <v>607</v>
      </c>
      <c r="P5516" s="1" t="s">
        <v>2294</v>
      </c>
      <c r="Q5516" s="29" t="s">
        <v>2295</v>
      </c>
      <c r="R5516" s="30">
        <v>8242.8427704000005</v>
      </c>
      <c r="S5516" s="5">
        <v>14.70570479927558</v>
      </c>
      <c r="T5516" s="4">
        <v>27.885714285714283</v>
      </c>
      <c r="U5516" s="1"/>
      <c r="V5516" s="1"/>
      <c r="W5516" s="1"/>
      <c r="X5516" s="1"/>
    </row>
    <row r="5517" spans="1:24" ht="15.75" customHeight="1" x14ac:dyDescent="0.2">
      <c r="A5517" s="1"/>
      <c r="B5517" s="1"/>
      <c r="C5517" s="31" t="str">
        <f>IF('Style Screener'!$S5517&lt;(AVERAGE('Style Screener'!$S$9:$S$6415)), "Value", "Growth")</f>
        <v>Value</v>
      </c>
      <c r="D5517" s="31" t="str">
        <f>IF('Style Screener'!$R5517&gt;2000, "Large Cap", "Small Cap")</f>
        <v>Large Cap</v>
      </c>
      <c r="E5517" s="31" t="s">
        <v>14</v>
      </c>
      <c r="F5517" s="31" t="s">
        <v>37</v>
      </c>
      <c r="G5517" s="1" t="s">
        <v>11121</v>
      </c>
      <c r="H5517" s="1" t="s">
        <v>20200</v>
      </c>
      <c r="I5517" s="1" t="s">
        <v>20201</v>
      </c>
      <c r="J5517" s="1" t="s">
        <v>19193</v>
      </c>
      <c r="K5517" s="1" t="s">
        <v>20202</v>
      </c>
      <c r="L5517" s="1" t="s">
        <v>20203</v>
      </c>
      <c r="M5517" s="1" t="s">
        <v>86</v>
      </c>
      <c r="N5517" s="1" t="s">
        <v>172</v>
      </c>
      <c r="O5517" s="1" t="s">
        <v>172</v>
      </c>
      <c r="P5517" s="1" t="s">
        <v>1497</v>
      </c>
      <c r="Q5517" s="29" t="s">
        <v>61</v>
      </c>
      <c r="R5517" s="30">
        <v>71840.316922477505</v>
      </c>
      <c r="S5517" s="5">
        <v>13.858181818181817</v>
      </c>
      <c r="T5517" s="4">
        <v>21.672427384634037</v>
      </c>
      <c r="U5517" s="1"/>
      <c r="V5517" s="1"/>
      <c r="W5517" s="1"/>
      <c r="X5517" s="1"/>
    </row>
    <row r="5518" spans="1:24" ht="15.75" customHeight="1" x14ac:dyDescent="0.2">
      <c r="A5518" s="1"/>
      <c r="B5518" s="1"/>
      <c r="C5518" s="31" t="str">
        <f>IF('Style Screener'!$S5518&lt;(AVERAGE('Style Screener'!$S$9:$S$6415)), "Value", "Growth")</f>
        <v>Value</v>
      </c>
      <c r="D5518" s="31" t="str">
        <f>IF('Style Screener'!$R5518&gt;2000, "Large Cap", "Small Cap")</f>
        <v>Large Cap</v>
      </c>
      <c r="E5518" s="31" t="s">
        <v>14</v>
      </c>
      <c r="F5518" s="31" t="s">
        <v>37</v>
      </c>
      <c r="G5518" s="1" t="s">
        <v>5587</v>
      </c>
      <c r="H5518" s="1" t="s">
        <v>20204</v>
      </c>
      <c r="I5518" s="1" t="s">
        <v>20205</v>
      </c>
      <c r="J5518" s="1" t="s">
        <v>19180</v>
      </c>
      <c r="K5518" s="1" t="s">
        <v>20206</v>
      </c>
      <c r="L5518" s="1" t="s">
        <v>20207</v>
      </c>
      <c r="M5518" s="1" t="s">
        <v>86</v>
      </c>
      <c r="N5518" s="1" t="s">
        <v>172</v>
      </c>
      <c r="O5518" s="1" t="s">
        <v>172</v>
      </c>
      <c r="P5518" s="1" t="s">
        <v>1497</v>
      </c>
      <c r="Q5518" s="29" t="s">
        <v>174</v>
      </c>
      <c r="R5518" s="30">
        <v>13132.999027236521</v>
      </c>
      <c r="S5518" s="5">
        <v>10.612910236905019</v>
      </c>
      <c r="T5518" s="4">
        <v>5.7467057101024892</v>
      </c>
      <c r="U5518" s="1"/>
      <c r="V5518" s="1"/>
      <c r="W5518" s="1"/>
      <c r="X5518" s="1"/>
    </row>
    <row r="5519" spans="1:24" ht="15.75" customHeight="1" x14ac:dyDescent="0.2">
      <c r="A5519" s="1"/>
      <c r="B5519" s="1"/>
      <c r="C5519" s="31" t="str">
        <f>IF('Style Screener'!$S5519&lt;(AVERAGE('Style Screener'!$S$9:$S$6415)), "Value", "Growth")</f>
        <v>Value</v>
      </c>
      <c r="D5519" s="31" t="str">
        <f>IF('Style Screener'!$R5519&gt;2000, "Large Cap", "Small Cap")</f>
        <v>Large Cap</v>
      </c>
      <c r="E5519" s="31" t="s">
        <v>14</v>
      </c>
      <c r="F5519" s="31" t="s">
        <v>37</v>
      </c>
      <c r="G5519" s="1" t="s">
        <v>10804</v>
      </c>
      <c r="H5519" s="1" t="s">
        <v>12067</v>
      </c>
      <c r="I5519" s="1" t="s">
        <v>12068</v>
      </c>
      <c r="J5519" s="1" t="s">
        <v>10807</v>
      </c>
      <c r="K5519" s="1" t="s">
        <v>12069</v>
      </c>
      <c r="L5519" s="1" t="s">
        <v>12070</v>
      </c>
      <c r="M5519" s="1" t="s">
        <v>86</v>
      </c>
      <c r="N5519" s="1" t="s">
        <v>172</v>
      </c>
      <c r="O5519" s="1" t="s">
        <v>172</v>
      </c>
      <c r="P5519" s="1" t="s">
        <v>1497</v>
      </c>
      <c r="Q5519" s="29" t="s">
        <v>61</v>
      </c>
      <c r="R5519" s="30">
        <v>24905.419748576522</v>
      </c>
      <c r="S5519" s="5">
        <v>16.917995444191344</v>
      </c>
      <c r="T5519" s="4" t="s">
        <v>61</v>
      </c>
      <c r="U5519" s="1"/>
      <c r="V5519" s="1"/>
      <c r="W5519" s="1"/>
      <c r="X5519" s="1"/>
    </row>
    <row r="5520" spans="1:24" ht="15.75" customHeight="1" x14ac:dyDescent="0.2">
      <c r="A5520" s="1"/>
      <c r="B5520" s="1"/>
      <c r="C5520" s="31" t="str">
        <f>IF('Style Screener'!$S5520&lt;(AVERAGE('Style Screener'!$S$9:$S$6415)), "Value", "Growth")</f>
        <v>Value</v>
      </c>
      <c r="D5520" s="31" t="str">
        <f>IF('Style Screener'!$R5520&gt;2000, "Large Cap", "Small Cap")</f>
        <v>Large Cap</v>
      </c>
      <c r="E5520" s="31" t="s">
        <v>14</v>
      </c>
      <c r="F5520" s="31" t="s">
        <v>37</v>
      </c>
      <c r="G5520" s="1" t="s">
        <v>38</v>
      </c>
      <c r="H5520" s="1" t="s">
        <v>8039</v>
      </c>
      <c r="I5520" s="1" t="s">
        <v>20208</v>
      </c>
      <c r="J5520" s="1" t="s">
        <v>71</v>
      </c>
      <c r="K5520" s="1" t="s">
        <v>8041</v>
      </c>
      <c r="L5520" s="1" t="s">
        <v>8042</v>
      </c>
      <c r="M5520" s="1" t="s">
        <v>86</v>
      </c>
      <c r="N5520" s="1" t="s">
        <v>771</v>
      </c>
      <c r="O5520" s="1" t="s">
        <v>607</v>
      </c>
      <c r="P5520" s="1" t="s">
        <v>771</v>
      </c>
      <c r="Q5520" s="29" t="s">
        <v>609</v>
      </c>
      <c r="R5520" s="30">
        <v>8031.5279965600012</v>
      </c>
      <c r="S5520" s="5">
        <v>9.2686230248307009</v>
      </c>
      <c r="T5520" s="4" t="s">
        <v>61</v>
      </c>
      <c r="U5520" s="1"/>
      <c r="V5520" s="1"/>
      <c r="W5520" s="1"/>
      <c r="X5520" s="1"/>
    </row>
    <row r="5521" spans="1:24" ht="15.75" customHeight="1" x14ac:dyDescent="0.2">
      <c r="A5521" s="1"/>
      <c r="B5521" s="1"/>
      <c r="C5521" s="31" t="str">
        <f>IF('Style Screener'!$S5521&lt;(AVERAGE('Style Screener'!$S$9:$S$6415)), "Value", "Growth")</f>
        <v>Value</v>
      </c>
      <c r="D5521" s="31" t="str">
        <f>IF('Style Screener'!$R5521&gt;2000, "Large Cap", "Small Cap")</f>
        <v>Large Cap</v>
      </c>
      <c r="E5521" s="31" t="s">
        <v>14</v>
      </c>
      <c r="F5521" s="31" t="s">
        <v>37</v>
      </c>
      <c r="G5521" s="1" t="s">
        <v>16243</v>
      </c>
      <c r="H5521" s="1" t="s">
        <v>20209</v>
      </c>
      <c r="I5521" s="1" t="s">
        <v>20210</v>
      </c>
      <c r="J5521" s="1" t="s">
        <v>16236</v>
      </c>
      <c r="K5521" s="1" t="s">
        <v>20211</v>
      </c>
      <c r="L5521" s="1" t="s">
        <v>20212</v>
      </c>
      <c r="M5521" s="1" t="s">
        <v>86</v>
      </c>
      <c r="N5521" s="1" t="s">
        <v>87</v>
      </c>
      <c r="O5521" s="1" t="s">
        <v>88</v>
      </c>
      <c r="P5521" s="1" t="s">
        <v>725</v>
      </c>
      <c r="Q5521" s="29" t="s">
        <v>61</v>
      </c>
      <c r="R5521" s="30">
        <v>10901.467093849838</v>
      </c>
      <c r="S5521" s="5">
        <v>11.585365853658535</v>
      </c>
      <c r="T5521" s="4">
        <v>52.764990416115793</v>
      </c>
      <c r="U5521" s="1"/>
      <c r="V5521" s="1"/>
      <c r="W5521" s="1"/>
      <c r="X5521" s="1"/>
    </row>
    <row r="5522" spans="1:24" ht="15.75" customHeight="1" x14ac:dyDescent="0.2">
      <c r="A5522" s="1"/>
      <c r="B5522" s="1"/>
      <c r="C5522" s="31" t="str">
        <f>IF('Style Screener'!$S5522&lt;(AVERAGE('Style Screener'!$S$9:$S$6415)), "Value", "Growth")</f>
        <v>Value</v>
      </c>
      <c r="D5522" s="31" t="str">
        <f>IF('Style Screener'!$R5522&gt;2000, "Large Cap", "Small Cap")</f>
        <v>Large Cap</v>
      </c>
      <c r="E5522" s="31" t="s">
        <v>14</v>
      </c>
      <c r="F5522" s="31" t="s">
        <v>37</v>
      </c>
      <c r="G5522" s="1" t="s">
        <v>38</v>
      </c>
      <c r="H5522" s="1" t="s">
        <v>8492</v>
      </c>
      <c r="I5522" s="1" t="s">
        <v>8493</v>
      </c>
      <c r="J5522" s="1" t="s">
        <v>41</v>
      </c>
      <c r="K5522" s="1" t="s">
        <v>8494</v>
      </c>
      <c r="L5522" s="1" t="s">
        <v>8495</v>
      </c>
      <c r="M5522" s="1" t="s">
        <v>86</v>
      </c>
      <c r="N5522" s="1" t="s">
        <v>187</v>
      </c>
      <c r="O5522" s="1" t="s">
        <v>172</v>
      </c>
      <c r="P5522" s="1" t="s">
        <v>187</v>
      </c>
      <c r="Q5522" s="29" t="s">
        <v>494</v>
      </c>
      <c r="R5522" s="30">
        <v>7530.1656575699999</v>
      </c>
      <c r="S5522" s="5">
        <v>16.491739552964042</v>
      </c>
      <c r="T5522" s="4" t="s">
        <v>61</v>
      </c>
      <c r="U5522" s="1"/>
      <c r="V5522" s="1"/>
      <c r="W5522" s="1"/>
      <c r="X5522" s="1"/>
    </row>
    <row r="5523" spans="1:24" ht="15.75" customHeight="1" x14ac:dyDescent="0.2">
      <c r="A5523" s="1"/>
      <c r="B5523" s="1"/>
      <c r="C5523" s="31" t="str">
        <f>IF('Style Screener'!$S5523&lt;(AVERAGE('Style Screener'!$S$9:$S$6415)), "Value", "Growth")</f>
        <v>Growth</v>
      </c>
      <c r="D5523" s="31" t="str">
        <f>IF('Style Screener'!$R5523&gt;2000, "Large Cap", "Small Cap")</f>
        <v>Large Cap</v>
      </c>
      <c r="E5523" s="31" t="s">
        <v>14</v>
      </c>
      <c r="F5523" s="31" t="s">
        <v>37</v>
      </c>
      <c r="G5523" s="1" t="s">
        <v>13188</v>
      </c>
      <c r="H5523" s="1" t="s">
        <v>20213</v>
      </c>
      <c r="I5523" s="1" t="s">
        <v>20214</v>
      </c>
      <c r="J5523" s="1" t="s">
        <v>13191</v>
      </c>
      <c r="K5523" s="1" t="s">
        <v>20215</v>
      </c>
      <c r="L5523" s="1" t="s">
        <v>20216</v>
      </c>
      <c r="M5523" s="1" t="s">
        <v>86</v>
      </c>
      <c r="N5523" s="1" t="s">
        <v>135</v>
      </c>
      <c r="O5523" s="1" t="s">
        <v>88</v>
      </c>
      <c r="P5523" s="1" t="s">
        <v>1115</v>
      </c>
      <c r="Q5523" s="29" t="s">
        <v>61</v>
      </c>
      <c r="R5523" s="30">
        <v>7075.3554753414646</v>
      </c>
      <c r="S5523" s="5" t="s">
        <v>61</v>
      </c>
      <c r="T5523" s="4" t="s">
        <v>61</v>
      </c>
      <c r="U5523" s="1"/>
      <c r="V5523" s="1"/>
      <c r="W5523" s="1"/>
      <c r="X5523" s="1"/>
    </row>
    <row r="5524" spans="1:24" ht="15.75" customHeight="1" x14ac:dyDescent="0.2">
      <c r="A5524" s="1"/>
      <c r="B5524" s="1"/>
      <c r="C5524" s="31" t="str">
        <f>IF('Style Screener'!$S5524&lt;(AVERAGE('Style Screener'!$S$9:$S$6415)), "Value", "Growth")</f>
        <v>Growth</v>
      </c>
      <c r="D5524" s="31" t="str">
        <f>IF('Style Screener'!$R5524&gt;2000, "Large Cap", "Small Cap")</f>
        <v>Large Cap</v>
      </c>
      <c r="E5524" s="31" t="s">
        <v>14</v>
      </c>
      <c r="F5524" s="31" t="s">
        <v>37</v>
      </c>
      <c r="G5524" s="1" t="s">
        <v>13188</v>
      </c>
      <c r="H5524" s="1" t="s">
        <v>20217</v>
      </c>
      <c r="I5524" s="1" t="s">
        <v>20218</v>
      </c>
      <c r="J5524" s="1" t="s">
        <v>13191</v>
      </c>
      <c r="K5524" s="1" t="s">
        <v>20219</v>
      </c>
      <c r="L5524" s="1" t="s">
        <v>20220</v>
      </c>
      <c r="M5524" s="1" t="s">
        <v>86</v>
      </c>
      <c r="N5524" s="1" t="s">
        <v>135</v>
      </c>
      <c r="O5524" s="1" t="s">
        <v>88</v>
      </c>
      <c r="P5524" s="1" t="s">
        <v>3509</v>
      </c>
      <c r="Q5524" s="29" t="s">
        <v>61</v>
      </c>
      <c r="R5524" s="30">
        <v>3789.0017695421225</v>
      </c>
      <c r="S5524" s="5" t="s">
        <v>61</v>
      </c>
      <c r="T5524" s="4">
        <v>5.6104785733254343E-15</v>
      </c>
      <c r="U5524" s="1"/>
      <c r="V5524" s="1"/>
      <c r="W5524" s="1"/>
      <c r="X5524" s="1"/>
    </row>
    <row r="5525" spans="1:24" ht="15.75" customHeight="1" x14ac:dyDescent="0.2">
      <c r="A5525" s="1"/>
      <c r="B5525" s="1"/>
      <c r="C5525" s="31" t="str">
        <f>IF('Style Screener'!$S5525&lt;(AVERAGE('Style Screener'!$S$9:$S$6415)), "Value", "Growth")</f>
        <v>Value</v>
      </c>
      <c r="D5525" s="31" t="str">
        <f>IF('Style Screener'!$R5525&gt;2000, "Large Cap", "Small Cap")</f>
        <v>Large Cap</v>
      </c>
      <c r="E5525" s="31" t="s">
        <v>14</v>
      </c>
      <c r="F5525" s="31" t="s">
        <v>37</v>
      </c>
      <c r="G5525" s="1" t="s">
        <v>1359</v>
      </c>
      <c r="H5525" s="1" t="s">
        <v>12315</v>
      </c>
      <c r="I5525" s="1" t="s">
        <v>12316</v>
      </c>
      <c r="J5525" s="1" t="s">
        <v>10775</v>
      </c>
      <c r="K5525" s="1" t="s">
        <v>12317</v>
      </c>
      <c r="L5525" s="1" t="s">
        <v>12318</v>
      </c>
      <c r="M5525" s="1" t="s">
        <v>86</v>
      </c>
      <c r="N5525" s="1" t="s">
        <v>251</v>
      </c>
      <c r="O5525" s="1" t="s">
        <v>251</v>
      </c>
      <c r="P5525" s="1" t="s">
        <v>454</v>
      </c>
      <c r="Q5525" s="29" t="s">
        <v>61</v>
      </c>
      <c r="R5525" s="30">
        <v>9870.6506726965108</v>
      </c>
      <c r="S5525" s="5">
        <v>11.13994045087197</v>
      </c>
      <c r="T5525" s="4">
        <v>39.65276245126168</v>
      </c>
      <c r="U5525" s="1"/>
      <c r="V5525" s="1"/>
      <c r="W5525" s="1"/>
      <c r="X5525" s="1"/>
    </row>
    <row r="5526" spans="1:24" ht="15.75" customHeight="1" x14ac:dyDescent="0.2">
      <c r="A5526" s="1"/>
      <c r="B5526" s="1"/>
      <c r="C5526" s="31" t="str">
        <f>IF('Style Screener'!$S5526&lt;(AVERAGE('Style Screener'!$S$9:$S$6415)), "Value", "Growth")</f>
        <v>Value</v>
      </c>
      <c r="D5526" s="31" t="str">
        <f>IF('Style Screener'!$R5526&gt;2000, "Large Cap", "Small Cap")</f>
        <v>Large Cap</v>
      </c>
      <c r="E5526" s="31" t="s">
        <v>14</v>
      </c>
      <c r="F5526" s="31" t="s">
        <v>37</v>
      </c>
      <c r="G5526" s="1" t="s">
        <v>13188</v>
      </c>
      <c r="H5526" s="1" t="s">
        <v>13914</v>
      </c>
      <c r="I5526" s="1" t="s">
        <v>20221</v>
      </c>
      <c r="J5526" s="1" t="s">
        <v>13191</v>
      </c>
      <c r="K5526" s="1" t="s">
        <v>13916</v>
      </c>
      <c r="L5526" s="1" t="s">
        <v>13917</v>
      </c>
      <c r="M5526" s="1" t="s">
        <v>86</v>
      </c>
      <c r="N5526" s="1" t="s">
        <v>606</v>
      </c>
      <c r="O5526" s="1" t="s">
        <v>607</v>
      </c>
      <c r="P5526" s="1" t="s">
        <v>921</v>
      </c>
      <c r="Q5526" s="29" t="s">
        <v>61</v>
      </c>
      <c r="R5526" s="30">
        <v>24328.305208027203</v>
      </c>
      <c r="S5526" s="5">
        <v>14.443558491855564</v>
      </c>
      <c r="T5526" s="4">
        <v>35.839172291547577</v>
      </c>
      <c r="U5526" s="1"/>
      <c r="V5526" s="1"/>
      <c r="W5526" s="1"/>
      <c r="X5526" s="1"/>
    </row>
    <row r="5527" spans="1:24" ht="15.75" customHeight="1" x14ac:dyDescent="0.2">
      <c r="A5527" s="1"/>
      <c r="B5527" s="1"/>
      <c r="C5527" s="31" t="str">
        <f>IF('Style Screener'!$S5527&lt;(AVERAGE('Style Screener'!$S$9:$S$6415)), "Value", "Growth")</f>
        <v>Value</v>
      </c>
      <c r="D5527" s="31" t="str">
        <f>IF('Style Screener'!$R5527&gt;2000, "Large Cap", "Small Cap")</f>
        <v>Large Cap</v>
      </c>
      <c r="E5527" s="31" t="s">
        <v>14</v>
      </c>
      <c r="F5527" s="31" t="s">
        <v>37</v>
      </c>
      <c r="G5527" s="1" t="s">
        <v>13188</v>
      </c>
      <c r="H5527" s="1" t="s">
        <v>20222</v>
      </c>
      <c r="I5527" s="1" t="s">
        <v>20223</v>
      </c>
      <c r="J5527" s="1" t="s">
        <v>13191</v>
      </c>
      <c r="K5527" s="1" t="s">
        <v>20224</v>
      </c>
      <c r="L5527" s="1" t="s">
        <v>20225</v>
      </c>
      <c r="M5527" s="1" t="s">
        <v>86</v>
      </c>
      <c r="N5527" s="1" t="s">
        <v>87</v>
      </c>
      <c r="O5527" s="1" t="s">
        <v>88</v>
      </c>
      <c r="P5527" s="1" t="s">
        <v>725</v>
      </c>
      <c r="Q5527" s="29" t="s">
        <v>61</v>
      </c>
      <c r="R5527" s="30">
        <v>3939.4256081089857</v>
      </c>
      <c r="S5527" s="5">
        <v>13.593882752761257</v>
      </c>
      <c r="T5527" s="4" t="s">
        <v>61</v>
      </c>
      <c r="U5527" s="1"/>
      <c r="V5527" s="1"/>
      <c r="W5527" s="1"/>
      <c r="X5527" s="1"/>
    </row>
    <row r="5528" spans="1:24" ht="15.75" customHeight="1" x14ac:dyDescent="0.2">
      <c r="A5528" s="1"/>
      <c r="B5528" s="1"/>
      <c r="C5528" s="31" t="str">
        <f>IF('Style Screener'!$S5528&lt;(AVERAGE('Style Screener'!$S$9:$S$6415)), "Value", "Growth")</f>
        <v>Value</v>
      </c>
      <c r="D5528" s="31" t="str">
        <f>IF('Style Screener'!$R5528&gt;2000, "Large Cap", "Small Cap")</f>
        <v>Large Cap</v>
      </c>
      <c r="E5528" s="31" t="s">
        <v>14</v>
      </c>
      <c r="F5528" s="31" t="s">
        <v>37</v>
      </c>
      <c r="G5528" s="1" t="s">
        <v>10885</v>
      </c>
      <c r="H5528" s="1" t="s">
        <v>12287</v>
      </c>
      <c r="I5528" s="1" t="s">
        <v>12288</v>
      </c>
      <c r="J5528" s="1" t="s">
        <v>10888</v>
      </c>
      <c r="K5528" s="1" t="s">
        <v>12289</v>
      </c>
      <c r="L5528" s="1" t="s">
        <v>12290</v>
      </c>
      <c r="M5528" s="1" t="s">
        <v>86</v>
      </c>
      <c r="N5528" s="1" t="s">
        <v>172</v>
      </c>
      <c r="O5528" s="1" t="s">
        <v>172</v>
      </c>
      <c r="P5528" s="1" t="s">
        <v>1497</v>
      </c>
      <c r="Q5528" s="29" t="s">
        <v>61</v>
      </c>
      <c r="R5528" s="30">
        <v>51039.179816492724</v>
      </c>
      <c r="S5528" s="5">
        <v>12.899293752549806</v>
      </c>
      <c r="T5528" s="4">
        <v>74.815354207843541</v>
      </c>
      <c r="U5528" s="1"/>
      <c r="V5528" s="1"/>
      <c r="W5528" s="1"/>
      <c r="X5528" s="1"/>
    </row>
    <row r="5529" spans="1:24" ht="15.75" customHeight="1" x14ac:dyDescent="0.2">
      <c r="A5529" s="1"/>
      <c r="B5529" s="1"/>
      <c r="C5529" s="31" t="str">
        <f>IF('Style Screener'!$S5529&lt;(AVERAGE('Style Screener'!$S$9:$S$6415)), "Value", "Growth")</f>
        <v>Value</v>
      </c>
      <c r="D5529" s="31" t="str">
        <f>IF('Style Screener'!$R5529&gt;2000, "Large Cap", "Small Cap")</f>
        <v>Large Cap</v>
      </c>
      <c r="E5529" s="31" t="s">
        <v>14</v>
      </c>
      <c r="F5529" s="31" t="s">
        <v>37</v>
      </c>
      <c r="G5529" s="1" t="s">
        <v>38</v>
      </c>
      <c r="H5529" s="1" t="s">
        <v>8392</v>
      </c>
      <c r="I5529" s="1" t="s">
        <v>20226</v>
      </c>
      <c r="J5529" s="1" t="s">
        <v>71</v>
      </c>
      <c r="K5529" s="1" t="s">
        <v>8394</v>
      </c>
      <c r="L5529" s="1" t="s">
        <v>8395</v>
      </c>
      <c r="M5529" s="1" t="s">
        <v>86</v>
      </c>
      <c r="N5529" s="1" t="s">
        <v>606</v>
      </c>
      <c r="O5529" s="1" t="s">
        <v>607</v>
      </c>
      <c r="P5529" s="1" t="s">
        <v>608</v>
      </c>
      <c r="Q5529" s="29" t="s">
        <v>174</v>
      </c>
      <c r="R5529" s="30">
        <v>16794.949060890001</v>
      </c>
      <c r="S5529" s="5">
        <v>18.760438413361168</v>
      </c>
      <c r="T5529" s="4">
        <v>30.979867011451788</v>
      </c>
      <c r="U5529" s="1"/>
      <c r="V5529" s="1"/>
      <c r="W5529" s="1"/>
      <c r="X5529" s="1"/>
    </row>
    <row r="5530" spans="1:24" ht="15.75" customHeight="1" x14ac:dyDescent="0.2">
      <c r="A5530" s="1"/>
      <c r="B5530" s="1"/>
      <c r="C5530" s="31" t="str">
        <f>IF('Style Screener'!$S5530&lt;(AVERAGE('Style Screener'!$S$9:$S$6415)), "Value", "Growth")</f>
        <v>Growth</v>
      </c>
      <c r="D5530" s="31" t="str">
        <f>IF('Style Screener'!$R5530&gt;2000, "Large Cap", "Small Cap")</f>
        <v>Large Cap</v>
      </c>
      <c r="E5530" s="31" t="s">
        <v>14</v>
      </c>
      <c r="F5530" s="31" t="s">
        <v>37</v>
      </c>
      <c r="G5530" s="1" t="s">
        <v>13188</v>
      </c>
      <c r="H5530" s="1" t="s">
        <v>20227</v>
      </c>
      <c r="I5530" s="1" t="s">
        <v>20228</v>
      </c>
      <c r="J5530" s="1" t="s">
        <v>13191</v>
      </c>
      <c r="K5530" s="1" t="s">
        <v>20229</v>
      </c>
      <c r="L5530" s="1" t="s">
        <v>20230</v>
      </c>
      <c r="M5530" s="1" t="s">
        <v>86</v>
      </c>
      <c r="N5530" s="1" t="s">
        <v>87</v>
      </c>
      <c r="O5530" s="1" t="s">
        <v>88</v>
      </c>
      <c r="P5530" s="1" t="s">
        <v>4499</v>
      </c>
      <c r="Q5530" s="29" t="s">
        <v>61</v>
      </c>
      <c r="R5530" s="30">
        <v>3625.991606828723</v>
      </c>
      <c r="S5530" s="5">
        <v>43.310970797158639</v>
      </c>
      <c r="T5530" s="4" t="s">
        <v>61</v>
      </c>
      <c r="U5530" s="1"/>
      <c r="V5530" s="1"/>
      <c r="W5530" s="1"/>
      <c r="X5530" s="1"/>
    </row>
    <row r="5531" spans="1:24" ht="15.75" customHeight="1" x14ac:dyDescent="0.2">
      <c r="A5531" s="1"/>
      <c r="B5531" s="1"/>
      <c r="C5531" s="31" t="str">
        <f>IF('Style Screener'!$S5531&lt;(AVERAGE('Style Screener'!$S$9:$S$6415)), "Value", "Growth")</f>
        <v>Value</v>
      </c>
      <c r="D5531" s="31" t="str">
        <f>IF('Style Screener'!$R5531&gt;2000, "Large Cap", "Small Cap")</f>
        <v>Large Cap</v>
      </c>
      <c r="E5531" s="31" t="s">
        <v>14</v>
      </c>
      <c r="F5531" s="31" t="s">
        <v>37</v>
      </c>
      <c r="G5531" s="1" t="s">
        <v>1020</v>
      </c>
      <c r="H5531" s="1" t="s">
        <v>12363</v>
      </c>
      <c r="I5531" s="1" t="s">
        <v>12364</v>
      </c>
      <c r="J5531" s="1" t="s">
        <v>10766</v>
      </c>
      <c r="K5531" s="1" t="s">
        <v>12365</v>
      </c>
      <c r="L5531" s="1" t="s">
        <v>12366</v>
      </c>
      <c r="M5531" s="1" t="s">
        <v>86</v>
      </c>
      <c r="N5531" s="1" t="s">
        <v>251</v>
      </c>
      <c r="O5531" s="1" t="s">
        <v>251</v>
      </c>
      <c r="P5531" s="1" t="s">
        <v>454</v>
      </c>
      <c r="Q5531" s="29" t="s">
        <v>61</v>
      </c>
      <c r="R5531" s="30">
        <v>17590.726101536831</v>
      </c>
      <c r="S5531" s="5">
        <v>11.737623762376236</v>
      </c>
      <c r="T5531" s="4">
        <v>80.513654096228862</v>
      </c>
      <c r="U5531" s="1"/>
      <c r="V5531" s="1"/>
      <c r="W5531" s="1"/>
      <c r="X5531" s="1"/>
    </row>
    <row r="5532" spans="1:24" ht="15.75" customHeight="1" x14ac:dyDescent="0.2">
      <c r="A5532" s="1"/>
      <c r="B5532" s="1"/>
      <c r="C5532" s="31" t="str">
        <f>IF('Style Screener'!$S5532&lt;(AVERAGE('Style Screener'!$S$9:$S$6415)), "Value", "Growth")</f>
        <v>Growth</v>
      </c>
      <c r="D5532" s="31" t="str">
        <f>IF('Style Screener'!$R5532&gt;2000, "Large Cap", "Small Cap")</f>
        <v>Large Cap</v>
      </c>
      <c r="E5532" s="31" t="s">
        <v>14</v>
      </c>
      <c r="F5532" s="31" t="s">
        <v>37</v>
      </c>
      <c r="G5532" s="1" t="s">
        <v>5587</v>
      </c>
      <c r="H5532" s="1" t="s">
        <v>20231</v>
      </c>
      <c r="I5532" s="1" t="s">
        <v>20232</v>
      </c>
      <c r="J5532" s="1" t="s">
        <v>19180</v>
      </c>
      <c r="K5532" s="1" t="s">
        <v>20233</v>
      </c>
      <c r="L5532" s="1" t="s">
        <v>20234</v>
      </c>
      <c r="M5532" s="1" t="s">
        <v>86</v>
      </c>
      <c r="N5532" s="1" t="s">
        <v>2006</v>
      </c>
      <c r="O5532" s="1" t="s">
        <v>607</v>
      </c>
      <c r="P5532" s="1" t="s">
        <v>2007</v>
      </c>
      <c r="Q5532" s="29" t="s">
        <v>6464</v>
      </c>
      <c r="R5532" s="30">
        <v>6533.8808988458886</v>
      </c>
      <c r="S5532" s="5">
        <v>183.86858825111008</v>
      </c>
      <c r="T5532" s="4">
        <v>95.02854544535947</v>
      </c>
      <c r="U5532" s="1"/>
      <c r="V5532" s="1"/>
      <c r="W5532" s="1"/>
      <c r="X5532" s="1"/>
    </row>
    <row r="5533" spans="1:24" ht="15.75" customHeight="1" x14ac:dyDescent="0.2">
      <c r="A5533" s="1"/>
      <c r="B5533" s="1"/>
      <c r="C5533" s="31" t="str">
        <f>IF('Style Screener'!$S5533&lt;(AVERAGE('Style Screener'!$S$9:$S$6415)), "Value", "Growth")</f>
        <v>Value</v>
      </c>
      <c r="D5533" s="31" t="str">
        <f>IF('Style Screener'!$R5533&gt;2000, "Large Cap", "Small Cap")</f>
        <v>Large Cap</v>
      </c>
      <c r="E5533" s="31" t="s">
        <v>14</v>
      </c>
      <c r="F5533" s="31" t="s">
        <v>37</v>
      </c>
      <c r="G5533" s="1" t="s">
        <v>13188</v>
      </c>
      <c r="H5533" s="1" t="s">
        <v>20235</v>
      </c>
      <c r="I5533" s="1" t="s">
        <v>20236</v>
      </c>
      <c r="J5533" s="1" t="s">
        <v>13191</v>
      </c>
      <c r="K5533" s="1" t="s">
        <v>20237</v>
      </c>
      <c r="L5533" s="1" t="s">
        <v>20238</v>
      </c>
      <c r="M5533" s="1" t="s">
        <v>86</v>
      </c>
      <c r="N5533" s="1" t="s">
        <v>2006</v>
      </c>
      <c r="O5533" s="1" t="s">
        <v>607</v>
      </c>
      <c r="P5533" s="1" t="s">
        <v>16784</v>
      </c>
      <c r="Q5533" s="29" t="s">
        <v>61</v>
      </c>
      <c r="R5533" s="30">
        <v>21890.958773751288</v>
      </c>
      <c r="S5533" s="5">
        <v>11.517757270693513</v>
      </c>
      <c r="T5533" s="4">
        <v>32.524275392506375</v>
      </c>
      <c r="U5533" s="1"/>
      <c r="V5533" s="1"/>
      <c r="W5533" s="1"/>
      <c r="X5533" s="1"/>
    </row>
    <row r="5534" spans="1:24" ht="15.75" customHeight="1" x14ac:dyDescent="0.2">
      <c r="A5534" s="1"/>
      <c r="B5534" s="1"/>
      <c r="C5534" s="31" t="str">
        <f>IF('Style Screener'!$S5534&lt;(AVERAGE('Style Screener'!$S$9:$S$6415)), "Value", "Growth")</f>
        <v>Value</v>
      </c>
      <c r="D5534" s="31" t="str">
        <f>IF('Style Screener'!$R5534&gt;2000, "Large Cap", "Small Cap")</f>
        <v>Large Cap</v>
      </c>
      <c r="E5534" s="31" t="s">
        <v>14</v>
      </c>
      <c r="F5534" s="31" t="s">
        <v>37</v>
      </c>
      <c r="G5534" s="1" t="s">
        <v>1364</v>
      </c>
      <c r="H5534" s="1" t="s">
        <v>20239</v>
      </c>
      <c r="I5534" s="1" t="s">
        <v>20240</v>
      </c>
      <c r="J5534" s="1" t="s">
        <v>19235</v>
      </c>
      <c r="K5534" s="1" t="s">
        <v>20241</v>
      </c>
      <c r="L5534" s="1" t="s">
        <v>20242</v>
      </c>
      <c r="M5534" s="1" t="s">
        <v>86</v>
      </c>
      <c r="N5534" s="1" t="s">
        <v>172</v>
      </c>
      <c r="O5534" s="1" t="s">
        <v>172</v>
      </c>
      <c r="P5534" s="1" t="s">
        <v>1497</v>
      </c>
      <c r="Q5534" s="29" t="s">
        <v>61</v>
      </c>
      <c r="R5534" s="30">
        <v>31781.153746630222</v>
      </c>
      <c r="S5534" s="5">
        <v>11.210855949895615</v>
      </c>
      <c r="T5534" s="4">
        <v>40.017612278273987</v>
      </c>
      <c r="U5534" s="1"/>
      <c r="V5534" s="1"/>
      <c r="W5534" s="1"/>
      <c r="X5534" s="1"/>
    </row>
    <row r="5535" spans="1:24" ht="15.75" customHeight="1" x14ac:dyDescent="0.2">
      <c r="A5535" s="1"/>
      <c r="B5535" s="1"/>
      <c r="C5535" s="31" t="str">
        <f>IF('Style Screener'!$S5535&lt;(AVERAGE('Style Screener'!$S$9:$S$6415)), "Value", "Growth")</f>
        <v>Value</v>
      </c>
      <c r="D5535" s="31" t="str">
        <f>IF('Style Screener'!$R5535&gt;2000, "Large Cap", "Small Cap")</f>
        <v>Large Cap</v>
      </c>
      <c r="E5535" s="31" t="s">
        <v>14</v>
      </c>
      <c r="F5535" s="31" t="s">
        <v>37</v>
      </c>
      <c r="G5535" s="1" t="s">
        <v>259</v>
      </c>
      <c r="H5535" s="1" t="s">
        <v>9390</v>
      </c>
      <c r="I5535" s="1" t="s">
        <v>9391</v>
      </c>
      <c r="J5535" s="1" t="s">
        <v>41</v>
      </c>
      <c r="K5535" s="1" t="s">
        <v>9392</v>
      </c>
      <c r="L5535" s="1" t="s">
        <v>9393</v>
      </c>
      <c r="M5535" s="1" t="s">
        <v>86</v>
      </c>
      <c r="N5535" s="1" t="s">
        <v>251</v>
      </c>
      <c r="O5535" s="1" t="s">
        <v>251</v>
      </c>
      <c r="P5535" s="1" t="s">
        <v>4097</v>
      </c>
      <c r="Q5535" s="29" t="s">
        <v>264</v>
      </c>
      <c r="R5535" s="30">
        <v>6149.2785792900004</v>
      </c>
      <c r="S5535" s="5">
        <v>13.480565371024737</v>
      </c>
      <c r="T5535" s="4" t="s">
        <v>61</v>
      </c>
      <c r="U5535" s="1"/>
      <c r="V5535" s="1"/>
      <c r="W5535" s="1"/>
      <c r="X5535" s="1"/>
    </row>
    <row r="5536" spans="1:24" ht="15.75" customHeight="1" x14ac:dyDescent="0.2">
      <c r="A5536" s="1"/>
      <c r="B5536" s="1"/>
      <c r="C5536" s="31" t="str">
        <f>IF('Style Screener'!$S5536&lt;(AVERAGE('Style Screener'!$S$9:$S$6415)), "Value", "Growth")</f>
        <v>Value</v>
      </c>
      <c r="D5536" s="31" t="str">
        <f>IF('Style Screener'!$R5536&gt;2000, "Large Cap", "Small Cap")</f>
        <v>Large Cap</v>
      </c>
      <c r="E5536" s="31" t="s">
        <v>14</v>
      </c>
      <c r="F5536" s="31" t="s">
        <v>37</v>
      </c>
      <c r="G5536" s="1" t="s">
        <v>246</v>
      </c>
      <c r="H5536" s="1" t="s">
        <v>12423</v>
      </c>
      <c r="I5536" s="1" t="s">
        <v>20243</v>
      </c>
      <c r="J5536" s="1" t="s">
        <v>10780</v>
      </c>
      <c r="K5536" s="1" t="s">
        <v>12425</v>
      </c>
      <c r="L5536" s="1" t="s">
        <v>12426</v>
      </c>
      <c r="M5536" s="1" t="s">
        <v>86</v>
      </c>
      <c r="N5536" s="1" t="s">
        <v>606</v>
      </c>
      <c r="O5536" s="1" t="s">
        <v>607</v>
      </c>
      <c r="P5536" s="1" t="s">
        <v>608</v>
      </c>
      <c r="Q5536" s="29" t="s">
        <v>61</v>
      </c>
      <c r="R5536" s="30">
        <v>8362.9470505051195</v>
      </c>
      <c r="S5536" s="5">
        <v>22.663639803253879</v>
      </c>
      <c r="T5536" s="4">
        <v>50.462883639728098</v>
      </c>
      <c r="U5536" s="1"/>
      <c r="V5536" s="1"/>
      <c r="W5536" s="1"/>
      <c r="X5536" s="1"/>
    </row>
    <row r="5537" spans="1:24" ht="15.75" customHeight="1" x14ac:dyDescent="0.2">
      <c r="A5537" s="1"/>
      <c r="B5537" s="1"/>
      <c r="C5537" s="31" t="str">
        <f>IF('Style Screener'!$S5537&lt;(AVERAGE('Style Screener'!$S$9:$S$6415)), "Value", "Growth")</f>
        <v>Value</v>
      </c>
      <c r="D5537" s="31" t="str">
        <f>IF('Style Screener'!$R5537&gt;2000, "Large Cap", "Small Cap")</f>
        <v>Large Cap</v>
      </c>
      <c r="E5537" s="31" t="s">
        <v>14</v>
      </c>
      <c r="F5537" s="31" t="s">
        <v>37</v>
      </c>
      <c r="G5537" s="1" t="s">
        <v>38</v>
      </c>
      <c r="H5537" s="1" t="s">
        <v>8881</v>
      </c>
      <c r="I5537" s="1" t="s">
        <v>20244</v>
      </c>
      <c r="J5537" s="1" t="s">
        <v>71</v>
      </c>
      <c r="K5537" s="1" t="s">
        <v>8883</v>
      </c>
      <c r="L5537" s="1" t="s">
        <v>8884</v>
      </c>
      <c r="M5537" s="1" t="s">
        <v>86</v>
      </c>
      <c r="N5537" s="1" t="s">
        <v>187</v>
      </c>
      <c r="O5537" s="1" t="s">
        <v>172</v>
      </c>
      <c r="P5537" s="1" t="s">
        <v>187</v>
      </c>
      <c r="Q5537" s="29" t="s">
        <v>494</v>
      </c>
      <c r="R5537" s="30">
        <v>4718.7869446900004</v>
      </c>
      <c r="S5537" s="5">
        <v>17.843822843822846</v>
      </c>
      <c r="T5537" s="4" t="s">
        <v>61</v>
      </c>
      <c r="U5537" s="1"/>
      <c r="V5537" s="1"/>
      <c r="W5537" s="1"/>
      <c r="X5537" s="1"/>
    </row>
    <row r="5538" spans="1:24" ht="15.75" customHeight="1" x14ac:dyDescent="0.2">
      <c r="A5538" s="1"/>
      <c r="B5538" s="1"/>
      <c r="C5538" s="31" t="str">
        <f>IF('Style Screener'!$S5538&lt;(AVERAGE('Style Screener'!$S$9:$S$6415)), "Value", "Growth")</f>
        <v>Growth</v>
      </c>
      <c r="D5538" s="31" t="str">
        <f>IF('Style Screener'!$R5538&gt;2000, "Large Cap", "Small Cap")</f>
        <v>Large Cap</v>
      </c>
      <c r="E5538" s="31" t="s">
        <v>14</v>
      </c>
      <c r="F5538" s="31" t="s">
        <v>37</v>
      </c>
      <c r="G5538" s="1" t="s">
        <v>38</v>
      </c>
      <c r="H5538" s="1" t="s">
        <v>8930</v>
      </c>
      <c r="I5538" s="1" t="s">
        <v>8931</v>
      </c>
      <c r="J5538" s="1" t="s">
        <v>41</v>
      </c>
      <c r="K5538" s="1" t="s">
        <v>8932</v>
      </c>
      <c r="L5538" s="1" t="s">
        <v>8933</v>
      </c>
      <c r="M5538" s="1" t="s">
        <v>86</v>
      </c>
      <c r="N5538" s="1" t="s">
        <v>135</v>
      </c>
      <c r="O5538" s="1" t="s">
        <v>88</v>
      </c>
      <c r="P5538" s="1" t="s">
        <v>916</v>
      </c>
      <c r="Q5538" s="29" t="s">
        <v>8934</v>
      </c>
      <c r="R5538" s="30">
        <v>7480.8130244399999</v>
      </c>
      <c r="S5538" s="5">
        <v>36.629310344827587</v>
      </c>
      <c r="T5538" s="4">
        <v>3.1842818428184283</v>
      </c>
      <c r="U5538" s="1"/>
      <c r="V5538" s="1"/>
      <c r="W5538" s="1"/>
      <c r="X5538" s="1"/>
    </row>
    <row r="5539" spans="1:24" ht="15.75" customHeight="1" x14ac:dyDescent="0.2">
      <c r="A5539" s="1"/>
      <c r="B5539" s="1"/>
      <c r="C5539" s="31" t="str">
        <f>IF('Style Screener'!$S5539&lt;(AVERAGE('Style Screener'!$S$9:$S$6415)), "Value", "Growth")</f>
        <v>Value</v>
      </c>
      <c r="D5539" s="31" t="str">
        <f>IF('Style Screener'!$R5539&gt;2000, "Large Cap", "Small Cap")</f>
        <v>Large Cap</v>
      </c>
      <c r="E5539" s="31" t="s">
        <v>14</v>
      </c>
      <c r="F5539" s="31" t="s">
        <v>37</v>
      </c>
      <c r="G5539" s="1" t="s">
        <v>38</v>
      </c>
      <c r="H5539" s="1" t="s">
        <v>9267</v>
      </c>
      <c r="I5539" s="1" t="s">
        <v>9268</v>
      </c>
      <c r="J5539" s="1" t="s">
        <v>41</v>
      </c>
      <c r="K5539" s="1" t="s">
        <v>9269</v>
      </c>
      <c r="L5539" s="1" t="s">
        <v>9270</v>
      </c>
      <c r="M5539" s="1" t="s">
        <v>86</v>
      </c>
      <c r="N5539" s="1" t="s">
        <v>172</v>
      </c>
      <c r="O5539" s="1" t="s">
        <v>172</v>
      </c>
      <c r="P5539" s="1" t="s">
        <v>173</v>
      </c>
      <c r="Q5539" s="29" t="s">
        <v>174</v>
      </c>
      <c r="R5539" s="30">
        <v>47486.901916800001</v>
      </c>
      <c r="S5539" s="5">
        <v>12.684283727399166</v>
      </c>
      <c r="T5539" s="4">
        <v>0</v>
      </c>
      <c r="U5539" s="1"/>
      <c r="V5539" s="1"/>
      <c r="W5539" s="1"/>
      <c r="X5539" s="1"/>
    </row>
    <row r="5540" spans="1:24" ht="15.75" customHeight="1" x14ac:dyDescent="0.2">
      <c r="A5540" s="1"/>
      <c r="B5540" s="1"/>
      <c r="C5540" s="31" t="str">
        <f>IF('Style Screener'!$S5540&lt;(AVERAGE('Style Screener'!$S$9:$S$6415)), "Value", "Growth")</f>
        <v>Value</v>
      </c>
      <c r="D5540" s="31" t="str">
        <f>IF('Style Screener'!$R5540&gt;2000, "Large Cap", "Small Cap")</f>
        <v>Large Cap</v>
      </c>
      <c r="E5540" s="31" t="s">
        <v>14</v>
      </c>
      <c r="F5540" s="31" t="s">
        <v>37</v>
      </c>
      <c r="G5540" s="1" t="s">
        <v>5587</v>
      </c>
      <c r="H5540" s="1" t="s">
        <v>20245</v>
      </c>
      <c r="I5540" s="1" t="s">
        <v>20246</v>
      </c>
      <c r="J5540" s="1" t="s">
        <v>19180</v>
      </c>
      <c r="K5540" s="1" t="s">
        <v>20247</v>
      </c>
      <c r="L5540" s="1" t="s">
        <v>20248</v>
      </c>
      <c r="M5540" s="1" t="s">
        <v>86</v>
      </c>
      <c r="N5540" s="1" t="s">
        <v>251</v>
      </c>
      <c r="O5540" s="1" t="s">
        <v>251</v>
      </c>
      <c r="P5540" s="1" t="s">
        <v>454</v>
      </c>
      <c r="Q5540" s="29" t="s">
        <v>455</v>
      </c>
      <c r="R5540" s="30">
        <v>12601.937353521756</v>
      </c>
      <c r="S5540" s="5">
        <v>11.214357598121437</v>
      </c>
      <c r="T5540" s="4">
        <v>47.238987166146373</v>
      </c>
      <c r="U5540" s="1"/>
      <c r="V5540" s="1"/>
      <c r="W5540" s="1"/>
      <c r="X5540" s="1"/>
    </row>
    <row r="5541" spans="1:24" ht="15.75" customHeight="1" x14ac:dyDescent="0.2">
      <c r="A5541" s="1"/>
      <c r="B5541" s="1"/>
      <c r="C5541" s="31" t="str">
        <f>IF('Style Screener'!$S5541&lt;(AVERAGE('Style Screener'!$S$9:$S$6415)), "Value", "Growth")</f>
        <v>Value</v>
      </c>
      <c r="D5541" s="31" t="str">
        <f>IF('Style Screener'!$R5541&gt;2000, "Large Cap", "Small Cap")</f>
        <v>Large Cap</v>
      </c>
      <c r="E5541" s="31" t="s">
        <v>14</v>
      </c>
      <c r="F5541" s="31" t="s">
        <v>37</v>
      </c>
      <c r="G5541" s="1" t="s">
        <v>5587</v>
      </c>
      <c r="H5541" s="1" t="s">
        <v>20249</v>
      </c>
      <c r="I5541" s="1" t="s">
        <v>20250</v>
      </c>
      <c r="J5541" s="1" t="s">
        <v>19180</v>
      </c>
      <c r="K5541" s="1" t="s">
        <v>20251</v>
      </c>
      <c r="L5541" s="1" t="s">
        <v>20252</v>
      </c>
      <c r="M5541" s="1" t="s">
        <v>86</v>
      </c>
      <c r="N5541" s="1" t="s">
        <v>251</v>
      </c>
      <c r="O5541" s="1" t="s">
        <v>251</v>
      </c>
      <c r="P5541" s="1" t="s">
        <v>454</v>
      </c>
      <c r="Q5541" s="29" t="s">
        <v>455</v>
      </c>
      <c r="R5541" s="30">
        <v>21735.633423583142</v>
      </c>
      <c r="S5541" s="5">
        <v>11.618515066790929</v>
      </c>
      <c r="T5541" s="4">
        <v>52.021543985637329</v>
      </c>
      <c r="U5541" s="1"/>
      <c r="V5541" s="1"/>
      <c r="W5541" s="1"/>
      <c r="X5541" s="1"/>
    </row>
    <row r="5542" spans="1:24" ht="15.75" customHeight="1" x14ac:dyDescent="0.2">
      <c r="A5542" s="1"/>
      <c r="B5542" s="1"/>
      <c r="C5542" s="31" t="str">
        <f>IF('Style Screener'!$S5542&lt;(AVERAGE('Style Screener'!$S$9:$S$6415)), "Value", "Growth")</f>
        <v>Value</v>
      </c>
      <c r="D5542" s="31" t="str">
        <f>IF('Style Screener'!$R5542&gt;2000, "Large Cap", "Small Cap")</f>
        <v>Large Cap</v>
      </c>
      <c r="E5542" s="31" t="s">
        <v>14</v>
      </c>
      <c r="F5542" s="31" t="s">
        <v>37</v>
      </c>
      <c r="G5542" s="1" t="s">
        <v>38</v>
      </c>
      <c r="H5542" s="1" t="s">
        <v>9054</v>
      </c>
      <c r="I5542" s="1" t="s">
        <v>9055</v>
      </c>
      <c r="J5542" s="1" t="s">
        <v>41</v>
      </c>
      <c r="K5542" s="1" t="s">
        <v>9056</v>
      </c>
      <c r="L5542" s="1" t="s">
        <v>9057</v>
      </c>
      <c r="M5542" s="1" t="s">
        <v>86</v>
      </c>
      <c r="N5542" s="1" t="s">
        <v>251</v>
      </c>
      <c r="O5542" s="1" t="s">
        <v>251</v>
      </c>
      <c r="P5542" s="1" t="s">
        <v>454</v>
      </c>
      <c r="Q5542" s="29" t="s">
        <v>455</v>
      </c>
      <c r="R5542" s="30">
        <v>15028.781847000002</v>
      </c>
      <c r="S5542" s="5">
        <v>11.721443346357159</v>
      </c>
      <c r="T5542" s="4">
        <v>12.172634954569753</v>
      </c>
      <c r="U5542" s="1"/>
      <c r="V5542" s="1"/>
      <c r="W5542" s="1"/>
      <c r="X5542" s="1"/>
    </row>
    <row r="5543" spans="1:24" ht="15.75" customHeight="1" x14ac:dyDescent="0.2">
      <c r="A5543" s="1"/>
      <c r="B5543" s="1"/>
      <c r="C5543" s="31" t="str">
        <f>IF('Style Screener'!$S5543&lt;(AVERAGE('Style Screener'!$S$9:$S$6415)), "Value", "Growth")</f>
        <v>Value</v>
      </c>
      <c r="D5543" s="31" t="str">
        <f>IF('Style Screener'!$R5543&gt;2000, "Large Cap", "Small Cap")</f>
        <v>Large Cap</v>
      </c>
      <c r="E5543" s="31" t="s">
        <v>14</v>
      </c>
      <c r="F5543" s="31" t="s">
        <v>37</v>
      </c>
      <c r="G5543" s="1" t="s">
        <v>38</v>
      </c>
      <c r="H5543" s="1" t="s">
        <v>9103</v>
      </c>
      <c r="I5543" s="1" t="s">
        <v>9104</v>
      </c>
      <c r="J5543" s="1" t="s">
        <v>41</v>
      </c>
      <c r="K5543" s="1" t="s">
        <v>9105</v>
      </c>
      <c r="L5543" s="1" t="s">
        <v>9106</v>
      </c>
      <c r="M5543" s="1" t="s">
        <v>86</v>
      </c>
      <c r="N5543" s="1" t="s">
        <v>251</v>
      </c>
      <c r="O5543" s="1" t="s">
        <v>251</v>
      </c>
      <c r="P5543" s="1" t="s">
        <v>252</v>
      </c>
      <c r="Q5543" s="29" t="s">
        <v>253</v>
      </c>
      <c r="R5543" s="30">
        <v>15723.228936840002</v>
      </c>
      <c r="S5543" s="5">
        <v>14.663013698630138</v>
      </c>
      <c r="T5543" s="4">
        <v>0</v>
      </c>
      <c r="U5543" s="1"/>
      <c r="V5543" s="1"/>
      <c r="W5543" s="1"/>
      <c r="X5543" s="1"/>
    </row>
    <row r="5544" spans="1:24" ht="15.75" customHeight="1" x14ac:dyDescent="0.2">
      <c r="A5544" s="1"/>
      <c r="B5544" s="1"/>
      <c r="C5544" s="31" t="str">
        <f>IF('Style Screener'!$S5544&lt;(AVERAGE('Style Screener'!$S$9:$S$6415)), "Value", "Growth")</f>
        <v>Growth</v>
      </c>
      <c r="D5544" s="31" t="str">
        <f>IF('Style Screener'!$R5544&gt;2000, "Large Cap", "Small Cap")</f>
        <v>Large Cap</v>
      </c>
      <c r="E5544" s="31" t="s">
        <v>14</v>
      </c>
      <c r="F5544" s="31" t="s">
        <v>37</v>
      </c>
      <c r="G5544" s="1" t="s">
        <v>38</v>
      </c>
      <c r="H5544" s="1" t="s">
        <v>9204</v>
      </c>
      <c r="I5544" s="1" t="s">
        <v>9205</v>
      </c>
      <c r="J5544" s="1" t="s">
        <v>41</v>
      </c>
      <c r="K5544" s="1" t="s">
        <v>9206</v>
      </c>
      <c r="L5544" s="1" t="s">
        <v>9207</v>
      </c>
      <c r="M5544" s="1" t="s">
        <v>86</v>
      </c>
      <c r="N5544" s="1" t="s">
        <v>135</v>
      </c>
      <c r="O5544" s="1" t="s">
        <v>88</v>
      </c>
      <c r="P5544" s="1" t="s">
        <v>3509</v>
      </c>
      <c r="Q5544" s="29" t="s">
        <v>3286</v>
      </c>
      <c r="R5544" s="30">
        <v>22285.472076800001</v>
      </c>
      <c r="S5544" s="5">
        <v>47.30088495575221</v>
      </c>
      <c r="T5544" s="4" t="s">
        <v>61</v>
      </c>
      <c r="U5544" s="1"/>
      <c r="V5544" s="1"/>
      <c r="W5544" s="1"/>
      <c r="X5544" s="1"/>
    </row>
    <row r="5545" spans="1:24" ht="15.75" customHeight="1" x14ac:dyDescent="0.2">
      <c r="A5545" s="1"/>
      <c r="B5545" s="1"/>
      <c r="C5545" s="31" t="str">
        <f>IF('Style Screener'!$S5545&lt;(AVERAGE('Style Screener'!$S$9:$S$6415)), "Value", "Growth")</f>
        <v>Value</v>
      </c>
      <c r="D5545" s="31" t="str">
        <f>IF('Style Screener'!$R5545&gt;2000, "Large Cap", "Small Cap")</f>
        <v>Large Cap</v>
      </c>
      <c r="E5545" s="31" t="s">
        <v>14</v>
      </c>
      <c r="F5545" s="31" t="s">
        <v>37</v>
      </c>
      <c r="G5545" s="1" t="s">
        <v>38</v>
      </c>
      <c r="H5545" s="1" t="s">
        <v>9444</v>
      </c>
      <c r="I5545" s="1" t="s">
        <v>9445</v>
      </c>
      <c r="J5545" s="1" t="s">
        <v>41</v>
      </c>
      <c r="K5545" s="1" t="s">
        <v>9446</v>
      </c>
      <c r="L5545" s="1" t="s">
        <v>9447</v>
      </c>
      <c r="M5545" s="1" t="s">
        <v>86</v>
      </c>
      <c r="N5545" s="1" t="s">
        <v>251</v>
      </c>
      <c r="O5545" s="1" t="s">
        <v>251</v>
      </c>
      <c r="P5545" s="1" t="s">
        <v>454</v>
      </c>
      <c r="Q5545" s="29" t="s">
        <v>455</v>
      </c>
      <c r="R5545" s="30">
        <v>36202.978263240002</v>
      </c>
      <c r="S5545" s="5">
        <v>8.2183730281472318</v>
      </c>
      <c r="T5545" s="4">
        <v>33.845300803992238</v>
      </c>
      <c r="U5545" s="1"/>
      <c r="V5545" s="1"/>
      <c r="W5545" s="1"/>
      <c r="X5545" s="1"/>
    </row>
    <row r="5546" spans="1:24" ht="15.75" customHeight="1" x14ac:dyDescent="0.2">
      <c r="A5546" s="1"/>
      <c r="B5546" s="1"/>
      <c r="C5546" s="31" t="str">
        <f>IF('Style Screener'!$S5546&lt;(AVERAGE('Style Screener'!$S$9:$S$6415)), "Value", "Growth")</f>
        <v>Value</v>
      </c>
      <c r="D5546" s="31" t="str">
        <f>IF('Style Screener'!$R5546&gt;2000, "Large Cap", "Small Cap")</f>
        <v>Large Cap</v>
      </c>
      <c r="E5546" s="31" t="s">
        <v>14</v>
      </c>
      <c r="F5546" s="31" t="s">
        <v>37</v>
      </c>
      <c r="G5546" s="1" t="s">
        <v>1020</v>
      </c>
      <c r="H5546" s="1" t="s">
        <v>12460</v>
      </c>
      <c r="I5546" s="1" t="s">
        <v>12461</v>
      </c>
      <c r="J5546" s="1" t="s">
        <v>10766</v>
      </c>
      <c r="K5546" s="1" t="s">
        <v>12462</v>
      </c>
      <c r="L5546" s="1" t="s">
        <v>12463</v>
      </c>
      <c r="M5546" s="1" t="s">
        <v>86</v>
      </c>
      <c r="N5546" s="1" t="s">
        <v>251</v>
      </c>
      <c r="O5546" s="1" t="s">
        <v>251</v>
      </c>
      <c r="P5546" s="1" t="s">
        <v>454</v>
      </c>
      <c r="Q5546" s="29" t="s">
        <v>61</v>
      </c>
      <c r="R5546" s="30">
        <v>63304.45246519574</v>
      </c>
      <c r="S5546" s="5">
        <v>14.917883211678832</v>
      </c>
      <c r="T5546" s="4">
        <v>75.220594659133923</v>
      </c>
      <c r="U5546" s="1"/>
      <c r="V5546" s="1"/>
      <c r="W5546" s="1"/>
      <c r="X5546" s="1"/>
    </row>
    <row r="5547" spans="1:24" ht="15.75" customHeight="1" x14ac:dyDescent="0.2">
      <c r="A5547" s="1"/>
      <c r="B5547" s="1"/>
      <c r="C5547" s="31" t="str">
        <f>IF('Style Screener'!$S5547&lt;(AVERAGE('Style Screener'!$S$9:$S$6415)), "Value", "Growth")</f>
        <v>Growth</v>
      </c>
      <c r="D5547" s="31" t="str">
        <f>IF('Style Screener'!$R5547&gt;2000, "Large Cap", "Small Cap")</f>
        <v>Large Cap</v>
      </c>
      <c r="E5547" s="31" t="s">
        <v>14</v>
      </c>
      <c r="F5547" s="31" t="s">
        <v>37</v>
      </c>
      <c r="G5547" s="1" t="s">
        <v>38</v>
      </c>
      <c r="H5547" s="1" t="s">
        <v>9452</v>
      </c>
      <c r="I5547" s="1" t="s">
        <v>9453</v>
      </c>
      <c r="J5547" s="1" t="s">
        <v>41</v>
      </c>
      <c r="K5547" s="1" t="s">
        <v>9454</v>
      </c>
      <c r="L5547" s="1" t="s">
        <v>9455</v>
      </c>
      <c r="M5547" s="1" t="s">
        <v>86</v>
      </c>
      <c r="N5547" s="1" t="s">
        <v>135</v>
      </c>
      <c r="O5547" s="1" t="s">
        <v>88</v>
      </c>
      <c r="P5547" s="1" t="s">
        <v>916</v>
      </c>
      <c r="Q5547" s="29" t="s">
        <v>3286</v>
      </c>
      <c r="R5547" s="30">
        <v>33107.883161519996</v>
      </c>
      <c r="S5547" s="5">
        <v>33.792981837418438</v>
      </c>
      <c r="T5547" s="4">
        <v>2.1674458077238212E-15</v>
      </c>
      <c r="U5547" s="1"/>
      <c r="V5547" s="1"/>
      <c r="W5547" s="1"/>
      <c r="X5547" s="1"/>
    </row>
    <row r="5548" spans="1:24" ht="15.75" customHeight="1" x14ac:dyDescent="0.2">
      <c r="A5548" s="1"/>
      <c r="B5548" s="1"/>
      <c r="C5548" s="31" t="str">
        <f>IF('Style Screener'!$S5548&lt;(AVERAGE('Style Screener'!$S$9:$S$6415)), "Value", "Growth")</f>
        <v>Value</v>
      </c>
      <c r="D5548" s="31" t="str">
        <f>IF('Style Screener'!$R5548&gt;2000, "Large Cap", "Small Cap")</f>
        <v>Large Cap</v>
      </c>
      <c r="E5548" s="31" t="s">
        <v>14</v>
      </c>
      <c r="F5548" s="31" t="s">
        <v>37</v>
      </c>
      <c r="G5548" s="1" t="s">
        <v>11121</v>
      </c>
      <c r="H5548" s="1" t="s">
        <v>20253</v>
      </c>
      <c r="I5548" s="1" t="s">
        <v>20254</v>
      </c>
      <c r="J5548" s="1" t="s">
        <v>19193</v>
      </c>
      <c r="K5548" s="1" t="s">
        <v>20255</v>
      </c>
      <c r="L5548" s="1" t="s">
        <v>20256</v>
      </c>
      <c r="M5548" s="1" t="s">
        <v>86</v>
      </c>
      <c r="N5548" s="1" t="s">
        <v>251</v>
      </c>
      <c r="O5548" s="1" t="s">
        <v>251</v>
      </c>
      <c r="P5548" s="1" t="s">
        <v>252</v>
      </c>
      <c r="Q5548" s="29" t="s">
        <v>61</v>
      </c>
      <c r="R5548" s="30">
        <v>14463.978019931848</v>
      </c>
      <c r="S5548" s="5">
        <v>14.946044474047138</v>
      </c>
      <c r="T5548" s="4">
        <v>73.562386980108499</v>
      </c>
      <c r="U5548" s="1"/>
      <c r="V5548" s="1"/>
      <c r="W5548" s="1"/>
      <c r="X5548" s="1"/>
    </row>
    <row r="5549" spans="1:24" ht="15.75" customHeight="1" x14ac:dyDescent="0.2">
      <c r="A5549" s="1"/>
      <c r="B5549" s="1"/>
      <c r="C5549" s="31" t="str">
        <f>IF('Style Screener'!$S5549&lt;(AVERAGE('Style Screener'!$S$9:$S$6415)), "Value", "Growth")</f>
        <v>Value</v>
      </c>
      <c r="D5549" s="31" t="str">
        <f>IF('Style Screener'!$R5549&gt;2000, "Large Cap", "Small Cap")</f>
        <v>Large Cap</v>
      </c>
      <c r="E5549" s="31" t="s">
        <v>14</v>
      </c>
      <c r="F5549" s="31" t="s">
        <v>37</v>
      </c>
      <c r="G5549" s="1" t="s">
        <v>10922</v>
      </c>
      <c r="H5549" s="1" t="s">
        <v>12505</v>
      </c>
      <c r="I5549" s="1" t="s">
        <v>12506</v>
      </c>
      <c r="J5549" s="1" t="s">
        <v>10933</v>
      </c>
      <c r="K5549" s="1" t="s">
        <v>12507</v>
      </c>
      <c r="L5549" s="1" t="s">
        <v>12508</v>
      </c>
      <c r="M5549" s="1" t="s">
        <v>86</v>
      </c>
      <c r="N5549" s="1" t="s">
        <v>172</v>
      </c>
      <c r="O5549" s="1" t="s">
        <v>172</v>
      </c>
      <c r="P5549" s="1" t="s">
        <v>1497</v>
      </c>
      <c r="Q5549" s="29" t="s">
        <v>61</v>
      </c>
      <c r="R5549" s="30">
        <v>4761.7821941325265</v>
      </c>
      <c r="S5549" s="5">
        <v>12.566555740432612</v>
      </c>
      <c r="T5549" s="4" t="s">
        <v>61</v>
      </c>
      <c r="U5549" s="1"/>
      <c r="V5549" s="1"/>
      <c r="W5549" s="1"/>
      <c r="X5549" s="1"/>
    </row>
    <row r="5550" spans="1:24" ht="15.75" customHeight="1" x14ac:dyDescent="0.2">
      <c r="A5550" s="1"/>
      <c r="B5550" s="1"/>
      <c r="C5550" s="31" t="str">
        <f>IF('Style Screener'!$S5550&lt;(AVERAGE('Style Screener'!$S$9:$S$6415)), "Value", "Growth")</f>
        <v>Value</v>
      </c>
      <c r="D5550" s="31" t="str">
        <f>IF('Style Screener'!$R5550&gt;2000, "Large Cap", "Small Cap")</f>
        <v>Large Cap</v>
      </c>
      <c r="E5550" s="31" t="s">
        <v>14</v>
      </c>
      <c r="F5550" s="31" t="s">
        <v>37</v>
      </c>
      <c r="G5550" s="1" t="s">
        <v>38</v>
      </c>
      <c r="H5550" s="1" t="s">
        <v>9865</v>
      </c>
      <c r="I5550" s="1" t="s">
        <v>9866</v>
      </c>
      <c r="J5550" s="1" t="s">
        <v>41</v>
      </c>
      <c r="K5550" s="1" t="s">
        <v>9867</v>
      </c>
      <c r="L5550" s="1" t="s">
        <v>9868</v>
      </c>
      <c r="M5550" s="1" t="s">
        <v>86</v>
      </c>
      <c r="N5550" s="1" t="s">
        <v>606</v>
      </c>
      <c r="O5550" s="1" t="s">
        <v>607</v>
      </c>
      <c r="P5550" s="1" t="s">
        <v>921</v>
      </c>
      <c r="Q5550" s="29" t="s">
        <v>922</v>
      </c>
      <c r="R5550" s="30">
        <v>8107.1391912200006</v>
      </c>
      <c r="S5550" s="5">
        <v>15.724176128496261</v>
      </c>
      <c r="T5550" s="4">
        <v>9.1160134207102672</v>
      </c>
      <c r="U5550" s="1"/>
      <c r="V5550" s="1"/>
      <c r="W5550" s="1"/>
      <c r="X5550" s="1"/>
    </row>
    <row r="5551" spans="1:24" ht="15.75" customHeight="1" x14ac:dyDescent="0.2">
      <c r="A5551" s="1"/>
      <c r="B5551" s="1"/>
      <c r="C5551" s="31" t="str">
        <f>IF('Style Screener'!$S5551&lt;(AVERAGE('Style Screener'!$S$9:$S$6415)), "Value", "Growth")</f>
        <v>Growth</v>
      </c>
      <c r="D5551" s="31" t="str">
        <f>IF('Style Screener'!$R5551&gt;2000, "Large Cap", "Small Cap")</f>
        <v>Large Cap</v>
      </c>
      <c r="E5551" s="31" t="s">
        <v>14</v>
      </c>
      <c r="F5551" s="31" t="s">
        <v>37</v>
      </c>
      <c r="G5551" s="1" t="s">
        <v>38</v>
      </c>
      <c r="H5551" s="1" t="s">
        <v>10152</v>
      </c>
      <c r="I5551" s="1" t="s">
        <v>10153</v>
      </c>
      <c r="J5551" s="1" t="s">
        <v>41</v>
      </c>
      <c r="K5551" s="1" t="s">
        <v>10154</v>
      </c>
      <c r="L5551" s="1" t="s">
        <v>10155</v>
      </c>
      <c r="M5551" s="1" t="s">
        <v>86</v>
      </c>
      <c r="N5551" s="1" t="s">
        <v>135</v>
      </c>
      <c r="O5551" s="1" t="s">
        <v>88</v>
      </c>
      <c r="P5551" s="1" t="s">
        <v>916</v>
      </c>
      <c r="Q5551" s="29" t="s">
        <v>10143</v>
      </c>
      <c r="R5551" s="30">
        <v>3342.4743072800002</v>
      </c>
      <c r="S5551" s="5">
        <v>72.417582417582423</v>
      </c>
      <c r="T5551" s="4">
        <v>47.350993377483441</v>
      </c>
      <c r="U5551" s="1"/>
      <c r="V5551" s="1"/>
      <c r="W5551" s="1"/>
      <c r="X5551" s="1"/>
    </row>
    <row r="5552" spans="1:24" ht="15.75" customHeight="1" x14ac:dyDescent="0.2">
      <c r="A5552" s="1"/>
      <c r="B5552" s="1"/>
      <c r="C5552" s="31" t="str">
        <f>IF('Style Screener'!$S5552&lt;(AVERAGE('Style Screener'!$S$9:$S$6415)), "Value", "Growth")</f>
        <v>Growth</v>
      </c>
      <c r="D5552" s="31" t="str">
        <f>IF('Style Screener'!$R5552&gt;2000, "Large Cap", "Small Cap")</f>
        <v>Large Cap</v>
      </c>
      <c r="E5552" s="31" t="s">
        <v>14</v>
      </c>
      <c r="F5552" s="31" t="s">
        <v>37</v>
      </c>
      <c r="G5552" s="1" t="s">
        <v>38</v>
      </c>
      <c r="H5552" s="1" t="s">
        <v>9886</v>
      </c>
      <c r="I5552" s="1" t="s">
        <v>9887</v>
      </c>
      <c r="J5552" s="1" t="s">
        <v>41</v>
      </c>
      <c r="K5552" s="1" t="s">
        <v>9888</v>
      </c>
      <c r="L5552" s="1" t="s">
        <v>9889</v>
      </c>
      <c r="M5552" s="1" t="s">
        <v>86</v>
      </c>
      <c r="N5552" s="1" t="s">
        <v>87</v>
      </c>
      <c r="O5552" s="1" t="s">
        <v>88</v>
      </c>
      <c r="P5552" s="1" t="s">
        <v>89</v>
      </c>
      <c r="Q5552" s="29" t="s">
        <v>9890</v>
      </c>
      <c r="R5552" s="30">
        <v>6769.0994448000001</v>
      </c>
      <c r="S5552" s="5">
        <v>29.370629370629374</v>
      </c>
      <c r="T5552" s="4">
        <v>2.3836336336336292</v>
      </c>
      <c r="U5552" s="1"/>
      <c r="V5552" s="1"/>
      <c r="W5552" s="1"/>
      <c r="X5552" s="1"/>
    </row>
    <row r="5553" spans="1:24" ht="15.75" customHeight="1" x14ac:dyDescent="0.2">
      <c r="A5553" s="1"/>
      <c r="B5553" s="1"/>
      <c r="C5553" s="31" t="str">
        <f>IF('Style Screener'!$S5553&lt;(AVERAGE('Style Screener'!$S$9:$S$6415)), "Value", "Growth")</f>
        <v>Growth</v>
      </c>
      <c r="D5553" s="31" t="str">
        <f>IF('Style Screener'!$R5553&gt;2000, "Large Cap", "Small Cap")</f>
        <v>Large Cap</v>
      </c>
      <c r="E5553" s="31" t="s">
        <v>14</v>
      </c>
      <c r="F5553" s="31" t="s">
        <v>37</v>
      </c>
      <c r="G5553" s="1" t="s">
        <v>38</v>
      </c>
      <c r="H5553" s="1" t="s">
        <v>8516</v>
      </c>
      <c r="I5553" s="1" t="s">
        <v>8517</v>
      </c>
      <c r="J5553" s="1" t="s">
        <v>41</v>
      </c>
      <c r="K5553" s="1" t="s">
        <v>8518</v>
      </c>
      <c r="L5553" s="1" t="s">
        <v>8519</v>
      </c>
      <c r="M5553" s="1" t="s">
        <v>86</v>
      </c>
      <c r="N5553" s="1" t="s">
        <v>135</v>
      </c>
      <c r="O5553" s="1" t="s">
        <v>88</v>
      </c>
      <c r="P5553" s="1" t="s">
        <v>358</v>
      </c>
      <c r="Q5553" s="29" t="s">
        <v>137</v>
      </c>
      <c r="R5553" s="30">
        <v>11477.774781439999</v>
      </c>
      <c r="S5553" s="5">
        <v>58.070588235294117</v>
      </c>
      <c r="T5553" s="4" t="s">
        <v>61</v>
      </c>
      <c r="U5553" s="1"/>
      <c r="V5553" s="1"/>
      <c r="W5553" s="1"/>
      <c r="X5553" s="1"/>
    </row>
    <row r="5554" spans="1:24" ht="15.75" customHeight="1" x14ac:dyDescent="0.2">
      <c r="A5554" s="1"/>
      <c r="B5554" s="1"/>
      <c r="C5554" s="31" t="str">
        <f>IF('Style Screener'!$S5554&lt;(AVERAGE('Style Screener'!$S$9:$S$6415)), "Value", "Growth")</f>
        <v>Growth</v>
      </c>
      <c r="D5554" s="31" t="str">
        <f>IF('Style Screener'!$R5554&gt;2000, "Large Cap", "Small Cap")</f>
        <v>Large Cap</v>
      </c>
      <c r="E5554" s="31" t="s">
        <v>14</v>
      </c>
      <c r="F5554" s="31" t="s">
        <v>37</v>
      </c>
      <c r="G5554" s="1" t="s">
        <v>38</v>
      </c>
      <c r="H5554" s="1" t="s">
        <v>9735</v>
      </c>
      <c r="I5554" s="1" t="s">
        <v>9736</v>
      </c>
      <c r="J5554" s="1" t="s">
        <v>41</v>
      </c>
      <c r="K5554" s="1" t="s">
        <v>9737</v>
      </c>
      <c r="L5554" s="1" t="s">
        <v>9738</v>
      </c>
      <c r="M5554" s="1" t="s">
        <v>86</v>
      </c>
      <c r="N5554" s="1" t="s">
        <v>135</v>
      </c>
      <c r="O5554" s="1" t="s">
        <v>88</v>
      </c>
      <c r="P5554" s="1" t="s">
        <v>358</v>
      </c>
      <c r="Q5554" s="29" t="s">
        <v>137</v>
      </c>
      <c r="R5554" s="30">
        <v>6190.6997418500005</v>
      </c>
      <c r="S5554" s="5">
        <v>64.93570722057369</v>
      </c>
      <c r="T5554" s="4" t="s">
        <v>61</v>
      </c>
      <c r="U5554" s="1"/>
      <c r="V5554" s="1"/>
      <c r="W5554" s="1"/>
      <c r="X5554" s="1"/>
    </row>
    <row r="5555" spans="1:24" ht="15.75" customHeight="1" x14ac:dyDescent="0.2">
      <c r="A5555" s="1"/>
      <c r="B5555" s="1"/>
      <c r="C5555" s="31" t="str">
        <f>IF('Style Screener'!$S5555&lt;(AVERAGE('Style Screener'!$S$9:$S$6415)), "Value", "Growth")</f>
        <v>Value</v>
      </c>
      <c r="D5555" s="31" t="str">
        <f>IF('Style Screener'!$R5555&gt;2000, "Large Cap", "Small Cap")</f>
        <v>Large Cap</v>
      </c>
      <c r="E5555" s="31" t="s">
        <v>14</v>
      </c>
      <c r="F5555" s="31" t="s">
        <v>37</v>
      </c>
      <c r="G5555" s="1" t="s">
        <v>38</v>
      </c>
      <c r="H5555" s="1" t="s">
        <v>9796</v>
      </c>
      <c r="I5555" s="1" t="s">
        <v>9797</v>
      </c>
      <c r="J5555" s="1" t="s">
        <v>41</v>
      </c>
      <c r="K5555" s="1" t="s">
        <v>9798</v>
      </c>
      <c r="L5555" s="1" t="s">
        <v>9799</v>
      </c>
      <c r="M5555" s="1" t="s">
        <v>86</v>
      </c>
      <c r="N5555" s="1" t="s">
        <v>172</v>
      </c>
      <c r="O5555" s="1" t="s">
        <v>172</v>
      </c>
      <c r="P5555" s="1" t="s">
        <v>173</v>
      </c>
      <c r="Q5555" s="29" t="s">
        <v>174</v>
      </c>
      <c r="R5555" s="30">
        <v>12864.08311818</v>
      </c>
      <c r="S5555" s="5">
        <v>11.915422885572138</v>
      </c>
      <c r="T5555" s="4">
        <v>0</v>
      </c>
      <c r="U5555" s="1"/>
      <c r="V5555" s="1"/>
      <c r="W5555" s="1"/>
      <c r="X5555" s="1"/>
    </row>
    <row r="5556" spans="1:24" ht="15.75" customHeight="1" x14ac:dyDescent="0.2">
      <c r="A5556" s="1"/>
      <c r="B5556" s="1"/>
      <c r="C5556" s="31" t="str">
        <f>IF('Style Screener'!$S5556&lt;(AVERAGE('Style Screener'!$S$9:$S$6415)), "Value", "Growth")</f>
        <v>Value</v>
      </c>
      <c r="D5556" s="31" t="str">
        <f>IF('Style Screener'!$R5556&gt;2000, "Large Cap", "Small Cap")</f>
        <v>Large Cap</v>
      </c>
      <c r="E5556" s="31" t="s">
        <v>14</v>
      </c>
      <c r="F5556" s="31" t="s">
        <v>37</v>
      </c>
      <c r="G5556" s="1" t="s">
        <v>259</v>
      </c>
      <c r="H5556" s="1" t="s">
        <v>9939</v>
      </c>
      <c r="I5556" s="1" t="s">
        <v>9940</v>
      </c>
      <c r="J5556" s="1" t="s">
        <v>41</v>
      </c>
      <c r="K5556" s="1" t="s">
        <v>9941</v>
      </c>
      <c r="L5556" s="1" t="s">
        <v>9942</v>
      </c>
      <c r="M5556" s="1" t="s">
        <v>86</v>
      </c>
      <c r="N5556" s="1" t="s">
        <v>251</v>
      </c>
      <c r="O5556" s="1" t="s">
        <v>251</v>
      </c>
      <c r="P5556" s="1" t="s">
        <v>4097</v>
      </c>
      <c r="Q5556" s="29" t="s">
        <v>264</v>
      </c>
      <c r="R5556" s="30">
        <v>4688.6378552599999</v>
      </c>
      <c r="S5556" s="5">
        <v>11.508133755083596</v>
      </c>
      <c r="T5556" s="4" t="s">
        <v>61</v>
      </c>
      <c r="U5556" s="1"/>
      <c r="V5556" s="1"/>
      <c r="W5556" s="1"/>
      <c r="X5556" s="1"/>
    </row>
    <row r="5557" spans="1:24" ht="15.75" customHeight="1" x14ac:dyDescent="0.2">
      <c r="A5557" s="1"/>
      <c r="B5557" s="1"/>
      <c r="C5557" s="31" t="str">
        <f>IF('Style Screener'!$S5557&lt;(AVERAGE('Style Screener'!$S$9:$S$6415)), "Value", "Growth")</f>
        <v>Value</v>
      </c>
      <c r="D5557" s="31" t="str">
        <f>IF('Style Screener'!$R5557&gt;2000, "Large Cap", "Small Cap")</f>
        <v>Large Cap</v>
      </c>
      <c r="E5557" s="31" t="s">
        <v>14</v>
      </c>
      <c r="F5557" s="31" t="s">
        <v>37</v>
      </c>
      <c r="G5557" s="1" t="s">
        <v>13188</v>
      </c>
      <c r="H5557" s="1" t="s">
        <v>13878</v>
      </c>
      <c r="I5557" s="1" t="s">
        <v>20257</v>
      </c>
      <c r="J5557" s="1" t="s">
        <v>13191</v>
      </c>
      <c r="K5557" s="1" t="s">
        <v>13880</v>
      </c>
      <c r="L5557" s="1" t="s">
        <v>13881</v>
      </c>
      <c r="M5557" s="1" t="s">
        <v>86</v>
      </c>
      <c r="N5557" s="1" t="s">
        <v>172</v>
      </c>
      <c r="O5557" s="1" t="s">
        <v>172</v>
      </c>
      <c r="P5557" s="1" t="s">
        <v>173</v>
      </c>
      <c r="Q5557" s="29" t="s">
        <v>61</v>
      </c>
      <c r="R5557" s="30">
        <v>12742.404092148074</v>
      </c>
      <c r="S5557" s="5">
        <v>7.1887682351650755</v>
      </c>
      <c r="T5557" s="4" t="s">
        <v>61</v>
      </c>
      <c r="U5557" s="1"/>
      <c r="V5557" s="1"/>
      <c r="W5557" s="1"/>
      <c r="X5557" s="1"/>
    </row>
    <row r="5558" spans="1:24" ht="15.75" customHeight="1" x14ac:dyDescent="0.2">
      <c r="A5558" s="1"/>
      <c r="B5558" s="1"/>
      <c r="C5558" s="31" t="str">
        <f>IF('Style Screener'!$S5558&lt;(AVERAGE('Style Screener'!$S$9:$S$6415)), "Value", "Growth")</f>
        <v>Value</v>
      </c>
      <c r="D5558" s="31" t="str">
        <f>IF('Style Screener'!$R5558&gt;2000, "Large Cap", "Small Cap")</f>
        <v>Large Cap</v>
      </c>
      <c r="E5558" s="31" t="s">
        <v>14</v>
      </c>
      <c r="F5558" s="31" t="s">
        <v>37</v>
      </c>
      <c r="G5558" s="1" t="s">
        <v>5587</v>
      </c>
      <c r="H5558" s="1" t="s">
        <v>20258</v>
      </c>
      <c r="I5558" s="1" t="s">
        <v>20259</v>
      </c>
      <c r="J5558" s="1" t="s">
        <v>19180</v>
      </c>
      <c r="K5558" s="1" t="s">
        <v>20260</v>
      </c>
      <c r="L5558" s="1" t="s">
        <v>20261</v>
      </c>
      <c r="M5558" s="1" t="s">
        <v>86</v>
      </c>
      <c r="N5558" s="1" t="s">
        <v>135</v>
      </c>
      <c r="O5558" s="1" t="s">
        <v>88</v>
      </c>
      <c r="P5558" s="1" t="s">
        <v>358</v>
      </c>
      <c r="Q5558" s="29" t="s">
        <v>137</v>
      </c>
      <c r="R5558" s="30">
        <v>7419.2630973381056</v>
      </c>
      <c r="S5558" s="5">
        <v>17.201166180758015</v>
      </c>
      <c r="T5558" s="4">
        <v>16.362126245847168</v>
      </c>
      <c r="U5558" s="1"/>
      <c r="V5558" s="1"/>
      <c r="W5558" s="1"/>
      <c r="X5558" s="1"/>
    </row>
    <row r="5559" spans="1:24" ht="15.75" customHeight="1" x14ac:dyDescent="0.2">
      <c r="A5559" s="1"/>
      <c r="B5559" s="1"/>
      <c r="C5559" s="31" t="str">
        <f>IF('Style Screener'!$S5559&lt;(AVERAGE('Style Screener'!$S$9:$S$6415)), "Value", "Growth")</f>
        <v>Value</v>
      </c>
      <c r="D5559" s="31" t="str">
        <f>IF('Style Screener'!$R5559&gt;2000, "Large Cap", "Small Cap")</f>
        <v>Large Cap</v>
      </c>
      <c r="E5559" s="31" t="s">
        <v>14</v>
      </c>
      <c r="F5559" s="31" t="s">
        <v>37</v>
      </c>
      <c r="G5559" s="1" t="s">
        <v>5587</v>
      </c>
      <c r="H5559" s="1" t="s">
        <v>20262</v>
      </c>
      <c r="I5559" s="1" t="s">
        <v>20263</v>
      </c>
      <c r="J5559" s="1" t="s">
        <v>19180</v>
      </c>
      <c r="K5559" s="1" t="s">
        <v>20264</v>
      </c>
      <c r="L5559" s="1" t="s">
        <v>20265</v>
      </c>
      <c r="M5559" s="1" t="s">
        <v>86</v>
      </c>
      <c r="N5559" s="1" t="s">
        <v>172</v>
      </c>
      <c r="O5559" s="1" t="s">
        <v>172</v>
      </c>
      <c r="P5559" s="1" t="s">
        <v>1497</v>
      </c>
      <c r="Q5559" s="29" t="s">
        <v>174</v>
      </c>
      <c r="R5559" s="30">
        <v>94668.223439819005</v>
      </c>
      <c r="S5559" s="5">
        <v>12.246454171114838</v>
      </c>
      <c r="T5559" s="4">
        <v>36.624838747507908</v>
      </c>
      <c r="U5559" s="1"/>
      <c r="V5559" s="1"/>
      <c r="W5559" s="1"/>
      <c r="X5559" s="1"/>
    </row>
    <row r="5560" spans="1:24" ht="15.75" customHeight="1" x14ac:dyDescent="0.2">
      <c r="A5560" s="1"/>
      <c r="B5560" s="1"/>
      <c r="C5560" s="31" t="str">
        <f>IF('Style Screener'!$S5560&lt;(AVERAGE('Style Screener'!$S$9:$S$6415)), "Value", "Growth")</f>
        <v>Value</v>
      </c>
      <c r="D5560" s="31" t="str">
        <f>IF('Style Screener'!$R5560&gt;2000, "Large Cap", "Small Cap")</f>
        <v>Large Cap</v>
      </c>
      <c r="E5560" s="31" t="s">
        <v>14</v>
      </c>
      <c r="F5560" s="31" t="s">
        <v>37</v>
      </c>
      <c r="G5560" s="1" t="s">
        <v>1020</v>
      </c>
      <c r="H5560" s="1" t="s">
        <v>12509</v>
      </c>
      <c r="I5560" s="1" t="s">
        <v>12510</v>
      </c>
      <c r="J5560" s="1" t="s">
        <v>10766</v>
      </c>
      <c r="K5560" s="1" t="s">
        <v>12511</v>
      </c>
      <c r="L5560" s="1" t="s">
        <v>12512</v>
      </c>
      <c r="M5560" s="1" t="s">
        <v>86</v>
      </c>
      <c r="N5560" s="1" t="s">
        <v>172</v>
      </c>
      <c r="O5560" s="1" t="s">
        <v>172</v>
      </c>
      <c r="P5560" s="1" t="s">
        <v>1497</v>
      </c>
      <c r="Q5560" s="29" t="s">
        <v>61</v>
      </c>
      <c r="R5560" s="30">
        <v>60487.709603314652</v>
      </c>
      <c r="S5560" s="5">
        <v>12.501792114695339</v>
      </c>
      <c r="T5560" s="4" t="s">
        <v>61</v>
      </c>
      <c r="U5560" s="1"/>
      <c r="V5560" s="1"/>
      <c r="W5560" s="1"/>
      <c r="X5560" s="1"/>
    </row>
    <row r="5561" spans="1:24" ht="15.75" customHeight="1" x14ac:dyDescent="0.2">
      <c r="A5561" s="1"/>
      <c r="B5561" s="1"/>
      <c r="C5561" s="31" t="str">
        <f>IF('Style Screener'!$S5561&lt;(AVERAGE('Style Screener'!$S$9:$S$6415)), "Value", "Growth")</f>
        <v>Value</v>
      </c>
      <c r="D5561" s="31" t="str">
        <f>IF('Style Screener'!$R5561&gt;2000, "Large Cap", "Small Cap")</f>
        <v>Large Cap</v>
      </c>
      <c r="E5561" s="31" t="s">
        <v>14</v>
      </c>
      <c r="F5561" s="31" t="s">
        <v>37</v>
      </c>
      <c r="G5561" s="1" t="s">
        <v>1020</v>
      </c>
      <c r="H5561" s="1" t="s">
        <v>12596</v>
      </c>
      <c r="I5561" s="1" t="s">
        <v>12597</v>
      </c>
      <c r="J5561" s="1" t="s">
        <v>10766</v>
      </c>
      <c r="K5561" s="1" t="s">
        <v>12598</v>
      </c>
      <c r="L5561" s="1" t="s">
        <v>12599</v>
      </c>
      <c r="M5561" s="1" t="s">
        <v>86</v>
      </c>
      <c r="N5561" s="1" t="s">
        <v>251</v>
      </c>
      <c r="O5561" s="1" t="s">
        <v>251</v>
      </c>
      <c r="P5561" s="1" t="s">
        <v>252</v>
      </c>
      <c r="Q5561" s="29" t="s">
        <v>61</v>
      </c>
      <c r="R5561" s="30">
        <v>6396.4856085918764</v>
      </c>
      <c r="S5561" s="5">
        <v>13.753289473684211</v>
      </c>
      <c r="T5561" s="4" t="s">
        <v>61</v>
      </c>
      <c r="U5561" s="1"/>
      <c r="V5561" s="1"/>
      <c r="W5561" s="1"/>
      <c r="X5561" s="1"/>
    </row>
    <row r="5562" spans="1:24" ht="15.75" customHeight="1" x14ac:dyDescent="0.2">
      <c r="A5562" s="1"/>
      <c r="B5562" s="1"/>
      <c r="C5562" s="31" t="str">
        <f>IF('Style Screener'!$S5562&lt;(AVERAGE('Style Screener'!$S$9:$S$6415)), "Value", "Growth")</f>
        <v>Value</v>
      </c>
      <c r="D5562" s="31" t="str">
        <f>IF('Style Screener'!$R5562&gt;2000, "Large Cap", "Small Cap")</f>
        <v>Large Cap</v>
      </c>
      <c r="E5562" s="31" t="s">
        <v>14</v>
      </c>
      <c r="F5562" s="31" t="s">
        <v>37</v>
      </c>
      <c r="G5562" s="1" t="s">
        <v>10908</v>
      </c>
      <c r="H5562" s="1" t="s">
        <v>12636</v>
      </c>
      <c r="I5562" s="1" t="s">
        <v>12637</v>
      </c>
      <c r="J5562" s="1" t="s">
        <v>10911</v>
      </c>
      <c r="K5562" s="1" t="s">
        <v>12638</v>
      </c>
      <c r="L5562" s="1" t="s">
        <v>12639</v>
      </c>
      <c r="M5562" s="1" t="s">
        <v>86</v>
      </c>
      <c r="N5562" s="1" t="s">
        <v>251</v>
      </c>
      <c r="O5562" s="1" t="s">
        <v>251</v>
      </c>
      <c r="P5562" s="1" t="s">
        <v>508</v>
      </c>
      <c r="Q5562" s="29" t="s">
        <v>61</v>
      </c>
      <c r="R5562" s="30">
        <v>27187.505767476559</v>
      </c>
      <c r="S5562" s="5">
        <v>16.079828937990019</v>
      </c>
      <c r="T5562" s="4" t="s">
        <v>61</v>
      </c>
      <c r="U5562" s="1"/>
      <c r="V5562" s="1"/>
      <c r="W5562" s="1"/>
      <c r="X5562" s="1"/>
    </row>
    <row r="5563" spans="1:24" ht="15.75" customHeight="1" x14ac:dyDescent="0.2">
      <c r="A5563" s="1"/>
      <c r="B5563" s="1"/>
      <c r="C5563" s="31" t="str">
        <f>IF('Style Screener'!$S5563&lt;(AVERAGE('Style Screener'!$S$9:$S$6415)), "Value", "Growth")</f>
        <v>Value</v>
      </c>
      <c r="D5563" s="31" t="str">
        <f>IF('Style Screener'!$R5563&gt;2000, "Large Cap", "Small Cap")</f>
        <v>Large Cap</v>
      </c>
      <c r="E5563" s="31" t="s">
        <v>14</v>
      </c>
      <c r="F5563" s="31" t="s">
        <v>37</v>
      </c>
      <c r="G5563" s="1" t="s">
        <v>13188</v>
      </c>
      <c r="H5563" s="1" t="s">
        <v>20266</v>
      </c>
      <c r="I5563" s="1" t="s">
        <v>20267</v>
      </c>
      <c r="J5563" s="1" t="s">
        <v>13191</v>
      </c>
      <c r="K5563" s="1" t="s">
        <v>20268</v>
      </c>
      <c r="L5563" s="1" t="s">
        <v>20269</v>
      </c>
      <c r="M5563" s="1" t="s">
        <v>86</v>
      </c>
      <c r="N5563" s="1" t="s">
        <v>606</v>
      </c>
      <c r="O5563" s="1" t="s">
        <v>607</v>
      </c>
      <c r="P5563" s="1" t="s">
        <v>608</v>
      </c>
      <c r="Q5563" s="29" t="s">
        <v>61</v>
      </c>
      <c r="R5563" s="30">
        <v>3077.0634239657379</v>
      </c>
      <c r="S5563" s="5">
        <v>7.9274047186932846</v>
      </c>
      <c r="T5563" s="4" t="s">
        <v>61</v>
      </c>
      <c r="U5563" s="1"/>
      <c r="V5563" s="1"/>
      <c r="W5563" s="1"/>
      <c r="X5563" s="1"/>
    </row>
    <row r="5564" spans="1:24" ht="15.75" customHeight="1" x14ac:dyDescent="0.2">
      <c r="A5564" s="1"/>
      <c r="B5564" s="1"/>
      <c r="C5564" s="31" t="str">
        <f>IF('Style Screener'!$S5564&lt;(AVERAGE('Style Screener'!$S$9:$S$6415)), "Value", "Growth")</f>
        <v>Value</v>
      </c>
      <c r="D5564" s="31" t="str">
        <f>IF('Style Screener'!$R5564&gt;2000, "Large Cap", "Small Cap")</f>
        <v>Large Cap</v>
      </c>
      <c r="E5564" s="31" t="s">
        <v>14</v>
      </c>
      <c r="F5564" s="31" t="s">
        <v>37</v>
      </c>
      <c r="G5564" s="1" t="s">
        <v>11121</v>
      </c>
      <c r="H5564" s="1" t="s">
        <v>20270</v>
      </c>
      <c r="I5564" s="1" t="s">
        <v>20271</v>
      </c>
      <c r="J5564" s="1" t="s">
        <v>19193</v>
      </c>
      <c r="K5564" s="1" t="s">
        <v>20272</v>
      </c>
      <c r="L5564" s="1" t="s">
        <v>20273</v>
      </c>
      <c r="M5564" s="1" t="s">
        <v>86</v>
      </c>
      <c r="N5564" s="1" t="s">
        <v>135</v>
      </c>
      <c r="O5564" s="1" t="s">
        <v>88</v>
      </c>
      <c r="P5564" s="1" t="s">
        <v>358</v>
      </c>
      <c r="Q5564" s="29" t="s">
        <v>61</v>
      </c>
      <c r="R5564" s="30">
        <v>15502.169630902968</v>
      </c>
      <c r="S5564" s="5">
        <v>16.622222222222224</v>
      </c>
      <c r="T5564" s="4">
        <v>31.801072878693578</v>
      </c>
      <c r="U5564" s="1"/>
      <c r="V5564" s="1"/>
      <c r="W5564" s="1"/>
      <c r="X5564" s="1"/>
    </row>
    <row r="5565" spans="1:24" ht="15.75" customHeight="1" x14ac:dyDescent="0.2">
      <c r="A5565" s="1"/>
      <c r="B5565" s="1"/>
      <c r="C5565" s="31" t="str">
        <f>IF('Style Screener'!$S5565&lt;(AVERAGE('Style Screener'!$S$9:$S$6415)), "Value", "Growth")</f>
        <v>Value</v>
      </c>
      <c r="D5565" s="31" t="str">
        <f>IF('Style Screener'!$R5565&gt;2000, "Large Cap", "Small Cap")</f>
        <v>Large Cap</v>
      </c>
      <c r="E5565" s="31" t="s">
        <v>14</v>
      </c>
      <c r="F5565" s="31" t="s">
        <v>37</v>
      </c>
      <c r="G5565" s="1" t="s">
        <v>1020</v>
      </c>
      <c r="H5565" s="1" t="s">
        <v>12692</v>
      </c>
      <c r="I5565" s="1" t="s">
        <v>12693</v>
      </c>
      <c r="J5565" s="1" t="s">
        <v>10766</v>
      </c>
      <c r="K5565" s="1" t="s">
        <v>12694</v>
      </c>
      <c r="L5565" s="1" t="s">
        <v>12695</v>
      </c>
      <c r="M5565" s="1" t="s">
        <v>86</v>
      </c>
      <c r="N5565" s="1" t="s">
        <v>606</v>
      </c>
      <c r="O5565" s="1" t="s">
        <v>607</v>
      </c>
      <c r="P5565" s="1" t="s">
        <v>608</v>
      </c>
      <c r="Q5565" s="29" t="s">
        <v>61</v>
      </c>
      <c r="R5565" s="30">
        <v>13271.00430863952</v>
      </c>
      <c r="S5565" s="5">
        <v>18.275669642857142</v>
      </c>
      <c r="T5565" s="4" t="s">
        <v>61</v>
      </c>
      <c r="U5565" s="1"/>
      <c r="V5565" s="1"/>
      <c r="W5565" s="1"/>
      <c r="X5565" s="1"/>
    </row>
    <row r="5566" spans="1:24" ht="15.75" customHeight="1" x14ac:dyDescent="0.2">
      <c r="A5566" s="1"/>
      <c r="B5566" s="1"/>
      <c r="C5566" s="31" t="str">
        <f>IF('Style Screener'!$S5566&lt;(AVERAGE('Style Screener'!$S$9:$S$6415)), "Value", "Growth")</f>
        <v>Growth</v>
      </c>
      <c r="D5566" s="31" t="str">
        <f>IF('Style Screener'!$R5566&gt;2000, "Large Cap", "Small Cap")</f>
        <v>Large Cap</v>
      </c>
      <c r="E5566" s="31" t="s">
        <v>14</v>
      </c>
      <c r="F5566" s="31" t="s">
        <v>37</v>
      </c>
      <c r="G5566" s="1" t="s">
        <v>38</v>
      </c>
      <c r="H5566" s="1" t="s">
        <v>10295</v>
      </c>
      <c r="I5566" s="1" t="s">
        <v>10296</v>
      </c>
      <c r="J5566" s="1" t="s">
        <v>41</v>
      </c>
      <c r="K5566" s="1" t="s">
        <v>10297</v>
      </c>
      <c r="L5566" s="1" t="s">
        <v>10298</v>
      </c>
      <c r="M5566" s="1" t="s">
        <v>86</v>
      </c>
      <c r="N5566" s="1" t="s">
        <v>606</v>
      </c>
      <c r="O5566" s="1" t="s">
        <v>607</v>
      </c>
      <c r="P5566" s="1" t="s">
        <v>921</v>
      </c>
      <c r="Q5566" s="29" t="s">
        <v>609</v>
      </c>
      <c r="R5566" s="30">
        <v>39600.126416240004</v>
      </c>
      <c r="S5566" s="5">
        <v>28.751191611058154</v>
      </c>
      <c r="T5566" s="4" t="s">
        <v>61</v>
      </c>
      <c r="U5566" s="1"/>
      <c r="V5566" s="1"/>
      <c r="W5566" s="1"/>
      <c r="X5566" s="1"/>
    </row>
    <row r="5567" spans="1:24" ht="15.75" customHeight="1" x14ac:dyDescent="0.2">
      <c r="A5567" s="1"/>
      <c r="B5567" s="1"/>
      <c r="C5567" s="31" t="str">
        <f>IF('Style Screener'!$S5567&lt;(AVERAGE('Style Screener'!$S$9:$S$6415)), "Value", "Growth")</f>
        <v>Value</v>
      </c>
      <c r="D5567" s="31" t="str">
        <f>IF('Style Screener'!$R5567&gt;2000, "Large Cap", "Small Cap")</f>
        <v>Large Cap</v>
      </c>
      <c r="E5567" s="31" t="s">
        <v>14</v>
      </c>
      <c r="F5567" s="31" t="s">
        <v>37</v>
      </c>
      <c r="G5567" s="1" t="s">
        <v>10804</v>
      </c>
      <c r="H5567" s="1" t="s">
        <v>12684</v>
      </c>
      <c r="I5567" s="1" t="s">
        <v>12685</v>
      </c>
      <c r="J5567" s="1" t="s">
        <v>10807</v>
      </c>
      <c r="K5567" s="1" t="s">
        <v>12686</v>
      </c>
      <c r="L5567" s="1" t="s">
        <v>12687</v>
      </c>
      <c r="M5567" s="1" t="s">
        <v>86</v>
      </c>
      <c r="N5567" s="1" t="s">
        <v>251</v>
      </c>
      <c r="O5567" s="1" t="s">
        <v>251</v>
      </c>
      <c r="P5567" s="1" t="s">
        <v>4097</v>
      </c>
      <c r="Q5567" s="29" t="s">
        <v>61</v>
      </c>
      <c r="R5567" s="30">
        <v>6887.7026003243436</v>
      </c>
      <c r="S5567" s="5">
        <v>12.569050321604236</v>
      </c>
      <c r="T5567" s="4" t="s">
        <v>61</v>
      </c>
      <c r="U5567" s="1"/>
      <c r="V5567" s="1"/>
      <c r="W5567" s="1"/>
      <c r="X5567" s="1"/>
    </row>
    <row r="5568" spans="1:24" ht="15.75" customHeight="1" x14ac:dyDescent="0.2">
      <c r="A5568" s="1"/>
      <c r="B5568" s="1"/>
      <c r="C5568" s="31" t="str">
        <f>IF('Style Screener'!$S5568&lt;(AVERAGE('Style Screener'!$S$9:$S$6415)), "Value", "Growth")</f>
        <v>Value</v>
      </c>
      <c r="D5568" s="31" t="str">
        <f>IF('Style Screener'!$R5568&gt;2000, "Large Cap", "Small Cap")</f>
        <v>Large Cap</v>
      </c>
      <c r="E5568" s="31" t="s">
        <v>14</v>
      </c>
      <c r="F5568" s="31" t="s">
        <v>37</v>
      </c>
      <c r="G5568" s="1" t="s">
        <v>1020</v>
      </c>
      <c r="H5568" s="1" t="s">
        <v>12725</v>
      </c>
      <c r="I5568" s="1" t="s">
        <v>12726</v>
      </c>
      <c r="J5568" s="1" t="s">
        <v>10766</v>
      </c>
      <c r="K5568" s="1" t="s">
        <v>12727</v>
      </c>
      <c r="L5568" s="1" t="s">
        <v>12728</v>
      </c>
      <c r="M5568" s="1" t="s">
        <v>86</v>
      </c>
      <c r="N5568" s="1" t="s">
        <v>135</v>
      </c>
      <c r="O5568" s="1" t="s">
        <v>88</v>
      </c>
      <c r="P5568" s="1" t="s">
        <v>3509</v>
      </c>
      <c r="Q5568" s="29" t="s">
        <v>61</v>
      </c>
      <c r="R5568" s="30">
        <v>4793.3228581789972</v>
      </c>
      <c r="S5568" s="5">
        <v>23.57692307692308</v>
      </c>
      <c r="T5568" s="4">
        <v>27.615062761506277</v>
      </c>
      <c r="U5568" s="1"/>
      <c r="V5568" s="1"/>
      <c r="W5568" s="1"/>
      <c r="X5568" s="1"/>
    </row>
    <row r="5569" spans="1:24" ht="15.75" customHeight="1" x14ac:dyDescent="0.2">
      <c r="A5569" s="1"/>
      <c r="B5569" s="1"/>
      <c r="C5569" s="31" t="str">
        <f>IF('Style Screener'!$S5569&lt;(AVERAGE('Style Screener'!$S$9:$S$6415)), "Value", "Growth")</f>
        <v>Value</v>
      </c>
      <c r="D5569" s="31" t="str">
        <f>IF('Style Screener'!$R5569&gt;2000, "Large Cap", "Small Cap")</f>
        <v>Large Cap</v>
      </c>
      <c r="E5569" s="31" t="s">
        <v>14</v>
      </c>
      <c r="F5569" s="31" t="s">
        <v>37</v>
      </c>
      <c r="G5569" s="1" t="s">
        <v>38</v>
      </c>
      <c r="H5569" s="1" t="s">
        <v>10371</v>
      </c>
      <c r="I5569" s="1" t="s">
        <v>20274</v>
      </c>
      <c r="J5569" s="1" t="s">
        <v>71</v>
      </c>
      <c r="K5569" s="1" t="s">
        <v>10373</v>
      </c>
      <c r="L5569" s="1" t="s">
        <v>10374</v>
      </c>
      <c r="M5569" s="1" t="s">
        <v>86</v>
      </c>
      <c r="N5569" s="1" t="s">
        <v>606</v>
      </c>
      <c r="O5569" s="1" t="s">
        <v>607</v>
      </c>
      <c r="P5569" s="1" t="s">
        <v>608</v>
      </c>
      <c r="Q5569" s="29" t="s">
        <v>90</v>
      </c>
      <c r="R5569" s="30">
        <v>7540.610637625</v>
      </c>
      <c r="S5569" s="5">
        <v>21.677033492822968</v>
      </c>
      <c r="T5569" s="4" t="s">
        <v>61</v>
      </c>
      <c r="U5569" s="1"/>
      <c r="V5569" s="1"/>
      <c r="W5569" s="1"/>
      <c r="X5569" s="1"/>
    </row>
    <row r="5570" spans="1:24" ht="15.75" customHeight="1" x14ac:dyDescent="0.2">
      <c r="A5570" s="1"/>
      <c r="B5570" s="1"/>
      <c r="C5570" s="31" t="str">
        <f>IF('Style Screener'!$S5570&lt;(AVERAGE('Style Screener'!$S$9:$S$6415)), "Value", "Growth")</f>
        <v>Growth</v>
      </c>
      <c r="D5570" s="31" t="str">
        <f>IF('Style Screener'!$R5570&gt;2000, "Large Cap", "Small Cap")</f>
        <v>Large Cap</v>
      </c>
      <c r="E5570" s="31" t="s">
        <v>14</v>
      </c>
      <c r="F5570" s="31" t="s">
        <v>37</v>
      </c>
      <c r="G5570" s="1" t="s">
        <v>13188</v>
      </c>
      <c r="H5570" s="1" t="s">
        <v>20275</v>
      </c>
      <c r="I5570" s="1" t="s">
        <v>20276</v>
      </c>
      <c r="J5570" s="1" t="s">
        <v>13191</v>
      </c>
      <c r="K5570" s="1" t="s">
        <v>20277</v>
      </c>
      <c r="L5570" s="1" t="s">
        <v>20278</v>
      </c>
      <c r="M5570" s="1" t="s">
        <v>86</v>
      </c>
      <c r="N5570" s="1" t="s">
        <v>172</v>
      </c>
      <c r="O5570" s="1" t="s">
        <v>172</v>
      </c>
      <c r="P5570" s="1" t="s">
        <v>173</v>
      </c>
      <c r="Q5570" s="29" t="s">
        <v>61</v>
      </c>
      <c r="R5570" s="30">
        <v>6465.5761544845454</v>
      </c>
      <c r="S5570" s="5">
        <v>32.498748122183279</v>
      </c>
      <c r="T5570" s="4" t="s">
        <v>61</v>
      </c>
      <c r="U5570" s="1"/>
      <c r="V5570" s="1"/>
      <c r="W5570" s="1"/>
      <c r="X5570" s="1"/>
    </row>
    <row r="5571" spans="1:24" ht="15.75" customHeight="1" x14ac:dyDescent="0.2">
      <c r="A5571" s="1"/>
      <c r="B5571" s="1"/>
      <c r="C5571" s="31" t="str">
        <f>IF('Style Screener'!$S5571&lt;(AVERAGE('Style Screener'!$S$9:$S$6415)), "Value", "Growth")</f>
        <v>Value</v>
      </c>
      <c r="D5571" s="31" t="str">
        <f>IF('Style Screener'!$R5571&gt;2000, "Large Cap", "Small Cap")</f>
        <v>Large Cap</v>
      </c>
      <c r="E5571" s="31" t="s">
        <v>14</v>
      </c>
      <c r="F5571" s="31" t="s">
        <v>37</v>
      </c>
      <c r="G5571" s="1" t="s">
        <v>13188</v>
      </c>
      <c r="H5571" s="1" t="s">
        <v>13866</v>
      </c>
      <c r="I5571" s="1" t="s">
        <v>20279</v>
      </c>
      <c r="J5571" s="1" t="s">
        <v>13191</v>
      </c>
      <c r="K5571" s="1" t="s">
        <v>13868</v>
      </c>
      <c r="L5571" s="1" t="s">
        <v>13869</v>
      </c>
      <c r="M5571" s="1" t="s">
        <v>86</v>
      </c>
      <c r="N5571" s="1" t="s">
        <v>172</v>
      </c>
      <c r="O5571" s="1" t="s">
        <v>172</v>
      </c>
      <c r="P5571" s="1" t="s">
        <v>173</v>
      </c>
      <c r="Q5571" s="29" t="s">
        <v>61</v>
      </c>
      <c r="R5571" s="30">
        <v>5820.9616705182407</v>
      </c>
      <c r="S5571" s="5">
        <v>10.843476770101148</v>
      </c>
      <c r="T5571" s="4" t="s">
        <v>61</v>
      </c>
      <c r="U5571" s="1"/>
      <c r="V5571" s="1"/>
      <c r="W5571" s="1"/>
      <c r="X5571" s="1"/>
    </row>
    <row r="5572" spans="1:24" ht="15.75" customHeight="1" x14ac:dyDescent="0.2">
      <c r="A5572" s="1"/>
      <c r="B5572" s="1"/>
      <c r="C5572" s="31" t="str">
        <f>IF('Style Screener'!$S5572&lt;(AVERAGE('Style Screener'!$S$9:$S$6415)), "Value", "Growth")</f>
        <v>Value</v>
      </c>
      <c r="D5572" s="31" t="str">
        <f>IF('Style Screener'!$R5572&gt;2000, "Large Cap", "Small Cap")</f>
        <v>Large Cap</v>
      </c>
      <c r="E5572" s="31" t="s">
        <v>14</v>
      </c>
      <c r="F5572" s="31" t="s">
        <v>37</v>
      </c>
      <c r="G5572" s="1" t="s">
        <v>13188</v>
      </c>
      <c r="H5572" s="1" t="s">
        <v>13902</v>
      </c>
      <c r="I5572" s="1" t="s">
        <v>20280</v>
      </c>
      <c r="J5572" s="1" t="s">
        <v>13191</v>
      </c>
      <c r="K5572" s="1" t="s">
        <v>13904</v>
      </c>
      <c r="L5572" s="1" t="s">
        <v>13905</v>
      </c>
      <c r="M5572" s="1" t="s">
        <v>86</v>
      </c>
      <c r="N5572" s="1" t="s">
        <v>172</v>
      </c>
      <c r="O5572" s="1" t="s">
        <v>172</v>
      </c>
      <c r="P5572" s="1" t="s">
        <v>173</v>
      </c>
      <c r="Q5572" s="29" t="s">
        <v>61</v>
      </c>
      <c r="R5572" s="30">
        <v>7544.8804639154732</v>
      </c>
      <c r="S5572" s="5">
        <v>17.444104252965243</v>
      </c>
      <c r="T5572" s="4" t="s">
        <v>61</v>
      </c>
      <c r="U5572" s="1"/>
      <c r="V5572" s="1"/>
      <c r="W5572" s="1"/>
      <c r="X5572" s="1"/>
    </row>
    <row r="5573" spans="1:24" ht="15.75" customHeight="1" x14ac:dyDescent="0.2">
      <c r="A5573" s="1"/>
      <c r="B5573" s="1"/>
      <c r="C5573" s="31" t="str">
        <f>IF('Style Screener'!$S5573&lt;(AVERAGE('Style Screener'!$S$9:$S$6415)), "Value", "Growth")</f>
        <v>Growth</v>
      </c>
      <c r="D5573" s="31" t="str">
        <f>IF('Style Screener'!$R5573&gt;2000, "Large Cap", "Small Cap")</f>
        <v>Large Cap</v>
      </c>
      <c r="E5573" s="31" t="s">
        <v>14</v>
      </c>
      <c r="F5573" s="31" t="s">
        <v>37</v>
      </c>
      <c r="G5573" s="1" t="s">
        <v>38</v>
      </c>
      <c r="H5573" s="1" t="s">
        <v>10752</v>
      </c>
      <c r="I5573" s="1" t="s">
        <v>10753</v>
      </c>
      <c r="J5573" s="1" t="s">
        <v>41</v>
      </c>
      <c r="K5573" s="1" t="s">
        <v>10754</v>
      </c>
      <c r="L5573" s="1" t="s">
        <v>10755</v>
      </c>
      <c r="M5573" s="1" t="s">
        <v>86</v>
      </c>
      <c r="N5573" s="1" t="s">
        <v>135</v>
      </c>
      <c r="O5573" s="1" t="s">
        <v>88</v>
      </c>
      <c r="P5573" s="1" t="s">
        <v>358</v>
      </c>
      <c r="Q5573" s="29" t="s">
        <v>137</v>
      </c>
      <c r="R5573" s="30">
        <v>58776.88278325001</v>
      </c>
      <c r="S5573" s="5">
        <v>35.091990336368703</v>
      </c>
      <c r="T5573" s="4" t="s">
        <v>61</v>
      </c>
      <c r="U5573" s="1"/>
      <c r="V5573" s="1"/>
      <c r="W5573" s="1"/>
      <c r="X5573" s="1"/>
    </row>
    <row r="5574" spans="1:24" ht="15.75" customHeight="1" x14ac:dyDescent="0.2">
      <c r="A5574" s="1"/>
      <c r="B5574" s="1"/>
      <c r="C5574" s="31" t="str">
        <f>IF('Style Screener'!$S5574&lt;(AVERAGE('Style Screener'!$S$9:$S$6415)), "Value", "Growth")</f>
        <v>Value</v>
      </c>
      <c r="D5574" s="31" t="str">
        <f>IF('Style Screener'!$R5574&gt;2000, "Large Cap", "Small Cap")</f>
        <v>Large Cap</v>
      </c>
      <c r="E5574" s="31" t="s">
        <v>14</v>
      </c>
      <c r="F5574" s="31" t="s">
        <v>37</v>
      </c>
      <c r="G5574" s="1" t="s">
        <v>1364</v>
      </c>
      <c r="H5574" s="1" t="s">
        <v>20281</v>
      </c>
      <c r="I5574" s="1" t="s">
        <v>20282</v>
      </c>
      <c r="J5574" s="1" t="s">
        <v>19235</v>
      </c>
      <c r="K5574" s="1" t="s">
        <v>20283</v>
      </c>
      <c r="L5574" s="1" t="s">
        <v>20284</v>
      </c>
      <c r="M5574" s="1" t="s">
        <v>86</v>
      </c>
      <c r="N5574" s="1" t="s">
        <v>2006</v>
      </c>
      <c r="O5574" s="1" t="s">
        <v>607</v>
      </c>
      <c r="P5574" s="1" t="s">
        <v>2294</v>
      </c>
      <c r="Q5574" s="29" t="s">
        <v>61</v>
      </c>
      <c r="R5574" s="30">
        <v>6782.2830202190362</v>
      </c>
      <c r="S5574" s="5">
        <v>26.792452830188676</v>
      </c>
      <c r="T5574" s="4" t="s">
        <v>61</v>
      </c>
      <c r="U5574" s="1"/>
      <c r="V5574" s="1"/>
      <c r="W5574" s="1"/>
      <c r="X5574" s="1"/>
    </row>
    <row r="5575" spans="1:24" ht="15.75" customHeight="1" x14ac:dyDescent="0.2">
      <c r="A5575" s="1"/>
      <c r="B5575" s="1"/>
      <c r="C5575" s="31" t="str">
        <f>IF('Style Screener'!$S5575&lt;(AVERAGE('Style Screener'!$S$9:$S$6415)), "Value", "Growth")</f>
        <v>Value</v>
      </c>
      <c r="D5575" s="31" t="str">
        <f>IF('Style Screener'!$R5575&gt;2000, "Large Cap", "Small Cap")</f>
        <v>Large Cap</v>
      </c>
      <c r="E5575" s="31" t="s">
        <v>14</v>
      </c>
      <c r="F5575" s="31" t="s">
        <v>37</v>
      </c>
      <c r="G5575" s="1" t="s">
        <v>10885</v>
      </c>
      <c r="H5575" s="1" t="s">
        <v>12697</v>
      </c>
      <c r="I5575" s="1" t="s">
        <v>12698</v>
      </c>
      <c r="J5575" s="1" t="s">
        <v>10888</v>
      </c>
      <c r="K5575" s="1" t="s">
        <v>12699</v>
      </c>
      <c r="L5575" s="1" t="s">
        <v>12700</v>
      </c>
      <c r="M5575" s="1" t="s">
        <v>86</v>
      </c>
      <c r="N5575" s="1" t="s">
        <v>172</v>
      </c>
      <c r="O5575" s="1" t="s">
        <v>172</v>
      </c>
      <c r="P5575" s="1" t="s">
        <v>1497</v>
      </c>
      <c r="Q5575" s="29" t="s">
        <v>61</v>
      </c>
      <c r="R5575" s="30">
        <v>26351.233555564733</v>
      </c>
      <c r="S5575" s="5">
        <v>13.336759604265707</v>
      </c>
      <c r="T5575" s="4">
        <v>37.589443674430647</v>
      </c>
      <c r="U5575" s="1"/>
      <c r="V5575" s="1"/>
      <c r="W5575" s="1"/>
      <c r="X5575" s="1"/>
    </row>
    <row r="5576" spans="1:24" ht="15.75" customHeight="1" x14ac:dyDescent="0.2">
      <c r="A5576" s="1"/>
      <c r="B5576" s="1"/>
      <c r="C5576" s="31" t="str">
        <f>IF('Style Screener'!$S5576&lt;(AVERAGE('Style Screener'!$S$9:$S$6415)), "Value", "Growth")</f>
        <v>Growth</v>
      </c>
      <c r="D5576" s="31" t="str">
        <f>IF('Style Screener'!$R5576&gt;2000, "Large Cap", "Small Cap")</f>
        <v>Large Cap</v>
      </c>
      <c r="E5576" s="31" t="s">
        <v>14</v>
      </c>
      <c r="F5576" s="31" t="s">
        <v>37</v>
      </c>
      <c r="G5576" s="1" t="s">
        <v>38</v>
      </c>
      <c r="H5576" s="1" t="s">
        <v>10602</v>
      </c>
      <c r="I5576" s="1" t="s">
        <v>10603</v>
      </c>
      <c r="J5576" s="1" t="s">
        <v>41</v>
      </c>
      <c r="K5576" s="1" t="s">
        <v>10604</v>
      </c>
      <c r="L5576" s="1" t="s">
        <v>10605</v>
      </c>
      <c r="M5576" s="1" t="s">
        <v>86</v>
      </c>
      <c r="N5576" s="1" t="s">
        <v>135</v>
      </c>
      <c r="O5576" s="1" t="s">
        <v>88</v>
      </c>
      <c r="P5576" s="1" t="s">
        <v>1115</v>
      </c>
      <c r="Q5576" s="29" t="s">
        <v>137</v>
      </c>
      <c r="R5576" s="30">
        <v>12795.9697265625</v>
      </c>
      <c r="S5576" s="5">
        <v>62.497560975609765</v>
      </c>
      <c r="T5576" s="4">
        <v>6.1256269783160138E-15</v>
      </c>
      <c r="U5576" s="1"/>
      <c r="V5576" s="1"/>
      <c r="W5576" s="1"/>
      <c r="X5576" s="1"/>
    </row>
    <row r="5577" spans="1:24" ht="15.75" customHeight="1" x14ac:dyDescent="0.2">
      <c r="A5577" s="1"/>
      <c r="B5577" s="1"/>
      <c r="C5577" s="31" t="str">
        <f>IF('Style Screener'!$S5577&lt;(AVERAGE('Style Screener'!$S$9:$S$6415)), "Value", "Growth")</f>
        <v>Value</v>
      </c>
      <c r="D5577" s="31" t="str">
        <f>IF('Style Screener'!$R5577&gt;2000, "Large Cap", "Small Cap")</f>
        <v>Large Cap</v>
      </c>
      <c r="E5577" s="31" t="s">
        <v>14</v>
      </c>
      <c r="F5577" s="31" t="s">
        <v>37</v>
      </c>
      <c r="G5577" s="1" t="s">
        <v>10804</v>
      </c>
      <c r="H5577" s="1" t="s">
        <v>11755</v>
      </c>
      <c r="I5577" s="1" t="s">
        <v>11756</v>
      </c>
      <c r="J5577" s="1" t="s">
        <v>10807</v>
      </c>
      <c r="K5577" s="1" t="s">
        <v>11757</v>
      </c>
      <c r="L5577" s="1" t="s">
        <v>11758</v>
      </c>
      <c r="M5577" s="1" t="s">
        <v>86</v>
      </c>
      <c r="N5577" s="1" t="s">
        <v>172</v>
      </c>
      <c r="O5577" s="1" t="s">
        <v>172</v>
      </c>
      <c r="P5577" s="1" t="s">
        <v>1497</v>
      </c>
      <c r="Q5577" s="29" t="s">
        <v>61</v>
      </c>
      <c r="R5577" s="30">
        <v>39153.088853536246</v>
      </c>
      <c r="S5577" s="5">
        <v>10.790353390639924</v>
      </c>
      <c r="T5577" s="4">
        <v>54.726030304316446</v>
      </c>
      <c r="U5577" s="1"/>
      <c r="V5577" s="1"/>
      <c r="W5577" s="1"/>
      <c r="X5577" s="1"/>
    </row>
    <row r="5578" spans="1:24" ht="15.75" customHeight="1" x14ac:dyDescent="0.2">
      <c r="A5578" s="1"/>
      <c r="B5578" s="1"/>
      <c r="C5578" s="31" t="str">
        <f>IF('Style Screener'!$S5578&lt;(AVERAGE('Style Screener'!$S$9:$S$6415)), "Value", "Growth")</f>
        <v>Growth</v>
      </c>
      <c r="D5578" s="31" t="str">
        <f>IF('Style Screener'!$R5578&gt;2000, "Large Cap", "Small Cap")</f>
        <v>Large Cap</v>
      </c>
      <c r="E5578" s="31" t="s">
        <v>14</v>
      </c>
      <c r="F5578" s="31" t="s">
        <v>37</v>
      </c>
      <c r="G5578" s="1" t="s">
        <v>13188</v>
      </c>
      <c r="H5578" s="1" t="s">
        <v>13922</v>
      </c>
      <c r="I5578" s="1" t="s">
        <v>20285</v>
      </c>
      <c r="J5578" s="1" t="s">
        <v>13191</v>
      </c>
      <c r="K5578" s="1" t="s">
        <v>13924</v>
      </c>
      <c r="L5578" s="1" t="s">
        <v>13925</v>
      </c>
      <c r="M5578" s="1" t="s">
        <v>86</v>
      </c>
      <c r="N5578" s="1" t="s">
        <v>251</v>
      </c>
      <c r="O5578" s="1" t="s">
        <v>251</v>
      </c>
      <c r="P5578" s="1" t="s">
        <v>252</v>
      </c>
      <c r="Q5578" s="29" t="s">
        <v>61</v>
      </c>
      <c r="R5578" s="30">
        <v>14000.853738119757</v>
      </c>
      <c r="S5578" s="5">
        <v>34.062859268276185</v>
      </c>
      <c r="T5578" s="4">
        <v>0</v>
      </c>
      <c r="U5578" s="1"/>
      <c r="V5578" s="1"/>
      <c r="W5578" s="1"/>
      <c r="X5578" s="1"/>
    </row>
    <row r="5579" spans="1:24" ht="15.75" customHeight="1" x14ac:dyDescent="0.2">
      <c r="A5579" s="1"/>
      <c r="B5579" s="1"/>
      <c r="C5579" s="31" t="str">
        <f>IF('Style Screener'!$S5579&lt;(AVERAGE('Style Screener'!$S$9:$S$6415)), "Value", "Growth")</f>
        <v>Value</v>
      </c>
      <c r="D5579" s="31" t="str">
        <f>IF('Style Screener'!$R5579&gt;2000, "Large Cap", "Small Cap")</f>
        <v>Large Cap</v>
      </c>
      <c r="E5579" s="31" t="s">
        <v>14</v>
      </c>
      <c r="F5579" s="31" t="s">
        <v>37</v>
      </c>
      <c r="G5579" s="1" t="s">
        <v>13188</v>
      </c>
      <c r="H5579" s="1" t="s">
        <v>13930</v>
      </c>
      <c r="I5579" s="1" t="s">
        <v>20286</v>
      </c>
      <c r="J5579" s="1" t="s">
        <v>13191</v>
      </c>
      <c r="K5579" s="1" t="s">
        <v>13932</v>
      </c>
      <c r="L5579" s="1" t="s">
        <v>13933</v>
      </c>
      <c r="M5579" s="1" t="s">
        <v>86</v>
      </c>
      <c r="N5579" s="1" t="s">
        <v>251</v>
      </c>
      <c r="O5579" s="1" t="s">
        <v>251</v>
      </c>
      <c r="P5579" s="1" t="s">
        <v>454</v>
      </c>
      <c r="Q5579" s="29" t="s">
        <v>61</v>
      </c>
      <c r="R5579" s="30">
        <v>8129.4126866095075</v>
      </c>
      <c r="S5579" s="5">
        <v>17.325888009927098</v>
      </c>
      <c r="T5579" s="4" t="s">
        <v>61</v>
      </c>
      <c r="U5579" s="1"/>
      <c r="V5579" s="1"/>
      <c r="W5579" s="1"/>
      <c r="X5579" s="1"/>
    </row>
    <row r="5580" spans="1:24" ht="15.75" customHeight="1" x14ac:dyDescent="0.2">
      <c r="A5580" s="1"/>
      <c r="B5580" s="1"/>
      <c r="C5580" s="31" t="str">
        <f>IF('Style Screener'!$S5580&lt;(AVERAGE('Style Screener'!$S$9:$S$6415)), "Value", "Growth")</f>
        <v>Value</v>
      </c>
      <c r="D5580" s="31" t="str">
        <f>IF('Style Screener'!$R5580&gt;2000, "Large Cap", "Small Cap")</f>
        <v>Large Cap</v>
      </c>
      <c r="E5580" s="31" t="s">
        <v>14</v>
      </c>
      <c r="F5580" s="31" t="s">
        <v>37</v>
      </c>
      <c r="G5580" s="1" t="s">
        <v>1020</v>
      </c>
      <c r="H5580" s="1" t="s">
        <v>12841</v>
      </c>
      <c r="I5580" s="1" t="s">
        <v>12842</v>
      </c>
      <c r="J5580" s="1" t="s">
        <v>10766</v>
      </c>
      <c r="K5580" s="1" t="s">
        <v>12843</v>
      </c>
      <c r="L5580" s="1" t="s">
        <v>12844</v>
      </c>
      <c r="M5580" s="1" t="s">
        <v>86</v>
      </c>
      <c r="N5580" s="1" t="s">
        <v>172</v>
      </c>
      <c r="O5580" s="1" t="s">
        <v>172</v>
      </c>
      <c r="P5580" s="1" t="s">
        <v>1497</v>
      </c>
      <c r="Q5580" s="29" t="s">
        <v>61</v>
      </c>
      <c r="R5580" s="30">
        <v>39056.372946883006</v>
      </c>
      <c r="S5580" s="5">
        <v>10.962717822047182</v>
      </c>
      <c r="T5580" s="4" t="s">
        <v>61</v>
      </c>
      <c r="U5580" s="1"/>
      <c r="V5580" s="1"/>
      <c r="W5580" s="1"/>
      <c r="X5580" s="1"/>
    </row>
    <row r="5581" spans="1:24" ht="15.75" customHeight="1" x14ac:dyDescent="0.2">
      <c r="A5581" s="1"/>
      <c r="B5581" s="1"/>
      <c r="C5581" s="31" t="str">
        <f>IF('Style Screener'!$S5581&lt;(AVERAGE('Style Screener'!$S$9:$S$6415)), "Value", "Growth")</f>
        <v>Value</v>
      </c>
      <c r="D5581" s="31" t="str">
        <f>IF('Style Screener'!$R5581&gt;2000, "Large Cap", "Small Cap")</f>
        <v>Large Cap</v>
      </c>
      <c r="E5581" s="31" t="s">
        <v>14</v>
      </c>
      <c r="F5581" s="31" t="s">
        <v>37</v>
      </c>
      <c r="G5581" s="1" t="s">
        <v>1020</v>
      </c>
      <c r="H5581" s="1" t="s">
        <v>12773</v>
      </c>
      <c r="I5581" s="1" t="s">
        <v>12774</v>
      </c>
      <c r="J5581" s="1" t="s">
        <v>10766</v>
      </c>
      <c r="K5581" s="1" t="s">
        <v>12775</v>
      </c>
      <c r="L5581" s="1" t="s">
        <v>12776</v>
      </c>
      <c r="M5581" s="1" t="s">
        <v>86</v>
      </c>
      <c r="N5581" s="1" t="s">
        <v>251</v>
      </c>
      <c r="O5581" s="1" t="s">
        <v>251</v>
      </c>
      <c r="P5581" s="1" t="s">
        <v>454</v>
      </c>
      <c r="Q5581" s="29" t="s">
        <v>61</v>
      </c>
      <c r="R5581" s="30">
        <v>13716.102077343861</v>
      </c>
      <c r="S5581" s="5">
        <v>18.649193548387096</v>
      </c>
      <c r="T5581" s="4">
        <v>23.197492163009397</v>
      </c>
      <c r="U5581" s="1"/>
      <c r="V5581" s="1"/>
      <c r="W5581" s="1"/>
      <c r="X5581" s="1"/>
    </row>
    <row r="5582" spans="1:24" ht="15.75" customHeight="1" x14ac:dyDescent="0.2">
      <c r="A5582" s="1"/>
      <c r="B5582" s="1"/>
      <c r="C5582" s="31" t="str">
        <f>IF('Style Screener'!$S5582&lt;(AVERAGE('Style Screener'!$S$9:$S$6415)), "Value", "Growth")</f>
        <v>Value</v>
      </c>
      <c r="D5582" s="31" t="str">
        <f>IF('Style Screener'!$R5582&gt;2000, "Large Cap", "Small Cap")</f>
        <v>Large Cap</v>
      </c>
      <c r="E5582" s="31" t="s">
        <v>14</v>
      </c>
      <c r="F5582" s="31" t="s">
        <v>37</v>
      </c>
      <c r="G5582" s="1" t="s">
        <v>38</v>
      </c>
      <c r="H5582" s="1" t="s">
        <v>20287</v>
      </c>
      <c r="I5582" s="1" t="s">
        <v>20288</v>
      </c>
      <c r="J5582" s="1" t="s">
        <v>41</v>
      </c>
      <c r="K5582" s="1" t="s">
        <v>20289</v>
      </c>
      <c r="L5582" s="1" t="s">
        <v>20290</v>
      </c>
      <c r="M5582" s="1" t="s">
        <v>86</v>
      </c>
      <c r="N5582" s="1" t="s">
        <v>606</v>
      </c>
      <c r="O5582" s="1" t="s">
        <v>607</v>
      </c>
      <c r="P5582" s="1" t="s">
        <v>608</v>
      </c>
      <c r="Q5582" s="29" t="s">
        <v>17697</v>
      </c>
      <c r="R5582" s="30">
        <v>31609.712385570001</v>
      </c>
      <c r="S5582" s="5">
        <v>14.789737654320987</v>
      </c>
      <c r="T5582" s="4" t="s">
        <v>61</v>
      </c>
      <c r="U5582" s="1"/>
      <c r="V5582" s="1"/>
      <c r="W5582" s="1"/>
      <c r="X5582" s="1"/>
    </row>
    <row r="5583" spans="1:24" ht="15.75" customHeight="1" x14ac:dyDescent="0.2">
      <c r="A5583" s="1"/>
      <c r="B5583" s="1"/>
      <c r="C5583" s="31" t="str">
        <f>IF('Style Screener'!$S5583&lt;(AVERAGE('Style Screener'!$S$9:$S$6415)), "Value", "Growth")</f>
        <v>Value</v>
      </c>
      <c r="D5583" s="31" t="str">
        <f>IF('Style Screener'!$R5583&gt;2000, "Large Cap", "Small Cap")</f>
        <v>Large Cap</v>
      </c>
      <c r="E5583" s="31" t="s">
        <v>14</v>
      </c>
      <c r="F5583" s="31" t="s">
        <v>37</v>
      </c>
      <c r="G5583" s="1" t="s">
        <v>11121</v>
      </c>
      <c r="H5583" s="1" t="s">
        <v>20291</v>
      </c>
      <c r="I5583" s="1" t="s">
        <v>20292</v>
      </c>
      <c r="J5583" s="1" t="s">
        <v>19193</v>
      </c>
      <c r="K5583" s="1" t="s">
        <v>20293</v>
      </c>
      <c r="L5583" s="1" t="s">
        <v>20294</v>
      </c>
      <c r="M5583" s="1" t="s">
        <v>86</v>
      </c>
      <c r="N5583" s="1" t="s">
        <v>135</v>
      </c>
      <c r="O5583" s="1" t="s">
        <v>88</v>
      </c>
      <c r="P5583" s="1" t="s">
        <v>136</v>
      </c>
      <c r="Q5583" s="29" t="s">
        <v>61</v>
      </c>
      <c r="R5583" s="30">
        <v>8256.3621732552001</v>
      </c>
      <c r="S5583" s="5">
        <v>17.335907335907336</v>
      </c>
      <c r="T5583" s="4" t="s">
        <v>61</v>
      </c>
      <c r="U5583" s="1"/>
      <c r="V5583" s="1"/>
      <c r="W5583" s="1"/>
      <c r="X5583" s="1"/>
    </row>
    <row r="5584" spans="1:24" ht="15.75" customHeight="1" x14ac:dyDescent="0.2">
      <c r="A5584" s="1"/>
      <c r="B5584" s="1"/>
      <c r="C5584" s="31" t="str">
        <f>IF('Style Screener'!$S5584&lt;(AVERAGE('Style Screener'!$S$9:$S$6415)), "Value", "Growth")</f>
        <v>Value</v>
      </c>
      <c r="D5584" s="31" t="str">
        <f>IF('Style Screener'!$R5584&gt;2000, "Large Cap", "Small Cap")</f>
        <v>Large Cap</v>
      </c>
      <c r="E5584" s="31" t="s">
        <v>14</v>
      </c>
      <c r="F5584" s="31" t="s">
        <v>37</v>
      </c>
      <c r="G5584" s="1" t="s">
        <v>13188</v>
      </c>
      <c r="H5584" s="1" t="s">
        <v>13886</v>
      </c>
      <c r="I5584" s="1" t="s">
        <v>20295</v>
      </c>
      <c r="J5584" s="1" t="s">
        <v>13191</v>
      </c>
      <c r="K5584" s="1" t="s">
        <v>13888</v>
      </c>
      <c r="L5584" s="1" t="s">
        <v>13889</v>
      </c>
      <c r="M5584" s="1" t="s">
        <v>86</v>
      </c>
      <c r="N5584" s="1" t="s">
        <v>172</v>
      </c>
      <c r="O5584" s="1" t="s">
        <v>172</v>
      </c>
      <c r="P5584" s="1" t="s">
        <v>1497</v>
      </c>
      <c r="Q5584" s="29" t="s">
        <v>61</v>
      </c>
      <c r="R5584" s="30">
        <v>61996.532322783001</v>
      </c>
      <c r="S5584" s="5">
        <v>9.1698495486810359</v>
      </c>
      <c r="T5584" s="4">
        <v>18.948753069339602</v>
      </c>
      <c r="U5584" s="1"/>
      <c r="V5584" s="1"/>
      <c r="W5584" s="1"/>
      <c r="X5584" s="1"/>
    </row>
    <row r="5585" spans="1:24" ht="15.75" customHeight="1" x14ac:dyDescent="0.2">
      <c r="A5585" s="1"/>
      <c r="B5585" s="1"/>
      <c r="C5585" s="31" t="str">
        <f>IF('Style Screener'!$S5585&lt;(AVERAGE('Style Screener'!$S$9:$S$6415)), "Value", "Growth")</f>
        <v>Value</v>
      </c>
      <c r="D5585" s="31" t="str">
        <f>IF('Style Screener'!$R5585&gt;2000, "Large Cap", "Small Cap")</f>
        <v>Large Cap</v>
      </c>
      <c r="E5585" s="31" t="s">
        <v>14</v>
      </c>
      <c r="F5585" s="31" t="s">
        <v>37</v>
      </c>
      <c r="G5585" s="1" t="s">
        <v>13188</v>
      </c>
      <c r="H5585" s="1" t="s">
        <v>13882</v>
      </c>
      <c r="I5585" s="1" t="s">
        <v>20296</v>
      </c>
      <c r="J5585" s="1" t="s">
        <v>13191</v>
      </c>
      <c r="K5585" s="1" t="s">
        <v>13884</v>
      </c>
      <c r="L5585" s="1" t="s">
        <v>13885</v>
      </c>
      <c r="M5585" s="1" t="s">
        <v>86</v>
      </c>
      <c r="N5585" s="1" t="s">
        <v>172</v>
      </c>
      <c r="O5585" s="1" t="s">
        <v>172</v>
      </c>
      <c r="P5585" s="1" t="s">
        <v>1497</v>
      </c>
      <c r="Q5585" s="29" t="s">
        <v>61</v>
      </c>
      <c r="R5585" s="30">
        <v>18384.330189665747</v>
      </c>
      <c r="S5585" s="5">
        <v>13.762925660644877</v>
      </c>
      <c r="T5585" s="4" t="s">
        <v>61</v>
      </c>
      <c r="U5585" s="1"/>
      <c r="V5585" s="1"/>
      <c r="W5585" s="1"/>
      <c r="X5585" s="1"/>
    </row>
    <row r="5586" spans="1:24" ht="15.75" customHeight="1" x14ac:dyDescent="0.2">
      <c r="A5586" s="1"/>
      <c r="B5586" s="1"/>
      <c r="C5586" s="31" t="str">
        <f>IF('Style Screener'!$S5586&lt;(AVERAGE('Style Screener'!$S$9:$S$6415)), "Value", "Growth")</f>
        <v>Value</v>
      </c>
      <c r="D5586" s="31" t="str">
        <f>IF('Style Screener'!$R5586&gt;2000, "Large Cap", "Small Cap")</f>
        <v>Large Cap</v>
      </c>
      <c r="E5586" s="31" t="s">
        <v>14</v>
      </c>
      <c r="F5586" s="31" t="s">
        <v>37</v>
      </c>
      <c r="G5586" s="1" t="s">
        <v>13188</v>
      </c>
      <c r="H5586" s="1" t="s">
        <v>13962</v>
      </c>
      <c r="I5586" s="1" t="s">
        <v>20297</v>
      </c>
      <c r="J5586" s="1" t="s">
        <v>13191</v>
      </c>
      <c r="K5586" s="1" t="s">
        <v>13964</v>
      </c>
      <c r="L5586" s="1" t="s">
        <v>13965</v>
      </c>
      <c r="M5586" s="1" t="s">
        <v>86</v>
      </c>
      <c r="N5586" s="1" t="s">
        <v>87</v>
      </c>
      <c r="O5586" s="1" t="s">
        <v>88</v>
      </c>
      <c r="P5586" s="1" t="s">
        <v>725</v>
      </c>
      <c r="Q5586" s="29" t="s">
        <v>61</v>
      </c>
      <c r="R5586" s="30">
        <v>19220.26863168244</v>
      </c>
      <c r="S5586" s="5">
        <v>28.18661807307728</v>
      </c>
      <c r="T5586" s="4" t="s">
        <v>61</v>
      </c>
      <c r="U5586" s="1"/>
      <c r="V5586" s="1"/>
      <c r="W5586" s="1"/>
      <c r="X5586" s="1"/>
    </row>
    <row r="5587" spans="1:24" ht="15.75" customHeight="1" x14ac:dyDescent="0.2">
      <c r="A5587" s="1"/>
      <c r="B5587" s="1"/>
      <c r="C5587" s="31" t="str">
        <f>IF('Style Screener'!$S5587&lt;(AVERAGE('Style Screener'!$S$9:$S$6415)), "Value", "Growth")</f>
        <v>Value</v>
      </c>
      <c r="D5587" s="31" t="str">
        <f>IF('Style Screener'!$R5587&gt;2000, "Large Cap", "Small Cap")</f>
        <v>Large Cap</v>
      </c>
      <c r="E5587" s="31" t="s">
        <v>14</v>
      </c>
      <c r="F5587" s="31" t="s">
        <v>37</v>
      </c>
      <c r="G5587" s="1" t="s">
        <v>16243</v>
      </c>
      <c r="H5587" s="1" t="s">
        <v>20298</v>
      </c>
      <c r="I5587" s="1" t="s">
        <v>20299</v>
      </c>
      <c r="J5587" s="1" t="s">
        <v>16236</v>
      </c>
      <c r="K5587" s="1" t="s">
        <v>20300</v>
      </c>
      <c r="L5587" s="1" t="s">
        <v>20301</v>
      </c>
      <c r="M5587" s="1" t="s">
        <v>86</v>
      </c>
      <c r="N5587" s="1" t="s">
        <v>87</v>
      </c>
      <c r="O5587" s="1" t="s">
        <v>88</v>
      </c>
      <c r="P5587" s="1" t="s">
        <v>725</v>
      </c>
      <c r="Q5587" s="29" t="s">
        <v>61</v>
      </c>
      <c r="R5587" s="30">
        <v>46597.951984393483</v>
      </c>
      <c r="S5587" s="5">
        <v>16.483084185680568</v>
      </c>
      <c r="T5587" s="4">
        <v>15.098535286284948</v>
      </c>
      <c r="U5587" s="1"/>
      <c r="V5587" s="1"/>
      <c r="W5587" s="1"/>
      <c r="X5587" s="1"/>
    </row>
    <row r="5588" spans="1:24" ht="15.75" customHeight="1" x14ac:dyDescent="0.2">
      <c r="A5588" s="1"/>
      <c r="B5588" s="1"/>
      <c r="C5588" s="31" t="str">
        <f>IF('Style Screener'!$S5588&lt;(AVERAGE('Style Screener'!$S$9:$S$6415)), "Value", "Growth")</f>
        <v>Value</v>
      </c>
      <c r="D5588" s="31" t="str">
        <f>IF('Style Screener'!$R5588&gt;2000, "Large Cap", "Small Cap")</f>
        <v>Large Cap</v>
      </c>
      <c r="E5588" s="31" t="s">
        <v>14</v>
      </c>
      <c r="F5588" s="31" t="s">
        <v>37</v>
      </c>
      <c r="G5588" s="1" t="s">
        <v>5587</v>
      </c>
      <c r="H5588" s="1" t="s">
        <v>20302</v>
      </c>
      <c r="I5588" s="1" t="s">
        <v>20303</v>
      </c>
      <c r="J5588" s="1" t="s">
        <v>19180</v>
      </c>
      <c r="K5588" s="1" t="s">
        <v>20304</v>
      </c>
      <c r="L5588" s="1" t="s">
        <v>20305</v>
      </c>
      <c r="M5588" s="1" t="s">
        <v>86</v>
      </c>
      <c r="N5588" s="1" t="s">
        <v>251</v>
      </c>
      <c r="O5588" s="1" t="s">
        <v>251</v>
      </c>
      <c r="P5588" s="1" t="s">
        <v>454</v>
      </c>
      <c r="Q5588" s="29" t="s">
        <v>455</v>
      </c>
      <c r="R5588" s="30">
        <v>19533.041470904463</v>
      </c>
      <c r="S5588" s="5">
        <v>12.085528354508833</v>
      </c>
      <c r="T5588" s="4">
        <v>55.079015493991733</v>
      </c>
      <c r="U5588" s="1"/>
      <c r="V5588" s="1"/>
      <c r="W5588" s="1"/>
      <c r="X5588" s="1"/>
    </row>
    <row r="5589" spans="1:24" ht="15.75" customHeight="1" x14ac:dyDescent="0.2">
      <c r="A5589" s="1"/>
      <c r="B5589" s="1"/>
      <c r="C5589" s="31" t="str">
        <f>IF('Style Screener'!$S5589&lt;(AVERAGE('Style Screener'!$S$9:$S$6415)), "Value", "Growth")</f>
        <v>Value</v>
      </c>
      <c r="D5589" s="31" t="str">
        <f>IF('Style Screener'!$R5589&gt;2000, "Large Cap", "Small Cap")</f>
        <v>Large Cap</v>
      </c>
      <c r="E5589" s="31" t="s">
        <v>14</v>
      </c>
      <c r="F5589" s="31" t="s">
        <v>37</v>
      </c>
      <c r="G5589" s="1" t="s">
        <v>11121</v>
      </c>
      <c r="H5589" s="1" t="s">
        <v>20306</v>
      </c>
      <c r="I5589" s="1" t="s">
        <v>20307</v>
      </c>
      <c r="J5589" s="1" t="s">
        <v>19193</v>
      </c>
      <c r="K5589" s="1" t="s">
        <v>20308</v>
      </c>
      <c r="L5589" s="1" t="s">
        <v>20309</v>
      </c>
      <c r="M5589" s="1" t="s">
        <v>86</v>
      </c>
      <c r="N5589" s="1" t="s">
        <v>251</v>
      </c>
      <c r="O5589" s="1" t="s">
        <v>251</v>
      </c>
      <c r="P5589" s="1" t="s">
        <v>252</v>
      </c>
      <c r="Q5589" s="29" t="s">
        <v>61</v>
      </c>
      <c r="R5589" s="30">
        <v>13733.957934289308</v>
      </c>
      <c r="S5589" s="5">
        <v>13.441176470588236</v>
      </c>
      <c r="T5589" s="4">
        <v>0</v>
      </c>
      <c r="U5589" s="1"/>
      <c r="V5589" s="1"/>
      <c r="W5589" s="1"/>
      <c r="X5589" s="1"/>
    </row>
    <row r="5590" spans="1:24" ht="15.75" customHeight="1" x14ac:dyDescent="0.2">
      <c r="A5590" s="1"/>
      <c r="B5590" s="1"/>
      <c r="C5590" s="31" t="str">
        <f>IF('Style Screener'!$S5590&lt;(AVERAGE('Style Screener'!$S$9:$S$6415)), "Value", "Growth")</f>
        <v>Value</v>
      </c>
      <c r="D5590" s="31" t="str">
        <f>IF('Style Screener'!$R5590&gt;2000, "Large Cap", "Small Cap")</f>
        <v>Large Cap</v>
      </c>
      <c r="E5590" s="31" t="s">
        <v>14</v>
      </c>
      <c r="F5590" s="31" t="s">
        <v>37</v>
      </c>
      <c r="G5590" s="1" t="s">
        <v>1364</v>
      </c>
      <c r="H5590" s="1" t="s">
        <v>20310</v>
      </c>
      <c r="I5590" s="1" t="s">
        <v>20311</v>
      </c>
      <c r="J5590" s="1" t="s">
        <v>19235</v>
      </c>
      <c r="K5590" s="1" t="s">
        <v>20312</v>
      </c>
      <c r="L5590" s="1" t="s">
        <v>20313</v>
      </c>
      <c r="M5590" s="1" t="s">
        <v>86</v>
      </c>
      <c r="N5590" s="1" t="s">
        <v>135</v>
      </c>
      <c r="O5590" s="1" t="s">
        <v>88</v>
      </c>
      <c r="P5590" s="1" t="s">
        <v>136</v>
      </c>
      <c r="Q5590" s="29" t="s">
        <v>61</v>
      </c>
      <c r="R5590" s="30">
        <v>3464.9281849091831</v>
      </c>
      <c r="S5590" s="5">
        <v>21.882352941176471</v>
      </c>
      <c r="T5590" s="4">
        <v>1.754806609250182E-15</v>
      </c>
      <c r="U5590" s="1"/>
      <c r="V5590" s="1"/>
      <c r="W5590" s="1"/>
      <c r="X5590" s="1"/>
    </row>
    <row r="5591" spans="1:24" ht="15.75" customHeight="1" x14ac:dyDescent="0.2">
      <c r="A5591" s="1"/>
      <c r="B5591" s="1"/>
      <c r="C5591" s="31" t="str">
        <f>IF('Style Screener'!$S5591&lt;(AVERAGE('Style Screener'!$S$9:$S$6415)), "Value", "Growth")</f>
        <v>Value</v>
      </c>
      <c r="D5591" s="31" t="str">
        <f>IF('Style Screener'!$R5591&gt;2000, "Large Cap", "Small Cap")</f>
        <v>Large Cap</v>
      </c>
      <c r="E5591" s="31" t="s">
        <v>14</v>
      </c>
      <c r="F5591" s="31" t="s">
        <v>37</v>
      </c>
      <c r="G5591" s="1" t="s">
        <v>38</v>
      </c>
      <c r="H5591" s="1" t="s">
        <v>20314</v>
      </c>
      <c r="I5591" s="1" t="s">
        <v>20315</v>
      </c>
      <c r="J5591" s="1" t="s">
        <v>41</v>
      </c>
      <c r="K5591" s="1" t="s">
        <v>20316</v>
      </c>
      <c r="L5591" s="1" t="s">
        <v>20317</v>
      </c>
      <c r="M5591" s="1" t="s">
        <v>86</v>
      </c>
      <c r="N5591" s="1" t="s">
        <v>172</v>
      </c>
      <c r="O5591" s="1" t="s">
        <v>172</v>
      </c>
      <c r="P5591" s="1" t="s">
        <v>173</v>
      </c>
      <c r="Q5591" s="29" t="s">
        <v>174</v>
      </c>
      <c r="R5591" s="30">
        <v>21763.363853659997</v>
      </c>
      <c r="S5591" s="5">
        <v>12.811244979919678</v>
      </c>
      <c r="T5591" s="4" t="s">
        <v>61</v>
      </c>
      <c r="U5591" s="1"/>
      <c r="V5591" s="1"/>
      <c r="W5591" s="1"/>
      <c r="X5591" s="1"/>
    </row>
    <row r="5592" spans="1:24" ht="15.75" customHeight="1" x14ac:dyDescent="0.2">
      <c r="A5592" s="1"/>
      <c r="B5592" s="1"/>
      <c r="C5592" s="31" t="str">
        <f>IF('Style Screener'!$S5592&lt;(AVERAGE('Style Screener'!$S$9:$S$6415)), "Value", "Growth")</f>
        <v>Value</v>
      </c>
      <c r="D5592" s="31" t="str">
        <f>IF('Style Screener'!$R5592&gt;2000, "Large Cap", "Small Cap")</f>
        <v>Large Cap</v>
      </c>
      <c r="E5592" s="31" t="s">
        <v>14</v>
      </c>
      <c r="F5592" s="31" t="s">
        <v>37</v>
      </c>
      <c r="G5592" s="1" t="s">
        <v>13188</v>
      </c>
      <c r="H5592" s="1" t="s">
        <v>20318</v>
      </c>
      <c r="I5592" s="1" t="s">
        <v>20319</v>
      </c>
      <c r="J5592" s="1" t="s">
        <v>13191</v>
      </c>
      <c r="K5592" s="1" t="s">
        <v>20320</v>
      </c>
      <c r="L5592" s="1" t="s">
        <v>20321</v>
      </c>
      <c r="M5592" s="1" t="s">
        <v>86</v>
      </c>
      <c r="N5592" s="1" t="s">
        <v>172</v>
      </c>
      <c r="O5592" s="1" t="s">
        <v>172</v>
      </c>
      <c r="P5592" s="1" t="s">
        <v>173</v>
      </c>
      <c r="Q5592" s="29" t="s">
        <v>61</v>
      </c>
      <c r="R5592" s="30">
        <v>6080.9780558867187</v>
      </c>
      <c r="S5592" s="5">
        <v>21.674876847290637</v>
      </c>
      <c r="T5592" s="4" t="s">
        <v>61</v>
      </c>
      <c r="U5592" s="1"/>
      <c r="V5592" s="1"/>
      <c r="W5592" s="1"/>
      <c r="X5592" s="1"/>
    </row>
    <row r="5593" spans="1:24" ht="15.75" customHeight="1" x14ac:dyDescent="0.2">
      <c r="A5593" s="1"/>
      <c r="B5593" s="1"/>
      <c r="C5593" s="31" t="str">
        <f>IF('Style Screener'!$S5593&lt;(AVERAGE('Style Screener'!$S$9:$S$6415)), "Value", "Growth")</f>
        <v>Value</v>
      </c>
      <c r="D5593" s="31" t="str">
        <f>IF('Style Screener'!$R5593&gt;2000, "Large Cap", "Small Cap")</f>
        <v>Large Cap</v>
      </c>
      <c r="E5593" s="31" t="s">
        <v>14</v>
      </c>
      <c r="F5593" s="31" t="s">
        <v>37</v>
      </c>
      <c r="G5593" s="1" t="s">
        <v>10885</v>
      </c>
      <c r="H5593" s="1" t="s">
        <v>12737</v>
      </c>
      <c r="I5593" s="1" t="s">
        <v>12738</v>
      </c>
      <c r="J5593" s="1" t="s">
        <v>10888</v>
      </c>
      <c r="K5593" s="1" t="s">
        <v>12739</v>
      </c>
      <c r="L5593" s="1" t="s">
        <v>12740</v>
      </c>
      <c r="M5593" s="1" t="s">
        <v>86</v>
      </c>
      <c r="N5593" s="1" t="s">
        <v>172</v>
      </c>
      <c r="O5593" s="1" t="s">
        <v>172</v>
      </c>
      <c r="P5593" s="1" t="s">
        <v>1497</v>
      </c>
      <c r="Q5593" s="29" t="s">
        <v>61</v>
      </c>
      <c r="R5593" s="30">
        <v>28175.86566445429</v>
      </c>
      <c r="S5593" s="5">
        <v>15.583940121221982</v>
      </c>
      <c r="T5593" s="4">
        <v>37.984352861455051</v>
      </c>
      <c r="U5593" s="1"/>
      <c r="V5593" s="1"/>
      <c r="W5593" s="1"/>
      <c r="X5593" s="1"/>
    </row>
    <row r="5594" spans="1:24" ht="15.75" customHeight="1" x14ac:dyDescent="0.2">
      <c r="A5594" s="1"/>
      <c r="B5594" s="1"/>
      <c r="C5594" s="31" t="str">
        <f>IF('Style Screener'!$S5594&lt;(AVERAGE('Style Screener'!$S$9:$S$6415)), "Value", "Growth")</f>
        <v>Value</v>
      </c>
      <c r="D5594" s="31" t="str">
        <f>IF('Style Screener'!$R5594&gt;2000, "Large Cap", "Small Cap")</f>
        <v>Large Cap</v>
      </c>
      <c r="E5594" s="31" t="s">
        <v>14</v>
      </c>
      <c r="F5594" s="31" t="s">
        <v>37</v>
      </c>
      <c r="G5594" s="1" t="s">
        <v>10885</v>
      </c>
      <c r="H5594" s="1" t="s">
        <v>12885</v>
      </c>
      <c r="I5594" s="1" t="s">
        <v>12886</v>
      </c>
      <c r="J5594" s="1" t="s">
        <v>10888</v>
      </c>
      <c r="K5594" s="1" t="s">
        <v>12887</v>
      </c>
      <c r="L5594" s="1" t="s">
        <v>12888</v>
      </c>
      <c r="M5594" s="1" t="s">
        <v>86</v>
      </c>
      <c r="N5594" s="1" t="s">
        <v>172</v>
      </c>
      <c r="O5594" s="1" t="s">
        <v>172</v>
      </c>
      <c r="P5594" s="1" t="s">
        <v>1497</v>
      </c>
      <c r="Q5594" s="29" t="s">
        <v>61</v>
      </c>
      <c r="R5594" s="30">
        <v>26120.991061436725</v>
      </c>
      <c r="S5594" s="5">
        <v>13.000391185291432</v>
      </c>
      <c r="T5594" s="4">
        <v>25.245159668091521</v>
      </c>
      <c r="U5594" s="1"/>
      <c r="V5594" s="1"/>
      <c r="W5594" s="1"/>
      <c r="X5594" s="1"/>
    </row>
    <row r="5595" spans="1:24" ht="15.75" customHeight="1" x14ac:dyDescent="0.2">
      <c r="A5595" s="1"/>
      <c r="B5595" s="1"/>
      <c r="C5595" s="31" t="str">
        <f>IF('Style Screener'!$S5595&lt;(AVERAGE('Style Screener'!$S$9:$S$6415)), "Value", "Growth")</f>
        <v>Value</v>
      </c>
      <c r="D5595" s="31" t="str">
        <f>IF('Style Screener'!$R5595&gt;2000, "Large Cap", "Small Cap")</f>
        <v>Large Cap</v>
      </c>
      <c r="E5595" s="31" t="s">
        <v>14</v>
      </c>
      <c r="F5595" s="31" t="s">
        <v>37</v>
      </c>
      <c r="G5595" s="1" t="s">
        <v>16243</v>
      </c>
      <c r="H5595" s="1" t="s">
        <v>20322</v>
      </c>
      <c r="I5595" s="1" t="s">
        <v>20323</v>
      </c>
      <c r="J5595" s="1" t="s">
        <v>16236</v>
      </c>
      <c r="K5595" s="1" t="s">
        <v>20324</v>
      </c>
      <c r="L5595" s="1" t="s">
        <v>20325</v>
      </c>
      <c r="M5595" s="1" t="s">
        <v>86</v>
      </c>
      <c r="N5595" s="1" t="s">
        <v>87</v>
      </c>
      <c r="O5595" s="1" t="s">
        <v>88</v>
      </c>
      <c r="P5595" s="1" t="s">
        <v>725</v>
      </c>
      <c r="Q5595" s="29" t="s">
        <v>61</v>
      </c>
      <c r="R5595" s="30">
        <v>19727.032337776989</v>
      </c>
      <c r="S5595" s="5">
        <v>14.480646059593427</v>
      </c>
      <c r="T5595" s="4">
        <v>64.228968532324103</v>
      </c>
      <c r="U5595" s="1"/>
      <c r="V5595" s="1"/>
      <c r="W5595" s="1"/>
      <c r="X5595" s="1"/>
    </row>
    <row r="5596" spans="1:24" ht="15.75" customHeight="1" x14ac:dyDescent="0.2">
      <c r="A5596" s="1"/>
      <c r="B5596" s="1"/>
      <c r="C5596" s="31" t="str">
        <f>IF('Style Screener'!$S5596&lt;(AVERAGE('Style Screener'!$S$9:$S$6415)), "Value", "Growth")</f>
        <v>Growth</v>
      </c>
      <c r="D5596" s="31" t="str">
        <f>IF('Style Screener'!$R5596&gt;2000, "Large Cap", "Small Cap")</f>
        <v>Large Cap</v>
      </c>
      <c r="E5596" s="31" t="s">
        <v>14</v>
      </c>
      <c r="F5596" s="31" t="s">
        <v>37</v>
      </c>
      <c r="G5596" s="1" t="s">
        <v>246</v>
      </c>
      <c r="H5596" s="1" t="s">
        <v>12777</v>
      </c>
      <c r="I5596" s="1" t="s">
        <v>20326</v>
      </c>
      <c r="J5596" s="1" t="s">
        <v>19561</v>
      </c>
      <c r="K5596" s="1" t="s">
        <v>12779</v>
      </c>
      <c r="L5596" s="1" t="s">
        <v>12780</v>
      </c>
      <c r="M5596" s="1" t="s">
        <v>86</v>
      </c>
      <c r="N5596" s="1" t="s">
        <v>251</v>
      </c>
      <c r="O5596" s="1" t="s">
        <v>251</v>
      </c>
      <c r="P5596" s="1" t="s">
        <v>454</v>
      </c>
      <c r="Q5596" s="29" t="s">
        <v>61</v>
      </c>
      <c r="R5596" s="30" t="s">
        <v>61</v>
      </c>
      <c r="S5596" s="5" t="s">
        <v>61</v>
      </c>
      <c r="T5596" s="4">
        <v>35.391227898798469</v>
      </c>
      <c r="U5596" s="1"/>
      <c r="V5596" s="1"/>
      <c r="W5596" s="1"/>
      <c r="X5596" s="1"/>
    </row>
    <row r="5597" spans="1:24" ht="15.75" customHeight="1" x14ac:dyDescent="0.2">
      <c r="A5597" s="1"/>
      <c r="B5597" s="1"/>
      <c r="C5597" s="31" t="str">
        <f>IF('Style Screener'!$S5597&lt;(AVERAGE('Style Screener'!$S$9:$S$6415)), "Value", "Growth")</f>
        <v>Value</v>
      </c>
      <c r="D5597" s="31" t="str">
        <f>IF('Style Screener'!$R5597&gt;2000, "Large Cap", "Small Cap")</f>
        <v>Large Cap</v>
      </c>
      <c r="E5597" s="31" t="s">
        <v>14</v>
      </c>
      <c r="F5597" s="31" t="s">
        <v>37</v>
      </c>
      <c r="G5597" s="1" t="s">
        <v>246</v>
      </c>
      <c r="H5597" s="1" t="s">
        <v>12817</v>
      </c>
      <c r="I5597" s="1" t="s">
        <v>20327</v>
      </c>
      <c r="J5597" s="1" t="s">
        <v>10780</v>
      </c>
      <c r="K5597" s="1" t="s">
        <v>12819</v>
      </c>
      <c r="L5597" s="1" t="s">
        <v>12820</v>
      </c>
      <c r="M5597" s="1" t="s">
        <v>86</v>
      </c>
      <c r="N5597" s="1" t="s">
        <v>87</v>
      </c>
      <c r="O5597" s="1" t="s">
        <v>88</v>
      </c>
      <c r="P5597" s="1" t="s">
        <v>4499</v>
      </c>
      <c r="Q5597" s="29" t="s">
        <v>61</v>
      </c>
      <c r="R5597" s="30">
        <v>5567.6275233456672</v>
      </c>
      <c r="S5597" s="5">
        <v>22.281449893390189</v>
      </c>
      <c r="T5597" s="4">
        <v>0</v>
      </c>
      <c r="U5597" s="1"/>
      <c r="V5597" s="1"/>
      <c r="W5597" s="1"/>
      <c r="X5597" s="1"/>
    </row>
    <row r="5598" spans="1:24" ht="15.75" customHeight="1" x14ac:dyDescent="0.2">
      <c r="A5598" s="1"/>
      <c r="B5598" s="1"/>
      <c r="C5598" s="31" t="str">
        <f>IF('Style Screener'!$S5598&lt;(AVERAGE('Style Screener'!$S$9:$S$6415)), "Value", "Growth")</f>
        <v>Growth</v>
      </c>
      <c r="D5598" s="31" t="str">
        <f>IF('Style Screener'!$R5598&gt;2000, "Large Cap", "Small Cap")</f>
        <v>Large Cap</v>
      </c>
      <c r="E5598" s="31" t="s">
        <v>14</v>
      </c>
      <c r="F5598" s="31" t="s">
        <v>37</v>
      </c>
      <c r="G5598" s="1" t="s">
        <v>246</v>
      </c>
      <c r="H5598" s="1" t="s">
        <v>12825</v>
      </c>
      <c r="I5598" s="1" t="s">
        <v>20328</v>
      </c>
      <c r="J5598" s="1" t="s">
        <v>19561</v>
      </c>
      <c r="K5598" s="1" t="s">
        <v>12827</v>
      </c>
      <c r="L5598" s="1" t="s">
        <v>12828</v>
      </c>
      <c r="M5598" s="1" t="s">
        <v>86</v>
      </c>
      <c r="N5598" s="1" t="s">
        <v>251</v>
      </c>
      <c r="O5598" s="1" t="s">
        <v>251</v>
      </c>
      <c r="P5598" s="1" t="s">
        <v>4097</v>
      </c>
      <c r="Q5598" s="29" t="s">
        <v>61</v>
      </c>
      <c r="R5598" s="30" t="s">
        <v>61</v>
      </c>
      <c r="S5598" s="5" t="s">
        <v>61</v>
      </c>
      <c r="T5598" s="4" t="s">
        <v>61</v>
      </c>
      <c r="U5598" s="1"/>
      <c r="V5598" s="1"/>
      <c r="W5598" s="1"/>
      <c r="X5598" s="1"/>
    </row>
    <row r="5599" spans="1:24" ht="15.75" customHeight="1" x14ac:dyDescent="0.2">
      <c r="A5599" s="1"/>
      <c r="B5599" s="1"/>
      <c r="C5599" s="31" t="str">
        <f>IF('Style Screener'!$S5599&lt;(AVERAGE('Style Screener'!$S$9:$S$6415)), "Value", "Growth")</f>
        <v>Value</v>
      </c>
      <c r="D5599" s="31" t="str">
        <f>IF('Style Screener'!$R5599&gt;2000, "Large Cap", "Small Cap")</f>
        <v>Large Cap</v>
      </c>
      <c r="E5599" s="31" t="s">
        <v>14</v>
      </c>
      <c r="F5599" s="31" t="s">
        <v>37</v>
      </c>
      <c r="G5599" s="1" t="s">
        <v>38</v>
      </c>
      <c r="H5599" s="1" t="s">
        <v>20329</v>
      </c>
      <c r="I5599" s="1" t="s">
        <v>20330</v>
      </c>
      <c r="J5599" s="1" t="s">
        <v>41</v>
      </c>
      <c r="K5599" s="1" t="s">
        <v>20331</v>
      </c>
      <c r="L5599" s="1" t="s">
        <v>20332</v>
      </c>
      <c r="M5599" s="1" t="s">
        <v>86</v>
      </c>
      <c r="N5599" s="1" t="s">
        <v>771</v>
      </c>
      <c r="O5599" s="1" t="s">
        <v>607</v>
      </c>
      <c r="P5599" s="1" t="s">
        <v>771</v>
      </c>
      <c r="Q5599" s="29" t="s">
        <v>6896</v>
      </c>
      <c r="R5599" s="30">
        <v>26013.455176799998</v>
      </c>
      <c r="S5599" s="5">
        <v>12.023121387283236</v>
      </c>
      <c r="T5599" s="4" t="s">
        <v>61</v>
      </c>
      <c r="U5599" s="1"/>
      <c r="V5599" s="1"/>
      <c r="W5599" s="1"/>
      <c r="X5599" s="1"/>
    </row>
    <row r="5600" spans="1:24" ht="15.75" customHeight="1" x14ac:dyDescent="0.2">
      <c r="A5600" s="1"/>
      <c r="B5600" s="1"/>
      <c r="C5600" s="31" t="str">
        <f>IF('Style Screener'!$S5600&lt;(AVERAGE('Style Screener'!$S$9:$S$6415)), "Value", "Growth")</f>
        <v>Value</v>
      </c>
      <c r="D5600" s="31" t="str">
        <f>IF('Style Screener'!$R5600&gt;2000, "Large Cap", "Small Cap")</f>
        <v>Large Cap</v>
      </c>
      <c r="E5600" s="31" t="s">
        <v>14</v>
      </c>
      <c r="F5600" s="31" t="s">
        <v>37</v>
      </c>
      <c r="G5600" s="1" t="s">
        <v>38</v>
      </c>
      <c r="H5600" s="1" t="s">
        <v>20333</v>
      </c>
      <c r="I5600" s="1" t="s">
        <v>20334</v>
      </c>
      <c r="J5600" s="1" t="s">
        <v>71</v>
      </c>
      <c r="K5600" s="1" t="s">
        <v>20335</v>
      </c>
      <c r="L5600" s="1" t="s">
        <v>20336</v>
      </c>
      <c r="M5600" s="1" t="s">
        <v>86</v>
      </c>
      <c r="N5600" s="1" t="s">
        <v>606</v>
      </c>
      <c r="O5600" s="1" t="s">
        <v>607</v>
      </c>
      <c r="P5600" s="1" t="s">
        <v>608</v>
      </c>
      <c r="Q5600" s="29" t="s">
        <v>90</v>
      </c>
      <c r="R5600" s="30">
        <v>21575.673921599999</v>
      </c>
      <c r="S5600" s="5">
        <v>16.967213114754099</v>
      </c>
      <c r="T5600" s="4">
        <v>0</v>
      </c>
      <c r="U5600" s="1"/>
      <c r="V5600" s="1"/>
      <c r="W5600" s="1"/>
      <c r="X5600" s="1"/>
    </row>
    <row r="5601" spans="1:24" ht="15.75" customHeight="1" x14ac:dyDescent="0.2">
      <c r="A5601" s="1"/>
      <c r="B5601" s="1"/>
      <c r="C5601" s="31" t="str">
        <f>IF('Style Screener'!$S5601&lt;(AVERAGE('Style Screener'!$S$9:$S$6415)), "Value", "Growth")</f>
        <v>Value</v>
      </c>
      <c r="D5601" s="31" t="str">
        <f>IF('Style Screener'!$R5601&gt;2000, "Large Cap", "Small Cap")</f>
        <v>Large Cap</v>
      </c>
      <c r="E5601" s="31" t="s">
        <v>14</v>
      </c>
      <c r="F5601" s="31" t="s">
        <v>37</v>
      </c>
      <c r="G5601" s="1" t="s">
        <v>13188</v>
      </c>
      <c r="H5601" s="1" t="s">
        <v>13942</v>
      </c>
      <c r="I5601" s="1" t="s">
        <v>20337</v>
      </c>
      <c r="J5601" s="1" t="s">
        <v>13191</v>
      </c>
      <c r="K5601" s="1" t="s">
        <v>13944</v>
      </c>
      <c r="L5601" s="1" t="s">
        <v>13945</v>
      </c>
      <c r="M5601" s="1" t="s">
        <v>86</v>
      </c>
      <c r="N5601" s="1" t="s">
        <v>251</v>
      </c>
      <c r="O5601" s="1" t="s">
        <v>251</v>
      </c>
      <c r="P5601" s="1" t="s">
        <v>454</v>
      </c>
      <c r="Q5601" s="29" t="s">
        <v>61</v>
      </c>
      <c r="R5601" s="30">
        <v>10158.920450888663</v>
      </c>
      <c r="S5601" s="5">
        <v>13.736115500535725</v>
      </c>
      <c r="T5601" s="4" t="s">
        <v>61</v>
      </c>
      <c r="U5601" s="1"/>
      <c r="V5601" s="1"/>
      <c r="W5601" s="1"/>
      <c r="X5601" s="1"/>
    </row>
    <row r="5602" spans="1:24" ht="15.75" customHeight="1" x14ac:dyDescent="0.2">
      <c r="A5602" s="1"/>
      <c r="B5602" s="1"/>
      <c r="C5602" s="31" t="str">
        <f>IF('Style Screener'!$S5602&lt;(AVERAGE('Style Screener'!$S$9:$S$6415)), "Value", "Growth")</f>
        <v>Value</v>
      </c>
      <c r="D5602" s="31" t="str">
        <f>IF('Style Screener'!$R5602&gt;2000, "Large Cap", "Small Cap")</f>
        <v>Large Cap</v>
      </c>
      <c r="E5602" s="31" t="s">
        <v>14</v>
      </c>
      <c r="F5602" s="31" t="s">
        <v>37</v>
      </c>
      <c r="G5602" s="1" t="s">
        <v>38</v>
      </c>
      <c r="H5602" s="1" t="s">
        <v>917</v>
      </c>
      <c r="I5602" s="1" t="s">
        <v>918</v>
      </c>
      <c r="J5602" s="1" t="s">
        <v>41</v>
      </c>
      <c r="K5602" s="1" t="s">
        <v>919</v>
      </c>
      <c r="L5602" s="1" t="s">
        <v>920</v>
      </c>
      <c r="M5602" s="1" t="s">
        <v>86</v>
      </c>
      <c r="N5602" s="1" t="s">
        <v>606</v>
      </c>
      <c r="O5602" s="1" t="s">
        <v>607</v>
      </c>
      <c r="P5602" s="1" t="s">
        <v>921</v>
      </c>
      <c r="Q5602" s="29" t="s">
        <v>922</v>
      </c>
      <c r="R5602" s="30">
        <v>19251.944987660001</v>
      </c>
      <c r="S5602" s="5">
        <v>23.676470588235297</v>
      </c>
      <c r="T5602" s="4" t="s">
        <v>61</v>
      </c>
      <c r="U5602" s="1"/>
      <c r="V5602" s="1"/>
      <c r="W5602" s="1"/>
      <c r="X5602" s="1"/>
    </row>
    <row r="5603" spans="1:24" ht="15.75" customHeight="1" x14ac:dyDescent="0.2">
      <c r="A5603" s="1"/>
      <c r="B5603" s="1"/>
      <c r="C5603" s="31" t="str">
        <f>IF('Style Screener'!$S5603&lt;(AVERAGE('Style Screener'!$S$9:$S$6415)), "Value", "Growth")</f>
        <v>Value</v>
      </c>
      <c r="D5603" s="31" t="str">
        <f>IF('Style Screener'!$R5603&gt;2000, "Large Cap", "Small Cap")</f>
        <v>Large Cap</v>
      </c>
      <c r="E5603" s="31" t="s">
        <v>14</v>
      </c>
      <c r="F5603" s="31" t="s">
        <v>37</v>
      </c>
      <c r="G5603" s="1" t="s">
        <v>13188</v>
      </c>
      <c r="H5603" s="1" t="s">
        <v>13938</v>
      </c>
      <c r="I5603" s="1" t="s">
        <v>20338</v>
      </c>
      <c r="J5603" s="1" t="s">
        <v>13191</v>
      </c>
      <c r="K5603" s="1" t="s">
        <v>13940</v>
      </c>
      <c r="L5603" s="1" t="s">
        <v>13941</v>
      </c>
      <c r="M5603" s="1" t="s">
        <v>86</v>
      </c>
      <c r="N5603" s="1" t="s">
        <v>251</v>
      </c>
      <c r="O5603" s="1" t="s">
        <v>251</v>
      </c>
      <c r="P5603" s="1" t="s">
        <v>252</v>
      </c>
      <c r="Q5603" s="29" t="s">
        <v>61</v>
      </c>
      <c r="R5603" s="30">
        <v>31913.106268049847</v>
      </c>
      <c r="S5603" s="5">
        <v>14.537686556392712</v>
      </c>
      <c r="T5603" s="4">
        <v>29.273496913261305</v>
      </c>
      <c r="U5603" s="1"/>
      <c r="V5603" s="1"/>
      <c r="W5603" s="1"/>
      <c r="X5603" s="1"/>
    </row>
    <row r="5604" spans="1:24" ht="15.75" customHeight="1" x14ac:dyDescent="0.2">
      <c r="A5604" s="1"/>
      <c r="B5604" s="1"/>
      <c r="C5604" s="31" t="str">
        <f>IF('Style Screener'!$S5604&lt;(AVERAGE('Style Screener'!$S$9:$S$6415)), "Value", "Growth")</f>
        <v>Growth</v>
      </c>
      <c r="D5604" s="31" t="str">
        <f>IF('Style Screener'!$R5604&gt;2000, "Large Cap", "Small Cap")</f>
        <v>Large Cap</v>
      </c>
      <c r="E5604" s="31" t="s">
        <v>14</v>
      </c>
      <c r="F5604" s="31" t="s">
        <v>37</v>
      </c>
      <c r="G5604" s="1" t="s">
        <v>13188</v>
      </c>
      <c r="H5604" s="1" t="s">
        <v>13958</v>
      </c>
      <c r="I5604" s="1" t="s">
        <v>20339</v>
      </c>
      <c r="J5604" s="1" t="s">
        <v>13191</v>
      </c>
      <c r="K5604" s="1" t="s">
        <v>13960</v>
      </c>
      <c r="L5604" s="1" t="s">
        <v>13961</v>
      </c>
      <c r="M5604" s="1" t="s">
        <v>86</v>
      </c>
      <c r="N5604" s="1" t="s">
        <v>87</v>
      </c>
      <c r="O5604" s="1" t="s">
        <v>88</v>
      </c>
      <c r="P5604" s="1" t="s">
        <v>725</v>
      </c>
      <c r="Q5604" s="29" t="s">
        <v>61</v>
      </c>
      <c r="R5604" s="30">
        <v>3314.7827981029423</v>
      </c>
      <c r="S5604" s="5">
        <v>31.081218791399163</v>
      </c>
      <c r="T5604" s="4" t="s">
        <v>61</v>
      </c>
      <c r="U5604" s="1"/>
      <c r="V5604" s="1"/>
      <c r="W5604" s="1"/>
      <c r="X5604" s="1"/>
    </row>
    <row r="5605" spans="1:24" ht="15.75" customHeight="1" x14ac:dyDescent="0.2">
      <c r="A5605" s="1"/>
      <c r="B5605" s="1"/>
      <c r="C5605" s="31" t="str">
        <f>IF('Style Screener'!$S5605&lt;(AVERAGE('Style Screener'!$S$9:$S$6415)), "Value", "Growth")</f>
        <v>Value</v>
      </c>
      <c r="D5605" s="31" t="str">
        <f>IF('Style Screener'!$R5605&gt;2000, "Large Cap", "Small Cap")</f>
        <v>Large Cap</v>
      </c>
      <c r="E5605" s="31" t="s">
        <v>14</v>
      </c>
      <c r="F5605" s="31" t="s">
        <v>37</v>
      </c>
      <c r="G5605" s="1" t="s">
        <v>13188</v>
      </c>
      <c r="H5605" s="1" t="s">
        <v>13306</v>
      </c>
      <c r="I5605" s="1" t="s">
        <v>20340</v>
      </c>
      <c r="J5605" s="1" t="s">
        <v>13191</v>
      </c>
      <c r="K5605" s="1" t="s">
        <v>13308</v>
      </c>
      <c r="L5605" s="1" t="s">
        <v>13309</v>
      </c>
      <c r="M5605" s="1" t="s">
        <v>86</v>
      </c>
      <c r="N5605" s="1" t="s">
        <v>87</v>
      </c>
      <c r="O5605" s="1" t="s">
        <v>88</v>
      </c>
      <c r="P5605" s="1" t="s">
        <v>725</v>
      </c>
      <c r="Q5605" s="29" t="s">
        <v>61</v>
      </c>
      <c r="R5605" s="30">
        <v>4840.8094787527734</v>
      </c>
      <c r="S5605" s="5">
        <v>20.981458246201029</v>
      </c>
      <c r="T5605" s="4" t="s">
        <v>61</v>
      </c>
      <c r="U5605" s="1"/>
      <c r="V5605" s="1"/>
      <c r="W5605" s="1"/>
      <c r="X5605" s="1"/>
    </row>
    <row r="5606" spans="1:24" ht="15.75" customHeight="1" x14ac:dyDescent="0.2">
      <c r="A5606" s="1"/>
      <c r="B5606" s="1"/>
      <c r="C5606" s="31" t="str">
        <f>IF('Style Screener'!$S5606&lt;(AVERAGE('Style Screener'!$S$9:$S$6415)), "Value", "Growth")</f>
        <v>Value</v>
      </c>
      <c r="D5606" s="31" t="str">
        <f>IF('Style Screener'!$R5606&gt;2000, "Large Cap", "Small Cap")</f>
        <v>Large Cap</v>
      </c>
      <c r="E5606" s="31" t="s">
        <v>14</v>
      </c>
      <c r="F5606" s="31" t="s">
        <v>37</v>
      </c>
      <c r="G5606" s="1" t="s">
        <v>38</v>
      </c>
      <c r="H5606" s="1" t="s">
        <v>20341</v>
      </c>
      <c r="I5606" s="1" t="s">
        <v>20342</v>
      </c>
      <c r="J5606" s="1" t="s">
        <v>41</v>
      </c>
      <c r="K5606" s="1" t="s">
        <v>20343</v>
      </c>
      <c r="L5606" s="1" t="s">
        <v>20344</v>
      </c>
      <c r="M5606" s="1" t="s">
        <v>86</v>
      </c>
      <c r="N5606" s="1" t="s">
        <v>251</v>
      </c>
      <c r="O5606" s="1" t="s">
        <v>251</v>
      </c>
      <c r="P5606" s="1" t="s">
        <v>454</v>
      </c>
      <c r="Q5606" s="29" t="s">
        <v>455</v>
      </c>
      <c r="R5606" s="30">
        <v>7130.7291231000008</v>
      </c>
      <c r="S5606" s="5">
        <v>13.067784765897974</v>
      </c>
      <c r="T5606" s="4" t="s">
        <v>61</v>
      </c>
      <c r="U5606" s="1"/>
      <c r="V5606" s="1"/>
      <c r="W5606" s="1"/>
      <c r="X5606" s="1"/>
    </row>
    <row r="5607" spans="1:24" ht="15.75" customHeight="1" x14ac:dyDescent="0.2">
      <c r="A5607" s="1"/>
      <c r="B5607" s="1"/>
      <c r="C5607" s="31" t="str">
        <f>IF('Style Screener'!$S5607&lt;(AVERAGE('Style Screener'!$S$9:$S$6415)), "Value", "Growth")</f>
        <v>Value</v>
      </c>
      <c r="D5607" s="31" t="str">
        <f>IF('Style Screener'!$R5607&gt;2000, "Large Cap", "Small Cap")</f>
        <v>Large Cap</v>
      </c>
      <c r="E5607" s="31" t="s">
        <v>14</v>
      </c>
      <c r="F5607" s="31" t="s">
        <v>37</v>
      </c>
      <c r="G5607" s="1" t="s">
        <v>5587</v>
      </c>
      <c r="H5607" s="1" t="s">
        <v>20345</v>
      </c>
      <c r="I5607" s="1" t="s">
        <v>20346</v>
      </c>
      <c r="J5607" s="1" t="s">
        <v>19180</v>
      </c>
      <c r="K5607" s="1" t="s">
        <v>20347</v>
      </c>
      <c r="L5607" s="1" t="s">
        <v>20348</v>
      </c>
      <c r="M5607" s="1" t="s">
        <v>86</v>
      </c>
      <c r="N5607" s="1" t="s">
        <v>172</v>
      </c>
      <c r="O5607" s="1" t="s">
        <v>172</v>
      </c>
      <c r="P5607" s="1" t="s">
        <v>1497</v>
      </c>
      <c r="Q5607" s="29" t="s">
        <v>174</v>
      </c>
      <c r="R5607" s="30">
        <v>84626.376895895315</v>
      </c>
      <c r="S5607" s="5">
        <v>12.425654682645362</v>
      </c>
      <c r="T5607" s="4">
        <v>34.441440539367839</v>
      </c>
      <c r="U5607" s="1"/>
      <c r="V5607" s="1"/>
      <c r="W5607" s="1"/>
      <c r="X5607" s="1"/>
    </row>
    <row r="5608" spans="1:24" ht="15.75" customHeight="1" x14ac:dyDescent="0.2">
      <c r="A5608" s="1"/>
      <c r="B5608" s="1"/>
      <c r="C5608" s="31" t="str">
        <f>IF('Style Screener'!$S5608&lt;(AVERAGE('Style Screener'!$S$9:$S$6415)), "Value", "Growth")</f>
        <v>Value</v>
      </c>
      <c r="D5608" s="31" t="str">
        <f>IF('Style Screener'!$R5608&gt;2000, "Large Cap", "Small Cap")</f>
        <v>Large Cap</v>
      </c>
      <c r="E5608" s="31" t="s">
        <v>14</v>
      </c>
      <c r="F5608" s="31" t="s">
        <v>37</v>
      </c>
      <c r="G5608" s="1" t="s">
        <v>38</v>
      </c>
      <c r="H5608" s="1" t="s">
        <v>20349</v>
      </c>
      <c r="I5608" s="1" t="s">
        <v>20350</v>
      </c>
      <c r="J5608" s="1" t="s">
        <v>41</v>
      </c>
      <c r="K5608" s="1" t="s">
        <v>20351</v>
      </c>
      <c r="L5608" s="1" t="s">
        <v>20352</v>
      </c>
      <c r="M5608" s="1" t="s">
        <v>86</v>
      </c>
      <c r="N5608" s="1" t="s">
        <v>251</v>
      </c>
      <c r="O5608" s="1" t="s">
        <v>251</v>
      </c>
      <c r="P5608" s="1" t="s">
        <v>252</v>
      </c>
      <c r="Q5608" s="29" t="s">
        <v>253</v>
      </c>
      <c r="R5608" s="30">
        <v>32468.984128439995</v>
      </c>
      <c r="S5608" s="5">
        <v>10.792372881355933</v>
      </c>
      <c r="T5608" s="4">
        <v>7.6246226345629875</v>
      </c>
      <c r="U5608" s="1"/>
      <c r="V5608" s="1"/>
      <c r="W5608" s="1"/>
      <c r="X5608" s="1"/>
    </row>
    <row r="5609" spans="1:24" ht="15.75" customHeight="1" x14ac:dyDescent="0.2">
      <c r="A5609" s="1"/>
      <c r="B5609" s="1"/>
      <c r="C5609" s="31" t="str">
        <f>IF('Style Screener'!$S5609&lt;(AVERAGE('Style Screener'!$S$9:$S$6415)), "Value", "Growth")</f>
        <v>Value</v>
      </c>
      <c r="D5609" s="31" t="str">
        <f>IF('Style Screener'!$R5609&gt;2000, "Large Cap", "Small Cap")</f>
        <v>Large Cap</v>
      </c>
      <c r="E5609" s="31" t="s">
        <v>14</v>
      </c>
      <c r="F5609" s="31" t="s">
        <v>37</v>
      </c>
      <c r="G5609" s="1" t="s">
        <v>11238</v>
      </c>
      <c r="H5609" s="1" t="s">
        <v>13001</v>
      </c>
      <c r="I5609" s="1" t="s">
        <v>13002</v>
      </c>
      <c r="J5609" s="1" t="s">
        <v>11241</v>
      </c>
      <c r="K5609" s="1" t="s">
        <v>13003</v>
      </c>
      <c r="L5609" s="1" t="s">
        <v>13004</v>
      </c>
      <c r="M5609" s="1" t="s">
        <v>86</v>
      </c>
      <c r="N5609" s="1" t="s">
        <v>251</v>
      </c>
      <c r="O5609" s="1" t="s">
        <v>251</v>
      </c>
      <c r="P5609" s="1" t="s">
        <v>252</v>
      </c>
      <c r="Q5609" s="29" t="s">
        <v>61</v>
      </c>
      <c r="R5609" s="30">
        <v>6734.8742410836785</v>
      </c>
      <c r="S5609" s="5">
        <v>19.816648517233521</v>
      </c>
      <c r="T5609" s="4">
        <v>49.868794516146309</v>
      </c>
      <c r="U5609" s="1"/>
      <c r="V5609" s="1"/>
      <c r="W5609" s="1"/>
      <c r="X5609" s="1"/>
    </row>
    <row r="5610" spans="1:24" ht="15.75" customHeight="1" x14ac:dyDescent="0.2">
      <c r="A5610" s="1"/>
      <c r="B5610" s="1"/>
      <c r="C5610" s="31" t="str">
        <f>IF('Style Screener'!$S5610&lt;(AVERAGE('Style Screener'!$S$9:$S$6415)), "Value", "Growth")</f>
        <v>Value</v>
      </c>
      <c r="D5610" s="31" t="str">
        <f>IF('Style Screener'!$R5610&gt;2000, "Large Cap", "Small Cap")</f>
        <v>Large Cap</v>
      </c>
      <c r="E5610" s="31" t="s">
        <v>14</v>
      </c>
      <c r="F5610" s="31" t="s">
        <v>37</v>
      </c>
      <c r="G5610" s="1" t="s">
        <v>10984</v>
      </c>
      <c r="H5610" s="1" t="s">
        <v>13017</v>
      </c>
      <c r="I5610" s="1" t="s">
        <v>13018</v>
      </c>
      <c r="J5610" s="1" t="s">
        <v>10987</v>
      </c>
      <c r="K5610" s="1" t="s">
        <v>13019</v>
      </c>
      <c r="L5610" s="1" t="s">
        <v>13020</v>
      </c>
      <c r="M5610" s="1" t="s">
        <v>86</v>
      </c>
      <c r="N5610" s="1" t="s">
        <v>172</v>
      </c>
      <c r="O5610" s="1" t="s">
        <v>172</v>
      </c>
      <c r="P5610" s="1" t="s">
        <v>1497</v>
      </c>
      <c r="Q5610" s="29" t="s">
        <v>61</v>
      </c>
      <c r="R5610" s="30">
        <v>7068.5000889506737</v>
      </c>
      <c r="S5610" s="5">
        <v>19.323607427055702</v>
      </c>
      <c r="T5610" s="4" t="s">
        <v>61</v>
      </c>
      <c r="U5610" s="1"/>
      <c r="V5610" s="1"/>
      <c r="W5610" s="1"/>
      <c r="X5610" s="1"/>
    </row>
    <row r="5611" spans="1:24" ht="15.75" customHeight="1" x14ac:dyDescent="0.2">
      <c r="A5611" s="1"/>
      <c r="B5611" s="1"/>
      <c r="C5611" s="31" t="str">
        <f>IF('Style Screener'!$S5611&lt;(AVERAGE('Style Screener'!$S$9:$S$6415)), "Value", "Growth")</f>
        <v>Value</v>
      </c>
      <c r="D5611" s="31" t="str">
        <f>IF('Style Screener'!$R5611&gt;2000, "Large Cap", "Small Cap")</f>
        <v>Large Cap</v>
      </c>
      <c r="E5611" s="31" t="s">
        <v>14</v>
      </c>
      <c r="F5611" s="31" t="s">
        <v>37</v>
      </c>
      <c r="G5611" s="1" t="s">
        <v>246</v>
      </c>
      <c r="H5611" s="1" t="s">
        <v>13025</v>
      </c>
      <c r="I5611" s="1" t="s">
        <v>20353</v>
      </c>
      <c r="J5611" s="1" t="s">
        <v>19561</v>
      </c>
      <c r="K5611" s="1" t="s">
        <v>13027</v>
      </c>
      <c r="L5611" s="1" t="s">
        <v>13028</v>
      </c>
      <c r="M5611" s="1" t="s">
        <v>86</v>
      </c>
      <c r="N5611" s="1" t="s">
        <v>606</v>
      </c>
      <c r="O5611" s="1" t="s">
        <v>607</v>
      </c>
      <c r="P5611" s="1" t="s">
        <v>5608</v>
      </c>
      <c r="Q5611" s="29" t="s">
        <v>61</v>
      </c>
      <c r="R5611" s="30">
        <v>74219.01894963927</v>
      </c>
      <c r="S5611" s="5">
        <v>15.957393483709271</v>
      </c>
      <c r="T5611" s="4">
        <v>60.693641618497111</v>
      </c>
      <c r="U5611" s="1"/>
      <c r="V5611" s="1"/>
      <c r="W5611" s="1"/>
      <c r="X5611" s="1"/>
    </row>
    <row r="5612" spans="1:24" ht="15.75" customHeight="1" x14ac:dyDescent="0.2">
      <c r="A5612" s="1"/>
      <c r="B5612" s="1"/>
      <c r="C5612" s="31" t="str">
        <f>IF('Style Screener'!$S5612&lt;(AVERAGE('Style Screener'!$S$9:$S$6415)), "Value", "Growth")</f>
        <v>Growth</v>
      </c>
      <c r="D5612" s="31" t="str">
        <f>IF('Style Screener'!$R5612&gt;2000, "Large Cap", "Small Cap")</f>
        <v>Large Cap</v>
      </c>
      <c r="E5612" s="31" t="s">
        <v>14</v>
      </c>
      <c r="F5612" s="31" t="s">
        <v>37</v>
      </c>
      <c r="G5612" s="1" t="s">
        <v>38</v>
      </c>
      <c r="H5612" s="1" t="s">
        <v>20354</v>
      </c>
      <c r="I5612" s="1" t="s">
        <v>20355</v>
      </c>
      <c r="J5612" s="1" t="s">
        <v>41</v>
      </c>
      <c r="K5612" s="1" t="s">
        <v>20356</v>
      </c>
      <c r="L5612" s="1" t="s">
        <v>20357</v>
      </c>
      <c r="M5612" s="1" t="s">
        <v>86</v>
      </c>
      <c r="N5612" s="1" t="s">
        <v>135</v>
      </c>
      <c r="O5612" s="1" t="s">
        <v>88</v>
      </c>
      <c r="P5612" s="1" t="s">
        <v>238</v>
      </c>
      <c r="Q5612" s="29" t="s">
        <v>239</v>
      </c>
      <c r="R5612" s="30">
        <v>8476.4660660399986</v>
      </c>
      <c r="S5612" s="5">
        <v>219.66442953020132</v>
      </c>
      <c r="T5612" s="4" t="s">
        <v>61</v>
      </c>
      <c r="U5612" s="1"/>
      <c r="V5612" s="1"/>
      <c r="W5612" s="1"/>
      <c r="X5612" s="1"/>
    </row>
    <row r="5613" spans="1:24" ht="15.75" customHeight="1" x14ac:dyDescent="0.2">
      <c r="A5613" s="1"/>
      <c r="B5613" s="1"/>
      <c r="C5613" s="31" t="str">
        <f>IF('Style Screener'!$S5613&lt;(AVERAGE('Style Screener'!$S$9:$S$6415)), "Value", "Growth")</f>
        <v>Value</v>
      </c>
      <c r="D5613" s="31" t="str">
        <f>IF('Style Screener'!$R5613&gt;2000, "Large Cap", "Small Cap")</f>
        <v>Large Cap</v>
      </c>
      <c r="E5613" s="31" t="s">
        <v>14</v>
      </c>
      <c r="F5613" s="31" t="s">
        <v>37</v>
      </c>
      <c r="G5613" s="1" t="s">
        <v>10804</v>
      </c>
      <c r="H5613" s="1" t="s">
        <v>13045</v>
      </c>
      <c r="I5613" s="1" t="s">
        <v>13046</v>
      </c>
      <c r="J5613" s="1" t="s">
        <v>10775</v>
      </c>
      <c r="K5613" s="1" t="s">
        <v>13047</v>
      </c>
      <c r="L5613" s="1" t="s">
        <v>13048</v>
      </c>
      <c r="M5613" s="1" t="s">
        <v>86</v>
      </c>
      <c r="N5613" s="1" t="s">
        <v>135</v>
      </c>
      <c r="O5613" s="1" t="s">
        <v>88</v>
      </c>
      <c r="P5613" s="1" t="s">
        <v>358</v>
      </c>
      <c r="Q5613" s="29" t="s">
        <v>61</v>
      </c>
      <c r="R5613" s="30">
        <v>26689.345647598871</v>
      </c>
      <c r="S5613" s="5">
        <v>24.272683629380701</v>
      </c>
      <c r="T5613" s="4">
        <v>39.49451110543783</v>
      </c>
      <c r="U5613" s="1"/>
      <c r="V5613" s="1"/>
      <c r="W5613" s="1"/>
      <c r="X5613" s="1"/>
    </row>
    <row r="5614" spans="1:24" ht="15.75" customHeight="1" x14ac:dyDescent="0.2">
      <c r="A5614" s="1"/>
      <c r="B5614" s="1"/>
      <c r="C5614" s="31" t="str">
        <f>IF('Style Screener'!$S5614&lt;(AVERAGE('Style Screener'!$S$9:$S$6415)), "Value", "Growth")</f>
        <v>Value</v>
      </c>
      <c r="D5614" s="31" t="str">
        <f>IF('Style Screener'!$R5614&gt;2000, "Large Cap", "Small Cap")</f>
        <v>Large Cap</v>
      </c>
      <c r="E5614" s="31" t="s">
        <v>14</v>
      </c>
      <c r="F5614" s="31" t="s">
        <v>37</v>
      </c>
      <c r="G5614" s="1" t="s">
        <v>10984</v>
      </c>
      <c r="H5614" s="1" t="s">
        <v>13033</v>
      </c>
      <c r="I5614" s="1" t="s">
        <v>13034</v>
      </c>
      <c r="J5614" s="1" t="s">
        <v>10987</v>
      </c>
      <c r="K5614" s="1" t="s">
        <v>13035</v>
      </c>
      <c r="L5614" s="1" t="s">
        <v>13036</v>
      </c>
      <c r="M5614" s="1" t="s">
        <v>86</v>
      </c>
      <c r="N5614" s="1" t="s">
        <v>172</v>
      </c>
      <c r="O5614" s="1" t="s">
        <v>172</v>
      </c>
      <c r="P5614" s="1" t="s">
        <v>1497</v>
      </c>
      <c r="Q5614" s="29" t="s">
        <v>61</v>
      </c>
      <c r="R5614" s="30">
        <v>39627.449978810291</v>
      </c>
      <c r="S5614" s="5">
        <v>13.433476394849784</v>
      </c>
      <c r="T5614" s="4">
        <v>58.062457480726408</v>
      </c>
      <c r="U5614" s="1"/>
      <c r="V5614" s="1"/>
      <c r="W5614" s="1"/>
      <c r="X5614" s="1"/>
    </row>
    <row r="5615" spans="1:24" ht="15.75" customHeight="1" x14ac:dyDescent="0.2">
      <c r="A5615" s="1"/>
      <c r="B5615" s="1"/>
      <c r="C5615" s="31" t="str">
        <f>IF('Style Screener'!$S5615&lt;(AVERAGE('Style Screener'!$S$9:$S$6415)), "Value", "Growth")</f>
        <v>Value</v>
      </c>
      <c r="D5615" s="31" t="str">
        <f>IF('Style Screener'!$R5615&gt;2000, "Large Cap", "Small Cap")</f>
        <v>Large Cap</v>
      </c>
      <c r="E5615" s="31" t="s">
        <v>14</v>
      </c>
      <c r="F5615" s="31" t="s">
        <v>37</v>
      </c>
      <c r="G5615" s="1" t="s">
        <v>10984</v>
      </c>
      <c r="H5615" s="1" t="s">
        <v>13068</v>
      </c>
      <c r="I5615" s="1" t="s">
        <v>13069</v>
      </c>
      <c r="J5615" s="1" t="s">
        <v>10987</v>
      </c>
      <c r="K5615" s="1" t="s">
        <v>13070</v>
      </c>
      <c r="L5615" s="1" t="s">
        <v>13071</v>
      </c>
      <c r="M5615" s="1" t="s">
        <v>86</v>
      </c>
      <c r="N5615" s="1" t="s">
        <v>251</v>
      </c>
      <c r="O5615" s="1" t="s">
        <v>251</v>
      </c>
      <c r="P5615" s="1" t="s">
        <v>508</v>
      </c>
      <c r="Q5615" s="29" t="s">
        <v>61</v>
      </c>
      <c r="R5615" s="30">
        <v>7791.49416478476</v>
      </c>
      <c r="S5615" s="5">
        <v>11.193133047210301</v>
      </c>
      <c r="T5615" s="4" t="s">
        <v>61</v>
      </c>
      <c r="U5615" s="1"/>
      <c r="V5615" s="1"/>
      <c r="W5615" s="1"/>
      <c r="X5615" s="1"/>
    </row>
    <row r="5616" spans="1:24" ht="15.75" customHeight="1" x14ac:dyDescent="0.2">
      <c r="A5616" s="1"/>
      <c r="B5616" s="1"/>
      <c r="C5616" s="31" t="str">
        <f>IF('Style Screener'!$S5616&lt;(AVERAGE('Style Screener'!$S$9:$S$6415)), "Value", "Growth")</f>
        <v>Value</v>
      </c>
      <c r="D5616" s="31" t="str">
        <f>IF('Style Screener'!$R5616&gt;2000, "Large Cap", "Small Cap")</f>
        <v>Large Cap</v>
      </c>
      <c r="E5616" s="31" t="s">
        <v>14</v>
      </c>
      <c r="F5616" s="31" t="s">
        <v>37</v>
      </c>
      <c r="G5616" s="1" t="s">
        <v>1364</v>
      </c>
      <c r="H5616" s="1" t="s">
        <v>20358</v>
      </c>
      <c r="I5616" s="1" t="s">
        <v>20359</v>
      </c>
      <c r="J5616" s="1" t="s">
        <v>19235</v>
      </c>
      <c r="K5616" s="1" t="s">
        <v>20360</v>
      </c>
      <c r="L5616" s="1" t="s">
        <v>20361</v>
      </c>
      <c r="M5616" s="1" t="s">
        <v>86</v>
      </c>
      <c r="N5616" s="1" t="s">
        <v>172</v>
      </c>
      <c r="O5616" s="1" t="s">
        <v>172</v>
      </c>
      <c r="P5616" s="1" t="s">
        <v>1497</v>
      </c>
      <c r="Q5616" s="29" t="s">
        <v>61</v>
      </c>
      <c r="R5616" s="30">
        <v>28780.606346948054</v>
      </c>
      <c r="S5616" s="5">
        <v>11.819070904645478</v>
      </c>
      <c r="T5616" s="4">
        <v>42.161727236153951</v>
      </c>
      <c r="U5616" s="1"/>
      <c r="V5616" s="1"/>
      <c r="W5616" s="1"/>
      <c r="X5616" s="1"/>
    </row>
    <row r="5617" spans="1:24" ht="15.75" customHeight="1" x14ac:dyDescent="0.2">
      <c r="A5617" s="1"/>
      <c r="B5617" s="1"/>
      <c r="C5617" s="31" t="str">
        <f>IF('Style Screener'!$S5617&lt;(AVERAGE('Style Screener'!$S$9:$S$6415)), "Value", "Growth")</f>
        <v>Growth</v>
      </c>
      <c r="D5617" s="31" t="str">
        <f>IF('Style Screener'!$R5617&gt;2000, "Large Cap", "Small Cap")</f>
        <v>Large Cap</v>
      </c>
      <c r="E5617" s="31" t="s">
        <v>14</v>
      </c>
      <c r="F5617" s="31" t="s">
        <v>37</v>
      </c>
      <c r="G5617" s="1" t="s">
        <v>13188</v>
      </c>
      <c r="H5617" s="1" t="s">
        <v>20362</v>
      </c>
      <c r="I5617" s="1" t="s">
        <v>20363</v>
      </c>
      <c r="J5617" s="1" t="s">
        <v>13191</v>
      </c>
      <c r="K5617" s="1" t="s">
        <v>20364</v>
      </c>
      <c r="L5617" s="1" t="s">
        <v>20365</v>
      </c>
      <c r="M5617" s="1" t="s">
        <v>86</v>
      </c>
      <c r="N5617" s="1" t="s">
        <v>135</v>
      </c>
      <c r="O5617" s="1" t="s">
        <v>88</v>
      </c>
      <c r="P5617" s="1" t="s">
        <v>136</v>
      </c>
      <c r="Q5617" s="29" t="s">
        <v>61</v>
      </c>
      <c r="R5617" s="30">
        <v>4202.9369763434524</v>
      </c>
      <c r="S5617" s="5" t="s">
        <v>61</v>
      </c>
      <c r="T5617" s="4">
        <v>4.9640512105384801E-15</v>
      </c>
      <c r="U5617" s="1"/>
      <c r="V5617" s="1"/>
      <c r="W5617" s="1"/>
      <c r="X5617" s="1"/>
    </row>
    <row r="5618" spans="1:24" ht="15.75" customHeight="1" x14ac:dyDescent="0.2">
      <c r="A5618" s="1"/>
      <c r="B5618" s="1"/>
      <c r="C5618" s="31" t="str">
        <f>IF('Style Screener'!$S5618&lt;(AVERAGE('Style Screener'!$S$9:$S$6415)), "Value", "Growth")</f>
        <v>Value</v>
      </c>
      <c r="D5618" s="31" t="str">
        <f>IF('Style Screener'!$R5618&gt;2000, "Large Cap", "Small Cap")</f>
        <v>Large Cap</v>
      </c>
      <c r="E5618" s="31" t="s">
        <v>14</v>
      </c>
      <c r="F5618" s="31" t="s">
        <v>37</v>
      </c>
      <c r="G5618" s="1" t="s">
        <v>38</v>
      </c>
      <c r="H5618" s="1" t="s">
        <v>20366</v>
      </c>
      <c r="I5618" s="1" t="s">
        <v>20367</v>
      </c>
      <c r="J5618" s="1" t="s">
        <v>41</v>
      </c>
      <c r="K5618" s="1" t="s">
        <v>20368</v>
      </c>
      <c r="L5618" s="1" t="s">
        <v>20369</v>
      </c>
      <c r="M5618" s="1" t="s">
        <v>86</v>
      </c>
      <c r="N5618" s="1" t="s">
        <v>251</v>
      </c>
      <c r="O5618" s="1" t="s">
        <v>251</v>
      </c>
      <c r="P5618" s="1" t="s">
        <v>454</v>
      </c>
      <c r="Q5618" s="29" t="s">
        <v>489</v>
      </c>
      <c r="R5618" s="30">
        <v>8305.2439287599991</v>
      </c>
      <c r="S5618" s="5">
        <v>9.1456043956043942</v>
      </c>
      <c r="T5618" s="4">
        <v>7.2253564077151786</v>
      </c>
      <c r="U5618" s="1"/>
      <c r="V5618" s="1"/>
      <c r="W5618" s="1"/>
      <c r="X5618" s="1"/>
    </row>
    <row r="5619" spans="1:24" ht="15.75" customHeight="1" x14ac:dyDescent="0.2">
      <c r="A5619" s="1"/>
      <c r="B5619" s="1"/>
      <c r="C5619" s="31" t="str">
        <f>IF('Style Screener'!$S5619&lt;(AVERAGE('Style Screener'!$S$9:$S$6415)), "Value", "Growth")</f>
        <v>Value</v>
      </c>
      <c r="D5619" s="31" t="str">
        <f>IF('Style Screener'!$R5619&gt;2000, "Large Cap", "Small Cap")</f>
        <v>Large Cap</v>
      </c>
      <c r="E5619" s="31" t="s">
        <v>14</v>
      </c>
      <c r="F5619" s="31" t="s">
        <v>37</v>
      </c>
      <c r="G5619" s="1" t="s">
        <v>1364</v>
      </c>
      <c r="H5619" s="1" t="s">
        <v>20370</v>
      </c>
      <c r="I5619" s="1" t="s">
        <v>20371</v>
      </c>
      <c r="J5619" s="1" t="s">
        <v>19235</v>
      </c>
      <c r="K5619" s="1" t="s">
        <v>20372</v>
      </c>
      <c r="L5619" s="1" t="s">
        <v>20373</v>
      </c>
      <c r="M5619" s="1" t="s">
        <v>86</v>
      </c>
      <c r="N5619" s="1" t="s">
        <v>87</v>
      </c>
      <c r="O5619" s="1" t="s">
        <v>88</v>
      </c>
      <c r="P5619" s="1" t="s">
        <v>725</v>
      </c>
      <c r="Q5619" s="29" t="s">
        <v>61</v>
      </c>
      <c r="R5619" s="30">
        <v>4683.0778593303967</v>
      </c>
      <c r="S5619" s="5">
        <v>14.897579143389198</v>
      </c>
      <c r="T5619" s="4">
        <v>52.504888959439818</v>
      </c>
      <c r="U5619" s="1"/>
      <c r="V5619" s="1"/>
      <c r="W5619" s="1"/>
      <c r="X5619" s="1"/>
    </row>
    <row r="5620" spans="1:24" ht="15.75" customHeight="1" x14ac:dyDescent="0.2">
      <c r="A5620" s="1"/>
      <c r="B5620" s="1"/>
      <c r="C5620" s="31" t="str">
        <f>IF('Style Screener'!$S5620&lt;(AVERAGE('Style Screener'!$S$9:$S$6415)), "Value", "Growth")</f>
        <v>Value</v>
      </c>
      <c r="D5620" s="31" t="str">
        <f>IF('Style Screener'!$R5620&gt;2000, "Large Cap", "Small Cap")</f>
        <v>Large Cap</v>
      </c>
      <c r="E5620" s="31" t="s">
        <v>14</v>
      </c>
      <c r="F5620" s="31" t="s">
        <v>37</v>
      </c>
      <c r="G5620" s="1" t="s">
        <v>38</v>
      </c>
      <c r="H5620" s="1" t="s">
        <v>20374</v>
      </c>
      <c r="I5620" s="1" t="s">
        <v>20375</v>
      </c>
      <c r="J5620" s="1" t="s">
        <v>41</v>
      </c>
      <c r="K5620" s="1" t="s">
        <v>20376</v>
      </c>
      <c r="L5620" s="1" t="s">
        <v>20377</v>
      </c>
      <c r="M5620" s="1" t="s">
        <v>86</v>
      </c>
      <c r="N5620" s="1" t="s">
        <v>172</v>
      </c>
      <c r="O5620" s="1" t="s">
        <v>172</v>
      </c>
      <c r="P5620" s="1" t="s">
        <v>1497</v>
      </c>
      <c r="Q5620" s="29" t="s">
        <v>174</v>
      </c>
      <c r="R5620" s="30">
        <v>75764.982262499994</v>
      </c>
      <c r="S5620" s="5">
        <v>13.125386040765905</v>
      </c>
      <c r="T5620" s="4" t="s">
        <v>61</v>
      </c>
      <c r="U5620" s="1"/>
      <c r="V5620" s="1"/>
      <c r="W5620" s="1"/>
      <c r="X5620" s="1"/>
    </row>
    <row r="5621" spans="1:24" ht="15.75" customHeight="1" x14ac:dyDescent="0.2">
      <c r="A5621" s="1"/>
      <c r="B5621" s="1"/>
      <c r="C5621" s="31" t="str">
        <f>IF('Style Screener'!$S5621&lt;(AVERAGE('Style Screener'!$S$9:$S$6415)), "Value", "Growth")</f>
        <v>Growth</v>
      </c>
      <c r="D5621" s="31" t="str">
        <f>IF('Style Screener'!$R5621&gt;2000, "Large Cap", "Small Cap")</f>
        <v>Large Cap</v>
      </c>
      <c r="E5621" s="31" t="s">
        <v>14</v>
      </c>
      <c r="F5621" s="31" t="s">
        <v>37</v>
      </c>
      <c r="G5621" s="1" t="s">
        <v>38</v>
      </c>
      <c r="H5621" s="1" t="s">
        <v>20378</v>
      </c>
      <c r="I5621" s="1" t="s">
        <v>20379</v>
      </c>
      <c r="J5621" s="1" t="s">
        <v>41</v>
      </c>
      <c r="K5621" s="1" t="s">
        <v>20380</v>
      </c>
      <c r="L5621" s="1" t="s">
        <v>20381</v>
      </c>
      <c r="M5621" s="1" t="s">
        <v>86</v>
      </c>
      <c r="N5621" s="1" t="s">
        <v>135</v>
      </c>
      <c r="O5621" s="1" t="s">
        <v>88</v>
      </c>
      <c r="P5621" s="1" t="s">
        <v>3244</v>
      </c>
      <c r="Q5621" s="29" t="s">
        <v>137</v>
      </c>
      <c r="R5621" s="30">
        <v>24085.868741420003</v>
      </c>
      <c r="S5621" s="5">
        <v>42.943952802359881</v>
      </c>
      <c r="T5621" s="4">
        <v>4.5589590297768403</v>
      </c>
      <c r="U5621" s="1"/>
      <c r="V5621" s="1"/>
      <c r="W5621" s="1"/>
      <c r="X5621" s="1"/>
    </row>
    <row r="5622" spans="1:24" ht="15.75" customHeight="1" x14ac:dyDescent="0.2">
      <c r="A5622" s="1"/>
      <c r="B5622" s="1"/>
      <c r="C5622" s="31" t="str">
        <f>IF('Style Screener'!$S5622&lt;(AVERAGE('Style Screener'!$S$9:$S$6415)), "Value", "Growth")</f>
        <v>Growth</v>
      </c>
      <c r="D5622" s="31" t="str">
        <f>IF('Style Screener'!$R5622&gt;2000, "Large Cap", "Small Cap")</f>
        <v>Large Cap</v>
      </c>
      <c r="E5622" s="31" t="s">
        <v>14</v>
      </c>
      <c r="F5622" s="31" t="s">
        <v>37</v>
      </c>
      <c r="G5622" s="1" t="s">
        <v>38</v>
      </c>
      <c r="H5622" s="1" t="s">
        <v>20382</v>
      </c>
      <c r="I5622" s="1" t="s">
        <v>20383</v>
      </c>
      <c r="J5622" s="1" t="s">
        <v>41</v>
      </c>
      <c r="K5622" s="1" t="s">
        <v>20384</v>
      </c>
      <c r="L5622" s="1" t="s">
        <v>20385</v>
      </c>
      <c r="M5622" s="1" t="s">
        <v>86</v>
      </c>
      <c r="N5622" s="1" t="s">
        <v>135</v>
      </c>
      <c r="O5622" s="1" t="s">
        <v>88</v>
      </c>
      <c r="P5622" s="1" t="s">
        <v>1115</v>
      </c>
      <c r="Q5622" s="29" t="s">
        <v>137</v>
      </c>
      <c r="R5622" s="30">
        <v>20133.186661</v>
      </c>
      <c r="S5622" s="5">
        <v>52.144249512670562</v>
      </c>
      <c r="T5622" s="4">
        <v>0</v>
      </c>
      <c r="U5622" s="1"/>
      <c r="V5622" s="1"/>
      <c r="W5622" s="1"/>
      <c r="X5622" s="1"/>
    </row>
    <row r="5623" spans="1:24" ht="15.75" customHeight="1" x14ac:dyDescent="0.2">
      <c r="A5623" s="1"/>
      <c r="B5623" s="1"/>
      <c r="C5623" s="31" t="str">
        <f>IF('Style Screener'!$S5623&lt;(AVERAGE('Style Screener'!$S$9:$S$6415)), "Value", "Growth")</f>
        <v>Value</v>
      </c>
      <c r="D5623" s="31" t="str">
        <f>IF('Style Screener'!$R5623&gt;2000, "Large Cap", "Small Cap")</f>
        <v>Large Cap</v>
      </c>
      <c r="E5623" s="31" t="s">
        <v>14</v>
      </c>
      <c r="F5623" s="31" t="s">
        <v>37</v>
      </c>
      <c r="G5623" s="1" t="s">
        <v>38</v>
      </c>
      <c r="H5623" s="1" t="s">
        <v>20386</v>
      </c>
      <c r="I5623" s="1" t="s">
        <v>20387</v>
      </c>
      <c r="J5623" s="1" t="s">
        <v>41</v>
      </c>
      <c r="K5623" s="1" t="s">
        <v>20388</v>
      </c>
      <c r="L5623" s="1" t="s">
        <v>20389</v>
      </c>
      <c r="M5623" s="1" t="s">
        <v>86</v>
      </c>
      <c r="N5623" s="1" t="s">
        <v>2006</v>
      </c>
      <c r="O5623" s="1" t="s">
        <v>607</v>
      </c>
      <c r="P5623" s="1" t="s">
        <v>16784</v>
      </c>
      <c r="Q5623" s="29" t="s">
        <v>455</v>
      </c>
      <c r="R5623" s="30">
        <v>9725.3240710500013</v>
      </c>
      <c r="S5623" s="5">
        <v>12.713432835820896</v>
      </c>
      <c r="T5623" s="4" t="s">
        <v>61</v>
      </c>
      <c r="U5623" s="1"/>
      <c r="V5623" s="1"/>
      <c r="W5623" s="1"/>
      <c r="X5623" s="1"/>
    </row>
    <row r="5624" spans="1:24" ht="15.75" customHeight="1" x14ac:dyDescent="0.2">
      <c r="A5624" s="1"/>
      <c r="B5624" s="1"/>
      <c r="C5624" s="31" t="str">
        <f>IF('Style Screener'!$S5624&lt;(AVERAGE('Style Screener'!$S$9:$S$6415)), "Value", "Growth")</f>
        <v>Value</v>
      </c>
      <c r="D5624" s="31" t="str">
        <f>IF('Style Screener'!$R5624&gt;2000, "Large Cap", "Small Cap")</f>
        <v>Large Cap</v>
      </c>
      <c r="E5624" s="31" t="s">
        <v>14</v>
      </c>
      <c r="F5624" s="31" t="s">
        <v>37</v>
      </c>
      <c r="G5624" s="1" t="s">
        <v>38</v>
      </c>
      <c r="H5624" s="1" t="s">
        <v>20390</v>
      </c>
      <c r="I5624" s="1" t="s">
        <v>20391</v>
      </c>
      <c r="J5624" s="1" t="s">
        <v>41</v>
      </c>
      <c r="K5624" s="1" t="s">
        <v>20392</v>
      </c>
      <c r="L5624" s="1" t="s">
        <v>20393</v>
      </c>
      <c r="M5624" s="1" t="s">
        <v>86</v>
      </c>
      <c r="N5624" s="1" t="s">
        <v>172</v>
      </c>
      <c r="O5624" s="1" t="s">
        <v>172</v>
      </c>
      <c r="P5624" s="1" t="s">
        <v>1497</v>
      </c>
      <c r="Q5624" s="29" t="s">
        <v>174</v>
      </c>
      <c r="R5624" s="30">
        <v>280242.212</v>
      </c>
      <c r="S5624" s="5">
        <v>13.019908851043414</v>
      </c>
      <c r="T5624" s="4" t="s">
        <v>61</v>
      </c>
      <c r="U5624" s="1"/>
      <c r="V5624" s="1"/>
      <c r="W5624" s="1"/>
      <c r="X5624" s="1"/>
    </row>
    <row r="5625" spans="1:24" ht="15.75" customHeight="1" x14ac:dyDescent="0.2">
      <c r="A5625" s="1"/>
      <c r="B5625" s="1"/>
      <c r="C5625" s="31" t="str">
        <f>IF('Style Screener'!$S5625&lt;(AVERAGE('Style Screener'!$S$9:$S$6415)), "Value", "Growth")</f>
        <v>Value</v>
      </c>
      <c r="D5625" s="31" t="str">
        <f>IF('Style Screener'!$R5625&gt;2000, "Large Cap", "Small Cap")</f>
        <v>Large Cap</v>
      </c>
      <c r="E5625" s="31" t="s">
        <v>14</v>
      </c>
      <c r="F5625" s="31" t="s">
        <v>37</v>
      </c>
      <c r="G5625" s="1" t="s">
        <v>10804</v>
      </c>
      <c r="H5625" s="1" t="s">
        <v>12211</v>
      </c>
      <c r="I5625" s="1" t="s">
        <v>12212</v>
      </c>
      <c r="J5625" s="1" t="s">
        <v>10807</v>
      </c>
      <c r="K5625" s="1" t="s">
        <v>12213</v>
      </c>
      <c r="L5625" s="1" t="s">
        <v>12214</v>
      </c>
      <c r="M5625" s="1" t="s">
        <v>86</v>
      </c>
      <c r="N5625" s="1" t="s">
        <v>2006</v>
      </c>
      <c r="O5625" s="1" t="s">
        <v>607</v>
      </c>
      <c r="P5625" s="1" t="s">
        <v>2007</v>
      </c>
      <c r="Q5625" s="29" t="s">
        <v>61</v>
      </c>
      <c r="R5625" s="30">
        <v>5732.0941831810569</v>
      </c>
      <c r="S5625" s="5">
        <v>14.462917261982074</v>
      </c>
      <c r="T5625" s="4" t="s">
        <v>61</v>
      </c>
      <c r="U5625" s="1"/>
      <c r="V5625" s="1"/>
      <c r="W5625" s="1"/>
      <c r="X5625" s="1"/>
    </row>
    <row r="5626" spans="1:24" ht="15.75" customHeight="1" x14ac:dyDescent="0.2">
      <c r="A5626" s="1"/>
      <c r="B5626" s="1"/>
      <c r="C5626" s="31" t="str">
        <f>IF('Style Screener'!$S5626&lt;(AVERAGE('Style Screener'!$S$9:$S$6415)), "Value", "Growth")</f>
        <v>Value</v>
      </c>
      <c r="D5626" s="31" t="str">
        <f>IF('Style Screener'!$R5626&gt;2000, "Large Cap", "Small Cap")</f>
        <v>Large Cap</v>
      </c>
      <c r="E5626" s="31" t="s">
        <v>14</v>
      </c>
      <c r="F5626" s="31" t="s">
        <v>37</v>
      </c>
      <c r="G5626" s="1" t="s">
        <v>11121</v>
      </c>
      <c r="H5626" s="1" t="s">
        <v>20394</v>
      </c>
      <c r="I5626" s="1" t="s">
        <v>20395</v>
      </c>
      <c r="J5626" s="1" t="s">
        <v>19193</v>
      </c>
      <c r="K5626" s="1" t="s">
        <v>20396</v>
      </c>
      <c r="L5626" s="1" t="s">
        <v>20397</v>
      </c>
      <c r="M5626" s="1" t="s">
        <v>86</v>
      </c>
      <c r="N5626" s="1" t="s">
        <v>135</v>
      </c>
      <c r="O5626" s="1" t="s">
        <v>88</v>
      </c>
      <c r="P5626" s="1" t="s">
        <v>358</v>
      </c>
      <c r="Q5626" s="29" t="s">
        <v>61</v>
      </c>
      <c r="R5626" s="30">
        <v>15581.345374277564</v>
      </c>
      <c r="S5626" s="5">
        <v>20.372161201579544</v>
      </c>
      <c r="T5626" s="4" t="s">
        <v>61</v>
      </c>
      <c r="U5626" s="1"/>
      <c r="V5626" s="1"/>
      <c r="W5626" s="1"/>
      <c r="X5626" s="1"/>
    </row>
    <row r="5627" spans="1:24" ht="15.75" customHeight="1" x14ac:dyDescent="0.2">
      <c r="A5627" s="1"/>
      <c r="B5627" s="1"/>
      <c r="C5627" s="31" t="str">
        <f>IF('Style Screener'!$S5627&lt;(AVERAGE('Style Screener'!$S$9:$S$6415)), "Value", "Growth")</f>
        <v>Value</v>
      </c>
      <c r="D5627" s="31" t="str">
        <f>IF('Style Screener'!$R5627&gt;2000, "Large Cap", "Small Cap")</f>
        <v>Large Cap</v>
      </c>
      <c r="E5627" s="31" t="s">
        <v>14</v>
      </c>
      <c r="F5627" s="31" t="s">
        <v>37</v>
      </c>
      <c r="G5627" s="1" t="s">
        <v>11121</v>
      </c>
      <c r="H5627" s="1" t="s">
        <v>20398</v>
      </c>
      <c r="I5627" s="1" t="s">
        <v>20399</v>
      </c>
      <c r="J5627" s="1" t="s">
        <v>19193</v>
      </c>
      <c r="K5627" s="1" t="s">
        <v>20400</v>
      </c>
      <c r="L5627" s="1" t="s">
        <v>20401</v>
      </c>
      <c r="M5627" s="1" t="s">
        <v>86</v>
      </c>
      <c r="N5627" s="1" t="s">
        <v>172</v>
      </c>
      <c r="O5627" s="1" t="s">
        <v>172</v>
      </c>
      <c r="P5627" s="1" t="s">
        <v>1497</v>
      </c>
      <c r="Q5627" s="29" t="s">
        <v>61</v>
      </c>
      <c r="R5627" s="30">
        <v>93020.565077613297</v>
      </c>
      <c r="S5627" s="5">
        <v>15.297642828605673</v>
      </c>
      <c r="T5627" s="4">
        <v>14.913438397639935</v>
      </c>
      <c r="U5627" s="1"/>
      <c r="V5627" s="1"/>
      <c r="W5627" s="1"/>
      <c r="X5627" s="1"/>
    </row>
    <row r="5628" spans="1:24" ht="15.75" customHeight="1" x14ac:dyDescent="0.2">
      <c r="A5628" s="1"/>
      <c r="B5628" s="1"/>
      <c r="C5628" s="31" t="str">
        <f>IF('Style Screener'!$S5628&lt;(AVERAGE('Style Screener'!$S$9:$S$6415)), "Value", "Growth")</f>
        <v>Value</v>
      </c>
      <c r="D5628" s="31" t="str">
        <f>IF('Style Screener'!$R5628&gt;2000, "Large Cap", "Small Cap")</f>
        <v>Large Cap</v>
      </c>
      <c r="E5628" s="31" t="s">
        <v>14</v>
      </c>
      <c r="F5628" s="31" t="s">
        <v>37</v>
      </c>
      <c r="G5628" s="1" t="s">
        <v>38</v>
      </c>
      <c r="H5628" s="1" t="s">
        <v>20402</v>
      </c>
      <c r="I5628" s="1" t="s">
        <v>20403</v>
      </c>
      <c r="J5628" s="1" t="s">
        <v>41</v>
      </c>
      <c r="K5628" s="1" t="s">
        <v>20404</v>
      </c>
      <c r="L5628" s="1" t="s">
        <v>20405</v>
      </c>
      <c r="M5628" s="1" t="s">
        <v>86</v>
      </c>
      <c r="N5628" s="1" t="s">
        <v>135</v>
      </c>
      <c r="O5628" s="1" t="s">
        <v>88</v>
      </c>
      <c r="P5628" s="1" t="s">
        <v>916</v>
      </c>
      <c r="Q5628" s="29" t="s">
        <v>137</v>
      </c>
      <c r="R5628" s="30">
        <v>16396.945423640002</v>
      </c>
      <c r="S5628" s="5">
        <v>22.307692307692307</v>
      </c>
      <c r="T5628" s="4">
        <v>33.959205727407799</v>
      </c>
      <c r="U5628" s="1"/>
      <c r="V5628" s="1"/>
      <c r="W5628" s="1"/>
      <c r="X5628" s="1"/>
    </row>
    <row r="5629" spans="1:24" ht="15.75" customHeight="1" x14ac:dyDescent="0.2">
      <c r="A5629" s="1"/>
      <c r="B5629" s="1"/>
      <c r="C5629" s="31" t="str">
        <f>IF('Style Screener'!$S5629&lt;(AVERAGE('Style Screener'!$S$9:$S$6415)), "Value", "Growth")</f>
        <v>Value</v>
      </c>
      <c r="D5629" s="31" t="str">
        <f>IF('Style Screener'!$R5629&gt;2000, "Large Cap", "Small Cap")</f>
        <v>Large Cap</v>
      </c>
      <c r="E5629" s="31" t="s">
        <v>14</v>
      </c>
      <c r="F5629" s="31" t="s">
        <v>37</v>
      </c>
      <c r="G5629" s="1" t="s">
        <v>16243</v>
      </c>
      <c r="H5629" s="1" t="s">
        <v>20406</v>
      </c>
      <c r="I5629" s="1" t="s">
        <v>20407</v>
      </c>
      <c r="J5629" s="1" t="s">
        <v>16236</v>
      </c>
      <c r="K5629" s="1" t="s">
        <v>20408</v>
      </c>
      <c r="L5629" s="1" t="s">
        <v>20409</v>
      </c>
      <c r="M5629" s="1" t="s">
        <v>86</v>
      </c>
      <c r="N5629" s="1" t="s">
        <v>87</v>
      </c>
      <c r="O5629" s="1" t="s">
        <v>88</v>
      </c>
      <c r="P5629" s="1" t="s">
        <v>725</v>
      </c>
      <c r="Q5629" s="29" t="s">
        <v>61</v>
      </c>
      <c r="R5629" s="30">
        <v>22272.874317482598</v>
      </c>
      <c r="S5629" s="5">
        <v>14.363177805800756</v>
      </c>
      <c r="T5629" s="4">
        <v>49.847912733375288</v>
      </c>
      <c r="U5629" s="1"/>
      <c r="V5629" s="1"/>
      <c r="W5629" s="1"/>
      <c r="X5629" s="1"/>
    </row>
    <row r="5630" spans="1:24" ht="15.75" customHeight="1" x14ac:dyDescent="0.2">
      <c r="A5630" s="1"/>
      <c r="B5630" s="1"/>
      <c r="C5630" s="31" t="str">
        <f>IF('Style Screener'!$S5630&lt;(AVERAGE('Style Screener'!$S$9:$S$6415)), "Value", "Growth")</f>
        <v>Value</v>
      </c>
      <c r="D5630" s="31" t="str">
        <f>IF('Style Screener'!$R5630&gt;2000, "Large Cap", "Small Cap")</f>
        <v>Large Cap</v>
      </c>
      <c r="E5630" s="31" t="s">
        <v>14</v>
      </c>
      <c r="F5630" s="31" t="s">
        <v>37</v>
      </c>
      <c r="G5630" s="1" t="s">
        <v>16243</v>
      </c>
      <c r="H5630" s="1" t="s">
        <v>20410</v>
      </c>
      <c r="I5630" s="1" t="s">
        <v>20411</v>
      </c>
      <c r="J5630" s="1" t="s">
        <v>16236</v>
      </c>
      <c r="K5630" s="1" t="s">
        <v>20412</v>
      </c>
      <c r="L5630" s="1" t="s">
        <v>20413</v>
      </c>
      <c r="M5630" s="1" t="s">
        <v>86</v>
      </c>
      <c r="N5630" s="1" t="s">
        <v>87</v>
      </c>
      <c r="O5630" s="1" t="s">
        <v>88</v>
      </c>
      <c r="P5630" s="1" t="s">
        <v>725</v>
      </c>
      <c r="Q5630" s="29" t="s">
        <v>61</v>
      </c>
      <c r="R5630" s="30">
        <v>10880.084635417536</v>
      </c>
      <c r="S5630" s="5">
        <v>8.2292286337497522</v>
      </c>
      <c r="T5630" s="4">
        <v>47.779161477791604</v>
      </c>
      <c r="U5630" s="1"/>
      <c r="V5630" s="1"/>
      <c r="W5630" s="1"/>
      <c r="X5630" s="1"/>
    </row>
    <row r="5631" spans="1:24" ht="15.75" customHeight="1" x14ac:dyDescent="0.2">
      <c r="A5631" s="1"/>
      <c r="B5631" s="1"/>
      <c r="C5631" s="31" t="str">
        <f>IF('Style Screener'!$S5631&lt;(AVERAGE('Style Screener'!$S$9:$S$6415)), "Value", "Growth")</f>
        <v>Value</v>
      </c>
      <c r="D5631" s="31" t="str">
        <f>IF('Style Screener'!$R5631&gt;2000, "Large Cap", "Small Cap")</f>
        <v>Large Cap</v>
      </c>
      <c r="E5631" s="31" t="s">
        <v>14</v>
      </c>
      <c r="F5631" s="31" t="s">
        <v>37</v>
      </c>
      <c r="G5631" s="1" t="s">
        <v>1020</v>
      </c>
      <c r="H5631" s="1" t="s">
        <v>20414</v>
      </c>
      <c r="I5631" s="1" t="s">
        <v>20415</v>
      </c>
      <c r="J5631" s="1" t="s">
        <v>41</v>
      </c>
      <c r="K5631" s="1" t="s">
        <v>20416</v>
      </c>
      <c r="L5631" s="1" t="s">
        <v>20417</v>
      </c>
      <c r="M5631" s="1" t="s">
        <v>86</v>
      </c>
      <c r="N5631" s="1" t="s">
        <v>251</v>
      </c>
      <c r="O5631" s="1" t="s">
        <v>251</v>
      </c>
      <c r="P5631" s="1" t="s">
        <v>663</v>
      </c>
      <c r="Q5631" s="29" t="s">
        <v>664</v>
      </c>
      <c r="R5631" s="30">
        <v>8784.05826265</v>
      </c>
      <c r="S5631" s="5">
        <v>18.31275720164609</v>
      </c>
      <c r="T5631" s="4" t="s">
        <v>61</v>
      </c>
      <c r="U5631" s="1"/>
      <c r="V5631" s="1"/>
      <c r="W5631" s="1"/>
      <c r="X5631" s="1"/>
    </row>
    <row r="5632" spans="1:24" ht="15.75" customHeight="1" x14ac:dyDescent="0.2">
      <c r="A5632" s="1"/>
      <c r="B5632" s="1"/>
      <c r="C5632" s="31" t="str">
        <f>IF('Style Screener'!$S5632&lt;(AVERAGE('Style Screener'!$S$9:$S$6415)), "Value", "Growth")</f>
        <v>Value</v>
      </c>
      <c r="D5632" s="31" t="str">
        <f>IF('Style Screener'!$R5632&gt;2000, "Large Cap", "Small Cap")</f>
        <v>Large Cap</v>
      </c>
      <c r="E5632" s="31" t="s">
        <v>14</v>
      </c>
      <c r="F5632" s="31" t="s">
        <v>37</v>
      </c>
      <c r="G5632" s="1" t="s">
        <v>38</v>
      </c>
      <c r="H5632" s="1" t="s">
        <v>20418</v>
      </c>
      <c r="I5632" s="1" t="s">
        <v>20419</v>
      </c>
      <c r="J5632" s="1" t="s">
        <v>41</v>
      </c>
      <c r="K5632" s="1" t="s">
        <v>20420</v>
      </c>
      <c r="L5632" s="1" t="s">
        <v>20421</v>
      </c>
      <c r="M5632" s="1" t="s">
        <v>86</v>
      </c>
      <c r="N5632" s="1" t="s">
        <v>251</v>
      </c>
      <c r="O5632" s="1" t="s">
        <v>251</v>
      </c>
      <c r="P5632" s="1" t="s">
        <v>252</v>
      </c>
      <c r="Q5632" s="29" t="s">
        <v>253</v>
      </c>
      <c r="R5632" s="30">
        <v>6219.5049045999995</v>
      </c>
      <c r="S5632" s="5">
        <v>14.361119123161235</v>
      </c>
      <c r="T5632" s="4">
        <v>12.032412166317293</v>
      </c>
      <c r="U5632" s="1"/>
      <c r="V5632" s="1"/>
      <c r="W5632" s="1"/>
      <c r="X5632" s="1"/>
    </row>
    <row r="5633" spans="1:24" ht="15.75" customHeight="1" x14ac:dyDescent="0.2">
      <c r="A5633" s="1"/>
      <c r="B5633" s="1"/>
      <c r="C5633" s="31" t="str">
        <f>IF('Style Screener'!$S5633&lt;(AVERAGE('Style Screener'!$S$9:$S$6415)), "Value", "Growth")</f>
        <v>Value</v>
      </c>
      <c r="D5633" s="31" t="str">
        <f>IF('Style Screener'!$R5633&gt;2000, "Large Cap", "Small Cap")</f>
        <v>Large Cap</v>
      </c>
      <c r="E5633" s="31" t="s">
        <v>14</v>
      </c>
      <c r="F5633" s="31" t="s">
        <v>37</v>
      </c>
      <c r="G5633" s="1" t="s">
        <v>303</v>
      </c>
      <c r="H5633" s="1" t="s">
        <v>20422</v>
      </c>
      <c r="I5633" s="1" t="s">
        <v>20423</v>
      </c>
      <c r="J5633" s="1" t="s">
        <v>41</v>
      </c>
      <c r="K5633" s="1" t="s">
        <v>20424</v>
      </c>
      <c r="L5633" s="1" t="s">
        <v>20425</v>
      </c>
      <c r="M5633" s="1" t="s">
        <v>86</v>
      </c>
      <c r="N5633" s="1" t="s">
        <v>251</v>
      </c>
      <c r="O5633" s="1" t="s">
        <v>251</v>
      </c>
      <c r="P5633" s="1" t="s">
        <v>252</v>
      </c>
      <c r="Q5633" s="29" t="s">
        <v>253</v>
      </c>
      <c r="R5633" s="30">
        <v>9566.0854663999999</v>
      </c>
      <c r="S5633" s="5">
        <v>11.745431632010083</v>
      </c>
      <c r="T5633" s="4" t="s">
        <v>61</v>
      </c>
      <c r="U5633" s="1"/>
      <c r="V5633" s="1"/>
      <c r="W5633" s="1"/>
      <c r="X5633" s="1"/>
    </row>
    <row r="5634" spans="1:24" ht="15.75" customHeight="1" x14ac:dyDescent="0.2">
      <c r="A5634" s="1"/>
      <c r="B5634" s="1"/>
      <c r="C5634" s="31" t="str">
        <f>IF('Style Screener'!$S5634&lt;(AVERAGE('Style Screener'!$S$9:$S$6415)), "Value", "Growth")</f>
        <v>Value</v>
      </c>
      <c r="D5634" s="31" t="str">
        <f>IF('Style Screener'!$R5634&gt;2000, "Large Cap", "Small Cap")</f>
        <v>Large Cap</v>
      </c>
      <c r="E5634" s="31" t="s">
        <v>14</v>
      </c>
      <c r="F5634" s="31" t="s">
        <v>37</v>
      </c>
      <c r="G5634" s="1" t="s">
        <v>13188</v>
      </c>
      <c r="H5634" s="1" t="s">
        <v>20426</v>
      </c>
      <c r="I5634" s="1" t="s">
        <v>20427</v>
      </c>
      <c r="J5634" s="1" t="s">
        <v>13191</v>
      </c>
      <c r="K5634" s="1" t="s">
        <v>20428</v>
      </c>
      <c r="L5634" s="1" t="s">
        <v>20429</v>
      </c>
      <c r="M5634" s="1" t="s">
        <v>86</v>
      </c>
      <c r="N5634" s="1" t="s">
        <v>172</v>
      </c>
      <c r="O5634" s="1" t="s">
        <v>172</v>
      </c>
      <c r="P5634" s="1" t="s">
        <v>173</v>
      </c>
      <c r="Q5634" s="29" t="s">
        <v>61</v>
      </c>
      <c r="R5634" s="30">
        <v>3372.4214598666217</v>
      </c>
      <c r="S5634" s="5">
        <v>14.972264493642923</v>
      </c>
      <c r="T5634" s="4">
        <v>0</v>
      </c>
      <c r="U5634" s="1"/>
      <c r="V5634" s="1"/>
      <c r="W5634" s="1"/>
      <c r="X5634" s="1"/>
    </row>
    <row r="5635" spans="1:24" ht="15.75" customHeight="1" x14ac:dyDescent="0.2">
      <c r="A5635" s="1"/>
      <c r="B5635" s="1"/>
      <c r="C5635" s="31" t="str">
        <f>IF('Style Screener'!$S5635&lt;(AVERAGE('Style Screener'!$S$9:$S$6415)), "Value", "Growth")</f>
        <v>Value</v>
      </c>
      <c r="D5635" s="31" t="str">
        <f>IF('Style Screener'!$R5635&gt;2000, "Large Cap", "Small Cap")</f>
        <v>Large Cap</v>
      </c>
      <c r="E5635" s="31" t="s">
        <v>14</v>
      </c>
      <c r="F5635" s="31" t="s">
        <v>37</v>
      </c>
      <c r="G5635" s="1" t="s">
        <v>246</v>
      </c>
      <c r="H5635" s="1" t="s">
        <v>13184</v>
      </c>
      <c r="I5635" s="1" t="s">
        <v>20430</v>
      </c>
      <c r="J5635" s="1" t="s">
        <v>19561</v>
      </c>
      <c r="K5635" s="1" t="s">
        <v>13186</v>
      </c>
      <c r="L5635" s="1" t="s">
        <v>13187</v>
      </c>
      <c r="M5635" s="1" t="s">
        <v>86</v>
      </c>
      <c r="N5635" s="1" t="s">
        <v>251</v>
      </c>
      <c r="O5635" s="1" t="s">
        <v>251</v>
      </c>
      <c r="P5635" s="1" t="s">
        <v>508</v>
      </c>
      <c r="Q5635" s="29" t="s">
        <v>61</v>
      </c>
      <c r="R5635" s="30">
        <v>47369.713918320369</v>
      </c>
      <c r="S5635" s="5">
        <v>11.728087027636736</v>
      </c>
      <c r="T5635" s="4">
        <v>92.509280861616119</v>
      </c>
      <c r="U5635" s="1"/>
      <c r="V5635" s="1"/>
      <c r="W5635" s="1"/>
      <c r="X5635" s="1"/>
    </row>
    <row r="5636" spans="1:24" ht="15.75" customHeight="1" x14ac:dyDescent="0.2">
      <c r="A5636" s="1"/>
      <c r="B5636" s="1"/>
      <c r="C5636" s="31" t="str">
        <f>IF('Style Screener'!$S5636&lt;(AVERAGE('Style Screener'!$S$9:$S$6415)), "Value", "Growth")</f>
        <v>Value</v>
      </c>
      <c r="D5636" s="31" t="str">
        <f>IF('Style Screener'!$R5636&gt;2000, "Large Cap", "Small Cap")</f>
        <v>Large Cap</v>
      </c>
      <c r="E5636" s="31" t="s">
        <v>15</v>
      </c>
      <c r="F5636" s="31" t="s">
        <v>37</v>
      </c>
      <c r="G5636" s="1" t="s">
        <v>38</v>
      </c>
      <c r="H5636" s="1" t="s">
        <v>209</v>
      </c>
      <c r="I5636" s="1" t="s">
        <v>210</v>
      </c>
      <c r="J5636" s="1" t="s">
        <v>41</v>
      </c>
      <c r="K5636" s="1" t="s">
        <v>211</v>
      </c>
      <c r="L5636" s="1" t="s">
        <v>212</v>
      </c>
      <c r="M5636" s="1" t="s">
        <v>44</v>
      </c>
      <c r="N5636" s="1" t="s">
        <v>153</v>
      </c>
      <c r="O5636" s="1" t="s">
        <v>64</v>
      </c>
      <c r="P5636" s="1" t="s">
        <v>154</v>
      </c>
      <c r="Q5636" s="29" t="s">
        <v>161</v>
      </c>
      <c r="R5636" s="30">
        <v>71103.035255359995</v>
      </c>
      <c r="S5636" s="5">
        <v>21.987867475501631</v>
      </c>
      <c r="T5636" s="4">
        <v>69.758482738183432</v>
      </c>
      <c r="U5636" s="1"/>
      <c r="V5636" s="1"/>
      <c r="W5636" s="1"/>
      <c r="X5636" s="1"/>
    </row>
    <row r="5637" spans="1:24" ht="15.75" customHeight="1" x14ac:dyDescent="0.2">
      <c r="A5637" s="1"/>
      <c r="B5637" s="1"/>
      <c r="C5637" s="31" t="str">
        <f>IF('Style Screener'!$S5637&lt;(AVERAGE('Style Screener'!$S$9:$S$6415)), "Value", "Growth")</f>
        <v>Value</v>
      </c>
      <c r="D5637" s="31" t="str">
        <f>IF('Style Screener'!$R5637&gt;2000, "Large Cap", "Small Cap")</f>
        <v>Large Cap</v>
      </c>
      <c r="E5637" s="31" t="s">
        <v>15</v>
      </c>
      <c r="F5637" s="31" t="s">
        <v>37</v>
      </c>
      <c r="G5637" s="1" t="s">
        <v>38</v>
      </c>
      <c r="H5637" s="1" t="s">
        <v>156</v>
      </c>
      <c r="I5637" s="1" t="s">
        <v>157</v>
      </c>
      <c r="J5637" s="1" t="s">
        <v>41</v>
      </c>
      <c r="K5637" s="1" t="s">
        <v>158</v>
      </c>
      <c r="L5637" s="1" t="s">
        <v>159</v>
      </c>
      <c r="M5637" s="1" t="s">
        <v>44</v>
      </c>
      <c r="N5637" s="1" t="s">
        <v>160</v>
      </c>
      <c r="O5637" s="1" t="s">
        <v>46</v>
      </c>
      <c r="P5637" s="1" t="s">
        <v>160</v>
      </c>
      <c r="Q5637" s="29" t="s">
        <v>161</v>
      </c>
      <c r="R5637" s="30">
        <v>101276.38600509</v>
      </c>
      <c r="S5637" s="5">
        <v>15.217703349282298</v>
      </c>
      <c r="T5637" s="4">
        <v>45.666332665330664</v>
      </c>
      <c r="U5637" s="1"/>
      <c r="V5637" s="1"/>
      <c r="W5637" s="1"/>
      <c r="X5637" s="1"/>
    </row>
    <row r="5638" spans="1:24" ht="15.75" customHeight="1" x14ac:dyDescent="0.2">
      <c r="A5638" s="1"/>
      <c r="B5638" s="1"/>
      <c r="C5638" s="31" t="str">
        <f>IF('Style Screener'!$S5638&lt;(AVERAGE('Style Screener'!$S$9:$S$6415)), "Value", "Growth")</f>
        <v>Value</v>
      </c>
      <c r="D5638" s="31" t="str">
        <f>IF('Style Screener'!$R5638&gt;2000, "Large Cap", "Small Cap")</f>
        <v>Large Cap</v>
      </c>
      <c r="E5638" s="31" t="s">
        <v>15</v>
      </c>
      <c r="F5638" s="31" t="s">
        <v>37</v>
      </c>
      <c r="G5638" s="1" t="s">
        <v>38</v>
      </c>
      <c r="H5638" s="1" t="s">
        <v>324</v>
      </c>
      <c r="I5638" s="1" t="s">
        <v>325</v>
      </c>
      <c r="J5638" s="1" t="s">
        <v>41</v>
      </c>
      <c r="K5638" s="1" t="s">
        <v>326</v>
      </c>
      <c r="L5638" s="1" t="s">
        <v>327</v>
      </c>
      <c r="M5638" s="1" t="s">
        <v>44</v>
      </c>
      <c r="N5638" s="1" t="s">
        <v>160</v>
      </c>
      <c r="O5638" s="1" t="s">
        <v>46</v>
      </c>
      <c r="P5638" s="1" t="s">
        <v>160</v>
      </c>
      <c r="Q5638" s="29" t="s">
        <v>161</v>
      </c>
      <c r="R5638" s="30">
        <v>115379.16099383999</v>
      </c>
      <c r="S5638" s="5">
        <v>16.748933750355413</v>
      </c>
      <c r="T5638" s="4" t="s">
        <v>61</v>
      </c>
      <c r="U5638" s="1"/>
      <c r="V5638" s="1"/>
      <c r="W5638" s="1"/>
      <c r="X5638" s="1"/>
    </row>
    <row r="5639" spans="1:24" ht="15.75" customHeight="1" x14ac:dyDescent="0.2">
      <c r="A5639" s="1"/>
      <c r="B5639" s="1"/>
      <c r="C5639" s="31" t="str">
        <f>IF('Style Screener'!$S5639&lt;(AVERAGE('Style Screener'!$S$9:$S$6415)), "Value", "Growth")</f>
        <v>Value</v>
      </c>
      <c r="D5639" s="31" t="str">
        <f>IF('Style Screener'!$R5639&gt;2000, "Large Cap", "Small Cap")</f>
        <v>Large Cap</v>
      </c>
      <c r="E5639" s="31" t="s">
        <v>15</v>
      </c>
      <c r="F5639" s="31" t="s">
        <v>37</v>
      </c>
      <c r="G5639" s="1" t="s">
        <v>246</v>
      </c>
      <c r="H5639" s="1" t="s">
        <v>10990</v>
      </c>
      <c r="I5639" s="1" t="s">
        <v>20431</v>
      </c>
      <c r="J5639" s="1" t="s">
        <v>19561</v>
      </c>
      <c r="K5639" s="1" t="s">
        <v>10992</v>
      </c>
      <c r="L5639" s="1" t="s">
        <v>10993</v>
      </c>
      <c r="M5639" s="1" t="s">
        <v>44</v>
      </c>
      <c r="N5639" s="1" t="s">
        <v>142</v>
      </c>
      <c r="O5639" s="1" t="s">
        <v>46</v>
      </c>
      <c r="P5639" s="1" t="s">
        <v>142</v>
      </c>
      <c r="Q5639" s="29" t="s">
        <v>61</v>
      </c>
      <c r="R5639" s="30">
        <v>13511.005813647378</v>
      </c>
      <c r="S5639" s="5">
        <v>21.226139133695856</v>
      </c>
      <c r="T5639" s="4" t="s">
        <v>61</v>
      </c>
      <c r="U5639" s="1"/>
      <c r="V5639" s="1"/>
      <c r="W5639" s="1"/>
      <c r="X5639" s="1"/>
    </row>
    <row r="5640" spans="1:24" ht="15.75" customHeight="1" x14ac:dyDescent="0.2">
      <c r="A5640" s="1"/>
      <c r="B5640" s="1"/>
      <c r="C5640" s="31" t="str">
        <f>IF('Style Screener'!$S5640&lt;(AVERAGE('Style Screener'!$S$9:$S$6415)), "Value", "Growth")</f>
        <v>Value</v>
      </c>
      <c r="D5640" s="31" t="str">
        <f>IF('Style Screener'!$R5640&gt;2000, "Large Cap", "Small Cap")</f>
        <v>Large Cap</v>
      </c>
      <c r="E5640" s="31" t="s">
        <v>15</v>
      </c>
      <c r="F5640" s="31" t="s">
        <v>37</v>
      </c>
      <c r="G5640" s="1" t="s">
        <v>38</v>
      </c>
      <c r="H5640" s="1" t="s">
        <v>484</v>
      </c>
      <c r="I5640" s="1" t="s">
        <v>485</v>
      </c>
      <c r="J5640" s="1" t="s">
        <v>41</v>
      </c>
      <c r="K5640" s="1" t="s">
        <v>486</v>
      </c>
      <c r="L5640" s="1" t="s">
        <v>487</v>
      </c>
      <c r="M5640" s="1" t="s">
        <v>44</v>
      </c>
      <c r="N5640" s="1" t="s">
        <v>63</v>
      </c>
      <c r="O5640" s="1" t="s">
        <v>64</v>
      </c>
      <c r="P5640" s="1" t="s">
        <v>488</v>
      </c>
      <c r="Q5640" s="29" t="s">
        <v>489</v>
      </c>
      <c r="R5640" s="30">
        <v>37830.16414044</v>
      </c>
      <c r="S5640" s="5">
        <v>15.070931849791377</v>
      </c>
      <c r="T5640" s="4">
        <v>4.9243615099273182E-16</v>
      </c>
      <c r="U5640" s="1"/>
      <c r="V5640" s="1"/>
      <c r="W5640" s="1"/>
      <c r="X5640" s="1"/>
    </row>
    <row r="5641" spans="1:24" ht="15.75" customHeight="1" x14ac:dyDescent="0.2">
      <c r="A5641" s="1"/>
      <c r="B5641" s="1"/>
      <c r="C5641" s="31" t="str">
        <f>IF('Style Screener'!$S5641&lt;(AVERAGE('Style Screener'!$S$9:$S$6415)), "Value", "Growth")</f>
        <v>Value</v>
      </c>
      <c r="D5641" s="31" t="str">
        <f>IF('Style Screener'!$R5641&gt;2000, "Large Cap", "Small Cap")</f>
        <v>Large Cap</v>
      </c>
      <c r="E5641" s="31" t="s">
        <v>15</v>
      </c>
      <c r="F5641" s="31" t="s">
        <v>37</v>
      </c>
      <c r="G5641" s="1" t="s">
        <v>38</v>
      </c>
      <c r="H5641" s="1" t="s">
        <v>39</v>
      </c>
      <c r="I5641" s="1" t="s">
        <v>40</v>
      </c>
      <c r="J5641" s="1" t="s">
        <v>41</v>
      </c>
      <c r="K5641" s="1" t="s">
        <v>42</v>
      </c>
      <c r="L5641" s="1" t="s">
        <v>43</v>
      </c>
      <c r="M5641" s="1" t="s">
        <v>44</v>
      </c>
      <c r="N5641" s="1" t="s">
        <v>45</v>
      </c>
      <c r="O5641" s="1" t="s">
        <v>46</v>
      </c>
      <c r="P5641" s="1" t="s">
        <v>45</v>
      </c>
      <c r="Q5641" s="29" t="s">
        <v>47</v>
      </c>
      <c r="R5641" s="30">
        <v>14402.903638329999</v>
      </c>
      <c r="S5641" s="5">
        <v>25.318772136953957</v>
      </c>
      <c r="T5641" s="4">
        <v>70.348087666523426</v>
      </c>
      <c r="U5641" s="1"/>
      <c r="V5641" s="1"/>
      <c r="W5641" s="1"/>
      <c r="X5641" s="1"/>
    </row>
    <row r="5642" spans="1:24" ht="15.75" customHeight="1" x14ac:dyDescent="0.2">
      <c r="A5642" s="1"/>
      <c r="B5642" s="1"/>
      <c r="C5642" s="31" t="str">
        <f>IF('Style Screener'!$S5642&lt;(AVERAGE('Style Screener'!$S$9:$S$6415)), "Value", "Growth")</f>
        <v>Growth</v>
      </c>
      <c r="D5642" s="31" t="str">
        <f>IF('Style Screener'!$R5642&gt;2000, "Large Cap", "Small Cap")</f>
        <v>Large Cap</v>
      </c>
      <c r="E5642" s="31" t="s">
        <v>15</v>
      </c>
      <c r="F5642" s="31" t="s">
        <v>37</v>
      </c>
      <c r="G5642" s="1" t="s">
        <v>38</v>
      </c>
      <c r="H5642" s="1" t="s">
        <v>798</v>
      </c>
      <c r="I5642" s="1" t="s">
        <v>20432</v>
      </c>
      <c r="J5642" s="1" t="s">
        <v>71</v>
      </c>
      <c r="K5642" s="1" t="s">
        <v>800</v>
      </c>
      <c r="L5642" s="1" t="s">
        <v>801</v>
      </c>
      <c r="M5642" s="1" t="s">
        <v>44</v>
      </c>
      <c r="N5642" s="1" t="s">
        <v>142</v>
      </c>
      <c r="O5642" s="1" t="s">
        <v>46</v>
      </c>
      <c r="P5642" s="1" t="s">
        <v>142</v>
      </c>
      <c r="Q5642" s="29" t="s">
        <v>143</v>
      </c>
      <c r="R5642" s="30">
        <v>37288.266474359996</v>
      </c>
      <c r="S5642" s="5">
        <v>31.835691153911711</v>
      </c>
      <c r="T5642" s="4">
        <v>67.315296859561997</v>
      </c>
      <c r="U5642" s="1"/>
      <c r="V5642" s="1"/>
      <c r="W5642" s="1"/>
      <c r="X5642" s="1"/>
    </row>
    <row r="5643" spans="1:24" ht="15.75" customHeight="1" x14ac:dyDescent="0.2">
      <c r="A5643" s="1"/>
      <c r="B5643" s="1"/>
      <c r="C5643" s="31" t="str">
        <f>IF('Style Screener'!$S5643&lt;(AVERAGE('Style Screener'!$S$9:$S$6415)), "Value", "Growth")</f>
        <v>Value</v>
      </c>
      <c r="D5643" s="31" t="str">
        <f>IF('Style Screener'!$R5643&gt;2000, "Large Cap", "Small Cap")</f>
        <v>Large Cap</v>
      </c>
      <c r="E5643" s="31" t="s">
        <v>15</v>
      </c>
      <c r="F5643" s="31" t="s">
        <v>37</v>
      </c>
      <c r="G5643" s="1" t="s">
        <v>13188</v>
      </c>
      <c r="H5643" s="1" t="s">
        <v>20433</v>
      </c>
      <c r="I5643" s="1" t="s">
        <v>20434</v>
      </c>
      <c r="J5643" s="1" t="s">
        <v>13191</v>
      </c>
      <c r="K5643" s="1" t="s">
        <v>20435</v>
      </c>
      <c r="L5643" s="1" t="s">
        <v>20436</v>
      </c>
      <c r="M5643" s="1" t="s">
        <v>44</v>
      </c>
      <c r="N5643" s="1" t="s">
        <v>63</v>
      </c>
      <c r="O5643" s="1" t="s">
        <v>64</v>
      </c>
      <c r="P5643" s="1" t="s">
        <v>166</v>
      </c>
      <c r="Q5643" s="29" t="s">
        <v>61</v>
      </c>
      <c r="R5643" s="30">
        <v>3509.3392403137359</v>
      </c>
      <c r="S5643" s="5">
        <v>22.625581483781829</v>
      </c>
      <c r="T5643" s="4" t="s">
        <v>61</v>
      </c>
      <c r="U5643" s="1"/>
      <c r="V5643" s="1"/>
      <c r="W5643" s="1"/>
      <c r="X5643" s="1"/>
    </row>
    <row r="5644" spans="1:24" ht="15.75" customHeight="1" x14ac:dyDescent="0.2">
      <c r="A5644" s="1"/>
      <c r="B5644" s="1"/>
      <c r="C5644" s="31" t="str">
        <f>IF('Style Screener'!$S5644&lt;(AVERAGE('Style Screener'!$S$9:$S$6415)), "Value", "Growth")</f>
        <v>Value</v>
      </c>
      <c r="D5644" s="31" t="str">
        <f>IF('Style Screener'!$R5644&gt;2000, "Large Cap", "Small Cap")</f>
        <v>Large Cap</v>
      </c>
      <c r="E5644" s="31" t="s">
        <v>15</v>
      </c>
      <c r="F5644" s="31" t="s">
        <v>37</v>
      </c>
      <c r="G5644" s="1" t="s">
        <v>38</v>
      </c>
      <c r="H5644" s="1" t="s">
        <v>162</v>
      </c>
      <c r="I5644" s="1" t="s">
        <v>163</v>
      </c>
      <c r="J5644" s="1" t="s">
        <v>41</v>
      </c>
      <c r="K5644" s="1" t="s">
        <v>164</v>
      </c>
      <c r="L5644" s="1" t="s">
        <v>165</v>
      </c>
      <c r="M5644" s="1" t="s">
        <v>44</v>
      </c>
      <c r="N5644" s="1" t="s">
        <v>63</v>
      </c>
      <c r="O5644" s="1" t="s">
        <v>64</v>
      </c>
      <c r="P5644" s="1" t="s">
        <v>166</v>
      </c>
      <c r="Q5644" s="29" t="s">
        <v>167</v>
      </c>
      <c r="R5644" s="30">
        <v>25010.81310833</v>
      </c>
      <c r="S5644" s="5">
        <v>24.694275802254985</v>
      </c>
      <c r="T5644" s="4" t="s">
        <v>61</v>
      </c>
      <c r="U5644" s="1"/>
      <c r="V5644" s="1"/>
      <c r="W5644" s="1"/>
      <c r="X5644" s="1"/>
    </row>
    <row r="5645" spans="1:24" ht="15.75" customHeight="1" x14ac:dyDescent="0.2">
      <c r="A5645" s="1"/>
      <c r="B5645" s="1"/>
      <c r="C5645" s="31" t="str">
        <f>IF('Style Screener'!$S5645&lt;(AVERAGE('Style Screener'!$S$9:$S$6415)), "Value", "Growth")</f>
        <v>Value</v>
      </c>
      <c r="D5645" s="31" t="str">
        <f>IF('Style Screener'!$R5645&gt;2000, "Large Cap", "Small Cap")</f>
        <v>Large Cap</v>
      </c>
      <c r="E5645" s="31" t="s">
        <v>15</v>
      </c>
      <c r="F5645" s="31" t="s">
        <v>37</v>
      </c>
      <c r="G5645" s="1" t="s">
        <v>38</v>
      </c>
      <c r="H5645" s="1" t="s">
        <v>857</v>
      </c>
      <c r="I5645" s="1" t="s">
        <v>20437</v>
      </c>
      <c r="J5645" s="1" t="s">
        <v>71</v>
      </c>
      <c r="K5645" s="1" t="s">
        <v>859</v>
      </c>
      <c r="L5645" s="1" t="s">
        <v>860</v>
      </c>
      <c r="M5645" s="1" t="s">
        <v>44</v>
      </c>
      <c r="N5645" s="1" t="s">
        <v>142</v>
      </c>
      <c r="O5645" s="1" t="s">
        <v>46</v>
      </c>
      <c r="P5645" s="1" t="s">
        <v>142</v>
      </c>
      <c r="Q5645" s="29" t="s">
        <v>161</v>
      </c>
      <c r="R5645" s="30">
        <v>127678.10804154001</v>
      </c>
      <c r="S5645" s="5">
        <v>17.890824129141887</v>
      </c>
      <c r="T5645" s="4">
        <v>22.902856003588695</v>
      </c>
      <c r="U5645" s="1"/>
      <c r="V5645" s="1"/>
      <c r="W5645" s="1"/>
      <c r="X5645" s="1"/>
    </row>
    <row r="5646" spans="1:24" ht="15.75" customHeight="1" x14ac:dyDescent="0.2">
      <c r="A5646" s="1"/>
      <c r="B5646" s="1"/>
      <c r="C5646" s="31" t="str">
        <f>IF('Style Screener'!$S5646&lt;(AVERAGE('Style Screener'!$S$9:$S$6415)), "Value", "Growth")</f>
        <v>Value</v>
      </c>
      <c r="D5646" s="31" t="str">
        <f>IF('Style Screener'!$R5646&gt;2000, "Large Cap", "Small Cap")</f>
        <v>Large Cap</v>
      </c>
      <c r="E5646" s="31" t="s">
        <v>15</v>
      </c>
      <c r="F5646" s="31" t="s">
        <v>37</v>
      </c>
      <c r="G5646" s="1" t="s">
        <v>38</v>
      </c>
      <c r="H5646" s="1" t="s">
        <v>1006</v>
      </c>
      <c r="I5646" s="1" t="s">
        <v>1007</v>
      </c>
      <c r="J5646" s="1" t="s">
        <v>41</v>
      </c>
      <c r="K5646" s="1" t="s">
        <v>1008</v>
      </c>
      <c r="L5646" s="1" t="s">
        <v>1009</v>
      </c>
      <c r="M5646" s="1" t="s">
        <v>44</v>
      </c>
      <c r="N5646" s="1" t="s">
        <v>63</v>
      </c>
      <c r="O5646" s="1" t="s">
        <v>64</v>
      </c>
      <c r="P5646" s="1" t="s">
        <v>488</v>
      </c>
      <c r="Q5646" s="29" t="s">
        <v>489</v>
      </c>
      <c r="R5646" s="30">
        <v>40663.808661839998</v>
      </c>
      <c r="S5646" s="5">
        <v>15.590454823577399</v>
      </c>
      <c r="T5646" s="4">
        <v>0</v>
      </c>
      <c r="U5646" s="1"/>
      <c r="V5646" s="1"/>
      <c r="W5646" s="1"/>
      <c r="X5646" s="1"/>
    </row>
    <row r="5647" spans="1:24" ht="15.75" customHeight="1" x14ac:dyDescent="0.2">
      <c r="A5647" s="1"/>
      <c r="B5647" s="1"/>
      <c r="C5647" s="31" t="str">
        <f>IF('Style Screener'!$S5647&lt;(AVERAGE('Style Screener'!$S$9:$S$6415)), "Value", "Growth")</f>
        <v>Value</v>
      </c>
      <c r="D5647" s="31" t="str">
        <f>IF('Style Screener'!$R5647&gt;2000, "Large Cap", "Small Cap")</f>
        <v>Large Cap</v>
      </c>
      <c r="E5647" s="31" t="s">
        <v>15</v>
      </c>
      <c r="F5647" s="31" t="s">
        <v>37</v>
      </c>
      <c r="G5647" s="1" t="s">
        <v>13188</v>
      </c>
      <c r="H5647" s="1" t="s">
        <v>13410</v>
      </c>
      <c r="I5647" s="1" t="s">
        <v>20438</v>
      </c>
      <c r="J5647" s="1" t="s">
        <v>13191</v>
      </c>
      <c r="K5647" s="1" t="s">
        <v>13412</v>
      </c>
      <c r="L5647" s="1" t="s">
        <v>13413</v>
      </c>
      <c r="M5647" s="1" t="s">
        <v>44</v>
      </c>
      <c r="N5647" s="1" t="s">
        <v>160</v>
      </c>
      <c r="O5647" s="1" t="s">
        <v>46</v>
      </c>
      <c r="P5647" s="1" t="s">
        <v>160</v>
      </c>
      <c r="Q5647" s="29" t="s">
        <v>61</v>
      </c>
      <c r="R5647" s="30">
        <v>37487.27891671718</v>
      </c>
      <c r="S5647" s="5">
        <v>28.295829112027509</v>
      </c>
      <c r="T5647" s="4">
        <v>54.1990230790555</v>
      </c>
      <c r="U5647" s="1"/>
      <c r="V5647" s="1"/>
      <c r="W5647" s="1"/>
      <c r="X5647" s="1"/>
    </row>
    <row r="5648" spans="1:24" ht="15.75" customHeight="1" x14ac:dyDescent="0.2">
      <c r="A5648" s="1"/>
      <c r="B5648" s="1"/>
      <c r="C5648" s="31" t="str">
        <f>IF('Style Screener'!$S5648&lt;(AVERAGE('Style Screener'!$S$9:$S$6415)), "Value", "Growth")</f>
        <v>Value</v>
      </c>
      <c r="D5648" s="31" t="str">
        <f>IF('Style Screener'!$R5648&gt;2000, "Large Cap", "Small Cap")</f>
        <v>Large Cap</v>
      </c>
      <c r="E5648" s="31" t="s">
        <v>15</v>
      </c>
      <c r="F5648" s="31" t="s">
        <v>37</v>
      </c>
      <c r="G5648" s="1" t="s">
        <v>1020</v>
      </c>
      <c r="H5648" s="1" t="s">
        <v>11010</v>
      </c>
      <c r="I5648" s="1" t="s">
        <v>11011</v>
      </c>
      <c r="J5648" s="1" t="s">
        <v>10766</v>
      </c>
      <c r="K5648" s="1" t="s">
        <v>11012</v>
      </c>
      <c r="L5648" s="1" t="s">
        <v>11013</v>
      </c>
      <c r="M5648" s="1" t="s">
        <v>44</v>
      </c>
      <c r="N5648" s="1" t="s">
        <v>160</v>
      </c>
      <c r="O5648" s="1" t="s">
        <v>46</v>
      </c>
      <c r="P5648" s="1" t="s">
        <v>160</v>
      </c>
      <c r="Q5648" s="29" t="s">
        <v>61</v>
      </c>
      <c r="R5648" s="30">
        <v>92426.760737835444</v>
      </c>
      <c r="S5648" s="5">
        <v>17.28118992488502</v>
      </c>
      <c r="T5648" s="4" t="s">
        <v>61</v>
      </c>
      <c r="U5648" s="1"/>
      <c r="V5648" s="1"/>
      <c r="W5648" s="1"/>
      <c r="X5648" s="1"/>
    </row>
    <row r="5649" spans="1:24" ht="15.75" customHeight="1" x14ac:dyDescent="0.2">
      <c r="A5649" s="1"/>
      <c r="B5649" s="1"/>
      <c r="C5649" s="31" t="str">
        <f>IF('Style Screener'!$S5649&lt;(AVERAGE('Style Screener'!$S$9:$S$6415)), "Value", "Growth")</f>
        <v>Value</v>
      </c>
      <c r="D5649" s="31" t="str">
        <f>IF('Style Screener'!$R5649&gt;2000, "Large Cap", "Small Cap")</f>
        <v>Large Cap</v>
      </c>
      <c r="E5649" s="31" t="s">
        <v>15</v>
      </c>
      <c r="F5649" s="31" t="s">
        <v>37</v>
      </c>
      <c r="G5649" s="1" t="s">
        <v>38</v>
      </c>
      <c r="H5649" s="1" t="s">
        <v>1526</v>
      </c>
      <c r="I5649" s="1" t="s">
        <v>1527</v>
      </c>
      <c r="J5649" s="1" t="s">
        <v>41</v>
      </c>
      <c r="K5649" s="1" t="s">
        <v>1528</v>
      </c>
      <c r="L5649" s="1" t="s">
        <v>1529</v>
      </c>
      <c r="M5649" s="1" t="s">
        <v>44</v>
      </c>
      <c r="N5649" s="1" t="s">
        <v>153</v>
      </c>
      <c r="O5649" s="1" t="s">
        <v>64</v>
      </c>
      <c r="P5649" s="1" t="s">
        <v>154</v>
      </c>
      <c r="Q5649" s="29" t="s">
        <v>1530</v>
      </c>
      <c r="R5649" s="30">
        <v>38074.36595385</v>
      </c>
      <c r="S5649" s="5">
        <v>17.039649720262709</v>
      </c>
      <c r="T5649" s="4">
        <v>57.92094055545558</v>
      </c>
      <c r="U5649" s="1"/>
      <c r="V5649" s="1"/>
      <c r="W5649" s="1"/>
      <c r="X5649" s="1"/>
    </row>
    <row r="5650" spans="1:24" ht="15.75" customHeight="1" x14ac:dyDescent="0.2">
      <c r="A5650" s="1"/>
      <c r="B5650" s="1"/>
      <c r="C5650" s="31" t="str">
        <f>IF('Style Screener'!$S5650&lt;(AVERAGE('Style Screener'!$S$9:$S$6415)), "Value", "Growth")</f>
        <v>Value</v>
      </c>
      <c r="D5650" s="31" t="str">
        <f>IF('Style Screener'!$R5650&gt;2000, "Large Cap", "Small Cap")</f>
        <v>Large Cap</v>
      </c>
      <c r="E5650" s="31" t="s">
        <v>15</v>
      </c>
      <c r="F5650" s="31" t="s">
        <v>37</v>
      </c>
      <c r="G5650" s="1" t="s">
        <v>10839</v>
      </c>
      <c r="H5650" s="1" t="s">
        <v>11046</v>
      </c>
      <c r="I5650" s="1" t="s">
        <v>20439</v>
      </c>
      <c r="J5650" s="1" t="s">
        <v>10842</v>
      </c>
      <c r="K5650" s="1" t="s">
        <v>11048</v>
      </c>
      <c r="L5650" s="1" t="s">
        <v>11049</v>
      </c>
      <c r="M5650" s="1" t="s">
        <v>44</v>
      </c>
      <c r="N5650" s="1" t="s">
        <v>160</v>
      </c>
      <c r="O5650" s="1" t="s">
        <v>46</v>
      </c>
      <c r="P5650" s="1" t="s">
        <v>160</v>
      </c>
      <c r="Q5650" s="29" t="s">
        <v>61</v>
      </c>
      <c r="R5650" s="30">
        <v>121145.6974244711</v>
      </c>
      <c r="S5650" s="5">
        <v>19.511321295500146</v>
      </c>
      <c r="T5650" s="4" t="s">
        <v>61</v>
      </c>
      <c r="U5650" s="1"/>
      <c r="V5650" s="1"/>
      <c r="W5650" s="1"/>
      <c r="X5650" s="1"/>
    </row>
    <row r="5651" spans="1:24" ht="15.75" customHeight="1" x14ac:dyDescent="0.2">
      <c r="A5651" s="1"/>
      <c r="B5651" s="1"/>
      <c r="C5651" s="31" t="str">
        <f>IF('Style Screener'!$S5651&lt;(AVERAGE('Style Screener'!$S$9:$S$6415)), "Value", "Growth")</f>
        <v>Value</v>
      </c>
      <c r="D5651" s="31" t="str">
        <f>IF('Style Screener'!$R5651&gt;2000, "Large Cap", "Small Cap")</f>
        <v>Large Cap</v>
      </c>
      <c r="E5651" s="31" t="s">
        <v>15</v>
      </c>
      <c r="F5651" s="31" t="s">
        <v>37</v>
      </c>
      <c r="G5651" s="1" t="s">
        <v>38</v>
      </c>
      <c r="H5651" s="1" t="s">
        <v>1651</v>
      </c>
      <c r="I5651" s="1" t="s">
        <v>1652</v>
      </c>
      <c r="J5651" s="1" t="s">
        <v>41</v>
      </c>
      <c r="K5651" s="1" t="s">
        <v>1653</v>
      </c>
      <c r="L5651" s="1" t="s">
        <v>1654</v>
      </c>
      <c r="M5651" s="1" t="s">
        <v>44</v>
      </c>
      <c r="N5651" s="1" t="s">
        <v>153</v>
      </c>
      <c r="O5651" s="1" t="s">
        <v>64</v>
      </c>
      <c r="P5651" s="1" t="s">
        <v>154</v>
      </c>
      <c r="Q5651" s="29" t="s">
        <v>1530</v>
      </c>
      <c r="R5651" s="30">
        <v>30408.20624327</v>
      </c>
      <c r="S5651" s="5">
        <v>20.583993212669682</v>
      </c>
      <c r="T5651" s="4">
        <v>59.542978924934879</v>
      </c>
      <c r="U5651" s="1"/>
      <c r="V5651" s="1"/>
      <c r="W5651" s="1"/>
      <c r="X5651" s="1"/>
    </row>
    <row r="5652" spans="1:24" ht="15.75" customHeight="1" x14ac:dyDescent="0.2">
      <c r="A5652" s="1"/>
      <c r="B5652" s="1"/>
      <c r="C5652" s="31" t="str">
        <f>IF('Style Screener'!$S5652&lt;(AVERAGE('Style Screener'!$S$9:$S$6415)), "Value", "Growth")</f>
        <v>Value</v>
      </c>
      <c r="D5652" s="31" t="str">
        <f>IF('Style Screener'!$R5652&gt;2000, "Large Cap", "Small Cap")</f>
        <v>Large Cap</v>
      </c>
      <c r="E5652" s="31" t="s">
        <v>15</v>
      </c>
      <c r="F5652" s="31" t="s">
        <v>37</v>
      </c>
      <c r="G5652" s="1" t="s">
        <v>38</v>
      </c>
      <c r="H5652" s="1" t="s">
        <v>1779</v>
      </c>
      <c r="I5652" s="1" t="s">
        <v>20440</v>
      </c>
      <c r="J5652" s="1" t="s">
        <v>71</v>
      </c>
      <c r="K5652" s="1" t="s">
        <v>1781</v>
      </c>
      <c r="L5652" s="1" t="s">
        <v>1782</v>
      </c>
      <c r="M5652" s="1" t="s">
        <v>44</v>
      </c>
      <c r="N5652" s="1" t="s">
        <v>142</v>
      </c>
      <c r="O5652" s="1" t="s">
        <v>46</v>
      </c>
      <c r="P5652" s="1" t="s">
        <v>142</v>
      </c>
      <c r="Q5652" s="29" t="s">
        <v>161</v>
      </c>
      <c r="R5652" s="30">
        <v>99033.115620140001</v>
      </c>
      <c r="S5652" s="5">
        <v>24.863639041055546</v>
      </c>
      <c r="T5652" s="4">
        <v>28.927272165139698</v>
      </c>
      <c r="U5652" s="1"/>
      <c r="V5652" s="1"/>
      <c r="W5652" s="1"/>
      <c r="X5652" s="1"/>
    </row>
    <row r="5653" spans="1:24" ht="15.75" customHeight="1" x14ac:dyDescent="0.2">
      <c r="A5653" s="1"/>
      <c r="B5653" s="1"/>
      <c r="C5653" s="31" t="str">
        <f>IF('Style Screener'!$S5653&lt;(AVERAGE('Style Screener'!$S$9:$S$6415)), "Value", "Growth")</f>
        <v>Growth</v>
      </c>
      <c r="D5653" s="31" t="str">
        <f>IF('Style Screener'!$R5653&gt;2000, "Large Cap", "Small Cap")</f>
        <v>Large Cap</v>
      </c>
      <c r="E5653" s="31" t="s">
        <v>15</v>
      </c>
      <c r="F5653" s="31" t="s">
        <v>37</v>
      </c>
      <c r="G5653" s="1" t="s">
        <v>38</v>
      </c>
      <c r="H5653" s="1" t="s">
        <v>1888</v>
      </c>
      <c r="I5653" s="1" t="s">
        <v>20441</v>
      </c>
      <c r="J5653" s="1" t="s">
        <v>71</v>
      </c>
      <c r="K5653" s="1" t="s">
        <v>1890</v>
      </c>
      <c r="L5653" s="1" t="s">
        <v>1891</v>
      </c>
      <c r="M5653" s="1" t="s">
        <v>44</v>
      </c>
      <c r="N5653" s="1" t="s">
        <v>142</v>
      </c>
      <c r="O5653" s="1" t="s">
        <v>46</v>
      </c>
      <c r="P5653" s="1" t="s">
        <v>142</v>
      </c>
      <c r="Q5653" s="29" t="s">
        <v>161</v>
      </c>
      <c r="R5653" s="30">
        <v>19293.611904279998</v>
      </c>
      <c r="S5653" s="5" t="s">
        <v>61</v>
      </c>
      <c r="T5653" s="4">
        <v>49.119466533769582</v>
      </c>
      <c r="U5653" s="1"/>
      <c r="V5653" s="1"/>
      <c r="W5653" s="1"/>
      <c r="X5653" s="1"/>
    </row>
    <row r="5654" spans="1:24" ht="15.75" customHeight="1" x14ac:dyDescent="0.2">
      <c r="A5654" s="1"/>
      <c r="B5654" s="1"/>
      <c r="C5654" s="31" t="str">
        <f>IF('Style Screener'!$S5654&lt;(AVERAGE('Style Screener'!$S$9:$S$6415)), "Value", "Growth")</f>
        <v>Value</v>
      </c>
      <c r="D5654" s="31" t="str">
        <f>IF('Style Screener'!$R5654&gt;2000, "Large Cap", "Small Cap")</f>
        <v>Large Cap</v>
      </c>
      <c r="E5654" s="31" t="s">
        <v>15</v>
      </c>
      <c r="F5654" s="31" t="s">
        <v>37</v>
      </c>
      <c r="G5654" s="1" t="s">
        <v>38</v>
      </c>
      <c r="H5654" s="1" t="s">
        <v>2055</v>
      </c>
      <c r="I5654" s="1" t="s">
        <v>2056</v>
      </c>
      <c r="J5654" s="1" t="s">
        <v>41</v>
      </c>
      <c r="K5654" s="1" t="s">
        <v>2057</v>
      </c>
      <c r="L5654" s="1" t="s">
        <v>2058</v>
      </c>
      <c r="M5654" s="1" t="s">
        <v>44</v>
      </c>
      <c r="N5654" s="1" t="s">
        <v>153</v>
      </c>
      <c r="O5654" s="1" t="s">
        <v>64</v>
      </c>
      <c r="P5654" s="1" t="s">
        <v>154</v>
      </c>
      <c r="Q5654" s="29" t="s">
        <v>155</v>
      </c>
      <c r="R5654" s="30">
        <v>24520.400448</v>
      </c>
      <c r="S5654" s="5">
        <v>20.232044198895025</v>
      </c>
      <c r="T5654" s="4">
        <v>14.85864562787639</v>
      </c>
      <c r="U5654" s="1"/>
      <c r="V5654" s="1"/>
      <c r="W5654" s="1"/>
      <c r="X5654" s="1"/>
    </row>
    <row r="5655" spans="1:24" ht="15.75" customHeight="1" x14ac:dyDescent="0.2">
      <c r="A5655" s="1"/>
      <c r="B5655" s="1"/>
      <c r="C5655" s="31" t="str">
        <f>IF('Style Screener'!$S5655&lt;(AVERAGE('Style Screener'!$S$9:$S$6415)), "Value", "Growth")</f>
        <v>Growth</v>
      </c>
      <c r="D5655" s="31" t="str">
        <f>IF('Style Screener'!$R5655&gt;2000, "Large Cap", "Small Cap")</f>
        <v>Large Cap</v>
      </c>
      <c r="E5655" s="31" t="s">
        <v>15</v>
      </c>
      <c r="F5655" s="31" t="s">
        <v>37</v>
      </c>
      <c r="G5655" s="1" t="s">
        <v>38</v>
      </c>
      <c r="H5655" s="1" t="s">
        <v>1900</v>
      </c>
      <c r="I5655" s="1" t="s">
        <v>1901</v>
      </c>
      <c r="J5655" s="1" t="s">
        <v>41</v>
      </c>
      <c r="K5655" s="1" t="s">
        <v>1902</v>
      </c>
      <c r="L5655" s="1" t="s">
        <v>1903</v>
      </c>
      <c r="M5655" s="1" t="s">
        <v>44</v>
      </c>
      <c r="N5655" s="1" t="s">
        <v>160</v>
      </c>
      <c r="O5655" s="1" t="s">
        <v>46</v>
      </c>
      <c r="P5655" s="1" t="s">
        <v>160</v>
      </c>
      <c r="Q5655" s="29" t="s">
        <v>161</v>
      </c>
      <c r="R5655" s="30">
        <v>111350.15635767</v>
      </c>
      <c r="S5655" s="5">
        <v>38.910891089108908</v>
      </c>
      <c r="T5655" s="4">
        <v>51.40751936519932</v>
      </c>
      <c r="U5655" s="1"/>
      <c r="V5655" s="1"/>
      <c r="W5655" s="1"/>
      <c r="X5655" s="1"/>
    </row>
    <row r="5656" spans="1:24" ht="15.75" customHeight="1" x14ac:dyDescent="0.2">
      <c r="A5656" s="1"/>
      <c r="B5656" s="1"/>
      <c r="C5656" s="31" t="str">
        <f>IF('Style Screener'!$S5656&lt;(AVERAGE('Style Screener'!$S$9:$S$6415)), "Value", "Growth")</f>
        <v>Value</v>
      </c>
      <c r="D5656" s="31" t="str">
        <f>IF('Style Screener'!$R5656&gt;2000, "Large Cap", "Small Cap")</f>
        <v>Large Cap</v>
      </c>
      <c r="E5656" s="31" t="s">
        <v>15</v>
      </c>
      <c r="F5656" s="31" t="s">
        <v>37</v>
      </c>
      <c r="G5656" s="1" t="s">
        <v>38</v>
      </c>
      <c r="H5656" s="1" t="s">
        <v>2159</v>
      </c>
      <c r="I5656" s="1" t="s">
        <v>2160</v>
      </c>
      <c r="J5656" s="1" t="s">
        <v>41</v>
      </c>
      <c r="K5656" s="1" t="s">
        <v>2161</v>
      </c>
      <c r="L5656" s="1" t="s">
        <v>2162</v>
      </c>
      <c r="M5656" s="1" t="s">
        <v>44</v>
      </c>
      <c r="N5656" s="1" t="s">
        <v>63</v>
      </c>
      <c r="O5656" s="1" t="s">
        <v>64</v>
      </c>
      <c r="P5656" s="1" t="s">
        <v>166</v>
      </c>
      <c r="Q5656" s="29" t="s">
        <v>167</v>
      </c>
      <c r="R5656" s="30">
        <v>29827.313352849997</v>
      </c>
      <c r="S5656" s="5">
        <v>20.736745467064491</v>
      </c>
      <c r="T5656" s="4">
        <v>3.990821659127838</v>
      </c>
      <c r="U5656" s="1"/>
      <c r="V5656" s="1"/>
      <c r="W5656" s="1"/>
      <c r="X5656" s="1"/>
    </row>
    <row r="5657" spans="1:24" ht="15.75" customHeight="1" x14ac:dyDescent="0.2">
      <c r="A5657" s="1"/>
      <c r="B5657" s="1"/>
      <c r="C5657" s="31" t="str">
        <f>IF('Style Screener'!$S5657&lt;(AVERAGE('Style Screener'!$S$9:$S$6415)), "Value", "Growth")</f>
        <v>Value</v>
      </c>
      <c r="D5657" s="31" t="str">
        <f>IF('Style Screener'!$R5657&gt;2000, "Large Cap", "Small Cap")</f>
        <v>Large Cap</v>
      </c>
      <c r="E5657" s="31" t="s">
        <v>15</v>
      </c>
      <c r="F5657" s="31" t="s">
        <v>37</v>
      </c>
      <c r="G5657" s="1" t="s">
        <v>38</v>
      </c>
      <c r="H5657" s="1" t="s">
        <v>3253</v>
      </c>
      <c r="I5657" s="1" t="s">
        <v>20442</v>
      </c>
      <c r="J5657" s="1" t="s">
        <v>19180</v>
      </c>
      <c r="K5657" s="1" t="s">
        <v>3255</v>
      </c>
      <c r="L5657" s="1" t="s">
        <v>3256</v>
      </c>
      <c r="M5657" s="1" t="s">
        <v>44</v>
      </c>
      <c r="N5657" s="1" t="s">
        <v>63</v>
      </c>
      <c r="O5657" s="1" t="s">
        <v>64</v>
      </c>
      <c r="P5657" s="1" t="s">
        <v>390</v>
      </c>
      <c r="Q5657" s="29" t="s">
        <v>3257</v>
      </c>
      <c r="R5657" s="30">
        <v>12389.895860017026</v>
      </c>
      <c r="S5657" s="5">
        <v>23.250572926979117</v>
      </c>
      <c r="T5657" s="4" t="s">
        <v>61</v>
      </c>
      <c r="U5657" s="1"/>
      <c r="V5657" s="1"/>
      <c r="W5657" s="1"/>
      <c r="X5657" s="1"/>
    </row>
    <row r="5658" spans="1:24" ht="15.75" customHeight="1" x14ac:dyDescent="0.2">
      <c r="A5658" s="1"/>
      <c r="B5658" s="1"/>
      <c r="C5658" s="31" t="str">
        <f>IF('Style Screener'!$S5658&lt;(AVERAGE('Style Screener'!$S$9:$S$6415)), "Value", "Growth")</f>
        <v>Value</v>
      </c>
      <c r="D5658" s="31" t="str">
        <f>IF('Style Screener'!$R5658&gt;2000, "Large Cap", "Small Cap")</f>
        <v>Large Cap</v>
      </c>
      <c r="E5658" s="31" t="s">
        <v>15</v>
      </c>
      <c r="F5658" s="31" t="s">
        <v>37</v>
      </c>
      <c r="G5658" s="1" t="s">
        <v>10839</v>
      </c>
      <c r="H5658" s="1" t="s">
        <v>20443</v>
      </c>
      <c r="I5658" s="1" t="s">
        <v>20444</v>
      </c>
      <c r="J5658" s="1" t="s">
        <v>10842</v>
      </c>
      <c r="K5658" s="1" t="s">
        <v>20445</v>
      </c>
      <c r="L5658" s="1" t="s">
        <v>20446</v>
      </c>
      <c r="M5658" s="1" t="s">
        <v>44</v>
      </c>
      <c r="N5658" s="1" t="s">
        <v>63</v>
      </c>
      <c r="O5658" s="1" t="s">
        <v>64</v>
      </c>
      <c r="P5658" s="1" t="s">
        <v>166</v>
      </c>
      <c r="Q5658" s="29" t="s">
        <v>61</v>
      </c>
      <c r="R5658" s="30">
        <v>5933.4940764075154</v>
      </c>
      <c r="S5658" s="5">
        <v>21.569952305246424</v>
      </c>
      <c r="T5658" s="4">
        <v>79.899598663105195</v>
      </c>
      <c r="U5658" s="1"/>
      <c r="V5658" s="1"/>
      <c r="W5658" s="1"/>
      <c r="X5658" s="1"/>
    </row>
    <row r="5659" spans="1:24" ht="15.75" customHeight="1" x14ac:dyDescent="0.2">
      <c r="A5659" s="1"/>
      <c r="B5659" s="1"/>
      <c r="C5659" s="31" t="str">
        <f>IF('Style Screener'!$S5659&lt;(AVERAGE('Style Screener'!$S$9:$S$6415)), "Value", "Growth")</f>
        <v>Value</v>
      </c>
      <c r="D5659" s="31" t="str">
        <f>IF('Style Screener'!$R5659&gt;2000, "Large Cap", "Small Cap")</f>
        <v>Large Cap</v>
      </c>
      <c r="E5659" s="31" t="s">
        <v>15</v>
      </c>
      <c r="F5659" s="31" t="s">
        <v>37</v>
      </c>
      <c r="G5659" s="1" t="s">
        <v>38</v>
      </c>
      <c r="H5659" s="1" t="s">
        <v>2446</v>
      </c>
      <c r="I5659" s="1" t="s">
        <v>20447</v>
      </c>
      <c r="J5659" s="1" t="s">
        <v>71</v>
      </c>
      <c r="K5659" s="1" t="s">
        <v>2448</v>
      </c>
      <c r="L5659" s="1" t="s">
        <v>2449</v>
      </c>
      <c r="M5659" s="1" t="s">
        <v>44</v>
      </c>
      <c r="N5659" s="1" t="s">
        <v>142</v>
      </c>
      <c r="O5659" s="1" t="s">
        <v>46</v>
      </c>
      <c r="P5659" s="1" t="s">
        <v>142</v>
      </c>
      <c r="Q5659" s="29" t="s">
        <v>143</v>
      </c>
      <c r="R5659" s="30">
        <v>91923.819121919994</v>
      </c>
      <c r="S5659" s="5">
        <v>23.866140095614217</v>
      </c>
      <c r="T5659" s="4">
        <v>46.515175219023774</v>
      </c>
      <c r="U5659" s="1"/>
      <c r="V5659" s="1"/>
      <c r="W5659" s="1"/>
      <c r="X5659" s="1"/>
    </row>
    <row r="5660" spans="1:24" ht="15.75" customHeight="1" x14ac:dyDescent="0.2">
      <c r="A5660" s="1"/>
      <c r="B5660" s="1"/>
      <c r="C5660" s="31" t="str">
        <f>IF('Style Screener'!$S5660&lt;(AVERAGE('Style Screener'!$S$9:$S$6415)), "Value", "Growth")</f>
        <v>Growth</v>
      </c>
      <c r="D5660" s="31" t="str">
        <f>IF('Style Screener'!$R5660&gt;2000, "Large Cap", "Small Cap")</f>
        <v>Large Cap</v>
      </c>
      <c r="E5660" s="31" t="s">
        <v>15</v>
      </c>
      <c r="F5660" s="31" t="s">
        <v>37</v>
      </c>
      <c r="G5660" s="1" t="s">
        <v>38</v>
      </c>
      <c r="H5660" s="1" t="s">
        <v>2465</v>
      </c>
      <c r="I5660" s="1" t="s">
        <v>20448</v>
      </c>
      <c r="J5660" s="1" t="s">
        <v>71</v>
      </c>
      <c r="K5660" s="1" t="s">
        <v>2467</v>
      </c>
      <c r="L5660" s="1" t="s">
        <v>2468</v>
      </c>
      <c r="M5660" s="1" t="s">
        <v>44</v>
      </c>
      <c r="N5660" s="1" t="s">
        <v>1261</v>
      </c>
      <c r="O5660" s="1" t="s">
        <v>64</v>
      </c>
      <c r="P5660" s="1" t="s">
        <v>1261</v>
      </c>
      <c r="Q5660" s="29" t="s">
        <v>401</v>
      </c>
      <c r="R5660" s="30">
        <v>24838.743474120001</v>
      </c>
      <c r="S5660" s="5">
        <v>34.16272469252602</v>
      </c>
      <c r="T5660" s="4" t="s">
        <v>61</v>
      </c>
      <c r="U5660" s="1"/>
      <c r="V5660" s="1"/>
      <c r="W5660" s="1"/>
      <c r="X5660" s="1"/>
    </row>
    <row r="5661" spans="1:24" ht="15.75" customHeight="1" x14ac:dyDescent="0.2">
      <c r="A5661" s="1"/>
      <c r="B5661" s="1"/>
      <c r="C5661" s="31" t="str">
        <f>IF('Style Screener'!$S5661&lt;(AVERAGE('Style Screener'!$S$9:$S$6415)), "Value", "Growth")</f>
        <v>Growth</v>
      </c>
      <c r="D5661" s="31" t="str">
        <f>IF('Style Screener'!$R5661&gt;2000, "Large Cap", "Small Cap")</f>
        <v>Large Cap</v>
      </c>
      <c r="E5661" s="31" t="s">
        <v>15</v>
      </c>
      <c r="F5661" s="31" t="s">
        <v>37</v>
      </c>
      <c r="G5661" s="1" t="s">
        <v>13188</v>
      </c>
      <c r="H5661" s="1" t="s">
        <v>13422</v>
      </c>
      <c r="I5661" s="1" t="s">
        <v>20449</v>
      </c>
      <c r="J5661" s="1" t="s">
        <v>13191</v>
      </c>
      <c r="K5661" s="1" t="s">
        <v>13424</v>
      </c>
      <c r="L5661" s="1" t="s">
        <v>13425</v>
      </c>
      <c r="M5661" s="1" t="s">
        <v>44</v>
      </c>
      <c r="N5661" s="1" t="s">
        <v>160</v>
      </c>
      <c r="O5661" s="1" t="s">
        <v>46</v>
      </c>
      <c r="P5661" s="1" t="s">
        <v>160</v>
      </c>
      <c r="Q5661" s="29" t="s">
        <v>61</v>
      </c>
      <c r="R5661" s="30">
        <v>18189.557153354217</v>
      </c>
      <c r="S5661" s="5">
        <v>35.885830408276369</v>
      </c>
      <c r="T5661" s="4">
        <v>19.128171763175011</v>
      </c>
      <c r="U5661" s="1"/>
      <c r="V5661" s="1"/>
      <c r="W5661" s="1"/>
      <c r="X5661" s="1"/>
    </row>
    <row r="5662" spans="1:24" ht="15.75" customHeight="1" x14ac:dyDescent="0.2">
      <c r="A5662" s="1"/>
      <c r="B5662" s="1"/>
      <c r="C5662" s="31" t="str">
        <f>IF('Style Screener'!$S5662&lt;(AVERAGE('Style Screener'!$S$9:$S$6415)), "Value", "Growth")</f>
        <v>Value</v>
      </c>
      <c r="D5662" s="31" t="str">
        <f>IF('Style Screener'!$R5662&gt;2000, "Large Cap", "Small Cap")</f>
        <v>Large Cap</v>
      </c>
      <c r="E5662" s="31" t="s">
        <v>15</v>
      </c>
      <c r="F5662" s="31" t="s">
        <v>37</v>
      </c>
      <c r="G5662" s="1" t="s">
        <v>38</v>
      </c>
      <c r="H5662" s="1" t="s">
        <v>2595</v>
      </c>
      <c r="I5662" s="1" t="s">
        <v>2596</v>
      </c>
      <c r="J5662" s="1" t="s">
        <v>41</v>
      </c>
      <c r="K5662" s="1" t="s">
        <v>2597</v>
      </c>
      <c r="L5662" s="1" t="s">
        <v>2598</v>
      </c>
      <c r="M5662" s="1" t="s">
        <v>44</v>
      </c>
      <c r="N5662" s="1" t="s">
        <v>63</v>
      </c>
      <c r="O5662" s="1" t="s">
        <v>64</v>
      </c>
      <c r="P5662" s="1" t="s">
        <v>488</v>
      </c>
      <c r="Q5662" s="29" t="s">
        <v>489</v>
      </c>
      <c r="R5662" s="30">
        <v>33788.374354299995</v>
      </c>
      <c r="S5662" s="5">
        <v>15.496798672041733</v>
      </c>
      <c r="T5662" s="4">
        <v>10.489968446746444</v>
      </c>
      <c r="U5662" s="1"/>
      <c r="V5662" s="1"/>
      <c r="W5662" s="1"/>
      <c r="X5662" s="1"/>
    </row>
    <row r="5663" spans="1:24" ht="15.75" customHeight="1" x14ac:dyDescent="0.2">
      <c r="A5663" s="1"/>
      <c r="B5663" s="1"/>
      <c r="C5663" s="31" t="str">
        <f>IF('Style Screener'!$S5663&lt;(AVERAGE('Style Screener'!$S$9:$S$6415)), "Value", "Growth")</f>
        <v>Growth</v>
      </c>
      <c r="D5663" s="31" t="str">
        <f>IF('Style Screener'!$R5663&gt;2000, "Large Cap", "Small Cap")</f>
        <v>Large Cap</v>
      </c>
      <c r="E5663" s="31" t="s">
        <v>15</v>
      </c>
      <c r="F5663" s="31" t="s">
        <v>37</v>
      </c>
      <c r="G5663" s="1" t="s">
        <v>11121</v>
      </c>
      <c r="H5663" s="1" t="s">
        <v>20450</v>
      </c>
      <c r="I5663" s="1" t="s">
        <v>20451</v>
      </c>
      <c r="J5663" s="1" t="s">
        <v>19193</v>
      </c>
      <c r="K5663" s="1" t="s">
        <v>20452</v>
      </c>
      <c r="L5663" s="1" t="s">
        <v>20453</v>
      </c>
      <c r="M5663" s="1" t="s">
        <v>44</v>
      </c>
      <c r="N5663" s="1" t="s">
        <v>153</v>
      </c>
      <c r="O5663" s="1" t="s">
        <v>64</v>
      </c>
      <c r="P5663" s="1" t="s">
        <v>154</v>
      </c>
      <c r="Q5663" s="29" t="s">
        <v>61</v>
      </c>
      <c r="R5663" s="30">
        <v>3911.0603886266563</v>
      </c>
      <c r="S5663" s="5">
        <v>32.08166241341597</v>
      </c>
      <c r="T5663" s="4" t="s">
        <v>61</v>
      </c>
      <c r="U5663" s="1"/>
      <c r="V5663" s="1"/>
      <c r="W5663" s="1"/>
      <c r="X5663" s="1"/>
    </row>
    <row r="5664" spans="1:24" ht="15.75" customHeight="1" x14ac:dyDescent="0.2">
      <c r="A5664" s="1"/>
      <c r="B5664" s="1"/>
      <c r="C5664" s="31" t="str">
        <f>IF('Style Screener'!$S5664&lt;(AVERAGE('Style Screener'!$S$9:$S$6415)), "Value", "Growth")</f>
        <v>Growth</v>
      </c>
      <c r="D5664" s="31" t="str">
        <f>IF('Style Screener'!$R5664&gt;2000, "Large Cap", "Small Cap")</f>
        <v>Large Cap</v>
      </c>
      <c r="E5664" s="31" t="s">
        <v>15</v>
      </c>
      <c r="F5664" s="31" t="s">
        <v>37</v>
      </c>
      <c r="G5664" s="1" t="s">
        <v>11238</v>
      </c>
      <c r="H5664" s="1" t="s">
        <v>11318</v>
      </c>
      <c r="I5664" s="1" t="s">
        <v>11319</v>
      </c>
      <c r="J5664" s="1" t="s">
        <v>11241</v>
      </c>
      <c r="K5664" s="1" t="s">
        <v>11320</v>
      </c>
      <c r="L5664" s="1" t="s">
        <v>11321</v>
      </c>
      <c r="M5664" s="1" t="s">
        <v>44</v>
      </c>
      <c r="N5664" s="1" t="s">
        <v>153</v>
      </c>
      <c r="O5664" s="1" t="s">
        <v>64</v>
      </c>
      <c r="P5664" s="1" t="s">
        <v>735</v>
      </c>
      <c r="Q5664" s="29" t="s">
        <v>61</v>
      </c>
      <c r="R5664" s="30">
        <v>17797.453355263518</v>
      </c>
      <c r="S5664" s="5">
        <v>34.138623501490905</v>
      </c>
      <c r="T5664" s="4" t="s">
        <v>61</v>
      </c>
      <c r="U5664" s="1"/>
      <c r="V5664" s="1"/>
      <c r="W5664" s="1"/>
      <c r="X5664" s="1"/>
    </row>
    <row r="5665" spans="1:24" ht="15.75" customHeight="1" x14ac:dyDescent="0.2">
      <c r="A5665" s="1"/>
      <c r="B5665" s="1"/>
      <c r="C5665" s="31" t="str">
        <f>IF('Style Screener'!$S5665&lt;(AVERAGE('Style Screener'!$S$9:$S$6415)), "Value", "Growth")</f>
        <v>Value</v>
      </c>
      <c r="D5665" s="31" t="str">
        <f>IF('Style Screener'!$R5665&gt;2000, "Large Cap", "Small Cap")</f>
        <v>Large Cap</v>
      </c>
      <c r="E5665" s="31" t="s">
        <v>15</v>
      </c>
      <c r="F5665" s="31" t="s">
        <v>37</v>
      </c>
      <c r="G5665" s="1" t="s">
        <v>38</v>
      </c>
      <c r="H5665" s="1" t="s">
        <v>2925</v>
      </c>
      <c r="I5665" s="1" t="s">
        <v>2926</v>
      </c>
      <c r="J5665" s="1" t="s">
        <v>41</v>
      </c>
      <c r="K5665" s="1" t="s">
        <v>2927</v>
      </c>
      <c r="L5665" s="1" t="s">
        <v>2928</v>
      </c>
      <c r="M5665" s="1" t="s">
        <v>44</v>
      </c>
      <c r="N5665" s="1" t="s">
        <v>153</v>
      </c>
      <c r="O5665" s="1" t="s">
        <v>64</v>
      </c>
      <c r="P5665" s="1" t="s">
        <v>735</v>
      </c>
      <c r="Q5665" s="29" t="s">
        <v>2929</v>
      </c>
      <c r="R5665" s="30">
        <v>8776.4601382500005</v>
      </c>
      <c r="S5665" s="5">
        <v>23.961766644693473</v>
      </c>
      <c r="T5665" s="4">
        <v>65.933170334148329</v>
      </c>
      <c r="U5665" s="1"/>
      <c r="V5665" s="1"/>
      <c r="W5665" s="1"/>
      <c r="X5665" s="1"/>
    </row>
    <row r="5666" spans="1:24" ht="15.75" customHeight="1" x14ac:dyDescent="0.2">
      <c r="A5666" s="1"/>
      <c r="B5666" s="1"/>
      <c r="C5666" s="31" t="str">
        <f>IF('Style Screener'!$S5666&lt;(AVERAGE('Style Screener'!$S$9:$S$6415)), "Value", "Growth")</f>
        <v>Value</v>
      </c>
      <c r="D5666" s="31" t="str">
        <f>IF('Style Screener'!$R5666&gt;2000, "Large Cap", "Small Cap")</f>
        <v>Large Cap</v>
      </c>
      <c r="E5666" s="31" t="s">
        <v>15</v>
      </c>
      <c r="F5666" s="31" t="s">
        <v>37</v>
      </c>
      <c r="G5666" s="1" t="s">
        <v>38</v>
      </c>
      <c r="H5666" s="1" t="s">
        <v>1615</v>
      </c>
      <c r="I5666" s="1" t="s">
        <v>1616</v>
      </c>
      <c r="J5666" s="1" t="s">
        <v>41</v>
      </c>
      <c r="K5666" s="1" t="s">
        <v>1617</v>
      </c>
      <c r="L5666" s="1" t="s">
        <v>1618</v>
      </c>
      <c r="M5666" s="1" t="s">
        <v>44</v>
      </c>
      <c r="N5666" s="1" t="s">
        <v>153</v>
      </c>
      <c r="O5666" s="1" t="s">
        <v>64</v>
      </c>
      <c r="P5666" s="1" t="s">
        <v>154</v>
      </c>
      <c r="Q5666" s="29" t="s">
        <v>155</v>
      </c>
      <c r="R5666" s="30">
        <v>12995.89043415</v>
      </c>
      <c r="S5666" s="5">
        <v>19.427777777777777</v>
      </c>
      <c r="T5666" s="4">
        <v>31.89613671922012</v>
      </c>
      <c r="U5666" s="1"/>
      <c r="V5666" s="1"/>
      <c r="W5666" s="1"/>
      <c r="X5666" s="1"/>
    </row>
    <row r="5667" spans="1:24" ht="15.75" customHeight="1" x14ac:dyDescent="0.2">
      <c r="A5667" s="1"/>
      <c r="B5667" s="1"/>
      <c r="C5667" s="31" t="str">
        <f>IF('Style Screener'!$S5667&lt;(AVERAGE('Style Screener'!$S$9:$S$6415)), "Value", "Growth")</f>
        <v>Value</v>
      </c>
      <c r="D5667" s="31" t="str">
        <f>IF('Style Screener'!$R5667&gt;2000, "Large Cap", "Small Cap")</f>
        <v>Large Cap</v>
      </c>
      <c r="E5667" s="31" t="s">
        <v>15</v>
      </c>
      <c r="F5667" s="31" t="s">
        <v>37</v>
      </c>
      <c r="G5667" s="1" t="s">
        <v>11121</v>
      </c>
      <c r="H5667" s="1" t="s">
        <v>20454</v>
      </c>
      <c r="I5667" s="1" t="s">
        <v>20455</v>
      </c>
      <c r="J5667" s="1" t="s">
        <v>19193</v>
      </c>
      <c r="K5667" s="1" t="s">
        <v>20456</v>
      </c>
      <c r="L5667" s="1" t="s">
        <v>20457</v>
      </c>
      <c r="M5667" s="1" t="s">
        <v>44</v>
      </c>
      <c r="N5667" s="1" t="s">
        <v>142</v>
      </c>
      <c r="O5667" s="1" t="s">
        <v>46</v>
      </c>
      <c r="P5667" s="1" t="s">
        <v>142</v>
      </c>
      <c r="Q5667" s="29" t="s">
        <v>61</v>
      </c>
      <c r="R5667" s="30">
        <v>33721.431984885574</v>
      </c>
      <c r="S5667" s="5">
        <v>24.207220650780897</v>
      </c>
      <c r="T5667" s="4">
        <v>89.27794856414485</v>
      </c>
      <c r="U5667" s="1"/>
      <c r="V5667" s="1"/>
      <c r="W5667" s="1"/>
      <c r="X5667" s="1"/>
    </row>
    <row r="5668" spans="1:24" ht="15.75" customHeight="1" x14ac:dyDescent="0.2">
      <c r="A5668" s="1"/>
      <c r="B5668" s="1"/>
      <c r="C5668" s="31" t="str">
        <f>IF('Style Screener'!$S5668&lt;(AVERAGE('Style Screener'!$S$9:$S$6415)), "Value", "Growth")</f>
        <v>Value</v>
      </c>
      <c r="D5668" s="31" t="str">
        <f>IF('Style Screener'!$R5668&gt;2000, "Large Cap", "Small Cap")</f>
        <v>Large Cap</v>
      </c>
      <c r="E5668" s="31" t="s">
        <v>15</v>
      </c>
      <c r="F5668" s="31" t="s">
        <v>37</v>
      </c>
      <c r="G5668" s="1" t="s">
        <v>13188</v>
      </c>
      <c r="H5668" s="1" t="s">
        <v>13434</v>
      </c>
      <c r="I5668" s="1" t="s">
        <v>20458</v>
      </c>
      <c r="J5668" s="1" t="s">
        <v>13191</v>
      </c>
      <c r="K5668" s="1" t="s">
        <v>13436</v>
      </c>
      <c r="L5668" s="1" t="s">
        <v>13437</v>
      </c>
      <c r="M5668" s="1" t="s">
        <v>44</v>
      </c>
      <c r="N5668" s="1" t="s">
        <v>160</v>
      </c>
      <c r="O5668" s="1" t="s">
        <v>46</v>
      </c>
      <c r="P5668" s="1" t="s">
        <v>160</v>
      </c>
      <c r="Q5668" s="29" t="s">
        <v>61</v>
      </c>
      <c r="R5668" s="30">
        <v>12253.784703189938</v>
      </c>
      <c r="S5668" s="5">
        <v>20.654836290927268</v>
      </c>
      <c r="T5668" s="4">
        <v>52.195296432084412</v>
      </c>
      <c r="U5668" s="1"/>
      <c r="V5668" s="1"/>
      <c r="W5668" s="1"/>
      <c r="X5668" s="1"/>
    </row>
    <row r="5669" spans="1:24" ht="15.75" customHeight="1" x14ac:dyDescent="0.2">
      <c r="A5669" s="1"/>
      <c r="B5669" s="1"/>
      <c r="C5669" s="31" t="str">
        <f>IF('Style Screener'!$S5669&lt;(AVERAGE('Style Screener'!$S$9:$S$6415)), "Value", "Growth")</f>
        <v>Value</v>
      </c>
      <c r="D5669" s="31" t="str">
        <f>IF('Style Screener'!$R5669&gt;2000, "Large Cap", "Small Cap")</f>
        <v>Large Cap</v>
      </c>
      <c r="E5669" s="31" t="s">
        <v>15</v>
      </c>
      <c r="F5669" s="31" t="s">
        <v>37</v>
      </c>
      <c r="G5669" s="1" t="s">
        <v>38</v>
      </c>
      <c r="H5669" s="1" t="s">
        <v>3818</v>
      </c>
      <c r="I5669" s="1" t="s">
        <v>3819</v>
      </c>
      <c r="J5669" s="1" t="s">
        <v>41</v>
      </c>
      <c r="K5669" s="1" t="s">
        <v>3820</v>
      </c>
      <c r="L5669" s="1" t="s">
        <v>3821</v>
      </c>
      <c r="M5669" s="1" t="s">
        <v>44</v>
      </c>
      <c r="N5669" s="1" t="s">
        <v>63</v>
      </c>
      <c r="O5669" s="1" t="s">
        <v>64</v>
      </c>
      <c r="P5669" s="1" t="s">
        <v>390</v>
      </c>
      <c r="Q5669" s="29" t="s">
        <v>208</v>
      </c>
      <c r="R5669" s="30">
        <v>17937.296000000002</v>
      </c>
      <c r="S5669" s="5">
        <v>21.873684210526317</v>
      </c>
      <c r="T5669" s="4" t="s">
        <v>61</v>
      </c>
      <c r="U5669" s="1"/>
      <c r="V5669" s="1"/>
      <c r="W5669" s="1"/>
      <c r="X5669" s="1"/>
    </row>
    <row r="5670" spans="1:24" ht="15.75" customHeight="1" x14ac:dyDescent="0.2">
      <c r="A5670" s="1"/>
      <c r="B5670" s="1"/>
      <c r="C5670" s="31" t="str">
        <f>IF('Style Screener'!$S5670&lt;(AVERAGE('Style Screener'!$S$9:$S$6415)), "Value", "Growth")</f>
        <v>Value</v>
      </c>
      <c r="D5670" s="31" t="str">
        <f>IF('Style Screener'!$R5670&gt;2000, "Large Cap", "Small Cap")</f>
        <v>Large Cap</v>
      </c>
      <c r="E5670" s="31" t="s">
        <v>15</v>
      </c>
      <c r="F5670" s="31" t="s">
        <v>37</v>
      </c>
      <c r="G5670" s="1" t="s">
        <v>38</v>
      </c>
      <c r="H5670" s="1" t="s">
        <v>20459</v>
      </c>
      <c r="I5670" s="1" t="s">
        <v>20460</v>
      </c>
      <c r="J5670" s="1" t="s">
        <v>71</v>
      </c>
      <c r="K5670" s="1" t="s">
        <v>20461</v>
      </c>
      <c r="L5670" s="1" t="s">
        <v>20462</v>
      </c>
      <c r="M5670" s="1" t="s">
        <v>44</v>
      </c>
      <c r="N5670" s="1" t="s">
        <v>153</v>
      </c>
      <c r="O5670" s="1" t="s">
        <v>64</v>
      </c>
      <c r="P5670" s="1" t="s">
        <v>735</v>
      </c>
      <c r="Q5670" s="29" t="s">
        <v>736</v>
      </c>
      <c r="R5670" s="30">
        <v>7252.8335222799997</v>
      </c>
      <c r="S5670" s="5">
        <v>20.369206598586015</v>
      </c>
      <c r="T5670" s="4">
        <v>65.241187701445966</v>
      </c>
      <c r="U5670" s="1"/>
      <c r="V5670" s="1"/>
      <c r="W5670" s="1"/>
      <c r="X5670" s="1"/>
    </row>
    <row r="5671" spans="1:24" ht="15.75" customHeight="1" x14ac:dyDescent="0.2">
      <c r="A5671" s="1"/>
      <c r="B5671" s="1"/>
      <c r="C5671" s="31" t="str">
        <f>IF('Style Screener'!$S5671&lt;(AVERAGE('Style Screener'!$S$9:$S$6415)), "Value", "Growth")</f>
        <v>Growth</v>
      </c>
      <c r="D5671" s="31" t="str">
        <f>IF('Style Screener'!$R5671&gt;2000, "Large Cap", "Small Cap")</f>
        <v>Large Cap</v>
      </c>
      <c r="E5671" s="31" t="s">
        <v>15</v>
      </c>
      <c r="F5671" s="31" t="s">
        <v>37</v>
      </c>
      <c r="G5671" s="1" t="s">
        <v>38</v>
      </c>
      <c r="H5671" s="1" t="s">
        <v>4332</v>
      </c>
      <c r="I5671" s="1" t="s">
        <v>4333</v>
      </c>
      <c r="J5671" s="1" t="s">
        <v>41</v>
      </c>
      <c r="K5671" s="1" t="s">
        <v>4334</v>
      </c>
      <c r="L5671" s="1" t="s">
        <v>4335</v>
      </c>
      <c r="M5671" s="1" t="s">
        <v>44</v>
      </c>
      <c r="N5671" s="1" t="s">
        <v>153</v>
      </c>
      <c r="O5671" s="1" t="s">
        <v>64</v>
      </c>
      <c r="P5671" s="1" t="s">
        <v>154</v>
      </c>
      <c r="Q5671" s="29" t="s">
        <v>4336</v>
      </c>
      <c r="R5671" s="30">
        <v>15104.9546624</v>
      </c>
      <c r="S5671" s="5">
        <v>33.289099526066352</v>
      </c>
      <c r="T5671" s="4">
        <v>55.33139981233473</v>
      </c>
      <c r="U5671" s="1"/>
      <c r="V5671" s="1"/>
      <c r="W5671" s="1"/>
      <c r="X5671" s="1"/>
    </row>
    <row r="5672" spans="1:24" ht="15.75" customHeight="1" x14ac:dyDescent="0.2">
      <c r="A5672" s="1"/>
      <c r="B5672" s="1"/>
      <c r="C5672" s="31" t="str">
        <f>IF('Style Screener'!$S5672&lt;(AVERAGE('Style Screener'!$S$9:$S$6415)), "Value", "Growth")</f>
        <v>Growth</v>
      </c>
      <c r="D5672" s="31" t="str">
        <f>IF('Style Screener'!$R5672&gt;2000, "Large Cap", "Small Cap")</f>
        <v>Large Cap</v>
      </c>
      <c r="E5672" s="31" t="s">
        <v>15</v>
      </c>
      <c r="F5672" s="31" t="s">
        <v>37</v>
      </c>
      <c r="G5672" s="1" t="s">
        <v>13188</v>
      </c>
      <c r="H5672" s="1" t="s">
        <v>13426</v>
      </c>
      <c r="I5672" s="1" t="s">
        <v>20463</v>
      </c>
      <c r="J5672" s="1" t="s">
        <v>13191</v>
      </c>
      <c r="K5672" s="1" t="s">
        <v>13428</v>
      </c>
      <c r="L5672" s="1" t="s">
        <v>13429</v>
      </c>
      <c r="M5672" s="1" t="s">
        <v>44</v>
      </c>
      <c r="N5672" s="1" t="s">
        <v>160</v>
      </c>
      <c r="O5672" s="1" t="s">
        <v>46</v>
      </c>
      <c r="P5672" s="1" t="s">
        <v>160</v>
      </c>
      <c r="Q5672" s="29" t="s">
        <v>61</v>
      </c>
      <c r="R5672" s="30">
        <v>21050.447908589089</v>
      </c>
      <c r="S5672" s="5">
        <v>79.15185775986717</v>
      </c>
      <c r="T5672" s="4">
        <v>42.884210671104938</v>
      </c>
      <c r="U5672" s="1"/>
      <c r="V5672" s="1"/>
      <c r="W5672" s="1"/>
      <c r="X5672" s="1"/>
    </row>
    <row r="5673" spans="1:24" ht="15.75" customHeight="1" x14ac:dyDescent="0.2">
      <c r="A5673" s="1"/>
      <c r="B5673" s="1"/>
      <c r="C5673" s="31" t="str">
        <f>IF('Style Screener'!$S5673&lt;(AVERAGE('Style Screener'!$S$9:$S$6415)), "Value", "Growth")</f>
        <v>Value</v>
      </c>
      <c r="D5673" s="31" t="str">
        <f>IF('Style Screener'!$R5673&gt;2000, "Large Cap", "Small Cap")</f>
        <v>Large Cap</v>
      </c>
      <c r="E5673" s="31" t="s">
        <v>15</v>
      </c>
      <c r="F5673" s="31" t="s">
        <v>37</v>
      </c>
      <c r="G5673" s="1" t="s">
        <v>10885</v>
      </c>
      <c r="H5673" s="1" t="s">
        <v>11507</v>
      </c>
      <c r="I5673" s="1" t="s">
        <v>11508</v>
      </c>
      <c r="J5673" s="1" t="s">
        <v>10888</v>
      </c>
      <c r="K5673" s="1" t="s">
        <v>11509</v>
      </c>
      <c r="L5673" s="1" t="s">
        <v>11510</v>
      </c>
      <c r="M5673" s="1" t="s">
        <v>44</v>
      </c>
      <c r="N5673" s="1" t="s">
        <v>153</v>
      </c>
      <c r="O5673" s="1" t="s">
        <v>64</v>
      </c>
      <c r="P5673" s="1" t="s">
        <v>154</v>
      </c>
      <c r="Q5673" s="29" t="s">
        <v>61</v>
      </c>
      <c r="R5673" s="30">
        <v>3615.1655652043146</v>
      </c>
      <c r="S5673" s="5">
        <v>22.331691297208536</v>
      </c>
      <c r="T5673" s="4" t="s">
        <v>61</v>
      </c>
      <c r="U5673" s="1"/>
      <c r="V5673" s="1"/>
      <c r="W5673" s="1"/>
      <c r="X5673" s="1"/>
    </row>
    <row r="5674" spans="1:24" ht="15.75" customHeight="1" x14ac:dyDescent="0.2">
      <c r="A5674" s="1"/>
      <c r="B5674" s="1"/>
      <c r="C5674" s="31" t="str">
        <f>IF('Style Screener'!$S5674&lt;(AVERAGE('Style Screener'!$S$9:$S$6415)), "Value", "Growth")</f>
        <v>Value</v>
      </c>
      <c r="D5674" s="31" t="str">
        <f>IF('Style Screener'!$R5674&gt;2000, "Large Cap", "Small Cap")</f>
        <v>Large Cap</v>
      </c>
      <c r="E5674" s="31" t="s">
        <v>15</v>
      </c>
      <c r="F5674" s="31" t="s">
        <v>37</v>
      </c>
      <c r="G5674" s="1" t="s">
        <v>38</v>
      </c>
      <c r="H5674" s="1" t="s">
        <v>7024</v>
      </c>
      <c r="I5674" s="1" t="s">
        <v>7025</v>
      </c>
      <c r="J5674" s="1" t="s">
        <v>41</v>
      </c>
      <c r="K5674" s="1" t="s">
        <v>7026</v>
      </c>
      <c r="L5674" s="1" t="s">
        <v>7027</v>
      </c>
      <c r="M5674" s="1" t="s">
        <v>44</v>
      </c>
      <c r="N5674" s="1" t="s">
        <v>160</v>
      </c>
      <c r="O5674" s="1" t="s">
        <v>46</v>
      </c>
      <c r="P5674" s="1" t="s">
        <v>160</v>
      </c>
      <c r="Q5674" s="29" t="s">
        <v>161</v>
      </c>
      <c r="R5674" s="30">
        <v>80225.67401060999</v>
      </c>
      <c r="S5674" s="5">
        <v>22.901998097050427</v>
      </c>
      <c r="T5674" s="4">
        <v>53.434511307326815</v>
      </c>
      <c r="U5674" s="1"/>
      <c r="V5674" s="1"/>
      <c r="W5674" s="1"/>
      <c r="X5674" s="1"/>
    </row>
    <row r="5675" spans="1:24" ht="15.75" customHeight="1" x14ac:dyDescent="0.2">
      <c r="A5675" s="1"/>
      <c r="B5675" s="1"/>
      <c r="C5675" s="31" t="str">
        <f>IF('Style Screener'!$S5675&lt;(AVERAGE('Style Screener'!$S$9:$S$6415)), "Value", "Growth")</f>
        <v>Value</v>
      </c>
      <c r="D5675" s="31" t="str">
        <f>IF('Style Screener'!$R5675&gt;2000, "Large Cap", "Small Cap")</f>
        <v>Large Cap</v>
      </c>
      <c r="E5675" s="31" t="s">
        <v>15</v>
      </c>
      <c r="F5675" s="31" t="s">
        <v>37</v>
      </c>
      <c r="G5675" s="1" t="s">
        <v>303</v>
      </c>
      <c r="H5675" s="1" t="s">
        <v>4089</v>
      </c>
      <c r="I5675" s="1" t="s">
        <v>20464</v>
      </c>
      <c r="J5675" s="1" t="s">
        <v>71</v>
      </c>
      <c r="K5675" s="1" t="s">
        <v>4091</v>
      </c>
      <c r="L5675" s="1" t="s">
        <v>4092</v>
      </c>
      <c r="M5675" s="1" t="s">
        <v>44</v>
      </c>
      <c r="N5675" s="1" t="s">
        <v>160</v>
      </c>
      <c r="O5675" s="1" t="s">
        <v>46</v>
      </c>
      <c r="P5675" s="1" t="s">
        <v>160</v>
      </c>
      <c r="Q5675" s="29" t="s">
        <v>167</v>
      </c>
      <c r="R5675" s="30">
        <v>16895.423786580002</v>
      </c>
      <c r="S5675" s="5">
        <v>21.331241595696998</v>
      </c>
      <c r="T5675" s="4" t="s">
        <v>61</v>
      </c>
      <c r="U5675" s="1"/>
      <c r="V5675" s="1"/>
      <c r="W5675" s="1"/>
      <c r="X5675" s="1"/>
    </row>
    <row r="5676" spans="1:24" ht="15.75" customHeight="1" x14ac:dyDescent="0.2">
      <c r="A5676" s="1"/>
      <c r="B5676" s="1"/>
      <c r="C5676" s="31" t="str">
        <f>IF('Style Screener'!$S5676&lt;(AVERAGE('Style Screener'!$S$9:$S$6415)), "Value", "Growth")</f>
        <v>Growth</v>
      </c>
      <c r="D5676" s="31" t="str">
        <f>IF('Style Screener'!$R5676&gt;2000, "Large Cap", "Small Cap")</f>
        <v>Large Cap</v>
      </c>
      <c r="E5676" s="31" t="s">
        <v>15</v>
      </c>
      <c r="F5676" s="31" t="s">
        <v>37</v>
      </c>
      <c r="G5676" s="1" t="s">
        <v>10804</v>
      </c>
      <c r="H5676" s="1" t="s">
        <v>11503</v>
      </c>
      <c r="I5676" s="1" t="s">
        <v>11504</v>
      </c>
      <c r="J5676" s="1" t="s">
        <v>10807</v>
      </c>
      <c r="K5676" s="1" t="s">
        <v>11505</v>
      </c>
      <c r="L5676" s="1" t="s">
        <v>11506</v>
      </c>
      <c r="M5676" s="1" t="s">
        <v>44</v>
      </c>
      <c r="N5676" s="1" t="s">
        <v>153</v>
      </c>
      <c r="O5676" s="1" t="s">
        <v>64</v>
      </c>
      <c r="P5676" s="1" t="s">
        <v>735</v>
      </c>
      <c r="Q5676" s="29" t="s">
        <v>61</v>
      </c>
      <c r="R5676" s="30">
        <v>26393.564906041709</v>
      </c>
      <c r="S5676" s="5">
        <v>30.475040257648953</v>
      </c>
      <c r="T5676" s="4" t="s">
        <v>61</v>
      </c>
      <c r="U5676" s="1"/>
      <c r="V5676" s="1"/>
      <c r="W5676" s="1"/>
      <c r="X5676" s="1"/>
    </row>
    <row r="5677" spans="1:24" ht="15.75" customHeight="1" x14ac:dyDescent="0.2">
      <c r="A5677" s="1"/>
      <c r="B5677" s="1"/>
      <c r="C5677" s="31" t="str">
        <f>IF('Style Screener'!$S5677&lt;(AVERAGE('Style Screener'!$S$9:$S$6415)), "Value", "Growth")</f>
        <v>Value</v>
      </c>
      <c r="D5677" s="31" t="str">
        <f>IF('Style Screener'!$R5677&gt;2000, "Large Cap", "Small Cap")</f>
        <v>Large Cap</v>
      </c>
      <c r="E5677" s="31" t="s">
        <v>15</v>
      </c>
      <c r="F5677" s="31" t="s">
        <v>37</v>
      </c>
      <c r="G5677" s="1" t="s">
        <v>38</v>
      </c>
      <c r="H5677" s="1" t="s">
        <v>4266</v>
      </c>
      <c r="I5677" s="1" t="s">
        <v>20465</v>
      </c>
      <c r="J5677" s="1" t="s">
        <v>71</v>
      </c>
      <c r="K5677" s="1" t="s">
        <v>4268</v>
      </c>
      <c r="L5677" s="1" t="s">
        <v>4269</v>
      </c>
      <c r="M5677" s="1" t="s">
        <v>44</v>
      </c>
      <c r="N5677" s="1" t="s">
        <v>63</v>
      </c>
      <c r="O5677" s="1" t="s">
        <v>64</v>
      </c>
      <c r="P5677" s="1" t="s">
        <v>390</v>
      </c>
      <c r="Q5677" s="29" t="s">
        <v>1791</v>
      </c>
      <c r="R5677" s="30">
        <v>62749.067226299994</v>
      </c>
      <c r="S5677" s="5">
        <v>15.86219602063375</v>
      </c>
      <c r="T5677" s="4">
        <v>8.6532371333899891E-2</v>
      </c>
      <c r="U5677" s="1"/>
      <c r="V5677" s="1"/>
      <c r="W5677" s="1"/>
      <c r="X5677" s="1"/>
    </row>
    <row r="5678" spans="1:24" ht="15.75" customHeight="1" x14ac:dyDescent="0.2">
      <c r="A5678" s="1"/>
      <c r="B5678" s="1"/>
      <c r="C5678" s="31" t="str">
        <f>IF('Style Screener'!$S5678&lt;(AVERAGE('Style Screener'!$S$9:$S$6415)), "Value", "Growth")</f>
        <v>Value</v>
      </c>
      <c r="D5678" s="31" t="str">
        <f>IF('Style Screener'!$R5678&gt;2000, "Large Cap", "Small Cap")</f>
        <v>Large Cap</v>
      </c>
      <c r="E5678" s="31" t="s">
        <v>15</v>
      </c>
      <c r="F5678" s="31" t="s">
        <v>37</v>
      </c>
      <c r="G5678" s="1" t="s">
        <v>10839</v>
      </c>
      <c r="H5678" s="1" t="s">
        <v>11626</v>
      </c>
      <c r="I5678" s="1" t="s">
        <v>20466</v>
      </c>
      <c r="J5678" s="1" t="s">
        <v>10842</v>
      </c>
      <c r="K5678" s="1" t="s">
        <v>11628</v>
      </c>
      <c r="L5678" s="1" t="s">
        <v>11629</v>
      </c>
      <c r="M5678" s="1" t="s">
        <v>44</v>
      </c>
      <c r="N5678" s="1" t="s">
        <v>63</v>
      </c>
      <c r="O5678" s="1" t="s">
        <v>64</v>
      </c>
      <c r="P5678" s="1" t="s">
        <v>390</v>
      </c>
      <c r="Q5678" s="29" t="s">
        <v>61</v>
      </c>
      <c r="R5678" s="30">
        <v>26630.897131338796</v>
      </c>
      <c r="S5678" s="5">
        <v>23.70401552687937</v>
      </c>
      <c r="T5678" s="4" t="s">
        <v>61</v>
      </c>
      <c r="U5678" s="1"/>
      <c r="V5678" s="1"/>
      <c r="W5678" s="1"/>
      <c r="X5678" s="1"/>
    </row>
    <row r="5679" spans="1:24" ht="15.75" customHeight="1" x14ac:dyDescent="0.2">
      <c r="A5679" s="1"/>
      <c r="B5679" s="1"/>
      <c r="C5679" s="31" t="str">
        <f>IF('Style Screener'!$S5679&lt;(AVERAGE('Style Screener'!$S$9:$S$6415)), "Value", "Growth")</f>
        <v>Value</v>
      </c>
      <c r="D5679" s="31" t="str">
        <f>IF('Style Screener'!$R5679&gt;2000, "Large Cap", "Small Cap")</f>
        <v>Large Cap</v>
      </c>
      <c r="E5679" s="31" t="s">
        <v>15</v>
      </c>
      <c r="F5679" s="31" t="s">
        <v>37</v>
      </c>
      <c r="G5679" s="1" t="s">
        <v>10839</v>
      </c>
      <c r="H5679" s="1" t="s">
        <v>11654</v>
      </c>
      <c r="I5679" s="1" t="s">
        <v>20467</v>
      </c>
      <c r="J5679" s="1" t="s">
        <v>10842</v>
      </c>
      <c r="K5679" s="1" t="s">
        <v>11656</v>
      </c>
      <c r="L5679" s="1" t="s">
        <v>11657</v>
      </c>
      <c r="M5679" s="1" t="s">
        <v>44</v>
      </c>
      <c r="N5679" s="1" t="s">
        <v>63</v>
      </c>
      <c r="O5679" s="1" t="s">
        <v>64</v>
      </c>
      <c r="P5679" s="1" t="s">
        <v>390</v>
      </c>
      <c r="Q5679" s="29" t="s">
        <v>61</v>
      </c>
      <c r="R5679" s="30">
        <v>32117.973104322224</v>
      </c>
      <c r="S5679" s="5">
        <v>22.822748028227476</v>
      </c>
      <c r="T5679" s="4" t="s">
        <v>61</v>
      </c>
      <c r="U5679" s="1"/>
      <c r="V5679" s="1"/>
      <c r="W5679" s="1"/>
      <c r="X5679" s="1"/>
    </row>
    <row r="5680" spans="1:24" ht="15.75" customHeight="1" x14ac:dyDescent="0.2">
      <c r="A5680" s="1"/>
      <c r="B5680" s="1"/>
      <c r="C5680" s="31" t="str">
        <f>IF('Style Screener'!$S5680&lt;(AVERAGE('Style Screener'!$S$9:$S$6415)), "Value", "Growth")</f>
        <v>Value</v>
      </c>
      <c r="D5680" s="31" t="str">
        <f>IF('Style Screener'!$R5680&gt;2000, "Large Cap", "Small Cap")</f>
        <v>Large Cap</v>
      </c>
      <c r="E5680" s="31" t="s">
        <v>15</v>
      </c>
      <c r="F5680" s="31" t="s">
        <v>37</v>
      </c>
      <c r="G5680" s="1" t="s">
        <v>10885</v>
      </c>
      <c r="H5680" s="1" t="s">
        <v>11723</v>
      </c>
      <c r="I5680" s="1" t="s">
        <v>11724</v>
      </c>
      <c r="J5680" s="1" t="s">
        <v>10888</v>
      </c>
      <c r="K5680" s="1" t="s">
        <v>11725</v>
      </c>
      <c r="L5680" s="1" t="s">
        <v>11726</v>
      </c>
      <c r="M5680" s="1" t="s">
        <v>44</v>
      </c>
      <c r="N5680" s="1" t="s">
        <v>153</v>
      </c>
      <c r="O5680" s="1" t="s">
        <v>64</v>
      </c>
      <c r="P5680" s="1" t="s">
        <v>154</v>
      </c>
      <c r="Q5680" s="29" t="s">
        <v>61</v>
      </c>
      <c r="R5680" s="30">
        <v>5926.9189420244284</v>
      </c>
      <c r="S5680" s="5">
        <v>19.531036989911843</v>
      </c>
      <c r="T5680" s="4" t="s">
        <v>61</v>
      </c>
      <c r="U5680" s="1"/>
      <c r="V5680" s="1"/>
      <c r="W5680" s="1"/>
      <c r="X5680" s="1"/>
    </row>
    <row r="5681" spans="1:24" ht="15.75" customHeight="1" x14ac:dyDescent="0.2">
      <c r="A5681" s="1"/>
      <c r="B5681" s="1"/>
      <c r="C5681" s="31" t="str">
        <f>IF('Style Screener'!$S5681&lt;(AVERAGE('Style Screener'!$S$9:$S$6415)), "Value", "Growth")</f>
        <v>Value</v>
      </c>
      <c r="D5681" s="31" t="str">
        <f>IF('Style Screener'!$R5681&gt;2000, "Large Cap", "Small Cap")</f>
        <v>Large Cap</v>
      </c>
      <c r="E5681" s="31" t="s">
        <v>15</v>
      </c>
      <c r="F5681" s="31" t="s">
        <v>37</v>
      </c>
      <c r="G5681" s="1" t="s">
        <v>38</v>
      </c>
      <c r="H5681" s="1" t="s">
        <v>5125</v>
      </c>
      <c r="I5681" s="1" t="s">
        <v>20468</v>
      </c>
      <c r="J5681" s="1" t="s">
        <v>71</v>
      </c>
      <c r="K5681" s="1" t="s">
        <v>5127</v>
      </c>
      <c r="L5681" s="1" t="s">
        <v>5128</v>
      </c>
      <c r="M5681" s="1" t="s">
        <v>44</v>
      </c>
      <c r="N5681" s="1" t="s">
        <v>142</v>
      </c>
      <c r="O5681" s="1" t="s">
        <v>46</v>
      </c>
      <c r="P5681" s="1" t="s">
        <v>142</v>
      </c>
      <c r="Q5681" s="29" t="s">
        <v>143</v>
      </c>
      <c r="R5681" s="30">
        <v>156018.19162160001</v>
      </c>
      <c r="S5681" s="5">
        <v>10.924195223260643</v>
      </c>
      <c r="T5681" s="4">
        <v>32.173563680192842</v>
      </c>
      <c r="U5681" s="1"/>
      <c r="V5681" s="1"/>
      <c r="W5681" s="1"/>
      <c r="X5681" s="1"/>
    </row>
    <row r="5682" spans="1:24" ht="15.75" customHeight="1" x14ac:dyDescent="0.2">
      <c r="A5682" s="1"/>
      <c r="B5682" s="1"/>
      <c r="C5682" s="31" t="str">
        <f>IF('Style Screener'!$S5682&lt;(AVERAGE('Style Screener'!$S$9:$S$6415)), "Value", "Growth")</f>
        <v>Value</v>
      </c>
      <c r="D5682" s="31" t="str">
        <f>IF('Style Screener'!$R5682&gt;2000, "Large Cap", "Small Cap")</f>
        <v>Large Cap</v>
      </c>
      <c r="E5682" s="31" t="s">
        <v>15</v>
      </c>
      <c r="F5682" s="31" t="s">
        <v>37</v>
      </c>
      <c r="G5682" s="1" t="s">
        <v>1020</v>
      </c>
      <c r="H5682" s="1" t="s">
        <v>11779</v>
      </c>
      <c r="I5682" s="1" t="s">
        <v>11780</v>
      </c>
      <c r="J5682" s="1" t="s">
        <v>10766</v>
      </c>
      <c r="K5682" s="1" t="s">
        <v>11781</v>
      </c>
      <c r="L5682" s="1" t="s">
        <v>11782</v>
      </c>
      <c r="M5682" s="1" t="s">
        <v>44</v>
      </c>
      <c r="N5682" s="1" t="s">
        <v>160</v>
      </c>
      <c r="O5682" s="1" t="s">
        <v>46</v>
      </c>
      <c r="P5682" s="1" t="s">
        <v>160</v>
      </c>
      <c r="Q5682" s="29" t="s">
        <v>61</v>
      </c>
      <c r="R5682" s="30">
        <v>112974.79070509753</v>
      </c>
      <c r="S5682" s="5">
        <v>17.204241071428569</v>
      </c>
      <c r="T5682" s="4" t="s">
        <v>61</v>
      </c>
      <c r="U5682" s="1"/>
      <c r="V5682" s="1"/>
      <c r="W5682" s="1"/>
      <c r="X5682" s="1"/>
    </row>
    <row r="5683" spans="1:24" ht="15.75" customHeight="1" x14ac:dyDescent="0.2">
      <c r="A5683" s="1"/>
      <c r="B5683" s="1"/>
      <c r="C5683" s="31" t="str">
        <f>IF('Style Screener'!$S5683&lt;(AVERAGE('Style Screener'!$S$9:$S$6415)), "Value", "Growth")</f>
        <v>Value</v>
      </c>
      <c r="D5683" s="31" t="str">
        <f>IF('Style Screener'!$R5683&gt;2000, "Large Cap", "Small Cap")</f>
        <v>Large Cap</v>
      </c>
      <c r="E5683" s="31" t="s">
        <v>15</v>
      </c>
      <c r="F5683" s="31" t="s">
        <v>37</v>
      </c>
      <c r="G5683" s="1" t="s">
        <v>214</v>
      </c>
      <c r="H5683" s="1" t="s">
        <v>11775</v>
      </c>
      <c r="I5683" s="1" t="s">
        <v>20469</v>
      </c>
      <c r="J5683" s="1" t="s">
        <v>10785</v>
      </c>
      <c r="K5683" s="1" t="s">
        <v>11777</v>
      </c>
      <c r="L5683" s="1" t="s">
        <v>11778</v>
      </c>
      <c r="M5683" s="1" t="s">
        <v>44</v>
      </c>
      <c r="N5683" s="1" t="s">
        <v>142</v>
      </c>
      <c r="O5683" s="1" t="s">
        <v>46</v>
      </c>
      <c r="P5683" s="1" t="s">
        <v>142</v>
      </c>
      <c r="Q5683" s="29" t="s">
        <v>61</v>
      </c>
      <c r="R5683" s="30">
        <v>13743.344076959042</v>
      </c>
      <c r="S5683" s="5">
        <v>22.322704782847719</v>
      </c>
      <c r="T5683" s="4">
        <v>92.309735089344102</v>
      </c>
      <c r="U5683" s="1"/>
      <c r="V5683" s="1"/>
      <c r="W5683" s="1"/>
      <c r="X5683" s="1"/>
    </row>
    <row r="5684" spans="1:24" ht="15.75" customHeight="1" x14ac:dyDescent="0.2">
      <c r="A5684" s="1"/>
      <c r="B5684" s="1"/>
      <c r="C5684" s="31" t="str">
        <f>IF('Style Screener'!$S5684&lt;(AVERAGE('Style Screener'!$S$9:$S$6415)), "Value", "Growth")</f>
        <v>Value</v>
      </c>
      <c r="D5684" s="31" t="str">
        <f>IF('Style Screener'!$R5684&gt;2000, "Large Cap", "Small Cap")</f>
        <v>Large Cap</v>
      </c>
      <c r="E5684" s="31" t="s">
        <v>15</v>
      </c>
      <c r="F5684" s="31" t="s">
        <v>37</v>
      </c>
      <c r="G5684" s="1" t="s">
        <v>38</v>
      </c>
      <c r="H5684" s="1" t="s">
        <v>5509</v>
      </c>
      <c r="I5684" s="1" t="s">
        <v>5510</v>
      </c>
      <c r="J5684" s="1" t="s">
        <v>41</v>
      </c>
      <c r="K5684" s="1" t="s">
        <v>5511</v>
      </c>
      <c r="L5684" s="1" t="s">
        <v>5512</v>
      </c>
      <c r="M5684" s="1" t="s">
        <v>44</v>
      </c>
      <c r="N5684" s="1" t="s">
        <v>63</v>
      </c>
      <c r="O5684" s="1" t="s">
        <v>64</v>
      </c>
      <c r="P5684" s="1" t="s">
        <v>65</v>
      </c>
      <c r="Q5684" s="29" t="s">
        <v>3418</v>
      </c>
      <c r="R5684" s="30">
        <v>32587.041123920004</v>
      </c>
      <c r="S5684" s="5">
        <v>15.677093844601414</v>
      </c>
      <c r="T5684" s="4">
        <v>0</v>
      </c>
      <c r="U5684" s="1"/>
      <c r="V5684" s="1"/>
      <c r="W5684" s="1"/>
      <c r="X5684" s="1"/>
    </row>
    <row r="5685" spans="1:24" ht="15.75" customHeight="1" x14ac:dyDescent="0.2">
      <c r="A5685" s="1"/>
      <c r="B5685" s="1"/>
      <c r="C5685" s="31" t="str">
        <f>IF('Style Screener'!$S5685&lt;(AVERAGE('Style Screener'!$S$9:$S$6415)), "Value", "Growth")</f>
        <v>Growth</v>
      </c>
      <c r="D5685" s="31" t="str">
        <f>IF('Style Screener'!$R5685&gt;2000, "Large Cap", "Small Cap")</f>
        <v>Large Cap</v>
      </c>
      <c r="E5685" s="31" t="s">
        <v>15</v>
      </c>
      <c r="F5685" s="31" t="s">
        <v>37</v>
      </c>
      <c r="G5685" s="1" t="s">
        <v>11121</v>
      </c>
      <c r="H5685" s="1" t="s">
        <v>20470</v>
      </c>
      <c r="I5685" s="1" t="s">
        <v>20471</v>
      </c>
      <c r="J5685" s="1" t="s">
        <v>19193</v>
      </c>
      <c r="K5685" s="1" t="s">
        <v>20472</v>
      </c>
      <c r="L5685" s="1" t="s">
        <v>20473</v>
      </c>
      <c r="M5685" s="1" t="s">
        <v>44</v>
      </c>
      <c r="N5685" s="1" t="s">
        <v>63</v>
      </c>
      <c r="O5685" s="1" t="s">
        <v>64</v>
      </c>
      <c r="P5685" s="1" t="s">
        <v>65</v>
      </c>
      <c r="Q5685" s="29" t="s">
        <v>61</v>
      </c>
      <c r="R5685" s="30">
        <v>3870.5077763849777</v>
      </c>
      <c r="S5685" s="5">
        <v>29.587628865979383</v>
      </c>
      <c r="T5685" s="4" t="s">
        <v>61</v>
      </c>
      <c r="U5685" s="1"/>
      <c r="V5685" s="1"/>
      <c r="W5685" s="1"/>
      <c r="X5685" s="1"/>
    </row>
    <row r="5686" spans="1:24" ht="15.75" customHeight="1" x14ac:dyDescent="0.2">
      <c r="A5686" s="1"/>
      <c r="B5686" s="1"/>
      <c r="C5686" s="31" t="str">
        <f>IF('Style Screener'!$S5686&lt;(AVERAGE('Style Screener'!$S$9:$S$6415)), "Value", "Growth")</f>
        <v>Value</v>
      </c>
      <c r="D5686" s="31" t="str">
        <f>IF('Style Screener'!$R5686&gt;2000, "Large Cap", "Small Cap")</f>
        <v>Large Cap</v>
      </c>
      <c r="E5686" s="31" t="s">
        <v>15</v>
      </c>
      <c r="F5686" s="31" t="s">
        <v>37</v>
      </c>
      <c r="G5686" s="1" t="s">
        <v>38</v>
      </c>
      <c r="H5686" s="1" t="s">
        <v>5850</v>
      </c>
      <c r="I5686" s="1" t="s">
        <v>20474</v>
      </c>
      <c r="J5686" s="1" t="s">
        <v>71</v>
      </c>
      <c r="K5686" s="1" t="s">
        <v>5852</v>
      </c>
      <c r="L5686" s="1" t="s">
        <v>5853</v>
      </c>
      <c r="M5686" s="1" t="s">
        <v>44</v>
      </c>
      <c r="N5686" s="1" t="s">
        <v>63</v>
      </c>
      <c r="O5686" s="1" t="s">
        <v>64</v>
      </c>
      <c r="P5686" s="1" t="s">
        <v>166</v>
      </c>
      <c r="Q5686" s="29" t="s">
        <v>5823</v>
      </c>
      <c r="R5686" s="30">
        <v>11729.746344200001</v>
      </c>
      <c r="S5686" s="5">
        <v>23.587799123693966</v>
      </c>
      <c r="T5686" s="4">
        <v>39.766453676893839</v>
      </c>
      <c r="U5686" s="1"/>
      <c r="V5686" s="1"/>
      <c r="W5686" s="1"/>
      <c r="X5686" s="1"/>
    </row>
    <row r="5687" spans="1:24" ht="15.75" customHeight="1" x14ac:dyDescent="0.2">
      <c r="A5687" s="1"/>
      <c r="B5687" s="1"/>
      <c r="C5687" s="31" t="str">
        <f>IF('Style Screener'!$S5687&lt;(AVERAGE('Style Screener'!$S$9:$S$6415)), "Value", "Growth")</f>
        <v>Value</v>
      </c>
      <c r="D5687" s="31" t="str">
        <f>IF('Style Screener'!$R5687&gt;2000, "Large Cap", "Small Cap")</f>
        <v>Large Cap</v>
      </c>
      <c r="E5687" s="31" t="s">
        <v>15</v>
      </c>
      <c r="F5687" s="31" t="s">
        <v>37</v>
      </c>
      <c r="G5687" s="1" t="s">
        <v>13188</v>
      </c>
      <c r="H5687" s="1" t="s">
        <v>20475</v>
      </c>
      <c r="I5687" s="1" t="s">
        <v>20476</v>
      </c>
      <c r="J5687" s="1" t="s">
        <v>13191</v>
      </c>
      <c r="K5687" s="1" t="s">
        <v>20477</v>
      </c>
      <c r="L5687" s="1" t="s">
        <v>20478</v>
      </c>
      <c r="M5687" s="1" t="s">
        <v>44</v>
      </c>
      <c r="N5687" s="1" t="s">
        <v>160</v>
      </c>
      <c r="O5687" s="1" t="s">
        <v>46</v>
      </c>
      <c r="P5687" s="1" t="s">
        <v>160</v>
      </c>
      <c r="Q5687" s="29" t="s">
        <v>61</v>
      </c>
      <c r="R5687" s="30">
        <v>4187.446410124463</v>
      </c>
      <c r="S5687" s="5">
        <v>23.869705894365207</v>
      </c>
      <c r="T5687" s="4">
        <v>20.670632128204787</v>
      </c>
      <c r="U5687" s="1"/>
      <c r="V5687" s="1"/>
      <c r="W5687" s="1"/>
      <c r="X5687" s="1"/>
    </row>
    <row r="5688" spans="1:24" ht="15.75" customHeight="1" x14ac:dyDescent="0.2">
      <c r="A5688" s="1"/>
      <c r="B5688" s="1"/>
      <c r="C5688" s="31" t="str">
        <f>IF('Style Screener'!$S5688&lt;(AVERAGE('Style Screener'!$S$9:$S$6415)), "Value", "Growth")</f>
        <v>Value</v>
      </c>
      <c r="D5688" s="31" t="str">
        <f>IF('Style Screener'!$R5688&gt;2000, "Large Cap", "Small Cap")</f>
        <v>Large Cap</v>
      </c>
      <c r="E5688" s="31" t="s">
        <v>15</v>
      </c>
      <c r="F5688" s="31" t="s">
        <v>37</v>
      </c>
      <c r="G5688" s="1" t="s">
        <v>38</v>
      </c>
      <c r="H5688" s="1" t="s">
        <v>5757</v>
      </c>
      <c r="I5688" s="1" t="s">
        <v>20479</v>
      </c>
      <c r="J5688" s="1" t="s">
        <v>71</v>
      </c>
      <c r="K5688" s="1" t="s">
        <v>5759</v>
      </c>
      <c r="L5688" s="1" t="s">
        <v>5760</v>
      </c>
      <c r="M5688" s="1" t="s">
        <v>44</v>
      </c>
      <c r="N5688" s="1" t="s">
        <v>153</v>
      </c>
      <c r="O5688" s="1" t="s">
        <v>64</v>
      </c>
      <c r="P5688" s="1" t="s">
        <v>154</v>
      </c>
      <c r="Q5688" s="29" t="s">
        <v>1212</v>
      </c>
      <c r="R5688" s="30">
        <v>9330.7514648699998</v>
      </c>
      <c r="S5688" s="5">
        <v>21.24282982791587</v>
      </c>
      <c r="T5688" s="4">
        <v>25</v>
      </c>
      <c r="U5688" s="1"/>
      <c r="V5688" s="1"/>
      <c r="W5688" s="1"/>
      <c r="X5688" s="1"/>
    </row>
    <row r="5689" spans="1:24" ht="15.75" customHeight="1" x14ac:dyDescent="0.2">
      <c r="A5689" s="1"/>
      <c r="B5689" s="1"/>
      <c r="C5689" s="31" t="str">
        <f>IF('Style Screener'!$S5689&lt;(AVERAGE('Style Screener'!$S$9:$S$6415)), "Value", "Growth")</f>
        <v>Growth</v>
      </c>
      <c r="D5689" s="31" t="str">
        <f>IF('Style Screener'!$R5689&gt;2000, "Large Cap", "Small Cap")</f>
        <v>Large Cap</v>
      </c>
      <c r="E5689" s="31" t="s">
        <v>15</v>
      </c>
      <c r="F5689" s="31" t="s">
        <v>37</v>
      </c>
      <c r="G5689" s="1" t="s">
        <v>38</v>
      </c>
      <c r="H5689" s="1" t="s">
        <v>5862</v>
      </c>
      <c r="I5689" s="1" t="s">
        <v>5863</v>
      </c>
      <c r="J5689" s="1" t="s">
        <v>41</v>
      </c>
      <c r="K5689" s="1" t="s">
        <v>5864</v>
      </c>
      <c r="L5689" s="1" t="s">
        <v>5865</v>
      </c>
      <c r="M5689" s="1" t="s">
        <v>44</v>
      </c>
      <c r="N5689" s="1" t="s">
        <v>160</v>
      </c>
      <c r="O5689" s="1" t="s">
        <v>46</v>
      </c>
      <c r="P5689" s="1" t="s">
        <v>160</v>
      </c>
      <c r="Q5689" s="29" t="s">
        <v>161</v>
      </c>
      <c r="R5689" s="30">
        <v>15155.174090320003</v>
      </c>
      <c r="S5689" s="5">
        <v>35.559157212317672</v>
      </c>
      <c r="T5689" s="4" t="s">
        <v>61</v>
      </c>
      <c r="U5689" s="1"/>
      <c r="V5689" s="1"/>
      <c r="W5689" s="1"/>
      <c r="X5689" s="1"/>
    </row>
    <row r="5690" spans="1:24" ht="15.75" customHeight="1" x14ac:dyDescent="0.2">
      <c r="A5690" s="1"/>
      <c r="B5690" s="1"/>
      <c r="C5690" s="31" t="str">
        <f>IF('Style Screener'!$S5690&lt;(AVERAGE('Style Screener'!$S$9:$S$6415)), "Value", "Growth")</f>
        <v>Value</v>
      </c>
      <c r="D5690" s="31" t="str">
        <f>IF('Style Screener'!$R5690&gt;2000, "Large Cap", "Small Cap")</f>
        <v>Large Cap</v>
      </c>
      <c r="E5690" s="31" t="s">
        <v>15</v>
      </c>
      <c r="F5690" s="31" t="s">
        <v>37</v>
      </c>
      <c r="G5690" s="1" t="s">
        <v>38</v>
      </c>
      <c r="H5690" s="1" t="s">
        <v>5931</v>
      </c>
      <c r="I5690" s="1" t="s">
        <v>5932</v>
      </c>
      <c r="J5690" s="1" t="s">
        <v>41</v>
      </c>
      <c r="K5690" s="1" t="s">
        <v>5933</v>
      </c>
      <c r="L5690" s="1" t="s">
        <v>5934</v>
      </c>
      <c r="M5690" s="1" t="s">
        <v>44</v>
      </c>
      <c r="N5690" s="1" t="s">
        <v>63</v>
      </c>
      <c r="O5690" s="1" t="s">
        <v>64</v>
      </c>
      <c r="P5690" s="1" t="s">
        <v>488</v>
      </c>
      <c r="Q5690" s="29" t="s">
        <v>489</v>
      </c>
      <c r="R5690" s="30">
        <v>26952.481372589999</v>
      </c>
      <c r="S5690" s="5">
        <v>20.305489798218915</v>
      </c>
      <c r="T5690" s="4" t="s">
        <v>61</v>
      </c>
      <c r="U5690" s="1"/>
      <c r="V5690" s="1"/>
      <c r="W5690" s="1"/>
      <c r="X5690" s="1"/>
    </row>
    <row r="5691" spans="1:24" ht="15.75" customHeight="1" x14ac:dyDescent="0.2">
      <c r="A5691" s="1"/>
      <c r="B5691" s="1"/>
      <c r="C5691" s="31" t="str">
        <f>IF('Style Screener'!$S5691&lt;(AVERAGE('Style Screener'!$S$9:$S$6415)), "Value", "Growth")</f>
        <v>Growth</v>
      </c>
      <c r="D5691" s="31" t="str">
        <f>IF('Style Screener'!$R5691&gt;2000, "Large Cap", "Small Cap")</f>
        <v>Large Cap</v>
      </c>
      <c r="E5691" s="31" t="s">
        <v>15</v>
      </c>
      <c r="F5691" s="31" t="s">
        <v>37</v>
      </c>
      <c r="G5691" s="1" t="s">
        <v>38</v>
      </c>
      <c r="H5691" s="1" t="s">
        <v>6137</v>
      </c>
      <c r="I5691" s="1" t="s">
        <v>20480</v>
      </c>
      <c r="J5691" s="1" t="s">
        <v>71</v>
      </c>
      <c r="K5691" s="1" t="s">
        <v>6139</v>
      </c>
      <c r="L5691" s="1" t="s">
        <v>6140</v>
      </c>
      <c r="M5691" s="1" t="s">
        <v>44</v>
      </c>
      <c r="N5691" s="1" t="s">
        <v>45</v>
      </c>
      <c r="O5691" s="1" t="s">
        <v>46</v>
      </c>
      <c r="P5691" s="1" t="s">
        <v>45</v>
      </c>
      <c r="Q5691" s="29" t="s">
        <v>503</v>
      </c>
      <c r="R5691" s="30">
        <v>28707.814562070002</v>
      </c>
      <c r="S5691" s="5">
        <v>60.635838150289018</v>
      </c>
      <c r="T5691" s="4">
        <v>48.92422629069744</v>
      </c>
      <c r="U5691" s="1"/>
      <c r="V5691" s="1"/>
      <c r="W5691" s="1"/>
      <c r="X5691" s="1"/>
    </row>
    <row r="5692" spans="1:24" ht="15.75" customHeight="1" x14ac:dyDescent="0.2">
      <c r="A5692" s="1"/>
      <c r="B5692" s="1"/>
      <c r="C5692" s="31" t="str">
        <f>IF('Style Screener'!$S5692&lt;(AVERAGE('Style Screener'!$S$9:$S$6415)), "Value", "Growth")</f>
        <v>Growth</v>
      </c>
      <c r="D5692" s="31" t="str">
        <f>IF('Style Screener'!$R5692&gt;2000, "Large Cap", "Small Cap")</f>
        <v>Large Cap</v>
      </c>
      <c r="E5692" s="31" t="s">
        <v>15</v>
      </c>
      <c r="F5692" s="31" t="s">
        <v>37</v>
      </c>
      <c r="G5692" s="1" t="s">
        <v>38</v>
      </c>
      <c r="H5692" s="1" t="s">
        <v>6186</v>
      </c>
      <c r="I5692" s="1" t="s">
        <v>20481</v>
      </c>
      <c r="J5692" s="1" t="s">
        <v>71</v>
      </c>
      <c r="K5692" s="1" t="s">
        <v>6188</v>
      </c>
      <c r="L5692" s="1" t="s">
        <v>6189</v>
      </c>
      <c r="M5692" s="1" t="s">
        <v>44</v>
      </c>
      <c r="N5692" s="1" t="s">
        <v>142</v>
      </c>
      <c r="O5692" s="1" t="s">
        <v>46</v>
      </c>
      <c r="P5692" s="1" t="s">
        <v>142</v>
      </c>
      <c r="Q5692" s="29" t="s">
        <v>537</v>
      </c>
      <c r="R5692" s="30">
        <v>18931.775821679999</v>
      </c>
      <c r="S5692" s="5">
        <v>1315.4819277108434</v>
      </c>
      <c r="T5692" s="4" t="s">
        <v>61</v>
      </c>
      <c r="U5692" s="1"/>
      <c r="V5692" s="1"/>
      <c r="W5692" s="1"/>
      <c r="X5692" s="1"/>
    </row>
    <row r="5693" spans="1:24" ht="15.75" customHeight="1" x14ac:dyDescent="0.2">
      <c r="A5693" s="1"/>
      <c r="B5693" s="1"/>
      <c r="C5693" s="31" t="str">
        <f>IF('Style Screener'!$S5693&lt;(AVERAGE('Style Screener'!$S$9:$S$6415)), "Value", "Growth")</f>
        <v>Growth</v>
      </c>
      <c r="D5693" s="31" t="str">
        <f>IF('Style Screener'!$R5693&gt;2000, "Large Cap", "Small Cap")</f>
        <v>Large Cap</v>
      </c>
      <c r="E5693" s="31" t="s">
        <v>15</v>
      </c>
      <c r="F5693" s="31" t="s">
        <v>37</v>
      </c>
      <c r="G5693" s="1" t="s">
        <v>38</v>
      </c>
      <c r="H5693" s="1" t="s">
        <v>6379</v>
      </c>
      <c r="I5693" s="1" t="s">
        <v>20482</v>
      </c>
      <c r="J5693" s="1" t="s">
        <v>71</v>
      </c>
      <c r="K5693" s="1" t="s">
        <v>6381</v>
      </c>
      <c r="L5693" s="1" t="s">
        <v>6382</v>
      </c>
      <c r="M5693" s="1" t="s">
        <v>44</v>
      </c>
      <c r="N5693" s="1" t="s">
        <v>153</v>
      </c>
      <c r="O5693" s="1" t="s">
        <v>64</v>
      </c>
      <c r="P5693" s="1" t="s">
        <v>154</v>
      </c>
      <c r="Q5693" s="29" t="s">
        <v>417</v>
      </c>
      <c r="R5693" s="30">
        <v>20139.411887600003</v>
      </c>
      <c r="S5693" s="5">
        <v>31.643129991897215</v>
      </c>
      <c r="T5693" s="4">
        <v>30.060515081859556</v>
      </c>
      <c r="U5693" s="1"/>
      <c r="V5693" s="1"/>
      <c r="W5693" s="1"/>
      <c r="X5693" s="1"/>
    </row>
    <row r="5694" spans="1:24" ht="15.75" customHeight="1" x14ac:dyDescent="0.2">
      <c r="A5694" s="1"/>
      <c r="B5694" s="1"/>
      <c r="C5694" s="31" t="str">
        <f>IF('Style Screener'!$S5694&lt;(AVERAGE('Style Screener'!$S$9:$S$6415)), "Value", "Growth")</f>
        <v>Value</v>
      </c>
      <c r="D5694" s="31" t="str">
        <f>IF('Style Screener'!$R5694&gt;2000, "Large Cap", "Small Cap")</f>
        <v>Large Cap</v>
      </c>
      <c r="E5694" s="31" t="s">
        <v>15</v>
      </c>
      <c r="F5694" s="31" t="s">
        <v>37</v>
      </c>
      <c r="G5694" s="1" t="s">
        <v>303</v>
      </c>
      <c r="H5694" s="1" t="s">
        <v>6452</v>
      </c>
      <c r="I5694" s="1" t="s">
        <v>20483</v>
      </c>
      <c r="J5694" s="1" t="s">
        <v>71</v>
      </c>
      <c r="K5694" s="1" t="s">
        <v>6454</v>
      </c>
      <c r="L5694" s="1" t="s">
        <v>6455</v>
      </c>
      <c r="M5694" s="1" t="s">
        <v>44</v>
      </c>
      <c r="N5694" s="1" t="s">
        <v>160</v>
      </c>
      <c r="O5694" s="1" t="s">
        <v>46</v>
      </c>
      <c r="P5694" s="1" t="s">
        <v>160</v>
      </c>
      <c r="Q5694" s="29" t="s">
        <v>161</v>
      </c>
      <c r="R5694" s="30">
        <v>11315.294016189999</v>
      </c>
      <c r="S5694" s="5">
        <v>19.162300975860298</v>
      </c>
      <c r="T5694" s="4" t="s">
        <v>61</v>
      </c>
      <c r="U5694" s="1"/>
      <c r="V5694" s="1"/>
      <c r="W5694" s="1"/>
      <c r="X5694" s="1"/>
    </row>
    <row r="5695" spans="1:24" ht="15.75" customHeight="1" x14ac:dyDescent="0.2">
      <c r="A5695" s="1"/>
      <c r="B5695" s="1"/>
      <c r="C5695" s="31" t="str">
        <f>IF('Style Screener'!$S5695&lt;(AVERAGE('Style Screener'!$S$9:$S$6415)), "Value", "Growth")</f>
        <v>Value</v>
      </c>
      <c r="D5695" s="31" t="str">
        <f>IF('Style Screener'!$R5695&gt;2000, "Large Cap", "Small Cap")</f>
        <v>Large Cap</v>
      </c>
      <c r="E5695" s="31" t="s">
        <v>15</v>
      </c>
      <c r="F5695" s="31" t="s">
        <v>37</v>
      </c>
      <c r="G5695" s="1" t="s">
        <v>38</v>
      </c>
      <c r="H5695" s="1" t="s">
        <v>6528</v>
      </c>
      <c r="I5695" s="1" t="s">
        <v>6529</v>
      </c>
      <c r="J5695" s="1" t="s">
        <v>41</v>
      </c>
      <c r="K5695" s="1" t="s">
        <v>6530</v>
      </c>
      <c r="L5695" s="1" t="s">
        <v>6531</v>
      </c>
      <c r="M5695" s="1" t="s">
        <v>44</v>
      </c>
      <c r="N5695" s="1" t="s">
        <v>160</v>
      </c>
      <c r="O5695" s="1" t="s">
        <v>46</v>
      </c>
      <c r="P5695" s="1" t="s">
        <v>160</v>
      </c>
      <c r="Q5695" s="29" t="s">
        <v>161</v>
      </c>
      <c r="R5695" s="30">
        <v>278890.12045779999</v>
      </c>
      <c r="S5695" s="5">
        <v>16.332844813548281</v>
      </c>
      <c r="T5695" s="4">
        <v>53.206602897848811</v>
      </c>
      <c r="U5695" s="1"/>
      <c r="V5695" s="1"/>
      <c r="W5695" s="1"/>
      <c r="X5695" s="1"/>
    </row>
    <row r="5696" spans="1:24" ht="15.75" customHeight="1" x14ac:dyDescent="0.2">
      <c r="A5696" s="1"/>
      <c r="B5696" s="1"/>
      <c r="C5696" s="31" t="str">
        <f>IF('Style Screener'!$S5696&lt;(AVERAGE('Style Screener'!$S$9:$S$6415)), "Value", "Growth")</f>
        <v>Growth</v>
      </c>
      <c r="D5696" s="31" t="str">
        <f>IF('Style Screener'!$R5696&gt;2000, "Large Cap", "Small Cap")</f>
        <v>Large Cap</v>
      </c>
      <c r="E5696" s="31" t="s">
        <v>15</v>
      </c>
      <c r="F5696" s="31" t="s">
        <v>37</v>
      </c>
      <c r="G5696" s="1" t="s">
        <v>13188</v>
      </c>
      <c r="H5696" s="1" t="s">
        <v>13378</v>
      </c>
      <c r="I5696" s="1" t="s">
        <v>20484</v>
      </c>
      <c r="J5696" s="1" t="s">
        <v>13191</v>
      </c>
      <c r="K5696" s="1" t="s">
        <v>13380</v>
      </c>
      <c r="L5696" s="1" t="s">
        <v>13381</v>
      </c>
      <c r="M5696" s="1" t="s">
        <v>44</v>
      </c>
      <c r="N5696" s="1" t="s">
        <v>160</v>
      </c>
      <c r="O5696" s="1" t="s">
        <v>46</v>
      </c>
      <c r="P5696" s="1" t="s">
        <v>160</v>
      </c>
      <c r="Q5696" s="29" t="s">
        <v>61</v>
      </c>
      <c r="R5696" s="30">
        <v>8400.8226963260604</v>
      </c>
      <c r="S5696" s="5">
        <v>47.177987216986246</v>
      </c>
      <c r="T5696" s="4">
        <v>28.251520495195589</v>
      </c>
      <c r="U5696" s="1"/>
      <c r="V5696" s="1"/>
      <c r="W5696" s="1"/>
      <c r="X5696" s="1"/>
    </row>
    <row r="5697" spans="1:24" ht="15.75" customHeight="1" x14ac:dyDescent="0.2">
      <c r="A5697" s="1"/>
      <c r="B5697" s="1"/>
      <c r="C5697" s="31" t="str">
        <f>IF('Style Screener'!$S5697&lt;(AVERAGE('Style Screener'!$S$9:$S$6415)), "Value", "Growth")</f>
        <v>Value</v>
      </c>
      <c r="D5697" s="31" t="str">
        <f>IF('Style Screener'!$R5697&gt;2000, "Large Cap", "Small Cap")</f>
        <v>Large Cap</v>
      </c>
      <c r="E5697" s="31" t="s">
        <v>15</v>
      </c>
      <c r="F5697" s="31" t="s">
        <v>37</v>
      </c>
      <c r="G5697" s="1" t="s">
        <v>38</v>
      </c>
      <c r="H5697" s="1" t="s">
        <v>6975</v>
      </c>
      <c r="I5697" s="1" t="s">
        <v>6976</v>
      </c>
      <c r="J5697" s="1" t="s">
        <v>41</v>
      </c>
      <c r="K5697" s="1" t="s">
        <v>6977</v>
      </c>
      <c r="L5697" s="1" t="s">
        <v>6978</v>
      </c>
      <c r="M5697" s="1" t="s">
        <v>44</v>
      </c>
      <c r="N5697" s="1" t="s">
        <v>63</v>
      </c>
      <c r="O5697" s="1" t="s">
        <v>64</v>
      </c>
      <c r="P5697" s="1" t="s">
        <v>390</v>
      </c>
      <c r="Q5697" s="29" t="s">
        <v>4152</v>
      </c>
      <c r="R5697" s="30">
        <v>12645.93541437</v>
      </c>
      <c r="S5697" s="5">
        <v>16.54968454258675</v>
      </c>
      <c r="T5697" s="4">
        <v>4.5522085653778495E-15</v>
      </c>
      <c r="U5697" s="1"/>
      <c r="V5697" s="1"/>
      <c r="W5697" s="1"/>
      <c r="X5697" s="1"/>
    </row>
    <row r="5698" spans="1:24" ht="15.75" customHeight="1" x14ac:dyDescent="0.2">
      <c r="A5698" s="1"/>
      <c r="B5698" s="1"/>
      <c r="C5698" s="31" t="str">
        <f>IF('Style Screener'!$S5698&lt;(AVERAGE('Style Screener'!$S$9:$S$6415)), "Value", "Growth")</f>
        <v>Value</v>
      </c>
      <c r="D5698" s="31" t="str">
        <f>IF('Style Screener'!$R5698&gt;2000, "Large Cap", "Small Cap")</f>
        <v>Large Cap</v>
      </c>
      <c r="E5698" s="31" t="s">
        <v>15</v>
      </c>
      <c r="F5698" s="31" t="s">
        <v>37</v>
      </c>
      <c r="G5698" s="1" t="s">
        <v>246</v>
      </c>
      <c r="H5698" s="1" t="s">
        <v>12143</v>
      </c>
      <c r="I5698" s="1" t="s">
        <v>12144</v>
      </c>
      <c r="J5698" s="1" t="s">
        <v>10780</v>
      </c>
      <c r="K5698" s="1" t="s">
        <v>12145</v>
      </c>
      <c r="L5698" s="1" t="s">
        <v>12146</v>
      </c>
      <c r="M5698" s="1" t="s">
        <v>44</v>
      </c>
      <c r="N5698" s="1" t="s">
        <v>45</v>
      </c>
      <c r="O5698" s="1" t="s">
        <v>46</v>
      </c>
      <c r="P5698" s="1" t="s">
        <v>45</v>
      </c>
      <c r="Q5698" s="29" t="s">
        <v>61</v>
      </c>
      <c r="R5698" s="30">
        <v>7106.1973962010134</v>
      </c>
      <c r="S5698" s="5">
        <v>19.717444717444717</v>
      </c>
      <c r="T5698" s="4">
        <v>89.807692307692307</v>
      </c>
      <c r="U5698" s="1"/>
      <c r="V5698" s="1"/>
      <c r="W5698" s="1"/>
      <c r="X5698" s="1"/>
    </row>
    <row r="5699" spans="1:24" ht="15.75" customHeight="1" x14ac:dyDescent="0.2">
      <c r="A5699" s="1"/>
      <c r="B5699" s="1"/>
      <c r="C5699" s="31" t="str">
        <f>IF('Style Screener'!$S5699&lt;(AVERAGE('Style Screener'!$S$9:$S$6415)), "Value", "Growth")</f>
        <v>Growth</v>
      </c>
      <c r="D5699" s="31" t="str">
        <f>IF('Style Screener'!$R5699&gt;2000, "Large Cap", "Small Cap")</f>
        <v>Large Cap</v>
      </c>
      <c r="E5699" s="31" t="s">
        <v>15</v>
      </c>
      <c r="F5699" s="31" t="s">
        <v>37</v>
      </c>
      <c r="G5699" s="1" t="s">
        <v>13188</v>
      </c>
      <c r="H5699" s="1" t="s">
        <v>20485</v>
      </c>
      <c r="I5699" s="1" t="s">
        <v>20486</v>
      </c>
      <c r="J5699" s="1" t="s">
        <v>13191</v>
      </c>
      <c r="K5699" s="1" t="s">
        <v>20487</v>
      </c>
      <c r="L5699" s="1" t="s">
        <v>20488</v>
      </c>
      <c r="M5699" s="1" t="s">
        <v>44</v>
      </c>
      <c r="N5699" s="1" t="s">
        <v>1261</v>
      </c>
      <c r="O5699" s="1" t="s">
        <v>64</v>
      </c>
      <c r="P5699" s="1" t="s">
        <v>1261</v>
      </c>
      <c r="Q5699" s="29" t="s">
        <v>61</v>
      </c>
      <c r="R5699" s="30">
        <v>6318.9818739735592</v>
      </c>
      <c r="S5699" s="5">
        <v>74.192933401118452</v>
      </c>
      <c r="T5699" s="4">
        <v>17.875835736332832</v>
      </c>
      <c r="U5699" s="1"/>
      <c r="V5699" s="1"/>
      <c r="W5699" s="1"/>
      <c r="X5699" s="1"/>
    </row>
    <row r="5700" spans="1:24" ht="15.75" customHeight="1" x14ac:dyDescent="0.2">
      <c r="A5700" s="1"/>
      <c r="B5700" s="1"/>
      <c r="C5700" s="31" t="str">
        <f>IF('Style Screener'!$S5700&lt;(AVERAGE('Style Screener'!$S$9:$S$6415)), "Value", "Growth")</f>
        <v>Value</v>
      </c>
      <c r="D5700" s="31" t="str">
        <f>IF('Style Screener'!$R5700&gt;2000, "Large Cap", "Small Cap")</f>
        <v>Large Cap</v>
      </c>
      <c r="E5700" s="31" t="s">
        <v>15</v>
      </c>
      <c r="F5700" s="31" t="s">
        <v>37</v>
      </c>
      <c r="G5700" s="1" t="s">
        <v>38</v>
      </c>
      <c r="H5700" s="1" t="s">
        <v>7654</v>
      </c>
      <c r="I5700" s="1" t="s">
        <v>7655</v>
      </c>
      <c r="J5700" s="1" t="s">
        <v>41</v>
      </c>
      <c r="K5700" s="1" t="s">
        <v>7656</v>
      </c>
      <c r="L5700" s="1" t="s">
        <v>7657</v>
      </c>
      <c r="M5700" s="1" t="s">
        <v>44</v>
      </c>
      <c r="N5700" s="1" t="s">
        <v>160</v>
      </c>
      <c r="O5700" s="1" t="s">
        <v>46</v>
      </c>
      <c r="P5700" s="1" t="s">
        <v>160</v>
      </c>
      <c r="Q5700" s="29" t="s">
        <v>161</v>
      </c>
      <c r="R5700" s="30">
        <v>14580.09650052</v>
      </c>
      <c r="S5700" s="5">
        <v>17.21496355384404</v>
      </c>
      <c r="T5700" s="4">
        <v>25.216501338371916</v>
      </c>
      <c r="U5700" s="1"/>
      <c r="V5700" s="1"/>
      <c r="W5700" s="1"/>
      <c r="X5700" s="1"/>
    </row>
    <row r="5701" spans="1:24" ht="15.75" customHeight="1" x14ac:dyDescent="0.2">
      <c r="A5701" s="1"/>
      <c r="B5701" s="1"/>
      <c r="C5701" s="31" t="str">
        <f>IF('Style Screener'!$S5701&lt;(AVERAGE('Style Screener'!$S$9:$S$6415)), "Value", "Growth")</f>
        <v>Value</v>
      </c>
      <c r="D5701" s="31" t="str">
        <f>IF('Style Screener'!$R5701&gt;2000, "Large Cap", "Small Cap")</f>
        <v>Large Cap</v>
      </c>
      <c r="E5701" s="31" t="s">
        <v>15</v>
      </c>
      <c r="F5701" s="31" t="s">
        <v>37</v>
      </c>
      <c r="G5701" s="1" t="s">
        <v>38</v>
      </c>
      <c r="H5701" s="1" t="s">
        <v>7364</v>
      </c>
      <c r="I5701" s="1" t="s">
        <v>7365</v>
      </c>
      <c r="J5701" s="1" t="s">
        <v>41</v>
      </c>
      <c r="K5701" s="1" t="s">
        <v>7366</v>
      </c>
      <c r="L5701" s="1" t="s">
        <v>7367</v>
      </c>
      <c r="M5701" s="1" t="s">
        <v>44</v>
      </c>
      <c r="N5701" s="1" t="s">
        <v>63</v>
      </c>
      <c r="O5701" s="1" t="s">
        <v>64</v>
      </c>
      <c r="P5701" s="1" t="s">
        <v>166</v>
      </c>
      <c r="Q5701" s="29" t="s">
        <v>167</v>
      </c>
      <c r="R5701" s="30">
        <v>53854.609262089994</v>
      </c>
      <c r="S5701" s="5">
        <v>21.180402930402931</v>
      </c>
      <c r="T5701" s="4">
        <v>11.03343531309725</v>
      </c>
      <c r="U5701" s="1"/>
      <c r="V5701" s="1"/>
      <c r="W5701" s="1"/>
      <c r="X5701" s="1"/>
    </row>
    <row r="5702" spans="1:24" ht="15.75" customHeight="1" x14ac:dyDescent="0.2">
      <c r="A5702" s="1"/>
      <c r="B5702" s="1"/>
      <c r="C5702" s="31" t="str">
        <f>IF('Style Screener'!$S5702&lt;(AVERAGE('Style Screener'!$S$9:$S$6415)), "Value", "Growth")</f>
        <v>Value</v>
      </c>
      <c r="D5702" s="31" t="str">
        <f>IF('Style Screener'!$R5702&gt;2000, "Large Cap", "Small Cap")</f>
        <v>Large Cap</v>
      </c>
      <c r="E5702" s="31" t="s">
        <v>15</v>
      </c>
      <c r="F5702" s="31" t="s">
        <v>37</v>
      </c>
      <c r="G5702" s="1" t="s">
        <v>13188</v>
      </c>
      <c r="H5702" s="1" t="s">
        <v>20489</v>
      </c>
      <c r="I5702" s="1" t="s">
        <v>20490</v>
      </c>
      <c r="J5702" s="1" t="s">
        <v>13191</v>
      </c>
      <c r="K5702" s="1" t="s">
        <v>20491</v>
      </c>
      <c r="L5702" s="1" t="s">
        <v>20492</v>
      </c>
      <c r="M5702" s="1" t="s">
        <v>44</v>
      </c>
      <c r="N5702" s="1" t="s">
        <v>63</v>
      </c>
      <c r="O5702" s="1" t="s">
        <v>64</v>
      </c>
      <c r="P5702" s="1" t="s">
        <v>166</v>
      </c>
      <c r="Q5702" s="29" t="s">
        <v>61</v>
      </c>
      <c r="R5702" s="30">
        <v>3438.2740885254716</v>
      </c>
      <c r="S5702" s="5">
        <v>18.944473871051354</v>
      </c>
      <c r="T5702" s="4">
        <v>0</v>
      </c>
      <c r="U5702" s="1"/>
      <c r="V5702" s="1"/>
      <c r="W5702" s="1"/>
      <c r="X5702" s="1"/>
    </row>
    <row r="5703" spans="1:24" ht="15.75" customHeight="1" x14ac:dyDescent="0.2">
      <c r="A5703" s="1"/>
      <c r="B5703" s="1"/>
      <c r="C5703" s="31" t="str">
        <f>IF('Style Screener'!$S5703&lt;(AVERAGE('Style Screener'!$S$9:$S$6415)), "Value", "Growth")</f>
        <v>Growth</v>
      </c>
      <c r="D5703" s="31" t="str">
        <f>IF('Style Screener'!$R5703&gt;2000, "Large Cap", "Small Cap")</f>
        <v>Large Cap</v>
      </c>
      <c r="E5703" s="31" t="s">
        <v>15</v>
      </c>
      <c r="F5703" s="31" t="s">
        <v>37</v>
      </c>
      <c r="G5703" s="1" t="s">
        <v>38</v>
      </c>
      <c r="H5703" s="1" t="s">
        <v>7445</v>
      </c>
      <c r="I5703" s="1" t="s">
        <v>20493</v>
      </c>
      <c r="J5703" s="1" t="s">
        <v>71</v>
      </c>
      <c r="K5703" s="1" t="s">
        <v>7447</v>
      </c>
      <c r="L5703" s="1" t="s">
        <v>7448</v>
      </c>
      <c r="M5703" s="1" t="s">
        <v>44</v>
      </c>
      <c r="N5703" s="1" t="s">
        <v>142</v>
      </c>
      <c r="O5703" s="1" t="s">
        <v>46</v>
      </c>
      <c r="P5703" s="1" t="s">
        <v>142</v>
      </c>
      <c r="Q5703" s="29" t="s">
        <v>161</v>
      </c>
      <c r="R5703" s="30">
        <v>10059.984813339999</v>
      </c>
      <c r="S5703" s="5">
        <v>45.024509803921575</v>
      </c>
      <c r="T5703" s="4">
        <v>2.1118270882321494E-16</v>
      </c>
      <c r="U5703" s="1"/>
      <c r="V5703" s="1"/>
      <c r="W5703" s="1"/>
      <c r="X5703" s="1"/>
    </row>
    <row r="5704" spans="1:24" ht="15.75" customHeight="1" x14ac:dyDescent="0.2">
      <c r="A5704" s="1"/>
      <c r="B5704" s="1"/>
      <c r="C5704" s="31" t="str">
        <f>IF('Style Screener'!$S5704&lt;(AVERAGE('Style Screener'!$S$9:$S$6415)), "Value", "Growth")</f>
        <v>Value</v>
      </c>
      <c r="D5704" s="31" t="str">
        <f>IF('Style Screener'!$R5704&gt;2000, "Large Cap", "Small Cap")</f>
        <v>Large Cap</v>
      </c>
      <c r="E5704" s="31" t="s">
        <v>15</v>
      </c>
      <c r="F5704" s="31" t="s">
        <v>37</v>
      </c>
      <c r="G5704" s="1" t="s">
        <v>303</v>
      </c>
      <c r="H5704" s="1" t="s">
        <v>7437</v>
      </c>
      <c r="I5704" s="1" t="s">
        <v>7438</v>
      </c>
      <c r="J5704" s="1" t="s">
        <v>41</v>
      </c>
      <c r="K5704" s="1" t="s">
        <v>7439</v>
      </c>
      <c r="L5704" s="1" t="s">
        <v>7440</v>
      </c>
      <c r="M5704" s="1" t="s">
        <v>44</v>
      </c>
      <c r="N5704" s="1" t="s">
        <v>153</v>
      </c>
      <c r="O5704" s="1" t="s">
        <v>64</v>
      </c>
      <c r="P5704" s="1" t="s">
        <v>154</v>
      </c>
      <c r="Q5704" s="29" t="s">
        <v>208</v>
      </c>
      <c r="R5704" s="30">
        <v>109844.15079391999</v>
      </c>
      <c r="S5704" s="5">
        <v>17.900603808639108</v>
      </c>
      <c r="T5704" s="4" t="s">
        <v>61</v>
      </c>
      <c r="U5704" s="1"/>
      <c r="V5704" s="1"/>
      <c r="W5704" s="1"/>
      <c r="X5704" s="1"/>
    </row>
    <row r="5705" spans="1:24" ht="15.75" customHeight="1" x14ac:dyDescent="0.2">
      <c r="A5705" s="1"/>
      <c r="B5705" s="1"/>
      <c r="C5705" s="31" t="str">
        <f>IF('Style Screener'!$S5705&lt;(AVERAGE('Style Screener'!$S$9:$S$6415)), "Value", "Growth")</f>
        <v>Value</v>
      </c>
      <c r="D5705" s="31" t="str">
        <f>IF('Style Screener'!$R5705&gt;2000, "Large Cap", "Small Cap")</f>
        <v>Large Cap</v>
      </c>
      <c r="E5705" s="31" t="s">
        <v>15</v>
      </c>
      <c r="F5705" s="31" t="s">
        <v>37</v>
      </c>
      <c r="G5705" s="1" t="s">
        <v>38</v>
      </c>
      <c r="H5705" s="1" t="s">
        <v>7781</v>
      </c>
      <c r="I5705" s="1" t="s">
        <v>7782</v>
      </c>
      <c r="J5705" s="1" t="s">
        <v>41</v>
      </c>
      <c r="K5705" s="1" t="s">
        <v>7783</v>
      </c>
      <c r="L5705" s="1" t="s">
        <v>7784</v>
      </c>
      <c r="M5705" s="1" t="s">
        <v>44</v>
      </c>
      <c r="N5705" s="1" t="s">
        <v>160</v>
      </c>
      <c r="O5705" s="1" t="s">
        <v>46</v>
      </c>
      <c r="P5705" s="1" t="s">
        <v>160</v>
      </c>
      <c r="Q5705" s="29" t="s">
        <v>161</v>
      </c>
      <c r="R5705" s="30">
        <v>163088.62033397998</v>
      </c>
      <c r="S5705" s="5">
        <v>17.023914968999112</v>
      </c>
      <c r="T5705" s="4">
        <v>59.582830219949322</v>
      </c>
      <c r="U5705" s="1"/>
      <c r="V5705" s="1"/>
      <c r="W5705" s="1"/>
      <c r="X5705" s="1"/>
    </row>
    <row r="5706" spans="1:24" ht="15.75" customHeight="1" x14ac:dyDescent="0.2">
      <c r="A5706" s="1"/>
      <c r="B5706" s="1"/>
      <c r="C5706" s="31" t="str">
        <f>IF('Style Screener'!$S5706&lt;(AVERAGE('Style Screener'!$S$9:$S$6415)), "Value", "Growth")</f>
        <v>Value</v>
      </c>
      <c r="D5706" s="31" t="str">
        <f>IF('Style Screener'!$R5706&gt;2000, "Large Cap", "Small Cap")</f>
        <v>Large Cap</v>
      </c>
      <c r="E5706" s="31" t="s">
        <v>15</v>
      </c>
      <c r="F5706" s="31" t="s">
        <v>37</v>
      </c>
      <c r="G5706" s="1" t="s">
        <v>10839</v>
      </c>
      <c r="H5706" s="1" t="s">
        <v>12247</v>
      </c>
      <c r="I5706" s="1" t="s">
        <v>20494</v>
      </c>
      <c r="J5706" s="1" t="s">
        <v>10842</v>
      </c>
      <c r="K5706" s="1" t="s">
        <v>12249</v>
      </c>
      <c r="L5706" s="1" t="s">
        <v>12250</v>
      </c>
      <c r="M5706" s="1" t="s">
        <v>44</v>
      </c>
      <c r="N5706" s="1" t="s">
        <v>160</v>
      </c>
      <c r="O5706" s="1" t="s">
        <v>46</v>
      </c>
      <c r="P5706" s="1" t="s">
        <v>160</v>
      </c>
      <c r="Q5706" s="29" t="s">
        <v>61</v>
      </c>
      <c r="R5706" s="30">
        <v>49308.32909767612</v>
      </c>
      <c r="S5706" s="5">
        <v>21.021140805743919</v>
      </c>
      <c r="T5706" s="4">
        <v>92.650946021146368</v>
      </c>
      <c r="U5706" s="1"/>
      <c r="V5706" s="1"/>
      <c r="W5706" s="1"/>
      <c r="X5706" s="1"/>
    </row>
    <row r="5707" spans="1:24" ht="15.75" customHeight="1" x14ac:dyDescent="0.2">
      <c r="A5707" s="1"/>
      <c r="B5707" s="1"/>
      <c r="C5707" s="31" t="str">
        <f>IF('Style Screener'!$S5707&lt;(AVERAGE('Style Screener'!$S$9:$S$6415)), "Value", "Growth")</f>
        <v>Value</v>
      </c>
      <c r="D5707" s="31" t="str">
        <f>IF('Style Screener'!$R5707&gt;2000, "Large Cap", "Small Cap")</f>
        <v>Large Cap</v>
      </c>
      <c r="E5707" s="31" t="s">
        <v>15</v>
      </c>
      <c r="F5707" s="31" t="s">
        <v>37</v>
      </c>
      <c r="G5707" s="1" t="s">
        <v>38</v>
      </c>
      <c r="H5707" s="1" t="s">
        <v>7864</v>
      </c>
      <c r="I5707" s="1" t="s">
        <v>7865</v>
      </c>
      <c r="J5707" s="1" t="s">
        <v>41</v>
      </c>
      <c r="K5707" s="1" t="s">
        <v>7866</v>
      </c>
      <c r="L5707" s="1" t="s">
        <v>7867</v>
      </c>
      <c r="M5707" s="1" t="s">
        <v>44</v>
      </c>
      <c r="N5707" s="1" t="s">
        <v>45</v>
      </c>
      <c r="O5707" s="1" t="s">
        <v>46</v>
      </c>
      <c r="P5707" s="1" t="s">
        <v>45</v>
      </c>
      <c r="Q5707" s="29" t="s">
        <v>503</v>
      </c>
      <c r="R5707" s="30">
        <v>9083.0392367599998</v>
      </c>
      <c r="S5707" s="5">
        <v>25.238355309354763</v>
      </c>
      <c r="T5707" s="4">
        <v>71.508534048704277</v>
      </c>
      <c r="U5707" s="1"/>
      <c r="V5707" s="1"/>
      <c r="W5707" s="1"/>
      <c r="X5707" s="1"/>
    </row>
    <row r="5708" spans="1:24" ht="15.75" customHeight="1" x14ac:dyDescent="0.2">
      <c r="A5708" s="1"/>
      <c r="B5708" s="1"/>
      <c r="C5708" s="31" t="str">
        <f>IF('Style Screener'!$S5708&lt;(AVERAGE('Style Screener'!$S$9:$S$6415)), "Value", "Growth")</f>
        <v>Value</v>
      </c>
      <c r="D5708" s="31" t="str">
        <f>IF('Style Screener'!$R5708&gt;2000, "Large Cap", "Small Cap")</f>
        <v>Large Cap</v>
      </c>
      <c r="E5708" s="31" t="s">
        <v>15</v>
      </c>
      <c r="F5708" s="31" t="s">
        <v>37</v>
      </c>
      <c r="G5708" s="1" t="s">
        <v>13188</v>
      </c>
      <c r="H5708" s="1" t="s">
        <v>20495</v>
      </c>
      <c r="I5708" s="1" t="s">
        <v>20496</v>
      </c>
      <c r="J5708" s="1" t="s">
        <v>13191</v>
      </c>
      <c r="K5708" s="1" t="s">
        <v>20497</v>
      </c>
      <c r="L5708" s="1" t="s">
        <v>20498</v>
      </c>
      <c r="M5708" s="1" t="s">
        <v>44</v>
      </c>
      <c r="N5708" s="1" t="s">
        <v>63</v>
      </c>
      <c r="O5708" s="1" t="s">
        <v>64</v>
      </c>
      <c r="P5708" s="1" t="s">
        <v>390</v>
      </c>
      <c r="Q5708" s="29" t="s">
        <v>61</v>
      </c>
      <c r="R5708" s="30">
        <v>2896.5707822328113</v>
      </c>
      <c r="S5708" s="5">
        <v>22.031636848821524</v>
      </c>
      <c r="T5708" s="4">
        <v>21.000250775683604</v>
      </c>
      <c r="U5708" s="1"/>
      <c r="V5708" s="1"/>
      <c r="W5708" s="1"/>
      <c r="X5708" s="1"/>
    </row>
    <row r="5709" spans="1:24" ht="15.75" customHeight="1" x14ac:dyDescent="0.2">
      <c r="A5709" s="1"/>
      <c r="B5709" s="1"/>
      <c r="C5709" s="31" t="str">
        <f>IF('Style Screener'!$S5709&lt;(AVERAGE('Style Screener'!$S$9:$S$6415)), "Value", "Growth")</f>
        <v>Value</v>
      </c>
      <c r="D5709" s="31" t="str">
        <f>IF('Style Screener'!$R5709&gt;2000, "Large Cap", "Small Cap")</f>
        <v>Large Cap</v>
      </c>
      <c r="E5709" s="31" t="s">
        <v>15</v>
      </c>
      <c r="F5709" s="31" t="s">
        <v>37</v>
      </c>
      <c r="G5709" s="1" t="s">
        <v>13188</v>
      </c>
      <c r="H5709" s="1" t="s">
        <v>20499</v>
      </c>
      <c r="I5709" s="1" t="s">
        <v>20500</v>
      </c>
      <c r="J5709" s="1" t="s">
        <v>13191</v>
      </c>
      <c r="K5709" s="1" t="s">
        <v>20501</v>
      </c>
      <c r="L5709" s="1" t="s">
        <v>20502</v>
      </c>
      <c r="M5709" s="1" t="s">
        <v>44</v>
      </c>
      <c r="N5709" s="1" t="s">
        <v>160</v>
      </c>
      <c r="O5709" s="1" t="s">
        <v>46</v>
      </c>
      <c r="P5709" s="1" t="s">
        <v>160</v>
      </c>
      <c r="Q5709" s="29" t="s">
        <v>61</v>
      </c>
      <c r="R5709" s="30">
        <v>9947.1569096629228</v>
      </c>
      <c r="S5709" s="5">
        <v>26.999808783223912</v>
      </c>
      <c r="T5709" s="4">
        <v>14.393021565301668</v>
      </c>
      <c r="U5709" s="1"/>
      <c r="V5709" s="1"/>
      <c r="W5709" s="1"/>
      <c r="X5709" s="1"/>
    </row>
    <row r="5710" spans="1:24" ht="15.75" customHeight="1" x14ac:dyDescent="0.2">
      <c r="A5710" s="1"/>
      <c r="B5710" s="1"/>
      <c r="C5710" s="31" t="str">
        <f>IF('Style Screener'!$S5710&lt;(AVERAGE('Style Screener'!$S$9:$S$6415)), "Value", "Growth")</f>
        <v>Value</v>
      </c>
      <c r="D5710" s="31" t="str">
        <f>IF('Style Screener'!$R5710&gt;2000, "Large Cap", "Small Cap")</f>
        <v>Large Cap</v>
      </c>
      <c r="E5710" s="31" t="s">
        <v>15</v>
      </c>
      <c r="F5710" s="31" t="s">
        <v>37</v>
      </c>
      <c r="G5710" s="1" t="s">
        <v>38</v>
      </c>
      <c r="H5710" s="1" t="s">
        <v>7978</v>
      </c>
      <c r="I5710" s="1" t="s">
        <v>20503</v>
      </c>
      <c r="J5710" s="1" t="s">
        <v>71</v>
      </c>
      <c r="K5710" s="1" t="s">
        <v>7980</v>
      </c>
      <c r="L5710" s="1" t="s">
        <v>7981</v>
      </c>
      <c r="M5710" s="1" t="s">
        <v>44</v>
      </c>
      <c r="N5710" s="1" t="s">
        <v>160</v>
      </c>
      <c r="O5710" s="1" t="s">
        <v>46</v>
      </c>
      <c r="P5710" s="1" t="s">
        <v>160</v>
      </c>
      <c r="Q5710" s="29" t="s">
        <v>161</v>
      </c>
      <c r="R5710" s="30">
        <v>36250.319752379997</v>
      </c>
      <c r="S5710" s="5">
        <v>17.943313953488371</v>
      </c>
      <c r="T5710" s="4">
        <v>42.674490906264566</v>
      </c>
      <c r="U5710" s="1"/>
      <c r="V5710" s="1"/>
      <c r="W5710" s="1"/>
      <c r="X5710" s="1"/>
    </row>
    <row r="5711" spans="1:24" ht="15.75" customHeight="1" x14ac:dyDescent="0.2">
      <c r="A5711" s="1"/>
      <c r="B5711" s="1"/>
      <c r="C5711" s="31" t="str">
        <f>IF('Style Screener'!$S5711&lt;(AVERAGE('Style Screener'!$S$9:$S$6415)), "Value", "Growth")</f>
        <v>Value</v>
      </c>
      <c r="D5711" s="31" t="str">
        <f>IF('Style Screener'!$R5711&gt;2000, "Large Cap", "Small Cap")</f>
        <v>Large Cap</v>
      </c>
      <c r="E5711" s="31" t="s">
        <v>15</v>
      </c>
      <c r="F5711" s="31" t="s">
        <v>37</v>
      </c>
      <c r="G5711" s="1" t="s">
        <v>246</v>
      </c>
      <c r="H5711" s="1" t="s">
        <v>12323</v>
      </c>
      <c r="I5711" s="1" t="s">
        <v>20504</v>
      </c>
      <c r="J5711" s="1" t="s">
        <v>19561</v>
      </c>
      <c r="K5711" s="1" t="s">
        <v>12325</v>
      </c>
      <c r="L5711" s="1" t="s">
        <v>12326</v>
      </c>
      <c r="M5711" s="1" t="s">
        <v>44</v>
      </c>
      <c r="N5711" s="1" t="s">
        <v>160</v>
      </c>
      <c r="O5711" s="1" t="s">
        <v>46</v>
      </c>
      <c r="P5711" s="1" t="s">
        <v>160</v>
      </c>
      <c r="Q5711" s="29" t="s">
        <v>61</v>
      </c>
      <c r="R5711" s="30">
        <v>283295.55749879481</v>
      </c>
      <c r="S5711" s="5">
        <v>19.939841161069815</v>
      </c>
      <c r="T5711" s="4">
        <v>98.738980452280572</v>
      </c>
      <c r="U5711" s="1"/>
      <c r="V5711" s="1"/>
      <c r="W5711" s="1"/>
      <c r="X5711" s="1"/>
    </row>
    <row r="5712" spans="1:24" ht="15.75" customHeight="1" x14ac:dyDescent="0.2">
      <c r="A5712" s="1"/>
      <c r="B5712" s="1"/>
      <c r="C5712" s="31" t="str">
        <f>IF('Style Screener'!$S5712&lt;(AVERAGE('Style Screener'!$S$9:$S$6415)), "Value", "Growth")</f>
        <v>Growth</v>
      </c>
      <c r="D5712" s="31" t="str">
        <f>IF('Style Screener'!$R5712&gt;2000, "Large Cap", "Small Cap")</f>
        <v>Large Cap</v>
      </c>
      <c r="E5712" s="31" t="s">
        <v>15</v>
      </c>
      <c r="F5712" s="31" t="s">
        <v>37</v>
      </c>
      <c r="G5712" s="1" t="s">
        <v>11238</v>
      </c>
      <c r="H5712" s="1" t="s">
        <v>12327</v>
      </c>
      <c r="I5712" s="1" t="s">
        <v>12328</v>
      </c>
      <c r="J5712" s="1" t="s">
        <v>11241</v>
      </c>
      <c r="K5712" s="1" t="s">
        <v>12329</v>
      </c>
      <c r="L5712" s="1" t="s">
        <v>12330</v>
      </c>
      <c r="M5712" s="1" t="s">
        <v>44</v>
      </c>
      <c r="N5712" s="1" t="s">
        <v>160</v>
      </c>
      <c r="O5712" s="1" t="s">
        <v>46</v>
      </c>
      <c r="P5712" s="1" t="s">
        <v>160</v>
      </c>
      <c r="Q5712" s="29" t="s">
        <v>61</v>
      </c>
      <c r="R5712" s="30">
        <v>148230.63552166871</v>
      </c>
      <c r="S5712" s="5">
        <v>32.007591385427837</v>
      </c>
      <c r="T5712" s="4" t="s">
        <v>61</v>
      </c>
      <c r="U5712" s="1"/>
      <c r="V5712" s="1"/>
      <c r="W5712" s="1"/>
      <c r="X5712" s="1"/>
    </row>
    <row r="5713" spans="1:24" ht="15.75" customHeight="1" x14ac:dyDescent="0.2">
      <c r="A5713" s="1"/>
      <c r="B5713" s="1"/>
      <c r="C5713" s="31" t="str">
        <f>IF('Style Screener'!$S5713&lt;(AVERAGE('Style Screener'!$S$9:$S$6415)), "Value", "Growth")</f>
        <v>Growth</v>
      </c>
      <c r="D5713" s="31" t="str">
        <f>IF('Style Screener'!$R5713&gt;2000, "Large Cap", "Small Cap")</f>
        <v>Large Cap</v>
      </c>
      <c r="E5713" s="31" t="s">
        <v>15</v>
      </c>
      <c r="F5713" s="31" t="s">
        <v>37</v>
      </c>
      <c r="G5713" s="1" t="s">
        <v>13188</v>
      </c>
      <c r="H5713" s="1" t="s">
        <v>13786</v>
      </c>
      <c r="I5713" s="1" t="s">
        <v>20505</v>
      </c>
      <c r="J5713" s="1" t="s">
        <v>13191</v>
      </c>
      <c r="K5713" s="1" t="s">
        <v>13788</v>
      </c>
      <c r="L5713" s="1" t="s">
        <v>13789</v>
      </c>
      <c r="M5713" s="1" t="s">
        <v>44</v>
      </c>
      <c r="N5713" s="1" t="s">
        <v>153</v>
      </c>
      <c r="O5713" s="1" t="s">
        <v>64</v>
      </c>
      <c r="P5713" s="1" t="s">
        <v>154</v>
      </c>
      <c r="Q5713" s="29" t="s">
        <v>61</v>
      </c>
      <c r="R5713" s="30">
        <v>12827.965422081706</v>
      </c>
      <c r="S5713" s="5">
        <v>34.09913513925401</v>
      </c>
      <c r="T5713" s="4">
        <v>75.804516000594433</v>
      </c>
      <c r="U5713" s="1"/>
      <c r="V5713" s="1"/>
      <c r="W5713" s="1"/>
      <c r="X5713" s="1"/>
    </row>
    <row r="5714" spans="1:24" ht="15.75" customHeight="1" x14ac:dyDescent="0.2">
      <c r="A5714" s="1"/>
      <c r="B5714" s="1"/>
      <c r="C5714" s="31" t="str">
        <f>IF('Style Screener'!$S5714&lt;(AVERAGE('Style Screener'!$S$9:$S$6415)), "Value", "Growth")</f>
        <v>Value</v>
      </c>
      <c r="D5714" s="31" t="str">
        <f>IF('Style Screener'!$R5714&gt;2000, "Large Cap", "Small Cap")</f>
        <v>Large Cap</v>
      </c>
      <c r="E5714" s="31" t="s">
        <v>15</v>
      </c>
      <c r="F5714" s="31" t="s">
        <v>37</v>
      </c>
      <c r="G5714" s="1" t="s">
        <v>38</v>
      </c>
      <c r="H5714" s="1" t="s">
        <v>8549</v>
      </c>
      <c r="I5714" s="1" t="s">
        <v>8550</v>
      </c>
      <c r="J5714" s="1" t="s">
        <v>41</v>
      </c>
      <c r="K5714" s="1" t="s">
        <v>8551</v>
      </c>
      <c r="L5714" s="1" t="s">
        <v>8552</v>
      </c>
      <c r="M5714" s="1" t="s">
        <v>44</v>
      </c>
      <c r="N5714" s="1" t="s">
        <v>63</v>
      </c>
      <c r="O5714" s="1" t="s">
        <v>64</v>
      </c>
      <c r="P5714" s="1" t="s">
        <v>390</v>
      </c>
      <c r="Q5714" s="29" t="s">
        <v>167</v>
      </c>
      <c r="R5714" s="30">
        <v>7853.7788278399994</v>
      </c>
      <c r="S5714" s="5">
        <v>19.516129032258064</v>
      </c>
      <c r="T5714" s="4" t="s">
        <v>61</v>
      </c>
      <c r="U5714" s="1"/>
      <c r="V5714" s="1"/>
      <c r="W5714" s="1"/>
      <c r="X5714" s="1"/>
    </row>
    <row r="5715" spans="1:24" ht="15.75" customHeight="1" x14ac:dyDescent="0.2">
      <c r="A5715" s="1"/>
      <c r="B5715" s="1"/>
      <c r="C5715" s="31" t="str">
        <f>IF('Style Screener'!$S5715&lt;(AVERAGE('Style Screener'!$S$9:$S$6415)), "Value", "Growth")</f>
        <v>Growth</v>
      </c>
      <c r="D5715" s="31" t="str">
        <f>IF('Style Screener'!$R5715&gt;2000, "Large Cap", "Small Cap")</f>
        <v>Large Cap</v>
      </c>
      <c r="E5715" s="31" t="s">
        <v>15</v>
      </c>
      <c r="F5715" s="31" t="s">
        <v>37</v>
      </c>
      <c r="G5715" s="1" t="s">
        <v>13188</v>
      </c>
      <c r="H5715" s="1" t="s">
        <v>20506</v>
      </c>
      <c r="I5715" s="1" t="s">
        <v>20507</v>
      </c>
      <c r="J5715" s="1" t="s">
        <v>13191</v>
      </c>
      <c r="K5715" s="1" t="s">
        <v>20508</v>
      </c>
      <c r="L5715" s="1" t="s">
        <v>20509</v>
      </c>
      <c r="M5715" s="1" t="s">
        <v>44</v>
      </c>
      <c r="N5715" s="1" t="s">
        <v>160</v>
      </c>
      <c r="O5715" s="1" t="s">
        <v>46</v>
      </c>
      <c r="P5715" s="1" t="s">
        <v>160</v>
      </c>
      <c r="Q5715" s="29" t="s">
        <v>61</v>
      </c>
      <c r="R5715" s="30">
        <v>12806.081757367258</v>
      </c>
      <c r="S5715" s="5">
        <v>105.99149783366107</v>
      </c>
      <c r="T5715" s="4">
        <v>1.4422741298186337</v>
      </c>
      <c r="U5715" s="1"/>
      <c r="V5715" s="1"/>
      <c r="W5715" s="1"/>
      <c r="X5715" s="1"/>
    </row>
    <row r="5716" spans="1:24" ht="15.75" customHeight="1" x14ac:dyDescent="0.2">
      <c r="A5716" s="1"/>
      <c r="B5716" s="1"/>
      <c r="C5716" s="31" t="str">
        <f>IF('Style Screener'!$S5716&lt;(AVERAGE('Style Screener'!$S$9:$S$6415)), "Value", "Growth")</f>
        <v>Value</v>
      </c>
      <c r="D5716" s="31" t="str">
        <f>IF('Style Screener'!$R5716&gt;2000, "Large Cap", "Small Cap")</f>
        <v>Large Cap</v>
      </c>
      <c r="E5716" s="31" t="s">
        <v>15</v>
      </c>
      <c r="F5716" s="31" t="s">
        <v>37</v>
      </c>
      <c r="G5716" s="1" t="s">
        <v>10908</v>
      </c>
      <c r="H5716" s="1" t="s">
        <v>12387</v>
      </c>
      <c r="I5716" s="1" t="s">
        <v>12388</v>
      </c>
      <c r="J5716" s="1" t="s">
        <v>10911</v>
      </c>
      <c r="K5716" s="1" t="s">
        <v>12389</v>
      </c>
      <c r="L5716" s="1" t="s">
        <v>12390</v>
      </c>
      <c r="M5716" s="1" t="s">
        <v>44</v>
      </c>
      <c r="N5716" s="1" t="s">
        <v>160</v>
      </c>
      <c r="O5716" s="1" t="s">
        <v>46</v>
      </c>
      <c r="P5716" s="1" t="s">
        <v>160</v>
      </c>
      <c r="Q5716" s="29" t="s">
        <v>61</v>
      </c>
      <c r="R5716" s="30">
        <v>4177.6366174796922</v>
      </c>
      <c r="S5716" s="5">
        <v>22.281553398058254</v>
      </c>
      <c r="T5716" s="4">
        <v>70.903899172902712</v>
      </c>
      <c r="U5716" s="1"/>
      <c r="V5716" s="1"/>
      <c r="W5716" s="1"/>
      <c r="X5716" s="1"/>
    </row>
    <row r="5717" spans="1:24" ht="15.75" customHeight="1" x14ac:dyDescent="0.2">
      <c r="A5717" s="1"/>
      <c r="B5717" s="1"/>
      <c r="C5717" s="31" t="str">
        <f>IF('Style Screener'!$S5717&lt;(AVERAGE('Style Screener'!$S$9:$S$6415)), "Value", "Growth")</f>
        <v>Value</v>
      </c>
      <c r="D5717" s="31" t="str">
        <f>IF('Style Screener'!$R5717&gt;2000, "Large Cap", "Small Cap")</f>
        <v>Large Cap</v>
      </c>
      <c r="E5717" s="31" t="s">
        <v>15</v>
      </c>
      <c r="F5717" s="31" t="s">
        <v>37</v>
      </c>
      <c r="G5717" s="1" t="s">
        <v>13188</v>
      </c>
      <c r="H5717" s="1" t="s">
        <v>20510</v>
      </c>
      <c r="I5717" s="1" t="s">
        <v>20511</v>
      </c>
      <c r="J5717" s="1" t="s">
        <v>13191</v>
      </c>
      <c r="K5717" s="1" t="s">
        <v>20512</v>
      </c>
      <c r="L5717" s="1" t="s">
        <v>20513</v>
      </c>
      <c r="M5717" s="1" t="s">
        <v>44</v>
      </c>
      <c r="N5717" s="1" t="s">
        <v>160</v>
      </c>
      <c r="O5717" s="1" t="s">
        <v>46</v>
      </c>
      <c r="P5717" s="1" t="s">
        <v>160</v>
      </c>
      <c r="Q5717" s="29" t="s">
        <v>61</v>
      </c>
      <c r="R5717" s="30">
        <v>18743.071260839097</v>
      </c>
      <c r="S5717" s="5">
        <v>26.590532936113867</v>
      </c>
      <c r="T5717" s="4">
        <v>56.749988642292784</v>
      </c>
      <c r="U5717" s="1"/>
      <c r="V5717" s="1"/>
      <c r="W5717" s="1"/>
      <c r="X5717" s="1"/>
    </row>
    <row r="5718" spans="1:24" ht="15.75" customHeight="1" x14ac:dyDescent="0.2">
      <c r="A5718" s="1"/>
      <c r="B5718" s="1"/>
      <c r="C5718" s="31" t="str">
        <f>IF('Style Screener'!$S5718&lt;(AVERAGE('Style Screener'!$S$9:$S$6415)), "Value", "Growth")</f>
        <v>Value</v>
      </c>
      <c r="D5718" s="31" t="str">
        <f>IF('Style Screener'!$R5718&gt;2000, "Large Cap", "Small Cap")</f>
        <v>Large Cap</v>
      </c>
      <c r="E5718" s="31" t="s">
        <v>15</v>
      </c>
      <c r="F5718" s="31" t="s">
        <v>37</v>
      </c>
      <c r="G5718" s="1" t="s">
        <v>303</v>
      </c>
      <c r="H5718" s="1" t="s">
        <v>9398</v>
      </c>
      <c r="I5718" s="1" t="s">
        <v>9399</v>
      </c>
      <c r="J5718" s="1" t="s">
        <v>41</v>
      </c>
      <c r="K5718" s="1" t="s">
        <v>9400</v>
      </c>
      <c r="L5718" s="1" t="s">
        <v>9401</v>
      </c>
      <c r="M5718" s="1" t="s">
        <v>44</v>
      </c>
      <c r="N5718" s="1" t="s">
        <v>160</v>
      </c>
      <c r="O5718" s="1" t="s">
        <v>46</v>
      </c>
      <c r="P5718" s="1" t="s">
        <v>160</v>
      </c>
      <c r="Q5718" s="29" t="s">
        <v>161</v>
      </c>
      <c r="R5718" s="30">
        <v>27148.076281579997</v>
      </c>
      <c r="S5718" s="5">
        <v>26.399233296823656</v>
      </c>
      <c r="T5718" s="4">
        <v>96.387411347517741</v>
      </c>
      <c r="U5718" s="1"/>
      <c r="V5718" s="1"/>
      <c r="W5718" s="1"/>
      <c r="X5718" s="1"/>
    </row>
    <row r="5719" spans="1:24" ht="15.75" customHeight="1" x14ac:dyDescent="0.2">
      <c r="A5719" s="1"/>
      <c r="B5719" s="1"/>
      <c r="C5719" s="31" t="str">
        <f>IF('Style Screener'!$S5719&lt;(AVERAGE('Style Screener'!$S$9:$S$6415)), "Value", "Growth")</f>
        <v>Value</v>
      </c>
      <c r="D5719" s="31" t="str">
        <f>IF('Style Screener'!$R5719&gt;2000, "Large Cap", "Small Cap")</f>
        <v>Large Cap</v>
      </c>
      <c r="E5719" s="31" t="s">
        <v>15</v>
      </c>
      <c r="F5719" s="31" t="s">
        <v>37</v>
      </c>
      <c r="G5719" s="1" t="s">
        <v>38</v>
      </c>
      <c r="H5719" s="1" t="s">
        <v>9050</v>
      </c>
      <c r="I5719" s="1" t="s">
        <v>9051</v>
      </c>
      <c r="J5719" s="1" t="s">
        <v>41</v>
      </c>
      <c r="K5719" s="1" t="s">
        <v>9052</v>
      </c>
      <c r="L5719" s="1" t="s">
        <v>9053</v>
      </c>
      <c r="M5719" s="1" t="s">
        <v>44</v>
      </c>
      <c r="N5719" s="1" t="s">
        <v>160</v>
      </c>
      <c r="O5719" s="1" t="s">
        <v>46</v>
      </c>
      <c r="P5719" s="1" t="s">
        <v>160</v>
      </c>
      <c r="Q5719" s="29" t="s">
        <v>161</v>
      </c>
      <c r="R5719" s="30">
        <v>214236.23853641999</v>
      </c>
      <c r="S5719" s="5">
        <v>16.806358381502889</v>
      </c>
      <c r="T5719" s="4">
        <v>61.550246950912204</v>
      </c>
      <c r="U5719" s="1"/>
      <c r="V5719" s="1"/>
      <c r="W5719" s="1"/>
      <c r="X5719" s="1"/>
    </row>
    <row r="5720" spans="1:24" ht="15.75" customHeight="1" x14ac:dyDescent="0.2">
      <c r="A5720" s="1"/>
      <c r="B5720" s="1"/>
      <c r="C5720" s="31" t="str">
        <f>IF('Style Screener'!$S5720&lt;(AVERAGE('Style Screener'!$S$9:$S$6415)), "Value", "Growth")</f>
        <v>Growth</v>
      </c>
      <c r="D5720" s="31" t="str">
        <f>IF('Style Screener'!$R5720&gt;2000, "Large Cap", "Small Cap")</f>
        <v>Large Cap</v>
      </c>
      <c r="E5720" s="31" t="s">
        <v>15</v>
      </c>
      <c r="F5720" s="31" t="s">
        <v>37</v>
      </c>
      <c r="G5720" s="1" t="s">
        <v>38</v>
      </c>
      <c r="H5720" s="1" t="s">
        <v>8956</v>
      </c>
      <c r="I5720" s="1" t="s">
        <v>20514</v>
      </c>
      <c r="J5720" s="1" t="s">
        <v>71</v>
      </c>
      <c r="K5720" s="1" t="s">
        <v>8958</v>
      </c>
      <c r="L5720" s="1" t="s">
        <v>8959</v>
      </c>
      <c r="M5720" s="1" t="s">
        <v>44</v>
      </c>
      <c r="N5720" s="1" t="s">
        <v>142</v>
      </c>
      <c r="O5720" s="1" t="s">
        <v>46</v>
      </c>
      <c r="P5720" s="1" t="s">
        <v>142</v>
      </c>
      <c r="Q5720" s="29" t="s">
        <v>161</v>
      </c>
      <c r="R5720" s="30">
        <v>19593.359068000002</v>
      </c>
      <c r="S5720" s="5">
        <v>179.49164345403901</v>
      </c>
      <c r="T5720" s="4" t="s">
        <v>61</v>
      </c>
      <c r="U5720" s="1"/>
      <c r="V5720" s="1"/>
      <c r="W5720" s="1"/>
      <c r="X5720" s="1"/>
    </row>
    <row r="5721" spans="1:24" ht="15.75" customHeight="1" x14ac:dyDescent="0.2">
      <c r="A5721" s="1"/>
      <c r="B5721" s="1"/>
      <c r="C5721" s="31" t="str">
        <f>IF('Style Screener'!$S5721&lt;(AVERAGE('Style Screener'!$S$9:$S$6415)), "Value", "Growth")</f>
        <v>Value</v>
      </c>
      <c r="D5721" s="31" t="str">
        <f>IF('Style Screener'!$R5721&gt;2000, "Large Cap", "Small Cap")</f>
        <v>Large Cap</v>
      </c>
      <c r="E5721" s="31" t="s">
        <v>15</v>
      </c>
      <c r="F5721" s="31" t="s">
        <v>37</v>
      </c>
      <c r="G5721" s="1" t="s">
        <v>1359</v>
      </c>
      <c r="H5721" s="1" t="s">
        <v>9569</v>
      </c>
      <c r="I5721" s="1" t="s">
        <v>20515</v>
      </c>
      <c r="J5721" s="1" t="s">
        <v>10842</v>
      </c>
      <c r="K5721" s="1" t="s">
        <v>9571</v>
      </c>
      <c r="L5721" s="1" t="s">
        <v>9572</v>
      </c>
      <c r="M5721" s="1" t="s">
        <v>44</v>
      </c>
      <c r="N5721" s="1" t="s">
        <v>45</v>
      </c>
      <c r="O5721" s="1" t="s">
        <v>46</v>
      </c>
      <c r="P5721" s="1" t="s">
        <v>45</v>
      </c>
      <c r="Q5721" s="29" t="s">
        <v>6185</v>
      </c>
      <c r="R5721" s="30">
        <v>5818.4149628991108</v>
      </c>
      <c r="S5721" s="5">
        <v>22.57146375039471</v>
      </c>
      <c r="T5721" s="4" t="s">
        <v>61</v>
      </c>
      <c r="U5721" s="1"/>
      <c r="V5721" s="1"/>
      <c r="W5721" s="1"/>
      <c r="X5721" s="1"/>
    </row>
    <row r="5722" spans="1:24" ht="15.75" customHeight="1" x14ac:dyDescent="0.2">
      <c r="A5722" s="1"/>
      <c r="B5722" s="1"/>
      <c r="C5722" s="31" t="str">
        <f>IF('Style Screener'!$S5722&lt;(AVERAGE('Style Screener'!$S$9:$S$6415)), "Value", "Growth")</f>
        <v>Value</v>
      </c>
      <c r="D5722" s="31" t="str">
        <f>IF('Style Screener'!$R5722&gt;2000, "Large Cap", "Small Cap")</f>
        <v>Large Cap</v>
      </c>
      <c r="E5722" s="31" t="s">
        <v>15</v>
      </c>
      <c r="F5722" s="31" t="s">
        <v>37</v>
      </c>
      <c r="G5722" s="1" t="s">
        <v>38</v>
      </c>
      <c r="H5722" s="1" t="s">
        <v>3600</v>
      </c>
      <c r="I5722" s="1" t="s">
        <v>3601</v>
      </c>
      <c r="J5722" s="1" t="s">
        <v>41</v>
      </c>
      <c r="K5722" s="1" t="s">
        <v>3602</v>
      </c>
      <c r="L5722" s="1" t="s">
        <v>3603</v>
      </c>
      <c r="M5722" s="1" t="s">
        <v>44</v>
      </c>
      <c r="N5722" s="1" t="s">
        <v>63</v>
      </c>
      <c r="O5722" s="1" t="s">
        <v>64</v>
      </c>
      <c r="P5722" s="1" t="s">
        <v>390</v>
      </c>
      <c r="Q5722" s="29" t="s">
        <v>633</v>
      </c>
      <c r="R5722" s="30">
        <v>10956.42560766</v>
      </c>
      <c r="S5722" s="5">
        <v>15.93351453062931</v>
      </c>
      <c r="T5722" s="4" t="s">
        <v>61</v>
      </c>
      <c r="U5722" s="1"/>
      <c r="V5722" s="1"/>
      <c r="W5722" s="1"/>
      <c r="X5722" s="1"/>
    </row>
    <row r="5723" spans="1:24" ht="15.75" customHeight="1" x14ac:dyDescent="0.2">
      <c r="A5723" s="1"/>
      <c r="B5723" s="1"/>
      <c r="C5723" s="31" t="str">
        <f>IF('Style Screener'!$S5723&lt;(AVERAGE('Style Screener'!$S$9:$S$6415)), "Value", "Growth")</f>
        <v>Value</v>
      </c>
      <c r="D5723" s="31" t="str">
        <f>IF('Style Screener'!$R5723&gt;2000, "Large Cap", "Small Cap")</f>
        <v>Large Cap</v>
      </c>
      <c r="E5723" s="31" t="s">
        <v>15</v>
      </c>
      <c r="F5723" s="31" t="s">
        <v>37</v>
      </c>
      <c r="G5723" s="1" t="s">
        <v>38</v>
      </c>
      <c r="H5723" s="1" t="s">
        <v>9549</v>
      </c>
      <c r="I5723" s="1" t="s">
        <v>9550</v>
      </c>
      <c r="J5723" s="1" t="s">
        <v>41</v>
      </c>
      <c r="K5723" s="1" t="s">
        <v>9551</v>
      </c>
      <c r="L5723" s="1" t="s">
        <v>9552</v>
      </c>
      <c r="M5723" s="1" t="s">
        <v>44</v>
      </c>
      <c r="N5723" s="1" t="s">
        <v>45</v>
      </c>
      <c r="O5723" s="1" t="s">
        <v>46</v>
      </c>
      <c r="P5723" s="1" t="s">
        <v>45</v>
      </c>
      <c r="Q5723" s="29" t="s">
        <v>537</v>
      </c>
      <c r="R5723" s="30">
        <v>8324.0069234999992</v>
      </c>
      <c r="S5723" s="5">
        <v>21.585760517799354</v>
      </c>
      <c r="T5723" s="4">
        <v>70.890062597092523</v>
      </c>
      <c r="U5723" s="1"/>
      <c r="V5723" s="1"/>
      <c r="W5723" s="1"/>
      <c r="X5723" s="1"/>
    </row>
    <row r="5724" spans="1:24" ht="15.75" customHeight="1" x14ac:dyDescent="0.2">
      <c r="A5724" s="1"/>
      <c r="B5724" s="1"/>
      <c r="C5724" s="31" t="str">
        <f>IF('Style Screener'!$S5724&lt;(AVERAGE('Style Screener'!$S$9:$S$6415)), "Value", "Growth")</f>
        <v>Growth</v>
      </c>
      <c r="D5724" s="31" t="str">
        <f>IF('Style Screener'!$R5724&gt;2000, "Large Cap", "Small Cap")</f>
        <v>Large Cap</v>
      </c>
      <c r="E5724" s="31" t="s">
        <v>15</v>
      </c>
      <c r="F5724" s="31" t="s">
        <v>37</v>
      </c>
      <c r="G5724" s="1" t="s">
        <v>11121</v>
      </c>
      <c r="H5724" s="1" t="s">
        <v>20516</v>
      </c>
      <c r="I5724" s="1" t="s">
        <v>20517</v>
      </c>
      <c r="J5724" s="1" t="s">
        <v>19193</v>
      </c>
      <c r="K5724" s="1" t="s">
        <v>20518</v>
      </c>
      <c r="L5724" s="1" t="s">
        <v>20519</v>
      </c>
      <c r="M5724" s="1" t="s">
        <v>44</v>
      </c>
      <c r="N5724" s="1" t="s">
        <v>63</v>
      </c>
      <c r="O5724" s="1" t="s">
        <v>64</v>
      </c>
      <c r="P5724" s="1" t="s">
        <v>65</v>
      </c>
      <c r="Q5724" s="29" t="s">
        <v>61</v>
      </c>
      <c r="R5724" s="30">
        <v>10172.060471336923</v>
      </c>
      <c r="S5724" s="5">
        <v>32.325000000000003</v>
      </c>
      <c r="T5724" s="4" t="s">
        <v>61</v>
      </c>
      <c r="U5724" s="1"/>
      <c r="V5724" s="1"/>
      <c r="W5724" s="1"/>
      <c r="X5724" s="1"/>
    </row>
    <row r="5725" spans="1:24" ht="15.75" customHeight="1" x14ac:dyDescent="0.2">
      <c r="A5725" s="1"/>
      <c r="B5725" s="1"/>
      <c r="C5725" s="31" t="str">
        <f>IF('Style Screener'!$S5725&lt;(AVERAGE('Style Screener'!$S$9:$S$6415)), "Value", "Growth")</f>
        <v>Growth</v>
      </c>
      <c r="D5725" s="31" t="str">
        <f>IF('Style Screener'!$R5725&gt;2000, "Large Cap", "Small Cap")</f>
        <v>Large Cap</v>
      </c>
      <c r="E5725" s="31" t="s">
        <v>15</v>
      </c>
      <c r="F5725" s="31" t="s">
        <v>37</v>
      </c>
      <c r="G5725" s="1" t="s">
        <v>38</v>
      </c>
      <c r="H5725" s="1" t="s">
        <v>9743</v>
      </c>
      <c r="I5725" s="1" t="s">
        <v>20520</v>
      </c>
      <c r="J5725" s="1" t="s">
        <v>71</v>
      </c>
      <c r="K5725" s="1" t="s">
        <v>9745</v>
      </c>
      <c r="L5725" s="1" t="s">
        <v>9746</v>
      </c>
      <c r="M5725" s="1" t="s">
        <v>44</v>
      </c>
      <c r="N5725" s="1" t="s">
        <v>142</v>
      </c>
      <c r="O5725" s="1" t="s">
        <v>46</v>
      </c>
      <c r="P5725" s="1" t="s">
        <v>142</v>
      </c>
      <c r="Q5725" s="29" t="s">
        <v>537</v>
      </c>
      <c r="R5725" s="30">
        <v>47840.19938102</v>
      </c>
      <c r="S5725" s="5">
        <v>42.862959193115572</v>
      </c>
      <c r="T5725" s="4">
        <v>0</v>
      </c>
      <c r="U5725" s="1"/>
      <c r="V5725" s="1"/>
      <c r="W5725" s="1"/>
      <c r="X5725" s="1"/>
    </row>
    <row r="5726" spans="1:24" ht="15.75" customHeight="1" x14ac:dyDescent="0.2">
      <c r="A5726" s="1"/>
      <c r="B5726" s="1"/>
      <c r="C5726" s="31" t="str">
        <f>IF('Style Screener'!$S5726&lt;(AVERAGE('Style Screener'!$S$9:$S$6415)), "Value", "Growth")</f>
        <v>Value</v>
      </c>
      <c r="D5726" s="31" t="str">
        <f>IF('Style Screener'!$R5726&gt;2000, "Large Cap", "Small Cap")</f>
        <v>Large Cap</v>
      </c>
      <c r="E5726" s="31" t="s">
        <v>15</v>
      </c>
      <c r="F5726" s="31" t="s">
        <v>37</v>
      </c>
      <c r="G5726" s="1" t="s">
        <v>38</v>
      </c>
      <c r="H5726" s="1" t="s">
        <v>9919</v>
      </c>
      <c r="I5726" s="1" t="s">
        <v>9920</v>
      </c>
      <c r="J5726" s="1" t="s">
        <v>41</v>
      </c>
      <c r="K5726" s="1" t="s">
        <v>9921</v>
      </c>
      <c r="L5726" s="1" t="s">
        <v>9922</v>
      </c>
      <c r="M5726" s="1" t="s">
        <v>44</v>
      </c>
      <c r="N5726" s="1" t="s">
        <v>153</v>
      </c>
      <c r="O5726" s="1" t="s">
        <v>64</v>
      </c>
      <c r="P5726" s="1" t="s">
        <v>154</v>
      </c>
      <c r="Q5726" s="29" t="s">
        <v>1530</v>
      </c>
      <c r="R5726" s="30">
        <v>10275.94161519</v>
      </c>
      <c r="S5726" s="5">
        <v>28.447470817120625</v>
      </c>
      <c r="T5726" s="4">
        <v>46.035976187367886</v>
      </c>
      <c r="U5726" s="1"/>
      <c r="V5726" s="1"/>
      <c r="W5726" s="1"/>
      <c r="X5726" s="1"/>
    </row>
    <row r="5727" spans="1:24" ht="15.75" customHeight="1" x14ac:dyDescent="0.2">
      <c r="A5727" s="1"/>
      <c r="B5727" s="1"/>
      <c r="C5727" s="31" t="str">
        <f>IF('Style Screener'!$S5727&lt;(AVERAGE('Style Screener'!$S$9:$S$6415)), "Value", "Growth")</f>
        <v>Value</v>
      </c>
      <c r="D5727" s="31" t="str">
        <f>IF('Style Screener'!$R5727&gt;2000, "Large Cap", "Small Cap")</f>
        <v>Large Cap</v>
      </c>
      <c r="E5727" s="31" t="s">
        <v>15</v>
      </c>
      <c r="F5727" s="31" t="s">
        <v>37</v>
      </c>
      <c r="G5727" s="1" t="s">
        <v>246</v>
      </c>
      <c r="H5727" s="1" t="s">
        <v>12576</v>
      </c>
      <c r="I5727" s="1" t="s">
        <v>20521</v>
      </c>
      <c r="J5727" s="1" t="s">
        <v>19561</v>
      </c>
      <c r="K5727" s="1" t="s">
        <v>12578</v>
      </c>
      <c r="L5727" s="1" t="s">
        <v>12579</v>
      </c>
      <c r="M5727" s="1" t="s">
        <v>44</v>
      </c>
      <c r="N5727" s="1" t="s">
        <v>160</v>
      </c>
      <c r="O5727" s="1" t="s">
        <v>46</v>
      </c>
      <c r="P5727" s="1" t="s">
        <v>160</v>
      </c>
      <c r="Q5727" s="29" t="s">
        <v>61</v>
      </c>
      <c r="R5727" s="30">
        <v>203451.48865864825</v>
      </c>
      <c r="S5727" s="5">
        <v>19.5124374603622</v>
      </c>
      <c r="T5727" s="4">
        <v>98.891744974927306</v>
      </c>
      <c r="U5727" s="1"/>
      <c r="V5727" s="1"/>
      <c r="W5727" s="1"/>
      <c r="X5727" s="1"/>
    </row>
    <row r="5728" spans="1:24" ht="15.75" customHeight="1" x14ac:dyDescent="0.2">
      <c r="A5728" s="1"/>
      <c r="B5728" s="1"/>
      <c r="C5728" s="31" t="str">
        <f>IF('Style Screener'!$S5728&lt;(AVERAGE('Style Screener'!$S$9:$S$6415)), "Value", "Growth")</f>
        <v>Value</v>
      </c>
      <c r="D5728" s="31" t="str">
        <f>IF('Style Screener'!$R5728&gt;2000, "Large Cap", "Small Cap")</f>
        <v>Large Cap</v>
      </c>
      <c r="E5728" s="31" t="s">
        <v>15</v>
      </c>
      <c r="F5728" s="31" t="s">
        <v>37</v>
      </c>
      <c r="G5728" s="1" t="s">
        <v>20522</v>
      </c>
      <c r="H5728" s="1" t="s">
        <v>20523</v>
      </c>
      <c r="I5728" s="1" t="s">
        <v>20524</v>
      </c>
      <c r="J5728" s="1" t="s">
        <v>20525</v>
      </c>
      <c r="K5728" s="1" t="s">
        <v>20526</v>
      </c>
      <c r="L5728" s="1" t="s">
        <v>20527</v>
      </c>
      <c r="M5728" s="1" t="s">
        <v>44</v>
      </c>
      <c r="N5728" s="1" t="s">
        <v>63</v>
      </c>
      <c r="O5728" s="1" t="s">
        <v>64</v>
      </c>
      <c r="P5728" s="1" t="s">
        <v>65</v>
      </c>
      <c r="Q5728" s="29" t="s">
        <v>61</v>
      </c>
      <c r="R5728" s="30">
        <v>3155.4349163050333</v>
      </c>
      <c r="S5728" s="5">
        <v>28.109965635738831</v>
      </c>
      <c r="T5728" s="4">
        <v>0</v>
      </c>
      <c r="U5728" s="1"/>
      <c r="V5728" s="1"/>
      <c r="W5728" s="1"/>
      <c r="X5728" s="1"/>
    </row>
    <row r="5729" spans="1:24" ht="15.75" customHeight="1" x14ac:dyDescent="0.2">
      <c r="A5729" s="1"/>
      <c r="B5729" s="1"/>
      <c r="C5729" s="31" t="str">
        <f>IF('Style Screener'!$S5729&lt;(AVERAGE('Style Screener'!$S$9:$S$6415)), "Value", "Growth")</f>
        <v>Value</v>
      </c>
      <c r="D5729" s="31" t="str">
        <f>IF('Style Screener'!$R5729&gt;2000, "Large Cap", "Small Cap")</f>
        <v>Large Cap</v>
      </c>
      <c r="E5729" s="31" t="s">
        <v>15</v>
      </c>
      <c r="F5729" s="31" t="s">
        <v>37</v>
      </c>
      <c r="G5729" s="1" t="s">
        <v>10804</v>
      </c>
      <c r="H5729" s="1" t="s">
        <v>12640</v>
      </c>
      <c r="I5729" s="1" t="s">
        <v>12641</v>
      </c>
      <c r="J5729" s="1" t="s">
        <v>10807</v>
      </c>
      <c r="K5729" s="1" t="s">
        <v>12642</v>
      </c>
      <c r="L5729" s="1" t="s">
        <v>12643</v>
      </c>
      <c r="M5729" s="1" t="s">
        <v>44</v>
      </c>
      <c r="N5729" s="1" t="s">
        <v>160</v>
      </c>
      <c r="O5729" s="1" t="s">
        <v>46</v>
      </c>
      <c r="P5729" s="1" t="s">
        <v>160</v>
      </c>
      <c r="Q5729" s="29" t="s">
        <v>61</v>
      </c>
      <c r="R5729" s="30">
        <v>136733.59573426613</v>
      </c>
      <c r="S5729" s="5">
        <v>17.10897092919565</v>
      </c>
      <c r="T5729" s="4" t="s">
        <v>61</v>
      </c>
      <c r="U5729" s="1"/>
      <c r="V5729" s="1"/>
      <c r="W5729" s="1"/>
      <c r="X5729" s="1"/>
    </row>
    <row r="5730" spans="1:24" ht="15.75" customHeight="1" x14ac:dyDescent="0.2">
      <c r="A5730" s="1"/>
      <c r="B5730" s="1"/>
      <c r="C5730" s="31" t="str">
        <f>IF('Style Screener'!$S5730&lt;(AVERAGE('Style Screener'!$S$9:$S$6415)), "Value", "Growth")</f>
        <v>Growth</v>
      </c>
      <c r="D5730" s="31" t="str">
        <f>IF('Style Screener'!$R5730&gt;2000, "Large Cap", "Small Cap")</f>
        <v>Large Cap</v>
      </c>
      <c r="E5730" s="31" t="s">
        <v>15</v>
      </c>
      <c r="F5730" s="31" t="s">
        <v>37</v>
      </c>
      <c r="G5730" s="1" t="s">
        <v>13188</v>
      </c>
      <c r="H5730" s="1" t="s">
        <v>20528</v>
      </c>
      <c r="I5730" s="1" t="s">
        <v>20529</v>
      </c>
      <c r="J5730" s="1" t="s">
        <v>13191</v>
      </c>
      <c r="K5730" s="1" t="s">
        <v>20530</v>
      </c>
      <c r="L5730" s="1" t="s">
        <v>20531</v>
      </c>
      <c r="M5730" s="1" t="s">
        <v>44</v>
      </c>
      <c r="N5730" s="1" t="s">
        <v>160</v>
      </c>
      <c r="O5730" s="1" t="s">
        <v>46</v>
      </c>
      <c r="P5730" s="1" t="s">
        <v>160</v>
      </c>
      <c r="Q5730" s="29" t="s">
        <v>61</v>
      </c>
      <c r="R5730" s="30">
        <v>5652.1229450420524</v>
      </c>
      <c r="S5730" s="5">
        <v>30.596777513707732</v>
      </c>
      <c r="T5730" s="4">
        <v>17.858079792279078</v>
      </c>
      <c r="U5730" s="1"/>
      <c r="V5730" s="1"/>
      <c r="W5730" s="1"/>
      <c r="X5730" s="1"/>
    </row>
    <row r="5731" spans="1:24" ht="15.75" customHeight="1" x14ac:dyDescent="0.2">
      <c r="A5731" s="1"/>
      <c r="B5731" s="1"/>
      <c r="C5731" s="31" t="str">
        <f>IF('Style Screener'!$S5731&lt;(AVERAGE('Style Screener'!$S$9:$S$6415)), "Value", "Growth")</f>
        <v>Growth</v>
      </c>
      <c r="D5731" s="31" t="str">
        <f>IF('Style Screener'!$R5731&gt;2000, "Large Cap", "Small Cap")</f>
        <v>Large Cap</v>
      </c>
      <c r="E5731" s="31" t="s">
        <v>15</v>
      </c>
      <c r="F5731" s="31" t="s">
        <v>37</v>
      </c>
      <c r="G5731" s="1" t="s">
        <v>13188</v>
      </c>
      <c r="H5731" s="1" t="s">
        <v>13418</v>
      </c>
      <c r="I5731" s="1" t="s">
        <v>20532</v>
      </c>
      <c r="J5731" s="1" t="s">
        <v>13191</v>
      </c>
      <c r="K5731" s="1" t="s">
        <v>13420</v>
      </c>
      <c r="L5731" s="1" t="s">
        <v>13421</v>
      </c>
      <c r="M5731" s="1" t="s">
        <v>44</v>
      </c>
      <c r="N5731" s="1" t="s">
        <v>160</v>
      </c>
      <c r="O5731" s="1" t="s">
        <v>46</v>
      </c>
      <c r="P5731" s="1" t="s">
        <v>160</v>
      </c>
      <c r="Q5731" s="29" t="s">
        <v>61</v>
      </c>
      <c r="R5731" s="30">
        <v>12601.423258432764</v>
      </c>
      <c r="S5731" s="5">
        <v>40.838473840530042</v>
      </c>
      <c r="T5731" s="4">
        <v>35.18941028251902</v>
      </c>
      <c r="U5731" s="1"/>
      <c r="V5731" s="1"/>
      <c r="W5731" s="1"/>
      <c r="X5731" s="1"/>
    </row>
    <row r="5732" spans="1:24" ht="15.75" customHeight="1" x14ac:dyDescent="0.2">
      <c r="A5732" s="1"/>
      <c r="B5732" s="1"/>
      <c r="C5732" s="31" t="str">
        <f>IF('Style Screener'!$S5732&lt;(AVERAGE('Style Screener'!$S$9:$S$6415)), "Value", "Growth")</f>
        <v>Value</v>
      </c>
      <c r="D5732" s="31" t="str">
        <f>IF('Style Screener'!$R5732&gt;2000, "Large Cap", "Small Cap")</f>
        <v>Large Cap</v>
      </c>
      <c r="E5732" s="31" t="s">
        <v>15</v>
      </c>
      <c r="F5732" s="31" t="s">
        <v>37</v>
      </c>
      <c r="G5732" s="1" t="s">
        <v>303</v>
      </c>
      <c r="H5732" s="1" t="s">
        <v>12741</v>
      </c>
      <c r="I5732" s="1" t="s">
        <v>12742</v>
      </c>
      <c r="J5732" s="1" t="s">
        <v>10766</v>
      </c>
      <c r="K5732" s="1" t="s">
        <v>12743</v>
      </c>
      <c r="L5732" s="1" t="s">
        <v>12744</v>
      </c>
      <c r="M5732" s="1" t="s">
        <v>44</v>
      </c>
      <c r="N5732" s="1" t="s">
        <v>160</v>
      </c>
      <c r="O5732" s="1" t="s">
        <v>46</v>
      </c>
      <c r="P5732" s="1" t="s">
        <v>160</v>
      </c>
      <c r="Q5732" s="29" t="s">
        <v>61</v>
      </c>
      <c r="R5732" s="30">
        <v>49609.664999041583</v>
      </c>
      <c r="S5732" s="5">
        <v>22.288881838595252</v>
      </c>
      <c r="T5732" s="4">
        <v>99.692798193321281</v>
      </c>
      <c r="U5732" s="1"/>
      <c r="V5732" s="1"/>
      <c r="W5732" s="1"/>
      <c r="X5732" s="1"/>
    </row>
    <row r="5733" spans="1:24" ht="15.75" customHeight="1" x14ac:dyDescent="0.2">
      <c r="A5733" s="1"/>
      <c r="B5733" s="1"/>
      <c r="C5733" s="31" t="str">
        <f>IF('Style Screener'!$S5733&lt;(AVERAGE('Style Screener'!$S$9:$S$6415)), "Value", "Growth")</f>
        <v>Value</v>
      </c>
      <c r="D5733" s="31" t="str">
        <f>IF('Style Screener'!$R5733&gt;2000, "Large Cap", "Small Cap")</f>
        <v>Large Cap</v>
      </c>
      <c r="E5733" s="31" t="s">
        <v>15</v>
      </c>
      <c r="F5733" s="31" t="s">
        <v>37</v>
      </c>
      <c r="G5733" s="1" t="s">
        <v>1020</v>
      </c>
      <c r="H5733" s="1" t="s">
        <v>12793</v>
      </c>
      <c r="I5733" s="1" t="s">
        <v>12794</v>
      </c>
      <c r="J5733" s="1" t="s">
        <v>10766</v>
      </c>
      <c r="K5733" s="1" t="s">
        <v>12795</v>
      </c>
      <c r="L5733" s="1" t="s">
        <v>12796</v>
      </c>
      <c r="M5733" s="1" t="s">
        <v>44</v>
      </c>
      <c r="N5733" s="1" t="s">
        <v>153</v>
      </c>
      <c r="O5733" s="1" t="s">
        <v>64</v>
      </c>
      <c r="P5733" s="1" t="s">
        <v>154</v>
      </c>
      <c r="Q5733" s="29" t="s">
        <v>61</v>
      </c>
      <c r="R5733" s="30">
        <v>15772.170534748637</v>
      </c>
      <c r="S5733" s="5">
        <v>20.327911891068432</v>
      </c>
      <c r="T5733" s="4" t="s">
        <v>61</v>
      </c>
      <c r="U5733" s="1"/>
      <c r="V5733" s="1"/>
      <c r="W5733" s="1"/>
      <c r="X5733" s="1"/>
    </row>
    <row r="5734" spans="1:24" ht="15.75" customHeight="1" x14ac:dyDescent="0.2">
      <c r="A5734" s="1"/>
      <c r="B5734" s="1"/>
      <c r="C5734" s="31" t="str">
        <f>IF('Style Screener'!$S5734&lt;(AVERAGE('Style Screener'!$S$9:$S$6415)), "Value", "Growth")</f>
        <v>Value</v>
      </c>
      <c r="D5734" s="31" t="str">
        <f>IF('Style Screener'!$R5734&gt;2000, "Large Cap", "Small Cap")</f>
        <v>Large Cap</v>
      </c>
      <c r="E5734" s="31" t="s">
        <v>15</v>
      </c>
      <c r="F5734" s="31" t="s">
        <v>37</v>
      </c>
      <c r="G5734" s="1" t="s">
        <v>11121</v>
      </c>
      <c r="H5734" s="1" t="s">
        <v>20533</v>
      </c>
      <c r="I5734" s="1" t="s">
        <v>20534</v>
      </c>
      <c r="J5734" s="1" t="s">
        <v>19193</v>
      </c>
      <c r="K5734" s="1" t="s">
        <v>20535</v>
      </c>
      <c r="L5734" s="1" t="s">
        <v>20536</v>
      </c>
      <c r="M5734" s="1" t="s">
        <v>44</v>
      </c>
      <c r="N5734" s="1" t="s">
        <v>63</v>
      </c>
      <c r="O5734" s="1" t="s">
        <v>64</v>
      </c>
      <c r="P5734" s="1" t="s">
        <v>390</v>
      </c>
      <c r="Q5734" s="29" t="s">
        <v>61</v>
      </c>
      <c r="R5734" s="30">
        <v>6482.0355679230724</v>
      </c>
      <c r="S5734" s="5">
        <v>20.71</v>
      </c>
      <c r="T5734" s="4" t="s">
        <v>61</v>
      </c>
      <c r="U5734" s="1"/>
      <c r="V5734" s="1"/>
      <c r="W5734" s="1"/>
      <c r="X5734" s="1"/>
    </row>
    <row r="5735" spans="1:24" ht="15.75" customHeight="1" x14ac:dyDescent="0.2">
      <c r="A5735" s="1"/>
      <c r="B5735" s="1"/>
      <c r="C5735" s="31" t="str">
        <f>IF('Style Screener'!$S5735&lt;(AVERAGE('Style Screener'!$S$9:$S$6415)), "Value", "Growth")</f>
        <v>Growth</v>
      </c>
      <c r="D5735" s="31" t="str">
        <f>IF('Style Screener'!$R5735&gt;2000, "Large Cap", "Small Cap")</f>
        <v>Large Cap</v>
      </c>
      <c r="E5735" s="31" t="s">
        <v>15</v>
      </c>
      <c r="F5735" s="31" t="s">
        <v>37</v>
      </c>
      <c r="G5735" s="1" t="s">
        <v>246</v>
      </c>
      <c r="H5735" s="1" t="s">
        <v>12801</v>
      </c>
      <c r="I5735" s="1" t="s">
        <v>20537</v>
      </c>
      <c r="J5735" s="1" t="s">
        <v>19561</v>
      </c>
      <c r="K5735" s="1" t="s">
        <v>12803</v>
      </c>
      <c r="L5735" s="1" t="s">
        <v>12804</v>
      </c>
      <c r="M5735" s="1" t="s">
        <v>44</v>
      </c>
      <c r="N5735" s="1" t="s">
        <v>153</v>
      </c>
      <c r="O5735" s="1" t="s">
        <v>64</v>
      </c>
      <c r="P5735" s="1" t="s">
        <v>154</v>
      </c>
      <c r="Q5735" s="29" t="s">
        <v>61</v>
      </c>
      <c r="R5735" s="30" t="s">
        <v>61</v>
      </c>
      <c r="S5735" s="5" t="s">
        <v>61</v>
      </c>
      <c r="T5735" s="4">
        <v>98.645782939888647</v>
      </c>
      <c r="U5735" s="1"/>
      <c r="V5735" s="1"/>
      <c r="W5735" s="1"/>
      <c r="X5735" s="1"/>
    </row>
    <row r="5736" spans="1:24" ht="15.75" customHeight="1" x14ac:dyDescent="0.2">
      <c r="A5736" s="1"/>
      <c r="B5736" s="1"/>
      <c r="C5736" s="31" t="str">
        <f>IF('Style Screener'!$S5736&lt;(AVERAGE('Style Screener'!$S$9:$S$6415)), "Value", "Growth")</f>
        <v>Value</v>
      </c>
      <c r="D5736" s="31" t="str">
        <f>IF('Style Screener'!$R5736&gt;2000, "Large Cap", "Small Cap")</f>
        <v>Large Cap</v>
      </c>
      <c r="E5736" s="31" t="s">
        <v>15</v>
      </c>
      <c r="F5736" s="31" t="s">
        <v>37</v>
      </c>
      <c r="G5736" s="1" t="s">
        <v>38</v>
      </c>
      <c r="H5736" s="1" t="s">
        <v>20538</v>
      </c>
      <c r="I5736" s="1" t="s">
        <v>20539</v>
      </c>
      <c r="J5736" s="1" t="s">
        <v>41</v>
      </c>
      <c r="K5736" s="1" t="s">
        <v>20540</v>
      </c>
      <c r="L5736" s="1" t="s">
        <v>20541</v>
      </c>
      <c r="M5736" s="1" t="s">
        <v>44</v>
      </c>
      <c r="N5736" s="1" t="s">
        <v>153</v>
      </c>
      <c r="O5736" s="1" t="s">
        <v>64</v>
      </c>
      <c r="P5736" s="1" t="s">
        <v>154</v>
      </c>
      <c r="Q5736" s="29" t="s">
        <v>155</v>
      </c>
      <c r="R5736" s="30">
        <v>19362.034990079999</v>
      </c>
      <c r="S5736" s="5">
        <v>17.467778620166794</v>
      </c>
      <c r="T5736" s="4">
        <v>52.739238705087146</v>
      </c>
      <c r="U5736" s="1"/>
      <c r="V5736" s="1"/>
      <c r="W5736" s="1"/>
      <c r="X5736" s="1"/>
    </row>
    <row r="5737" spans="1:24" ht="15.75" customHeight="1" x14ac:dyDescent="0.2">
      <c r="A5737" s="1"/>
      <c r="B5737" s="1"/>
      <c r="C5737" s="31" t="str">
        <f>IF('Style Screener'!$S5737&lt;(AVERAGE('Style Screener'!$S$9:$S$6415)), "Value", "Growth")</f>
        <v>Value</v>
      </c>
      <c r="D5737" s="31" t="str">
        <f>IF('Style Screener'!$R5737&gt;2000, "Large Cap", "Small Cap")</f>
        <v>Large Cap</v>
      </c>
      <c r="E5737" s="31" t="s">
        <v>15</v>
      </c>
      <c r="F5737" s="31" t="s">
        <v>37</v>
      </c>
      <c r="G5737" s="1" t="s">
        <v>38</v>
      </c>
      <c r="H5737" s="1" t="s">
        <v>20542</v>
      </c>
      <c r="I5737" s="1" t="s">
        <v>20543</v>
      </c>
      <c r="J5737" s="1" t="s">
        <v>41</v>
      </c>
      <c r="K5737" s="1" t="s">
        <v>20544</v>
      </c>
      <c r="L5737" s="1" t="s">
        <v>20545</v>
      </c>
      <c r="M5737" s="1" t="s">
        <v>44</v>
      </c>
      <c r="N5737" s="1" t="s">
        <v>153</v>
      </c>
      <c r="O5737" s="1" t="s">
        <v>64</v>
      </c>
      <c r="P5737" s="1" t="s">
        <v>154</v>
      </c>
      <c r="Q5737" s="29" t="s">
        <v>155</v>
      </c>
      <c r="R5737" s="30">
        <v>35892.90371436</v>
      </c>
      <c r="S5737" s="5">
        <v>18.938212357528492</v>
      </c>
      <c r="T5737" s="4">
        <v>32.217054263565885</v>
      </c>
      <c r="U5737" s="1"/>
      <c r="V5737" s="1"/>
      <c r="W5737" s="1"/>
      <c r="X5737" s="1"/>
    </row>
    <row r="5738" spans="1:24" ht="15.75" customHeight="1" x14ac:dyDescent="0.2">
      <c r="A5738" s="1"/>
      <c r="B5738" s="1"/>
      <c r="C5738" s="31" t="str">
        <f>IF('Style Screener'!$S5738&lt;(AVERAGE('Style Screener'!$S$9:$S$6415)), "Value", "Growth")</f>
        <v>Growth</v>
      </c>
      <c r="D5738" s="31" t="str">
        <f>IF('Style Screener'!$R5738&gt;2000, "Large Cap", "Small Cap")</f>
        <v>Large Cap</v>
      </c>
      <c r="E5738" s="31" t="s">
        <v>15</v>
      </c>
      <c r="F5738" s="31" t="s">
        <v>37</v>
      </c>
      <c r="G5738" s="1" t="s">
        <v>13188</v>
      </c>
      <c r="H5738" s="1" t="s">
        <v>13414</v>
      </c>
      <c r="I5738" s="1" t="s">
        <v>20546</v>
      </c>
      <c r="J5738" s="1" t="s">
        <v>13191</v>
      </c>
      <c r="K5738" s="1" t="s">
        <v>13416</v>
      </c>
      <c r="L5738" s="1" t="s">
        <v>13417</v>
      </c>
      <c r="M5738" s="1" t="s">
        <v>44</v>
      </c>
      <c r="N5738" s="1" t="s">
        <v>160</v>
      </c>
      <c r="O5738" s="1" t="s">
        <v>46</v>
      </c>
      <c r="P5738" s="1" t="s">
        <v>160</v>
      </c>
      <c r="Q5738" s="29" t="s">
        <v>61</v>
      </c>
      <c r="R5738" s="30">
        <v>4662.9703180572469</v>
      </c>
      <c r="S5738" s="5">
        <v>34.723771284110342</v>
      </c>
      <c r="T5738" s="4">
        <v>44.620213984296811</v>
      </c>
      <c r="U5738" s="1"/>
      <c r="V5738" s="1"/>
      <c r="W5738" s="1"/>
      <c r="X5738" s="1"/>
    </row>
    <row r="5739" spans="1:24" ht="15.75" customHeight="1" x14ac:dyDescent="0.2">
      <c r="A5739" s="1"/>
      <c r="B5739" s="1"/>
      <c r="C5739" s="31" t="str">
        <f>IF('Style Screener'!$S5739&lt;(AVERAGE('Style Screener'!$S$9:$S$6415)), "Value", "Growth")</f>
        <v>Value</v>
      </c>
      <c r="D5739" s="31" t="str">
        <f>IF('Style Screener'!$R5739&gt;2000, "Large Cap", "Small Cap")</f>
        <v>Large Cap</v>
      </c>
      <c r="E5739" s="31" t="s">
        <v>15</v>
      </c>
      <c r="F5739" s="31" t="s">
        <v>37</v>
      </c>
      <c r="G5739" s="1" t="s">
        <v>13188</v>
      </c>
      <c r="H5739" s="1" t="s">
        <v>20547</v>
      </c>
      <c r="I5739" s="1" t="s">
        <v>20548</v>
      </c>
      <c r="J5739" s="1" t="s">
        <v>13191</v>
      </c>
      <c r="K5739" s="1" t="s">
        <v>20549</v>
      </c>
      <c r="L5739" s="1" t="s">
        <v>20550</v>
      </c>
      <c r="M5739" s="1" t="s">
        <v>44</v>
      </c>
      <c r="N5739" s="1" t="s">
        <v>63</v>
      </c>
      <c r="O5739" s="1" t="s">
        <v>64</v>
      </c>
      <c r="P5739" s="1" t="s">
        <v>166</v>
      </c>
      <c r="Q5739" s="29" t="s">
        <v>61</v>
      </c>
      <c r="R5739" s="30">
        <v>3021.8717111292776</v>
      </c>
      <c r="S5739" s="5">
        <v>21.284251314696927</v>
      </c>
      <c r="T5739" s="4" t="s">
        <v>61</v>
      </c>
      <c r="U5739" s="1"/>
      <c r="V5739" s="1"/>
      <c r="W5739" s="1"/>
      <c r="X5739" s="1"/>
    </row>
    <row r="5740" spans="1:24" ht="15.75" customHeight="1" x14ac:dyDescent="0.2">
      <c r="A5740" s="1"/>
      <c r="B5740" s="1"/>
      <c r="C5740" s="31" t="str">
        <f>IF('Style Screener'!$S5740&lt;(AVERAGE('Style Screener'!$S$9:$S$6415)), "Value", "Growth")</f>
        <v>Growth</v>
      </c>
      <c r="D5740" s="31" t="str">
        <f>IF('Style Screener'!$R5740&gt;2000, "Large Cap", "Small Cap")</f>
        <v>Large Cap</v>
      </c>
      <c r="E5740" s="31" t="s">
        <v>15</v>
      </c>
      <c r="F5740" s="31" t="s">
        <v>37</v>
      </c>
      <c r="G5740" s="1" t="s">
        <v>13188</v>
      </c>
      <c r="H5740" s="1" t="s">
        <v>20551</v>
      </c>
      <c r="I5740" s="1" t="s">
        <v>20552</v>
      </c>
      <c r="J5740" s="1" t="s">
        <v>13191</v>
      </c>
      <c r="K5740" s="1" t="s">
        <v>20553</v>
      </c>
      <c r="L5740" s="1" t="s">
        <v>20554</v>
      </c>
      <c r="M5740" s="1" t="s">
        <v>44</v>
      </c>
      <c r="N5740" s="1" t="s">
        <v>153</v>
      </c>
      <c r="O5740" s="1" t="s">
        <v>64</v>
      </c>
      <c r="P5740" s="1" t="s">
        <v>154</v>
      </c>
      <c r="Q5740" s="29" t="s">
        <v>61</v>
      </c>
      <c r="R5740" s="30">
        <v>11772.858793074747</v>
      </c>
      <c r="S5740" s="5">
        <v>51.564844505716309</v>
      </c>
      <c r="T5740" s="4">
        <v>78.152266987502571</v>
      </c>
      <c r="U5740" s="1"/>
      <c r="V5740" s="1"/>
      <c r="W5740" s="1"/>
      <c r="X5740" s="1"/>
    </row>
    <row r="5741" spans="1:24" ht="15.75" customHeight="1" x14ac:dyDescent="0.2">
      <c r="A5741" s="1"/>
      <c r="B5741" s="1"/>
      <c r="C5741" s="31" t="str">
        <f>IF('Style Screener'!$S5741&lt;(AVERAGE('Style Screener'!$S$9:$S$6415)), "Value", "Growth")</f>
        <v>Growth</v>
      </c>
      <c r="D5741" s="31" t="str">
        <f>IF('Style Screener'!$R5741&gt;2000, "Large Cap", "Small Cap")</f>
        <v>Large Cap</v>
      </c>
      <c r="E5741" s="31" t="s">
        <v>15</v>
      </c>
      <c r="F5741" s="31" t="s">
        <v>37</v>
      </c>
      <c r="G5741" s="1" t="s">
        <v>13188</v>
      </c>
      <c r="H5741" s="1" t="s">
        <v>20555</v>
      </c>
      <c r="I5741" s="1" t="s">
        <v>20556</v>
      </c>
      <c r="J5741" s="1" t="s">
        <v>13191</v>
      </c>
      <c r="K5741" s="1" t="s">
        <v>20557</v>
      </c>
      <c r="L5741" s="1" t="s">
        <v>20558</v>
      </c>
      <c r="M5741" s="1" t="s">
        <v>44</v>
      </c>
      <c r="N5741" s="1" t="s">
        <v>160</v>
      </c>
      <c r="O5741" s="1" t="s">
        <v>46</v>
      </c>
      <c r="P5741" s="1" t="s">
        <v>160</v>
      </c>
      <c r="Q5741" s="29" t="s">
        <v>61</v>
      </c>
      <c r="R5741" s="30">
        <v>6560.2725037133278</v>
      </c>
      <c r="S5741" s="5">
        <v>28.982996641970047</v>
      </c>
      <c r="T5741" s="4" t="s">
        <v>61</v>
      </c>
      <c r="U5741" s="1"/>
      <c r="V5741" s="1"/>
      <c r="W5741" s="1"/>
      <c r="X5741" s="1"/>
    </row>
    <row r="5742" spans="1:24" ht="15.75" customHeight="1" x14ac:dyDescent="0.2">
      <c r="A5742" s="1"/>
      <c r="B5742" s="1"/>
      <c r="C5742" s="31" t="str">
        <f>IF('Style Screener'!$S5742&lt;(AVERAGE('Style Screener'!$S$9:$S$6415)), "Value", "Growth")</f>
        <v>Growth</v>
      </c>
      <c r="D5742" s="31" t="str">
        <f>IF('Style Screener'!$R5742&gt;2000, "Large Cap", "Small Cap")</f>
        <v>Large Cap</v>
      </c>
      <c r="E5742" s="31" t="s">
        <v>15</v>
      </c>
      <c r="F5742" s="31" t="s">
        <v>37</v>
      </c>
      <c r="G5742" s="1" t="s">
        <v>13188</v>
      </c>
      <c r="H5742" s="1" t="s">
        <v>13406</v>
      </c>
      <c r="I5742" s="1" t="s">
        <v>20559</v>
      </c>
      <c r="J5742" s="1" t="s">
        <v>13191</v>
      </c>
      <c r="K5742" s="1" t="s">
        <v>13408</v>
      </c>
      <c r="L5742" s="1" t="s">
        <v>13409</v>
      </c>
      <c r="M5742" s="1" t="s">
        <v>44</v>
      </c>
      <c r="N5742" s="1" t="s">
        <v>160</v>
      </c>
      <c r="O5742" s="1" t="s">
        <v>46</v>
      </c>
      <c r="P5742" s="1" t="s">
        <v>160</v>
      </c>
      <c r="Q5742" s="29" t="s">
        <v>61</v>
      </c>
      <c r="R5742" s="30">
        <v>41620.481789120611</v>
      </c>
      <c r="S5742" s="5">
        <v>36.137597099354004</v>
      </c>
      <c r="T5742" s="4">
        <v>56.618282954568954</v>
      </c>
      <c r="U5742" s="1"/>
      <c r="V5742" s="1"/>
      <c r="W5742" s="1"/>
      <c r="X5742" s="1"/>
    </row>
    <row r="5743" spans="1:24" ht="15.75" customHeight="1" x14ac:dyDescent="0.2">
      <c r="A5743" s="1"/>
      <c r="B5743" s="1"/>
      <c r="C5743" s="31" t="str">
        <f>IF('Style Screener'!$S5743&lt;(AVERAGE('Style Screener'!$S$9:$S$6415)), "Value", "Growth")</f>
        <v>Growth</v>
      </c>
      <c r="D5743" s="31" t="str">
        <f>IF('Style Screener'!$R5743&gt;2000, "Large Cap", "Small Cap")</f>
        <v>Large Cap</v>
      </c>
      <c r="E5743" s="31" t="s">
        <v>15</v>
      </c>
      <c r="F5743" s="31" t="s">
        <v>37</v>
      </c>
      <c r="G5743" s="1" t="s">
        <v>13188</v>
      </c>
      <c r="H5743" s="1" t="s">
        <v>13430</v>
      </c>
      <c r="I5743" s="1" t="s">
        <v>20560</v>
      </c>
      <c r="J5743" s="1" t="s">
        <v>13191</v>
      </c>
      <c r="K5743" s="1" t="s">
        <v>13432</v>
      </c>
      <c r="L5743" s="1" t="s">
        <v>13433</v>
      </c>
      <c r="M5743" s="1" t="s">
        <v>44</v>
      </c>
      <c r="N5743" s="1" t="s">
        <v>153</v>
      </c>
      <c r="O5743" s="1" t="s">
        <v>64</v>
      </c>
      <c r="P5743" s="1" t="s">
        <v>154</v>
      </c>
      <c r="Q5743" s="29" t="s">
        <v>61</v>
      </c>
      <c r="R5743" s="30">
        <v>10308.874669248313</v>
      </c>
      <c r="S5743" s="5">
        <v>30.675426572765517</v>
      </c>
      <c r="T5743" s="4">
        <v>59.551049839844062</v>
      </c>
      <c r="U5743" s="1"/>
      <c r="V5743" s="1"/>
      <c r="W5743" s="1"/>
      <c r="X5743" s="1"/>
    </row>
    <row r="5744" spans="1:24" ht="15.75" customHeight="1" x14ac:dyDescent="0.2">
      <c r="A5744" s="1"/>
      <c r="B5744" s="1"/>
      <c r="C5744" s="31" t="str">
        <f>IF('Style Screener'!$S5744&lt;(AVERAGE('Style Screener'!$S$9:$S$6415)), "Value", "Growth")</f>
        <v>Value</v>
      </c>
      <c r="D5744" s="31" t="str">
        <f>IF('Style Screener'!$R5744&gt;2000, "Large Cap", "Small Cap")</f>
        <v>Large Cap</v>
      </c>
      <c r="E5744" s="31" t="s">
        <v>15</v>
      </c>
      <c r="F5744" s="31" t="s">
        <v>37</v>
      </c>
      <c r="G5744" s="1" t="s">
        <v>2175</v>
      </c>
      <c r="H5744" s="1" t="s">
        <v>20561</v>
      </c>
      <c r="I5744" s="1" t="s">
        <v>20562</v>
      </c>
      <c r="J5744" s="1" t="s">
        <v>19742</v>
      </c>
      <c r="K5744" s="1" t="s">
        <v>20563</v>
      </c>
      <c r="L5744" s="1" t="s">
        <v>20564</v>
      </c>
      <c r="M5744" s="1" t="s">
        <v>44</v>
      </c>
      <c r="N5744" s="1" t="s">
        <v>160</v>
      </c>
      <c r="O5744" s="1" t="s">
        <v>46</v>
      </c>
      <c r="P5744" s="1" t="s">
        <v>160</v>
      </c>
      <c r="Q5744" s="29" t="s">
        <v>61</v>
      </c>
      <c r="R5744" s="30">
        <v>55716.444699975858</v>
      </c>
      <c r="S5744" s="5">
        <v>12.670005737118688</v>
      </c>
      <c r="T5744" s="4" t="s">
        <v>61</v>
      </c>
      <c r="U5744" s="1"/>
      <c r="V5744" s="1"/>
      <c r="W5744" s="1"/>
      <c r="X5744" s="1"/>
    </row>
    <row r="5745" spans="1:24" ht="15.75" customHeight="1" x14ac:dyDescent="0.2">
      <c r="A5745" s="1"/>
      <c r="B5745" s="1"/>
      <c r="C5745" s="31" t="str">
        <f>IF('Style Screener'!$S5745&lt;(AVERAGE('Style Screener'!$S$9:$S$6415)), "Value", "Growth")</f>
        <v>Value</v>
      </c>
      <c r="D5745" s="31" t="str">
        <f>IF('Style Screener'!$R5745&gt;2000, "Large Cap", "Small Cap")</f>
        <v>Large Cap</v>
      </c>
      <c r="E5745" s="31" t="s">
        <v>15</v>
      </c>
      <c r="F5745" s="31" t="s">
        <v>37</v>
      </c>
      <c r="G5745" s="1" t="s">
        <v>38</v>
      </c>
      <c r="H5745" s="1" t="s">
        <v>20565</v>
      </c>
      <c r="I5745" s="1" t="s">
        <v>20566</v>
      </c>
      <c r="J5745" s="1" t="s">
        <v>41</v>
      </c>
      <c r="K5745" s="1" t="s">
        <v>20567</v>
      </c>
      <c r="L5745" s="1" t="s">
        <v>20568</v>
      </c>
      <c r="M5745" s="1" t="s">
        <v>44</v>
      </c>
      <c r="N5745" s="1" t="s">
        <v>45</v>
      </c>
      <c r="O5745" s="1" t="s">
        <v>46</v>
      </c>
      <c r="P5745" s="1" t="s">
        <v>45</v>
      </c>
      <c r="Q5745" s="29" t="s">
        <v>503</v>
      </c>
      <c r="R5745" s="30">
        <v>53514.775013599996</v>
      </c>
      <c r="S5745" s="5">
        <v>18.35608956854178</v>
      </c>
      <c r="T5745" s="4">
        <v>51.759070670708596</v>
      </c>
      <c r="U5745" s="1"/>
      <c r="V5745" s="1"/>
      <c r="W5745" s="1"/>
      <c r="X5745" s="1"/>
    </row>
    <row r="5746" spans="1:24" ht="15.75" customHeight="1" x14ac:dyDescent="0.2">
      <c r="A5746" s="1"/>
      <c r="B5746" s="1"/>
      <c r="C5746" s="31" t="str">
        <f>IF('Style Screener'!$S5746&lt;(AVERAGE('Style Screener'!$S$9:$S$6415)), "Value", "Growth")</f>
        <v>Growth</v>
      </c>
      <c r="D5746" s="31" t="str">
        <f>IF('Style Screener'!$R5746&gt;2000, "Large Cap", "Small Cap")</f>
        <v>Large Cap</v>
      </c>
      <c r="E5746" s="31" t="s">
        <v>15</v>
      </c>
      <c r="F5746" s="31" t="s">
        <v>37</v>
      </c>
      <c r="G5746" s="1" t="s">
        <v>10798</v>
      </c>
      <c r="H5746" s="1" t="s">
        <v>13029</v>
      </c>
      <c r="I5746" s="1" t="s">
        <v>13030</v>
      </c>
      <c r="J5746" s="1" t="s">
        <v>10801</v>
      </c>
      <c r="K5746" s="1" t="s">
        <v>13031</v>
      </c>
      <c r="L5746" s="1" t="s">
        <v>13032</v>
      </c>
      <c r="M5746" s="1" t="s">
        <v>44</v>
      </c>
      <c r="N5746" s="1" t="s">
        <v>160</v>
      </c>
      <c r="O5746" s="1" t="s">
        <v>46</v>
      </c>
      <c r="P5746" s="1" t="s">
        <v>160</v>
      </c>
      <c r="Q5746" s="29" t="s">
        <v>61</v>
      </c>
      <c r="R5746" s="30">
        <v>14396.926815488961</v>
      </c>
      <c r="S5746" s="5">
        <v>34.360639360639361</v>
      </c>
      <c r="T5746" s="4" t="s">
        <v>61</v>
      </c>
      <c r="U5746" s="1"/>
      <c r="V5746" s="1"/>
      <c r="W5746" s="1"/>
      <c r="X5746" s="1"/>
    </row>
    <row r="5747" spans="1:24" ht="15.75" customHeight="1" x14ac:dyDescent="0.2">
      <c r="A5747" s="1"/>
      <c r="B5747" s="1"/>
      <c r="C5747" s="31" t="str">
        <f>IF('Style Screener'!$S5747&lt;(AVERAGE('Style Screener'!$S$9:$S$6415)), "Value", "Growth")</f>
        <v>Value</v>
      </c>
      <c r="D5747" s="31" t="str">
        <f>IF('Style Screener'!$R5747&gt;2000, "Large Cap", "Small Cap")</f>
        <v>Large Cap</v>
      </c>
      <c r="E5747" s="31" t="s">
        <v>15</v>
      </c>
      <c r="F5747" s="31" t="s">
        <v>37</v>
      </c>
      <c r="G5747" s="1" t="s">
        <v>38</v>
      </c>
      <c r="H5747" s="1" t="s">
        <v>20569</v>
      </c>
      <c r="I5747" s="1" t="s">
        <v>20570</v>
      </c>
      <c r="J5747" s="1" t="s">
        <v>41</v>
      </c>
      <c r="K5747" s="1" t="s">
        <v>20571</v>
      </c>
      <c r="L5747" s="1" t="s">
        <v>20572</v>
      </c>
      <c r="M5747" s="1" t="s">
        <v>44</v>
      </c>
      <c r="N5747" s="1" t="s">
        <v>63</v>
      </c>
      <c r="O5747" s="1" t="s">
        <v>64</v>
      </c>
      <c r="P5747" s="1" t="s">
        <v>488</v>
      </c>
      <c r="Q5747" s="29" t="s">
        <v>489</v>
      </c>
      <c r="R5747" s="30">
        <v>113509.78503144001</v>
      </c>
      <c r="S5747" s="5">
        <v>19.054313099041533</v>
      </c>
      <c r="T5747" s="4" t="s">
        <v>61</v>
      </c>
      <c r="U5747" s="1"/>
      <c r="V5747" s="1"/>
      <c r="W5747" s="1"/>
      <c r="X5747" s="1"/>
    </row>
    <row r="5748" spans="1:24" ht="15.75" customHeight="1" x14ac:dyDescent="0.2">
      <c r="A5748" s="1"/>
      <c r="B5748" s="1"/>
      <c r="C5748" s="31" t="str">
        <f>IF('Style Screener'!$S5748&lt;(AVERAGE('Style Screener'!$S$9:$S$6415)), "Value", "Growth")</f>
        <v>Value</v>
      </c>
      <c r="D5748" s="31" t="str">
        <f>IF('Style Screener'!$R5748&gt;2000, "Large Cap", "Small Cap")</f>
        <v>Large Cap</v>
      </c>
      <c r="E5748" s="31" t="s">
        <v>15</v>
      </c>
      <c r="F5748" s="31" t="s">
        <v>37</v>
      </c>
      <c r="G5748" s="1" t="s">
        <v>38</v>
      </c>
      <c r="H5748" s="1" t="s">
        <v>20573</v>
      </c>
      <c r="I5748" s="1" t="s">
        <v>20574</v>
      </c>
      <c r="J5748" s="1" t="s">
        <v>41</v>
      </c>
      <c r="K5748" s="1" t="s">
        <v>20575</v>
      </c>
      <c r="L5748" s="1" t="s">
        <v>20576</v>
      </c>
      <c r="M5748" s="1" t="s">
        <v>44</v>
      </c>
      <c r="N5748" s="1" t="s">
        <v>63</v>
      </c>
      <c r="O5748" s="1" t="s">
        <v>64</v>
      </c>
      <c r="P5748" s="1" t="s">
        <v>65</v>
      </c>
      <c r="Q5748" s="29" t="s">
        <v>3418</v>
      </c>
      <c r="R5748" s="30">
        <v>11983.40342635</v>
      </c>
      <c r="S5748" s="5">
        <v>18.892533583255233</v>
      </c>
      <c r="T5748" s="4" t="s">
        <v>61</v>
      </c>
      <c r="U5748" s="1"/>
      <c r="V5748" s="1"/>
      <c r="W5748" s="1"/>
      <c r="X5748" s="1"/>
    </row>
    <row r="5749" spans="1:24" ht="15.75" customHeight="1" x14ac:dyDescent="0.2">
      <c r="A5749" s="1"/>
      <c r="B5749" s="1"/>
      <c r="C5749" s="31" t="str">
        <f>IF('Style Screener'!$S5749&lt;(AVERAGE('Style Screener'!$S$9:$S$6415)), "Value", "Growth")</f>
        <v>Value</v>
      </c>
      <c r="D5749" s="31" t="str">
        <f>IF('Style Screener'!$R5749&gt;2000, "Large Cap", "Small Cap")</f>
        <v>Large Cap</v>
      </c>
      <c r="E5749" s="31" t="s">
        <v>15</v>
      </c>
      <c r="F5749" s="31" t="s">
        <v>37</v>
      </c>
      <c r="G5749" s="1" t="s">
        <v>38</v>
      </c>
      <c r="H5749" s="1" t="s">
        <v>20577</v>
      </c>
      <c r="I5749" s="1" t="s">
        <v>20578</v>
      </c>
      <c r="J5749" s="1" t="s">
        <v>19180</v>
      </c>
      <c r="K5749" s="1" t="s">
        <v>20579</v>
      </c>
      <c r="L5749" s="1" t="s">
        <v>20580</v>
      </c>
      <c r="M5749" s="1" t="s">
        <v>44</v>
      </c>
      <c r="N5749" s="1" t="s">
        <v>160</v>
      </c>
      <c r="O5749" s="1" t="s">
        <v>46</v>
      </c>
      <c r="P5749" s="1" t="s">
        <v>160</v>
      </c>
      <c r="Q5749" s="29" t="s">
        <v>161</v>
      </c>
      <c r="R5749" s="30">
        <v>70991.648554915068</v>
      </c>
      <c r="S5749" s="5">
        <v>20.023534203496975</v>
      </c>
      <c r="T5749" s="4">
        <v>45.870393900889447</v>
      </c>
      <c r="U5749" s="1"/>
      <c r="V5749" s="1"/>
      <c r="W5749" s="1"/>
      <c r="X5749" s="1"/>
    </row>
    <row r="5750" spans="1:24" ht="15.75" customHeight="1" x14ac:dyDescent="0.2">
      <c r="A5750" s="1"/>
      <c r="B5750" s="1"/>
      <c r="C5750" s="31" t="str">
        <f>IF('Style Screener'!$S5750&lt;(AVERAGE('Style Screener'!$S$9:$S$6415)), "Value", "Growth")</f>
        <v>Value</v>
      </c>
      <c r="D5750" s="31" t="str">
        <f>IF('Style Screener'!$R5750&gt;2000, "Large Cap", "Small Cap")</f>
        <v>Large Cap</v>
      </c>
      <c r="E5750" s="31" t="s">
        <v>15</v>
      </c>
      <c r="F5750" s="31" t="s">
        <v>37</v>
      </c>
      <c r="G5750" s="1" t="s">
        <v>38</v>
      </c>
      <c r="H5750" s="1" t="s">
        <v>20581</v>
      </c>
      <c r="I5750" s="1" t="s">
        <v>20582</v>
      </c>
      <c r="J5750" s="1" t="s">
        <v>41</v>
      </c>
      <c r="K5750" s="1" t="s">
        <v>20583</v>
      </c>
      <c r="L5750" s="1" t="s">
        <v>20584</v>
      </c>
      <c r="M5750" s="1" t="s">
        <v>44</v>
      </c>
      <c r="N5750" s="1" t="s">
        <v>153</v>
      </c>
      <c r="O5750" s="1" t="s">
        <v>64</v>
      </c>
      <c r="P5750" s="1" t="s">
        <v>154</v>
      </c>
      <c r="Q5750" s="29" t="s">
        <v>1212</v>
      </c>
      <c r="R5750" s="30">
        <v>9551.8487284000003</v>
      </c>
      <c r="S5750" s="5">
        <v>22.280578898225958</v>
      </c>
      <c r="T5750" s="4" t="s">
        <v>61</v>
      </c>
      <c r="U5750" s="1"/>
      <c r="V5750" s="1"/>
      <c r="W5750" s="1"/>
      <c r="X5750" s="1"/>
    </row>
    <row r="5751" spans="1:24" ht="15.75" customHeight="1" x14ac:dyDescent="0.2">
      <c r="A5751" s="1"/>
      <c r="B5751" s="1"/>
      <c r="C5751" s="31" t="str">
        <f>IF('Style Screener'!$S5751&lt;(AVERAGE('Style Screener'!$S$9:$S$6415)), "Value", "Growth")</f>
        <v>Growth</v>
      </c>
      <c r="D5751" s="31" t="str">
        <f>IF('Style Screener'!$R5751&gt;2000, "Large Cap", "Small Cap")</f>
        <v>Large Cap</v>
      </c>
      <c r="E5751" s="31" t="s">
        <v>15</v>
      </c>
      <c r="F5751" s="31" t="s">
        <v>37</v>
      </c>
      <c r="G5751" s="1" t="s">
        <v>38</v>
      </c>
      <c r="H5751" s="1" t="s">
        <v>20585</v>
      </c>
      <c r="I5751" s="1" t="s">
        <v>20586</v>
      </c>
      <c r="J5751" s="1" t="s">
        <v>71</v>
      </c>
      <c r="K5751" s="1" t="s">
        <v>20587</v>
      </c>
      <c r="L5751" s="1" t="s">
        <v>20588</v>
      </c>
      <c r="M5751" s="1" t="s">
        <v>44</v>
      </c>
      <c r="N5751" s="1" t="s">
        <v>142</v>
      </c>
      <c r="O5751" s="1" t="s">
        <v>46</v>
      </c>
      <c r="P5751" s="1" t="s">
        <v>142</v>
      </c>
      <c r="Q5751" s="29" t="s">
        <v>143</v>
      </c>
      <c r="R5751" s="30">
        <v>32205.679978599997</v>
      </c>
      <c r="S5751" s="5" t="s">
        <v>61</v>
      </c>
      <c r="T5751" s="4">
        <v>37.790374128856087</v>
      </c>
      <c r="U5751" s="1"/>
      <c r="V5751" s="1"/>
      <c r="W5751" s="1"/>
      <c r="X5751" s="1"/>
    </row>
    <row r="5752" spans="1:24" ht="15.75" customHeight="1" x14ac:dyDescent="0.2">
      <c r="A5752" s="1"/>
      <c r="B5752" s="1"/>
      <c r="C5752" s="31" t="str">
        <f>IF('Style Screener'!$S5752&lt;(AVERAGE('Style Screener'!$S$9:$S$6415)), "Value", "Growth")</f>
        <v>Value</v>
      </c>
      <c r="D5752" s="31" t="str">
        <f>IF('Style Screener'!$R5752&gt;2000, "Large Cap", "Small Cap")</f>
        <v>Large Cap</v>
      </c>
      <c r="E5752" s="31" t="s">
        <v>15</v>
      </c>
      <c r="F5752" s="31" t="s">
        <v>37</v>
      </c>
      <c r="G5752" s="1" t="s">
        <v>38</v>
      </c>
      <c r="H5752" s="1" t="s">
        <v>20589</v>
      </c>
      <c r="I5752" s="1" t="s">
        <v>20590</v>
      </c>
      <c r="J5752" s="1" t="s">
        <v>41</v>
      </c>
      <c r="K5752" s="1" t="s">
        <v>20591</v>
      </c>
      <c r="L5752" s="1" t="s">
        <v>20592</v>
      </c>
      <c r="M5752" s="1" t="s">
        <v>44</v>
      </c>
      <c r="N5752" s="1" t="s">
        <v>45</v>
      </c>
      <c r="O5752" s="1" t="s">
        <v>46</v>
      </c>
      <c r="P5752" s="1" t="s">
        <v>45</v>
      </c>
      <c r="Q5752" s="29" t="s">
        <v>208</v>
      </c>
      <c r="R5752" s="30">
        <v>10265.156454399999</v>
      </c>
      <c r="S5752" s="5">
        <v>21.990789939780374</v>
      </c>
      <c r="T5752" s="4">
        <v>67.64316789945201</v>
      </c>
      <c r="U5752" s="1"/>
      <c r="V5752" s="1"/>
      <c r="W5752" s="1"/>
      <c r="X5752" s="1"/>
    </row>
    <row r="5753" spans="1:24" ht="15.75" customHeight="1" x14ac:dyDescent="0.2">
      <c r="A5753" s="1"/>
      <c r="B5753" s="1"/>
      <c r="C5753" s="31" t="str">
        <f>IF('Style Screener'!$S5753&lt;(AVERAGE('Style Screener'!$S$9:$S$6415)), "Value", "Growth")</f>
        <v>Value</v>
      </c>
      <c r="D5753" s="31" t="str">
        <f>IF('Style Screener'!$R5753&gt;2000, "Large Cap", "Small Cap")</f>
        <v>Large Cap</v>
      </c>
      <c r="E5753" s="31" t="s">
        <v>15</v>
      </c>
      <c r="F5753" s="31" t="s">
        <v>37</v>
      </c>
      <c r="G5753" s="1" t="s">
        <v>11238</v>
      </c>
      <c r="H5753" s="1" t="s">
        <v>13128</v>
      </c>
      <c r="I5753" s="1" t="s">
        <v>13129</v>
      </c>
      <c r="J5753" s="1" t="s">
        <v>11241</v>
      </c>
      <c r="K5753" s="1" t="s">
        <v>13130</v>
      </c>
      <c r="L5753" s="1" t="s">
        <v>13131</v>
      </c>
      <c r="M5753" s="1" t="s">
        <v>44</v>
      </c>
      <c r="N5753" s="1" t="s">
        <v>153</v>
      </c>
      <c r="O5753" s="1" t="s">
        <v>64</v>
      </c>
      <c r="P5753" s="1" t="s">
        <v>154</v>
      </c>
      <c r="Q5753" s="29" t="s">
        <v>61</v>
      </c>
      <c r="R5753" s="30">
        <v>4685.9199872811841</v>
      </c>
      <c r="S5753" s="5">
        <v>20.993484149644921</v>
      </c>
      <c r="T5753" s="4">
        <v>98.480633426064628</v>
      </c>
      <c r="U5753" s="1"/>
      <c r="V5753" s="1"/>
      <c r="W5753" s="1"/>
      <c r="X5753" s="1"/>
    </row>
    <row r="5754" spans="1:24" ht="15.75" customHeight="1" x14ac:dyDescent="0.2">
      <c r="A5754" s="1"/>
      <c r="B5754" s="1"/>
      <c r="C5754" s="31" t="str">
        <f>IF('Style Screener'!$S5754&lt;(AVERAGE('Style Screener'!$S$9:$S$6415)), "Value", "Growth")</f>
        <v>Value</v>
      </c>
      <c r="D5754" s="31" t="str">
        <f>IF('Style Screener'!$R5754&gt;2000, "Large Cap", "Small Cap")</f>
        <v>Large Cap</v>
      </c>
      <c r="E5754" s="31" t="s">
        <v>15</v>
      </c>
      <c r="F5754" s="31" t="s">
        <v>37</v>
      </c>
      <c r="G5754" s="1" t="s">
        <v>38</v>
      </c>
      <c r="H5754" s="1" t="s">
        <v>20593</v>
      </c>
      <c r="I5754" s="1" t="s">
        <v>20594</v>
      </c>
      <c r="J5754" s="1" t="s">
        <v>41</v>
      </c>
      <c r="K5754" s="1" t="s">
        <v>20595</v>
      </c>
      <c r="L5754" s="1" t="s">
        <v>20596</v>
      </c>
      <c r="M5754" s="1" t="s">
        <v>44</v>
      </c>
      <c r="N5754" s="1" t="s">
        <v>153</v>
      </c>
      <c r="O5754" s="1" t="s">
        <v>64</v>
      </c>
      <c r="P5754" s="1" t="s">
        <v>154</v>
      </c>
      <c r="Q5754" s="29" t="s">
        <v>1530</v>
      </c>
      <c r="R5754" s="30">
        <v>19953.54659133</v>
      </c>
      <c r="S5754" s="5">
        <v>16.078082191780823</v>
      </c>
      <c r="T5754" s="4" t="s">
        <v>61</v>
      </c>
      <c r="U5754" s="1"/>
      <c r="V5754" s="1"/>
      <c r="W5754" s="1"/>
      <c r="X5754" s="1"/>
    </row>
    <row r="5755" spans="1:24" ht="15.75" customHeight="1" x14ac:dyDescent="0.2">
      <c r="A5755" s="1"/>
      <c r="B5755" s="1"/>
      <c r="C5755" s="31" t="str">
        <f>IF('Style Screener'!$S5755&lt;(AVERAGE('Style Screener'!$S$9:$S$6415)), "Value", "Growth")</f>
        <v>Growth</v>
      </c>
      <c r="D5755" s="31" t="str">
        <f>IF('Style Screener'!$R5755&gt;2000, "Large Cap", "Small Cap")</f>
        <v>Large Cap</v>
      </c>
      <c r="E5755" s="31" t="s">
        <v>15</v>
      </c>
      <c r="F5755" s="31" t="s">
        <v>37</v>
      </c>
      <c r="G5755" s="1" t="s">
        <v>38</v>
      </c>
      <c r="H5755" s="1" t="s">
        <v>20597</v>
      </c>
      <c r="I5755" s="1" t="s">
        <v>20598</v>
      </c>
      <c r="J5755" s="1" t="s">
        <v>41</v>
      </c>
      <c r="K5755" s="1" t="s">
        <v>20599</v>
      </c>
      <c r="L5755" s="1" t="s">
        <v>20600</v>
      </c>
      <c r="M5755" s="1" t="s">
        <v>44</v>
      </c>
      <c r="N5755" s="1" t="s">
        <v>160</v>
      </c>
      <c r="O5755" s="1" t="s">
        <v>46</v>
      </c>
      <c r="P5755" s="1" t="s">
        <v>160</v>
      </c>
      <c r="Q5755" s="29" t="s">
        <v>161</v>
      </c>
      <c r="R5755" s="30">
        <v>23801.605495259999</v>
      </c>
      <c r="S5755" s="5">
        <v>28.794669897032101</v>
      </c>
      <c r="T5755" s="4">
        <v>56.51531151003168</v>
      </c>
      <c r="U5755" s="1"/>
      <c r="V5755" s="1"/>
      <c r="W5755" s="1"/>
      <c r="X5755" s="1"/>
    </row>
    <row r="5756" spans="1:24" ht="15.75" customHeight="1" x14ac:dyDescent="0.2">
      <c r="A5756" s="1"/>
      <c r="B5756" s="1"/>
      <c r="C5756" s="31" t="str">
        <f>IF('Style Screener'!$S5756&lt;(AVERAGE('Style Screener'!$S$9:$S$6415)), "Value", "Growth")</f>
        <v>Value</v>
      </c>
      <c r="D5756" s="31" t="str">
        <f>IF('Style Screener'!$R5756&gt;2000, "Large Cap", "Small Cap")</f>
        <v>Large Cap</v>
      </c>
      <c r="E5756" s="31" t="s">
        <v>14</v>
      </c>
      <c r="F5756" s="31" t="s">
        <v>37</v>
      </c>
      <c r="G5756" s="1" t="s">
        <v>38</v>
      </c>
      <c r="H5756" s="1" t="s">
        <v>7634</v>
      </c>
      <c r="I5756" s="1" t="s">
        <v>7635</v>
      </c>
      <c r="J5756" s="1" t="s">
        <v>41</v>
      </c>
      <c r="K5756" s="1" t="s">
        <v>7636</v>
      </c>
      <c r="L5756" s="1" t="s">
        <v>7637</v>
      </c>
      <c r="M5756" s="1" t="s">
        <v>74</v>
      </c>
      <c r="N5756" s="1" t="s">
        <v>3167</v>
      </c>
      <c r="O5756" s="1" t="s">
        <v>117</v>
      </c>
      <c r="P5756" s="1" t="s">
        <v>3167</v>
      </c>
      <c r="Q5756" s="29" t="s">
        <v>1409</v>
      </c>
      <c r="R5756" s="30">
        <v>104191.968484</v>
      </c>
      <c r="S5756" s="5">
        <v>20.154848224161238</v>
      </c>
      <c r="T5756" s="4">
        <v>63.202864861468868</v>
      </c>
      <c r="U5756" s="1"/>
      <c r="V5756" s="1"/>
      <c r="W5756" s="1"/>
      <c r="X5756" s="1"/>
    </row>
    <row r="5757" spans="1:24" ht="15.75" customHeight="1" x14ac:dyDescent="0.2">
      <c r="A5757" s="1"/>
      <c r="B5757" s="1"/>
      <c r="C5757" s="31" t="str">
        <f>IF('Style Screener'!$S5757&lt;(AVERAGE('Style Screener'!$S$9:$S$6415)), "Value", "Growth")</f>
        <v>Value</v>
      </c>
      <c r="D5757" s="31" t="str">
        <f>IF('Style Screener'!$R5757&gt;2000, "Large Cap", "Small Cap")</f>
        <v>Large Cap</v>
      </c>
      <c r="E5757" s="31" t="s">
        <v>14</v>
      </c>
      <c r="F5757" s="31" t="s">
        <v>37</v>
      </c>
      <c r="G5757" s="1" t="s">
        <v>246</v>
      </c>
      <c r="H5757" s="1" t="s">
        <v>10778</v>
      </c>
      <c r="I5757" s="1" t="s">
        <v>20601</v>
      </c>
      <c r="J5757" s="1" t="s">
        <v>19561</v>
      </c>
      <c r="K5757" s="1" t="s">
        <v>10781</v>
      </c>
      <c r="L5757" s="1" t="s">
        <v>10782</v>
      </c>
      <c r="M5757" s="1" t="s">
        <v>74</v>
      </c>
      <c r="N5757" s="1" t="s">
        <v>846</v>
      </c>
      <c r="O5757" s="1" t="s">
        <v>117</v>
      </c>
      <c r="P5757" s="1" t="s">
        <v>1478</v>
      </c>
      <c r="Q5757" s="29" t="s">
        <v>61</v>
      </c>
      <c r="R5757" s="30">
        <v>51196.930668061344</v>
      </c>
      <c r="S5757" s="5">
        <v>17.851297584690542</v>
      </c>
      <c r="T5757" s="4" t="s">
        <v>61</v>
      </c>
      <c r="U5757" s="1"/>
      <c r="V5757" s="1"/>
      <c r="W5757" s="1"/>
      <c r="X5757" s="1"/>
    </row>
    <row r="5758" spans="1:24" ht="15.75" customHeight="1" x14ac:dyDescent="0.2">
      <c r="A5758" s="1"/>
      <c r="B5758" s="1"/>
      <c r="C5758" s="31" t="str">
        <f>IF('Style Screener'!$S5758&lt;(AVERAGE('Style Screener'!$S$9:$S$6415)), "Value", "Growth")</f>
        <v>Value</v>
      </c>
      <c r="D5758" s="31" t="str">
        <f>IF('Style Screener'!$R5758&gt;2000, "Large Cap", "Small Cap")</f>
        <v>Large Cap</v>
      </c>
      <c r="E5758" s="31" t="s">
        <v>14</v>
      </c>
      <c r="F5758" s="31" t="s">
        <v>37</v>
      </c>
      <c r="G5758" s="1" t="s">
        <v>214</v>
      </c>
      <c r="H5758" s="1" t="s">
        <v>10783</v>
      </c>
      <c r="I5758" s="1" t="s">
        <v>20602</v>
      </c>
      <c r="J5758" s="1" t="s">
        <v>10785</v>
      </c>
      <c r="K5758" s="1" t="s">
        <v>10786</v>
      </c>
      <c r="L5758" s="1" t="s">
        <v>10787</v>
      </c>
      <c r="M5758" s="1" t="s">
        <v>74</v>
      </c>
      <c r="N5758" s="1" t="s">
        <v>10788</v>
      </c>
      <c r="O5758" s="1" t="s">
        <v>76</v>
      </c>
      <c r="P5758" s="1" t="s">
        <v>10789</v>
      </c>
      <c r="Q5758" s="29" t="s">
        <v>61</v>
      </c>
      <c r="R5758" s="30">
        <v>15887.558391690476</v>
      </c>
      <c r="S5758" s="5">
        <v>19.25058548009368</v>
      </c>
      <c r="T5758" s="4">
        <v>61.143327367536749</v>
      </c>
      <c r="U5758" s="1"/>
      <c r="V5758" s="1"/>
      <c r="W5758" s="1"/>
      <c r="X5758" s="1"/>
    </row>
    <row r="5759" spans="1:24" ht="15.75" customHeight="1" x14ac:dyDescent="0.2">
      <c r="A5759" s="1"/>
      <c r="B5759" s="1"/>
      <c r="C5759" s="31" t="str">
        <f>IF('Style Screener'!$S5759&lt;(AVERAGE('Style Screener'!$S$9:$S$6415)), "Value", "Growth")</f>
        <v>Value</v>
      </c>
      <c r="D5759" s="31" t="str">
        <f>IF('Style Screener'!$R5759&gt;2000, "Large Cap", "Small Cap")</f>
        <v>Large Cap</v>
      </c>
      <c r="E5759" s="31" t="s">
        <v>14</v>
      </c>
      <c r="F5759" s="31" t="s">
        <v>37</v>
      </c>
      <c r="G5759" s="1" t="s">
        <v>214</v>
      </c>
      <c r="H5759" s="1" t="s">
        <v>10818</v>
      </c>
      <c r="I5759" s="1" t="s">
        <v>20603</v>
      </c>
      <c r="J5759" s="1" t="s">
        <v>10785</v>
      </c>
      <c r="K5759" s="1" t="s">
        <v>10820</v>
      </c>
      <c r="L5759" s="1" t="s">
        <v>10821</v>
      </c>
      <c r="M5759" s="1" t="s">
        <v>74</v>
      </c>
      <c r="N5759" s="1" t="s">
        <v>301</v>
      </c>
      <c r="O5759" s="1" t="s">
        <v>117</v>
      </c>
      <c r="P5759" s="1" t="s">
        <v>301</v>
      </c>
      <c r="Q5759" s="29" t="s">
        <v>61</v>
      </c>
      <c r="R5759" s="30">
        <v>10501.030330706559</v>
      </c>
      <c r="S5759" s="5">
        <v>13.368534482758621</v>
      </c>
      <c r="T5759" s="4">
        <v>86.252863986669439</v>
      </c>
      <c r="U5759" s="1"/>
      <c r="V5759" s="1"/>
      <c r="W5759" s="1"/>
      <c r="X5759" s="1"/>
    </row>
    <row r="5760" spans="1:24" ht="15.75" customHeight="1" x14ac:dyDescent="0.2">
      <c r="A5760" s="1"/>
      <c r="B5760" s="1"/>
      <c r="C5760" s="31" t="str">
        <f>IF('Style Screener'!$S5760&lt;(AVERAGE('Style Screener'!$S$9:$S$6415)), "Value", "Growth")</f>
        <v>Growth</v>
      </c>
      <c r="D5760" s="31" t="str">
        <f>IF('Style Screener'!$R5760&gt;2000, "Large Cap", "Small Cap")</f>
        <v>Large Cap</v>
      </c>
      <c r="E5760" s="31" t="s">
        <v>14</v>
      </c>
      <c r="F5760" s="31" t="s">
        <v>37</v>
      </c>
      <c r="G5760" s="1" t="s">
        <v>246</v>
      </c>
      <c r="H5760" s="1" t="s">
        <v>10822</v>
      </c>
      <c r="I5760" s="1" t="s">
        <v>20604</v>
      </c>
      <c r="J5760" s="1" t="s">
        <v>19561</v>
      </c>
      <c r="K5760" s="1" t="s">
        <v>10824</v>
      </c>
      <c r="L5760" s="1" t="s">
        <v>10825</v>
      </c>
      <c r="M5760" s="1" t="s">
        <v>74</v>
      </c>
      <c r="N5760" s="1" t="s">
        <v>179</v>
      </c>
      <c r="O5760" s="1" t="s">
        <v>180</v>
      </c>
      <c r="P5760" s="1" t="s">
        <v>1217</v>
      </c>
      <c r="Q5760" s="29" t="s">
        <v>61</v>
      </c>
      <c r="R5760" s="30" t="s">
        <v>61</v>
      </c>
      <c r="S5760" s="5" t="s">
        <v>61</v>
      </c>
      <c r="T5760" s="4">
        <v>97.892631902784188</v>
      </c>
      <c r="U5760" s="1"/>
      <c r="V5760" s="1"/>
      <c r="W5760" s="1"/>
      <c r="X5760" s="1"/>
    </row>
    <row r="5761" spans="1:24" ht="15.75" customHeight="1" x14ac:dyDescent="0.2">
      <c r="A5761" s="1"/>
      <c r="B5761" s="1"/>
      <c r="C5761" s="31" t="str">
        <f>IF('Style Screener'!$S5761&lt;(AVERAGE('Style Screener'!$S$9:$S$6415)), "Value", "Growth")</f>
        <v>Value</v>
      </c>
      <c r="D5761" s="31" t="str">
        <f>IF('Style Screener'!$R5761&gt;2000, "Large Cap", "Small Cap")</f>
        <v>Large Cap</v>
      </c>
      <c r="E5761" s="31" t="s">
        <v>14</v>
      </c>
      <c r="F5761" s="31" t="s">
        <v>37</v>
      </c>
      <c r="G5761" s="1" t="s">
        <v>38</v>
      </c>
      <c r="H5761" s="1" t="s">
        <v>402</v>
      </c>
      <c r="I5761" s="1" t="s">
        <v>403</v>
      </c>
      <c r="J5761" s="1" t="s">
        <v>41</v>
      </c>
      <c r="K5761" s="1" t="s">
        <v>404</v>
      </c>
      <c r="L5761" s="1" t="s">
        <v>405</v>
      </c>
      <c r="M5761" s="1" t="s">
        <v>74</v>
      </c>
      <c r="N5761" s="1" t="s">
        <v>201</v>
      </c>
      <c r="O5761" s="1" t="s">
        <v>180</v>
      </c>
      <c r="P5761" s="1" t="s">
        <v>406</v>
      </c>
      <c r="Q5761" s="29" t="s">
        <v>407</v>
      </c>
      <c r="R5761" s="30">
        <v>6904.2805144600006</v>
      </c>
      <c r="S5761" s="5">
        <v>19.282982791586999</v>
      </c>
      <c r="T5761" s="4">
        <v>5.9272300469483525</v>
      </c>
      <c r="U5761" s="1"/>
      <c r="V5761" s="1"/>
      <c r="W5761" s="1"/>
      <c r="X5761" s="1"/>
    </row>
    <row r="5762" spans="1:24" ht="15.75" customHeight="1" x14ac:dyDescent="0.2">
      <c r="A5762" s="1"/>
      <c r="B5762" s="1"/>
      <c r="C5762" s="31" t="str">
        <f>IF('Style Screener'!$S5762&lt;(AVERAGE('Style Screener'!$S$9:$S$6415)), "Value", "Growth")</f>
        <v>Value</v>
      </c>
      <c r="D5762" s="31" t="str">
        <f>IF('Style Screener'!$R5762&gt;2000, "Large Cap", "Small Cap")</f>
        <v>Large Cap</v>
      </c>
      <c r="E5762" s="31" t="s">
        <v>14</v>
      </c>
      <c r="F5762" s="31" t="s">
        <v>37</v>
      </c>
      <c r="G5762" s="1" t="s">
        <v>214</v>
      </c>
      <c r="H5762" s="1" t="s">
        <v>20605</v>
      </c>
      <c r="I5762" s="1" t="s">
        <v>20606</v>
      </c>
      <c r="J5762" s="1" t="s">
        <v>10785</v>
      </c>
      <c r="K5762" s="1" t="s">
        <v>20607</v>
      </c>
      <c r="L5762" s="1" t="s">
        <v>20608</v>
      </c>
      <c r="M5762" s="1" t="s">
        <v>74</v>
      </c>
      <c r="N5762" s="1" t="s">
        <v>10788</v>
      </c>
      <c r="O5762" s="1" t="s">
        <v>76</v>
      </c>
      <c r="P5762" s="1" t="s">
        <v>10838</v>
      </c>
      <c r="Q5762" s="29" t="s">
        <v>61</v>
      </c>
      <c r="R5762" s="30">
        <v>14194.10419626462</v>
      </c>
      <c r="S5762" s="5">
        <v>19.067851723390415</v>
      </c>
      <c r="T5762" s="4" t="s">
        <v>61</v>
      </c>
      <c r="U5762" s="1"/>
      <c r="V5762" s="1"/>
      <c r="W5762" s="1"/>
      <c r="X5762" s="1"/>
    </row>
    <row r="5763" spans="1:24" ht="15.75" customHeight="1" x14ac:dyDescent="0.2">
      <c r="A5763" s="1"/>
      <c r="B5763" s="1"/>
      <c r="C5763" s="31" t="str">
        <f>IF('Style Screener'!$S5763&lt;(AVERAGE('Style Screener'!$S$9:$S$6415)), "Value", "Growth")</f>
        <v>Value</v>
      </c>
      <c r="D5763" s="31" t="str">
        <f>IF('Style Screener'!$R5763&gt;2000, "Large Cap", "Small Cap")</f>
        <v>Large Cap</v>
      </c>
      <c r="E5763" s="31" t="s">
        <v>14</v>
      </c>
      <c r="F5763" s="31" t="s">
        <v>37</v>
      </c>
      <c r="G5763" s="1" t="s">
        <v>38</v>
      </c>
      <c r="H5763" s="1" t="s">
        <v>527</v>
      </c>
      <c r="I5763" s="1" t="s">
        <v>528</v>
      </c>
      <c r="J5763" s="1" t="s">
        <v>41</v>
      </c>
      <c r="K5763" s="1" t="s">
        <v>529</v>
      </c>
      <c r="L5763" s="1" t="s">
        <v>530</v>
      </c>
      <c r="M5763" s="1" t="s">
        <v>74</v>
      </c>
      <c r="N5763" s="1" t="s">
        <v>342</v>
      </c>
      <c r="O5763" s="1" t="s">
        <v>117</v>
      </c>
      <c r="P5763" s="1" t="s">
        <v>531</v>
      </c>
      <c r="Q5763" s="29" t="s">
        <v>532</v>
      </c>
      <c r="R5763" s="30">
        <v>4273.5305830400002</v>
      </c>
      <c r="S5763" s="5">
        <v>16.737097332871492</v>
      </c>
      <c r="T5763" s="4" t="s">
        <v>61</v>
      </c>
      <c r="U5763" s="1"/>
      <c r="V5763" s="1"/>
      <c r="W5763" s="1"/>
      <c r="X5763" s="1"/>
    </row>
    <row r="5764" spans="1:24" ht="15.75" customHeight="1" x14ac:dyDescent="0.2">
      <c r="A5764" s="1"/>
      <c r="B5764" s="1"/>
      <c r="C5764" s="31" t="str">
        <f>IF('Style Screener'!$S5764&lt;(AVERAGE('Style Screener'!$S$9:$S$6415)), "Value", "Growth")</f>
        <v>Value</v>
      </c>
      <c r="D5764" s="31" t="str">
        <f>IF('Style Screener'!$R5764&gt;2000, "Large Cap", "Small Cap")</f>
        <v>Large Cap</v>
      </c>
      <c r="E5764" s="31" t="s">
        <v>14</v>
      </c>
      <c r="F5764" s="31" t="s">
        <v>37</v>
      </c>
      <c r="G5764" s="1" t="s">
        <v>1020</v>
      </c>
      <c r="H5764" s="1" t="s">
        <v>10849</v>
      </c>
      <c r="I5764" s="1" t="s">
        <v>10850</v>
      </c>
      <c r="J5764" s="1" t="s">
        <v>10766</v>
      </c>
      <c r="K5764" s="1" t="s">
        <v>10851</v>
      </c>
      <c r="L5764" s="1" t="s">
        <v>10852</v>
      </c>
      <c r="M5764" s="1" t="s">
        <v>74</v>
      </c>
      <c r="N5764" s="1" t="s">
        <v>201</v>
      </c>
      <c r="O5764" s="1" t="s">
        <v>180</v>
      </c>
      <c r="P5764" s="1" t="s">
        <v>3011</v>
      </c>
      <c r="Q5764" s="29" t="s">
        <v>61</v>
      </c>
      <c r="R5764" s="30">
        <v>6433.7149576517713</v>
      </c>
      <c r="S5764" s="5">
        <v>19.417927823050057</v>
      </c>
      <c r="T5764" s="4" t="s">
        <v>61</v>
      </c>
      <c r="U5764" s="1"/>
      <c r="V5764" s="1"/>
      <c r="W5764" s="1"/>
      <c r="X5764" s="1"/>
    </row>
    <row r="5765" spans="1:24" ht="15.75" customHeight="1" x14ac:dyDescent="0.2">
      <c r="A5765" s="1"/>
      <c r="B5765" s="1"/>
      <c r="C5765" s="31" t="str">
        <f>IF('Style Screener'!$S5765&lt;(AVERAGE('Style Screener'!$S$9:$S$6415)), "Value", "Growth")</f>
        <v>Value</v>
      </c>
      <c r="D5765" s="31" t="str">
        <f>IF('Style Screener'!$R5765&gt;2000, "Large Cap", "Small Cap")</f>
        <v>Large Cap</v>
      </c>
      <c r="E5765" s="31" t="s">
        <v>14</v>
      </c>
      <c r="F5765" s="31" t="s">
        <v>37</v>
      </c>
      <c r="G5765" s="1" t="s">
        <v>10804</v>
      </c>
      <c r="H5765" s="1" t="s">
        <v>10873</v>
      </c>
      <c r="I5765" s="1" t="s">
        <v>10874</v>
      </c>
      <c r="J5765" s="1" t="s">
        <v>10807</v>
      </c>
      <c r="K5765" s="1" t="s">
        <v>10875</v>
      </c>
      <c r="L5765" s="1" t="s">
        <v>10876</v>
      </c>
      <c r="M5765" s="1" t="s">
        <v>74</v>
      </c>
      <c r="N5765" s="1" t="s">
        <v>638</v>
      </c>
      <c r="O5765" s="1" t="s">
        <v>117</v>
      </c>
      <c r="P5765" s="1" t="s">
        <v>638</v>
      </c>
      <c r="Q5765" s="29" t="s">
        <v>61</v>
      </c>
      <c r="R5765" s="30">
        <v>54873.667760260258</v>
      </c>
      <c r="S5765" s="5">
        <v>19.099470276633316</v>
      </c>
      <c r="T5765" s="4">
        <v>92.927379638627642</v>
      </c>
      <c r="U5765" s="1"/>
      <c r="V5765" s="1"/>
      <c r="W5765" s="1"/>
      <c r="X5765" s="1"/>
    </row>
    <row r="5766" spans="1:24" ht="15.75" customHeight="1" x14ac:dyDescent="0.2">
      <c r="A5766" s="1"/>
      <c r="B5766" s="1"/>
      <c r="C5766" s="31" t="str">
        <f>IF('Style Screener'!$S5766&lt;(AVERAGE('Style Screener'!$S$9:$S$6415)), "Value", "Growth")</f>
        <v>Value</v>
      </c>
      <c r="D5766" s="31" t="str">
        <f>IF('Style Screener'!$R5766&gt;2000, "Large Cap", "Small Cap")</f>
        <v>Large Cap</v>
      </c>
      <c r="E5766" s="31" t="s">
        <v>14</v>
      </c>
      <c r="F5766" s="31" t="s">
        <v>37</v>
      </c>
      <c r="G5766" s="1" t="s">
        <v>10885</v>
      </c>
      <c r="H5766" s="1" t="s">
        <v>10886</v>
      </c>
      <c r="I5766" s="1" t="s">
        <v>10887</v>
      </c>
      <c r="J5766" s="1" t="s">
        <v>10888</v>
      </c>
      <c r="K5766" s="1" t="s">
        <v>10889</v>
      </c>
      <c r="L5766" s="1" t="s">
        <v>10890</v>
      </c>
      <c r="M5766" s="1" t="s">
        <v>74</v>
      </c>
      <c r="N5766" s="1" t="s">
        <v>342</v>
      </c>
      <c r="O5766" s="1" t="s">
        <v>117</v>
      </c>
      <c r="P5766" s="1" t="s">
        <v>618</v>
      </c>
      <c r="Q5766" s="29" t="s">
        <v>61</v>
      </c>
      <c r="R5766" s="30">
        <v>8358.8363762617937</v>
      </c>
      <c r="S5766" s="5">
        <v>17.489335770871417</v>
      </c>
      <c r="T5766" s="4">
        <v>97.364615137393542</v>
      </c>
      <c r="U5766" s="1"/>
      <c r="V5766" s="1"/>
      <c r="W5766" s="1"/>
      <c r="X5766" s="1"/>
    </row>
    <row r="5767" spans="1:24" ht="15.75" customHeight="1" x14ac:dyDescent="0.2">
      <c r="A5767" s="1"/>
      <c r="B5767" s="1"/>
      <c r="C5767" s="31" t="str">
        <f>IF('Style Screener'!$S5767&lt;(AVERAGE('Style Screener'!$S$9:$S$6415)), "Value", "Growth")</f>
        <v>Value</v>
      </c>
      <c r="D5767" s="31" t="str">
        <f>IF('Style Screener'!$R5767&gt;2000, "Large Cap", "Small Cap")</f>
        <v>Small Cap</v>
      </c>
      <c r="E5767" s="31" t="s">
        <v>14</v>
      </c>
      <c r="F5767" s="31" t="s">
        <v>37</v>
      </c>
      <c r="G5767" s="1" t="s">
        <v>11121</v>
      </c>
      <c r="H5767" s="1" t="s">
        <v>20609</v>
      </c>
      <c r="I5767" s="1" t="s">
        <v>20610</v>
      </c>
      <c r="J5767" s="1" t="s">
        <v>19193</v>
      </c>
      <c r="K5767" s="1" t="s">
        <v>20611</v>
      </c>
      <c r="L5767" s="1" t="s">
        <v>20612</v>
      </c>
      <c r="M5767" s="1" t="s">
        <v>74</v>
      </c>
      <c r="N5767" s="1" t="s">
        <v>179</v>
      </c>
      <c r="O5767" s="1" t="s">
        <v>180</v>
      </c>
      <c r="P5767" s="1" t="s">
        <v>181</v>
      </c>
      <c r="Q5767" s="29" t="s">
        <v>61</v>
      </c>
      <c r="R5767" s="30">
        <v>1445.8937369196833</v>
      </c>
      <c r="S5767" s="5">
        <v>13.531157270029672</v>
      </c>
      <c r="T5767" s="4">
        <v>59.059465212185707</v>
      </c>
      <c r="U5767" s="1"/>
      <c r="V5767" s="1"/>
      <c r="W5767" s="1"/>
      <c r="X5767" s="1"/>
    </row>
    <row r="5768" spans="1:24" ht="15.75" customHeight="1" x14ac:dyDescent="0.2">
      <c r="A5768" s="1"/>
      <c r="B5768" s="1"/>
      <c r="C5768" s="31" t="str">
        <f>IF('Style Screener'!$S5768&lt;(AVERAGE('Style Screener'!$S$9:$S$6415)), "Value", "Growth")</f>
        <v>Value</v>
      </c>
      <c r="D5768" s="31" t="str">
        <f>IF('Style Screener'!$R5768&gt;2000, "Large Cap", "Small Cap")</f>
        <v>Large Cap</v>
      </c>
      <c r="E5768" s="31" t="s">
        <v>14</v>
      </c>
      <c r="F5768" s="31" t="s">
        <v>37</v>
      </c>
      <c r="G5768" s="1" t="s">
        <v>10804</v>
      </c>
      <c r="H5768" s="1" t="s">
        <v>10891</v>
      </c>
      <c r="I5768" s="1" t="s">
        <v>10892</v>
      </c>
      <c r="J5768" s="1" t="s">
        <v>10807</v>
      </c>
      <c r="K5768" s="1" t="s">
        <v>10893</v>
      </c>
      <c r="L5768" s="1" t="s">
        <v>10894</v>
      </c>
      <c r="M5768" s="1" t="s">
        <v>74</v>
      </c>
      <c r="N5768" s="1" t="s">
        <v>846</v>
      </c>
      <c r="O5768" s="1" t="s">
        <v>117</v>
      </c>
      <c r="P5768" s="1" t="s">
        <v>1478</v>
      </c>
      <c r="Q5768" s="29" t="s">
        <v>61</v>
      </c>
      <c r="R5768" s="30">
        <v>9470.0018707952131</v>
      </c>
      <c r="S5768" s="5">
        <v>23.367598684210527</v>
      </c>
      <c r="T5768" s="4">
        <v>90.034042133307025</v>
      </c>
      <c r="U5768" s="1"/>
      <c r="V5768" s="1"/>
      <c r="W5768" s="1"/>
      <c r="X5768" s="1"/>
    </row>
    <row r="5769" spans="1:24" ht="15.75" customHeight="1" x14ac:dyDescent="0.2">
      <c r="A5769" s="1"/>
      <c r="B5769" s="1"/>
      <c r="C5769" s="31" t="str">
        <f>IF('Style Screener'!$S5769&lt;(AVERAGE('Style Screener'!$S$9:$S$6415)), "Value", "Growth")</f>
        <v>Value</v>
      </c>
      <c r="D5769" s="31" t="str">
        <f>IF('Style Screener'!$R5769&gt;2000, "Large Cap", "Small Cap")</f>
        <v>Large Cap</v>
      </c>
      <c r="E5769" s="31" t="s">
        <v>14</v>
      </c>
      <c r="F5769" s="31" t="s">
        <v>37</v>
      </c>
      <c r="G5769" s="1" t="s">
        <v>13188</v>
      </c>
      <c r="H5769" s="1" t="s">
        <v>13578</v>
      </c>
      <c r="I5769" s="1" t="s">
        <v>20613</v>
      </c>
      <c r="J5769" s="1" t="s">
        <v>13191</v>
      </c>
      <c r="K5769" s="1" t="s">
        <v>13580</v>
      </c>
      <c r="L5769" s="1" t="s">
        <v>13581</v>
      </c>
      <c r="M5769" s="1" t="s">
        <v>74</v>
      </c>
      <c r="N5769" s="1" t="s">
        <v>342</v>
      </c>
      <c r="O5769" s="1" t="s">
        <v>117</v>
      </c>
      <c r="P5769" s="1" t="s">
        <v>618</v>
      </c>
      <c r="Q5769" s="29" t="s">
        <v>61</v>
      </c>
      <c r="R5769" s="30">
        <v>3908.9932731655499</v>
      </c>
      <c r="S5769" s="5">
        <v>24.505432138803307</v>
      </c>
      <c r="T5769" s="4">
        <v>53.249168554395844</v>
      </c>
      <c r="U5769" s="1"/>
      <c r="V5769" s="1"/>
      <c r="W5769" s="1"/>
      <c r="X5769" s="1"/>
    </row>
    <row r="5770" spans="1:24" ht="15.75" customHeight="1" x14ac:dyDescent="0.2">
      <c r="A5770" s="1"/>
      <c r="B5770" s="1"/>
      <c r="C5770" s="31" t="str">
        <f>IF('Style Screener'!$S5770&lt;(AVERAGE('Style Screener'!$S$9:$S$6415)), "Value", "Growth")</f>
        <v>Value</v>
      </c>
      <c r="D5770" s="31" t="str">
        <f>IF('Style Screener'!$R5770&gt;2000, "Large Cap", "Small Cap")</f>
        <v>Large Cap</v>
      </c>
      <c r="E5770" s="31" t="s">
        <v>14</v>
      </c>
      <c r="F5770" s="31" t="s">
        <v>37</v>
      </c>
      <c r="G5770" s="1" t="s">
        <v>38</v>
      </c>
      <c r="H5770" s="1" t="s">
        <v>69</v>
      </c>
      <c r="I5770" s="1" t="s">
        <v>20614</v>
      </c>
      <c r="J5770" s="1" t="s">
        <v>71</v>
      </c>
      <c r="K5770" s="1" t="s">
        <v>72</v>
      </c>
      <c r="L5770" s="1" t="s">
        <v>73</v>
      </c>
      <c r="M5770" s="1" t="s">
        <v>74</v>
      </c>
      <c r="N5770" s="1" t="s">
        <v>75</v>
      </c>
      <c r="O5770" s="1" t="s">
        <v>76</v>
      </c>
      <c r="P5770" s="1" t="s">
        <v>75</v>
      </c>
      <c r="Q5770" s="29" t="s">
        <v>77</v>
      </c>
      <c r="R5770" s="30">
        <v>35779.936296</v>
      </c>
      <c r="S5770" s="5">
        <v>4.8737900929967735</v>
      </c>
      <c r="T5770" s="4" t="s">
        <v>61</v>
      </c>
      <c r="U5770" s="1"/>
      <c r="V5770" s="1"/>
      <c r="W5770" s="1"/>
      <c r="X5770" s="1"/>
    </row>
    <row r="5771" spans="1:24" ht="15.75" customHeight="1" x14ac:dyDescent="0.2">
      <c r="A5771" s="1"/>
      <c r="B5771" s="1"/>
      <c r="C5771" s="31" t="str">
        <f>IF('Style Screener'!$S5771&lt;(AVERAGE('Style Screener'!$S$9:$S$6415)), "Value", "Growth")</f>
        <v>Value</v>
      </c>
      <c r="D5771" s="31" t="str">
        <f>IF('Style Screener'!$R5771&gt;2000, "Large Cap", "Small Cap")</f>
        <v>Large Cap</v>
      </c>
      <c r="E5771" s="31" t="s">
        <v>14</v>
      </c>
      <c r="F5771" s="31" t="s">
        <v>37</v>
      </c>
      <c r="G5771" s="1" t="s">
        <v>38</v>
      </c>
      <c r="H5771" s="1" t="s">
        <v>842</v>
      </c>
      <c r="I5771" s="1" t="s">
        <v>843</v>
      </c>
      <c r="J5771" s="1" t="s">
        <v>41</v>
      </c>
      <c r="K5771" s="1" t="s">
        <v>844</v>
      </c>
      <c r="L5771" s="1" t="s">
        <v>845</v>
      </c>
      <c r="M5771" s="1" t="s">
        <v>74</v>
      </c>
      <c r="N5771" s="1" t="s">
        <v>846</v>
      </c>
      <c r="O5771" s="1" t="s">
        <v>117</v>
      </c>
      <c r="P5771" s="1" t="s">
        <v>847</v>
      </c>
      <c r="Q5771" s="29" t="s">
        <v>848</v>
      </c>
      <c r="R5771" s="30">
        <v>12571.244270720001</v>
      </c>
      <c r="S5771" s="5">
        <v>20.026923076923076</v>
      </c>
      <c r="T5771" s="4">
        <v>54.604292828081007</v>
      </c>
      <c r="U5771" s="1"/>
      <c r="V5771" s="1"/>
      <c r="W5771" s="1"/>
      <c r="X5771" s="1"/>
    </row>
    <row r="5772" spans="1:24" ht="15.75" customHeight="1" x14ac:dyDescent="0.2">
      <c r="A5772" s="1"/>
      <c r="B5772" s="1"/>
      <c r="C5772" s="31" t="str">
        <f>IF('Style Screener'!$S5772&lt;(AVERAGE('Style Screener'!$S$9:$S$6415)), "Value", "Growth")</f>
        <v>Growth</v>
      </c>
      <c r="D5772" s="31" t="str">
        <f>IF('Style Screener'!$R5772&gt;2000, "Large Cap", "Small Cap")</f>
        <v>Large Cap</v>
      </c>
      <c r="E5772" s="31" t="s">
        <v>14</v>
      </c>
      <c r="F5772" s="31" t="s">
        <v>37</v>
      </c>
      <c r="G5772" s="1" t="s">
        <v>13188</v>
      </c>
      <c r="H5772" s="1" t="s">
        <v>14018</v>
      </c>
      <c r="I5772" s="1" t="s">
        <v>20615</v>
      </c>
      <c r="J5772" s="1" t="s">
        <v>13191</v>
      </c>
      <c r="K5772" s="1" t="s">
        <v>14020</v>
      </c>
      <c r="L5772" s="1" t="s">
        <v>14021</v>
      </c>
      <c r="M5772" s="1" t="s">
        <v>74</v>
      </c>
      <c r="N5772" s="1" t="s">
        <v>75</v>
      </c>
      <c r="O5772" s="1" t="s">
        <v>76</v>
      </c>
      <c r="P5772" s="1" t="s">
        <v>75</v>
      </c>
      <c r="Q5772" s="29" t="s">
        <v>61</v>
      </c>
      <c r="R5772" s="30">
        <v>10030.121137829356</v>
      </c>
      <c r="S5772" s="5">
        <v>28.638615940203241</v>
      </c>
      <c r="T5772" s="4">
        <v>14.159785086067378</v>
      </c>
      <c r="U5772" s="1"/>
      <c r="V5772" s="1"/>
      <c r="W5772" s="1"/>
      <c r="X5772" s="1"/>
    </row>
    <row r="5773" spans="1:24" ht="15.75" customHeight="1" x14ac:dyDescent="0.2">
      <c r="A5773" s="1"/>
      <c r="B5773" s="1"/>
      <c r="C5773" s="31" t="str">
        <f>IF('Style Screener'!$S5773&lt;(AVERAGE('Style Screener'!$S$9:$S$6415)), "Value", "Growth")</f>
        <v>Value</v>
      </c>
      <c r="D5773" s="31" t="str">
        <f>IF('Style Screener'!$R5773&gt;2000, "Large Cap", "Small Cap")</f>
        <v>Large Cap</v>
      </c>
      <c r="E5773" s="31" t="s">
        <v>14</v>
      </c>
      <c r="F5773" s="31" t="s">
        <v>37</v>
      </c>
      <c r="G5773" s="1" t="s">
        <v>10922</v>
      </c>
      <c r="H5773" s="1" t="s">
        <v>10931</v>
      </c>
      <c r="I5773" s="1" t="s">
        <v>10932</v>
      </c>
      <c r="J5773" s="1" t="s">
        <v>10933</v>
      </c>
      <c r="K5773" s="1" t="s">
        <v>10934</v>
      </c>
      <c r="L5773" s="1" t="s">
        <v>10935</v>
      </c>
      <c r="M5773" s="1" t="s">
        <v>74</v>
      </c>
      <c r="N5773" s="1" t="s">
        <v>342</v>
      </c>
      <c r="O5773" s="1" t="s">
        <v>117</v>
      </c>
      <c r="P5773" s="1" t="s">
        <v>618</v>
      </c>
      <c r="Q5773" s="29" t="s">
        <v>61</v>
      </c>
      <c r="R5773" s="30">
        <v>6254.3142304570183</v>
      </c>
      <c r="S5773" s="5">
        <v>20.032315978456012</v>
      </c>
      <c r="T5773" s="4" t="s">
        <v>61</v>
      </c>
      <c r="U5773" s="1"/>
      <c r="V5773" s="1"/>
      <c r="W5773" s="1"/>
      <c r="X5773" s="1"/>
    </row>
    <row r="5774" spans="1:24" ht="15.75" customHeight="1" x14ac:dyDescent="0.2">
      <c r="A5774" s="1"/>
      <c r="B5774" s="1"/>
      <c r="C5774" s="31" t="str">
        <f>IF('Style Screener'!$S5774&lt;(AVERAGE('Style Screener'!$S$9:$S$6415)), "Value", "Growth")</f>
        <v>Value</v>
      </c>
      <c r="D5774" s="31" t="str">
        <f>IF('Style Screener'!$R5774&gt;2000, "Large Cap", "Small Cap")</f>
        <v>Large Cap</v>
      </c>
      <c r="E5774" s="31" t="s">
        <v>14</v>
      </c>
      <c r="F5774" s="31" t="s">
        <v>37</v>
      </c>
      <c r="G5774" s="1" t="s">
        <v>11238</v>
      </c>
      <c r="H5774" s="1" t="s">
        <v>20616</v>
      </c>
      <c r="I5774" s="1" t="s">
        <v>20617</v>
      </c>
      <c r="J5774" s="1" t="s">
        <v>11241</v>
      </c>
      <c r="K5774" s="1" t="s">
        <v>12173</v>
      </c>
      <c r="L5774" s="1" t="s">
        <v>12174</v>
      </c>
      <c r="M5774" s="1" t="s">
        <v>74</v>
      </c>
      <c r="N5774" s="1" t="s">
        <v>1507</v>
      </c>
      <c r="O5774" s="1" t="s">
        <v>76</v>
      </c>
      <c r="P5774" s="1" t="s">
        <v>1507</v>
      </c>
      <c r="Q5774" s="29" t="s">
        <v>61</v>
      </c>
      <c r="R5774" s="30">
        <v>43815.283929390673</v>
      </c>
      <c r="S5774" s="5">
        <v>10.24531625820882</v>
      </c>
      <c r="T5774" s="4">
        <v>94.017111984695916</v>
      </c>
      <c r="U5774" s="1"/>
      <c r="V5774" s="1"/>
      <c r="W5774" s="1"/>
      <c r="X5774" s="1"/>
    </row>
    <row r="5775" spans="1:24" ht="15.75" customHeight="1" x14ac:dyDescent="0.2">
      <c r="A5775" s="1"/>
      <c r="B5775" s="1"/>
      <c r="C5775" s="31" t="str">
        <f>IF('Style Screener'!$S5775&lt;(AVERAGE('Style Screener'!$S$9:$S$6415)), "Value", "Growth")</f>
        <v>Value</v>
      </c>
      <c r="D5775" s="31" t="str">
        <f>IF('Style Screener'!$R5775&gt;2000, "Large Cap", "Small Cap")</f>
        <v>Large Cap</v>
      </c>
      <c r="E5775" s="31" t="s">
        <v>14</v>
      </c>
      <c r="F5775" s="31" t="s">
        <v>37</v>
      </c>
      <c r="G5775" s="1" t="s">
        <v>11238</v>
      </c>
      <c r="H5775" s="1" t="s">
        <v>12171</v>
      </c>
      <c r="I5775" s="1" t="s">
        <v>12172</v>
      </c>
      <c r="J5775" s="1" t="s">
        <v>11241</v>
      </c>
      <c r="K5775" s="1" t="s">
        <v>12173</v>
      </c>
      <c r="L5775" s="1" t="s">
        <v>12174</v>
      </c>
      <c r="M5775" s="1" t="s">
        <v>74</v>
      </c>
      <c r="N5775" s="1" t="s">
        <v>1507</v>
      </c>
      <c r="O5775" s="1" t="s">
        <v>76</v>
      </c>
      <c r="P5775" s="1" t="s">
        <v>1507</v>
      </c>
      <c r="Q5775" s="29" t="s">
        <v>61</v>
      </c>
      <c r="R5775" s="30">
        <v>43808.334538353542</v>
      </c>
      <c r="S5775" s="5">
        <v>10.584315693223083</v>
      </c>
      <c r="T5775" s="4">
        <v>94.017111984695916</v>
      </c>
      <c r="U5775" s="1"/>
      <c r="V5775" s="1"/>
      <c r="W5775" s="1"/>
      <c r="X5775" s="1"/>
    </row>
    <row r="5776" spans="1:24" ht="15.75" customHeight="1" x14ac:dyDescent="0.2">
      <c r="A5776" s="1"/>
      <c r="B5776" s="1"/>
      <c r="C5776" s="31" t="str">
        <f>IF('Style Screener'!$S5776&lt;(AVERAGE('Style Screener'!$S$9:$S$6415)), "Value", "Growth")</f>
        <v>Value</v>
      </c>
      <c r="D5776" s="31" t="str">
        <f>IF('Style Screener'!$R5776&gt;2000, "Large Cap", "Small Cap")</f>
        <v>Large Cap</v>
      </c>
      <c r="E5776" s="31" t="s">
        <v>14</v>
      </c>
      <c r="F5776" s="31" t="s">
        <v>37</v>
      </c>
      <c r="G5776" s="1" t="s">
        <v>13188</v>
      </c>
      <c r="H5776" s="1" t="s">
        <v>13474</v>
      </c>
      <c r="I5776" s="1" t="s">
        <v>20618</v>
      </c>
      <c r="J5776" s="1" t="s">
        <v>13191</v>
      </c>
      <c r="K5776" s="1" t="s">
        <v>13476</v>
      </c>
      <c r="L5776" s="1" t="s">
        <v>13477</v>
      </c>
      <c r="M5776" s="1" t="s">
        <v>74</v>
      </c>
      <c r="N5776" s="1" t="s">
        <v>116</v>
      </c>
      <c r="O5776" s="1" t="s">
        <v>117</v>
      </c>
      <c r="P5776" s="1" t="s">
        <v>116</v>
      </c>
      <c r="Q5776" s="29" t="s">
        <v>61</v>
      </c>
      <c r="R5776" s="30">
        <v>8090.7253234709706</v>
      </c>
      <c r="S5776" s="5">
        <v>24.906029398282556</v>
      </c>
      <c r="T5776" s="4">
        <v>70.166015480142505</v>
      </c>
      <c r="U5776" s="1"/>
      <c r="V5776" s="1"/>
      <c r="W5776" s="1"/>
      <c r="X5776" s="1"/>
    </row>
    <row r="5777" spans="1:24" ht="15.75" customHeight="1" x14ac:dyDescent="0.2">
      <c r="A5777" s="1"/>
      <c r="B5777" s="1"/>
      <c r="C5777" s="31" t="str">
        <f>IF('Style Screener'!$S5777&lt;(AVERAGE('Style Screener'!$S$9:$S$6415)), "Value", "Growth")</f>
        <v>Value</v>
      </c>
      <c r="D5777" s="31" t="str">
        <f>IF('Style Screener'!$R5777&gt;2000, "Large Cap", "Small Cap")</f>
        <v>Large Cap</v>
      </c>
      <c r="E5777" s="31" t="s">
        <v>14</v>
      </c>
      <c r="F5777" s="31" t="s">
        <v>37</v>
      </c>
      <c r="G5777" s="1" t="s">
        <v>11121</v>
      </c>
      <c r="H5777" s="1" t="s">
        <v>20619</v>
      </c>
      <c r="I5777" s="1" t="s">
        <v>20620</v>
      </c>
      <c r="J5777" s="1" t="s">
        <v>19193</v>
      </c>
      <c r="K5777" s="1" t="s">
        <v>20621</v>
      </c>
      <c r="L5777" s="1" t="s">
        <v>20622</v>
      </c>
      <c r="M5777" s="1" t="s">
        <v>74</v>
      </c>
      <c r="N5777" s="1" t="s">
        <v>1095</v>
      </c>
      <c r="O5777" s="1" t="s">
        <v>76</v>
      </c>
      <c r="P5777" s="1" t="s">
        <v>3200</v>
      </c>
      <c r="Q5777" s="29" t="s">
        <v>61</v>
      </c>
      <c r="R5777" s="30">
        <v>5079.9696950579983</v>
      </c>
      <c r="S5777" s="5">
        <v>16.397058823529413</v>
      </c>
      <c r="T5777" s="4" t="s">
        <v>61</v>
      </c>
      <c r="U5777" s="1"/>
      <c r="V5777" s="1"/>
      <c r="W5777" s="1"/>
      <c r="X5777" s="1"/>
    </row>
    <row r="5778" spans="1:24" ht="15.75" customHeight="1" x14ac:dyDescent="0.2">
      <c r="A5778" s="1"/>
      <c r="B5778" s="1"/>
      <c r="C5778" s="31" t="str">
        <f>IF('Style Screener'!$S5778&lt;(AVERAGE('Style Screener'!$S$9:$S$6415)), "Value", "Growth")</f>
        <v>Value</v>
      </c>
      <c r="D5778" s="31" t="str">
        <f>IF('Style Screener'!$R5778&gt;2000, "Large Cap", "Small Cap")</f>
        <v>Large Cap</v>
      </c>
      <c r="E5778" s="31" t="s">
        <v>14</v>
      </c>
      <c r="F5778" s="31" t="s">
        <v>37</v>
      </c>
      <c r="G5778" s="1" t="s">
        <v>1020</v>
      </c>
      <c r="H5778" s="1" t="s">
        <v>10865</v>
      </c>
      <c r="I5778" s="1" t="s">
        <v>10866</v>
      </c>
      <c r="J5778" s="1" t="s">
        <v>10766</v>
      </c>
      <c r="K5778" s="1" t="s">
        <v>10867</v>
      </c>
      <c r="L5778" s="1" t="s">
        <v>10868</v>
      </c>
      <c r="M5778" s="1" t="s">
        <v>74</v>
      </c>
      <c r="N5778" s="1" t="s">
        <v>649</v>
      </c>
      <c r="O5778" s="1" t="s">
        <v>117</v>
      </c>
      <c r="P5778" s="1" t="s">
        <v>649</v>
      </c>
      <c r="Q5778" s="29" t="s">
        <v>61</v>
      </c>
      <c r="R5778" s="30">
        <v>8566.3756495841062</v>
      </c>
      <c r="S5778" s="5">
        <v>18.344155844155846</v>
      </c>
      <c r="T5778" s="4">
        <v>83.574967884015408</v>
      </c>
      <c r="U5778" s="1"/>
      <c r="V5778" s="1"/>
      <c r="W5778" s="1"/>
      <c r="X5778" s="1"/>
    </row>
    <row r="5779" spans="1:24" ht="15.75" customHeight="1" x14ac:dyDescent="0.2">
      <c r="A5779" s="1"/>
      <c r="B5779" s="1"/>
      <c r="C5779" s="31" t="str">
        <f>IF('Style Screener'!$S5779&lt;(AVERAGE('Style Screener'!$S$9:$S$6415)), "Value", "Growth")</f>
        <v>Value</v>
      </c>
      <c r="D5779" s="31" t="str">
        <f>IF('Style Screener'!$R5779&gt;2000, "Large Cap", "Small Cap")</f>
        <v>Large Cap</v>
      </c>
      <c r="E5779" s="31" t="s">
        <v>14</v>
      </c>
      <c r="F5779" s="31" t="s">
        <v>37</v>
      </c>
      <c r="G5779" s="1" t="s">
        <v>10885</v>
      </c>
      <c r="H5779" s="1" t="s">
        <v>10968</v>
      </c>
      <c r="I5779" s="1" t="s">
        <v>10969</v>
      </c>
      <c r="J5779" s="1" t="s">
        <v>10888</v>
      </c>
      <c r="K5779" s="1" t="s">
        <v>10970</v>
      </c>
      <c r="L5779" s="1" t="s">
        <v>10971</v>
      </c>
      <c r="M5779" s="1" t="s">
        <v>74</v>
      </c>
      <c r="N5779" s="1" t="s">
        <v>116</v>
      </c>
      <c r="O5779" s="1" t="s">
        <v>117</v>
      </c>
      <c r="P5779" s="1" t="s">
        <v>116</v>
      </c>
      <c r="Q5779" s="29" t="s">
        <v>61</v>
      </c>
      <c r="R5779" s="30">
        <v>22982.325877365889</v>
      </c>
      <c r="S5779" s="5">
        <v>24.941779226828135</v>
      </c>
      <c r="T5779" s="4">
        <v>94.250400142272809</v>
      </c>
      <c r="U5779" s="1"/>
      <c r="V5779" s="1"/>
      <c r="W5779" s="1"/>
      <c r="X5779" s="1"/>
    </row>
    <row r="5780" spans="1:24" ht="15.75" customHeight="1" x14ac:dyDescent="0.2">
      <c r="A5780" s="1"/>
      <c r="B5780" s="1"/>
      <c r="C5780" s="31" t="str">
        <f>IF('Style Screener'!$S5780&lt;(AVERAGE('Style Screener'!$S$9:$S$6415)), "Value", "Growth")</f>
        <v>Value</v>
      </c>
      <c r="D5780" s="31" t="str">
        <f>IF('Style Screener'!$R5780&gt;2000, "Large Cap", "Small Cap")</f>
        <v>Large Cap</v>
      </c>
      <c r="E5780" s="31" t="s">
        <v>14</v>
      </c>
      <c r="F5780" s="31" t="s">
        <v>37</v>
      </c>
      <c r="G5780" s="1" t="s">
        <v>10984</v>
      </c>
      <c r="H5780" s="1" t="s">
        <v>10985</v>
      </c>
      <c r="I5780" s="1" t="s">
        <v>10986</v>
      </c>
      <c r="J5780" s="1" t="s">
        <v>10987</v>
      </c>
      <c r="K5780" s="1" t="s">
        <v>10988</v>
      </c>
      <c r="L5780" s="1" t="s">
        <v>10989</v>
      </c>
      <c r="M5780" s="1" t="s">
        <v>74</v>
      </c>
      <c r="N5780" s="1" t="s">
        <v>10788</v>
      </c>
      <c r="O5780" s="1" t="s">
        <v>76</v>
      </c>
      <c r="P5780" s="1" t="s">
        <v>10789</v>
      </c>
      <c r="Q5780" s="29" t="s">
        <v>61</v>
      </c>
      <c r="R5780" s="30">
        <v>22258.015336875909</v>
      </c>
      <c r="S5780" s="5">
        <v>22.690217391304348</v>
      </c>
      <c r="T5780" s="4">
        <v>13.557812221628362</v>
      </c>
      <c r="U5780" s="1"/>
      <c r="V5780" s="1"/>
      <c r="W5780" s="1"/>
      <c r="X5780" s="1"/>
    </row>
    <row r="5781" spans="1:24" ht="15.75" customHeight="1" x14ac:dyDescent="0.2">
      <c r="A5781" s="1"/>
      <c r="B5781" s="1"/>
      <c r="C5781" s="31" t="str">
        <f>IF('Style Screener'!$S5781&lt;(AVERAGE('Style Screener'!$S$9:$S$6415)), "Value", "Growth")</f>
        <v>Value</v>
      </c>
      <c r="D5781" s="31" t="str">
        <f>IF('Style Screener'!$R5781&gt;2000, "Large Cap", "Small Cap")</f>
        <v>Large Cap</v>
      </c>
      <c r="E5781" s="31" t="s">
        <v>14</v>
      </c>
      <c r="F5781" s="31" t="s">
        <v>37</v>
      </c>
      <c r="G5781" s="1" t="s">
        <v>10885</v>
      </c>
      <c r="H5781" s="1" t="s">
        <v>10976</v>
      </c>
      <c r="I5781" s="1" t="s">
        <v>10977</v>
      </c>
      <c r="J5781" s="1" t="s">
        <v>10888</v>
      </c>
      <c r="K5781" s="1" t="s">
        <v>10978</v>
      </c>
      <c r="L5781" s="1" t="s">
        <v>10979</v>
      </c>
      <c r="M5781" s="1" t="s">
        <v>74</v>
      </c>
      <c r="N5781" s="1" t="s">
        <v>342</v>
      </c>
      <c r="O5781" s="1" t="s">
        <v>117</v>
      </c>
      <c r="P5781" s="1" t="s">
        <v>618</v>
      </c>
      <c r="Q5781" s="29" t="s">
        <v>61</v>
      </c>
      <c r="R5781" s="30">
        <v>40243.528167766272</v>
      </c>
      <c r="S5781" s="5">
        <v>22.706065318818041</v>
      </c>
      <c r="T5781" s="4" t="s">
        <v>61</v>
      </c>
      <c r="U5781" s="1"/>
      <c r="V5781" s="1"/>
      <c r="W5781" s="1"/>
      <c r="X5781" s="1"/>
    </row>
    <row r="5782" spans="1:24" ht="15.75" customHeight="1" x14ac:dyDescent="0.2">
      <c r="A5782" s="1"/>
      <c r="B5782" s="1"/>
      <c r="C5782" s="31" t="str">
        <f>IF('Style Screener'!$S5782&lt;(AVERAGE('Style Screener'!$S$9:$S$6415)), "Value", "Growth")</f>
        <v>Value</v>
      </c>
      <c r="D5782" s="31" t="str">
        <f>IF('Style Screener'!$R5782&gt;2000, "Large Cap", "Small Cap")</f>
        <v>Large Cap</v>
      </c>
      <c r="E5782" s="31" t="s">
        <v>14</v>
      </c>
      <c r="F5782" s="31" t="s">
        <v>37</v>
      </c>
      <c r="G5782" s="1" t="s">
        <v>10885</v>
      </c>
      <c r="H5782" s="1" t="s">
        <v>20623</v>
      </c>
      <c r="I5782" s="1" t="s">
        <v>20624</v>
      </c>
      <c r="J5782" s="1" t="s">
        <v>10888</v>
      </c>
      <c r="K5782" s="1" t="s">
        <v>10978</v>
      </c>
      <c r="L5782" s="1" t="s">
        <v>10979</v>
      </c>
      <c r="M5782" s="1" t="s">
        <v>74</v>
      </c>
      <c r="N5782" s="1" t="s">
        <v>342</v>
      </c>
      <c r="O5782" s="1" t="s">
        <v>117</v>
      </c>
      <c r="P5782" s="1" t="s">
        <v>618</v>
      </c>
      <c r="Q5782" s="29" t="s">
        <v>61</v>
      </c>
      <c r="R5782" s="30">
        <v>40243.528167766272</v>
      </c>
      <c r="S5782" s="5">
        <v>20.466562986003112</v>
      </c>
      <c r="T5782" s="4" t="s">
        <v>61</v>
      </c>
      <c r="U5782" s="1"/>
      <c r="V5782" s="1"/>
      <c r="W5782" s="1"/>
      <c r="X5782" s="1"/>
    </row>
    <row r="5783" spans="1:24" ht="15.75" customHeight="1" x14ac:dyDescent="0.2">
      <c r="A5783" s="1"/>
      <c r="B5783" s="1"/>
      <c r="C5783" s="31" t="str">
        <f>IF('Style Screener'!$S5783&lt;(AVERAGE('Style Screener'!$S$9:$S$6415)), "Value", "Growth")</f>
        <v>Growth</v>
      </c>
      <c r="D5783" s="31" t="str">
        <f>IF('Style Screener'!$R5783&gt;2000, "Large Cap", "Small Cap")</f>
        <v>Large Cap</v>
      </c>
      <c r="E5783" s="31" t="s">
        <v>14</v>
      </c>
      <c r="F5783" s="31" t="s">
        <v>37</v>
      </c>
      <c r="G5783" s="1" t="s">
        <v>20522</v>
      </c>
      <c r="H5783" s="1" t="s">
        <v>20625</v>
      </c>
      <c r="I5783" s="1" t="s">
        <v>20626</v>
      </c>
      <c r="J5783" s="1" t="s">
        <v>20525</v>
      </c>
      <c r="K5783" s="1" t="s">
        <v>20627</v>
      </c>
      <c r="L5783" s="1" t="s">
        <v>20628</v>
      </c>
      <c r="M5783" s="1" t="s">
        <v>74</v>
      </c>
      <c r="N5783" s="1" t="s">
        <v>10788</v>
      </c>
      <c r="O5783" s="1" t="s">
        <v>76</v>
      </c>
      <c r="P5783" s="1" t="s">
        <v>10838</v>
      </c>
      <c r="Q5783" s="29" t="s">
        <v>61</v>
      </c>
      <c r="R5783" s="30">
        <v>4238.187449243148</v>
      </c>
      <c r="S5783" s="5">
        <v>31.182432432432435</v>
      </c>
      <c r="T5783" s="4" t="s">
        <v>61</v>
      </c>
      <c r="U5783" s="1"/>
      <c r="V5783" s="1"/>
      <c r="W5783" s="1"/>
      <c r="X5783" s="1"/>
    </row>
    <row r="5784" spans="1:24" ht="15.75" customHeight="1" x14ac:dyDescent="0.2">
      <c r="A5784" s="1"/>
      <c r="B5784" s="1"/>
      <c r="C5784" s="31" t="str">
        <f>IF('Style Screener'!$S5784&lt;(AVERAGE('Style Screener'!$S$9:$S$6415)), "Value", "Growth")</f>
        <v>Value</v>
      </c>
      <c r="D5784" s="31" t="str">
        <f>IF('Style Screener'!$R5784&gt;2000, "Large Cap", "Small Cap")</f>
        <v>Large Cap</v>
      </c>
      <c r="E5784" s="31" t="s">
        <v>14</v>
      </c>
      <c r="F5784" s="31" t="s">
        <v>37</v>
      </c>
      <c r="G5784" s="1" t="s">
        <v>11121</v>
      </c>
      <c r="H5784" s="1" t="s">
        <v>20629</v>
      </c>
      <c r="I5784" s="1" t="s">
        <v>20630</v>
      </c>
      <c r="J5784" s="1" t="s">
        <v>19193</v>
      </c>
      <c r="K5784" s="1" t="s">
        <v>20631</v>
      </c>
      <c r="L5784" s="1" t="s">
        <v>20632</v>
      </c>
      <c r="M5784" s="1" t="s">
        <v>74</v>
      </c>
      <c r="N5784" s="1" t="s">
        <v>1095</v>
      </c>
      <c r="O5784" s="1" t="s">
        <v>76</v>
      </c>
      <c r="P5784" s="1" t="s">
        <v>3200</v>
      </c>
      <c r="Q5784" s="29" t="s">
        <v>61</v>
      </c>
      <c r="R5784" s="30">
        <v>7970.8102157779367</v>
      </c>
      <c r="S5784" s="5">
        <v>17.400722021660648</v>
      </c>
      <c r="T5784" s="4">
        <v>5.0185526424687723E-15</v>
      </c>
      <c r="U5784" s="1"/>
      <c r="V5784" s="1"/>
      <c r="W5784" s="1"/>
      <c r="X5784" s="1"/>
    </row>
    <row r="5785" spans="1:24" ht="15.75" customHeight="1" x14ac:dyDescent="0.2">
      <c r="A5785" s="1"/>
      <c r="B5785" s="1"/>
      <c r="C5785" s="31" t="str">
        <f>IF('Style Screener'!$S5785&lt;(AVERAGE('Style Screener'!$S$9:$S$6415)), "Value", "Growth")</f>
        <v>Value</v>
      </c>
      <c r="D5785" s="31" t="str">
        <f>IF('Style Screener'!$R5785&gt;2000, "Large Cap", "Small Cap")</f>
        <v>Large Cap</v>
      </c>
      <c r="E5785" s="31" t="s">
        <v>14</v>
      </c>
      <c r="F5785" s="31" t="s">
        <v>37</v>
      </c>
      <c r="G5785" s="1" t="s">
        <v>38</v>
      </c>
      <c r="H5785" s="1" t="s">
        <v>1659</v>
      </c>
      <c r="I5785" s="1" t="s">
        <v>20633</v>
      </c>
      <c r="J5785" s="1" t="s">
        <v>71</v>
      </c>
      <c r="K5785" s="1" t="s">
        <v>1661</v>
      </c>
      <c r="L5785" s="1" t="s">
        <v>1662</v>
      </c>
      <c r="M5785" s="1" t="s">
        <v>74</v>
      </c>
      <c r="N5785" s="1" t="s">
        <v>638</v>
      </c>
      <c r="O5785" s="1" t="s">
        <v>117</v>
      </c>
      <c r="P5785" s="1" t="s">
        <v>638</v>
      </c>
      <c r="Q5785" s="29" t="s">
        <v>1663</v>
      </c>
      <c r="R5785" s="30">
        <v>6722.8360487849995</v>
      </c>
      <c r="S5785" s="5">
        <v>20.472733139722489</v>
      </c>
      <c r="T5785" s="4" t="s">
        <v>61</v>
      </c>
      <c r="U5785" s="1"/>
      <c r="V5785" s="1"/>
      <c r="W5785" s="1"/>
      <c r="X5785" s="1"/>
    </row>
    <row r="5786" spans="1:24" ht="15.75" customHeight="1" x14ac:dyDescent="0.2">
      <c r="A5786" s="1"/>
      <c r="B5786" s="1"/>
      <c r="C5786" s="31" t="str">
        <f>IF('Style Screener'!$S5786&lt;(AVERAGE('Style Screener'!$S$9:$S$6415)), "Value", "Growth")</f>
        <v>Value</v>
      </c>
      <c r="D5786" s="31" t="str">
        <f>IF('Style Screener'!$R5786&gt;2000, "Large Cap", "Small Cap")</f>
        <v>Large Cap</v>
      </c>
      <c r="E5786" s="31" t="s">
        <v>14</v>
      </c>
      <c r="F5786" s="31" t="s">
        <v>37</v>
      </c>
      <c r="G5786" s="1" t="s">
        <v>1020</v>
      </c>
      <c r="H5786" s="1" t="s">
        <v>11018</v>
      </c>
      <c r="I5786" s="1" t="s">
        <v>11019</v>
      </c>
      <c r="J5786" s="1" t="s">
        <v>10766</v>
      </c>
      <c r="K5786" s="1" t="s">
        <v>11020</v>
      </c>
      <c r="L5786" s="1" t="s">
        <v>11021</v>
      </c>
      <c r="M5786" s="1" t="s">
        <v>74</v>
      </c>
      <c r="N5786" s="1" t="s">
        <v>201</v>
      </c>
      <c r="O5786" s="1" t="s">
        <v>180</v>
      </c>
      <c r="P5786" s="1" t="s">
        <v>3011</v>
      </c>
      <c r="Q5786" s="29" t="s">
        <v>61</v>
      </c>
      <c r="R5786" s="30">
        <v>7683.0697954072439</v>
      </c>
      <c r="S5786" s="5">
        <v>15.029585798816568</v>
      </c>
      <c r="T5786" s="4">
        <v>15.748268593797045</v>
      </c>
      <c r="U5786" s="1"/>
      <c r="V5786" s="1"/>
      <c r="W5786" s="1"/>
      <c r="X5786" s="1"/>
    </row>
    <row r="5787" spans="1:24" ht="15.75" customHeight="1" x14ac:dyDescent="0.2">
      <c r="A5787" s="1"/>
      <c r="B5787" s="1"/>
      <c r="C5787" s="31" t="str">
        <f>IF('Style Screener'!$S5787&lt;(AVERAGE('Style Screener'!$S$9:$S$6415)), "Value", "Growth")</f>
        <v>Value</v>
      </c>
      <c r="D5787" s="31" t="str">
        <f>IF('Style Screener'!$R5787&gt;2000, "Large Cap", "Small Cap")</f>
        <v>Large Cap</v>
      </c>
      <c r="E5787" s="31" t="s">
        <v>14</v>
      </c>
      <c r="F5787" s="31" t="s">
        <v>37</v>
      </c>
      <c r="G5787" s="1" t="s">
        <v>1020</v>
      </c>
      <c r="H5787" s="1" t="s">
        <v>11014</v>
      </c>
      <c r="I5787" s="1" t="s">
        <v>11015</v>
      </c>
      <c r="J5787" s="1" t="s">
        <v>10766</v>
      </c>
      <c r="K5787" s="1" t="s">
        <v>11016</v>
      </c>
      <c r="L5787" s="1" t="s">
        <v>11017</v>
      </c>
      <c r="M5787" s="1" t="s">
        <v>74</v>
      </c>
      <c r="N5787" s="1" t="s">
        <v>638</v>
      </c>
      <c r="O5787" s="1" t="s">
        <v>117</v>
      </c>
      <c r="P5787" s="1" t="s">
        <v>638</v>
      </c>
      <c r="Q5787" s="29" t="s">
        <v>61</v>
      </c>
      <c r="R5787" s="30">
        <v>23989.718247048346</v>
      </c>
      <c r="S5787" s="5">
        <v>13.111979166666666</v>
      </c>
      <c r="T5787" s="4">
        <v>79.156783681214421</v>
      </c>
      <c r="U5787" s="1"/>
      <c r="V5787" s="1"/>
      <c r="W5787" s="1"/>
      <c r="X5787" s="1"/>
    </row>
    <row r="5788" spans="1:24" ht="15.75" customHeight="1" x14ac:dyDescent="0.2">
      <c r="A5788" s="1"/>
      <c r="B5788" s="1"/>
      <c r="C5788" s="31" t="str">
        <f>IF('Style Screener'!$S5788&lt;(AVERAGE('Style Screener'!$S$9:$S$6415)), "Value", "Growth")</f>
        <v>Value</v>
      </c>
      <c r="D5788" s="31" t="str">
        <f>IF('Style Screener'!$R5788&gt;2000, "Large Cap", "Small Cap")</f>
        <v>Large Cap</v>
      </c>
      <c r="E5788" s="31" t="s">
        <v>14</v>
      </c>
      <c r="F5788" s="31" t="s">
        <v>37</v>
      </c>
      <c r="G5788" s="1" t="s">
        <v>38</v>
      </c>
      <c r="H5788" s="1" t="s">
        <v>1485</v>
      </c>
      <c r="I5788" s="1" t="s">
        <v>1486</v>
      </c>
      <c r="J5788" s="1" t="s">
        <v>41</v>
      </c>
      <c r="K5788" s="1" t="s">
        <v>1487</v>
      </c>
      <c r="L5788" s="1" t="s">
        <v>1488</v>
      </c>
      <c r="M5788" s="1" t="s">
        <v>74</v>
      </c>
      <c r="N5788" s="1" t="s">
        <v>638</v>
      </c>
      <c r="O5788" s="1" t="s">
        <v>117</v>
      </c>
      <c r="P5788" s="1" t="s">
        <v>638</v>
      </c>
      <c r="Q5788" s="29" t="s">
        <v>1348</v>
      </c>
      <c r="R5788" s="30">
        <v>107306.73108093001</v>
      </c>
      <c r="S5788" s="5">
        <v>18.072842998585575</v>
      </c>
      <c r="T5788" s="4">
        <v>58.306339657565928</v>
      </c>
      <c r="U5788" s="1"/>
      <c r="V5788" s="1"/>
      <c r="W5788" s="1"/>
      <c r="X5788" s="1"/>
    </row>
    <row r="5789" spans="1:24" ht="15.75" customHeight="1" x14ac:dyDescent="0.2">
      <c r="A5789" s="1"/>
      <c r="B5789" s="1"/>
      <c r="C5789" s="31" t="str">
        <f>IF('Style Screener'!$S5789&lt;(AVERAGE('Style Screener'!$S$9:$S$6415)), "Value", "Growth")</f>
        <v>Growth</v>
      </c>
      <c r="D5789" s="31" t="str">
        <f>IF('Style Screener'!$R5789&gt;2000, "Large Cap", "Small Cap")</f>
        <v>Large Cap</v>
      </c>
      <c r="E5789" s="31" t="s">
        <v>14</v>
      </c>
      <c r="F5789" s="31" t="s">
        <v>37</v>
      </c>
      <c r="G5789" s="1" t="s">
        <v>10804</v>
      </c>
      <c r="H5789" s="1" t="s">
        <v>11162</v>
      </c>
      <c r="I5789" s="1" t="s">
        <v>11163</v>
      </c>
      <c r="J5789" s="1" t="s">
        <v>10807</v>
      </c>
      <c r="K5789" s="1" t="s">
        <v>11164</v>
      </c>
      <c r="L5789" s="1" t="s">
        <v>11165</v>
      </c>
      <c r="M5789" s="1" t="s">
        <v>74</v>
      </c>
      <c r="N5789" s="1" t="s">
        <v>148</v>
      </c>
      <c r="O5789" s="1" t="s">
        <v>76</v>
      </c>
      <c r="P5789" s="1" t="s">
        <v>148</v>
      </c>
      <c r="Q5789" s="29" t="s">
        <v>61</v>
      </c>
      <c r="R5789" s="30">
        <v>15697.637549090523</v>
      </c>
      <c r="S5789" s="5">
        <v>37.708955223880594</v>
      </c>
      <c r="T5789" s="4">
        <v>55.997715442215039</v>
      </c>
      <c r="U5789" s="1"/>
      <c r="V5789" s="1"/>
      <c r="W5789" s="1"/>
      <c r="X5789" s="1"/>
    </row>
    <row r="5790" spans="1:24" ht="15.75" customHeight="1" x14ac:dyDescent="0.2">
      <c r="A5790" s="1"/>
      <c r="B5790" s="1"/>
      <c r="C5790" s="31" t="str">
        <f>IF('Style Screener'!$S5790&lt;(AVERAGE('Style Screener'!$S$9:$S$6415)), "Value", "Growth")</f>
        <v>Value</v>
      </c>
      <c r="D5790" s="31" t="str">
        <f>IF('Style Screener'!$R5790&gt;2000, "Large Cap", "Small Cap")</f>
        <v>Large Cap</v>
      </c>
      <c r="E5790" s="31" t="s">
        <v>14</v>
      </c>
      <c r="F5790" s="31" t="s">
        <v>37</v>
      </c>
      <c r="G5790" s="1" t="s">
        <v>5587</v>
      </c>
      <c r="H5790" s="1" t="s">
        <v>20634</v>
      </c>
      <c r="I5790" s="1" t="s">
        <v>20635</v>
      </c>
      <c r="J5790" s="1" t="s">
        <v>19180</v>
      </c>
      <c r="K5790" s="1" t="s">
        <v>20636</v>
      </c>
      <c r="L5790" s="1" t="s">
        <v>20637</v>
      </c>
      <c r="M5790" s="1" t="s">
        <v>74</v>
      </c>
      <c r="N5790" s="1" t="s">
        <v>638</v>
      </c>
      <c r="O5790" s="1" t="s">
        <v>117</v>
      </c>
      <c r="P5790" s="1" t="s">
        <v>638</v>
      </c>
      <c r="Q5790" s="29" t="s">
        <v>1348</v>
      </c>
      <c r="R5790" s="30">
        <v>4872.1811866487424</v>
      </c>
      <c r="S5790" s="5">
        <v>9.5805736539549677</v>
      </c>
      <c r="T5790" s="4" t="s">
        <v>61</v>
      </c>
      <c r="U5790" s="1"/>
      <c r="V5790" s="1"/>
      <c r="W5790" s="1"/>
      <c r="X5790" s="1"/>
    </row>
    <row r="5791" spans="1:24" ht="15.75" customHeight="1" x14ac:dyDescent="0.2">
      <c r="A5791" s="1"/>
      <c r="B5791" s="1"/>
      <c r="C5791" s="31" t="str">
        <f>IF('Style Screener'!$S5791&lt;(AVERAGE('Style Screener'!$S$9:$S$6415)), "Value", "Growth")</f>
        <v>Value</v>
      </c>
      <c r="D5791" s="31" t="str">
        <f>IF('Style Screener'!$R5791&gt;2000, "Large Cap", "Small Cap")</f>
        <v>Large Cap</v>
      </c>
      <c r="E5791" s="31" t="s">
        <v>14</v>
      </c>
      <c r="F5791" s="31" t="s">
        <v>37</v>
      </c>
      <c r="G5791" s="1" t="s">
        <v>1359</v>
      </c>
      <c r="H5791" s="1" t="s">
        <v>11158</v>
      </c>
      <c r="I5791" s="1" t="s">
        <v>11159</v>
      </c>
      <c r="J5791" s="1" t="s">
        <v>10775</v>
      </c>
      <c r="K5791" s="1" t="s">
        <v>11160</v>
      </c>
      <c r="L5791" s="1" t="s">
        <v>11161</v>
      </c>
      <c r="M5791" s="1" t="s">
        <v>74</v>
      </c>
      <c r="N5791" s="1" t="s">
        <v>301</v>
      </c>
      <c r="O5791" s="1" t="s">
        <v>117</v>
      </c>
      <c r="P5791" s="1" t="s">
        <v>301</v>
      </c>
      <c r="Q5791" s="29" t="s">
        <v>61</v>
      </c>
      <c r="R5791" s="30">
        <v>6270.2805418993803</v>
      </c>
      <c r="S5791" s="5">
        <v>14.913494809688579</v>
      </c>
      <c r="T5791" s="4">
        <v>77.452375960248673</v>
      </c>
      <c r="U5791" s="1"/>
      <c r="V5791" s="1"/>
      <c r="W5791" s="1"/>
      <c r="X5791" s="1"/>
    </row>
    <row r="5792" spans="1:24" ht="15.75" customHeight="1" x14ac:dyDescent="0.2">
      <c r="A5792" s="1"/>
      <c r="B5792" s="1"/>
      <c r="C5792" s="31" t="str">
        <f>IF('Style Screener'!$S5792&lt;(AVERAGE('Style Screener'!$S$9:$S$6415)), "Value", "Growth")</f>
        <v>Growth</v>
      </c>
      <c r="D5792" s="31" t="str">
        <f>IF('Style Screener'!$R5792&gt;2000, "Large Cap", "Small Cap")</f>
        <v>Large Cap</v>
      </c>
      <c r="E5792" s="31" t="s">
        <v>14</v>
      </c>
      <c r="F5792" s="31" t="s">
        <v>37</v>
      </c>
      <c r="G5792" s="1" t="s">
        <v>10804</v>
      </c>
      <c r="H5792" s="1" t="s">
        <v>11535</v>
      </c>
      <c r="I5792" s="1" t="s">
        <v>11536</v>
      </c>
      <c r="J5792" s="1" t="s">
        <v>10807</v>
      </c>
      <c r="K5792" s="1" t="s">
        <v>11537</v>
      </c>
      <c r="L5792" s="1" t="s">
        <v>11538</v>
      </c>
      <c r="M5792" s="1" t="s">
        <v>74</v>
      </c>
      <c r="N5792" s="1" t="s">
        <v>301</v>
      </c>
      <c r="O5792" s="1" t="s">
        <v>117</v>
      </c>
      <c r="P5792" s="1" t="s">
        <v>301</v>
      </c>
      <c r="Q5792" s="29" t="s">
        <v>61</v>
      </c>
      <c r="R5792" s="30">
        <v>13718.92279711113</v>
      </c>
      <c r="S5792" s="5">
        <v>35.194805194805191</v>
      </c>
      <c r="T5792" s="4">
        <v>33.669215774478928</v>
      </c>
      <c r="U5792" s="1"/>
      <c r="V5792" s="1"/>
      <c r="W5792" s="1"/>
      <c r="X5792" s="1"/>
    </row>
    <row r="5793" spans="1:24" ht="15.75" customHeight="1" x14ac:dyDescent="0.2">
      <c r="A5793" s="1"/>
      <c r="B5793" s="1"/>
      <c r="C5793" s="31" t="str">
        <f>IF('Style Screener'!$S5793&lt;(AVERAGE('Style Screener'!$S$9:$S$6415)), "Value", "Growth")</f>
        <v>Value</v>
      </c>
      <c r="D5793" s="31" t="str">
        <f>IF('Style Screener'!$R5793&gt;2000, "Large Cap", "Small Cap")</f>
        <v>Large Cap</v>
      </c>
      <c r="E5793" s="31" t="s">
        <v>14</v>
      </c>
      <c r="F5793" s="31" t="s">
        <v>37</v>
      </c>
      <c r="G5793" s="1" t="s">
        <v>11121</v>
      </c>
      <c r="H5793" s="1" t="s">
        <v>20638</v>
      </c>
      <c r="I5793" s="1" t="s">
        <v>20639</v>
      </c>
      <c r="J5793" s="1" t="s">
        <v>19193</v>
      </c>
      <c r="K5793" s="1" t="s">
        <v>20640</v>
      </c>
      <c r="L5793" s="1" t="s">
        <v>20641</v>
      </c>
      <c r="M5793" s="1" t="s">
        <v>74</v>
      </c>
      <c r="N5793" s="1" t="s">
        <v>201</v>
      </c>
      <c r="O5793" s="1" t="s">
        <v>180</v>
      </c>
      <c r="P5793" s="1" t="s">
        <v>3011</v>
      </c>
      <c r="Q5793" s="29" t="s">
        <v>61</v>
      </c>
      <c r="R5793" s="30">
        <v>13261.270503621206</v>
      </c>
      <c r="S5793" s="5">
        <v>21.315605450042089</v>
      </c>
      <c r="T5793" s="4">
        <v>92.200943658062727</v>
      </c>
      <c r="U5793" s="1"/>
      <c r="V5793" s="1"/>
      <c r="W5793" s="1"/>
      <c r="X5793" s="1"/>
    </row>
    <row r="5794" spans="1:24" ht="15.75" customHeight="1" x14ac:dyDescent="0.2">
      <c r="A5794" s="1"/>
      <c r="B5794" s="1"/>
      <c r="C5794" s="31" t="str">
        <f>IF('Style Screener'!$S5794&lt;(AVERAGE('Style Screener'!$S$9:$S$6415)), "Value", "Growth")</f>
        <v>Value</v>
      </c>
      <c r="D5794" s="31" t="str">
        <f>IF('Style Screener'!$R5794&gt;2000, "Large Cap", "Small Cap")</f>
        <v>Large Cap</v>
      </c>
      <c r="E5794" s="31" t="s">
        <v>14</v>
      </c>
      <c r="F5794" s="31" t="s">
        <v>37</v>
      </c>
      <c r="G5794" s="1" t="s">
        <v>10839</v>
      </c>
      <c r="H5794" s="1" t="s">
        <v>11146</v>
      </c>
      <c r="I5794" s="1" t="s">
        <v>20642</v>
      </c>
      <c r="J5794" s="1" t="s">
        <v>10842</v>
      </c>
      <c r="K5794" s="1" t="s">
        <v>11148</v>
      </c>
      <c r="L5794" s="1" t="s">
        <v>11149</v>
      </c>
      <c r="M5794" s="1" t="s">
        <v>74</v>
      </c>
      <c r="N5794" s="1" t="s">
        <v>649</v>
      </c>
      <c r="O5794" s="1" t="s">
        <v>117</v>
      </c>
      <c r="P5794" s="1" t="s">
        <v>649</v>
      </c>
      <c r="Q5794" s="29" t="s">
        <v>61</v>
      </c>
      <c r="R5794" s="30">
        <v>9209.7563997325306</v>
      </c>
      <c r="S5794" s="5">
        <v>20.476718403547672</v>
      </c>
      <c r="T5794" s="4" t="s">
        <v>61</v>
      </c>
      <c r="U5794" s="1"/>
      <c r="V5794" s="1"/>
      <c r="W5794" s="1"/>
      <c r="X5794" s="1"/>
    </row>
    <row r="5795" spans="1:24" ht="15.75" customHeight="1" x14ac:dyDescent="0.2">
      <c r="A5795" s="1"/>
      <c r="B5795" s="1"/>
      <c r="C5795" s="31" t="str">
        <f>IF('Style Screener'!$S5795&lt;(AVERAGE('Style Screener'!$S$9:$S$6415)), "Value", "Growth")</f>
        <v>Value</v>
      </c>
      <c r="D5795" s="31" t="str">
        <f>IF('Style Screener'!$R5795&gt;2000, "Large Cap", "Small Cap")</f>
        <v>Large Cap</v>
      </c>
      <c r="E5795" s="31" t="s">
        <v>14</v>
      </c>
      <c r="F5795" s="31" t="s">
        <v>37</v>
      </c>
      <c r="G5795" s="1" t="s">
        <v>1020</v>
      </c>
      <c r="H5795" s="1" t="s">
        <v>11150</v>
      </c>
      <c r="I5795" s="1" t="s">
        <v>11151</v>
      </c>
      <c r="J5795" s="1" t="s">
        <v>10766</v>
      </c>
      <c r="K5795" s="1" t="s">
        <v>11152</v>
      </c>
      <c r="L5795" s="1" t="s">
        <v>11153</v>
      </c>
      <c r="M5795" s="1" t="s">
        <v>74</v>
      </c>
      <c r="N5795" s="1" t="s">
        <v>649</v>
      </c>
      <c r="O5795" s="1" t="s">
        <v>117</v>
      </c>
      <c r="P5795" s="1" t="s">
        <v>649</v>
      </c>
      <c r="Q5795" s="29" t="s">
        <v>61</v>
      </c>
      <c r="R5795" s="30">
        <v>9392.1882154951836</v>
      </c>
      <c r="S5795" s="5">
        <v>20.360655737704917</v>
      </c>
      <c r="T5795" s="4" t="s">
        <v>61</v>
      </c>
      <c r="U5795" s="1"/>
      <c r="V5795" s="1"/>
      <c r="W5795" s="1"/>
      <c r="X5795" s="1"/>
    </row>
    <row r="5796" spans="1:24" ht="15.75" customHeight="1" x14ac:dyDescent="0.2">
      <c r="A5796" s="1"/>
      <c r="B5796" s="1"/>
      <c r="C5796" s="31" t="str">
        <f>IF('Style Screener'!$S5796&lt;(AVERAGE('Style Screener'!$S$9:$S$6415)), "Value", "Growth")</f>
        <v>Value</v>
      </c>
      <c r="D5796" s="31" t="str">
        <f>IF('Style Screener'!$R5796&gt;2000, "Large Cap", "Small Cap")</f>
        <v>Large Cap</v>
      </c>
      <c r="E5796" s="31" t="s">
        <v>14</v>
      </c>
      <c r="F5796" s="31" t="s">
        <v>37</v>
      </c>
      <c r="G5796" s="1" t="s">
        <v>10804</v>
      </c>
      <c r="H5796" s="1" t="s">
        <v>11210</v>
      </c>
      <c r="I5796" s="1" t="s">
        <v>11211</v>
      </c>
      <c r="J5796" s="1" t="s">
        <v>10807</v>
      </c>
      <c r="K5796" s="1" t="s">
        <v>11212</v>
      </c>
      <c r="L5796" s="1" t="s">
        <v>11213</v>
      </c>
      <c r="M5796" s="1" t="s">
        <v>74</v>
      </c>
      <c r="N5796" s="1" t="s">
        <v>179</v>
      </c>
      <c r="O5796" s="1" t="s">
        <v>180</v>
      </c>
      <c r="P5796" s="1" t="s">
        <v>181</v>
      </c>
      <c r="Q5796" s="29" t="s">
        <v>61</v>
      </c>
      <c r="R5796" s="30">
        <v>9926.6930254575218</v>
      </c>
      <c r="S5796" s="5">
        <v>20.643564356435643</v>
      </c>
      <c r="T5796" s="4" t="s">
        <v>61</v>
      </c>
      <c r="U5796" s="1"/>
      <c r="V5796" s="1"/>
      <c r="W5796" s="1"/>
      <c r="X5796" s="1"/>
    </row>
    <row r="5797" spans="1:24" ht="15.75" customHeight="1" x14ac:dyDescent="0.2">
      <c r="A5797" s="1"/>
      <c r="B5797" s="1"/>
      <c r="C5797" s="31" t="str">
        <f>IF('Style Screener'!$S5797&lt;(AVERAGE('Style Screener'!$S$9:$S$6415)), "Value", "Growth")</f>
        <v>Value</v>
      </c>
      <c r="D5797" s="31" t="str">
        <f>IF('Style Screener'!$R5797&gt;2000, "Large Cap", "Small Cap")</f>
        <v>Large Cap</v>
      </c>
      <c r="E5797" s="31" t="s">
        <v>14</v>
      </c>
      <c r="F5797" s="31" t="s">
        <v>37</v>
      </c>
      <c r="G5797" s="1" t="s">
        <v>38</v>
      </c>
      <c r="H5797" s="1" t="s">
        <v>2573</v>
      </c>
      <c r="I5797" s="1" t="s">
        <v>20643</v>
      </c>
      <c r="J5797" s="1" t="s">
        <v>71</v>
      </c>
      <c r="K5797" s="1" t="s">
        <v>2575</v>
      </c>
      <c r="L5797" s="1" t="s">
        <v>2576</v>
      </c>
      <c r="M5797" s="1" t="s">
        <v>74</v>
      </c>
      <c r="N5797" s="1" t="s">
        <v>148</v>
      </c>
      <c r="O5797" s="1" t="s">
        <v>76</v>
      </c>
      <c r="P5797" s="1" t="s">
        <v>148</v>
      </c>
      <c r="Q5797" s="29" t="s">
        <v>2577</v>
      </c>
      <c r="R5797" s="30">
        <v>10429.75264656</v>
      </c>
      <c r="S5797" s="5">
        <v>20.668033987694113</v>
      </c>
      <c r="T5797" s="4">
        <v>12.397317697083466</v>
      </c>
      <c r="U5797" s="1"/>
      <c r="V5797" s="1"/>
      <c r="W5797" s="1"/>
      <c r="X5797" s="1"/>
    </row>
    <row r="5798" spans="1:24" ht="15.75" customHeight="1" x14ac:dyDescent="0.2">
      <c r="A5798" s="1"/>
      <c r="B5798" s="1"/>
      <c r="C5798" s="31" t="str">
        <f>IF('Style Screener'!$S5798&lt;(AVERAGE('Style Screener'!$S$9:$S$6415)), "Value", "Growth")</f>
        <v>Value</v>
      </c>
      <c r="D5798" s="31" t="str">
        <f>IF('Style Screener'!$R5798&gt;2000, "Large Cap", "Small Cap")</f>
        <v>Large Cap</v>
      </c>
      <c r="E5798" s="31" t="s">
        <v>14</v>
      </c>
      <c r="F5798" s="31" t="s">
        <v>37</v>
      </c>
      <c r="G5798" s="1" t="s">
        <v>5587</v>
      </c>
      <c r="H5798" s="1" t="s">
        <v>20644</v>
      </c>
      <c r="I5798" s="1" t="s">
        <v>20645</v>
      </c>
      <c r="J5798" s="1" t="s">
        <v>19180</v>
      </c>
      <c r="K5798" s="1" t="s">
        <v>20646</v>
      </c>
      <c r="L5798" s="1" t="s">
        <v>20647</v>
      </c>
      <c r="M5798" s="1" t="s">
        <v>74</v>
      </c>
      <c r="N5798" s="1" t="s">
        <v>638</v>
      </c>
      <c r="O5798" s="1" t="s">
        <v>117</v>
      </c>
      <c r="P5798" s="1" t="s">
        <v>638</v>
      </c>
      <c r="Q5798" s="29" t="s">
        <v>848</v>
      </c>
      <c r="R5798" s="30">
        <v>3221.8080650410998</v>
      </c>
      <c r="S5798" s="5">
        <v>19.654714475431607</v>
      </c>
      <c r="T5798" s="4">
        <v>91.763203933992145</v>
      </c>
      <c r="U5798" s="1"/>
      <c r="V5798" s="1"/>
      <c r="W5798" s="1"/>
      <c r="X5798" s="1"/>
    </row>
    <row r="5799" spans="1:24" ht="15.75" customHeight="1" x14ac:dyDescent="0.2">
      <c r="A5799" s="1"/>
      <c r="B5799" s="1"/>
      <c r="C5799" s="31" t="str">
        <f>IF('Style Screener'!$S5799&lt;(AVERAGE('Style Screener'!$S$9:$S$6415)), "Value", "Growth")</f>
        <v>Value</v>
      </c>
      <c r="D5799" s="31" t="str">
        <f>IF('Style Screener'!$R5799&gt;2000, "Large Cap", "Small Cap")</f>
        <v>Large Cap</v>
      </c>
      <c r="E5799" s="31" t="s">
        <v>14</v>
      </c>
      <c r="F5799" s="31" t="s">
        <v>37</v>
      </c>
      <c r="G5799" s="1" t="s">
        <v>5587</v>
      </c>
      <c r="H5799" s="1" t="s">
        <v>20648</v>
      </c>
      <c r="I5799" s="1" t="s">
        <v>20649</v>
      </c>
      <c r="J5799" s="1" t="s">
        <v>19180</v>
      </c>
      <c r="K5799" s="1" t="s">
        <v>20650</v>
      </c>
      <c r="L5799" s="1" t="s">
        <v>20651</v>
      </c>
      <c r="M5799" s="1" t="s">
        <v>74</v>
      </c>
      <c r="N5799" s="1" t="s">
        <v>1095</v>
      </c>
      <c r="O5799" s="1" t="s">
        <v>76</v>
      </c>
      <c r="P5799" s="1" t="s">
        <v>3200</v>
      </c>
      <c r="Q5799" s="29" t="s">
        <v>3201</v>
      </c>
      <c r="R5799" s="30">
        <v>53259.838577066068</v>
      </c>
      <c r="S5799" s="5">
        <v>18.827505827505828</v>
      </c>
      <c r="T5799" s="4">
        <v>33.179495632108122</v>
      </c>
      <c r="U5799" s="1"/>
      <c r="V5799" s="1"/>
      <c r="W5799" s="1"/>
      <c r="X5799" s="1"/>
    </row>
    <row r="5800" spans="1:24" ht="15.75" customHeight="1" x14ac:dyDescent="0.2">
      <c r="A5800" s="1"/>
      <c r="B5800" s="1"/>
      <c r="C5800" s="31" t="str">
        <f>IF('Style Screener'!$S5800&lt;(AVERAGE('Style Screener'!$S$9:$S$6415)), "Value", "Growth")</f>
        <v>Value</v>
      </c>
      <c r="D5800" s="31" t="str">
        <f>IF('Style Screener'!$R5800&gt;2000, "Large Cap", "Small Cap")</f>
        <v>Large Cap</v>
      </c>
      <c r="E5800" s="31" t="s">
        <v>14</v>
      </c>
      <c r="F5800" s="31" t="s">
        <v>37</v>
      </c>
      <c r="G5800" s="1" t="s">
        <v>5587</v>
      </c>
      <c r="H5800" s="1" t="s">
        <v>20652</v>
      </c>
      <c r="I5800" s="1" t="s">
        <v>20653</v>
      </c>
      <c r="J5800" s="1" t="s">
        <v>19180</v>
      </c>
      <c r="K5800" s="1" t="s">
        <v>20654</v>
      </c>
      <c r="L5800" s="1" t="s">
        <v>20655</v>
      </c>
      <c r="M5800" s="1" t="s">
        <v>74</v>
      </c>
      <c r="N5800" s="1" t="s">
        <v>1095</v>
      </c>
      <c r="O5800" s="1" t="s">
        <v>76</v>
      </c>
      <c r="P5800" s="1" t="s">
        <v>3200</v>
      </c>
      <c r="Q5800" s="29" t="s">
        <v>3201</v>
      </c>
      <c r="R5800" s="30">
        <v>31172.540569325829</v>
      </c>
      <c r="S5800" s="5">
        <v>21.097982185057262</v>
      </c>
      <c r="T5800" s="4">
        <v>29.682779456193348</v>
      </c>
      <c r="U5800" s="1"/>
      <c r="V5800" s="1"/>
      <c r="W5800" s="1"/>
      <c r="X5800" s="1"/>
    </row>
    <row r="5801" spans="1:24" ht="15.75" customHeight="1" x14ac:dyDescent="0.2">
      <c r="A5801" s="1"/>
      <c r="B5801" s="1"/>
      <c r="C5801" s="31" t="str">
        <f>IF('Style Screener'!$S5801&lt;(AVERAGE('Style Screener'!$S$9:$S$6415)), "Value", "Growth")</f>
        <v>Value</v>
      </c>
      <c r="D5801" s="31" t="str">
        <f>IF('Style Screener'!$R5801&gt;2000, "Large Cap", "Small Cap")</f>
        <v>Large Cap</v>
      </c>
      <c r="E5801" s="31" t="s">
        <v>14</v>
      </c>
      <c r="F5801" s="31" t="s">
        <v>37</v>
      </c>
      <c r="G5801" s="1" t="s">
        <v>1020</v>
      </c>
      <c r="H5801" s="1" t="s">
        <v>11334</v>
      </c>
      <c r="I5801" s="1" t="s">
        <v>11335</v>
      </c>
      <c r="J5801" s="1" t="s">
        <v>10766</v>
      </c>
      <c r="K5801" s="1" t="s">
        <v>11336</v>
      </c>
      <c r="L5801" s="1" t="s">
        <v>11337</v>
      </c>
      <c r="M5801" s="1" t="s">
        <v>74</v>
      </c>
      <c r="N5801" s="1" t="s">
        <v>179</v>
      </c>
      <c r="O5801" s="1" t="s">
        <v>180</v>
      </c>
      <c r="P5801" s="1" t="s">
        <v>1217</v>
      </c>
      <c r="Q5801" s="29" t="s">
        <v>61</v>
      </c>
      <c r="R5801" s="30">
        <v>11210.648329901725</v>
      </c>
      <c r="S5801" s="5">
        <v>15.833333333333336</v>
      </c>
      <c r="T5801" s="4">
        <v>3.4124391859482346</v>
      </c>
      <c r="U5801" s="1"/>
      <c r="V5801" s="1"/>
      <c r="W5801" s="1"/>
      <c r="X5801" s="1"/>
    </row>
    <row r="5802" spans="1:24" ht="15.75" customHeight="1" x14ac:dyDescent="0.2">
      <c r="A5802" s="1"/>
      <c r="B5802" s="1"/>
      <c r="C5802" s="31" t="str">
        <f>IF('Style Screener'!$S5802&lt;(AVERAGE('Style Screener'!$S$9:$S$6415)), "Value", "Growth")</f>
        <v>Value</v>
      </c>
      <c r="D5802" s="31" t="str">
        <f>IF('Style Screener'!$R5802&gt;2000, "Large Cap", "Small Cap")</f>
        <v>Large Cap</v>
      </c>
      <c r="E5802" s="31" t="s">
        <v>14</v>
      </c>
      <c r="F5802" s="31" t="s">
        <v>37</v>
      </c>
      <c r="G5802" s="1" t="s">
        <v>38</v>
      </c>
      <c r="H5802" s="1" t="s">
        <v>2236</v>
      </c>
      <c r="I5802" s="1" t="s">
        <v>2237</v>
      </c>
      <c r="J5802" s="1" t="s">
        <v>41</v>
      </c>
      <c r="K5802" s="1" t="s">
        <v>2238</v>
      </c>
      <c r="L5802" s="1" t="s">
        <v>2239</v>
      </c>
      <c r="M5802" s="1" t="s">
        <v>74</v>
      </c>
      <c r="N5802" s="1" t="s">
        <v>342</v>
      </c>
      <c r="O5802" s="1" t="s">
        <v>117</v>
      </c>
      <c r="P5802" s="1" t="s">
        <v>343</v>
      </c>
      <c r="Q5802" s="29" t="s">
        <v>2240</v>
      </c>
      <c r="R5802" s="30">
        <v>50662.504000000008</v>
      </c>
      <c r="S5802" s="5">
        <v>17.993138936535164</v>
      </c>
      <c r="T5802" s="4" t="s">
        <v>61</v>
      </c>
      <c r="U5802" s="1"/>
      <c r="V5802" s="1"/>
      <c r="W5802" s="1"/>
      <c r="X5802" s="1"/>
    </row>
    <row r="5803" spans="1:24" ht="15.75" customHeight="1" x14ac:dyDescent="0.2">
      <c r="A5803" s="1"/>
      <c r="B5803" s="1"/>
      <c r="C5803" s="31" t="str">
        <f>IF('Style Screener'!$S5803&lt;(AVERAGE('Style Screener'!$S$9:$S$6415)), "Value", "Growth")</f>
        <v>Value</v>
      </c>
      <c r="D5803" s="31" t="str">
        <f>IF('Style Screener'!$R5803&gt;2000, "Large Cap", "Small Cap")</f>
        <v>Large Cap</v>
      </c>
      <c r="E5803" s="31" t="s">
        <v>14</v>
      </c>
      <c r="F5803" s="31" t="s">
        <v>37</v>
      </c>
      <c r="G5803" s="1" t="s">
        <v>16243</v>
      </c>
      <c r="H5803" s="1" t="s">
        <v>20656</v>
      </c>
      <c r="I5803" s="1" t="s">
        <v>20657</v>
      </c>
      <c r="J5803" s="1" t="s">
        <v>16236</v>
      </c>
      <c r="K5803" s="1" t="s">
        <v>20658</v>
      </c>
      <c r="L5803" s="1" t="s">
        <v>20659</v>
      </c>
      <c r="M5803" s="1" t="s">
        <v>74</v>
      </c>
      <c r="N5803" s="1" t="s">
        <v>75</v>
      </c>
      <c r="O5803" s="1" t="s">
        <v>76</v>
      </c>
      <c r="P5803" s="1" t="s">
        <v>75</v>
      </c>
      <c r="Q5803" s="29" t="s">
        <v>61</v>
      </c>
      <c r="R5803" s="30">
        <v>10141.574066309024</v>
      </c>
      <c r="S5803" s="5">
        <v>11.430205949656751</v>
      </c>
      <c r="T5803" s="4">
        <v>51.386438471190942</v>
      </c>
      <c r="U5803" s="1"/>
      <c r="V5803" s="1"/>
      <c r="W5803" s="1"/>
      <c r="X5803" s="1"/>
    </row>
    <row r="5804" spans="1:24" ht="15.75" customHeight="1" x14ac:dyDescent="0.2">
      <c r="A5804" s="1"/>
      <c r="B5804" s="1"/>
      <c r="C5804" s="31" t="str">
        <f>IF('Style Screener'!$S5804&lt;(AVERAGE('Style Screener'!$S$9:$S$6415)), "Value", "Growth")</f>
        <v>Value</v>
      </c>
      <c r="D5804" s="31" t="str">
        <f>IF('Style Screener'!$R5804&gt;2000, "Large Cap", "Small Cap")</f>
        <v>Large Cap</v>
      </c>
      <c r="E5804" s="31" t="s">
        <v>14</v>
      </c>
      <c r="F5804" s="31" t="s">
        <v>37</v>
      </c>
      <c r="G5804" s="1" t="s">
        <v>13188</v>
      </c>
      <c r="H5804" s="1" t="s">
        <v>13994</v>
      </c>
      <c r="I5804" s="1" t="s">
        <v>20660</v>
      </c>
      <c r="J5804" s="1" t="s">
        <v>13191</v>
      </c>
      <c r="K5804" s="1" t="s">
        <v>13996</v>
      </c>
      <c r="L5804" s="1" t="s">
        <v>13997</v>
      </c>
      <c r="M5804" s="1" t="s">
        <v>74</v>
      </c>
      <c r="N5804" s="1" t="s">
        <v>1095</v>
      </c>
      <c r="O5804" s="1" t="s">
        <v>76</v>
      </c>
      <c r="P5804" s="1" t="s">
        <v>3200</v>
      </c>
      <c r="Q5804" s="29" t="s">
        <v>61</v>
      </c>
      <c r="R5804" s="30">
        <v>37886.146606275703</v>
      </c>
      <c r="S5804" s="5">
        <v>15.912997846660513</v>
      </c>
      <c r="T5804" s="4" t="s">
        <v>61</v>
      </c>
      <c r="U5804" s="1"/>
      <c r="V5804" s="1"/>
      <c r="W5804" s="1"/>
      <c r="X5804" s="1"/>
    </row>
    <row r="5805" spans="1:24" ht="15.75" customHeight="1" x14ac:dyDescent="0.2">
      <c r="A5805" s="1"/>
      <c r="B5805" s="1"/>
      <c r="C5805" s="31" t="str">
        <f>IF('Style Screener'!$S5805&lt;(AVERAGE('Style Screener'!$S$9:$S$6415)), "Value", "Growth")</f>
        <v>Value</v>
      </c>
      <c r="D5805" s="31" t="str">
        <f>IF('Style Screener'!$R5805&gt;2000, "Large Cap", "Small Cap")</f>
        <v>Large Cap</v>
      </c>
      <c r="E5805" s="31" t="s">
        <v>14</v>
      </c>
      <c r="F5805" s="31" t="s">
        <v>37</v>
      </c>
      <c r="G5805" s="1" t="s">
        <v>1359</v>
      </c>
      <c r="H5805" s="1" t="s">
        <v>2274</v>
      </c>
      <c r="I5805" s="1" t="s">
        <v>2275</v>
      </c>
      <c r="J5805" s="1" t="s">
        <v>41</v>
      </c>
      <c r="K5805" s="1" t="s">
        <v>2276</v>
      </c>
      <c r="L5805" s="1" t="s">
        <v>2277</v>
      </c>
      <c r="M5805" s="1" t="s">
        <v>74</v>
      </c>
      <c r="N5805" s="1" t="s">
        <v>301</v>
      </c>
      <c r="O5805" s="1" t="s">
        <v>117</v>
      </c>
      <c r="P5805" s="1" t="s">
        <v>301</v>
      </c>
      <c r="Q5805" s="29" t="s">
        <v>441</v>
      </c>
      <c r="R5805" s="30">
        <v>5560.8932996399999</v>
      </c>
      <c r="S5805" s="5">
        <v>9.0674216952751738</v>
      </c>
      <c r="T5805" s="4" t="s">
        <v>61</v>
      </c>
      <c r="U5805" s="1"/>
      <c r="V5805" s="1"/>
      <c r="W5805" s="1"/>
      <c r="X5805" s="1"/>
    </row>
    <row r="5806" spans="1:24" ht="15.75" customHeight="1" x14ac:dyDescent="0.2">
      <c r="A5806" s="1"/>
      <c r="B5806" s="1"/>
      <c r="C5806" s="31" t="str">
        <f>IF('Style Screener'!$S5806&lt;(AVERAGE('Style Screener'!$S$9:$S$6415)), "Value", "Growth")</f>
        <v>Value</v>
      </c>
      <c r="D5806" s="31" t="str">
        <f>IF('Style Screener'!$R5806&gt;2000, "Large Cap", "Small Cap")</f>
        <v>Large Cap</v>
      </c>
      <c r="E5806" s="31" t="s">
        <v>14</v>
      </c>
      <c r="F5806" s="31" t="s">
        <v>37</v>
      </c>
      <c r="G5806" s="1" t="s">
        <v>13188</v>
      </c>
      <c r="H5806" s="1" t="s">
        <v>13602</v>
      </c>
      <c r="I5806" s="1" t="s">
        <v>20661</v>
      </c>
      <c r="J5806" s="1" t="s">
        <v>13191</v>
      </c>
      <c r="K5806" s="1" t="s">
        <v>13604</v>
      </c>
      <c r="L5806" s="1" t="s">
        <v>13605</v>
      </c>
      <c r="M5806" s="1" t="s">
        <v>74</v>
      </c>
      <c r="N5806" s="1" t="s">
        <v>301</v>
      </c>
      <c r="O5806" s="1" t="s">
        <v>117</v>
      </c>
      <c r="P5806" s="1" t="s">
        <v>301</v>
      </c>
      <c r="Q5806" s="29" t="s">
        <v>61</v>
      </c>
      <c r="R5806" s="30">
        <v>2308.1889895103823</v>
      </c>
      <c r="S5806" s="5">
        <v>21.222920754414769</v>
      </c>
      <c r="T5806" s="4">
        <v>71.143367544777846</v>
      </c>
      <c r="U5806" s="1"/>
      <c r="V5806" s="1"/>
      <c r="W5806" s="1"/>
      <c r="X5806" s="1"/>
    </row>
    <row r="5807" spans="1:24" ht="15.75" customHeight="1" x14ac:dyDescent="0.2">
      <c r="A5807" s="1"/>
      <c r="B5807" s="1"/>
      <c r="C5807" s="31" t="str">
        <f>IF('Style Screener'!$S5807&lt;(AVERAGE('Style Screener'!$S$9:$S$6415)), "Value", "Growth")</f>
        <v>Value</v>
      </c>
      <c r="D5807" s="31" t="str">
        <f>IF('Style Screener'!$R5807&gt;2000, "Large Cap", "Small Cap")</f>
        <v>Large Cap</v>
      </c>
      <c r="E5807" s="31" t="s">
        <v>14</v>
      </c>
      <c r="F5807" s="31" t="s">
        <v>37</v>
      </c>
      <c r="G5807" s="1" t="s">
        <v>38</v>
      </c>
      <c r="H5807" s="1" t="s">
        <v>3202</v>
      </c>
      <c r="I5807" s="1" t="s">
        <v>20662</v>
      </c>
      <c r="J5807" s="1" t="s">
        <v>71</v>
      </c>
      <c r="K5807" s="1" t="s">
        <v>3204</v>
      </c>
      <c r="L5807" s="1" t="s">
        <v>3205</v>
      </c>
      <c r="M5807" s="1" t="s">
        <v>74</v>
      </c>
      <c r="N5807" s="1" t="s">
        <v>201</v>
      </c>
      <c r="O5807" s="1" t="s">
        <v>180</v>
      </c>
      <c r="P5807" s="1" t="s">
        <v>3011</v>
      </c>
      <c r="Q5807" s="29" t="s">
        <v>3206</v>
      </c>
      <c r="R5807" s="30">
        <v>9384.9437312400005</v>
      </c>
      <c r="S5807" s="5">
        <v>24.423935695147367</v>
      </c>
      <c r="T5807" s="4" t="s">
        <v>61</v>
      </c>
      <c r="U5807" s="1"/>
      <c r="V5807" s="1"/>
      <c r="W5807" s="1"/>
      <c r="X5807" s="1"/>
    </row>
    <row r="5808" spans="1:24" ht="15.75" customHeight="1" x14ac:dyDescent="0.2">
      <c r="A5808" s="1"/>
      <c r="B5808" s="1"/>
      <c r="C5808" s="31" t="str">
        <f>IF('Style Screener'!$S5808&lt;(AVERAGE('Style Screener'!$S$9:$S$6415)), "Value", "Growth")</f>
        <v>Value</v>
      </c>
      <c r="D5808" s="31" t="str">
        <f>IF('Style Screener'!$R5808&gt;2000, "Large Cap", "Small Cap")</f>
        <v>Large Cap</v>
      </c>
      <c r="E5808" s="31" t="s">
        <v>14</v>
      </c>
      <c r="F5808" s="31" t="s">
        <v>37</v>
      </c>
      <c r="G5808" s="1" t="s">
        <v>1020</v>
      </c>
      <c r="H5808" s="1" t="s">
        <v>11298</v>
      </c>
      <c r="I5808" s="1" t="s">
        <v>11299</v>
      </c>
      <c r="J5808" s="1" t="s">
        <v>10987</v>
      </c>
      <c r="K5808" s="1" t="s">
        <v>11300</v>
      </c>
      <c r="L5808" s="1" t="s">
        <v>11301</v>
      </c>
      <c r="M5808" s="1" t="s">
        <v>74</v>
      </c>
      <c r="N5808" s="1" t="s">
        <v>342</v>
      </c>
      <c r="O5808" s="1" t="s">
        <v>117</v>
      </c>
      <c r="P5808" s="1" t="s">
        <v>531</v>
      </c>
      <c r="Q5808" s="29" t="s">
        <v>61</v>
      </c>
      <c r="R5808" s="30">
        <v>11957.738714256362</v>
      </c>
      <c r="S5808" s="5">
        <v>17.795383677736844</v>
      </c>
      <c r="T5808" s="4">
        <v>96.762402088772845</v>
      </c>
      <c r="U5808" s="1"/>
      <c r="V5808" s="1"/>
      <c r="W5808" s="1"/>
      <c r="X5808" s="1"/>
    </row>
    <row r="5809" spans="1:24" ht="15.75" customHeight="1" x14ac:dyDescent="0.2">
      <c r="A5809" s="1"/>
      <c r="B5809" s="1"/>
      <c r="C5809" s="31" t="str">
        <f>IF('Style Screener'!$S5809&lt;(AVERAGE('Style Screener'!$S$9:$S$6415)), "Value", "Growth")</f>
        <v>Value</v>
      </c>
      <c r="D5809" s="31" t="str">
        <f>IF('Style Screener'!$R5809&gt;2000, "Large Cap", "Small Cap")</f>
        <v>Large Cap</v>
      </c>
      <c r="E5809" s="31" t="s">
        <v>14</v>
      </c>
      <c r="F5809" s="31" t="s">
        <v>37</v>
      </c>
      <c r="G5809" s="1" t="s">
        <v>1020</v>
      </c>
      <c r="H5809" s="1" t="s">
        <v>11310</v>
      </c>
      <c r="I5809" s="1" t="s">
        <v>11311</v>
      </c>
      <c r="J5809" s="1" t="s">
        <v>10766</v>
      </c>
      <c r="K5809" s="1" t="s">
        <v>11312</v>
      </c>
      <c r="L5809" s="1" t="s">
        <v>11313</v>
      </c>
      <c r="M5809" s="1" t="s">
        <v>74</v>
      </c>
      <c r="N5809" s="1" t="s">
        <v>638</v>
      </c>
      <c r="O5809" s="1" t="s">
        <v>117</v>
      </c>
      <c r="P5809" s="1" t="s">
        <v>638</v>
      </c>
      <c r="Q5809" s="29" t="s">
        <v>61</v>
      </c>
      <c r="R5809" s="30">
        <v>5120.4201618281459</v>
      </c>
      <c r="S5809" s="5">
        <v>14.151658767772513</v>
      </c>
      <c r="T5809" s="4" t="s">
        <v>61</v>
      </c>
      <c r="U5809" s="1"/>
      <c r="V5809" s="1"/>
      <c r="W5809" s="1"/>
      <c r="X5809" s="1"/>
    </row>
    <row r="5810" spans="1:24" ht="15.75" customHeight="1" x14ac:dyDescent="0.2">
      <c r="A5810" s="1"/>
      <c r="B5810" s="1"/>
      <c r="C5810" s="31" t="str">
        <f>IF('Style Screener'!$S5810&lt;(AVERAGE('Style Screener'!$S$9:$S$6415)), "Value", "Growth")</f>
        <v>Value</v>
      </c>
      <c r="D5810" s="31" t="str">
        <f>IF('Style Screener'!$R5810&gt;2000, "Large Cap", "Small Cap")</f>
        <v>Large Cap</v>
      </c>
      <c r="E5810" s="31" t="s">
        <v>14</v>
      </c>
      <c r="F5810" s="31" t="s">
        <v>37</v>
      </c>
      <c r="G5810" s="1" t="s">
        <v>1364</v>
      </c>
      <c r="H5810" s="1" t="s">
        <v>20663</v>
      </c>
      <c r="I5810" s="1" t="s">
        <v>20664</v>
      </c>
      <c r="J5810" s="1" t="s">
        <v>19235</v>
      </c>
      <c r="K5810" s="1" t="s">
        <v>20665</v>
      </c>
      <c r="L5810" s="1" t="s">
        <v>20666</v>
      </c>
      <c r="M5810" s="1" t="s">
        <v>74</v>
      </c>
      <c r="N5810" s="1" t="s">
        <v>1095</v>
      </c>
      <c r="O5810" s="1" t="s">
        <v>76</v>
      </c>
      <c r="P5810" s="1" t="s">
        <v>1096</v>
      </c>
      <c r="Q5810" s="29" t="s">
        <v>61</v>
      </c>
      <c r="R5810" s="30">
        <v>4827.274563893855</v>
      </c>
      <c r="S5810" s="5">
        <v>20.896551724137932</v>
      </c>
      <c r="T5810" s="4">
        <v>40.769629501641447</v>
      </c>
      <c r="U5810" s="1"/>
      <c r="V5810" s="1"/>
      <c r="W5810" s="1"/>
      <c r="X5810" s="1"/>
    </row>
    <row r="5811" spans="1:24" ht="15.75" customHeight="1" x14ac:dyDescent="0.2">
      <c r="A5811" s="1"/>
      <c r="B5811" s="1"/>
      <c r="C5811" s="31" t="str">
        <f>IF('Style Screener'!$S5811&lt;(AVERAGE('Style Screener'!$S$9:$S$6415)), "Value", "Growth")</f>
        <v>Value</v>
      </c>
      <c r="D5811" s="31" t="str">
        <f>IF('Style Screener'!$R5811&gt;2000, "Large Cap", "Small Cap")</f>
        <v>Large Cap</v>
      </c>
      <c r="E5811" s="31" t="s">
        <v>14</v>
      </c>
      <c r="F5811" s="31" t="s">
        <v>37</v>
      </c>
      <c r="G5811" s="1" t="s">
        <v>10804</v>
      </c>
      <c r="H5811" s="1" t="s">
        <v>12721</v>
      </c>
      <c r="I5811" s="1" t="s">
        <v>12722</v>
      </c>
      <c r="J5811" s="1" t="s">
        <v>10807</v>
      </c>
      <c r="K5811" s="1" t="s">
        <v>12723</v>
      </c>
      <c r="L5811" s="1" t="s">
        <v>12724</v>
      </c>
      <c r="M5811" s="1" t="s">
        <v>74</v>
      </c>
      <c r="N5811" s="1" t="s">
        <v>116</v>
      </c>
      <c r="O5811" s="1" t="s">
        <v>117</v>
      </c>
      <c r="P5811" s="1" t="s">
        <v>116</v>
      </c>
      <c r="Q5811" s="29" t="s">
        <v>61</v>
      </c>
      <c r="R5811" s="30">
        <v>24785.765688140618</v>
      </c>
      <c r="S5811" s="5">
        <v>15.35982008995502</v>
      </c>
      <c r="T5811" s="4">
        <v>73.196229257492405</v>
      </c>
      <c r="U5811" s="1"/>
      <c r="V5811" s="1"/>
      <c r="W5811" s="1"/>
      <c r="X5811" s="1"/>
    </row>
    <row r="5812" spans="1:24" ht="15.75" customHeight="1" x14ac:dyDescent="0.2">
      <c r="A5812" s="1"/>
      <c r="B5812" s="1"/>
      <c r="C5812" s="31" t="str">
        <f>IF('Style Screener'!$S5812&lt;(AVERAGE('Style Screener'!$S$9:$S$6415)), "Value", "Growth")</f>
        <v>Value</v>
      </c>
      <c r="D5812" s="31" t="str">
        <f>IF('Style Screener'!$R5812&gt;2000, "Large Cap", "Small Cap")</f>
        <v>Large Cap</v>
      </c>
      <c r="E5812" s="31" t="s">
        <v>14</v>
      </c>
      <c r="F5812" s="31" t="s">
        <v>37</v>
      </c>
      <c r="G5812" s="1" t="s">
        <v>38</v>
      </c>
      <c r="H5812" s="1" t="s">
        <v>3196</v>
      </c>
      <c r="I5812" s="1" t="s">
        <v>3197</v>
      </c>
      <c r="J5812" s="1" t="s">
        <v>41</v>
      </c>
      <c r="K5812" s="1" t="s">
        <v>3198</v>
      </c>
      <c r="L5812" s="1" t="s">
        <v>3199</v>
      </c>
      <c r="M5812" s="1" t="s">
        <v>74</v>
      </c>
      <c r="N5812" s="1" t="s">
        <v>1095</v>
      </c>
      <c r="O5812" s="1" t="s">
        <v>76</v>
      </c>
      <c r="P5812" s="1" t="s">
        <v>3200</v>
      </c>
      <c r="Q5812" s="29" t="s">
        <v>3201</v>
      </c>
      <c r="R5812" s="30">
        <v>34925.142772799998</v>
      </c>
      <c r="S5812" s="5">
        <v>17.126937984496124</v>
      </c>
      <c r="T5812" s="4" t="s">
        <v>61</v>
      </c>
      <c r="U5812" s="1"/>
      <c r="V5812" s="1"/>
      <c r="W5812" s="1"/>
      <c r="X5812" s="1"/>
    </row>
    <row r="5813" spans="1:24" ht="15.75" customHeight="1" x14ac:dyDescent="0.2">
      <c r="A5813" s="1"/>
      <c r="B5813" s="1"/>
      <c r="C5813" s="31" t="str">
        <f>IF('Style Screener'!$S5813&lt;(AVERAGE('Style Screener'!$S$9:$S$6415)), "Value", "Growth")</f>
        <v>Value</v>
      </c>
      <c r="D5813" s="31" t="str">
        <f>IF('Style Screener'!$R5813&gt;2000, "Large Cap", "Small Cap")</f>
        <v>Large Cap</v>
      </c>
      <c r="E5813" s="31" t="s">
        <v>14</v>
      </c>
      <c r="F5813" s="31" t="s">
        <v>37</v>
      </c>
      <c r="G5813" s="1" t="s">
        <v>38</v>
      </c>
      <c r="H5813" s="1" t="s">
        <v>2764</v>
      </c>
      <c r="I5813" s="1" t="s">
        <v>2765</v>
      </c>
      <c r="J5813" s="1" t="s">
        <v>41</v>
      </c>
      <c r="K5813" s="1" t="s">
        <v>2766</v>
      </c>
      <c r="L5813" s="1" t="s">
        <v>2767</v>
      </c>
      <c r="M5813" s="1" t="s">
        <v>74</v>
      </c>
      <c r="N5813" s="1" t="s">
        <v>342</v>
      </c>
      <c r="O5813" s="1" t="s">
        <v>117</v>
      </c>
      <c r="P5813" s="1" t="s">
        <v>343</v>
      </c>
      <c r="Q5813" s="29" t="s">
        <v>1738</v>
      </c>
      <c r="R5813" s="30">
        <v>24663.09666915</v>
      </c>
      <c r="S5813" s="5">
        <v>13.520524798727761</v>
      </c>
      <c r="T5813" s="4">
        <v>47.671817283179855</v>
      </c>
      <c r="U5813" s="1"/>
      <c r="V5813" s="1"/>
      <c r="W5813" s="1"/>
      <c r="X5813" s="1"/>
    </row>
    <row r="5814" spans="1:24" ht="15.75" customHeight="1" x14ac:dyDescent="0.2">
      <c r="A5814" s="1"/>
      <c r="B5814" s="1"/>
      <c r="C5814" s="31" t="str">
        <f>IF('Style Screener'!$S5814&lt;(AVERAGE('Style Screener'!$S$9:$S$6415)), "Value", "Growth")</f>
        <v>Growth</v>
      </c>
      <c r="D5814" s="31" t="str">
        <f>IF('Style Screener'!$R5814&gt;2000, "Large Cap", "Small Cap")</f>
        <v>Large Cap</v>
      </c>
      <c r="E5814" s="31" t="s">
        <v>14</v>
      </c>
      <c r="F5814" s="31" t="s">
        <v>37</v>
      </c>
      <c r="G5814" s="1" t="s">
        <v>13188</v>
      </c>
      <c r="H5814" s="1" t="s">
        <v>13810</v>
      </c>
      <c r="I5814" s="1" t="s">
        <v>20667</v>
      </c>
      <c r="J5814" s="1" t="s">
        <v>13191</v>
      </c>
      <c r="K5814" s="1" t="s">
        <v>13812</v>
      </c>
      <c r="L5814" s="1" t="s">
        <v>13813</v>
      </c>
      <c r="M5814" s="1" t="s">
        <v>74</v>
      </c>
      <c r="N5814" s="1" t="s">
        <v>201</v>
      </c>
      <c r="O5814" s="1" t="s">
        <v>180</v>
      </c>
      <c r="P5814" s="1" t="s">
        <v>1981</v>
      </c>
      <c r="Q5814" s="29" t="s">
        <v>61</v>
      </c>
      <c r="R5814" s="30">
        <v>7397.9995661655439</v>
      </c>
      <c r="S5814" s="5">
        <v>30.544601166138438</v>
      </c>
      <c r="T5814" s="4">
        <v>14.942963574558794</v>
      </c>
      <c r="U5814" s="1"/>
      <c r="V5814" s="1"/>
      <c r="W5814" s="1"/>
      <c r="X5814" s="1"/>
    </row>
    <row r="5815" spans="1:24" ht="15.75" customHeight="1" x14ac:dyDescent="0.2">
      <c r="A5815" s="1"/>
      <c r="B5815" s="1"/>
      <c r="C5815" s="31" t="str">
        <f>IF('Style Screener'!$S5815&lt;(AVERAGE('Style Screener'!$S$9:$S$6415)), "Value", "Growth")</f>
        <v>Value</v>
      </c>
      <c r="D5815" s="31" t="str">
        <f>IF('Style Screener'!$R5815&gt;2000, "Large Cap", "Small Cap")</f>
        <v>Large Cap</v>
      </c>
      <c r="E5815" s="31" t="s">
        <v>14</v>
      </c>
      <c r="F5815" s="31" t="s">
        <v>37</v>
      </c>
      <c r="G5815" s="1" t="s">
        <v>13188</v>
      </c>
      <c r="H5815" s="1" t="s">
        <v>13606</v>
      </c>
      <c r="I5815" s="1" t="s">
        <v>20668</v>
      </c>
      <c r="J5815" s="1" t="s">
        <v>13191</v>
      </c>
      <c r="K5815" s="1" t="s">
        <v>13608</v>
      </c>
      <c r="L5815" s="1" t="s">
        <v>13609</v>
      </c>
      <c r="M5815" s="1" t="s">
        <v>74</v>
      </c>
      <c r="N5815" s="1" t="s">
        <v>116</v>
      </c>
      <c r="O5815" s="1" t="s">
        <v>117</v>
      </c>
      <c r="P5815" s="1" t="s">
        <v>116</v>
      </c>
      <c r="Q5815" s="29" t="s">
        <v>61</v>
      </c>
      <c r="R5815" s="30">
        <v>20210.275347236584</v>
      </c>
      <c r="S5815" s="5">
        <v>20.474874003641414</v>
      </c>
      <c r="T5815" s="4">
        <v>71.243297386029624</v>
      </c>
      <c r="U5815" s="1"/>
      <c r="V5815" s="1"/>
      <c r="W5815" s="1"/>
      <c r="X5815" s="1"/>
    </row>
    <row r="5816" spans="1:24" ht="15.75" customHeight="1" x14ac:dyDescent="0.2">
      <c r="A5816" s="1"/>
      <c r="B5816" s="1"/>
      <c r="C5816" s="31" t="str">
        <f>IF('Style Screener'!$S5816&lt;(AVERAGE('Style Screener'!$S$9:$S$6415)), "Value", "Growth")</f>
        <v>Value</v>
      </c>
      <c r="D5816" s="31" t="str">
        <f>IF('Style Screener'!$R5816&gt;2000, "Large Cap", "Small Cap")</f>
        <v>Large Cap</v>
      </c>
      <c r="E5816" s="31" t="s">
        <v>14</v>
      </c>
      <c r="F5816" s="31" t="s">
        <v>37</v>
      </c>
      <c r="G5816" s="1" t="s">
        <v>38</v>
      </c>
      <c r="H5816" s="1" t="s">
        <v>3612</v>
      </c>
      <c r="I5816" s="1" t="s">
        <v>3613</v>
      </c>
      <c r="J5816" s="1" t="s">
        <v>41</v>
      </c>
      <c r="K5816" s="1" t="s">
        <v>3614</v>
      </c>
      <c r="L5816" s="1" t="s">
        <v>3615</v>
      </c>
      <c r="M5816" s="1" t="s">
        <v>74</v>
      </c>
      <c r="N5816" s="1" t="s">
        <v>3167</v>
      </c>
      <c r="O5816" s="1" t="s">
        <v>117</v>
      </c>
      <c r="P5816" s="1" t="s">
        <v>3167</v>
      </c>
      <c r="Q5816" s="29" t="s">
        <v>1982</v>
      </c>
      <c r="R5816" s="30">
        <v>60246.203708399997</v>
      </c>
      <c r="S5816" s="5">
        <v>19.631336405529954</v>
      </c>
      <c r="T5816" s="4">
        <v>57.248239914029469</v>
      </c>
      <c r="U5816" s="1"/>
      <c r="V5816" s="1"/>
      <c r="W5816" s="1"/>
      <c r="X5816" s="1"/>
    </row>
    <row r="5817" spans="1:24" ht="15.75" customHeight="1" x14ac:dyDescent="0.2">
      <c r="A5817" s="1"/>
      <c r="B5817" s="1"/>
      <c r="C5817" s="31" t="str">
        <f>IF('Style Screener'!$S5817&lt;(AVERAGE('Style Screener'!$S$9:$S$6415)), "Value", "Growth")</f>
        <v>Value</v>
      </c>
      <c r="D5817" s="31" t="str">
        <f>IF('Style Screener'!$R5817&gt;2000, "Large Cap", "Small Cap")</f>
        <v>Large Cap</v>
      </c>
      <c r="E5817" s="31" t="s">
        <v>14</v>
      </c>
      <c r="F5817" s="31" t="s">
        <v>37</v>
      </c>
      <c r="G5817" s="1" t="s">
        <v>38</v>
      </c>
      <c r="H5817" s="1" t="s">
        <v>3528</v>
      </c>
      <c r="I5817" s="1" t="s">
        <v>3529</v>
      </c>
      <c r="J5817" s="1" t="s">
        <v>41</v>
      </c>
      <c r="K5817" s="1" t="s">
        <v>3530</v>
      </c>
      <c r="L5817" s="1" t="s">
        <v>3531</v>
      </c>
      <c r="M5817" s="1" t="s">
        <v>74</v>
      </c>
      <c r="N5817" s="1" t="s">
        <v>342</v>
      </c>
      <c r="O5817" s="1" t="s">
        <v>117</v>
      </c>
      <c r="P5817" s="1" t="s">
        <v>531</v>
      </c>
      <c r="Q5817" s="29" t="s">
        <v>532</v>
      </c>
      <c r="R5817" s="30">
        <v>29848.504761040003</v>
      </c>
      <c r="S5817" s="5">
        <v>16.495309568480302</v>
      </c>
      <c r="T5817" s="4" t="s">
        <v>61</v>
      </c>
      <c r="U5817" s="1"/>
      <c r="V5817" s="1"/>
      <c r="W5817" s="1"/>
      <c r="X5817" s="1"/>
    </row>
    <row r="5818" spans="1:24" ht="15.75" customHeight="1" x14ac:dyDescent="0.2">
      <c r="A5818" s="1"/>
      <c r="B5818" s="1"/>
      <c r="C5818" s="31" t="str">
        <f>IF('Style Screener'!$S5818&lt;(AVERAGE('Style Screener'!$S$9:$S$6415)), "Value", "Growth")</f>
        <v>Value</v>
      </c>
      <c r="D5818" s="31" t="str">
        <f>IF('Style Screener'!$R5818&gt;2000, "Large Cap", "Small Cap")</f>
        <v>Large Cap</v>
      </c>
      <c r="E5818" s="31" t="s">
        <v>14</v>
      </c>
      <c r="F5818" s="31" t="s">
        <v>37</v>
      </c>
      <c r="G5818" s="1" t="s">
        <v>38</v>
      </c>
      <c r="H5818" s="1" t="s">
        <v>3467</v>
      </c>
      <c r="I5818" s="1" t="s">
        <v>3468</v>
      </c>
      <c r="J5818" s="1" t="s">
        <v>41</v>
      </c>
      <c r="K5818" s="1" t="s">
        <v>3469</v>
      </c>
      <c r="L5818" s="1" t="s">
        <v>3470</v>
      </c>
      <c r="M5818" s="1" t="s">
        <v>74</v>
      </c>
      <c r="N5818" s="1" t="s">
        <v>75</v>
      </c>
      <c r="O5818" s="1" t="s">
        <v>76</v>
      </c>
      <c r="P5818" s="1" t="s">
        <v>75</v>
      </c>
      <c r="Q5818" s="29" t="s">
        <v>77</v>
      </c>
      <c r="R5818" s="30">
        <v>37737.400046939998</v>
      </c>
      <c r="S5818" s="5">
        <v>9.8319863887707353</v>
      </c>
      <c r="T5818" s="4">
        <v>33.358109112531587</v>
      </c>
      <c r="U5818" s="1"/>
      <c r="V5818" s="1"/>
      <c r="W5818" s="1"/>
      <c r="X5818" s="1"/>
    </row>
    <row r="5819" spans="1:24" ht="15.75" customHeight="1" x14ac:dyDescent="0.2">
      <c r="A5819" s="1"/>
      <c r="B5819" s="1"/>
      <c r="C5819" s="31" t="str">
        <f>IF('Style Screener'!$S5819&lt;(AVERAGE('Style Screener'!$S$9:$S$6415)), "Value", "Growth")</f>
        <v>Value</v>
      </c>
      <c r="D5819" s="31" t="str">
        <f>IF('Style Screener'!$R5819&gt;2000, "Large Cap", "Small Cap")</f>
        <v>Large Cap</v>
      </c>
      <c r="E5819" s="31" t="s">
        <v>14</v>
      </c>
      <c r="F5819" s="31" t="s">
        <v>37</v>
      </c>
      <c r="G5819" s="1" t="s">
        <v>10839</v>
      </c>
      <c r="H5819" s="1" t="s">
        <v>12119</v>
      </c>
      <c r="I5819" s="1" t="s">
        <v>20669</v>
      </c>
      <c r="J5819" s="1" t="s">
        <v>10842</v>
      </c>
      <c r="K5819" s="1" t="s">
        <v>12121</v>
      </c>
      <c r="L5819" s="1" t="s">
        <v>12122</v>
      </c>
      <c r="M5819" s="1" t="s">
        <v>74</v>
      </c>
      <c r="N5819" s="1" t="s">
        <v>75</v>
      </c>
      <c r="O5819" s="1" t="s">
        <v>76</v>
      </c>
      <c r="P5819" s="1" t="s">
        <v>75</v>
      </c>
      <c r="Q5819" s="29" t="s">
        <v>61</v>
      </c>
      <c r="R5819" s="30">
        <v>6169.5129272214826</v>
      </c>
      <c r="S5819" s="5">
        <v>6.7594108019639938</v>
      </c>
      <c r="T5819" s="4" t="s">
        <v>61</v>
      </c>
      <c r="U5819" s="1"/>
      <c r="V5819" s="1"/>
      <c r="W5819" s="1"/>
      <c r="X5819" s="1"/>
    </row>
    <row r="5820" spans="1:24" ht="15.75" customHeight="1" x14ac:dyDescent="0.2">
      <c r="A5820" s="1"/>
      <c r="B5820" s="1"/>
      <c r="C5820" s="31" t="str">
        <f>IF('Style Screener'!$S5820&lt;(AVERAGE('Style Screener'!$S$9:$S$6415)), "Value", "Growth")</f>
        <v>Value</v>
      </c>
      <c r="D5820" s="31" t="str">
        <f>IF('Style Screener'!$R5820&gt;2000, "Large Cap", "Small Cap")</f>
        <v>Large Cap</v>
      </c>
      <c r="E5820" s="31" t="s">
        <v>14</v>
      </c>
      <c r="F5820" s="31" t="s">
        <v>37</v>
      </c>
      <c r="G5820" s="1" t="s">
        <v>10839</v>
      </c>
      <c r="H5820" s="1" t="s">
        <v>11443</v>
      </c>
      <c r="I5820" s="1" t="s">
        <v>20670</v>
      </c>
      <c r="J5820" s="1" t="s">
        <v>10842</v>
      </c>
      <c r="K5820" s="1" t="s">
        <v>11445</v>
      </c>
      <c r="L5820" s="1" t="s">
        <v>11446</v>
      </c>
      <c r="M5820" s="1" t="s">
        <v>74</v>
      </c>
      <c r="N5820" s="1" t="s">
        <v>148</v>
      </c>
      <c r="O5820" s="1" t="s">
        <v>76</v>
      </c>
      <c r="P5820" s="1" t="s">
        <v>148</v>
      </c>
      <c r="Q5820" s="29" t="s">
        <v>61</v>
      </c>
      <c r="R5820" s="30">
        <v>39051.283751061179</v>
      </c>
      <c r="S5820" s="5">
        <v>16.579966795794135</v>
      </c>
      <c r="T5820" s="4">
        <v>69.332509270704577</v>
      </c>
      <c r="U5820" s="1"/>
      <c r="V5820" s="1"/>
      <c r="W5820" s="1"/>
      <c r="X5820" s="1"/>
    </row>
    <row r="5821" spans="1:24" ht="15.75" customHeight="1" x14ac:dyDescent="0.2">
      <c r="A5821" s="1"/>
      <c r="B5821" s="1"/>
      <c r="C5821" s="31" t="str">
        <f>IF('Style Screener'!$S5821&lt;(AVERAGE('Style Screener'!$S$9:$S$6415)), "Value", "Growth")</f>
        <v>Value</v>
      </c>
      <c r="D5821" s="31" t="str">
        <f>IF('Style Screener'!$R5821&gt;2000, "Large Cap", "Small Cap")</f>
        <v>Large Cap</v>
      </c>
      <c r="E5821" s="31" t="s">
        <v>14</v>
      </c>
      <c r="F5821" s="31" t="s">
        <v>37</v>
      </c>
      <c r="G5821" s="1" t="s">
        <v>38</v>
      </c>
      <c r="H5821" s="1" t="s">
        <v>3724</v>
      </c>
      <c r="I5821" s="1" t="s">
        <v>3725</v>
      </c>
      <c r="J5821" s="1" t="s">
        <v>41</v>
      </c>
      <c r="K5821" s="1" t="s">
        <v>3726</v>
      </c>
      <c r="L5821" s="1" t="s">
        <v>3727</v>
      </c>
      <c r="M5821" s="1" t="s">
        <v>74</v>
      </c>
      <c r="N5821" s="1" t="s">
        <v>342</v>
      </c>
      <c r="O5821" s="1" t="s">
        <v>117</v>
      </c>
      <c r="P5821" s="1" t="s">
        <v>618</v>
      </c>
      <c r="Q5821" s="29" t="s">
        <v>1183</v>
      </c>
      <c r="R5821" s="30">
        <v>11536.31416009</v>
      </c>
      <c r="S5821" s="5">
        <v>17.187574671445638</v>
      </c>
      <c r="T5821" s="4">
        <v>33.630770928928008</v>
      </c>
      <c r="U5821" s="1"/>
      <c r="V5821" s="1"/>
      <c r="W5821" s="1"/>
      <c r="X5821" s="1"/>
    </row>
    <row r="5822" spans="1:24" ht="15.75" customHeight="1" x14ac:dyDescent="0.2">
      <c r="A5822" s="1"/>
      <c r="B5822" s="1"/>
      <c r="C5822" s="31" t="str">
        <f>IF('Style Screener'!$S5822&lt;(AVERAGE('Style Screener'!$S$9:$S$6415)), "Value", "Growth")</f>
        <v>Value</v>
      </c>
      <c r="D5822" s="31" t="str">
        <f>IF('Style Screener'!$R5822&gt;2000, "Large Cap", "Small Cap")</f>
        <v>Large Cap</v>
      </c>
      <c r="E5822" s="31" t="s">
        <v>14</v>
      </c>
      <c r="F5822" s="31" t="s">
        <v>37</v>
      </c>
      <c r="G5822" s="1" t="s">
        <v>11238</v>
      </c>
      <c r="H5822" s="1" t="s">
        <v>11455</v>
      </c>
      <c r="I5822" s="1" t="s">
        <v>11456</v>
      </c>
      <c r="J5822" s="1" t="s">
        <v>11241</v>
      </c>
      <c r="K5822" s="1" t="s">
        <v>11457</v>
      </c>
      <c r="L5822" s="1" t="s">
        <v>11458</v>
      </c>
      <c r="M5822" s="1" t="s">
        <v>74</v>
      </c>
      <c r="N5822" s="1" t="s">
        <v>1095</v>
      </c>
      <c r="O5822" s="1" t="s">
        <v>76</v>
      </c>
      <c r="P5822" s="1" t="s">
        <v>1096</v>
      </c>
      <c r="Q5822" s="29" t="s">
        <v>61</v>
      </c>
      <c r="R5822" s="30">
        <v>5631.650216937599</v>
      </c>
      <c r="S5822" s="5">
        <v>19.539525518690361</v>
      </c>
      <c r="T5822" s="4" t="s">
        <v>61</v>
      </c>
      <c r="U5822" s="1"/>
      <c r="V5822" s="1"/>
      <c r="W5822" s="1"/>
      <c r="X5822" s="1"/>
    </row>
    <row r="5823" spans="1:24" ht="15.75" customHeight="1" x14ac:dyDescent="0.2">
      <c r="A5823" s="1"/>
      <c r="B5823" s="1"/>
      <c r="C5823" s="31" t="str">
        <f>IF('Style Screener'!$S5823&lt;(AVERAGE('Style Screener'!$S$9:$S$6415)), "Value", "Growth")</f>
        <v>Value</v>
      </c>
      <c r="D5823" s="31" t="str">
        <f>IF('Style Screener'!$R5823&gt;2000, "Large Cap", "Small Cap")</f>
        <v>Large Cap</v>
      </c>
      <c r="E5823" s="31" t="s">
        <v>14</v>
      </c>
      <c r="F5823" s="31" t="s">
        <v>37</v>
      </c>
      <c r="G5823" s="1" t="s">
        <v>38</v>
      </c>
      <c r="H5823" s="1" t="s">
        <v>3690</v>
      </c>
      <c r="I5823" s="1" t="s">
        <v>3691</v>
      </c>
      <c r="J5823" s="1" t="s">
        <v>41</v>
      </c>
      <c r="K5823" s="1" t="s">
        <v>3692</v>
      </c>
      <c r="L5823" s="1" t="s">
        <v>3693</v>
      </c>
      <c r="M5823" s="1" t="s">
        <v>74</v>
      </c>
      <c r="N5823" s="1" t="s">
        <v>179</v>
      </c>
      <c r="O5823" s="1" t="s">
        <v>180</v>
      </c>
      <c r="P5823" s="1" t="s">
        <v>181</v>
      </c>
      <c r="Q5823" s="29" t="s">
        <v>3694</v>
      </c>
      <c r="R5823" s="30">
        <v>4761.1692428599999</v>
      </c>
      <c r="S5823" s="5">
        <v>17.625716953448045</v>
      </c>
      <c r="T5823" s="4" t="s">
        <v>61</v>
      </c>
      <c r="U5823" s="1"/>
      <c r="V5823" s="1"/>
      <c r="W5823" s="1"/>
      <c r="X5823" s="1"/>
    </row>
    <row r="5824" spans="1:24" ht="15.75" customHeight="1" x14ac:dyDescent="0.2">
      <c r="A5824" s="1"/>
      <c r="B5824" s="1"/>
      <c r="C5824" s="31" t="str">
        <f>IF('Style Screener'!$S5824&lt;(AVERAGE('Style Screener'!$S$9:$S$6415)), "Value", "Growth")</f>
        <v>Value</v>
      </c>
      <c r="D5824" s="31" t="str">
        <f>IF('Style Screener'!$R5824&gt;2000, "Large Cap", "Small Cap")</f>
        <v>Large Cap</v>
      </c>
      <c r="E5824" s="31" t="s">
        <v>14</v>
      </c>
      <c r="F5824" s="31" t="s">
        <v>37</v>
      </c>
      <c r="G5824" s="1" t="s">
        <v>13188</v>
      </c>
      <c r="H5824" s="1" t="s">
        <v>13986</v>
      </c>
      <c r="I5824" s="1" t="s">
        <v>20671</v>
      </c>
      <c r="J5824" s="1" t="s">
        <v>13191</v>
      </c>
      <c r="K5824" s="1" t="s">
        <v>13988</v>
      </c>
      <c r="L5824" s="1" t="s">
        <v>13989</v>
      </c>
      <c r="M5824" s="1" t="s">
        <v>74</v>
      </c>
      <c r="N5824" s="1" t="s">
        <v>1095</v>
      </c>
      <c r="O5824" s="1" t="s">
        <v>76</v>
      </c>
      <c r="P5824" s="1" t="s">
        <v>3200</v>
      </c>
      <c r="Q5824" s="29" t="s">
        <v>61</v>
      </c>
      <c r="R5824" s="30">
        <v>35367.272204664579</v>
      </c>
      <c r="S5824" s="5">
        <v>21.014977449726384</v>
      </c>
      <c r="T5824" s="4" t="s">
        <v>61</v>
      </c>
      <c r="U5824" s="1"/>
      <c r="V5824" s="1"/>
      <c r="W5824" s="1"/>
      <c r="X5824" s="1"/>
    </row>
    <row r="5825" spans="1:24" ht="15.75" customHeight="1" x14ac:dyDescent="0.2">
      <c r="A5825" s="1"/>
      <c r="B5825" s="1"/>
      <c r="C5825" s="31" t="str">
        <f>IF('Style Screener'!$S5825&lt;(AVERAGE('Style Screener'!$S$9:$S$6415)), "Value", "Growth")</f>
        <v>Value</v>
      </c>
      <c r="D5825" s="31" t="str">
        <f>IF('Style Screener'!$R5825&gt;2000, "Large Cap", "Small Cap")</f>
        <v>Large Cap</v>
      </c>
      <c r="E5825" s="31" t="s">
        <v>14</v>
      </c>
      <c r="F5825" s="31" t="s">
        <v>37</v>
      </c>
      <c r="G5825" s="1" t="s">
        <v>1020</v>
      </c>
      <c r="H5825" s="1" t="s">
        <v>11591</v>
      </c>
      <c r="I5825" s="1" t="s">
        <v>11592</v>
      </c>
      <c r="J5825" s="1" t="s">
        <v>10766</v>
      </c>
      <c r="K5825" s="1" t="s">
        <v>11593</v>
      </c>
      <c r="L5825" s="1" t="s">
        <v>11594</v>
      </c>
      <c r="M5825" s="1" t="s">
        <v>74</v>
      </c>
      <c r="N5825" s="1" t="s">
        <v>75</v>
      </c>
      <c r="O5825" s="1" t="s">
        <v>76</v>
      </c>
      <c r="P5825" s="1" t="s">
        <v>75</v>
      </c>
      <c r="Q5825" s="29" t="s">
        <v>61</v>
      </c>
      <c r="R5825" s="30">
        <v>11072.598411934145</v>
      </c>
      <c r="S5825" s="5">
        <v>13.653136531365314</v>
      </c>
      <c r="T5825" s="4">
        <v>54.119726087916945</v>
      </c>
      <c r="U5825" s="1"/>
      <c r="V5825" s="1"/>
      <c r="W5825" s="1"/>
      <c r="X5825" s="1"/>
    </row>
    <row r="5826" spans="1:24" ht="15.75" customHeight="1" x14ac:dyDescent="0.2">
      <c r="A5826" s="1"/>
      <c r="B5826" s="1"/>
      <c r="C5826" s="31" t="str">
        <f>IF('Style Screener'!$S5826&lt;(AVERAGE('Style Screener'!$S$9:$S$6415)), "Value", "Growth")</f>
        <v>Value</v>
      </c>
      <c r="D5826" s="31" t="str">
        <f>IF('Style Screener'!$R5826&gt;2000, "Large Cap", "Small Cap")</f>
        <v>Large Cap</v>
      </c>
      <c r="E5826" s="31" t="s">
        <v>14</v>
      </c>
      <c r="F5826" s="31" t="s">
        <v>37</v>
      </c>
      <c r="G5826" s="1" t="s">
        <v>38</v>
      </c>
      <c r="H5826" s="1" t="s">
        <v>4288</v>
      </c>
      <c r="I5826" s="1" t="s">
        <v>4289</v>
      </c>
      <c r="J5826" s="1" t="s">
        <v>41</v>
      </c>
      <c r="K5826" s="1" t="s">
        <v>4290</v>
      </c>
      <c r="L5826" s="1" t="s">
        <v>4291</v>
      </c>
      <c r="M5826" s="1" t="s">
        <v>74</v>
      </c>
      <c r="N5826" s="1" t="s">
        <v>846</v>
      </c>
      <c r="O5826" s="1" t="s">
        <v>117</v>
      </c>
      <c r="P5826" s="1" t="s">
        <v>847</v>
      </c>
      <c r="Q5826" s="29" t="s">
        <v>4292</v>
      </c>
      <c r="R5826" s="30">
        <v>32422.206443899999</v>
      </c>
      <c r="S5826" s="5">
        <v>14.373056994818651</v>
      </c>
      <c r="T5826" s="4">
        <v>48.115466477474271</v>
      </c>
      <c r="U5826" s="1"/>
      <c r="V5826" s="1"/>
      <c r="W5826" s="1"/>
      <c r="X5826" s="1"/>
    </row>
    <row r="5827" spans="1:24" ht="15.75" customHeight="1" x14ac:dyDescent="0.2">
      <c r="A5827" s="1"/>
      <c r="B5827" s="1"/>
      <c r="C5827" s="31" t="str">
        <f>IF('Style Screener'!$S5827&lt;(AVERAGE('Style Screener'!$S$9:$S$6415)), "Value", "Growth")</f>
        <v>Value</v>
      </c>
      <c r="D5827" s="31" t="str">
        <f>IF('Style Screener'!$R5827&gt;2000, "Large Cap", "Small Cap")</f>
        <v>Large Cap</v>
      </c>
      <c r="E5827" s="31" t="s">
        <v>14</v>
      </c>
      <c r="F5827" s="31" t="s">
        <v>37</v>
      </c>
      <c r="G5827" s="1" t="s">
        <v>10804</v>
      </c>
      <c r="H5827" s="1" t="s">
        <v>11487</v>
      </c>
      <c r="I5827" s="1" t="s">
        <v>11488</v>
      </c>
      <c r="J5827" s="1" t="s">
        <v>10807</v>
      </c>
      <c r="K5827" s="1" t="s">
        <v>11489</v>
      </c>
      <c r="L5827" s="1" t="s">
        <v>11490</v>
      </c>
      <c r="M5827" s="1" t="s">
        <v>74</v>
      </c>
      <c r="N5827" s="1" t="s">
        <v>201</v>
      </c>
      <c r="O5827" s="1" t="s">
        <v>180</v>
      </c>
      <c r="P5827" s="1" t="s">
        <v>3011</v>
      </c>
      <c r="Q5827" s="29" t="s">
        <v>61</v>
      </c>
      <c r="R5827" s="30">
        <v>6069.3646627160679</v>
      </c>
      <c r="S5827" s="5">
        <v>25.184237461617197</v>
      </c>
      <c r="T5827" s="4">
        <v>84.235976789168276</v>
      </c>
      <c r="U5827" s="1"/>
      <c r="V5827" s="1"/>
      <c r="W5827" s="1"/>
      <c r="X5827" s="1"/>
    </row>
    <row r="5828" spans="1:24" ht="15.75" customHeight="1" x14ac:dyDescent="0.2">
      <c r="A5828" s="1"/>
      <c r="B5828" s="1"/>
      <c r="C5828" s="31" t="str">
        <f>IF('Style Screener'!$S5828&lt;(AVERAGE('Style Screener'!$S$9:$S$6415)), "Value", "Growth")</f>
        <v>Value</v>
      </c>
      <c r="D5828" s="31" t="str">
        <f>IF('Style Screener'!$R5828&gt;2000, "Large Cap", "Small Cap")</f>
        <v>Large Cap</v>
      </c>
      <c r="E5828" s="31" t="s">
        <v>14</v>
      </c>
      <c r="F5828" s="31" t="s">
        <v>37</v>
      </c>
      <c r="G5828" s="1" t="s">
        <v>38</v>
      </c>
      <c r="H5828" s="1" t="s">
        <v>4084</v>
      </c>
      <c r="I5828" s="1" t="s">
        <v>4085</v>
      </c>
      <c r="J5828" s="1" t="s">
        <v>41</v>
      </c>
      <c r="K5828" s="1" t="s">
        <v>4086</v>
      </c>
      <c r="L5828" s="1" t="s">
        <v>4087</v>
      </c>
      <c r="M5828" s="1" t="s">
        <v>74</v>
      </c>
      <c r="N5828" s="1" t="s">
        <v>846</v>
      </c>
      <c r="O5828" s="1" t="s">
        <v>117</v>
      </c>
      <c r="P5828" s="1" t="s">
        <v>847</v>
      </c>
      <c r="Q5828" s="29" t="s">
        <v>4088</v>
      </c>
      <c r="R5828" s="30">
        <v>39892.454035800001</v>
      </c>
      <c r="S5828" s="5">
        <v>15.794899620184482</v>
      </c>
      <c r="T5828" s="4">
        <v>54.10196845580144</v>
      </c>
      <c r="U5828" s="1"/>
      <c r="V5828" s="1"/>
      <c r="W5828" s="1"/>
      <c r="X5828" s="1"/>
    </row>
    <row r="5829" spans="1:24" ht="15.75" customHeight="1" x14ac:dyDescent="0.2">
      <c r="A5829" s="1"/>
      <c r="B5829" s="1"/>
      <c r="C5829" s="31" t="str">
        <f>IF('Style Screener'!$S5829&lt;(AVERAGE('Style Screener'!$S$9:$S$6415)), "Value", "Growth")</f>
        <v>Value</v>
      </c>
      <c r="D5829" s="31" t="str">
        <f>IF('Style Screener'!$R5829&gt;2000, "Large Cap", "Small Cap")</f>
        <v>Large Cap</v>
      </c>
      <c r="E5829" s="31" t="s">
        <v>14</v>
      </c>
      <c r="F5829" s="31" t="s">
        <v>37</v>
      </c>
      <c r="G5829" s="1" t="s">
        <v>38</v>
      </c>
      <c r="H5829" s="1" t="s">
        <v>3982</v>
      </c>
      <c r="I5829" s="1" t="s">
        <v>3983</v>
      </c>
      <c r="J5829" s="1" t="s">
        <v>41</v>
      </c>
      <c r="K5829" s="1" t="s">
        <v>3984</v>
      </c>
      <c r="L5829" s="1" t="s">
        <v>3985</v>
      </c>
      <c r="M5829" s="1" t="s">
        <v>74</v>
      </c>
      <c r="N5829" s="1" t="s">
        <v>179</v>
      </c>
      <c r="O5829" s="1" t="s">
        <v>180</v>
      </c>
      <c r="P5829" s="1" t="s">
        <v>181</v>
      </c>
      <c r="Q5829" s="29" t="s">
        <v>3694</v>
      </c>
      <c r="R5829" s="30">
        <v>11274.940769520001</v>
      </c>
      <c r="S5829" s="5">
        <v>22.079925216172004</v>
      </c>
      <c r="T5829" s="4">
        <v>25.701855196191104</v>
      </c>
      <c r="U5829" s="1"/>
      <c r="V5829" s="1"/>
      <c r="W5829" s="1"/>
      <c r="X5829" s="1"/>
    </row>
    <row r="5830" spans="1:24" ht="15.75" customHeight="1" x14ac:dyDescent="0.2">
      <c r="A5830" s="1"/>
      <c r="B5830" s="1"/>
      <c r="C5830" s="31" t="str">
        <f>IF('Style Screener'!$S5830&lt;(AVERAGE('Style Screener'!$S$9:$S$6415)), "Value", "Growth")</f>
        <v>Value</v>
      </c>
      <c r="D5830" s="31" t="str">
        <f>IF('Style Screener'!$R5830&gt;2000, "Large Cap", "Small Cap")</f>
        <v>Large Cap</v>
      </c>
      <c r="E5830" s="31" t="s">
        <v>14</v>
      </c>
      <c r="F5830" s="31" t="s">
        <v>37</v>
      </c>
      <c r="G5830" s="1" t="s">
        <v>38</v>
      </c>
      <c r="H5830" s="1" t="s">
        <v>4383</v>
      </c>
      <c r="I5830" s="1" t="s">
        <v>20672</v>
      </c>
      <c r="J5830" s="1" t="s">
        <v>71</v>
      </c>
      <c r="K5830" s="1" t="s">
        <v>4385</v>
      </c>
      <c r="L5830" s="1" t="s">
        <v>4386</v>
      </c>
      <c r="M5830" s="1" t="s">
        <v>74</v>
      </c>
      <c r="N5830" s="1" t="s">
        <v>148</v>
      </c>
      <c r="O5830" s="1" t="s">
        <v>76</v>
      </c>
      <c r="P5830" s="1" t="s">
        <v>148</v>
      </c>
      <c r="Q5830" s="29" t="s">
        <v>4387</v>
      </c>
      <c r="R5830" s="30">
        <v>8966.0058135599993</v>
      </c>
      <c r="S5830" s="5">
        <v>21.986879100281165</v>
      </c>
      <c r="T5830" s="4">
        <v>73.657320097358635</v>
      </c>
      <c r="U5830" s="1"/>
      <c r="V5830" s="1"/>
      <c r="W5830" s="1"/>
      <c r="X5830" s="1"/>
    </row>
    <row r="5831" spans="1:24" ht="15.75" customHeight="1" x14ac:dyDescent="0.2">
      <c r="A5831" s="1"/>
      <c r="B5831" s="1"/>
      <c r="C5831" s="31" t="str">
        <f>IF('Style Screener'!$S5831&lt;(AVERAGE('Style Screener'!$S$9:$S$6415)), "Value", "Growth")</f>
        <v>Value</v>
      </c>
      <c r="D5831" s="31" t="str">
        <f>IF('Style Screener'!$R5831&gt;2000, "Large Cap", "Small Cap")</f>
        <v>Large Cap</v>
      </c>
      <c r="E5831" s="31" t="s">
        <v>14</v>
      </c>
      <c r="F5831" s="31" t="s">
        <v>37</v>
      </c>
      <c r="G5831" s="1" t="s">
        <v>303</v>
      </c>
      <c r="H5831" s="1" t="s">
        <v>11587</v>
      </c>
      <c r="I5831" s="1" t="s">
        <v>11588</v>
      </c>
      <c r="J5831" s="1" t="s">
        <v>10766</v>
      </c>
      <c r="K5831" s="1" t="s">
        <v>11589</v>
      </c>
      <c r="L5831" s="1" t="s">
        <v>11590</v>
      </c>
      <c r="M5831" s="1" t="s">
        <v>74</v>
      </c>
      <c r="N5831" s="1" t="s">
        <v>179</v>
      </c>
      <c r="O5831" s="1" t="s">
        <v>180</v>
      </c>
      <c r="P5831" s="1" t="s">
        <v>181</v>
      </c>
      <c r="Q5831" s="29" t="s">
        <v>61</v>
      </c>
      <c r="R5831" s="30">
        <v>17771.846483908743</v>
      </c>
      <c r="S5831" s="5">
        <v>19.056267151330463</v>
      </c>
      <c r="T5831" s="4" t="s">
        <v>61</v>
      </c>
      <c r="U5831" s="1"/>
      <c r="V5831" s="1"/>
      <c r="W5831" s="1"/>
      <c r="X5831" s="1"/>
    </row>
    <row r="5832" spans="1:24" ht="15.75" customHeight="1" x14ac:dyDescent="0.2">
      <c r="A5832" s="1"/>
      <c r="B5832" s="1"/>
      <c r="C5832" s="31" t="str">
        <f>IF('Style Screener'!$S5832&lt;(AVERAGE('Style Screener'!$S$9:$S$6415)), "Value", "Growth")</f>
        <v>Value</v>
      </c>
      <c r="D5832" s="31" t="str">
        <f>IF('Style Screener'!$R5832&gt;2000, "Large Cap", "Small Cap")</f>
        <v>Large Cap</v>
      </c>
      <c r="E5832" s="31" t="s">
        <v>14</v>
      </c>
      <c r="F5832" s="31" t="s">
        <v>37</v>
      </c>
      <c r="G5832" s="1" t="s">
        <v>13188</v>
      </c>
      <c r="H5832" s="1" t="s">
        <v>13710</v>
      </c>
      <c r="I5832" s="1" t="s">
        <v>20673</v>
      </c>
      <c r="J5832" s="1" t="s">
        <v>13191</v>
      </c>
      <c r="K5832" s="1" t="s">
        <v>13712</v>
      </c>
      <c r="L5832" s="1" t="s">
        <v>13713</v>
      </c>
      <c r="M5832" s="1" t="s">
        <v>74</v>
      </c>
      <c r="N5832" s="1" t="s">
        <v>342</v>
      </c>
      <c r="O5832" s="1" t="s">
        <v>117</v>
      </c>
      <c r="P5832" s="1" t="s">
        <v>618</v>
      </c>
      <c r="Q5832" s="29" t="s">
        <v>61</v>
      </c>
      <c r="R5832" s="30">
        <v>53461.139907942685</v>
      </c>
      <c r="S5832" s="5">
        <v>26.769672474035374</v>
      </c>
      <c r="T5832" s="4">
        <v>76.560615199034984</v>
      </c>
      <c r="U5832" s="1"/>
      <c r="V5832" s="1"/>
      <c r="W5832" s="1"/>
      <c r="X5832" s="1"/>
    </row>
    <row r="5833" spans="1:24" ht="15.75" customHeight="1" x14ac:dyDescent="0.2">
      <c r="A5833" s="1"/>
      <c r="B5833" s="1"/>
      <c r="C5833" s="31" t="str">
        <f>IF('Style Screener'!$S5833&lt;(AVERAGE('Style Screener'!$S$9:$S$6415)), "Value", "Growth")</f>
        <v>Value</v>
      </c>
      <c r="D5833" s="31" t="str">
        <f>IF('Style Screener'!$R5833&gt;2000, "Large Cap", "Small Cap")</f>
        <v>Large Cap</v>
      </c>
      <c r="E5833" s="31" t="s">
        <v>14</v>
      </c>
      <c r="F5833" s="31" t="s">
        <v>37</v>
      </c>
      <c r="G5833" s="1" t="s">
        <v>38</v>
      </c>
      <c r="H5833" s="1" t="s">
        <v>4446</v>
      </c>
      <c r="I5833" s="1" t="s">
        <v>20674</v>
      </c>
      <c r="J5833" s="1" t="s">
        <v>71</v>
      </c>
      <c r="K5833" s="1" t="s">
        <v>4448</v>
      </c>
      <c r="L5833" s="1" t="s">
        <v>4449</v>
      </c>
      <c r="M5833" s="1" t="s">
        <v>74</v>
      </c>
      <c r="N5833" s="1" t="s">
        <v>649</v>
      </c>
      <c r="O5833" s="1" t="s">
        <v>117</v>
      </c>
      <c r="P5833" s="1" t="s">
        <v>649</v>
      </c>
      <c r="Q5833" s="29" t="s">
        <v>3865</v>
      </c>
      <c r="R5833" s="30">
        <v>12128.585115439999</v>
      </c>
      <c r="S5833" s="5">
        <v>22.620614035087716</v>
      </c>
      <c r="T5833" s="4">
        <v>11.390925475698861</v>
      </c>
      <c r="U5833" s="1"/>
      <c r="V5833" s="1"/>
      <c r="W5833" s="1"/>
      <c r="X5833" s="1"/>
    </row>
    <row r="5834" spans="1:24" ht="15.75" customHeight="1" x14ac:dyDescent="0.2">
      <c r="A5834" s="1"/>
      <c r="B5834" s="1"/>
      <c r="C5834" s="31" t="str">
        <f>IF('Style Screener'!$S5834&lt;(AVERAGE('Style Screener'!$S$9:$S$6415)), "Value", "Growth")</f>
        <v>Value</v>
      </c>
      <c r="D5834" s="31" t="str">
        <f>IF('Style Screener'!$R5834&gt;2000, "Large Cap", "Small Cap")</f>
        <v>Large Cap</v>
      </c>
      <c r="E5834" s="31" t="s">
        <v>14</v>
      </c>
      <c r="F5834" s="31" t="s">
        <v>37</v>
      </c>
      <c r="G5834" s="1" t="s">
        <v>38</v>
      </c>
      <c r="H5834" s="1" t="s">
        <v>4554</v>
      </c>
      <c r="I5834" s="1" t="s">
        <v>4555</v>
      </c>
      <c r="J5834" s="1" t="s">
        <v>41</v>
      </c>
      <c r="K5834" s="1" t="s">
        <v>4556</v>
      </c>
      <c r="L5834" s="1" t="s">
        <v>4557</v>
      </c>
      <c r="M5834" s="1" t="s">
        <v>74</v>
      </c>
      <c r="N5834" s="1" t="s">
        <v>148</v>
      </c>
      <c r="O5834" s="1" t="s">
        <v>76</v>
      </c>
      <c r="P5834" s="1" t="s">
        <v>148</v>
      </c>
      <c r="Q5834" s="29" t="s">
        <v>1323</v>
      </c>
      <c r="R5834" s="30">
        <v>48213.091721860001</v>
      </c>
      <c r="S5834" s="5">
        <v>19.011972697773302</v>
      </c>
      <c r="T5834" s="4">
        <v>27.796431628151954</v>
      </c>
      <c r="U5834" s="1"/>
      <c r="V5834" s="1"/>
      <c r="W5834" s="1"/>
      <c r="X5834" s="1"/>
    </row>
    <row r="5835" spans="1:24" ht="15.75" customHeight="1" x14ac:dyDescent="0.2">
      <c r="A5835" s="1"/>
      <c r="B5835" s="1"/>
      <c r="C5835" s="31" t="str">
        <f>IF('Style Screener'!$S5835&lt;(AVERAGE('Style Screener'!$S$9:$S$6415)), "Value", "Growth")</f>
        <v>Growth</v>
      </c>
      <c r="D5835" s="31" t="str">
        <f>IF('Style Screener'!$R5835&gt;2000, "Large Cap", "Small Cap")</f>
        <v>Large Cap</v>
      </c>
      <c r="E5835" s="31" t="s">
        <v>14</v>
      </c>
      <c r="F5835" s="31" t="s">
        <v>37</v>
      </c>
      <c r="G5835" s="1" t="s">
        <v>214</v>
      </c>
      <c r="H5835" s="1" t="s">
        <v>11603</v>
      </c>
      <c r="I5835" s="1" t="s">
        <v>20675</v>
      </c>
      <c r="J5835" s="1" t="s">
        <v>10785</v>
      </c>
      <c r="K5835" s="1" t="s">
        <v>11605</v>
      </c>
      <c r="L5835" s="1" t="s">
        <v>11606</v>
      </c>
      <c r="M5835" s="1" t="s">
        <v>74</v>
      </c>
      <c r="N5835" s="1" t="s">
        <v>301</v>
      </c>
      <c r="O5835" s="1" t="s">
        <v>117</v>
      </c>
      <c r="P5835" s="1" t="s">
        <v>301</v>
      </c>
      <c r="Q5835" s="29" t="s">
        <v>61</v>
      </c>
      <c r="R5835" s="30">
        <v>16025.011181774093</v>
      </c>
      <c r="S5835" s="5">
        <v>34.46610169491526</v>
      </c>
      <c r="T5835" s="4">
        <v>69.254341164453521</v>
      </c>
      <c r="U5835" s="1"/>
      <c r="V5835" s="1"/>
      <c r="W5835" s="1"/>
      <c r="X5835" s="1"/>
    </row>
    <row r="5836" spans="1:24" ht="15.75" customHeight="1" x14ac:dyDescent="0.2">
      <c r="A5836" s="1"/>
      <c r="B5836" s="1"/>
      <c r="C5836" s="31" t="str">
        <f>IF('Style Screener'!$S5836&lt;(AVERAGE('Style Screener'!$S$9:$S$6415)), "Value", "Growth")</f>
        <v>Value</v>
      </c>
      <c r="D5836" s="31" t="str">
        <f>IF('Style Screener'!$R5836&gt;2000, "Large Cap", "Small Cap")</f>
        <v>Large Cap</v>
      </c>
      <c r="E5836" s="31" t="s">
        <v>14</v>
      </c>
      <c r="F5836" s="31" t="s">
        <v>37</v>
      </c>
      <c r="G5836" s="1" t="s">
        <v>10984</v>
      </c>
      <c r="H5836" s="1" t="s">
        <v>11630</v>
      </c>
      <c r="I5836" s="1" t="s">
        <v>11631</v>
      </c>
      <c r="J5836" s="1" t="s">
        <v>10987</v>
      </c>
      <c r="K5836" s="1" t="s">
        <v>11632</v>
      </c>
      <c r="L5836" s="1" t="s">
        <v>11633</v>
      </c>
      <c r="M5836" s="1" t="s">
        <v>74</v>
      </c>
      <c r="N5836" s="1" t="s">
        <v>638</v>
      </c>
      <c r="O5836" s="1" t="s">
        <v>117</v>
      </c>
      <c r="P5836" s="1" t="s">
        <v>638</v>
      </c>
      <c r="Q5836" s="29" t="s">
        <v>61</v>
      </c>
      <c r="R5836" s="30">
        <v>7135.3705332031259</v>
      </c>
      <c r="S5836" s="5">
        <v>17.352496217851741</v>
      </c>
      <c r="T5836" s="4">
        <v>80.201868648980422</v>
      </c>
      <c r="U5836" s="1"/>
      <c r="V5836" s="1"/>
      <c r="W5836" s="1"/>
      <c r="X5836" s="1"/>
    </row>
    <row r="5837" spans="1:24" ht="15.75" customHeight="1" x14ac:dyDescent="0.2">
      <c r="A5837" s="1"/>
      <c r="B5837" s="1"/>
      <c r="C5837" s="31" t="str">
        <f>IF('Style Screener'!$S5837&lt;(AVERAGE('Style Screener'!$S$9:$S$6415)), "Value", "Growth")</f>
        <v>Value</v>
      </c>
      <c r="D5837" s="31" t="str">
        <f>IF('Style Screener'!$R5837&gt;2000, "Large Cap", "Small Cap")</f>
        <v>Large Cap</v>
      </c>
      <c r="E5837" s="31" t="s">
        <v>14</v>
      </c>
      <c r="F5837" s="31" t="s">
        <v>37</v>
      </c>
      <c r="G5837" s="1" t="s">
        <v>5587</v>
      </c>
      <c r="H5837" s="1" t="s">
        <v>20676</v>
      </c>
      <c r="I5837" s="1" t="s">
        <v>20677</v>
      </c>
      <c r="J5837" s="1" t="s">
        <v>19180</v>
      </c>
      <c r="K5837" s="1" t="s">
        <v>20678</v>
      </c>
      <c r="L5837" s="1" t="s">
        <v>20679</v>
      </c>
      <c r="M5837" s="1" t="s">
        <v>74</v>
      </c>
      <c r="N5837" s="1" t="s">
        <v>649</v>
      </c>
      <c r="O5837" s="1" t="s">
        <v>117</v>
      </c>
      <c r="P5837" s="1" t="s">
        <v>649</v>
      </c>
      <c r="Q5837" s="29" t="s">
        <v>20680</v>
      </c>
      <c r="R5837" s="30">
        <v>3329.4508118422791</v>
      </c>
      <c r="S5837" s="5">
        <v>13.439454235361</v>
      </c>
      <c r="T5837" s="4">
        <v>47.356221932493114</v>
      </c>
      <c r="U5837" s="1"/>
      <c r="V5837" s="1"/>
      <c r="W5837" s="1"/>
      <c r="X5837" s="1"/>
    </row>
    <row r="5838" spans="1:24" ht="15.75" customHeight="1" x14ac:dyDescent="0.2">
      <c r="A5838" s="1"/>
      <c r="B5838" s="1"/>
      <c r="C5838" s="31" t="str">
        <f>IF('Style Screener'!$S5838&lt;(AVERAGE('Style Screener'!$S$9:$S$6415)), "Value", "Growth")</f>
        <v>Value</v>
      </c>
      <c r="D5838" s="31" t="str">
        <f>IF('Style Screener'!$R5838&gt;2000, "Large Cap", "Small Cap")</f>
        <v>Large Cap</v>
      </c>
      <c r="E5838" s="31" t="s">
        <v>14</v>
      </c>
      <c r="F5838" s="31" t="s">
        <v>37</v>
      </c>
      <c r="G5838" s="1" t="s">
        <v>38</v>
      </c>
      <c r="H5838" s="1" t="s">
        <v>4703</v>
      </c>
      <c r="I5838" s="1" t="s">
        <v>4704</v>
      </c>
      <c r="J5838" s="1" t="s">
        <v>41</v>
      </c>
      <c r="K5838" s="1" t="s">
        <v>4705</v>
      </c>
      <c r="L5838" s="1" t="s">
        <v>4706</v>
      </c>
      <c r="M5838" s="1" t="s">
        <v>74</v>
      </c>
      <c r="N5838" s="1" t="s">
        <v>342</v>
      </c>
      <c r="O5838" s="1" t="s">
        <v>117</v>
      </c>
      <c r="P5838" s="1" t="s">
        <v>618</v>
      </c>
      <c r="Q5838" s="29" t="s">
        <v>2512</v>
      </c>
      <c r="R5838" s="30">
        <v>7670.6423698500003</v>
      </c>
      <c r="S5838" s="5">
        <v>15.568616730453801</v>
      </c>
      <c r="T5838" s="4">
        <v>64.648777082690543</v>
      </c>
      <c r="U5838" s="1"/>
      <c r="V5838" s="1"/>
      <c r="W5838" s="1"/>
      <c r="X5838" s="1"/>
    </row>
    <row r="5839" spans="1:24" ht="15.75" customHeight="1" x14ac:dyDescent="0.2">
      <c r="A5839" s="1"/>
      <c r="B5839" s="1"/>
      <c r="C5839" s="31" t="str">
        <f>IF('Style Screener'!$S5839&lt;(AVERAGE('Style Screener'!$S$9:$S$6415)), "Value", "Growth")</f>
        <v>Value</v>
      </c>
      <c r="D5839" s="31" t="str">
        <f>IF('Style Screener'!$R5839&gt;2000, "Large Cap", "Small Cap")</f>
        <v>Large Cap</v>
      </c>
      <c r="E5839" s="31" t="s">
        <v>14</v>
      </c>
      <c r="F5839" s="31" t="s">
        <v>37</v>
      </c>
      <c r="G5839" s="1" t="s">
        <v>38</v>
      </c>
      <c r="H5839" s="1" t="s">
        <v>4699</v>
      </c>
      <c r="I5839" s="1" t="s">
        <v>4700</v>
      </c>
      <c r="J5839" s="1" t="s">
        <v>41</v>
      </c>
      <c r="K5839" s="1" t="s">
        <v>4701</v>
      </c>
      <c r="L5839" s="1" t="s">
        <v>4702</v>
      </c>
      <c r="M5839" s="1" t="s">
        <v>74</v>
      </c>
      <c r="N5839" s="1" t="s">
        <v>301</v>
      </c>
      <c r="O5839" s="1" t="s">
        <v>117</v>
      </c>
      <c r="P5839" s="1" t="s">
        <v>301</v>
      </c>
      <c r="Q5839" s="29" t="s">
        <v>302</v>
      </c>
      <c r="R5839" s="30">
        <v>8830.4237602500016</v>
      </c>
      <c r="S5839" s="5">
        <v>13.307349665924276</v>
      </c>
      <c r="T5839" s="4">
        <v>65.324453361570903</v>
      </c>
      <c r="U5839" s="1"/>
      <c r="V5839" s="1"/>
      <c r="W5839" s="1"/>
      <c r="X5839" s="1"/>
    </row>
    <row r="5840" spans="1:24" ht="15.75" customHeight="1" x14ac:dyDescent="0.2">
      <c r="A5840" s="1"/>
      <c r="B5840" s="1"/>
      <c r="C5840" s="31" t="str">
        <f>IF('Style Screener'!$S5840&lt;(AVERAGE('Style Screener'!$S$9:$S$6415)), "Value", "Growth")</f>
        <v>Value</v>
      </c>
      <c r="D5840" s="31" t="str">
        <f>IF('Style Screener'!$R5840&gt;2000, "Large Cap", "Small Cap")</f>
        <v>Large Cap</v>
      </c>
      <c r="E5840" s="31" t="s">
        <v>14</v>
      </c>
      <c r="F5840" s="31" t="s">
        <v>37</v>
      </c>
      <c r="G5840" s="1" t="s">
        <v>13188</v>
      </c>
      <c r="H5840" s="1" t="s">
        <v>13638</v>
      </c>
      <c r="I5840" s="1" t="s">
        <v>20681</v>
      </c>
      <c r="J5840" s="1" t="s">
        <v>13191</v>
      </c>
      <c r="K5840" s="1" t="s">
        <v>13640</v>
      </c>
      <c r="L5840" s="1" t="s">
        <v>13641</v>
      </c>
      <c r="M5840" s="1" t="s">
        <v>74</v>
      </c>
      <c r="N5840" s="1" t="s">
        <v>846</v>
      </c>
      <c r="O5840" s="1" t="s">
        <v>117</v>
      </c>
      <c r="P5840" s="1" t="s">
        <v>847</v>
      </c>
      <c r="Q5840" s="29" t="s">
        <v>61</v>
      </c>
      <c r="R5840" s="30">
        <v>3721.4974739848681</v>
      </c>
      <c r="S5840" s="5">
        <v>15.753026378389807</v>
      </c>
      <c r="T5840" s="4">
        <v>23.38253659319734</v>
      </c>
      <c r="U5840" s="1"/>
      <c r="V5840" s="1"/>
      <c r="W5840" s="1"/>
      <c r="X5840" s="1"/>
    </row>
    <row r="5841" spans="1:24" ht="15.75" customHeight="1" x14ac:dyDescent="0.2">
      <c r="A5841" s="1"/>
      <c r="B5841" s="1"/>
      <c r="C5841" s="31" t="str">
        <f>IF('Style Screener'!$S5841&lt;(AVERAGE('Style Screener'!$S$9:$S$6415)), "Value", "Growth")</f>
        <v>Value</v>
      </c>
      <c r="D5841" s="31" t="str">
        <f>IF('Style Screener'!$R5841&gt;2000, "Large Cap", "Small Cap")</f>
        <v>Large Cap</v>
      </c>
      <c r="E5841" s="31" t="s">
        <v>14</v>
      </c>
      <c r="F5841" s="31" t="s">
        <v>37</v>
      </c>
      <c r="G5841" s="1" t="s">
        <v>1020</v>
      </c>
      <c r="H5841" s="1" t="s">
        <v>11731</v>
      </c>
      <c r="I5841" s="1" t="s">
        <v>11732</v>
      </c>
      <c r="J5841" s="1" t="s">
        <v>10766</v>
      </c>
      <c r="K5841" s="1" t="s">
        <v>11733</v>
      </c>
      <c r="L5841" s="1" t="s">
        <v>11734</v>
      </c>
      <c r="M5841" s="1" t="s">
        <v>74</v>
      </c>
      <c r="N5841" s="1" t="s">
        <v>201</v>
      </c>
      <c r="O5841" s="1" t="s">
        <v>180</v>
      </c>
      <c r="P5841" s="1" t="s">
        <v>406</v>
      </c>
      <c r="Q5841" s="29" t="s">
        <v>61</v>
      </c>
      <c r="R5841" s="30">
        <v>7081.6010222850337</v>
      </c>
      <c r="S5841" s="5">
        <v>19.305732484076433</v>
      </c>
      <c r="T5841" s="4">
        <v>76.825350467289724</v>
      </c>
      <c r="U5841" s="1"/>
      <c r="V5841" s="1"/>
      <c r="W5841" s="1"/>
      <c r="X5841" s="1"/>
    </row>
    <row r="5842" spans="1:24" ht="15.75" customHeight="1" x14ac:dyDescent="0.2">
      <c r="A5842" s="1"/>
      <c r="B5842" s="1"/>
      <c r="C5842" s="31" t="str">
        <f>IF('Style Screener'!$S5842&lt;(AVERAGE('Style Screener'!$S$9:$S$6415)), "Value", "Growth")</f>
        <v>Value</v>
      </c>
      <c r="D5842" s="31" t="str">
        <f>IF('Style Screener'!$R5842&gt;2000, "Large Cap", "Small Cap")</f>
        <v>Large Cap</v>
      </c>
      <c r="E5842" s="31" t="s">
        <v>14</v>
      </c>
      <c r="F5842" s="31" t="s">
        <v>37</v>
      </c>
      <c r="G5842" s="1" t="s">
        <v>10839</v>
      </c>
      <c r="H5842" s="1" t="s">
        <v>11671</v>
      </c>
      <c r="I5842" s="1" t="s">
        <v>20682</v>
      </c>
      <c r="J5842" s="1" t="s">
        <v>10842</v>
      </c>
      <c r="K5842" s="1" t="s">
        <v>11673</v>
      </c>
      <c r="L5842" s="1" t="s">
        <v>11674</v>
      </c>
      <c r="M5842" s="1" t="s">
        <v>74</v>
      </c>
      <c r="N5842" s="1" t="s">
        <v>342</v>
      </c>
      <c r="O5842" s="1" t="s">
        <v>117</v>
      </c>
      <c r="P5842" s="1" t="s">
        <v>618</v>
      </c>
      <c r="Q5842" s="29" t="s">
        <v>61</v>
      </c>
      <c r="R5842" s="30">
        <v>9359.2797202457532</v>
      </c>
      <c r="S5842" s="5">
        <v>23.988853503184711</v>
      </c>
      <c r="T5842" s="4">
        <v>89.483632766265643</v>
      </c>
      <c r="U5842" s="1"/>
      <c r="V5842" s="1"/>
      <c r="W5842" s="1"/>
      <c r="X5842" s="1"/>
    </row>
    <row r="5843" spans="1:24" ht="15.75" customHeight="1" x14ac:dyDescent="0.2">
      <c r="A5843" s="1"/>
      <c r="B5843" s="1"/>
      <c r="C5843" s="31" t="str">
        <f>IF('Style Screener'!$S5843&lt;(AVERAGE('Style Screener'!$S$9:$S$6415)), "Value", "Growth")</f>
        <v>Growth</v>
      </c>
      <c r="D5843" s="31" t="str">
        <f>IF('Style Screener'!$R5843&gt;2000, "Large Cap", "Small Cap")</f>
        <v>Large Cap</v>
      </c>
      <c r="E5843" s="31" t="s">
        <v>14</v>
      </c>
      <c r="F5843" s="31" t="s">
        <v>37</v>
      </c>
      <c r="G5843" s="1" t="s">
        <v>246</v>
      </c>
      <c r="H5843" s="1" t="s">
        <v>11707</v>
      </c>
      <c r="I5843" s="1" t="s">
        <v>20683</v>
      </c>
      <c r="J5843" s="1" t="s">
        <v>19186</v>
      </c>
      <c r="K5843" s="1" t="s">
        <v>11709</v>
      </c>
      <c r="L5843" s="1" t="s">
        <v>11710</v>
      </c>
      <c r="M5843" s="1" t="s">
        <v>74</v>
      </c>
      <c r="N5843" s="1" t="s">
        <v>116</v>
      </c>
      <c r="O5843" s="1" t="s">
        <v>117</v>
      </c>
      <c r="P5843" s="1" t="s">
        <v>116</v>
      </c>
      <c r="Q5843" s="29" t="s">
        <v>61</v>
      </c>
      <c r="R5843" s="30" t="s">
        <v>61</v>
      </c>
      <c r="S5843" s="5" t="s">
        <v>61</v>
      </c>
      <c r="T5843" s="4">
        <v>87.119447679254691</v>
      </c>
      <c r="U5843" s="1"/>
      <c r="V5843" s="1"/>
      <c r="W5843" s="1"/>
      <c r="X5843" s="1"/>
    </row>
    <row r="5844" spans="1:24" ht="15.75" customHeight="1" x14ac:dyDescent="0.2">
      <c r="A5844" s="1"/>
      <c r="B5844" s="1"/>
      <c r="C5844" s="31" t="str">
        <f>IF('Style Screener'!$S5844&lt;(AVERAGE('Style Screener'!$S$9:$S$6415)), "Value", "Growth")</f>
        <v>Value</v>
      </c>
      <c r="D5844" s="31" t="str">
        <f>IF('Style Screener'!$R5844&gt;2000, "Large Cap", "Small Cap")</f>
        <v>Large Cap</v>
      </c>
      <c r="E5844" s="31" t="s">
        <v>14</v>
      </c>
      <c r="F5844" s="31" t="s">
        <v>37</v>
      </c>
      <c r="G5844" s="1" t="s">
        <v>38</v>
      </c>
      <c r="H5844" s="1" t="s">
        <v>5037</v>
      </c>
      <c r="I5844" s="1" t="s">
        <v>5038</v>
      </c>
      <c r="J5844" s="1" t="s">
        <v>41</v>
      </c>
      <c r="K5844" s="1" t="s">
        <v>5039</v>
      </c>
      <c r="L5844" s="1" t="s">
        <v>5040</v>
      </c>
      <c r="M5844" s="1" t="s">
        <v>74</v>
      </c>
      <c r="N5844" s="1" t="s">
        <v>638</v>
      </c>
      <c r="O5844" s="1" t="s">
        <v>117</v>
      </c>
      <c r="P5844" s="1" t="s">
        <v>638</v>
      </c>
      <c r="Q5844" s="29" t="s">
        <v>5041</v>
      </c>
      <c r="R5844" s="30">
        <v>43960.641441779997</v>
      </c>
      <c r="S5844" s="5">
        <v>15.954463750748948</v>
      </c>
      <c r="T5844" s="4">
        <v>24.730973680798645</v>
      </c>
      <c r="U5844" s="1"/>
      <c r="V5844" s="1"/>
      <c r="W5844" s="1"/>
      <c r="X5844" s="1"/>
    </row>
    <row r="5845" spans="1:24" ht="15.75" customHeight="1" x14ac:dyDescent="0.2">
      <c r="A5845" s="1"/>
      <c r="B5845" s="1"/>
      <c r="C5845" s="31" t="str">
        <f>IF('Style Screener'!$S5845&lt;(AVERAGE('Style Screener'!$S$9:$S$6415)), "Value", "Growth")</f>
        <v>Value</v>
      </c>
      <c r="D5845" s="31" t="str">
        <f>IF('Style Screener'!$R5845&gt;2000, "Large Cap", "Small Cap")</f>
        <v>Large Cap</v>
      </c>
      <c r="E5845" s="31" t="s">
        <v>14</v>
      </c>
      <c r="F5845" s="31" t="s">
        <v>37</v>
      </c>
      <c r="G5845" s="1" t="s">
        <v>38</v>
      </c>
      <c r="H5845" s="1" t="s">
        <v>5050</v>
      </c>
      <c r="I5845" s="1" t="s">
        <v>5051</v>
      </c>
      <c r="J5845" s="1" t="s">
        <v>41</v>
      </c>
      <c r="K5845" s="1" t="s">
        <v>5052</v>
      </c>
      <c r="L5845" s="1" t="s">
        <v>5053</v>
      </c>
      <c r="M5845" s="1" t="s">
        <v>74</v>
      </c>
      <c r="N5845" s="1" t="s">
        <v>3167</v>
      </c>
      <c r="O5845" s="1" t="s">
        <v>117</v>
      </c>
      <c r="P5845" s="1" t="s">
        <v>3167</v>
      </c>
      <c r="Q5845" s="29" t="s">
        <v>639</v>
      </c>
      <c r="R5845" s="30">
        <v>267996.73675852001</v>
      </c>
      <c r="S5845" s="5">
        <v>17.513157894736842</v>
      </c>
      <c r="T5845" s="4">
        <v>52.48990578734859</v>
      </c>
      <c r="U5845" s="1"/>
      <c r="V5845" s="1"/>
      <c r="W5845" s="1"/>
      <c r="X5845" s="1"/>
    </row>
    <row r="5846" spans="1:24" ht="15.75" customHeight="1" x14ac:dyDescent="0.2">
      <c r="A5846" s="1"/>
      <c r="B5846" s="1"/>
      <c r="C5846" s="31" t="str">
        <f>IF('Style Screener'!$S5846&lt;(AVERAGE('Style Screener'!$S$9:$S$6415)), "Value", "Growth")</f>
        <v>Growth</v>
      </c>
      <c r="D5846" s="31" t="str">
        <f>IF('Style Screener'!$R5846&gt;2000, "Large Cap", "Small Cap")</f>
        <v>Large Cap</v>
      </c>
      <c r="E5846" s="31" t="s">
        <v>14</v>
      </c>
      <c r="F5846" s="31" t="s">
        <v>37</v>
      </c>
      <c r="G5846" s="1" t="s">
        <v>10804</v>
      </c>
      <c r="H5846" s="1" t="s">
        <v>11719</v>
      </c>
      <c r="I5846" s="1" t="s">
        <v>11720</v>
      </c>
      <c r="J5846" s="1" t="s">
        <v>10807</v>
      </c>
      <c r="K5846" s="1" t="s">
        <v>11721</v>
      </c>
      <c r="L5846" s="1" t="s">
        <v>11722</v>
      </c>
      <c r="M5846" s="1" t="s">
        <v>74</v>
      </c>
      <c r="N5846" s="1" t="s">
        <v>10788</v>
      </c>
      <c r="O5846" s="1" t="s">
        <v>76</v>
      </c>
      <c r="P5846" s="1" t="s">
        <v>10789</v>
      </c>
      <c r="Q5846" s="29" t="s">
        <v>61</v>
      </c>
      <c r="R5846" s="30">
        <v>8376.9285586153946</v>
      </c>
      <c r="S5846" s="5">
        <v>63.761261261261261</v>
      </c>
      <c r="T5846" s="4">
        <v>6.8019966447757098E-15</v>
      </c>
      <c r="U5846" s="1"/>
      <c r="V5846" s="1"/>
      <c r="W5846" s="1"/>
      <c r="X5846" s="1"/>
    </row>
    <row r="5847" spans="1:24" ht="15.75" customHeight="1" x14ac:dyDescent="0.2">
      <c r="A5847" s="1"/>
      <c r="B5847" s="1"/>
      <c r="C5847" s="31" t="str">
        <f>IF('Style Screener'!$S5847&lt;(AVERAGE('Style Screener'!$S$9:$S$6415)), "Value", "Growth")</f>
        <v>Value</v>
      </c>
      <c r="D5847" s="31" t="str">
        <f>IF('Style Screener'!$R5847&gt;2000, "Large Cap", "Small Cap")</f>
        <v>Large Cap</v>
      </c>
      <c r="E5847" s="31" t="s">
        <v>14</v>
      </c>
      <c r="F5847" s="31" t="s">
        <v>37</v>
      </c>
      <c r="G5847" s="1" t="s">
        <v>13188</v>
      </c>
      <c r="H5847" s="1" t="s">
        <v>20684</v>
      </c>
      <c r="I5847" s="1" t="s">
        <v>20685</v>
      </c>
      <c r="J5847" s="1" t="s">
        <v>13191</v>
      </c>
      <c r="K5847" s="1" t="s">
        <v>20686</v>
      </c>
      <c r="L5847" s="1" t="s">
        <v>20687</v>
      </c>
      <c r="M5847" s="1" t="s">
        <v>74</v>
      </c>
      <c r="N5847" s="1" t="s">
        <v>1095</v>
      </c>
      <c r="O5847" s="1" t="s">
        <v>76</v>
      </c>
      <c r="P5847" s="1" t="s">
        <v>3200</v>
      </c>
      <c r="Q5847" s="29" t="s">
        <v>61</v>
      </c>
      <c r="R5847" s="30">
        <v>7859.2195383317894</v>
      </c>
      <c r="S5847" s="5">
        <v>18.996940952674738</v>
      </c>
      <c r="T5847" s="4" t="s">
        <v>61</v>
      </c>
      <c r="U5847" s="1"/>
      <c r="V5847" s="1"/>
      <c r="W5847" s="1"/>
      <c r="X5847" s="1"/>
    </row>
    <row r="5848" spans="1:24" ht="15.75" customHeight="1" x14ac:dyDescent="0.2">
      <c r="A5848" s="1"/>
      <c r="B5848" s="1"/>
      <c r="C5848" s="31" t="str">
        <f>IF('Style Screener'!$S5848&lt;(AVERAGE('Style Screener'!$S$9:$S$6415)), "Value", "Growth")</f>
        <v>Growth</v>
      </c>
      <c r="D5848" s="31" t="str">
        <f>IF('Style Screener'!$R5848&gt;2000, "Large Cap", "Small Cap")</f>
        <v>Large Cap</v>
      </c>
      <c r="E5848" s="31" t="s">
        <v>14</v>
      </c>
      <c r="F5848" s="31" t="s">
        <v>37</v>
      </c>
      <c r="G5848" s="1" t="s">
        <v>38</v>
      </c>
      <c r="H5848" s="1" t="s">
        <v>5915</v>
      </c>
      <c r="I5848" s="1" t="s">
        <v>5916</v>
      </c>
      <c r="J5848" s="1" t="s">
        <v>41</v>
      </c>
      <c r="K5848" s="1" t="s">
        <v>5917</v>
      </c>
      <c r="L5848" s="1" t="s">
        <v>5918</v>
      </c>
      <c r="M5848" s="1" t="s">
        <v>74</v>
      </c>
      <c r="N5848" s="1" t="s">
        <v>1095</v>
      </c>
      <c r="O5848" s="1" t="s">
        <v>76</v>
      </c>
      <c r="P5848" s="1" t="s">
        <v>1096</v>
      </c>
      <c r="Q5848" s="29" t="s">
        <v>2208</v>
      </c>
      <c r="R5848" s="30">
        <v>9646.0591441199995</v>
      </c>
      <c r="S5848" s="5">
        <v>33.658146964856229</v>
      </c>
      <c r="T5848" s="4">
        <v>26.534780308023656</v>
      </c>
      <c r="U5848" s="1"/>
      <c r="V5848" s="1"/>
      <c r="W5848" s="1"/>
      <c r="X5848" s="1"/>
    </row>
    <row r="5849" spans="1:24" ht="15.75" customHeight="1" x14ac:dyDescent="0.2">
      <c r="A5849" s="1"/>
      <c r="B5849" s="1"/>
      <c r="C5849" s="31" t="str">
        <f>IF('Style Screener'!$S5849&lt;(AVERAGE('Style Screener'!$S$9:$S$6415)), "Value", "Growth")</f>
        <v>Value</v>
      </c>
      <c r="D5849" s="31" t="str">
        <f>IF('Style Screener'!$R5849&gt;2000, "Large Cap", "Small Cap")</f>
        <v>Large Cap</v>
      </c>
      <c r="E5849" s="31" t="s">
        <v>14</v>
      </c>
      <c r="F5849" s="31" t="s">
        <v>37</v>
      </c>
      <c r="G5849" s="1" t="s">
        <v>13188</v>
      </c>
      <c r="H5849" s="1" t="s">
        <v>13758</v>
      </c>
      <c r="I5849" s="1" t="s">
        <v>20688</v>
      </c>
      <c r="J5849" s="1" t="s">
        <v>13191</v>
      </c>
      <c r="K5849" s="1" t="s">
        <v>13760</v>
      </c>
      <c r="L5849" s="1" t="s">
        <v>13761</v>
      </c>
      <c r="M5849" s="1" t="s">
        <v>74</v>
      </c>
      <c r="N5849" s="1" t="s">
        <v>342</v>
      </c>
      <c r="O5849" s="1" t="s">
        <v>117</v>
      </c>
      <c r="P5849" s="1" t="s">
        <v>343</v>
      </c>
      <c r="Q5849" s="29" t="s">
        <v>61</v>
      </c>
      <c r="R5849" s="30">
        <v>7795.6513166838995</v>
      </c>
      <c r="S5849" s="5">
        <v>12.68029550873627</v>
      </c>
      <c r="T5849" s="4">
        <v>36.234673338154145</v>
      </c>
      <c r="U5849" s="1"/>
      <c r="V5849" s="1"/>
      <c r="W5849" s="1"/>
      <c r="X5849" s="1"/>
    </row>
    <row r="5850" spans="1:24" ht="15.75" customHeight="1" x14ac:dyDescent="0.2">
      <c r="A5850" s="1"/>
      <c r="B5850" s="1"/>
      <c r="C5850" s="31" t="str">
        <f>IF('Style Screener'!$S5850&lt;(AVERAGE('Style Screener'!$S$9:$S$6415)), "Value", "Growth")</f>
        <v>Value</v>
      </c>
      <c r="D5850" s="31" t="str">
        <f>IF('Style Screener'!$R5850&gt;2000, "Large Cap", "Small Cap")</f>
        <v>Large Cap</v>
      </c>
      <c r="E5850" s="31" t="s">
        <v>14</v>
      </c>
      <c r="F5850" s="31" t="s">
        <v>37</v>
      </c>
      <c r="G5850" s="1" t="s">
        <v>13188</v>
      </c>
      <c r="H5850" s="1" t="s">
        <v>13590</v>
      </c>
      <c r="I5850" s="1" t="s">
        <v>20689</v>
      </c>
      <c r="J5850" s="1" t="s">
        <v>13191</v>
      </c>
      <c r="K5850" s="1" t="s">
        <v>13592</v>
      </c>
      <c r="L5850" s="1" t="s">
        <v>13593</v>
      </c>
      <c r="M5850" s="1" t="s">
        <v>74</v>
      </c>
      <c r="N5850" s="1" t="s">
        <v>342</v>
      </c>
      <c r="O5850" s="1" t="s">
        <v>117</v>
      </c>
      <c r="P5850" s="1" t="s">
        <v>343</v>
      </c>
      <c r="Q5850" s="29" t="s">
        <v>61</v>
      </c>
      <c r="R5850" s="30">
        <v>4059.3853060622259</v>
      </c>
      <c r="S5850" s="5">
        <v>16.011241935827282</v>
      </c>
      <c r="T5850" s="4">
        <v>71.12709031766353</v>
      </c>
      <c r="U5850" s="1"/>
      <c r="V5850" s="1"/>
      <c r="W5850" s="1"/>
      <c r="X5850" s="1"/>
    </row>
    <row r="5851" spans="1:24" ht="15.75" customHeight="1" x14ac:dyDescent="0.2">
      <c r="A5851" s="1"/>
      <c r="B5851" s="1"/>
      <c r="C5851" s="31" t="str">
        <f>IF('Style Screener'!$S5851&lt;(AVERAGE('Style Screener'!$S$9:$S$6415)), "Value", "Growth")</f>
        <v>Value</v>
      </c>
      <c r="D5851" s="31" t="str">
        <f>IF('Style Screener'!$R5851&gt;2000, "Large Cap", "Small Cap")</f>
        <v>Large Cap</v>
      </c>
      <c r="E5851" s="31" t="s">
        <v>14</v>
      </c>
      <c r="F5851" s="31" t="s">
        <v>37</v>
      </c>
      <c r="G5851" s="1" t="s">
        <v>38</v>
      </c>
      <c r="H5851" s="1" t="s">
        <v>5765</v>
      </c>
      <c r="I5851" s="1" t="s">
        <v>5766</v>
      </c>
      <c r="J5851" s="1" t="s">
        <v>41</v>
      </c>
      <c r="K5851" s="1" t="s">
        <v>5767</v>
      </c>
      <c r="L5851" s="1" t="s">
        <v>5768</v>
      </c>
      <c r="M5851" s="1" t="s">
        <v>74</v>
      </c>
      <c r="N5851" s="1" t="s">
        <v>638</v>
      </c>
      <c r="O5851" s="1" t="s">
        <v>117</v>
      </c>
      <c r="P5851" s="1" t="s">
        <v>638</v>
      </c>
      <c r="Q5851" s="29" t="s">
        <v>5769</v>
      </c>
      <c r="R5851" s="30">
        <v>79210.419860370006</v>
      </c>
      <c r="S5851" s="5">
        <v>16.63328956007879</v>
      </c>
      <c r="T5851" s="4">
        <v>40.676326105294486</v>
      </c>
      <c r="U5851" s="1"/>
      <c r="V5851" s="1"/>
      <c r="W5851" s="1"/>
      <c r="X5851" s="1"/>
    </row>
    <row r="5852" spans="1:24" ht="15.75" customHeight="1" x14ac:dyDescent="0.2">
      <c r="A5852" s="1"/>
      <c r="B5852" s="1"/>
      <c r="C5852" s="31" t="str">
        <f>IF('Style Screener'!$S5852&lt;(AVERAGE('Style Screener'!$S$9:$S$6415)), "Value", "Growth")</f>
        <v>Value</v>
      </c>
      <c r="D5852" s="31" t="str">
        <f>IF('Style Screener'!$R5852&gt;2000, "Large Cap", "Small Cap")</f>
        <v>Large Cap</v>
      </c>
      <c r="E5852" s="31" t="s">
        <v>14</v>
      </c>
      <c r="F5852" s="31" t="s">
        <v>37</v>
      </c>
      <c r="G5852" s="1" t="s">
        <v>38</v>
      </c>
      <c r="H5852" s="1" t="s">
        <v>6456</v>
      </c>
      <c r="I5852" s="1" t="s">
        <v>20690</v>
      </c>
      <c r="J5852" s="1" t="s">
        <v>71</v>
      </c>
      <c r="K5852" s="1" t="s">
        <v>6458</v>
      </c>
      <c r="L5852" s="1" t="s">
        <v>6459</v>
      </c>
      <c r="M5852" s="1" t="s">
        <v>74</v>
      </c>
      <c r="N5852" s="1" t="s">
        <v>1095</v>
      </c>
      <c r="O5852" s="1" t="s">
        <v>76</v>
      </c>
      <c r="P5852" s="1" t="s">
        <v>1096</v>
      </c>
      <c r="Q5852" s="29" t="s">
        <v>2517</v>
      </c>
      <c r="R5852" s="30">
        <v>10719.418916000001</v>
      </c>
      <c r="S5852" s="5">
        <v>25.068119891008173</v>
      </c>
      <c r="T5852" s="4" t="s">
        <v>61</v>
      </c>
      <c r="U5852" s="1"/>
      <c r="V5852" s="1"/>
      <c r="W5852" s="1"/>
      <c r="X5852" s="1"/>
    </row>
    <row r="5853" spans="1:24" ht="15.75" customHeight="1" x14ac:dyDescent="0.2">
      <c r="A5853" s="1"/>
      <c r="B5853" s="1"/>
      <c r="C5853" s="31" t="str">
        <f>IF('Style Screener'!$S5853&lt;(AVERAGE('Style Screener'!$S$9:$S$6415)), "Value", "Growth")</f>
        <v>Value</v>
      </c>
      <c r="D5853" s="31" t="str">
        <f>IF('Style Screener'!$R5853&gt;2000, "Large Cap", "Small Cap")</f>
        <v>Large Cap</v>
      </c>
      <c r="E5853" s="31" t="s">
        <v>14</v>
      </c>
      <c r="F5853" s="31" t="s">
        <v>37</v>
      </c>
      <c r="G5853" s="1" t="s">
        <v>1364</v>
      </c>
      <c r="H5853" s="1" t="s">
        <v>20691</v>
      </c>
      <c r="I5853" s="1" t="s">
        <v>20692</v>
      </c>
      <c r="J5853" s="1" t="s">
        <v>19235</v>
      </c>
      <c r="K5853" s="1" t="s">
        <v>20693</v>
      </c>
      <c r="L5853" s="1" t="s">
        <v>20694</v>
      </c>
      <c r="M5853" s="1" t="s">
        <v>74</v>
      </c>
      <c r="N5853" s="1" t="s">
        <v>10788</v>
      </c>
      <c r="O5853" s="1" t="s">
        <v>76</v>
      </c>
      <c r="P5853" s="1" t="s">
        <v>14026</v>
      </c>
      <c r="Q5853" s="29" t="s">
        <v>61</v>
      </c>
      <c r="R5853" s="30">
        <v>6010.6597051799999</v>
      </c>
      <c r="S5853" s="5">
        <v>25.58645499380011</v>
      </c>
      <c r="T5853" s="4" t="s">
        <v>61</v>
      </c>
      <c r="U5853" s="1"/>
      <c r="V5853" s="1"/>
      <c r="W5853" s="1"/>
      <c r="X5853" s="1"/>
    </row>
    <row r="5854" spans="1:24" ht="15.75" customHeight="1" x14ac:dyDescent="0.2">
      <c r="A5854" s="1"/>
      <c r="B5854" s="1"/>
      <c r="C5854" s="31" t="str">
        <f>IF('Style Screener'!$S5854&lt;(AVERAGE('Style Screener'!$S$9:$S$6415)), "Value", "Growth")</f>
        <v>Value</v>
      </c>
      <c r="D5854" s="31" t="str">
        <f>IF('Style Screener'!$R5854&gt;2000, "Large Cap", "Small Cap")</f>
        <v>Large Cap</v>
      </c>
      <c r="E5854" s="31" t="s">
        <v>14</v>
      </c>
      <c r="F5854" s="31" t="s">
        <v>37</v>
      </c>
      <c r="G5854" s="1" t="s">
        <v>16243</v>
      </c>
      <c r="H5854" s="1" t="s">
        <v>20695</v>
      </c>
      <c r="I5854" s="1" t="s">
        <v>20696</v>
      </c>
      <c r="J5854" s="1" t="s">
        <v>16236</v>
      </c>
      <c r="K5854" s="1" t="s">
        <v>20697</v>
      </c>
      <c r="L5854" s="1" t="s">
        <v>20698</v>
      </c>
      <c r="M5854" s="1" t="s">
        <v>74</v>
      </c>
      <c r="N5854" s="1" t="s">
        <v>3167</v>
      </c>
      <c r="O5854" s="1" t="s">
        <v>117</v>
      </c>
      <c r="P5854" s="1" t="s">
        <v>3167</v>
      </c>
      <c r="Q5854" s="29" t="s">
        <v>61</v>
      </c>
      <c r="R5854" s="30">
        <v>62767.009132016086</v>
      </c>
      <c r="S5854" s="5">
        <v>14.583333333333332</v>
      </c>
      <c r="T5854" s="4">
        <v>77.612458339083275</v>
      </c>
      <c r="U5854" s="1"/>
      <c r="V5854" s="1"/>
      <c r="W5854" s="1"/>
      <c r="X5854" s="1"/>
    </row>
    <row r="5855" spans="1:24" ht="15.75" customHeight="1" x14ac:dyDescent="0.2">
      <c r="A5855" s="1"/>
      <c r="B5855" s="1"/>
      <c r="C5855" s="31" t="str">
        <f>IF('Style Screener'!$S5855&lt;(AVERAGE('Style Screener'!$S$9:$S$6415)), "Value", "Growth")</f>
        <v>Value</v>
      </c>
      <c r="D5855" s="31" t="str">
        <f>IF('Style Screener'!$R5855&gt;2000, "Large Cap", "Small Cap")</f>
        <v>Large Cap</v>
      </c>
      <c r="E5855" s="31" t="s">
        <v>14</v>
      </c>
      <c r="F5855" s="31" t="s">
        <v>37</v>
      </c>
      <c r="G5855" s="1" t="s">
        <v>13188</v>
      </c>
      <c r="H5855" s="1" t="s">
        <v>13742</v>
      </c>
      <c r="I5855" s="1" t="s">
        <v>20699</v>
      </c>
      <c r="J5855" s="1" t="s">
        <v>13191</v>
      </c>
      <c r="K5855" s="1" t="s">
        <v>13744</v>
      </c>
      <c r="L5855" s="1" t="s">
        <v>13745</v>
      </c>
      <c r="M5855" s="1" t="s">
        <v>74</v>
      </c>
      <c r="N5855" s="1" t="s">
        <v>342</v>
      </c>
      <c r="O5855" s="1" t="s">
        <v>117</v>
      </c>
      <c r="P5855" s="1" t="s">
        <v>618</v>
      </c>
      <c r="Q5855" s="29" t="s">
        <v>61</v>
      </c>
      <c r="R5855" s="30">
        <v>6935.0441936254665</v>
      </c>
      <c r="S5855" s="5">
        <v>21.349478212379509</v>
      </c>
      <c r="T5855" s="4">
        <v>47.437191247494319</v>
      </c>
      <c r="U5855" s="1"/>
      <c r="V5855" s="1"/>
      <c r="W5855" s="1"/>
      <c r="X5855" s="1"/>
    </row>
    <row r="5856" spans="1:24" ht="15.75" customHeight="1" x14ac:dyDescent="0.2">
      <c r="A5856" s="1"/>
      <c r="B5856" s="1"/>
      <c r="C5856" s="31" t="str">
        <f>IF('Style Screener'!$S5856&lt;(AVERAGE('Style Screener'!$S$9:$S$6415)), "Value", "Growth")</f>
        <v>Value</v>
      </c>
      <c r="D5856" s="31" t="str">
        <f>IF('Style Screener'!$R5856&gt;2000, "Large Cap", "Small Cap")</f>
        <v>Large Cap</v>
      </c>
      <c r="E5856" s="31" t="s">
        <v>14</v>
      </c>
      <c r="F5856" s="31" t="s">
        <v>37</v>
      </c>
      <c r="G5856" s="1" t="s">
        <v>38</v>
      </c>
      <c r="H5856" s="1" t="s">
        <v>6111</v>
      </c>
      <c r="I5856" s="1" t="s">
        <v>6112</v>
      </c>
      <c r="J5856" s="1" t="s">
        <v>41</v>
      </c>
      <c r="K5856" s="1" t="s">
        <v>6113</v>
      </c>
      <c r="L5856" s="1" t="s">
        <v>6114</v>
      </c>
      <c r="M5856" s="1" t="s">
        <v>74</v>
      </c>
      <c r="N5856" s="1" t="s">
        <v>179</v>
      </c>
      <c r="O5856" s="1" t="s">
        <v>180</v>
      </c>
      <c r="P5856" s="1" t="s">
        <v>181</v>
      </c>
      <c r="Q5856" s="29" t="s">
        <v>1638</v>
      </c>
      <c r="R5856" s="30">
        <v>8526.7643809199999</v>
      </c>
      <c r="S5856" s="5">
        <v>21.024597116200166</v>
      </c>
      <c r="T5856" s="4" t="s">
        <v>61</v>
      </c>
      <c r="U5856" s="1"/>
      <c r="V5856" s="1"/>
      <c r="W5856" s="1"/>
      <c r="X5856" s="1"/>
    </row>
    <row r="5857" spans="1:24" ht="15.75" customHeight="1" x14ac:dyDescent="0.2">
      <c r="A5857" s="1"/>
      <c r="B5857" s="1"/>
      <c r="C5857" s="31" t="str">
        <f>IF('Style Screener'!$S5857&lt;(AVERAGE('Style Screener'!$S$9:$S$6415)), "Value", "Growth")</f>
        <v>Value</v>
      </c>
      <c r="D5857" s="31" t="str">
        <f>IF('Style Screener'!$R5857&gt;2000, "Large Cap", "Small Cap")</f>
        <v>Large Cap</v>
      </c>
      <c r="E5857" s="31" t="s">
        <v>14</v>
      </c>
      <c r="F5857" s="31" t="s">
        <v>37</v>
      </c>
      <c r="G5857" s="1" t="s">
        <v>38</v>
      </c>
      <c r="H5857" s="1" t="s">
        <v>6415</v>
      </c>
      <c r="I5857" s="1" t="s">
        <v>6416</v>
      </c>
      <c r="J5857" s="1" t="s">
        <v>41</v>
      </c>
      <c r="K5857" s="1" t="s">
        <v>6417</v>
      </c>
      <c r="L5857" s="1" t="s">
        <v>6418</v>
      </c>
      <c r="M5857" s="1" t="s">
        <v>74</v>
      </c>
      <c r="N5857" s="1" t="s">
        <v>342</v>
      </c>
      <c r="O5857" s="1" t="s">
        <v>117</v>
      </c>
      <c r="P5857" s="1" t="s">
        <v>618</v>
      </c>
      <c r="Q5857" s="29" t="s">
        <v>6419</v>
      </c>
      <c r="R5857" s="30">
        <v>35249.128200960004</v>
      </c>
      <c r="S5857" s="5">
        <v>18.263056092843328</v>
      </c>
      <c r="T5857" s="4">
        <v>57.256282794808065</v>
      </c>
      <c r="U5857" s="1"/>
      <c r="V5857" s="1"/>
      <c r="W5857" s="1"/>
      <c r="X5857" s="1"/>
    </row>
    <row r="5858" spans="1:24" ht="15.75" customHeight="1" x14ac:dyDescent="0.2">
      <c r="A5858" s="1"/>
      <c r="B5858" s="1"/>
      <c r="C5858" s="31" t="str">
        <f>IF('Style Screener'!$S5858&lt;(AVERAGE('Style Screener'!$S$9:$S$6415)), "Value", "Growth")</f>
        <v>Value</v>
      </c>
      <c r="D5858" s="31" t="str">
        <f>IF('Style Screener'!$R5858&gt;2000, "Large Cap", "Small Cap")</f>
        <v>Large Cap</v>
      </c>
      <c r="E5858" s="31" t="s">
        <v>14</v>
      </c>
      <c r="F5858" s="31" t="s">
        <v>37</v>
      </c>
      <c r="G5858" s="1" t="s">
        <v>1020</v>
      </c>
      <c r="H5858" s="1" t="s">
        <v>11946</v>
      </c>
      <c r="I5858" s="1" t="s">
        <v>11947</v>
      </c>
      <c r="J5858" s="1" t="s">
        <v>10766</v>
      </c>
      <c r="K5858" s="1" t="s">
        <v>11948</v>
      </c>
      <c r="L5858" s="1" t="s">
        <v>11949</v>
      </c>
      <c r="M5858" s="1" t="s">
        <v>74</v>
      </c>
      <c r="N5858" s="1" t="s">
        <v>342</v>
      </c>
      <c r="O5858" s="1" t="s">
        <v>117</v>
      </c>
      <c r="P5858" s="1" t="s">
        <v>618</v>
      </c>
      <c r="Q5858" s="29" t="s">
        <v>61</v>
      </c>
      <c r="R5858" s="30">
        <v>5087.8142742079845</v>
      </c>
      <c r="S5858" s="5">
        <v>15.814249363867683</v>
      </c>
      <c r="T5858" s="4">
        <v>94.187425860023723</v>
      </c>
      <c r="U5858" s="1"/>
      <c r="V5858" s="1"/>
      <c r="W5858" s="1"/>
      <c r="X5858" s="1"/>
    </row>
    <row r="5859" spans="1:24" ht="15.75" customHeight="1" x14ac:dyDescent="0.2">
      <c r="A5859" s="1"/>
      <c r="B5859" s="1"/>
      <c r="C5859" s="31" t="str">
        <f>IF('Style Screener'!$S5859&lt;(AVERAGE('Style Screener'!$S$9:$S$6415)), "Value", "Growth")</f>
        <v>Value</v>
      </c>
      <c r="D5859" s="31" t="str">
        <f>IF('Style Screener'!$R5859&gt;2000, "Large Cap", "Small Cap")</f>
        <v>Large Cap</v>
      </c>
      <c r="E5859" s="31" t="s">
        <v>14</v>
      </c>
      <c r="F5859" s="31" t="s">
        <v>37</v>
      </c>
      <c r="G5859" s="1" t="s">
        <v>38</v>
      </c>
      <c r="H5859" s="1" t="s">
        <v>6319</v>
      </c>
      <c r="I5859" s="1" t="s">
        <v>6320</v>
      </c>
      <c r="J5859" s="1" t="s">
        <v>41</v>
      </c>
      <c r="K5859" s="1" t="s">
        <v>6321</v>
      </c>
      <c r="L5859" s="1" t="s">
        <v>6322</v>
      </c>
      <c r="M5859" s="1" t="s">
        <v>74</v>
      </c>
      <c r="N5859" s="1" t="s">
        <v>342</v>
      </c>
      <c r="O5859" s="1" t="s">
        <v>117</v>
      </c>
      <c r="P5859" s="1" t="s">
        <v>618</v>
      </c>
      <c r="Q5859" s="29" t="s">
        <v>2240</v>
      </c>
      <c r="R5859" s="30">
        <v>17695.209772800001</v>
      </c>
      <c r="S5859" s="5">
        <v>17.934347477982389</v>
      </c>
      <c r="T5859" s="4">
        <v>40.324557456909254</v>
      </c>
      <c r="U5859" s="1"/>
      <c r="V5859" s="1"/>
      <c r="W5859" s="1"/>
      <c r="X5859" s="1"/>
    </row>
    <row r="5860" spans="1:24" ht="15.75" customHeight="1" x14ac:dyDescent="0.2">
      <c r="A5860" s="1"/>
      <c r="B5860" s="1"/>
      <c r="C5860" s="31" t="str">
        <f>IF('Style Screener'!$S5860&lt;(AVERAGE('Style Screener'!$S$9:$S$6415)), "Value", "Growth")</f>
        <v>Value</v>
      </c>
      <c r="D5860" s="31" t="str">
        <f>IF('Style Screener'!$R5860&gt;2000, "Large Cap", "Small Cap")</f>
        <v>Large Cap</v>
      </c>
      <c r="E5860" s="31" t="s">
        <v>14</v>
      </c>
      <c r="F5860" s="31" t="s">
        <v>37</v>
      </c>
      <c r="G5860" s="1" t="s">
        <v>1020</v>
      </c>
      <c r="H5860" s="1" t="s">
        <v>12003</v>
      </c>
      <c r="I5860" s="1" t="s">
        <v>12004</v>
      </c>
      <c r="J5860" s="1" t="s">
        <v>10766</v>
      </c>
      <c r="K5860" s="1" t="s">
        <v>12005</v>
      </c>
      <c r="L5860" s="1" t="s">
        <v>12006</v>
      </c>
      <c r="M5860" s="1" t="s">
        <v>74</v>
      </c>
      <c r="N5860" s="1" t="s">
        <v>179</v>
      </c>
      <c r="O5860" s="1" t="s">
        <v>180</v>
      </c>
      <c r="P5860" s="1" t="s">
        <v>181</v>
      </c>
      <c r="Q5860" s="29" t="s">
        <v>61</v>
      </c>
      <c r="R5860" s="30">
        <v>6448.651264772725</v>
      </c>
      <c r="S5860" s="5">
        <v>19.717682020802375</v>
      </c>
      <c r="T5860" s="4" t="s">
        <v>61</v>
      </c>
      <c r="U5860" s="1"/>
      <c r="V5860" s="1"/>
      <c r="W5860" s="1"/>
      <c r="X5860" s="1"/>
    </row>
    <row r="5861" spans="1:24" ht="15.75" customHeight="1" x14ac:dyDescent="0.2">
      <c r="A5861" s="1"/>
      <c r="B5861" s="1"/>
      <c r="C5861" s="31" t="str">
        <f>IF('Style Screener'!$S5861&lt;(AVERAGE('Style Screener'!$S$9:$S$6415)), "Value", "Growth")</f>
        <v>Value</v>
      </c>
      <c r="D5861" s="31" t="str">
        <f>IF('Style Screener'!$R5861&gt;2000, "Large Cap", "Small Cap")</f>
        <v>Large Cap</v>
      </c>
      <c r="E5861" s="31" t="s">
        <v>14</v>
      </c>
      <c r="F5861" s="31" t="s">
        <v>37</v>
      </c>
      <c r="G5861" s="1" t="s">
        <v>1020</v>
      </c>
      <c r="H5861" s="1" t="s">
        <v>11895</v>
      </c>
      <c r="I5861" s="1" t="s">
        <v>20700</v>
      </c>
      <c r="J5861" s="1" t="s">
        <v>10785</v>
      </c>
      <c r="K5861" s="1" t="s">
        <v>11897</v>
      </c>
      <c r="L5861" s="1" t="s">
        <v>11898</v>
      </c>
      <c r="M5861" s="1" t="s">
        <v>74</v>
      </c>
      <c r="N5861" s="1" t="s">
        <v>75</v>
      </c>
      <c r="O5861" s="1" t="s">
        <v>76</v>
      </c>
      <c r="P5861" s="1" t="s">
        <v>75</v>
      </c>
      <c r="Q5861" s="29" t="s">
        <v>61</v>
      </c>
      <c r="R5861" s="30">
        <v>17876.193937321848</v>
      </c>
      <c r="S5861" s="5">
        <v>11.690100430416067</v>
      </c>
      <c r="T5861" s="4">
        <v>65.6370847793753</v>
      </c>
      <c r="U5861" s="1"/>
      <c r="V5861" s="1"/>
      <c r="W5861" s="1"/>
      <c r="X5861" s="1"/>
    </row>
    <row r="5862" spans="1:24" ht="15.75" customHeight="1" x14ac:dyDescent="0.2">
      <c r="A5862" s="1"/>
      <c r="B5862" s="1"/>
      <c r="C5862" s="31" t="str">
        <f>IF('Style Screener'!$S5862&lt;(AVERAGE('Style Screener'!$S$9:$S$6415)), "Value", "Growth")</f>
        <v>Value</v>
      </c>
      <c r="D5862" s="31" t="str">
        <f>IF('Style Screener'!$R5862&gt;2000, "Large Cap", "Small Cap")</f>
        <v>Large Cap</v>
      </c>
      <c r="E5862" s="31" t="s">
        <v>14</v>
      </c>
      <c r="F5862" s="31" t="s">
        <v>37</v>
      </c>
      <c r="G5862" s="1" t="s">
        <v>11238</v>
      </c>
      <c r="H5862" s="1" t="s">
        <v>11999</v>
      </c>
      <c r="I5862" s="1" t="s">
        <v>12000</v>
      </c>
      <c r="J5862" s="1" t="s">
        <v>11241</v>
      </c>
      <c r="K5862" s="1" t="s">
        <v>12001</v>
      </c>
      <c r="L5862" s="1" t="s">
        <v>12002</v>
      </c>
      <c r="M5862" s="1" t="s">
        <v>74</v>
      </c>
      <c r="N5862" s="1" t="s">
        <v>201</v>
      </c>
      <c r="O5862" s="1" t="s">
        <v>180</v>
      </c>
      <c r="P5862" s="1" t="s">
        <v>3011</v>
      </c>
      <c r="Q5862" s="29" t="s">
        <v>61</v>
      </c>
      <c r="R5862" s="30">
        <v>6214.1974676255777</v>
      </c>
      <c r="S5862" s="5">
        <v>16.738785518534545</v>
      </c>
      <c r="T5862" s="4" t="s">
        <v>61</v>
      </c>
      <c r="U5862" s="1"/>
      <c r="V5862" s="1"/>
      <c r="W5862" s="1"/>
      <c r="X5862" s="1"/>
    </row>
    <row r="5863" spans="1:24" ht="15.75" customHeight="1" x14ac:dyDescent="0.2">
      <c r="A5863" s="1"/>
      <c r="B5863" s="1"/>
      <c r="C5863" s="31" t="str">
        <f>IF('Style Screener'!$S5863&lt;(AVERAGE('Style Screener'!$S$9:$S$6415)), "Value", "Growth")</f>
        <v>Value</v>
      </c>
      <c r="D5863" s="31" t="str">
        <f>IF('Style Screener'!$R5863&gt;2000, "Large Cap", "Small Cap")</f>
        <v>Large Cap</v>
      </c>
      <c r="E5863" s="31" t="s">
        <v>14</v>
      </c>
      <c r="F5863" s="31" t="s">
        <v>37</v>
      </c>
      <c r="G5863" s="1" t="s">
        <v>13188</v>
      </c>
      <c r="H5863" s="1" t="s">
        <v>13818</v>
      </c>
      <c r="I5863" s="1" t="s">
        <v>20701</v>
      </c>
      <c r="J5863" s="1" t="s">
        <v>13191</v>
      </c>
      <c r="K5863" s="1" t="s">
        <v>13820</v>
      </c>
      <c r="L5863" s="1" t="s">
        <v>13821</v>
      </c>
      <c r="M5863" s="1" t="s">
        <v>74</v>
      </c>
      <c r="N5863" s="1" t="s">
        <v>649</v>
      </c>
      <c r="O5863" s="1" t="s">
        <v>117</v>
      </c>
      <c r="P5863" s="1" t="s">
        <v>649</v>
      </c>
      <c r="Q5863" s="29" t="s">
        <v>61</v>
      </c>
      <c r="R5863" s="30">
        <v>19890.689502454479</v>
      </c>
      <c r="S5863" s="5">
        <v>7.8982833661047662</v>
      </c>
      <c r="T5863" s="4" t="s">
        <v>61</v>
      </c>
      <c r="U5863" s="1"/>
      <c r="V5863" s="1"/>
      <c r="W5863" s="1"/>
      <c r="X5863" s="1"/>
    </row>
    <row r="5864" spans="1:24" ht="15.75" customHeight="1" x14ac:dyDescent="0.2">
      <c r="A5864" s="1"/>
      <c r="B5864" s="1"/>
      <c r="C5864" s="31" t="str">
        <f>IF('Style Screener'!$S5864&lt;(AVERAGE('Style Screener'!$S$9:$S$6415)), "Value", "Growth")</f>
        <v>Value</v>
      </c>
      <c r="D5864" s="31" t="str">
        <f>IF('Style Screener'!$R5864&gt;2000, "Large Cap", "Small Cap")</f>
        <v>Large Cap</v>
      </c>
      <c r="E5864" s="31" t="s">
        <v>14</v>
      </c>
      <c r="F5864" s="31" t="s">
        <v>37</v>
      </c>
      <c r="G5864" s="1" t="s">
        <v>38</v>
      </c>
      <c r="H5864" s="1" t="s">
        <v>6495</v>
      </c>
      <c r="I5864" s="1" t="s">
        <v>6496</v>
      </c>
      <c r="J5864" s="1" t="s">
        <v>41</v>
      </c>
      <c r="K5864" s="1" t="s">
        <v>6497</v>
      </c>
      <c r="L5864" s="1" t="s">
        <v>6498</v>
      </c>
      <c r="M5864" s="1" t="s">
        <v>74</v>
      </c>
      <c r="N5864" s="1" t="s">
        <v>301</v>
      </c>
      <c r="O5864" s="1" t="s">
        <v>117</v>
      </c>
      <c r="P5864" s="1" t="s">
        <v>301</v>
      </c>
      <c r="Q5864" s="29" t="s">
        <v>302</v>
      </c>
      <c r="R5864" s="30">
        <v>6045.7142127199995</v>
      </c>
      <c r="S5864" s="5">
        <v>14.145902131492043</v>
      </c>
      <c r="T5864" s="4">
        <v>44.243572568657484</v>
      </c>
      <c r="U5864" s="1"/>
      <c r="V5864" s="1"/>
      <c r="W5864" s="1"/>
      <c r="X5864" s="1"/>
    </row>
    <row r="5865" spans="1:24" ht="15.75" customHeight="1" x14ac:dyDescent="0.2">
      <c r="A5865" s="1"/>
      <c r="B5865" s="1"/>
      <c r="C5865" s="31" t="str">
        <f>IF('Style Screener'!$S5865&lt;(AVERAGE('Style Screener'!$S$9:$S$6415)), "Value", "Growth")</f>
        <v>Value</v>
      </c>
      <c r="D5865" s="31" t="str">
        <f>IF('Style Screener'!$R5865&gt;2000, "Large Cap", "Small Cap")</f>
        <v>Large Cap</v>
      </c>
      <c r="E5865" s="31" t="s">
        <v>14</v>
      </c>
      <c r="F5865" s="31" t="s">
        <v>37</v>
      </c>
      <c r="G5865" s="1" t="s">
        <v>13188</v>
      </c>
      <c r="H5865" s="1" t="s">
        <v>20702</v>
      </c>
      <c r="I5865" s="1" t="s">
        <v>20703</v>
      </c>
      <c r="J5865" s="1" t="s">
        <v>13191</v>
      </c>
      <c r="K5865" s="1" t="s">
        <v>20704</v>
      </c>
      <c r="L5865" s="1" t="s">
        <v>20705</v>
      </c>
      <c r="M5865" s="1" t="s">
        <v>74</v>
      </c>
      <c r="N5865" s="1" t="s">
        <v>75</v>
      </c>
      <c r="O5865" s="1" t="s">
        <v>76</v>
      </c>
      <c r="P5865" s="1" t="s">
        <v>75</v>
      </c>
      <c r="Q5865" s="29" t="s">
        <v>61</v>
      </c>
      <c r="R5865" s="30">
        <v>12241.828545720653</v>
      </c>
      <c r="S5865" s="5">
        <v>9.6351536251817791</v>
      </c>
      <c r="T5865" s="4">
        <v>38.753587679918617</v>
      </c>
      <c r="U5865" s="1"/>
      <c r="V5865" s="1"/>
      <c r="W5865" s="1"/>
      <c r="X5865" s="1"/>
    </row>
    <row r="5866" spans="1:24" ht="15.75" customHeight="1" x14ac:dyDescent="0.2">
      <c r="A5866" s="1"/>
      <c r="B5866" s="1"/>
      <c r="C5866" s="31" t="str">
        <f>IF('Style Screener'!$S5866&lt;(AVERAGE('Style Screener'!$S$9:$S$6415)), "Value", "Growth")</f>
        <v>Value</v>
      </c>
      <c r="D5866" s="31" t="str">
        <f>IF('Style Screener'!$R5866&gt;2000, "Large Cap", "Small Cap")</f>
        <v>Large Cap</v>
      </c>
      <c r="E5866" s="31" t="s">
        <v>14</v>
      </c>
      <c r="F5866" s="31" t="s">
        <v>37</v>
      </c>
      <c r="G5866" s="1" t="s">
        <v>13188</v>
      </c>
      <c r="H5866" s="1" t="s">
        <v>13230</v>
      </c>
      <c r="I5866" s="1" t="s">
        <v>20706</v>
      </c>
      <c r="J5866" s="1" t="s">
        <v>13191</v>
      </c>
      <c r="K5866" s="1" t="s">
        <v>13232</v>
      </c>
      <c r="L5866" s="1" t="s">
        <v>13233</v>
      </c>
      <c r="M5866" s="1" t="s">
        <v>74</v>
      </c>
      <c r="N5866" s="1" t="s">
        <v>301</v>
      </c>
      <c r="O5866" s="1" t="s">
        <v>117</v>
      </c>
      <c r="P5866" s="1" t="s">
        <v>301</v>
      </c>
      <c r="Q5866" s="29" t="s">
        <v>61</v>
      </c>
      <c r="R5866" s="30">
        <v>5254.7330555318058</v>
      </c>
      <c r="S5866" s="5">
        <v>17.217630853994493</v>
      </c>
      <c r="T5866" s="4">
        <v>83.229508536321916</v>
      </c>
      <c r="U5866" s="1"/>
      <c r="V5866" s="1"/>
      <c r="W5866" s="1"/>
      <c r="X5866" s="1"/>
    </row>
    <row r="5867" spans="1:24" ht="15.75" customHeight="1" x14ac:dyDescent="0.2">
      <c r="A5867" s="1"/>
      <c r="B5867" s="1"/>
      <c r="C5867" s="31" t="str">
        <f>IF('Style Screener'!$S5867&lt;(AVERAGE('Style Screener'!$S$9:$S$6415)), "Value", "Growth")</f>
        <v>Value</v>
      </c>
      <c r="D5867" s="31" t="str">
        <f>IF('Style Screener'!$R5867&gt;2000, "Large Cap", "Small Cap")</f>
        <v>Large Cap</v>
      </c>
      <c r="E5867" s="31" t="s">
        <v>14</v>
      </c>
      <c r="F5867" s="31" t="s">
        <v>37</v>
      </c>
      <c r="G5867" s="1" t="s">
        <v>38</v>
      </c>
      <c r="H5867" s="1" t="s">
        <v>6552</v>
      </c>
      <c r="I5867" s="1" t="s">
        <v>6553</v>
      </c>
      <c r="J5867" s="1" t="s">
        <v>41</v>
      </c>
      <c r="K5867" s="1" t="s">
        <v>6554</v>
      </c>
      <c r="L5867" s="1" t="s">
        <v>6555</v>
      </c>
      <c r="M5867" s="1" t="s">
        <v>74</v>
      </c>
      <c r="N5867" s="1" t="s">
        <v>342</v>
      </c>
      <c r="O5867" s="1" t="s">
        <v>117</v>
      </c>
      <c r="P5867" s="1" t="s">
        <v>343</v>
      </c>
      <c r="Q5867" s="29" t="s">
        <v>1246</v>
      </c>
      <c r="R5867" s="30">
        <v>3857.9820878199998</v>
      </c>
      <c r="S5867" s="5">
        <v>15.013262599469494</v>
      </c>
      <c r="T5867" s="4">
        <v>69.168305406385386</v>
      </c>
      <c r="U5867" s="1"/>
      <c r="V5867" s="1"/>
      <c r="W5867" s="1"/>
      <c r="X5867" s="1"/>
    </row>
    <row r="5868" spans="1:24" ht="15.75" customHeight="1" x14ac:dyDescent="0.2">
      <c r="A5868" s="1"/>
      <c r="B5868" s="1"/>
      <c r="C5868" s="31" t="str">
        <f>IF('Style Screener'!$S5868&lt;(AVERAGE('Style Screener'!$S$9:$S$6415)), "Value", "Growth")</f>
        <v>Value</v>
      </c>
      <c r="D5868" s="31" t="str">
        <f>IF('Style Screener'!$R5868&gt;2000, "Large Cap", "Small Cap")</f>
        <v>Large Cap</v>
      </c>
      <c r="E5868" s="31" t="s">
        <v>14</v>
      </c>
      <c r="F5868" s="31" t="s">
        <v>37</v>
      </c>
      <c r="G5868" s="1" t="s">
        <v>13188</v>
      </c>
      <c r="H5868" s="1" t="s">
        <v>13618</v>
      </c>
      <c r="I5868" s="1" t="s">
        <v>20707</v>
      </c>
      <c r="J5868" s="1" t="s">
        <v>13191</v>
      </c>
      <c r="K5868" s="1" t="s">
        <v>13620</v>
      </c>
      <c r="L5868" s="1" t="s">
        <v>13621</v>
      </c>
      <c r="M5868" s="1" t="s">
        <v>74</v>
      </c>
      <c r="N5868" s="1" t="s">
        <v>342</v>
      </c>
      <c r="O5868" s="1" t="s">
        <v>117</v>
      </c>
      <c r="P5868" s="1" t="s">
        <v>618</v>
      </c>
      <c r="Q5868" s="29" t="s">
        <v>61</v>
      </c>
      <c r="R5868" s="30">
        <v>5346.7092205532272</v>
      </c>
      <c r="S5868" s="5">
        <v>14.501444692798341</v>
      </c>
      <c r="T5868" s="4">
        <v>59.512422342997759</v>
      </c>
      <c r="U5868" s="1"/>
      <c r="V5868" s="1"/>
      <c r="W5868" s="1"/>
      <c r="X5868" s="1"/>
    </row>
    <row r="5869" spans="1:24" ht="15.75" customHeight="1" x14ac:dyDescent="0.2">
      <c r="A5869" s="1"/>
      <c r="B5869" s="1"/>
      <c r="C5869" s="31" t="str">
        <f>IF('Style Screener'!$S5869&lt;(AVERAGE('Style Screener'!$S$9:$S$6415)), "Value", "Growth")</f>
        <v>Growth</v>
      </c>
      <c r="D5869" s="31" t="str">
        <f>IF('Style Screener'!$R5869&gt;2000, "Large Cap", "Small Cap")</f>
        <v>Large Cap</v>
      </c>
      <c r="E5869" s="31" t="s">
        <v>14</v>
      </c>
      <c r="F5869" s="31" t="s">
        <v>37</v>
      </c>
      <c r="G5869" s="1" t="s">
        <v>13188</v>
      </c>
      <c r="H5869" s="1" t="s">
        <v>13218</v>
      </c>
      <c r="I5869" s="1" t="s">
        <v>20708</v>
      </c>
      <c r="J5869" s="1" t="s">
        <v>13191</v>
      </c>
      <c r="K5869" s="1" t="s">
        <v>13220</v>
      </c>
      <c r="L5869" s="1" t="s">
        <v>13221</v>
      </c>
      <c r="M5869" s="1" t="s">
        <v>74</v>
      </c>
      <c r="N5869" s="1" t="s">
        <v>301</v>
      </c>
      <c r="O5869" s="1" t="s">
        <v>117</v>
      </c>
      <c r="P5869" s="1" t="s">
        <v>301</v>
      </c>
      <c r="Q5869" s="29" t="s">
        <v>61</v>
      </c>
      <c r="R5869" s="30">
        <v>4944.264813212234</v>
      </c>
      <c r="S5869" s="5">
        <v>33.557449873934445</v>
      </c>
      <c r="T5869" s="4">
        <v>18.452264345676735</v>
      </c>
      <c r="U5869" s="1"/>
      <c r="V5869" s="1"/>
      <c r="W5869" s="1"/>
      <c r="X5869" s="1"/>
    </row>
    <row r="5870" spans="1:24" ht="15.75" customHeight="1" x14ac:dyDescent="0.2">
      <c r="A5870" s="1"/>
      <c r="B5870" s="1"/>
      <c r="C5870" s="31" t="str">
        <f>IF('Style Screener'!$S5870&lt;(AVERAGE('Style Screener'!$S$9:$S$6415)), "Value", "Growth")</f>
        <v>Value</v>
      </c>
      <c r="D5870" s="31" t="str">
        <f>IF('Style Screener'!$R5870&gt;2000, "Large Cap", "Small Cap")</f>
        <v>Large Cap</v>
      </c>
      <c r="E5870" s="31" t="s">
        <v>14</v>
      </c>
      <c r="F5870" s="31" t="s">
        <v>37</v>
      </c>
      <c r="G5870" s="1" t="s">
        <v>13188</v>
      </c>
      <c r="H5870" s="1" t="s">
        <v>20709</v>
      </c>
      <c r="I5870" s="1" t="s">
        <v>20710</v>
      </c>
      <c r="J5870" s="1" t="s">
        <v>13191</v>
      </c>
      <c r="K5870" s="1" t="s">
        <v>20711</v>
      </c>
      <c r="L5870" s="1" t="s">
        <v>20712</v>
      </c>
      <c r="M5870" s="1" t="s">
        <v>74</v>
      </c>
      <c r="N5870" s="1" t="s">
        <v>10788</v>
      </c>
      <c r="O5870" s="1" t="s">
        <v>76</v>
      </c>
      <c r="P5870" s="1" t="s">
        <v>14026</v>
      </c>
      <c r="Q5870" s="29" t="s">
        <v>61</v>
      </c>
      <c r="R5870" s="30">
        <v>2717.2935980612638</v>
      </c>
      <c r="S5870" s="5">
        <v>19.965263140144678</v>
      </c>
      <c r="T5870" s="4" t="s">
        <v>61</v>
      </c>
      <c r="U5870" s="1"/>
      <c r="V5870" s="1"/>
      <c r="W5870" s="1"/>
      <c r="X5870" s="1"/>
    </row>
    <row r="5871" spans="1:24" ht="15.75" customHeight="1" x14ac:dyDescent="0.2">
      <c r="A5871" s="1"/>
      <c r="B5871" s="1"/>
      <c r="C5871" s="31" t="str">
        <f>IF('Style Screener'!$S5871&lt;(AVERAGE('Style Screener'!$S$9:$S$6415)), "Value", "Growth")</f>
        <v>Value</v>
      </c>
      <c r="D5871" s="31" t="str">
        <f>IF('Style Screener'!$R5871&gt;2000, "Large Cap", "Small Cap")</f>
        <v>Large Cap</v>
      </c>
      <c r="E5871" s="31" t="s">
        <v>14</v>
      </c>
      <c r="F5871" s="31" t="s">
        <v>37</v>
      </c>
      <c r="G5871" s="1" t="s">
        <v>38</v>
      </c>
      <c r="H5871" s="1" t="s">
        <v>6808</v>
      </c>
      <c r="I5871" s="1" t="s">
        <v>6809</v>
      </c>
      <c r="J5871" s="1" t="s">
        <v>41</v>
      </c>
      <c r="K5871" s="1" t="s">
        <v>6810</v>
      </c>
      <c r="L5871" s="1" t="s">
        <v>6811</v>
      </c>
      <c r="M5871" s="1" t="s">
        <v>74</v>
      </c>
      <c r="N5871" s="1" t="s">
        <v>1095</v>
      </c>
      <c r="O5871" s="1" t="s">
        <v>76</v>
      </c>
      <c r="P5871" s="1" t="s">
        <v>3200</v>
      </c>
      <c r="Q5871" s="29" t="s">
        <v>3201</v>
      </c>
      <c r="R5871" s="30">
        <v>11626.017439660001</v>
      </c>
      <c r="S5871" s="5">
        <v>20.702755905511811</v>
      </c>
      <c r="T5871" s="4">
        <v>46.754103449613901</v>
      </c>
      <c r="U5871" s="1"/>
      <c r="V5871" s="1"/>
      <c r="W5871" s="1"/>
      <c r="X5871" s="1"/>
    </row>
    <row r="5872" spans="1:24" ht="15.75" customHeight="1" x14ac:dyDescent="0.2">
      <c r="A5872" s="1"/>
      <c r="B5872" s="1"/>
      <c r="C5872" s="31" t="str">
        <f>IF('Style Screener'!$S5872&lt;(AVERAGE('Style Screener'!$S$9:$S$6415)), "Value", "Growth")</f>
        <v>Value</v>
      </c>
      <c r="D5872" s="31" t="str">
        <f>IF('Style Screener'!$R5872&gt;2000, "Large Cap", "Small Cap")</f>
        <v>Large Cap</v>
      </c>
      <c r="E5872" s="31" t="s">
        <v>14</v>
      </c>
      <c r="F5872" s="31" t="s">
        <v>37</v>
      </c>
      <c r="G5872" s="1" t="s">
        <v>13188</v>
      </c>
      <c r="H5872" s="1" t="s">
        <v>13738</v>
      </c>
      <c r="I5872" s="1" t="s">
        <v>20713</v>
      </c>
      <c r="J5872" s="1" t="s">
        <v>13191</v>
      </c>
      <c r="K5872" s="1" t="s">
        <v>13740</v>
      </c>
      <c r="L5872" s="1" t="s">
        <v>13741</v>
      </c>
      <c r="M5872" s="1" t="s">
        <v>74</v>
      </c>
      <c r="N5872" s="1" t="s">
        <v>342</v>
      </c>
      <c r="O5872" s="1" t="s">
        <v>117</v>
      </c>
      <c r="P5872" s="1" t="s">
        <v>618</v>
      </c>
      <c r="Q5872" s="29" t="s">
        <v>61</v>
      </c>
      <c r="R5872" s="30">
        <v>8860.6486477578092</v>
      </c>
      <c r="S5872" s="5">
        <v>19.26993100513662</v>
      </c>
      <c r="T5872" s="4">
        <v>56.309117640902521</v>
      </c>
      <c r="U5872" s="1"/>
      <c r="V5872" s="1"/>
      <c r="W5872" s="1"/>
      <c r="X5872" s="1"/>
    </row>
    <row r="5873" spans="1:24" ht="15.75" customHeight="1" x14ac:dyDescent="0.2">
      <c r="A5873" s="1"/>
      <c r="B5873" s="1"/>
      <c r="C5873" s="31" t="str">
        <f>IF('Style Screener'!$S5873&lt;(AVERAGE('Style Screener'!$S$9:$S$6415)), "Value", "Growth")</f>
        <v>Growth</v>
      </c>
      <c r="D5873" s="31" t="str">
        <f>IF('Style Screener'!$R5873&gt;2000, "Large Cap", "Small Cap")</f>
        <v>Large Cap</v>
      </c>
      <c r="E5873" s="31" t="s">
        <v>14</v>
      </c>
      <c r="F5873" s="31" t="s">
        <v>37</v>
      </c>
      <c r="G5873" s="1" t="s">
        <v>13188</v>
      </c>
      <c r="H5873" s="1" t="s">
        <v>20714</v>
      </c>
      <c r="I5873" s="1" t="s">
        <v>20715</v>
      </c>
      <c r="J5873" s="1" t="s">
        <v>13191</v>
      </c>
      <c r="K5873" s="1" t="s">
        <v>20716</v>
      </c>
      <c r="L5873" s="1" t="s">
        <v>20717</v>
      </c>
      <c r="M5873" s="1" t="s">
        <v>74</v>
      </c>
      <c r="N5873" s="1" t="s">
        <v>1095</v>
      </c>
      <c r="O5873" s="1" t="s">
        <v>76</v>
      </c>
      <c r="P5873" s="1" t="s">
        <v>3200</v>
      </c>
      <c r="Q5873" s="29" t="s">
        <v>61</v>
      </c>
      <c r="R5873" s="30">
        <v>4368.803535637554</v>
      </c>
      <c r="S5873" s="5">
        <v>44.659278472058475</v>
      </c>
      <c r="T5873" s="4">
        <v>0</v>
      </c>
      <c r="U5873" s="1"/>
      <c r="V5873" s="1"/>
      <c r="W5873" s="1"/>
      <c r="X5873" s="1"/>
    </row>
    <row r="5874" spans="1:24" ht="15.75" customHeight="1" x14ac:dyDescent="0.2">
      <c r="A5874" s="1"/>
      <c r="B5874" s="1"/>
      <c r="C5874" s="31" t="str">
        <f>IF('Style Screener'!$S5874&lt;(AVERAGE('Style Screener'!$S$9:$S$6415)), "Value", "Growth")</f>
        <v>Growth</v>
      </c>
      <c r="D5874" s="31" t="str">
        <f>IF('Style Screener'!$R5874&gt;2000, "Large Cap", "Small Cap")</f>
        <v>Large Cap</v>
      </c>
      <c r="E5874" s="31" t="s">
        <v>14</v>
      </c>
      <c r="F5874" s="31" t="s">
        <v>37</v>
      </c>
      <c r="G5874" s="1" t="s">
        <v>13188</v>
      </c>
      <c r="H5874" s="1" t="s">
        <v>13978</v>
      </c>
      <c r="I5874" s="1" t="s">
        <v>20718</v>
      </c>
      <c r="J5874" s="1" t="s">
        <v>13191</v>
      </c>
      <c r="K5874" s="1" t="s">
        <v>13980</v>
      </c>
      <c r="L5874" s="1" t="s">
        <v>13981</v>
      </c>
      <c r="M5874" s="1" t="s">
        <v>74</v>
      </c>
      <c r="N5874" s="1" t="s">
        <v>1095</v>
      </c>
      <c r="O5874" s="1" t="s">
        <v>76</v>
      </c>
      <c r="P5874" s="1" t="s">
        <v>3200</v>
      </c>
      <c r="Q5874" s="29" t="s">
        <v>61</v>
      </c>
      <c r="R5874" s="30">
        <v>5107.6238294669083</v>
      </c>
      <c r="S5874" s="5">
        <v>31.983301350031983</v>
      </c>
      <c r="T5874" s="4" t="s">
        <v>61</v>
      </c>
      <c r="U5874" s="1"/>
      <c r="V5874" s="1"/>
      <c r="W5874" s="1"/>
      <c r="X5874" s="1"/>
    </row>
    <row r="5875" spans="1:24" ht="15.75" customHeight="1" x14ac:dyDescent="0.2">
      <c r="A5875" s="1"/>
      <c r="B5875" s="1"/>
      <c r="C5875" s="31" t="str">
        <f>IF('Style Screener'!$S5875&lt;(AVERAGE('Style Screener'!$S$9:$S$6415)), "Value", "Growth")</f>
        <v>Value</v>
      </c>
      <c r="D5875" s="31" t="str">
        <f>IF('Style Screener'!$R5875&gt;2000, "Large Cap", "Small Cap")</f>
        <v>Large Cap</v>
      </c>
      <c r="E5875" s="31" t="s">
        <v>14</v>
      </c>
      <c r="F5875" s="31" t="s">
        <v>37</v>
      </c>
      <c r="G5875" s="1" t="s">
        <v>13188</v>
      </c>
      <c r="H5875" s="1" t="s">
        <v>13982</v>
      </c>
      <c r="I5875" s="1" t="s">
        <v>20719</v>
      </c>
      <c r="J5875" s="1" t="s">
        <v>13191</v>
      </c>
      <c r="K5875" s="1" t="s">
        <v>13984</v>
      </c>
      <c r="L5875" s="1" t="s">
        <v>13985</v>
      </c>
      <c r="M5875" s="1" t="s">
        <v>74</v>
      </c>
      <c r="N5875" s="1" t="s">
        <v>1095</v>
      </c>
      <c r="O5875" s="1" t="s">
        <v>76</v>
      </c>
      <c r="P5875" s="1" t="s">
        <v>3200</v>
      </c>
      <c r="Q5875" s="29" t="s">
        <v>61</v>
      </c>
      <c r="R5875" s="30">
        <v>4373.0191603846533</v>
      </c>
      <c r="S5875" s="5">
        <v>20.505051871288867</v>
      </c>
      <c r="T5875" s="4">
        <v>0</v>
      </c>
      <c r="U5875" s="1"/>
      <c r="V5875" s="1"/>
      <c r="W5875" s="1"/>
      <c r="X5875" s="1"/>
    </row>
    <row r="5876" spans="1:24" ht="15.75" customHeight="1" x14ac:dyDescent="0.2">
      <c r="A5876" s="1"/>
      <c r="B5876" s="1"/>
      <c r="C5876" s="31" t="str">
        <f>IF('Style Screener'!$S5876&lt;(AVERAGE('Style Screener'!$S$9:$S$6415)), "Value", "Growth")</f>
        <v>Value</v>
      </c>
      <c r="D5876" s="31" t="str">
        <f>IF('Style Screener'!$R5876&gt;2000, "Large Cap", "Small Cap")</f>
        <v>Large Cap</v>
      </c>
      <c r="E5876" s="31" t="s">
        <v>14</v>
      </c>
      <c r="F5876" s="31" t="s">
        <v>37</v>
      </c>
      <c r="G5876" s="1" t="s">
        <v>1364</v>
      </c>
      <c r="H5876" s="1" t="s">
        <v>20720</v>
      </c>
      <c r="I5876" s="1" t="s">
        <v>20721</v>
      </c>
      <c r="J5876" s="1" t="s">
        <v>19235</v>
      </c>
      <c r="K5876" s="1" t="s">
        <v>20722</v>
      </c>
      <c r="L5876" s="1" t="s">
        <v>20723</v>
      </c>
      <c r="M5876" s="1" t="s">
        <v>74</v>
      </c>
      <c r="N5876" s="1" t="s">
        <v>3167</v>
      </c>
      <c r="O5876" s="1" t="s">
        <v>117</v>
      </c>
      <c r="P5876" s="1" t="s">
        <v>3167</v>
      </c>
      <c r="Q5876" s="29" t="s">
        <v>61</v>
      </c>
      <c r="R5876" s="30">
        <v>12079.741268495813</v>
      </c>
      <c r="S5876" s="5">
        <v>9.977753058954395</v>
      </c>
      <c r="T5876" s="4">
        <v>30.043765031925446</v>
      </c>
      <c r="U5876" s="1"/>
      <c r="V5876" s="1"/>
      <c r="W5876" s="1"/>
      <c r="X5876" s="1"/>
    </row>
    <row r="5877" spans="1:24" ht="15.75" customHeight="1" x14ac:dyDescent="0.2">
      <c r="A5877" s="1"/>
      <c r="B5877" s="1"/>
      <c r="C5877" s="31" t="str">
        <f>IF('Style Screener'!$S5877&lt;(AVERAGE('Style Screener'!$S$9:$S$6415)), "Value", "Growth")</f>
        <v>Value</v>
      </c>
      <c r="D5877" s="31" t="str">
        <f>IF('Style Screener'!$R5877&gt;2000, "Large Cap", "Small Cap")</f>
        <v>Large Cap</v>
      </c>
      <c r="E5877" s="31" t="s">
        <v>14</v>
      </c>
      <c r="F5877" s="31" t="s">
        <v>37</v>
      </c>
      <c r="G5877" s="1" t="s">
        <v>13188</v>
      </c>
      <c r="H5877" s="1" t="s">
        <v>20724</v>
      </c>
      <c r="I5877" s="1" t="s">
        <v>20725</v>
      </c>
      <c r="J5877" s="1" t="s">
        <v>13191</v>
      </c>
      <c r="K5877" s="1" t="s">
        <v>20726</v>
      </c>
      <c r="L5877" s="1" t="s">
        <v>20727</v>
      </c>
      <c r="M5877" s="1" t="s">
        <v>74</v>
      </c>
      <c r="N5877" s="1" t="s">
        <v>1095</v>
      </c>
      <c r="O5877" s="1" t="s">
        <v>76</v>
      </c>
      <c r="P5877" s="1" t="s">
        <v>3200</v>
      </c>
      <c r="Q5877" s="29" t="s">
        <v>61</v>
      </c>
      <c r="R5877" s="30">
        <v>6858.3474870419559</v>
      </c>
      <c r="S5877" s="5">
        <v>28.178243774574049</v>
      </c>
      <c r="T5877" s="4" t="s">
        <v>61</v>
      </c>
      <c r="U5877" s="1"/>
      <c r="V5877" s="1"/>
      <c r="W5877" s="1"/>
      <c r="X5877" s="1"/>
    </row>
    <row r="5878" spans="1:24" ht="15.75" customHeight="1" x14ac:dyDescent="0.2">
      <c r="A5878" s="1"/>
      <c r="B5878" s="1"/>
      <c r="C5878" s="31" t="str">
        <f>IF('Style Screener'!$S5878&lt;(AVERAGE('Style Screener'!$S$9:$S$6415)), "Value", "Growth")</f>
        <v>Value</v>
      </c>
      <c r="D5878" s="31" t="str">
        <f>IF('Style Screener'!$R5878&gt;2000, "Large Cap", "Small Cap")</f>
        <v>Large Cap</v>
      </c>
      <c r="E5878" s="31" t="s">
        <v>14</v>
      </c>
      <c r="F5878" s="31" t="s">
        <v>37</v>
      </c>
      <c r="G5878" s="1" t="s">
        <v>13188</v>
      </c>
      <c r="H5878" s="1" t="s">
        <v>13582</v>
      </c>
      <c r="I5878" s="1" t="s">
        <v>20728</v>
      </c>
      <c r="J5878" s="1" t="s">
        <v>13191</v>
      </c>
      <c r="K5878" s="1" t="s">
        <v>13584</v>
      </c>
      <c r="L5878" s="1" t="s">
        <v>13585</v>
      </c>
      <c r="M5878" s="1" t="s">
        <v>74</v>
      </c>
      <c r="N5878" s="1" t="s">
        <v>342</v>
      </c>
      <c r="O5878" s="1" t="s">
        <v>117</v>
      </c>
      <c r="P5878" s="1" t="s">
        <v>343</v>
      </c>
      <c r="Q5878" s="29" t="s">
        <v>61</v>
      </c>
      <c r="R5878" s="30">
        <v>20790.70844558757</v>
      </c>
      <c r="S5878" s="5">
        <v>14.905188544514457</v>
      </c>
      <c r="T5878" s="4">
        <v>77.734116070528245</v>
      </c>
      <c r="U5878" s="1"/>
      <c r="V5878" s="1"/>
      <c r="W5878" s="1"/>
      <c r="X5878" s="1"/>
    </row>
    <row r="5879" spans="1:24" ht="15.75" customHeight="1" x14ac:dyDescent="0.2">
      <c r="A5879" s="1"/>
      <c r="B5879" s="1"/>
      <c r="C5879" s="31" t="str">
        <f>IF('Style Screener'!$S5879&lt;(AVERAGE('Style Screener'!$S$9:$S$6415)), "Value", "Growth")</f>
        <v>Value</v>
      </c>
      <c r="D5879" s="31" t="str">
        <f>IF('Style Screener'!$R5879&gt;2000, "Large Cap", "Small Cap")</f>
        <v>Large Cap</v>
      </c>
      <c r="E5879" s="31" t="s">
        <v>14</v>
      </c>
      <c r="F5879" s="31" t="s">
        <v>37</v>
      </c>
      <c r="G5879" s="1" t="s">
        <v>10908</v>
      </c>
      <c r="H5879" s="1" t="s">
        <v>12071</v>
      </c>
      <c r="I5879" s="1" t="s">
        <v>12072</v>
      </c>
      <c r="J5879" s="1" t="s">
        <v>10911</v>
      </c>
      <c r="K5879" s="1" t="s">
        <v>12073</v>
      </c>
      <c r="L5879" s="1" t="s">
        <v>12074</v>
      </c>
      <c r="M5879" s="1" t="s">
        <v>74</v>
      </c>
      <c r="N5879" s="1" t="s">
        <v>342</v>
      </c>
      <c r="O5879" s="1" t="s">
        <v>117</v>
      </c>
      <c r="P5879" s="1" t="s">
        <v>618</v>
      </c>
      <c r="Q5879" s="29" t="s">
        <v>61</v>
      </c>
      <c r="R5879" s="30">
        <v>23627.027527931627</v>
      </c>
      <c r="S5879" s="5">
        <v>23.814667424673107</v>
      </c>
      <c r="T5879" s="4" t="s">
        <v>61</v>
      </c>
      <c r="U5879" s="1"/>
      <c r="V5879" s="1"/>
      <c r="W5879" s="1"/>
      <c r="X5879" s="1"/>
    </row>
    <row r="5880" spans="1:24" ht="15.75" customHeight="1" x14ac:dyDescent="0.2">
      <c r="A5880" s="1"/>
      <c r="B5880" s="1"/>
      <c r="C5880" s="31" t="str">
        <f>IF('Style Screener'!$S5880&lt;(AVERAGE('Style Screener'!$S$9:$S$6415)), "Value", "Growth")</f>
        <v>Value</v>
      </c>
      <c r="D5880" s="31" t="str">
        <f>IF('Style Screener'!$R5880&gt;2000, "Large Cap", "Small Cap")</f>
        <v>Large Cap</v>
      </c>
      <c r="E5880" s="31" t="s">
        <v>14</v>
      </c>
      <c r="F5880" s="31" t="s">
        <v>37</v>
      </c>
      <c r="G5880" s="1" t="s">
        <v>1359</v>
      </c>
      <c r="H5880" s="1" t="s">
        <v>12431</v>
      </c>
      <c r="I5880" s="1" t="s">
        <v>12432</v>
      </c>
      <c r="J5880" s="1" t="s">
        <v>10775</v>
      </c>
      <c r="K5880" s="1" t="s">
        <v>12433</v>
      </c>
      <c r="L5880" s="1" t="s">
        <v>12434</v>
      </c>
      <c r="M5880" s="1" t="s">
        <v>74</v>
      </c>
      <c r="N5880" s="1" t="s">
        <v>3167</v>
      </c>
      <c r="O5880" s="1" t="s">
        <v>117</v>
      </c>
      <c r="P5880" s="1" t="s">
        <v>3167</v>
      </c>
      <c r="Q5880" s="29" t="s">
        <v>61</v>
      </c>
      <c r="R5880" s="30">
        <v>27455.027237516526</v>
      </c>
      <c r="S5880" s="5">
        <v>20.357941834451903</v>
      </c>
      <c r="T5880" s="4" t="s">
        <v>61</v>
      </c>
      <c r="U5880" s="1"/>
      <c r="V5880" s="1"/>
      <c r="W5880" s="1"/>
      <c r="X5880" s="1"/>
    </row>
    <row r="5881" spans="1:24" ht="15.75" customHeight="1" x14ac:dyDescent="0.2">
      <c r="A5881" s="1"/>
      <c r="B5881" s="1"/>
      <c r="C5881" s="31" t="str">
        <f>IF('Style Screener'!$S5881&lt;(AVERAGE('Style Screener'!$S$9:$S$6415)), "Value", "Growth")</f>
        <v>Value</v>
      </c>
      <c r="D5881" s="31" t="str">
        <f>IF('Style Screener'!$R5881&gt;2000, "Large Cap", "Small Cap")</f>
        <v>Large Cap</v>
      </c>
      <c r="E5881" s="31" t="s">
        <v>14</v>
      </c>
      <c r="F5881" s="31" t="s">
        <v>37</v>
      </c>
      <c r="G5881" s="1" t="s">
        <v>13188</v>
      </c>
      <c r="H5881" s="1" t="s">
        <v>13594</v>
      </c>
      <c r="I5881" s="1" t="s">
        <v>20729</v>
      </c>
      <c r="J5881" s="1" t="s">
        <v>13191</v>
      </c>
      <c r="K5881" s="1" t="s">
        <v>13596</v>
      </c>
      <c r="L5881" s="1" t="s">
        <v>13597</v>
      </c>
      <c r="M5881" s="1" t="s">
        <v>74</v>
      </c>
      <c r="N5881" s="1" t="s">
        <v>342</v>
      </c>
      <c r="O5881" s="1" t="s">
        <v>117</v>
      </c>
      <c r="P5881" s="1" t="s">
        <v>531</v>
      </c>
      <c r="Q5881" s="29" t="s">
        <v>61</v>
      </c>
      <c r="R5881" s="30">
        <v>20551.409875801539</v>
      </c>
      <c r="S5881" s="5">
        <v>18.063458032122995</v>
      </c>
      <c r="T5881" s="4">
        <v>57.685918639259164</v>
      </c>
      <c r="U5881" s="1"/>
      <c r="V5881" s="1"/>
      <c r="W5881" s="1"/>
      <c r="X5881" s="1"/>
    </row>
    <row r="5882" spans="1:24" ht="15.75" customHeight="1" x14ac:dyDescent="0.2">
      <c r="A5882" s="1"/>
      <c r="B5882" s="1"/>
      <c r="C5882" s="31" t="str">
        <f>IF('Style Screener'!$S5882&lt;(AVERAGE('Style Screener'!$S$9:$S$6415)), "Value", "Growth")</f>
        <v>Growth</v>
      </c>
      <c r="D5882" s="31" t="str">
        <f>IF('Style Screener'!$R5882&gt;2000, "Large Cap", "Small Cap")</f>
        <v>Large Cap</v>
      </c>
      <c r="E5882" s="31" t="s">
        <v>14</v>
      </c>
      <c r="F5882" s="31" t="s">
        <v>37</v>
      </c>
      <c r="G5882" s="1" t="s">
        <v>246</v>
      </c>
      <c r="H5882" s="1" t="s">
        <v>12075</v>
      </c>
      <c r="I5882" s="1" t="s">
        <v>20730</v>
      </c>
      <c r="J5882" s="1" t="s">
        <v>19561</v>
      </c>
      <c r="K5882" s="1" t="s">
        <v>12077</v>
      </c>
      <c r="L5882" s="1" t="s">
        <v>12078</v>
      </c>
      <c r="M5882" s="1" t="s">
        <v>74</v>
      </c>
      <c r="N5882" s="1" t="s">
        <v>1507</v>
      </c>
      <c r="O5882" s="1" t="s">
        <v>76</v>
      </c>
      <c r="P5882" s="1" t="s">
        <v>1507</v>
      </c>
      <c r="Q5882" s="29" t="s">
        <v>61</v>
      </c>
      <c r="R5882" s="30" t="s">
        <v>61</v>
      </c>
      <c r="S5882" s="5" t="s">
        <v>61</v>
      </c>
      <c r="T5882" s="4" t="s">
        <v>61</v>
      </c>
      <c r="U5882" s="1"/>
      <c r="V5882" s="1"/>
      <c r="W5882" s="1"/>
      <c r="X5882" s="1"/>
    </row>
    <row r="5883" spans="1:24" ht="15.75" customHeight="1" x14ac:dyDescent="0.2">
      <c r="A5883" s="1"/>
      <c r="B5883" s="1"/>
      <c r="C5883" s="31" t="str">
        <f>IF('Style Screener'!$S5883&lt;(AVERAGE('Style Screener'!$S$9:$S$6415)), "Value", "Growth")</f>
        <v>Growth</v>
      </c>
      <c r="D5883" s="31" t="str">
        <f>IF('Style Screener'!$R5883&gt;2000, "Large Cap", "Small Cap")</f>
        <v>Large Cap</v>
      </c>
      <c r="E5883" s="31" t="s">
        <v>14</v>
      </c>
      <c r="F5883" s="31" t="s">
        <v>37</v>
      </c>
      <c r="G5883" s="1" t="s">
        <v>13188</v>
      </c>
      <c r="H5883" s="1" t="s">
        <v>20731</v>
      </c>
      <c r="I5883" s="1" t="s">
        <v>20732</v>
      </c>
      <c r="J5883" s="1" t="s">
        <v>13191</v>
      </c>
      <c r="K5883" s="1" t="s">
        <v>20733</v>
      </c>
      <c r="L5883" s="1" t="s">
        <v>20734</v>
      </c>
      <c r="M5883" s="1" t="s">
        <v>74</v>
      </c>
      <c r="N5883" s="1" t="s">
        <v>342</v>
      </c>
      <c r="O5883" s="1" t="s">
        <v>117</v>
      </c>
      <c r="P5883" s="1" t="s">
        <v>618</v>
      </c>
      <c r="Q5883" s="29" t="s">
        <v>61</v>
      </c>
      <c r="R5883" s="30">
        <v>3060.3588821997473</v>
      </c>
      <c r="S5883" s="5">
        <v>31.596389572162245</v>
      </c>
      <c r="T5883" s="4">
        <v>18.855468355283097</v>
      </c>
      <c r="U5883" s="1"/>
      <c r="V5883" s="1"/>
      <c r="W5883" s="1"/>
      <c r="X5883" s="1"/>
    </row>
    <row r="5884" spans="1:24" ht="15.75" customHeight="1" x14ac:dyDescent="0.2">
      <c r="A5884" s="1"/>
      <c r="B5884" s="1"/>
      <c r="C5884" s="31" t="str">
        <f>IF('Style Screener'!$S5884&lt;(AVERAGE('Style Screener'!$S$9:$S$6415)), "Value", "Growth")</f>
        <v>Value</v>
      </c>
      <c r="D5884" s="31" t="str">
        <f>IF('Style Screener'!$R5884&gt;2000, "Large Cap", "Small Cap")</f>
        <v>Large Cap</v>
      </c>
      <c r="E5884" s="31" t="s">
        <v>14</v>
      </c>
      <c r="F5884" s="31" t="s">
        <v>37</v>
      </c>
      <c r="G5884" s="1" t="s">
        <v>38</v>
      </c>
      <c r="H5884" s="1" t="s">
        <v>7012</v>
      </c>
      <c r="I5884" s="1" t="s">
        <v>7013</v>
      </c>
      <c r="J5884" s="1" t="s">
        <v>41</v>
      </c>
      <c r="K5884" s="1" t="s">
        <v>7014</v>
      </c>
      <c r="L5884" s="1" t="s">
        <v>7015</v>
      </c>
      <c r="M5884" s="1" t="s">
        <v>74</v>
      </c>
      <c r="N5884" s="1" t="s">
        <v>638</v>
      </c>
      <c r="O5884" s="1" t="s">
        <v>117</v>
      </c>
      <c r="P5884" s="1" t="s">
        <v>638</v>
      </c>
      <c r="Q5884" s="29" t="s">
        <v>848</v>
      </c>
      <c r="R5884" s="30">
        <v>10210.44970492</v>
      </c>
      <c r="S5884" s="5">
        <v>16.190101089667849</v>
      </c>
      <c r="T5884" s="4">
        <v>24.348399868030352</v>
      </c>
      <c r="U5884" s="1"/>
      <c r="V5884" s="1"/>
      <c r="W5884" s="1"/>
      <c r="X5884" s="1"/>
    </row>
    <row r="5885" spans="1:24" ht="15.75" customHeight="1" x14ac:dyDescent="0.2">
      <c r="A5885" s="1"/>
      <c r="B5885" s="1"/>
      <c r="C5885" s="31" t="str">
        <f>IF('Style Screener'!$S5885&lt;(AVERAGE('Style Screener'!$S$9:$S$6415)), "Value", "Growth")</f>
        <v>Value</v>
      </c>
      <c r="D5885" s="31" t="str">
        <f>IF('Style Screener'!$R5885&gt;2000, "Large Cap", "Small Cap")</f>
        <v>Large Cap</v>
      </c>
      <c r="E5885" s="31" t="s">
        <v>14</v>
      </c>
      <c r="F5885" s="31" t="s">
        <v>37</v>
      </c>
      <c r="G5885" s="1" t="s">
        <v>10804</v>
      </c>
      <c r="H5885" s="1" t="s">
        <v>12147</v>
      </c>
      <c r="I5885" s="1" t="s">
        <v>12148</v>
      </c>
      <c r="J5885" s="1" t="s">
        <v>10807</v>
      </c>
      <c r="K5885" s="1" t="s">
        <v>12149</v>
      </c>
      <c r="L5885" s="1" t="s">
        <v>12150</v>
      </c>
      <c r="M5885" s="1" t="s">
        <v>74</v>
      </c>
      <c r="N5885" s="1" t="s">
        <v>846</v>
      </c>
      <c r="O5885" s="1" t="s">
        <v>117</v>
      </c>
      <c r="P5885" s="1" t="s">
        <v>847</v>
      </c>
      <c r="Q5885" s="29" t="s">
        <v>61</v>
      </c>
      <c r="R5885" s="30">
        <v>14954.828629375712</v>
      </c>
      <c r="S5885" s="5">
        <v>23.300580616346586</v>
      </c>
      <c r="T5885" s="4">
        <v>76.372074253430185</v>
      </c>
      <c r="U5885" s="1"/>
      <c r="V5885" s="1"/>
      <c r="W5885" s="1"/>
      <c r="X5885" s="1"/>
    </row>
    <row r="5886" spans="1:24" ht="15.75" customHeight="1" x14ac:dyDescent="0.2">
      <c r="A5886" s="1"/>
      <c r="B5886" s="1"/>
      <c r="C5886" s="31" t="str">
        <f>IF('Style Screener'!$S5886&lt;(AVERAGE('Style Screener'!$S$9:$S$6415)), "Value", "Growth")</f>
        <v>Value</v>
      </c>
      <c r="D5886" s="31" t="str">
        <f>IF('Style Screener'!$R5886&gt;2000, "Large Cap", "Small Cap")</f>
        <v>Large Cap</v>
      </c>
      <c r="E5886" s="31" t="s">
        <v>14</v>
      </c>
      <c r="F5886" s="31" t="s">
        <v>37</v>
      </c>
      <c r="G5886" s="1" t="s">
        <v>11121</v>
      </c>
      <c r="H5886" s="1" t="s">
        <v>20735</v>
      </c>
      <c r="I5886" s="1" t="s">
        <v>20736</v>
      </c>
      <c r="J5886" s="1" t="s">
        <v>19193</v>
      </c>
      <c r="K5886" s="1" t="s">
        <v>20737</v>
      </c>
      <c r="L5886" s="1" t="s">
        <v>20738</v>
      </c>
      <c r="M5886" s="1" t="s">
        <v>74</v>
      </c>
      <c r="N5886" s="1" t="s">
        <v>301</v>
      </c>
      <c r="O5886" s="1" t="s">
        <v>117</v>
      </c>
      <c r="P5886" s="1" t="s">
        <v>301</v>
      </c>
      <c r="Q5886" s="29" t="s">
        <v>61</v>
      </c>
      <c r="R5886" s="30">
        <v>5368.6940294168326</v>
      </c>
      <c r="S5886" s="5">
        <v>14.224860335195531</v>
      </c>
      <c r="T5886" s="4">
        <v>26.338306924708753</v>
      </c>
      <c r="U5886" s="1"/>
      <c r="V5886" s="1"/>
      <c r="W5886" s="1"/>
      <c r="X5886" s="1"/>
    </row>
    <row r="5887" spans="1:24" ht="15.75" customHeight="1" x14ac:dyDescent="0.2">
      <c r="A5887" s="1"/>
      <c r="B5887" s="1"/>
      <c r="C5887" s="31" t="str">
        <f>IF('Style Screener'!$S5887&lt;(AVERAGE('Style Screener'!$S$9:$S$6415)), "Value", "Growth")</f>
        <v>Value</v>
      </c>
      <c r="D5887" s="31" t="str">
        <f>IF('Style Screener'!$R5887&gt;2000, "Large Cap", "Small Cap")</f>
        <v>Large Cap</v>
      </c>
      <c r="E5887" s="31" t="s">
        <v>14</v>
      </c>
      <c r="F5887" s="31" t="s">
        <v>37</v>
      </c>
      <c r="G5887" s="1" t="s">
        <v>13188</v>
      </c>
      <c r="H5887" s="1" t="s">
        <v>20739</v>
      </c>
      <c r="I5887" s="1" t="s">
        <v>20740</v>
      </c>
      <c r="J5887" s="1" t="s">
        <v>13191</v>
      </c>
      <c r="K5887" s="1" t="s">
        <v>20741</v>
      </c>
      <c r="L5887" s="1" t="s">
        <v>20742</v>
      </c>
      <c r="M5887" s="1" t="s">
        <v>74</v>
      </c>
      <c r="N5887" s="1" t="s">
        <v>116</v>
      </c>
      <c r="O5887" s="1" t="s">
        <v>117</v>
      </c>
      <c r="P5887" s="1" t="s">
        <v>116</v>
      </c>
      <c r="Q5887" s="29" t="s">
        <v>61</v>
      </c>
      <c r="R5887" s="30">
        <v>7036.1920678565111</v>
      </c>
      <c r="S5887" s="5">
        <v>27.110196339568578</v>
      </c>
      <c r="T5887" s="4">
        <v>18.043466514721334</v>
      </c>
      <c r="U5887" s="1"/>
      <c r="V5887" s="1"/>
      <c r="W5887" s="1"/>
      <c r="X5887" s="1"/>
    </row>
    <row r="5888" spans="1:24" ht="15.75" customHeight="1" x14ac:dyDescent="0.2">
      <c r="A5888" s="1"/>
      <c r="B5888" s="1"/>
      <c r="C5888" s="31" t="str">
        <f>IF('Style Screener'!$S5888&lt;(AVERAGE('Style Screener'!$S$9:$S$6415)), "Value", "Growth")</f>
        <v>Value</v>
      </c>
      <c r="D5888" s="31" t="str">
        <f>IF('Style Screener'!$R5888&gt;2000, "Large Cap", "Small Cap")</f>
        <v>Large Cap</v>
      </c>
      <c r="E5888" s="31" t="s">
        <v>14</v>
      </c>
      <c r="F5888" s="31" t="s">
        <v>37</v>
      </c>
      <c r="G5888" s="1" t="s">
        <v>38</v>
      </c>
      <c r="H5888" s="1" t="s">
        <v>7055</v>
      </c>
      <c r="I5888" s="1" t="s">
        <v>7056</v>
      </c>
      <c r="J5888" s="1" t="s">
        <v>41</v>
      </c>
      <c r="K5888" s="1" t="s">
        <v>7057</v>
      </c>
      <c r="L5888" s="1" t="s">
        <v>7058</v>
      </c>
      <c r="M5888" s="1" t="s">
        <v>74</v>
      </c>
      <c r="N5888" s="1" t="s">
        <v>638</v>
      </c>
      <c r="O5888" s="1" t="s">
        <v>117</v>
      </c>
      <c r="P5888" s="1" t="s">
        <v>638</v>
      </c>
      <c r="Q5888" s="29" t="s">
        <v>848</v>
      </c>
      <c r="R5888" s="30">
        <v>62082.908786429995</v>
      </c>
      <c r="S5888" s="5">
        <v>17.539987489947276</v>
      </c>
      <c r="T5888" s="4">
        <v>19.769736842105257</v>
      </c>
      <c r="U5888" s="1"/>
      <c r="V5888" s="1"/>
      <c r="W5888" s="1"/>
      <c r="X5888" s="1"/>
    </row>
    <row r="5889" spans="1:24" ht="15.75" customHeight="1" x14ac:dyDescent="0.2">
      <c r="A5889" s="1"/>
      <c r="B5889" s="1"/>
      <c r="C5889" s="31" t="str">
        <f>IF('Style Screener'!$S5889&lt;(AVERAGE('Style Screener'!$S$9:$S$6415)), "Value", "Growth")</f>
        <v>Value</v>
      </c>
      <c r="D5889" s="31" t="str">
        <f>IF('Style Screener'!$R5889&gt;2000, "Large Cap", "Small Cap")</f>
        <v>Large Cap</v>
      </c>
      <c r="E5889" s="31" t="s">
        <v>14</v>
      </c>
      <c r="F5889" s="31" t="s">
        <v>37</v>
      </c>
      <c r="G5889" s="1" t="s">
        <v>13188</v>
      </c>
      <c r="H5889" s="1" t="s">
        <v>20743</v>
      </c>
      <c r="I5889" s="1" t="s">
        <v>20744</v>
      </c>
      <c r="J5889" s="1" t="s">
        <v>13191</v>
      </c>
      <c r="K5889" s="1" t="s">
        <v>20745</v>
      </c>
      <c r="L5889" s="1" t="s">
        <v>20746</v>
      </c>
      <c r="M5889" s="1" t="s">
        <v>74</v>
      </c>
      <c r="N5889" s="1" t="s">
        <v>846</v>
      </c>
      <c r="O5889" s="1" t="s">
        <v>117</v>
      </c>
      <c r="P5889" s="1" t="s">
        <v>847</v>
      </c>
      <c r="Q5889" s="29" t="s">
        <v>61</v>
      </c>
      <c r="R5889" s="30">
        <v>3992.8271022572867</v>
      </c>
      <c r="S5889" s="5">
        <v>25.420495794097761</v>
      </c>
      <c r="T5889" s="4">
        <v>90.770586651216306</v>
      </c>
      <c r="U5889" s="1"/>
      <c r="V5889" s="1"/>
      <c r="W5889" s="1"/>
      <c r="X5889" s="1"/>
    </row>
    <row r="5890" spans="1:24" ht="15.75" customHeight="1" x14ac:dyDescent="0.2">
      <c r="A5890" s="1"/>
      <c r="B5890" s="1"/>
      <c r="C5890" s="31" t="str">
        <f>IF('Style Screener'!$S5890&lt;(AVERAGE('Style Screener'!$S$9:$S$6415)), "Value", "Growth")</f>
        <v>Value</v>
      </c>
      <c r="D5890" s="31" t="str">
        <f>IF('Style Screener'!$R5890&gt;2000, "Large Cap", "Small Cap")</f>
        <v>Large Cap</v>
      </c>
      <c r="E5890" s="31" t="s">
        <v>14</v>
      </c>
      <c r="F5890" s="31" t="s">
        <v>37</v>
      </c>
      <c r="G5890" s="1" t="s">
        <v>13188</v>
      </c>
      <c r="H5890" s="1" t="s">
        <v>20747</v>
      </c>
      <c r="I5890" s="1" t="s">
        <v>20748</v>
      </c>
      <c r="J5890" s="1" t="s">
        <v>13191</v>
      </c>
      <c r="K5890" s="1" t="s">
        <v>20749</v>
      </c>
      <c r="L5890" s="1" t="s">
        <v>20750</v>
      </c>
      <c r="M5890" s="1" t="s">
        <v>74</v>
      </c>
      <c r="N5890" s="1" t="s">
        <v>342</v>
      </c>
      <c r="O5890" s="1" t="s">
        <v>117</v>
      </c>
      <c r="P5890" s="1" t="s">
        <v>618</v>
      </c>
      <c r="Q5890" s="29" t="s">
        <v>61</v>
      </c>
      <c r="R5890" s="30">
        <v>7366.4163774109675</v>
      </c>
      <c r="S5890" s="5">
        <v>18.290094271042332</v>
      </c>
      <c r="T5890" s="4">
        <v>82.771974415916205</v>
      </c>
      <c r="U5890" s="1"/>
      <c r="V5890" s="1"/>
      <c r="W5890" s="1"/>
      <c r="X5890" s="1"/>
    </row>
    <row r="5891" spans="1:24" ht="15.75" customHeight="1" x14ac:dyDescent="0.2">
      <c r="A5891" s="1"/>
      <c r="B5891" s="1"/>
      <c r="C5891" s="31" t="str">
        <f>IF('Style Screener'!$S5891&lt;(AVERAGE('Style Screener'!$S$9:$S$6415)), "Value", "Growth")</f>
        <v>Growth</v>
      </c>
      <c r="D5891" s="31" t="str">
        <f>IF('Style Screener'!$R5891&gt;2000, "Large Cap", "Small Cap")</f>
        <v>Large Cap</v>
      </c>
      <c r="E5891" s="31" t="s">
        <v>14</v>
      </c>
      <c r="F5891" s="31" t="s">
        <v>37</v>
      </c>
      <c r="G5891" s="1" t="s">
        <v>10839</v>
      </c>
      <c r="H5891" s="1" t="s">
        <v>12175</v>
      </c>
      <c r="I5891" s="1" t="s">
        <v>20751</v>
      </c>
      <c r="J5891" s="1" t="s">
        <v>10842</v>
      </c>
      <c r="K5891" s="1" t="s">
        <v>12177</v>
      </c>
      <c r="L5891" s="1" t="s">
        <v>12178</v>
      </c>
      <c r="M5891" s="1" t="s">
        <v>74</v>
      </c>
      <c r="N5891" s="1" t="s">
        <v>342</v>
      </c>
      <c r="O5891" s="1" t="s">
        <v>117</v>
      </c>
      <c r="P5891" s="1" t="s">
        <v>343</v>
      </c>
      <c r="Q5891" s="29" t="s">
        <v>61</v>
      </c>
      <c r="R5891" s="30">
        <v>15566.007287017199</v>
      </c>
      <c r="S5891" s="5">
        <v>79.187449718423167</v>
      </c>
      <c r="T5891" s="4">
        <v>79.65840683186336</v>
      </c>
      <c r="U5891" s="1"/>
      <c r="V5891" s="1"/>
      <c r="W5891" s="1"/>
      <c r="X5891" s="1"/>
    </row>
    <row r="5892" spans="1:24" ht="15.75" customHeight="1" x14ac:dyDescent="0.2">
      <c r="A5892" s="1"/>
      <c r="B5892" s="1"/>
      <c r="C5892" s="31" t="str">
        <f>IF('Style Screener'!$S5892&lt;(AVERAGE('Style Screener'!$S$9:$S$6415)), "Value", "Growth")</f>
        <v>Value</v>
      </c>
      <c r="D5892" s="31" t="str">
        <f>IF('Style Screener'!$R5892&gt;2000, "Large Cap", "Small Cap")</f>
        <v>Large Cap</v>
      </c>
      <c r="E5892" s="31" t="s">
        <v>14</v>
      </c>
      <c r="F5892" s="31" t="s">
        <v>37</v>
      </c>
      <c r="G5892" s="1" t="s">
        <v>38</v>
      </c>
      <c r="H5892" s="1" t="s">
        <v>7277</v>
      </c>
      <c r="I5892" s="1" t="s">
        <v>7278</v>
      </c>
      <c r="J5892" s="1" t="s">
        <v>41</v>
      </c>
      <c r="K5892" s="1" t="s">
        <v>7279</v>
      </c>
      <c r="L5892" s="1" t="s">
        <v>7280</v>
      </c>
      <c r="M5892" s="1" t="s">
        <v>74</v>
      </c>
      <c r="N5892" s="1" t="s">
        <v>179</v>
      </c>
      <c r="O5892" s="1" t="s">
        <v>180</v>
      </c>
      <c r="P5892" s="1" t="s">
        <v>1217</v>
      </c>
      <c r="Q5892" s="29" t="s">
        <v>6633</v>
      </c>
      <c r="R5892" s="30">
        <v>6578.2891324400007</v>
      </c>
      <c r="S5892" s="5">
        <v>16.472549019607843</v>
      </c>
      <c r="T5892" s="4">
        <v>85.134952896526471</v>
      </c>
      <c r="U5892" s="1"/>
      <c r="V5892" s="1"/>
      <c r="W5892" s="1"/>
      <c r="X5892" s="1"/>
    </row>
    <row r="5893" spans="1:24" ht="15.75" customHeight="1" x14ac:dyDescent="0.2">
      <c r="A5893" s="1"/>
      <c r="B5893" s="1"/>
      <c r="C5893" s="31" t="str">
        <f>IF('Style Screener'!$S5893&lt;(AVERAGE('Style Screener'!$S$9:$S$6415)), "Value", "Growth")</f>
        <v>Value</v>
      </c>
      <c r="D5893" s="31" t="str">
        <f>IF('Style Screener'!$R5893&gt;2000, "Large Cap", "Small Cap")</f>
        <v>Large Cap</v>
      </c>
      <c r="E5893" s="31" t="s">
        <v>14</v>
      </c>
      <c r="F5893" s="31" t="s">
        <v>37</v>
      </c>
      <c r="G5893" s="1" t="s">
        <v>13188</v>
      </c>
      <c r="H5893" s="1" t="s">
        <v>13822</v>
      </c>
      <c r="I5893" s="1" t="s">
        <v>20752</v>
      </c>
      <c r="J5893" s="1" t="s">
        <v>13191</v>
      </c>
      <c r="K5893" s="1" t="s">
        <v>13824</v>
      </c>
      <c r="L5893" s="1" t="s">
        <v>13825</v>
      </c>
      <c r="M5893" s="1" t="s">
        <v>74</v>
      </c>
      <c r="N5893" s="1" t="s">
        <v>649</v>
      </c>
      <c r="O5893" s="1" t="s">
        <v>117</v>
      </c>
      <c r="P5893" s="1" t="s">
        <v>649</v>
      </c>
      <c r="Q5893" s="29" t="s">
        <v>61</v>
      </c>
      <c r="R5893" s="30">
        <v>10396.53277623967</v>
      </c>
      <c r="S5893" s="5">
        <v>11.261772024315727</v>
      </c>
      <c r="T5893" s="4">
        <v>39.485749110648129</v>
      </c>
      <c r="U5893" s="1"/>
      <c r="V5893" s="1"/>
      <c r="W5893" s="1"/>
      <c r="X5893" s="1"/>
    </row>
    <row r="5894" spans="1:24" ht="15.75" customHeight="1" x14ac:dyDescent="0.2">
      <c r="A5894" s="1"/>
      <c r="B5894" s="1"/>
      <c r="C5894" s="31" t="str">
        <f>IF('Style Screener'!$S5894&lt;(AVERAGE('Style Screener'!$S$9:$S$6415)), "Value", "Growth")</f>
        <v>Value</v>
      </c>
      <c r="D5894" s="31" t="str">
        <f>IF('Style Screener'!$R5894&gt;2000, "Large Cap", "Small Cap")</f>
        <v>Large Cap</v>
      </c>
      <c r="E5894" s="31" t="s">
        <v>14</v>
      </c>
      <c r="F5894" s="31" t="s">
        <v>37</v>
      </c>
      <c r="G5894" s="1" t="s">
        <v>38</v>
      </c>
      <c r="H5894" s="1" t="s">
        <v>7293</v>
      </c>
      <c r="I5894" s="1" t="s">
        <v>7294</v>
      </c>
      <c r="J5894" s="1" t="s">
        <v>41</v>
      </c>
      <c r="K5894" s="1" t="s">
        <v>7295</v>
      </c>
      <c r="L5894" s="1" t="s">
        <v>7296</v>
      </c>
      <c r="M5894" s="1" t="s">
        <v>74</v>
      </c>
      <c r="N5894" s="1" t="s">
        <v>116</v>
      </c>
      <c r="O5894" s="1" t="s">
        <v>117</v>
      </c>
      <c r="P5894" s="1" t="s">
        <v>116</v>
      </c>
      <c r="Q5894" s="29" t="s">
        <v>7297</v>
      </c>
      <c r="R5894" s="30">
        <v>9185.5129792999996</v>
      </c>
      <c r="S5894" s="5">
        <v>21.130713712910985</v>
      </c>
      <c r="T5894" s="4" t="s">
        <v>61</v>
      </c>
      <c r="U5894" s="1"/>
      <c r="V5894" s="1"/>
      <c r="W5894" s="1"/>
      <c r="X5894" s="1"/>
    </row>
    <row r="5895" spans="1:24" ht="15.75" customHeight="1" x14ac:dyDescent="0.2">
      <c r="A5895" s="1"/>
      <c r="B5895" s="1"/>
      <c r="C5895" s="31" t="str">
        <f>IF('Style Screener'!$S5895&lt;(AVERAGE('Style Screener'!$S$9:$S$6415)), "Value", "Growth")</f>
        <v>Value</v>
      </c>
      <c r="D5895" s="31" t="str">
        <f>IF('Style Screener'!$R5895&gt;2000, "Large Cap", "Small Cap")</f>
        <v>Large Cap</v>
      </c>
      <c r="E5895" s="31" t="s">
        <v>14</v>
      </c>
      <c r="F5895" s="31" t="s">
        <v>37</v>
      </c>
      <c r="G5895" s="1" t="s">
        <v>1020</v>
      </c>
      <c r="H5895" s="1" t="s">
        <v>12215</v>
      </c>
      <c r="I5895" s="1" t="s">
        <v>12216</v>
      </c>
      <c r="J5895" s="1" t="s">
        <v>10766</v>
      </c>
      <c r="K5895" s="1" t="s">
        <v>12217</v>
      </c>
      <c r="L5895" s="1" t="s">
        <v>12218</v>
      </c>
      <c r="M5895" s="1" t="s">
        <v>74</v>
      </c>
      <c r="N5895" s="1" t="s">
        <v>638</v>
      </c>
      <c r="O5895" s="1" t="s">
        <v>117</v>
      </c>
      <c r="P5895" s="1" t="s">
        <v>638</v>
      </c>
      <c r="Q5895" s="29" t="s">
        <v>61</v>
      </c>
      <c r="R5895" s="30">
        <v>6539.2740682168824</v>
      </c>
      <c r="S5895" s="5">
        <v>15.151933701657461</v>
      </c>
      <c r="T5895" s="4">
        <v>90.191156593937066</v>
      </c>
      <c r="U5895" s="1"/>
      <c r="V5895" s="1"/>
      <c r="W5895" s="1"/>
      <c r="X5895" s="1"/>
    </row>
    <row r="5896" spans="1:24" ht="15.75" customHeight="1" x14ac:dyDescent="0.2">
      <c r="A5896" s="1"/>
      <c r="B5896" s="1"/>
      <c r="C5896" s="31" t="str">
        <f>IF('Style Screener'!$S5896&lt;(AVERAGE('Style Screener'!$S$9:$S$6415)), "Value", "Growth")</f>
        <v>Value</v>
      </c>
      <c r="D5896" s="31" t="str">
        <f>IF('Style Screener'!$R5896&gt;2000, "Large Cap", "Small Cap")</f>
        <v>Large Cap</v>
      </c>
      <c r="E5896" s="31" t="s">
        <v>14</v>
      </c>
      <c r="F5896" s="31" t="s">
        <v>37</v>
      </c>
      <c r="G5896" s="1" t="s">
        <v>1020</v>
      </c>
      <c r="H5896" s="1" t="s">
        <v>12251</v>
      </c>
      <c r="I5896" s="1" t="s">
        <v>12252</v>
      </c>
      <c r="J5896" s="1" t="s">
        <v>10766</v>
      </c>
      <c r="K5896" s="1" t="s">
        <v>12253</v>
      </c>
      <c r="L5896" s="1" t="s">
        <v>12254</v>
      </c>
      <c r="M5896" s="1" t="s">
        <v>74</v>
      </c>
      <c r="N5896" s="1" t="s">
        <v>342</v>
      </c>
      <c r="O5896" s="1" t="s">
        <v>117</v>
      </c>
      <c r="P5896" s="1" t="s">
        <v>618</v>
      </c>
      <c r="Q5896" s="29" t="s">
        <v>61</v>
      </c>
      <c r="R5896" s="30">
        <v>4025.1931094902743</v>
      </c>
      <c r="S5896" s="5">
        <v>16.6832298136646</v>
      </c>
      <c r="T5896" s="4">
        <v>88.442831215970955</v>
      </c>
      <c r="U5896" s="1"/>
      <c r="V5896" s="1"/>
      <c r="W5896" s="1"/>
      <c r="X5896" s="1"/>
    </row>
    <row r="5897" spans="1:24" ht="15.75" customHeight="1" x14ac:dyDescent="0.2">
      <c r="A5897" s="1"/>
      <c r="B5897" s="1"/>
      <c r="C5897" s="31" t="str">
        <f>IF('Style Screener'!$S5897&lt;(AVERAGE('Style Screener'!$S$9:$S$6415)), "Value", "Growth")</f>
        <v>Value</v>
      </c>
      <c r="D5897" s="31" t="str">
        <f>IF('Style Screener'!$R5897&gt;2000, "Large Cap", "Small Cap")</f>
        <v>Large Cap</v>
      </c>
      <c r="E5897" s="31" t="s">
        <v>14</v>
      </c>
      <c r="F5897" s="31" t="s">
        <v>37</v>
      </c>
      <c r="G5897" s="1" t="s">
        <v>10908</v>
      </c>
      <c r="H5897" s="1" t="s">
        <v>12203</v>
      </c>
      <c r="I5897" s="1" t="s">
        <v>12204</v>
      </c>
      <c r="J5897" s="1" t="s">
        <v>10911</v>
      </c>
      <c r="K5897" s="1" t="s">
        <v>12205</v>
      </c>
      <c r="L5897" s="1" t="s">
        <v>12206</v>
      </c>
      <c r="M5897" s="1" t="s">
        <v>74</v>
      </c>
      <c r="N5897" s="1" t="s">
        <v>342</v>
      </c>
      <c r="O5897" s="1" t="s">
        <v>117</v>
      </c>
      <c r="P5897" s="1" t="s">
        <v>618</v>
      </c>
      <c r="Q5897" s="29" t="s">
        <v>61</v>
      </c>
      <c r="R5897" s="30">
        <v>4405.9240580780497</v>
      </c>
      <c r="S5897" s="5">
        <v>16.565349544072948</v>
      </c>
      <c r="T5897" s="4">
        <v>95.54401312192455</v>
      </c>
      <c r="U5897" s="1"/>
      <c r="V5897" s="1"/>
      <c r="W5897" s="1"/>
      <c r="X5897" s="1"/>
    </row>
    <row r="5898" spans="1:24" ht="15.75" customHeight="1" x14ac:dyDescent="0.2">
      <c r="A5898" s="1"/>
      <c r="B5898" s="1"/>
      <c r="C5898" s="31" t="str">
        <f>IF('Style Screener'!$S5898&lt;(AVERAGE('Style Screener'!$S$9:$S$6415)), "Value", "Growth")</f>
        <v>Value</v>
      </c>
      <c r="D5898" s="31" t="str">
        <f>IF('Style Screener'!$R5898&gt;2000, "Large Cap", "Small Cap")</f>
        <v>Large Cap</v>
      </c>
      <c r="E5898" s="31" t="s">
        <v>14</v>
      </c>
      <c r="F5898" s="31" t="s">
        <v>37</v>
      </c>
      <c r="G5898" s="1" t="s">
        <v>13188</v>
      </c>
      <c r="H5898" s="1" t="s">
        <v>13622</v>
      </c>
      <c r="I5898" s="1" t="s">
        <v>20753</v>
      </c>
      <c r="J5898" s="1" t="s">
        <v>13191</v>
      </c>
      <c r="K5898" s="1" t="s">
        <v>13624</v>
      </c>
      <c r="L5898" s="1" t="s">
        <v>13625</v>
      </c>
      <c r="M5898" s="1" t="s">
        <v>74</v>
      </c>
      <c r="N5898" s="1" t="s">
        <v>342</v>
      </c>
      <c r="O5898" s="1" t="s">
        <v>117</v>
      </c>
      <c r="P5898" s="1" t="s">
        <v>618</v>
      </c>
      <c r="Q5898" s="29" t="s">
        <v>61</v>
      </c>
      <c r="R5898" s="30">
        <v>6190.3545599208446</v>
      </c>
      <c r="S5898" s="5">
        <v>18.705355341216354</v>
      </c>
      <c r="T5898" s="4">
        <v>81.214135759272224</v>
      </c>
      <c r="U5898" s="1"/>
      <c r="V5898" s="1"/>
      <c r="W5898" s="1"/>
      <c r="X5898" s="1"/>
    </row>
    <row r="5899" spans="1:24" ht="15.75" customHeight="1" x14ac:dyDescent="0.2">
      <c r="A5899" s="1"/>
      <c r="B5899" s="1"/>
      <c r="C5899" s="31" t="str">
        <f>IF('Style Screener'!$S5899&lt;(AVERAGE('Style Screener'!$S$9:$S$6415)), "Value", "Growth")</f>
        <v>Value</v>
      </c>
      <c r="D5899" s="31" t="str">
        <f>IF('Style Screener'!$R5899&gt;2000, "Large Cap", "Small Cap")</f>
        <v>Large Cap</v>
      </c>
      <c r="E5899" s="31" t="s">
        <v>14</v>
      </c>
      <c r="F5899" s="31" t="s">
        <v>37</v>
      </c>
      <c r="G5899" s="1" t="s">
        <v>13188</v>
      </c>
      <c r="H5899" s="1" t="s">
        <v>13842</v>
      </c>
      <c r="I5899" s="1" t="s">
        <v>20754</v>
      </c>
      <c r="J5899" s="1" t="s">
        <v>13191</v>
      </c>
      <c r="K5899" s="1" t="s">
        <v>13844</v>
      </c>
      <c r="L5899" s="1" t="s">
        <v>13845</v>
      </c>
      <c r="M5899" s="1" t="s">
        <v>74</v>
      </c>
      <c r="N5899" s="1" t="s">
        <v>649</v>
      </c>
      <c r="O5899" s="1" t="s">
        <v>117</v>
      </c>
      <c r="P5899" s="1" t="s">
        <v>649</v>
      </c>
      <c r="Q5899" s="29" t="s">
        <v>61</v>
      </c>
      <c r="R5899" s="30">
        <v>34106.945224691815</v>
      </c>
      <c r="S5899" s="5">
        <v>10.066764240030475</v>
      </c>
      <c r="T5899" s="4">
        <v>28.860871168781085</v>
      </c>
      <c r="U5899" s="1"/>
      <c r="V5899" s="1"/>
      <c r="W5899" s="1"/>
      <c r="X5899" s="1"/>
    </row>
    <row r="5900" spans="1:24" ht="15.75" customHeight="1" x14ac:dyDescent="0.2">
      <c r="A5900" s="1"/>
      <c r="B5900" s="1"/>
      <c r="C5900" s="31" t="str">
        <f>IF('Style Screener'!$S5900&lt;(AVERAGE('Style Screener'!$S$9:$S$6415)), "Value", "Growth")</f>
        <v>Value</v>
      </c>
      <c r="D5900" s="31" t="str">
        <f>IF('Style Screener'!$R5900&gt;2000, "Large Cap", "Small Cap")</f>
        <v>Large Cap</v>
      </c>
      <c r="E5900" s="31" t="s">
        <v>14</v>
      </c>
      <c r="F5900" s="31" t="s">
        <v>37</v>
      </c>
      <c r="G5900" s="1" t="s">
        <v>13188</v>
      </c>
      <c r="H5900" s="1" t="s">
        <v>13634</v>
      </c>
      <c r="I5900" s="1" t="s">
        <v>20755</v>
      </c>
      <c r="J5900" s="1" t="s">
        <v>13191</v>
      </c>
      <c r="K5900" s="1" t="s">
        <v>13636</v>
      </c>
      <c r="L5900" s="1" t="s">
        <v>13637</v>
      </c>
      <c r="M5900" s="1" t="s">
        <v>74</v>
      </c>
      <c r="N5900" s="1" t="s">
        <v>846</v>
      </c>
      <c r="O5900" s="1" t="s">
        <v>117</v>
      </c>
      <c r="P5900" s="1" t="s">
        <v>1478</v>
      </c>
      <c r="Q5900" s="29" t="s">
        <v>61</v>
      </c>
      <c r="R5900" s="30">
        <v>28350.962456990619</v>
      </c>
      <c r="S5900" s="5">
        <v>16.546121593291403</v>
      </c>
      <c r="T5900" s="4">
        <v>38.822166463305294</v>
      </c>
      <c r="U5900" s="1"/>
      <c r="V5900" s="1"/>
      <c r="W5900" s="1"/>
      <c r="X5900" s="1"/>
    </row>
    <row r="5901" spans="1:24" ht="15.75" customHeight="1" x14ac:dyDescent="0.2">
      <c r="A5901" s="1"/>
      <c r="B5901" s="1"/>
      <c r="C5901" s="31" t="str">
        <f>IF('Style Screener'!$S5901&lt;(AVERAGE('Style Screener'!$S$9:$S$6415)), "Value", "Growth")</f>
        <v>Value</v>
      </c>
      <c r="D5901" s="31" t="str">
        <f>IF('Style Screener'!$R5901&gt;2000, "Large Cap", "Small Cap")</f>
        <v>Large Cap</v>
      </c>
      <c r="E5901" s="31" t="s">
        <v>14</v>
      </c>
      <c r="F5901" s="31" t="s">
        <v>37</v>
      </c>
      <c r="G5901" s="1" t="s">
        <v>13188</v>
      </c>
      <c r="H5901" s="1" t="s">
        <v>13734</v>
      </c>
      <c r="I5901" s="1" t="s">
        <v>20756</v>
      </c>
      <c r="J5901" s="1" t="s">
        <v>13191</v>
      </c>
      <c r="K5901" s="1" t="s">
        <v>13736</v>
      </c>
      <c r="L5901" s="1" t="s">
        <v>13737</v>
      </c>
      <c r="M5901" s="1" t="s">
        <v>74</v>
      </c>
      <c r="N5901" s="1" t="s">
        <v>342</v>
      </c>
      <c r="O5901" s="1" t="s">
        <v>117</v>
      </c>
      <c r="P5901" s="1" t="s">
        <v>618</v>
      </c>
      <c r="Q5901" s="29" t="s">
        <v>61</v>
      </c>
      <c r="R5901" s="30">
        <v>19072.37054177784</v>
      </c>
      <c r="S5901" s="5">
        <v>19.882318328920267</v>
      </c>
      <c r="T5901" s="4">
        <v>49.295631262884008</v>
      </c>
      <c r="U5901" s="1"/>
      <c r="V5901" s="1"/>
      <c r="W5901" s="1"/>
      <c r="X5901" s="1"/>
    </row>
    <row r="5902" spans="1:24" ht="15.75" customHeight="1" x14ac:dyDescent="0.2">
      <c r="A5902" s="1"/>
      <c r="B5902" s="1"/>
      <c r="C5902" s="31" t="str">
        <f>IF('Style Screener'!$S5902&lt;(AVERAGE('Style Screener'!$S$9:$S$6415)), "Value", "Growth")</f>
        <v>Growth</v>
      </c>
      <c r="D5902" s="31" t="str">
        <f>IF('Style Screener'!$R5902&gt;2000, "Large Cap", "Small Cap")</f>
        <v>Large Cap</v>
      </c>
      <c r="E5902" s="31" t="s">
        <v>14</v>
      </c>
      <c r="F5902" s="31" t="s">
        <v>37</v>
      </c>
      <c r="G5902" s="1" t="s">
        <v>13188</v>
      </c>
      <c r="H5902" s="1" t="s">
        <v>14022</v>
      </c>
      <c r="I5902" s="1" t="s">
        <v>20757</v>
      </c>
      <c r="J5902" s="1" t="s">
        <v>13191</v>
      </c>
      <c r="K5902" s="1" t="s">
        <v>14024</v>
      </c>
      <c r="L5902" s="1" t="s">
        <v>14025</v>
      </c>
      <c r="M5902" s="1" t="s">
        <v>74</v>
      </c>
      <c r="N5902" s="1" t="s">
        <v>10788</v>
      </c>
      <c r="O5902" s="1" t="s">
        <v>76</v>
      </c>
      <c r="P5902" s="1" t="s">
        <v>14026</v>
      </c>
      <c r="Q5902" s="29" t="s">
        <v>61</v>
      </c>
      <c r="R5902" s="30">
        <v>2845.9400231441264</v>
      </c>
      <c r="S5902" s="5">
        <v>41.678339762515357</v>
      </c>
      <c r="T5902" s="4">
        <v>0</v>
      </c>
      <c r="U5902" s="1"/>
      <c r="V5902" s="1"/>
      <c r="W5902" s="1"/>
      <c r="X5902" s="1"/>
    </row>
    <row r="5903" spans="1:24" ht="15.75" customHeight="1" x14ac:dyDescent="0.2">
      <c r="A5903" s="1"/>
      <c r="B5903" s="1"/>
      <c r="C5903" s="31" t="str">
        <f>IF('Style Screener'!$S5903&lt;(AVERAGE('Style Screener'!$S$9:$S$6415)), "Value", "Growth")</f>
        <v>Value</v>
      </c>
      <c r="D5903" s="31" t="str">
        <f>IF('Style Screener'!$R5903&gt;2000, "Large Cap", "Small Cap")</f>
        <v>Large Cap</v>
      </c>
      <c r="E5903" s="31" t="s">
        <v>14</v>
      </c>
      <c r="F5903" s="31" t="s">
        <v>37</v>
      </c>
      <c r="G5903" s="1" t="s">
        <v>13188</v>
      </c>
      <c r="H5903" s="1" t="s">
        <v>13830</v>
      </c>
      <c r="I5903" s="1" t="s">
        <v>20758</v>
      </c>
      <c r="J5903" s="1" t="s">
        <v>13191</v>
      </c>
      <c r="K5903" s="1" t="s">
        <v>13832</v>
      </c>
      <c r="L5903" s="1" t="s">
        <v>13833</v>
      </c>
      <c r="M5903" s="1" t="s">
        <v>74</v>
      </c>
      <c r="N5903" s="1" t="s">
        <v>649</v>
      </c>
      <c r="O5903" s="1" t="s">
        <v>117</v>
      </c>
      <c r="P5903" s="1" t="s">
        <v>649</v>
      </c>
      <c r="Q5903" s="29" t="s">
        <v>61</v>
      </c>
      <c r="R5903" s="30">
        <v>24411.853825281756</v>
      </c>
      <c r="S5903" s="5">
        <v>8.9978564663265814</v>
      </c>
      <c r="T5903" s="4">
        <v>55.930388397042655</v>
      </c>
      <c r="U5903" s="1"/>
      <c r="V5903" s="1"/>
      <c r="W5903" s="1"/>
      <c r="X5903" s="1"/>
    </row>
    <row r="5904" spans="1:24" ht="15.75" customHeight="1" x14ac:dyDescent="0.2">
      <c r="A5904" s="1"/>
      <c r="B5904" s="1"/>
      <c r="C5904" s="31" t="str">
        <f>IF('Style Screener'!$S5904&lt;(AVERAGE('Style Screener'!$S$9:$S$6415)), "Value", "Growth")</f>
        <v>Value</v>
      </c>
      <c r="D5904" s="31" t="str">
        <f>IF('Style Screener'!$R5904&gt;2000, "Large Cap", "Small Cap")</f>
        <v>Large Cap</v>
      </c>
      <c r="E5904" s="31" t="s">
        <v>14</v>
      </c>
      <c r="F5904" s="31" t="s">
        <v>37</v>
      </c>
      <c r="G5904" s="1" t="s">
        <v>13188</v>
      </c>
      <c r="H5904" s="1" t="s">
        <v>14010</v>
      </c>
      <c r="I5904" s="1" t="s">
        <v>20759</v>
      </c>
      <c r="J5904" s="1" t="s">
        <v>13191</v>
      </c>
      <c r="K5904" s="1" t="s">
        <v>14012</v>
      </c>
      <c r="L5904" s="1" t="s">
        <v>14013</v>
      </c>
      <c r="M5904" s="1" t="s">
        <v>74</v>
      </c>
      <c r="N5904" s="1" t="s">
        <v>1507</v>
      </c>
      <c r="O5904" s="1" t="s">
        <v>76</v>
      </c>
      <c r="P5904" s="1" t="s">
        <v>1507</v>
      </c>
      <c r="Q5904" s="29" t="s">
        <v>61</v>
      </c>
      <c r="R5904" s="30">
        <v>4207.6227278490551</v>
      </c>
      <c r="S5904" s="5">
        <v>13.485980401668769</v>
      </c>
      <c r="T5904" s="4">
        <v>13.449593801497581</v>
      </c>
      <c r="U5904" s="1"/>
      <c r="V5904" s="1"/>
      <c r="W5904" s="1"/>
      <c r="X5904" s="1"/>
    </row>
    <row r="5905" spans="1:24" ht="15.75" customHeight="1" x14ac:dyDescent="0.2">
      <c r="A5905" s="1"/>
      <c r="B5905" s="1"/>
      <c r="C5905" s="31" t="str">
        <f>IF('Style Screener'!$S5905&lt;(AVERAGE('Style Screener'!$S$9:$S$6415)), "Value", "Growth")</f>
        <v>Value</v>
      </c>
      <c r="D5905" s="31" t="str">
        <f>IF('Style Screener'!$R5905&gt;2000, "Large Cap", "Small Cap")</f>
        <v>Large Cap</v>
      </c>
      <c r="E5905" s="31" t="s">
        <v>14</v>
      </c>
      <c r="F5905" s="31" t="s">
        <v>37</v>
      </c>
      <c r="G5905" s="1" t="s">
        <v>16243</v>
      </c>
      <c r="H5905" s="1" t="s">
        <v>20760</v>
      </c>
      <c r="I5905" s="1" t="s">
        <v>20761</v>
      </c>
      <c r="J5905" s="1" t="s">
        <v>16236</v>
      </c>
      <c r="K5905" s="1" t="s">
        <v>20762</v>
      </c>
      <c r="L5905" s="1" t="s">
        <v>20763</v>
      </c>
      <c r="M5905" s="1" t="s">
        <v>74</v>
      </c>
      <c r="N5905" s="1" t="s">
        <v>1095</v>
      </c>
      <c r="O5905" s="1" t="s">
        <v>76</v>
      </c>
      <c r="P5905" s="1" t="s">
        <v>3200</v>
      </c>
      <c r="Q5905" s="29" t="s">
        <v>61</v>
      </c>
      <c r="R5905" s="30">
        <v>28851.415276188021</v>
      </c>
      <c r="S5905" s="5">
        <v>21.492704826038157</v>
      </c>
      <c r="T5905" s="4">
        <v>31.631636617192942</v>
      </c>
      <c r="U5905" s="1"/>
      <c r="V5905" s="1"/>
      <c r="W5905" s="1"/>
      <c r="X5905" s="1"/>
    </row>
    <row r="5906" spans="1:24" ht="15.75" customHeight="1" x14ac:dyDescent="0.2">
      <c r="A5906" s="1"/>
      <c r="B5906" s="1"/>
      <c r="C5906" s="31" t="str">
        <f>IF('Style Screener'!$S5906&lt;(AVERAGE('Style Screener'!$S$9:$S$6415)), "Value", "Growth")</f>
        <v>Value</v>
      </c>
      <c r="D5906" s="31" t="str">
        <f>IF('Style Screener'!$R5906&gt;2000, "Large Cap", "Small Cap")</f>
        <v>Large Cap</v>
      </c>
      <c r="E5906" s="31" t="s">
        <v>14</v>
      </c>
      <c r="F5906" s="31" t="s">
        <v>37</v>
      </c>
      <c r="G5906" s="1" t="s">
        <v>13188</v>
      </c>
      <c r="H5906" s="1" t="s">
        <v>20764</v>
      </c>
      <c r="I5906" s="1" t="s">
        <v>20765</v>
      </c>
      <c r="J5906" s="1" t="s">
        <v>13191</v>
      </c>
      <c r="K5906" s="1" t="s">
        <v>20766</v>
      </c>
      <c r="L5906" s="1" t="s">
        <v>20767</v>
      </c>
      <c r="M5906" s="1" t="s">
        <v>74</v>
      </c>
      <c r="N5906" s="1" t="s">
        <v>342</v>
      </c>
      <c r="O5906" s="1" t="s">
        <v>117</v>
      </c>
      <c r="P5906" s="1" t="s">
        <v>618</v>
      </c>
      <c r="Q5906" s="29" t="s">
        <v>61</v>
      </c>
      <c r="R5906" s="30">
        <v>3583.5027831369075</v>
      </c>
      <c r="S5906" s="5">
        <v>23.450445137192126</v>
      </c>
      <c r="T5906" s="4">
        <v>43.385024543850193</v>
      </c>
      <c r="U5906" s="1"/>
      <c r="V5906" s="1"/>
      <c r="W5906" s="1"/>
      <c r="X5906" s="1"/>
    </row>
    <row r="5907" spans="1:24" ht="15.75" customHeight="1" x14ac:dyDescent="0.2">
      <c r="A5907" s="1"/>
      <c r="B5907" s="1"/>
      <c r="C5907" s="31" t="str">
        <f>IF('Style Screener'!$S5907&lt;(AVERAGE('Style Screener'!$S$9:$S$6415)), "Value", "Growth")</f>
        <v>Value</v>
      </c>
      <c r="D5907" s="31" t="str">
        <f>IF('Style Screener'!$R5907&gt;2000, "Large Cap", "Small Cap")</f>
        <v>Large Cap</v>
      </c>
      <c r="E5907" s="31" t="s">
        <v>14</v>
      </c>
      <c r="F5907" s="31" t="s">
        <v>37</v>
      </c>
      <c r="G5907" s="1" t="s">
        <v>13188</v>
      </c>
      <c r="H5907" s="1" t="s">
        <v>20768</v>
      </c>
      <c r="I5907" s="1" t="s">
        <v>20769</v>
      </c>
      <c r="J5907" s="1" t="s">
        <v>13191</v>
      </c>
      <c r="K5907" s="1" t="s">
        <v>20770</v>
      </c>
      <c r="L5907" s="1" t="s">
        <v>20771</v>
      </c>
      <c r="M5907" s="1" t="s">
        <v>74</v>
      </c>
      <c r="N5907" s="1" t="s">
        <v>1095</v>
      </c>
      <c r="O5907" s="1" t="s">
        <v>76</v>
      </c>
      <c r="P5907" s="1" t="s">
        <v>3200</v>
      </c>
      <c r="Q5907" s="29" t="s">
        <v>61</v>
      </c>
      <c r="R5907" s="30">
        <v>3700.9418104624947</v>
      </c>
      <c r="S5907" s="5">
        <v>24.54081632653061</v>
      </c>
      <c r="T5907" s="4" t="s">
        <v>61</v>
      </c>
      <c r="U5907" s="1"/>
      <c r="V5907" s="1"/>
      <c r="W5907" s="1"/>
      <c r="X5907" s="1"/>
    </row>
    <row r="5908" spans="1:24" ht="15.75" customHeight="1" x14ac:dyDescent="0.2">
      <c r="A5908" s="1"/>
      <c r="B5908" s="1"/>
      <c r="C5908" s="31" t="str">
        <f>IF('Style Screener'!$S5908&lt;(AVERAGE('Style Screener'!$S$9:$S$6415)), "Value", "Growth")</f>
        <v>Value</v>
      </c>
      <c r="D5908" s="31" t="str">
        <f>IF('Style Screener'!$R5908&gt;2000, "Large Cap", "Small Cap")</f>
        <v>Large Cap</v>
      </c>
      <c r="E5908" s="31" t="s">
        <v>14</v>
      </c>
      <c r="F5908" s="31" t="s">
        <v>37</v>
      </c>
      <c r="G5908" s="1" t="s">
        <v>13188</v>
      </c>
      <c r="H5908" s="1" t="s">
        <v>13502</v>
      </c>
      <c r="I5908" s="1" t="s">
        <v>20772</v>
      </c>
      <c r="J5908" s="1" t="s">
        <v>13191</v>
      </c>
      <c r="K5908" s="1" t="s">
        <v>13504</v>
      </c>
      <c r="L5908" s="1" t="s">
        <v>13505</v>
      </c>
      <c r="M5908" s="1" t="s">
        <v>74</v>
      </c>
      <c r="N5908" s="1" t="s">
        <v>342</v>
      </c>
      <c r="O5908" s="1" t="s">
        <v>117</v>
      </c>
      <c r="P5908" s="1" t="s">
        <v>618</v>
      </c>
      <c r="Q5908" s="29" t="s">
        <v>61</v>
      </c>
      <c r="R5908" s="30">
        <v>7260.8489940748423</v>
      </c>
      <c r="S5908" s="5">
        <v>19.980848545168026</v>
      </c>
      <c r="T5908" s="4">
        <v>67.949706480749541</v>
      </c>
      <c r="U5908" s="1"/>
      <c r="V5908" s="1"/>
      <c r="W5908" s="1"/>
      <c r="X5908" s="1"/>
    </row>
    <row r="5909" spans="1:24" ht="15.75" customHeight="1" x14ac:dyDescent="0.2">
      <c r="A5909" s="1"/>
      <c r="B5909" s="1"/>
      <c r="C5909" s="31" t="str">
        <f>IF('Style Screener'!$S5909&lt;(AVERAGE('Style Screener'!$S$9:$S$6415)), "Value", "Growth")</f>
        <v>Value</v>
      </c>
      <c r="D5909" s="31" t="str">
        <f>IF('Style Screener'!$R5909&gt;2000, "Large Cap", "Small Cap")</f>
        <v>Large Cap</v>
      </c>
      <c r="E5909" s="31" t="s">
        <v>14</v>
      </c>
      <c r="F5909" s="31" t="s">
        <v>37</v>
      </c>
      <c r="G5909" s="1" t="s">
        <v>13188</v>
      </c>
      <c r="H5909" s="1" t="s">
        <v>20773</v>
      </c>
      <c r="I5909" s="1" t="s">
        <v>20774</v>
      </c>
      <c r="J5909" s="1" t="s">
        <v>13191</v>
      </c>
      <c r="K5909" s="1" t="s">
        <v>20775</v>
      </c>
      <c r="L5909" s="1" t="s">
        <v>20776</v>
      </c>
      <c r="M5909" s="1" t="s">
        <v>74</v>
      </c>
      <c r="N5909" s="1" t="s">
        <v>846</v>
      </c>
      <c r="O5909" s="1" t="s">
        <v>117</v>
      </c>
      <c r="P5909" s="1" t="s">
        <v>847</v>
      </c>
      <c r="Q5909" s="29" t="s">
        <v>61</v>
      </c>
      <c r="R5909" s="30">
        <v>20506.88998314691</v>
      </c>
      <c r="S5909" s="5">
        <v>22.782561158944922</v>
      </c>
      <c r="T5909" s="4">
        <v>81.854146169220058</v>
      </c>
      <c r="U5909" s="1"/>
      <c r="V5909" s="1"/>
      <c r="W5909" s="1"/>
      <c r="X5909" s="1"/>
    </row>
    <row r="5910" spans="1:24" ht="15.75" customHeight="1" x14ac:dyDescent="0.2">
      <c r="A5910" s="1"/>
      <c r="B5910" s="1"/>
      <c r="C5910" s="31" t="str">
        <f>IF('Style Screener'!$S5910&lt;(AVERAGE('Style Screener'!$S$9:$S$6415)), "Value", "Growth")</f>
        <v>Value</v>
      </c>
      <c r="D5910" s="31" t="str">
        <f>IF('Style Screener'!$R5910&gt;2000, "Large Cap", "Small Cap")</f>
        <v>Large Cap</v>
      </c>
      <c r="E5910" s="31" t="s">
        <v>14</v>
      </c>
      <c r="F5910" s="31" t="s">
        <v>37</v>
      </c>
      <c r="G5910" s="1" t="s">
        <v>38</v>
      </c>
      <c r="H5910" s="1" t="s">
        <v>8231</v>
      </c>
      <c r="I5910" s="1" t="s">
        <v>8232</v>
      </c>
      <c r="J5910" s="1" t="s">
        <v>41</v>
      </c>
      <c r="K5910" s="1" t="s">
        <v>8233</v>
      </c>
      <c r="L5910" s="1" t="s">
        <v>8234</v>
      </c>
      <c r="M5910" s="1" t="s">
        <v>74</v>
      </c>
      <c r="N5910" s="1" t="s">
        <v>179</v>
      </c>
      <c r="O5910" s="1" t="s">
        <v>180</v>
      </c>
      <c r="P5910" s="1" t="s">
        <v>181</v>
      </c>
      <c r="Q5910" s="29" t="s">
        <v>3676</v>
      </c>
      <c r="R5910" s="30">
        <v>16952.002191609998</v>
      </c>
      <c r="S5910" s="5">
        <v>17.011878247958425</v>
      </c>
      <c r="T5910" s="4">
        <v>45.690203562340955</v>
      </c>
      <c r="U5910" s="1"/>
      <c r="V5910" s="1"/>
      <c r="W5910" s="1"/>
      <c r="X5910" s="1"/>
    </row>
    <row r="5911" spans="1:24" ht="15.75" customHeight="1" x14ac:dyDescent="0.2">
      <c r="A5911" s="1"/>
      <c r="B5911" s="1"/>
      <c r="C5911" s="31" t="str">
        <f>IF('Style Screener'!$S5911&lt;(AVERAGE('Style Screener'!$S$9:$S$6415)), "Value", "Growth")</f>
        <v>Value</v>
      </c>
      <c r="D5911" s="31" t="str">
        <f>IF('Style Screener'!$R5911&gt;2000, "Large Cap", "Small Cap")</f>
        <v>Large Cap</v>
      </c>
      <c r="E5911" s="31" t="s">
        <v>14</v>
      </c>
      <c r="F5911" s="31" t="s">
        <v>37</v>
      </c>
      <c r="G5911" s="1" t="s">
        <v>13188</v>
      </c>
      <c r="H5911" s="1" t="s">
        <v>13998</v>
      </c>
      <c r="I5911" s="1" t="s">
        <v>20777</v>
      </c>
      <c r="J5911" s="1" t="s">
        <v>13191</v>
      </c>
      <c r="K5911" s="1" t="s">
        <v>14000</v>
      </c>
      <c r="L5911" s="1" t="s">
        <v>14001</v>
      </c>
      <c r="M5911" s="1" t="s">
        <v>74</v>
      </c>
      <c r="N5911" s="1" t="s">
        <v>1095</v>
      </c>
      <c r="O5911" s="1" t="s">
        <v>76</v>
      </c>
      <c r="P5911" s="1" t="s">
        <v>1096</v>
      </c>
      <c r="Q5911" s="29" t="s">
        <v>61</v>
      </c>
      <c r="R5911" s="30">
        <v>6208.0299544508243</v>
      </c>
      <c r="S5911" s="5">
        <v>22.564458610786758</v>
      </c>
      <c r="T5911" s="4" t="s">
        <v>61</v>
      </c>
      <c r="U5911" s="1"/>
      <c r="V5911" s="1"/>
      <c r="W5911" s="1"/>
      <c r="X5911" s="1"/>
    </row>
    <row r="5912" spans="1:24" ht="15.75" customHeight="1" x14ac:dyDescent="0.2">
      <c r="A5912" s="1"/>
      <c r="B5912" s="1"/>
      <c r="C5912" s="31" t="str">
        <f>IF('Style Screener'!$S5912&lt;(AVERAGE('Style Screener'!$S$9:$S$6415)), "Value", "Growth")</f>
        <v>Value</v>
      </c>
      <c r="D5912" s="31" t="str">
        <f>IF('Style Screener'!$R5912&gt;2000, "Large Cap", "Small Cap")</f>
        <v>Large Cap</v>
      </c>
      <c r="E5912" s="31" t="s">
        <v>14</v>
      </c>
      <c r="F5912" s="31" t="s">
        <v>37</v>
      </c>
      <c r="G5912" s="1" t="s">
        <v>13188</v>
      </c>
      <c r="H5912" s="1" t="s">
        <v>14006</v>
      </c>
      <c r="I5912" s="1" t="s">
        <v>20778</v>
      </c>
      <c r="J5912" s="1" t="s">
        <v>13191</v>
      </c>
      <c r="K5912" s="1" t="s">
        <v>14008</v>
      </c>
      <c r="L5912" s="1" t="s">
        <v>14009</v>
      </c>
      <c r="M5912" s="1" t="s">
        <v>74</v>
      </c>
      <c r="N5912" s="1" t="s">
        <v>1507</v>
      </c>
      <c r="O5912" s="1" t="s">
        <v>76</v>
      </c>
      <c r="P5912" s="1" t="s">
        <v>1507</v>
      </c>
      <c r="Q5912" s="29" t="s">
        <v>61</v>
      </c>
      <c r="R5912" s="30">
        <v>5063.957643446488</v>
      </c>
      <c r="S5912" s="5">
        <v>13.71816114985935</v>
      </c>
      <c r="T5912" s="4">
        <v>25.218696097016089</v>
      </c>
      <c r="U5912" s="1"/>
      <c r="V5912" s="1"/>
      <c r="W5912" s="1"/>
      <c r="X5912" s="1"/>
    </row>
    <row r="5913" spans="1:24" ht="15.75" customHeight="1" x14ac:dyDescent="0.2">
      <c r="A5913" s="1"/>
      <c r="B5913" s="1"/>
      <c r="C5913" s="31" t="str">
        <f>IF('Style Screener'!$S5913&lt;(AVERAGE('Style Screener'!$S$9:$S$6415)), "Value", "Growth")</f>
        <v>Value</v>
      </c>
      <c r="D5913" s="31" t="str">
        <f>IF('Style Screener'!$R5913&gt;2000, "Large Cap", "Small Cap")</f>
        <v>Large Cap</v>
      </c>
      <c r="E5913" s="31" t="s">
        <v>14</v>
      </c>
      <c r="F5913" s="31" t="s">
        <v>37</v>
      </c>
      <c r="G5913" s="1" t="s">
        <v>16243</v>
      </c>
      <c r="H5913" s="1" t="s">
        <v>20779</v>
      </c>
      <c r="I5913" s="1" t="s">
        <v>20780</v>
      </c>
      <c r="J5913" s="1" t="s">
        <v>19235</v>
      </c>
      <c r="K5913" s="1" t="s">
        <v>20781</v>
      </c>
      <c r="L5913" s="1" t="s">
        <v>20782</v>
      </c>
      <c r="M5913" s="1" t="s">
        <v>74</v>
      </c>
      <c r="N5913" s="1" t="s">
        <v>649</v>
      </c>
      <c r="O5913" s="1" t="s">
        <v>117</v>
      </c>
      <c r="P5913" s="1" t="s">
        <v>649</v>
      </c>
      <c r="Q5913" s="29" t="s">
        <v>61</v>
      </c>
      <c r="R5913" s="30">
        <v>4407.8268005864365</v>
      </c>
      <c r="S5913" s="5">
        <v>8.0744686677573423</v>
      </c>
      <c r="T5913" s="4" t="s">
        <v>61</v>
      </c>
      <c r="U5913" s="1"/>
      <c r="V5913" s="1"/>
      <c r="W5913" s="1"/>
      <c r="X5913" s="1"/>
    </row>
    <row r="5914" spans="1:24" ht="15.75" customHeight="1" x14ac:dyDescent="0.2">
      <c r="A5914" s="1"/>
      <c r="B5914" s="1"/>
      <c r="C5914" s="31" t="str">
        <f>IF('Style Screener'!$S5914&lt;(AVERAGE('Style Screener'!$S$9:$S$6415)), "Value", "Growth")</f>
        <v>Value</v>
      </c>
      <c r="D5914" s="31" t="str">
        <f>IF('Style Screener'!$R5914&gt;2000, "Large Cap", "Small Cap")</f>
        <v>Large Cap</v>
      </c>
      <c r="E5914" s="31" t="s">
        <v>14</v>
      </c>
      <c r="F5914" s="31" t="s">
        <v>37</v>
      </c>
      <c r="G5914" s="1" t="s">
        <v>38</v>
      </c>
      <c r="H5914" s="1" t="s">
        <v>8343</v>
      </c>
      <c r="I5914" s="1" t="s">
        <v>8344</v>
      </c>
      <c r="J5914" s="1" t="s">
        <v>41</v>
      </c>
      <c r="K5914" s="1" t="s">
        <v>8345</v>
      </c>
      <c r="L5914" s="1" t="s">
        <v>8346</v>
      </c>
      <c r="M5914" s="1" t="s">
        <v>74</v>
      </c>
      <c r="N5914" s="1" t="s">
        <v>1095</v>
      </c>
      <c r="O5914" s="1" t="s">
        <v>76</v>
      </c>
      <c r="P5914" s="1" t="s">
        <v>3200</v>
      </c>
      <c r="Q5914" s="29" t="s">
        <v>3201</v>
      </c>
      <c r="R5914" s="30">
        <v>31370.663677430002</v>
      </c>
      <c r="S5914" s="5">
        <v>16.362038664323372</v>
      </c>
      <c r="T5914" s="4" t="s">
        <v>61</v>
      </c>
      <c r="U5914" s="1"/>
      <c r="V5914" s="1"/>
      <c r="W5914" s="1"/>
      <c r="X5914" s="1"/>
    </row>
    <row r="5915" spans="1:24" ht="15.75" customHeight="1" x14ac:dyDescent="0.2">
      <c r="A5915" s="1"/>
      <c r="B5915" s="1"/>
      <c r="C5915" s="31" t="str">
        <f>IF('Style Screener'!$S5915&lt;(AVERAGE('Style Screener'!$S$9:$S$6415)), "Value", "Growth")</f>
        <v>Value</v>
      </c>
      <c r="D5915" s="31" t="str">
        <f>IF('Style Screener'!$R5915&gt;2000, "Large Cap", "Small Cap")</f>
        <v>Large Cap</v>
      </c>
      <c r="E5915" s="31" t="s">
        <v>14</v>
      </c>
      <c r="F5915" s="31" t="s">
        <v>37</v>
      </c>
      <c r="G5915" s="1" t="s">
        <v>38</v>
      </c>
      <c r="H5915" s="1" t="s">
        <v>8276</v>
      </c>
      <c r="I5915" s="1" t="s">
        <v>8277</v>
      </c>
      <c r="J5915" s="1" t="s">
        <v>41</v>
      </c>
      <c r="K5915" s="1" t="s">
        <v>8278</v>
      </c>
      <c r="L5915" s="1" t="s">
        <v>8279</v>
      </c>
      <c r="M5915" s="1" t="s">
        <v>74</v>
      </c>
      <c r="N5915" s="1" t="s">
        <v>638</v>
      </c>
      <c r="O5915" s="1" t="s">
        <v>117</v>
      </c>
      <c r="P5915" s="1" t="s">
        <v>638</v>
      </c>
      <c r="Q5915" s="29" t="s">
        <v>1348</v>
      </c>
      <c r="R5915" s="30">
        <v>31920.384772739999</v>
      </c>
      <c r="S5915" s="5">
        <v>17.143912217767461</v>
      </c>
      <c r="T5915" s="4" t="s">
        <v>61</v>
      </c>
      <c r="U5915" s="1"/>
      <c r="V5915" s="1"/>
      <c r="W5915" s="1"/>
      <c r="X5915" s="1"/>
    </row>
    <row r="5916" spans="1:24" ht="15.75" customHeight="1" x14ac:dyDescent="0.2">
      <c r="A5916" s="1"/>
      <c r="B5916" s="1"/>
      <c r="C5916" s="31" t="str">
        <f>IF('Style Screener'!$S5916&lt;(AVERAGE('Style Screener'!$S$9:$S$6415)), "Value", "Growth")</f>
        <v>Value</v>
      </c>
      <c r="D5916" s="31" t="str">
        <f>IF('Style Screener'!$R5916&gt;2000, "Large Cap", "Small Cap")</f>
        <v>Large Cap</v>
      </c>
      <c r="E5916" s="31" t="s">
        <v>14</v>
      </c>
      <c r="F5916" s="31" t="s">
        <v>37</v>
      </c>
      <c r="G5916" s="1" t="s">
        <v>13188</v>
      </c>
      <c r="H5916" s="1" t="s">
        <v>13610</v>
      </c>
      <c r="I5916" s="1" t="s">
        <v>20783</v>
      </c>
      <c r="J5916" s="1" t="s">
        <v>13191</v>
      </c>
      <c r="K5916" s="1" t="s">
        <v>13612</v>
      </c>
      <c r="L5916" s="1" t="s">
        <v>13613</v>
      </c>
      <c r="M5916" s="1" t="s">
        <v>74</v>
      </c>
      <c r="N5916" s="1" t="s">
        <v>342</v>
      </c>
      <c r="O5916" s="1" t="s">
        <v>117</v>
      </c>
      <c r="P5916" s="1" t="s">
        <v>618</v>
      </c>
      <c r="Q5916" s="29" t="s">
        <v>61</v>
      </c>
      <c r="R5916" s="30">
        <v>8705.9318593358785</v>
      </c>
      <c r="S5916" s="5">
        <v>17.079017594644714</v>
      </c>
      <c r="T5916" s="4">
        <v>62.24378828549797</v>
      </c>
      <c r="U5916" s="1"/>
      <c r="V5916" s="1"/>
      <c r="W5916" s="1"/>
      <c r="X5916" s="1"/>
    </row>
    <row r="5917" spans="1:24" ht="15.75" customHeight="1" x14ac:dyDescent="0.2">
      <c r="A5917" s="1"/>
      <c r="B5917" s="1"/>
      <c r="C5917" s="31" t="str">
        <f>IF('Style Screener'!$S5917&lt;(AVERAGE('Style Screener'!$S$9:$S$6415)), "Value", "Growth")</f>
        <v>Value</v>
      </c>
      <c r="D5917" s="31" t="str">
        <f>IF('Style Screener'!$R5917&gt;2000, "Large Cap", "Small Cap")</f>
        <v>Large Cap</v>
      </c>
      <c r="E5917" s="31" t="s">
        <v>14</v>
      </c>
      <c r="F5917" s="31" t="s">
        <v>37</v>
      </c>
      <c r="G5917" s="1" t="s">
        <v>13188</v>
      </c>
      <c r="H5917" s="1" t="s">
        <v>13210</v>
      </c>
      <c r="I5917" s="1" t="s">
        <v>20784</v>
      </c>
      <c r="J5917" s="1" t="s">
        <v>13191</v>
      </c>
      <c r="K5917" s="1" t="s">
        <v>13212</v>
      </c>
      <c r="L5917" s="1" t="s">
        <v>13213</v>
      </c>
      <c r="M5917" s="1" t="s">
        <v>74</v>
      </c>
      <c r="N5917" s="1" t="s">
        <v>301</v>
      </c>
      <c r="O5917" s="1" t="s">
        <v>117</v>
      </c>
      <c r="P5917" s="1" t="s">
        <v>301</v>
      </c>
      <c r="Q5917" s="29" t="s">
        <v>61</v>
      </c>
      <c r="R5917" s="30">
        <v>4828.1698207076115</v>
      </c>
      <c r="S5917" s="5">
        <v>22.102500345351569</v>
      </c>
      <c r="T5917" s="4">
        <v>18.569502980950272</v>
      </c>
      <c r="U5917" s="1"/>
      <c r="V5917" s="1"/>
      <c r="W5917" s="1"/>
      <c r="X5917" s="1"/>
    </row>
    <row r="5918" spans="1:24" ht="15.75" customHeight="1" x14ac:dyDescent="0.2">
      <c r="A5918" s="1"/>
      <c r="B5918" s="1"/>
      <c r="C5918" s="31" t="str">
        <f>IF('Style Screener'!$S5918&lt;(AVERAGE('Style Screener'!$S$9:$S$6415)), "Value", "Growth")</f>
        <v>Growth</v>
      </c>
      <c r="D5918" s="31" t="str">
        <f>IF('Style Screener'!$R5918&gt;2000, "Large Cap", "Small Cap")</f>
        <v>Large Cap</v>
      </c>
      <c r="E5918" s="31" t="s">
        <v>14</v>
      </c>
      <c r="F5918" s="31" t="s">
        <v>37</v>
      </c>
      <c r="G5918" s="1" t="s">
        <v>13188</v>
      </c>
      <c r="H5918" s="1" t="s">
        <v>13974</v>
      </c>
      <c r="I5918" s="1" t="s">
        <v>20785</v>
      </c>
      <c r="J5918" s="1" t="s">
        <v>13191</v>
      </c>
      <c r="K5918" s="1" t="s">
        <v>13976</v>
      </c>
      <c r="L5918" s="1" t="s">
        <v>13977</v>
      </c>
      <c r="M5918" s="1" t="s">
        <v>74</v>
      </c>
      <c r="N5918" s="1" t="s">
        <v>1095</v>
      </c>
      <c r="O5918" s="1" t="s">
        <v>76</v>
      </c>
      <c r="P5918" s="1" t="s">
        <v>3200</v>
      </c>
      <c r="Q5918" s="29" t="s">
        <v>61</v>
      </c>
      <c r="R5918" s="30">
        <v>7631.9558782025852</v>
      </c>
      <c r="S5918" s="5">
        <v>33.830682625567029</v>
      </c>
      <c r="T5918" s="4" t="s">
        <v>61</v>
      </c>
      <c r="U5918" s="1"/>
      <c r="V5918" s="1"/>
      <c r="W5918" s="1"/>
      <c r="X5918" s="1"/>
    </row>
    <row r="5919" spans="1:24" ht="15.75" customHeight="1" x14ac:dyDescent="0.2">
      <c r="A5919" s="1"/>
      <c r="B5919" s="1"/>
      <c r="C5919" s="31" t="str">
        <f>IF('Style Screener'!$S5919&lt;(AVERAGE('Style Screener'!$S$9:$S$6415)), "Value", "Growth")</f>
        <v>Value</v>
      </c>
      <c r="D5919" s="31" t="str">
        <f>IF('Style Screener'!$R5919&gt;2000, "Large Cap", "Small Cap")</f>
        <v>Large Cap</v>
      </c>
      <c r="E5919" s="31" t="s">
        <v>14</v>
      </c>
      <c r="F5919" s="31" t="s">
        <v>37</v>
      </c>
      <c r="G5919" s="1" t="s">
        <v>10839</v>
      </c>
      <c r="H5919" s="1" t="s">
        <v>12395</v>
      </c>
      <c r="I5919" s="1" t="s">
        <v>20786</v>
      </c>
      <c r="J5919" s="1" t="s">
        <v>10842</v>
      </c>
      <c r="K5919" s="1" t="s">
        <v>12397</v>
      </c>
      <c r="L5919" s="1" t="s">
        <v>12398</v>
      </c>
      <c r="M5919" s="1" t="s">
        <v>74</v>
      </c>
      <c r="N5919" s="1" t="s">
        <v>846</v>
      </c>
      <c r="O5919" s="1" t="s">
        <v>117</v>
      </c>
      <c r="P5919" s="1" t="s">
        <v>847</v>
      </c>
      <c r="Q5919" s="29" t="s">
        <v>61</v>
      </c>
      <c r="R5919" s="30">
        <v>5692.0598460070687</v>
      </c>
      <c r="S5919" s="5">
        <v>22.931034482758619</v>
      </c>
      <c r="T5919" s="4" t="s">
        <v>61</v>
      </c>
      <c r="U5919" s="1"/>
      <c r="V5919" s="1"/>
      <c r="W5919" s="1"/>
      <c r="X5919" s="1"/>
    </row>
    <row r="5920" spans="1:24" ht="15.75" customHeight="1" x14ac:dyDescent="0.2">
      <c r="A5920" s="1"/>
      <c r="B5920" s="1"/>
      <c r="C5920" s="31" t="str">
        <f>IF('Style Screener'!$S5920&lt;(AVERAGE('Style Screener'!$S$9:$S$6415)), "Value", "Growth")</f>
        <v>Value</v>
      </c>
      <c r="D5920" s="31" t="str">
        <f>IF('Style Screener'!$R5920&gt;2000, "Large Cap", "Small Cap")</f>
        <v>Large Cap</v>
      </c>
      <c r="E5920" s="31" t="s">
        <v>14</v>
      </c>
      <c r="F5920" s="31" t="s">
        <v>37</v>
      </c>
      <c r="G5920" s="1" t="s">
        <v>38</v>
      </c>
      <c r="H5920" s="1" t="s">
        <v>8909</v>
      </c>
      <c r="I5920" s="1" t="s">
        <v>20787</v>
      </c>
      <c r="J5920" s="1" t="s">
        <v>71</v>
      </c>
      <c r="K5920" s="1" t="s">
        <v>8911</v>
      </c>
      <c r="L5920" s="1" t="s">
        <v>8912</v>
      </c>
      <c r="M5920" s="1" t="s">
        <v>74</v>
      </c>
      <c r="N5920" s="1" t="s">
        <v>342</v>
      </c>
      <c r="O5920" s="1" t="s">
        <v>117</v>
      </c>
      <c r="P5920" s="1" t="s">
        <v>343</v>
      </c>
      <c r="Q5920" s="29" t="s">
        <v>4904</v>
      </c>
      <c r="R5920" s="30">
        <v>23663.314786080002</v>
      </c>
      <c r="S5920" s="5">
        <v>15.013501350135014</v>
      </c>
      <c r="T5920" s="4" t="s">
        <v>61</v>
      </c>
      <c r="U5920" s="1"/>
      <c r="V5920" s="1"/>
      <c r="W5920" s="1"/>
      <c r="X5920" s="1"/>
    </row>
    <row r="5921" spans="1:24" ht="15.75" customHeight="1" x14ac:dyDescent="0.2">
      <c r="A5921" s="1"/>
      <c r="B5921" s="1"/>
      <c r="C5921" s="31" t="str">
        <f>IF('Style Screener'!$S5921&lt;(AVERAGE('Style Screener'!$S$9:$S$6415)), "Value", "Growth")</f>
        <v>Value</v>
      </c>
      <c r="D5921" s="31" t="str">
        <f>IF('Style Screener'!$R5921&gt;2000, "Large Cap", "Small Cap")</f>
        <v>Large Cap</v>
      </c>
      <c r="E5921" s="31" t="s">
        <v>14</v>
      </c>
      <c r="F5921" s="31" t="s">
        <v>37</v>
      </c>
      <c r="G5921" s="1" t="s">
        <v>38</v>
      </c>
      <c r="H5921" s="1" t="s">
        <v>9212</v>
      </c>
      <c r="I5921" s="1" t="s">
        <v>9213</v>
      </c>
      <c r="J5921" s="1" t="s">
        <v>41</v>
      </c>
      <c r="K5921" s="1" t="s">
        <v>9214</v>
      </c>
      <c r="L5921" s="1" t="s">
        <v>9215</v>
      </c>
      <c r="M5921" s="1" t="s">
        <v>74</v>
      </c>
      <c r="N5921" s="1" t="s">
        <v>342</v>
      </c>
      <c r="O5921" s="1" t="s">
        <v>117</v>
      </c>
      <c r="P5921" s="1" t="s">
        <v>618</v>
      </c>
      <c r="Q5921" s="29" t="s">
        <v>8313</v>
      </c>
      <c r="R5921" s="30">
        <v>10510.9415488</v>
      </c>
      <c r="S5921" s="5">
        <v>26.558879008353543</v>
      </c>
      <c r="T5921" s="4" t="s">
        <v>61</v>
      </c>
      <c r="U5921" s="1"/>
      <c r="V5921" s="1"/>
      <c r="W5921" s="1"/>
      <c r="X5921" s="1"/>
    </row>
    <row r="5922" spans="1:24" ht="15.75" customHeight="1" x14ac:dyDescent="0.2">
      <c r="A5922" s="1"/>
      <c r="B5922" s="1"/>
      <c r="C5922" s="31" t="str">
        <f>IF('Style Screener'!$S5922&lt;(AVERAGE('Style Screener'!$S$9:$S$6415)), "Value", "Growth")</f>
        <v>Growth</v>
      </c>
      <c r="D5922" s="31" t="str">
        <f>IF('Style Screener'!$R5922&gt;2000, "Large Cap", "Small Cap")</f>
        <v>Large Cap</v>
      </c>
      <c r="E5922" s="31" t="s">
        <v>14</v>
      </c>
      <c r="F5922" s="31" t="s">
        <v>37</v>
      </c>
      <c r="G5922" s="1" t="s">
        <v>13188</v>
      </c>
      <c r="H5922" s="1" t="s">
        <v>20788</v>
      </c>
      <c r="I5922" s="1" t="s">
        <v>20789</v>
      </c>
      <c r="J5922" s="1" t="s">
        <v>13191</v>
      </c>
      <c r="K5922" s="1" t="s">
        <v>20790</v>
      </c>
      <c r="L5922" s="1" t="s">
        <v>20791</v>
      </c>
      <c r="M5922" s="1" t="s">
        <v>74</v>
      </c>
      <c r="N5922" s="1" t="s">
        <v>201</v>
      </c>
      <c r="O5922" s="1" t="s">
        <v>180</v>
      </c>
      <c r="P5922" s="1" t="s">
        <v>202</v>
      </c>
      <c r="Q5922" s="29" t="s">
        <v>61</v>
      </c>
      <c r="R5922" s="30">
        <v>2881.821626778572</v>
      </c>
      <c r="S5922" s="5">
        <v>29.235724599227453</v>
      </c>
      <c r="T5922" s="4" t="s">
        <v>61</v>
      </c>
      <c r="U5922" s="1"/>
      <c r="V5922" s="1"/>
      <c r="W5922" s="1"/>
      <c r="X5922" s="1"/>
    </row>
    <row r="5923" spans="1:24" ht="15.75" customHeight="1" x14ac:dyDescent="0.2">
      <c r="A5923" s="1"/>
      <c r="B5923" s="1"/>
      <c r="C5923" s="31" t="str">
        <f>IF('Style Screener'!$S5923&lt;(AVERAGE('Style Screener'!$S$9:$S$6415)), "Value", "Growth")</f>
        <v>Value</v>
      </c>
      <c r="D5923" s="31" t="str">
        <f>IF('Style Screener'!$R5923&gt;2000, "Large Cap", "Small Cap")</f>
        <v>Large Cap</v>
      </c>
      <c r="E5923" s="31" t="s">
        <v>14</v>
      </c>
      <c r="F5923" s="31" t="s">
        <v>37</v>
      </c>
      <c r="G5923" s="1" t="s">
        <v>38</v>
      </c>
      <c r="H5923" s="1" t="s">
        <v>9115</v>
      </c>
      <c r="I5923" s="1" t="s">
        <v>9116</v>
      </c>
      <c r="J5923" s="1" t="s">
        <v>41</v>
      </c>
      <c r="K5923" s="1" t="s">
        <v>9117</v>
      </c>
      <c r="L5923" s="1" t="s">
        <v>9118</v>
      </c>
      <c r="M5923" s="1" t="s">
        <v>74</v>
      </c>
      <c r="N5923" s="1" t="s">
        <v>342</v>
      </c>
      <c r="O5923" s="1" t="s">
        <v>117</v>
      </c>
      <c r="P5923" s="1" t="s">
        <v>618</v>
      </c>
      <c r="Q5923" s="29" t="s">
        <v>5095</v>
      </c>
      <c r="R5923" s="30">
        <v>17399.49657114</v>
      </c>
      <c r="S5923" s="5">
        <v>15.278959219414562</v>
      </c>
      <c r="T5923" s="4" t="s">
        <v>61</v>
      </c>
      <c r="U5923" s="1"/>
      <c r="V5923" s="1"/>
      <c r="W5923" s="1"/>
      <c r="X5923" s="1"/>
    </row>
    <row r="5924" spans="1:24" ht="15.75" customHeight="1" x14ac:dyDescent="0.2">
      <c r="A5924" s="1"/>
      <c r="B5924" s="1"/>
      <c r="C5924" s="31" t="str">
        <f>IF('Style Screener'!$S5924&lt;(AVERAGE('Style Screener'!$S$9:$S$6415)), "Value", "Growth")</f>
        <v>Value</v>
      </c>
      <c r="D5924" s="31" t="str">
        <f>IF('Style Screener'!$R5924&gt;2000, "Large Cap", "Small Cap")</f>
        <v>Large Cap</v>
      </c>
      <c r="E5924" s="31" t="s">
        <v>14</v>
      </c>
      <c r="F5924" s="31" t="s">
        <v>37</v>
      </c>
      <c r="G5924" s="1" t="s">
        <v>1020</v>
      </c>
      <c r="H5924" s="1" t="s">
        <v>9283</v>
      </c>
      <c r="I5924" s="1" t="s">
        <v>9284</v>
      </c>
      <c r="J5924" s="1" t="s">
        <v>41</v>
      </c>
      <c r="K5924" s="1" t="s">
        <v>9285</v>
      </c>
      <c r="L5924" s="1" t="s">
        <v>9286</v>
      </c>
      <c r="M5924" s="1" t="s">
        <v>74</v>
      </c>
      <c r="N5924" s="1" t="s">
        <v>342</v>
      </c>
      <c r="O5924" s="1" t="s">
        <v>117</v>
      </c>
      <c r="P5924" s="1" t="s">
        <v>618</v>
      </c>
      <c r="Q5924" s="29" t="s">
        <v>1864</v>
      </c>
      <c r="R5924" s="30">
        <v>11096.28688467</v>
      </c>
      <c r="S5924" s="5">
        <v>16.19559517566859</v>
      </c>
      <c r="T5924" s="4" t="s">
        <v>61</v>
      </c>
      <c r="U5924" s="1"/>
      <c r="V5924" s="1"/>
      <c r="W5924" s="1"/>
      <c r="X5924" s="1"/>
    </row>
    <row r="5925" spans="1:24" ht="15.75" customHeight="1" x14ac:dyDescent="0.2">
      <c r="A5925" s="1"/>
      <c r="B5925" s="1"/>
      <c r="C5925" s="31" t="str">
        <f>IF('Style Screener'!$S5925&lt;(AVERAGE('Style Screener'!$S$9:$S$6415)), "Value", "Growth")</f>
        <v>Value</v>
      </c>
      <c r="D5925" s="31" t="str">
        <f>IF('Style Screener'!$R5925&gt;2000, "Large Cap", "Small Cap")</f>
        <v>Large Cap</v>
      </c>
      <c r="E5925" s="31" t="s">
        <v>14</v>
      </c>
      <c r="F5925" s="31" t="s">
        <v>37</v>
      </c>
      <c r="G5925" s="1" t="s">
        <v>38</v>
      </c>
      <c r="H5925" s="1" t="s">
        <v>8943</v>
      </c>
      <c r="I5925" s="1" t="s">
        <v>8944</v>
      </c>
      <c r="J5925" s="1" t="s">
        <v>41</v>
      </c>
      <c r="K5925" s="1" t="s">
        <v>8945</v>
      </c>
      <c r="L5925" s="1" t="s">
        <v>8946</v>
      </c>
      <c r="M5925" s="1" t="s">
        <v>74</v>
      </c>
      <c r="N5925" s="1" t="s">
        <v>638</v>
      </c>
      <c r="O5925" s="1" t="s">
        <v>117</v>
      </c>
      <c r="P5925" s="1" t="s">
        <v>638</v>
      </c>
      <c r="Q5925" s="29" t="s">
        <v>8947</v>
      </c>
      <c r="R5925" s="30">
        <v>29025.51418898</v>
      </c>
      <c r="S5925" s="5">
        <v>16.603681777633607</v>
      </c>
      <c r="T5925" s="4">
        <v>19.488352745424294</v>
      </c>
      <c r="U5925" s="1"/>
      <c r="V5925" s="1"/>
      <c r="W5925" s="1"/>
      <c r="X5925" s="1"/>
    </row>
    <row r="5926" spans="1:24" ht="15.75" customHeight="1" x14ac:dyDescent="0.2">
      <c r="A5926" s="1"/>
      <c r="B5926" s="1"/>
      <c r="C5926" s="31" t="str">
        <f>IF('Style Screener'!$S5926&lt;(AVERAGE('Style Screener'!$S$9:$S$6415)), "Value", "Growth")</f>
        <v>Value</v>
      </c>
      <c r="D5926" s="31" t="str">
        <f>IF('Style Screener'!$R5926&gt;2000, "Large Cap", "Small Cap")</f>
        <v>Large Cap</v>
      </c>
      <c r="E5926" s="31" t="s">
        <v>14</v>
      </c>
      <c r="F5926" s="31" t="s">
        <v>37</v>
      </c>
      <c r="G5926" s="1" t="s">
        <v>10984</v>
      </c>
      <c r="H5926" s="1" t="s">
        <v>12464</v>
      </c>
      <c r="I5926" s="1" t="s">
        <v>12465</v>
      </c>
      <c r="J5926" s="1" t="s">
        <v>10987</v>
      </c>
      <c r="K5926" s="1" t="s">
        <v>12466</v>
      </c>
      <c r="L5926" s="1" t="s">
        <v>12467</v>
      </c>
      <c r="M5926" s="1" t="s">
        <v>74</v>
      </c>
      <c r="N5926" s="1" t="s">
        <v>846</v>
      </c>
      <c r="O5926" s="1" t="s">
        <v>117</v>
      </c>
      <c r="P5926" s="1" t="s">
        <v>847</v>
      </c>
      <c r="Q5926" s="29" t="s">
        <v>61</v>
      </c>
      <c r="R5926" s="30">
        <v>4313.2445009097282</v>
      </c>
      <c r="S5926" s="5">
        <v>16.270888302550571</v>
      </c>
      <c r="T5926" s="4" t="s">
        <v>61</v>
      </c>
      <c r="U5926" s="1"/>
      <c r="V5926" s="1"/>
      <c r="W5926" s="1"/>
      <c r="X5926" s="1"/>
    </row>
    <row r="5927" spans="1:24" ht="15.75" customHeight="1" x14ac:dyDescent="0.2">
      <c r="A5927" s="1"/>
      <c r="B5927" s="1"/>
      <c r="C5927" s="31" t="str">
        <f>IF('Style Screener'!$S5927&lt;(AVERAGE('Style Screener'!$S$9:$S$6415)), "Value", "Growth")</f>
        <v>Value</v>
      </c>
      <c r="D5927" s="31" t="str">
        <f>IF('Style Screener'!$R5927&gt;2000, "Large Cap", "Small Cap")</f>
        <v>Large Cap</v>
      </c>
      <c r="E5927" s="31" t="s">
        <v>14</v>
      </c>
      <c r="F5927" s="31" t="s">
        <v>37</v>
      </c>
      <c r="G5927" s="1" t="s">
        <v>11121</v>
      </c>
      <c r="H5927" s="1" t="s">
        <v>20792</v>
      </c>
      <c r="I5927" s="1" t="s">
        <v>20793</v>
      </c>
      <c r="J5927" s="1" t="s">
        <v>19193</v>
      </c>
      <c r="K5927" s="1" t="s">
        <v>20794</v>
      </c>
      <c r="L5927" s="1" t="s">
        <v>20795</v>
      </c>
      <c r="M5927" s="1" t="s">
        <v>74</v>
      </c>
      <c r="N5927" s="1" t="s">
        <v>75</v>
      </c>
      <c r="O5927" s="1" t="s">
        <v>76</v>
      </c>
      <c r="P5927" s="1" t="s">
        <v>75</v>
      </c>
      <c r="Q5927" s="29" t="s">
        <v>61</v>
      </c>
      <c r="R5927" s="30">
        <v>5745.0730616342216</v>
      </c>
      <c r="S5927" s="5">
        <v>11.666666666666664</v>
      </c>
      <c r="T5927" s="4">
        <v>25.632175811791221</v>
      </c>
      <c r="U5927" s="1"/>
      <c r="V5927" s="1"/>
      <c r="W5927" s="1"/>
      <c r="X5927" s="1"/>
    </row>
    <row r="5928" spans="1:24" ht="15.75" customHeight="1" x14ac:dyDescent="0.2">
      <c r="A5928" s="1"/>
      <c r="B5928" s="1"/>
      <c r="C5928" s="31" t="str">
        <f>IF('Style Screener'!$S5928&lt;(AVERAGE('Style Screener'!$S$9:$S$6415)), "Value", "Growth")</f>
        <v>Value</v>
      </c>
      <c r="D5928" s="31" t="str">
        <f>IF('Style Screener'!$R5928&gt;2000, "Large Cap", "Small Cap")</f>
        <v>Large Cap</v>
      </c>
      <c r="E5928" s="31" t="s">
        <v>14</v>
      </c>
      <c r="F5928" s="31" t="s">
        <v>37</v>
      </c>
      <c r="G5928" s="1" t="s">
        <v>38</v>
      </c>
      <c r="H5928" s="1" t="s">
        <v>9528</v>
      </c>
      <c r="I5928" s="1" t="s">
        <v>9529</v>
      </c>
      <c r="J5928" s="1" t="s">
        <v>41</v>
      </c>
      <c r="K5928" s="1" t="s">
        <v>9530</v>
      </c>
      <c r="L5928" s="1" t="s">
        <v>9531</v>
      </c>
      <c r="M5928" s="1" t="s">
        <v>74</v>
      </c>
      <c r="N5928" s="1" t="s">
        <v>301</v>
      </c>
      <c r="O5928" s="1" t="s">
        <v>117</v>
      </c>
      <c r="P5928" s="1" t="s">
        <v>301</v>
      </c>
      <c r="Q5928" s="29" t="s">
        <v>9532</v>
      </c>
      <c r="R5928" s="30">
        <v>5965.1303221100006</v>
      </c>
      <c r="S5928" s="5">
        <v>13.33180987202925</v>
      </c>
      <c r="T5928" s="4">
        <v>2.4072599904473455E-2</v>
      </c>
      <c r="U5928" s="1"/>
      <c r="V5928" s="1"/>
      <c r="W5928" s="1"/>
      <c r="X5928" s="1"/>
    </row>
    <row r="5929" spans="1:24" ht="15.75" customHeight="1" x14ac:dyDescent="0.2">
      <c r="A5929" s="1"/>
      <c r="B5929" s="1"/>
      <c r="C5929" s="31" t="str">
        <f>IF('Style Screener'!$S5929&lt;(AVERAGE('Style Screener'!$S$9:$S$6415)), "Value", "Growth")</f>
        <v>Value</v>
      </c>
      <c r="D5929" s="31" t="str">
        <f>IF('Style Screener'!$R5929&gt;2000, "Large Cap", "Small Cap")</f>
        <v>Large Cap</v>
      </c>
      <c r="E5929" s="31" t="s">
        <v>14</v>
      </c>
      <c r="F5929" s="31" t="s">
        <v>37</v>
      </c>
      <c r="G5929" s="1" t="s">
        <v>1359</v>
      </c>
      <c r="H5929" s="1" t="s">
        <v>12497</v>
      </c>
      <c r="I5929" s="1" t="s">
        <v>12498</v>
      </c>
      <c r="J5929" s="1" t="s">
        <v>10775</v>
      </c>
      <c r="K5929" s="1" t="s">
        <v>12499</v>
      </c>
      <c r="L5929" s="1" t="s">
        <v>12500</v>
      </c>
      <c r="M5929" s="1" t="s">
        <v>74</v>
      </c>
      <c r="N5929" s="1" t="s">
        <v>179</v>
      </c>
      <c r="O5929" s="1" t="s">
        <v>180</v>
      </c>
      <c r="P5929" s="1" t="s">
        <v>1217</v>
      </c>
      <c r="Q5929" s="29" t="s">
        <v>61</v>
      </c>
      <c r="R5929" s="30">
        <v>10756.044579982296</v>
      </c>
      <c r="S5929" s="5">
        <v>17.112893275755706</v>
      </c>
      <c r="T5929" s="4">
        <v>83.798652738002744</v>
      </c>
      <c r="U5929" s="1"/>
      <c r="V5929" s="1"/>
      <c r="W5929" s="1"/>
      <c r="X5929" s="1"/>
    </row>
    <row r="5930" spans="1:24" ht="15.75" customHeight="1" x14ac:dyDescent="0.2">
      <c r="A5930" s="1"/>
      <c r="B5930" s="1"/>
      <c r="C5930" s="31" t="str">
        <f>IF('Style Screener'!$S5930&lt;(AVERAGE('Style Screener'!$S$9:$S$6415)), "Value", "Growth")</f>
        <v>Value</v>
      </c>
      <c r="D5930" s="31" t="str">
        <f>IF('Style Screener'!$R5930&gt;2000, "Large Cap", "Small Cap")</f>
        <v>Large Cap</v>
      </c>
      <c r="E5930" s="31" t="s">
        <v>14</v>
      </c>
      <c r="F5930" s="31" t="s">
        <v>37</v>
      </c>
      <c r="G5930" s="1" t="s">
        <v>38</v>
      </c>
      <c r="H5930" s="1" t="s">
        <v>10098</v>
      </c>
      <c r="I5930" s="1" t="s">
        <v>10099</v>
      </c>
      <c r="J5930" s="1" t="s">
        <v>41</v>
      </c>
      <c r="K5930" s="1" t="s">
        <v>10100</v>
      </c>
      <c r="L5930" s="1" t="s">
        <v>10101</v>
      </c>
      <c r="M5930" s="1" t="s">
        <v>74</v>
      </c>
      <c r="N5930" s="1" t="s">
        <v>638</v>
      </c>
      <c r="O5930" s="1" t="s">
        <v>117</v>
      </c>
      <c r="P5930" s="1" t="s">
        <v>638</v>
      </c>
      <c r="Q5930" s="29" t="s">
        <v>848</v>
      </c>
      <c r="R5930" s="30">
        <v>33445.962089999994</v>
      </c>
      <c r="S5930" s="5">
        <v>16.978159126365053</v>
      </c>
      <c r="T5930" s="4">
        <v>28.655918689214047</v>
      </c>
      <c r="U5930" s="1"/>
      <c r="V5930" s="1"/>
      <c r="W5930" s="1"/>
      <c r="X5930" s="1"/>
    </row>
    <row r="5931" spans="1:24" ht="15.75" customHeight="1" x14ac:dyDescent="0.2">
      <c r="A5931" s="1"/>
      <c r="B5931" s="1"/>
      <c r="C5931" s="31" t="str">
        <f>IF('Style Screener'!$S5931&lt;(AVERAGE('Style Screener'!$S$9:$S$6415)), "Value", "Growth")</f>
        <v>Growth</v>
      </c>
      <c r="D5931" s="31" t="str">
        <f>IF('Style Screener'!$R5931&gt;2000, "Large Cap", "Small Cap")</f>
        <v>Large Cap</v>
      </c>
      <c r="E5931" s="31" t="s">
        <v>14</v>
      </c>
      <c r="F5931" s="31" t="s">
        <v>37</v>
      </c>
      <c r="G5931" s="1" t="s">
        <v>13188</v>
      </c>
      <c r="H5931" s="1" t="s">
        <v>20796</v>
      </c>
      <c r="I5931" s="1" t="s">
        <v>20797</v>
      </c>
      <c r="J5931" s="1" t="s">
        <v>13191</v>
      </c>
      <c r="K5931" s="1" t="s">
        <v>20798</v>
      </c>
      <c r="L5931" s="1" t="s">
        <v>20799</v>
      </c>
      <c r="M5931" s="1" t="s">
        <v>74</v>
      </c>
      <c r="N5931" s="1" t="s">
        <v>179</v>
      </c>
      <c r="O5931" s="1" t="s">
        <v>180</v>
      </c>
      <c r="P5931" s="1" t="s">
        <v>1217</v>
      </c>
      <c r="Q5931" s="29" t="s">
        <v>61</v>
      </c>
      <c r="R5931" s="30">
        <v>20238.976001970277</v>
      </c>
      <c r="S5931" s="5">
        <v>35.123712609248699</v>
      </c>
      <c r="T5931" s="4">
        <v>23.7234225577287</v>
      </c>
      <c r="U5931" s="1"/>
      <c r="V5931" s="1"/>
      <c r="W5931" s="1"/>
      <c r="X5931" s="1"/>
    </row>
    <row r="5932" spans="1:24" ht="15.75" customHeight="1" x14ac:dyDescent="0.2">
      <c r="A5932" s="1"/>
      <c r="B5932" s="1"/>
      <c r="C5932" s="31" t="str">
        <f>IF('Style Screener'!$S5932&lt;(AVERAGE('Style Screener'!$S$9:$S$6415)), "Value", "Growth")</f>
        <v>Value</v>
      </c>
      <c r="D5932" s="31" t="str">
        <f>IF('Style Screener'!$R5932&gt;2000, "Large Cap", "Small Cap")</f>
        <v>Large Cap</v>
      </c>
      <c r="E5932" s="31" t="s">
        <v>14</v>
      </c>
      <c r="F5932" s="31" t="s">
        <v>37</v>
      </c>
      <c r="G5932" s="1" t="s">
        <v>38</v>
      </c>
      <c r="H5932" s="1" t="s">
        <v>10056</v>
      </c>
      <c r="I5932" s="1" t="s">
        <v>10057</v>
      </c>
      <c r="J5932" s="1" t="s">
        <v>41</v>
      </c>
      <c r="K5932" s="1" t="s">
        <v>10058</v>
      </c>
      <c r="L5932" s="1" t="s">
        <v>10059</v>
      </c>
      <c r="M5932" s="1" t="s">
        <v>74</v>
      </c>
      <c r="N5932" s="1" t="s">
        <v>201</v>
      </c>
      <c r="O5932" s="1" t="s">
        <v>180</v>
      </c>
      <c r="P5932" s="1" t="s">
        <v>202</v>
      </c>
      <c r="Q5932" s="29" t="s">
        <v>10060</v>
      </c>
      <c r="R5932" s="30">
        <v>13953.72563667</v>
      </c>
      <c r="S5932" s="5">
        <v>19.676938369781315</v>
      </c>
      <c r="T5932" s="4">
        <v>0</v>
      </c>
      <c r="U5932" s="1"/>
      <c r="V5932" s="1"/>
      <c r="W5932" s="1"/>
      <c r="X5932" s="1"/>
    </row>
    <row r="5933" spans="1:24" ht="15.75" customHeight="1" x14ac:dyDescent="0.2">
      <c r="A5933" s="1"/>
      <c r="B5933" s="1"/>
      <c r="C5933" s="31" t="str">
        <f>IF('Style Screener'!$S5933&lt;(AVERAGE('Style Screener'!$S$9:$S$6415)), "Value", "Growth")</f>
        <v>Value</v>
      </c>
      <c r="D5933" s="31" t="str">
        <f>IF('Style Screener'!$R5933&gt;2000, "Large Cap", "Small Cap")</f>
        <v>Large Cap</v>
      </c>
      <c r="E5933" s="31" t="s">
        <v>14</v>
      </c>
      <c r="F5933" s="31" t="s">
        <v>37</v>
      </c>
      <c r="G5933" s="1" t="s">
        <v>10804</v>
      </c>
      <c r="H5933" s="1" t="s">
        <v>12616</v>
      </c>
      <c r="I5933" s="1" t="s">
        <v>12617</v>
      </c>
      <c r="J5933" s="1" t="s">
        <v>10807</v>
      </c>
      <c r="K5933" s="1" t="s">
        <v>12618</v>
      </c>
      <c r="L5933" s="1" t="s">
        <v>12619</v>
      </c>
      <c r="M5933" s="1" t="s">
        <v>74</v>
      </c>
      <c r="N5933" s="1" t="s">
        <v>649</v>
      </c>
      <c r="O5933" s="1" t="s">
        <v>117</v>
      </c>
      <c r="P5933" s="1" t="s">
        <v>649</v>
      </c>
      <c r="Q5933" s="29" t="s">
        <v>61</v>
      </c>
      <c r="R5933" s="30">
        <v>5260.2672075955606</v>
      </c>
      <c r="S5933" s="5">
        <v>14.727352682497802</v>
      </c>
      <c r="T5933" s="4">
        <v>81.834859580192941</v>
      </c>
      <c r="U5933" s="1"/>
      <c r="V5933" s="1"/>
      <c r="W5933" s="1"/>
      <c r="X5933" s="1"/>
    </row>
    <row r="5934" spans="1:24" ht="15.75" customHeight="1" x14ac:dyDescent="0.2">
      <c r="A5934" s="1"/>
      <c r="B5934" s="1"/>
      <c r="C5934" s="31" t="str">
        <f>IF('Style Screener'!$S5934&lt;(AVERAGE('Style Screener'!$S$9:$S$6415)), "Value", "Growth")</f>
        <v>Value</v>
      </c>
      <c r="D5934" s="31" t="str">
        <f>IF('Style Screener'!$R5934&gt;2000, "Large Cap", "Small Cap")</f>
        <v>Large Cap</v>
      </c>
      <c r="E5934" s="31" t="s">
        <v>14</v>
      </c>
      <c r="F5934" s="31" t="s">
        <v>37</v>
      </c>
      <c r="G5934" s="1" t="s">
        <v>38</v>
      </c>
      <c r="H5934" s="1" t="s">
        <v>9841</v>
      </c>
      <c r="I5934" s="1" t="s">
        <v>9842</v>
      </c>
      <c r="J5934" s="1" t="s">
        <v>41</v>
      </c>
      <c r="K5934" s="1" t="s">
        <v>9843</v>
      </c>
      <c r="L5934" s="1" t="s">
        <v>9844</v>
      </c>
      <c r="M5934" s="1" t="s">
        <v>74</v>
      </c>
      <c r="N5934" s="1" t="s">
        <v>179</v>
      </c>
      <c r="O5934" s="1" t="s">
        <v>180</v>
      </c>
      <c r="P5934" s="1" t="s">
        <v>1217</v>
      </c>
      <c r="Q5934" s="29" t="s">
        <v>6633</v>
      </c>
      <c r="R5934" s="30">
        <v>8019.7293961400001</v>
      </c>
      <c r="S5934" s="5">
        <v>22.339864355689524</v>
      </c>
      <c r="T5934" s="4">
        <v>22.815736012714765</v>
      </c>
      <c r="U5934" s="1"/>
      <c r="V5934" s="1"/>
      <c r="W5934" s="1"/>
      <c r="X5934" s="1"/>
    </row>
    <row r="5935" spans="1:24" ht="15.75" customHeight="1" x14ac:dyDescent="0.2">
      <c r="A5935" s="1"/>
      <c r="B5935" s="1"/>
      <c r="C5935" s="31" t="str">
        <f>IF('Style Screener'!$S5935&lt;(AVERAGE('Style Screener'!$S$9:$S$6415)), "Value", "Growth")</f>
        <v>Value</v>
      </c>
      <c r="D5935" s="31" t="str">
        <f>IF('Style Screener'!$R5935&gt;2000, "Large Cap", "Small Cap")</f>
        <v>Large Cap</v>
      </c>
      <c r="E5935" s="31" t="s">
        <v>14</v>
      </c>
      <c r="F5935" s="31" t="s">
        <v>37</v>
      </c>
      <c r="G5935" s="1" t="s">
        <v>38</v>
      </c>
      <c r="H5935" s="1" t="s">
        <v>9968</v>
      </c>
      <c r="I5935" s="1" t="s">
        <v>9969</v>
      </c>
      <c r="J5935" s="1" t="s">
        <v>41</v>
      </c>
      <c r="K5935" s="1" t="s">
        <v>9970</v>
      </c>
      <c r="L5935" s="1" t="s">
        <v>9971</v>
      </c>
      <c r="M5935" s="1" t="s">
        <v>74</v>
      </c>
      <c r="N5935" s="1" t="s">
        <v>846</v>
      </c>
      <c r="O5935" s="1" t="s">
        <v>117</v>
      </c>
      <c r="P5935" s="1" t="s">
        <v>847</v>
      </c>
      <c r="Q5935" s="29" t="s">
        <v>4809</v>
      </c>
      <c r="R5935" s="30">
        <v>15402.697707159999</v>
      </c>
      <c r="S5935" s="5">
        <v>17.423012103569786</v>
      </c>
      <c r="T5935" s="4">
        <v>48.447195591454665</v>
      </c>
      <c r="U5935" s="1"/>
      <c r="V5935" s="1"/>
      <c r="W5935" s="1"/>
      <c r="X5935" s="1"/>
    </row>
    <row r="5936" spans="1:24" ht="15.75" customHeight="1" x14ac:dyDescent="0.2">
      <c r="A5936" s="1"/>
      <c r="B5936" s="1"/>
      <c r="C5936" s="31" t="str">
        <f>IF('Style Screener'!$S5936&lt;(AVERAGE('Style Screener'!$S$9:$S$6415)), "Value", "Growth")</f>
        <v>Value</v>
      </c>
      <c r="D5936" s="31" t="str">
        <f>IF('Style Screener'!$R5936&gt;2000, "Large Cap", "Small Cap")</f>
        <v>Large Cap</v>
      </c>
      <c r="E5936" s="31" t="s">
        <v>14</v>
      </c>
      <c r="F5936" s="31" t="s">
        <v>37</v>
      </c>
      <c r="G5936" s="1" t="s">
        <v>38</v>
      </c>
      <c r="H5936" s="1" t="s">
        <v>2899</v>
      </c>
      <c r="I5936" s="1" t="s">
        <v>2900</v>
      </c>
      <c r="J5936" s="1" t="s">
        <v>41</v>
      </c>
      <c r="K5936" s="1" t="s">
        <v>2901</v>
      </c>
      <c r="L5936" s="1" t="s">
        <v>2902</v>
      </c>
      <c r="M5936" s="1" t="s">
        <v>74</v>
      </c>
      <c r="N5936" s="1" t="s">
        <v>638</v>
      </c>
      <c r="O5936" s="1" t="s">
        <v>117</v>
      </c>
      <c r="P5936" s="1" t="s">
        <v>638</v>
      </c>
      <c r="Q5936" s="29" t="s">
        <v>848</v>
      </c>
      <c r="R5936" s="30">
        <v>12712.8101066</v>
      </c>
      <c r="S5936" s="5">
        <v>18.40291076216009</v>
      </c>
      <c r="T5936" s="4">
        <v>39.887527615987139</v>
      </c>
      <c r="U5936" s="1"/>
      <c r="V5936" s="1"/>
      <c r="W5936" s="1"/>
      <c r="X5936" s="1"/>
    </row>
    <row r="5937" spans="1:24" ht="15.75" customHeight="1" x14ac:dyDescent="0.2">
      <c r="A5937" s="1"/>
      <c r="B5937" s="1"/>
      <c r="C5937" s="31" t="str">
        <f>IF('Style Screener'!$S5937&lt;(AVERAGE('Style Screener'!$S$9:$S$6415)), "Value", "Growth")</f>
        <v>Value</v>
      </c>
      <c r="D5937" s="31" t="str">
        <f>IF('Style Screener'!$R5937&gt;2000, "Large Cap", "Small Cap")</f>
        <v>Large Cap</v>
      </c>
      <c r="E5937" s="31" t="s">
        <v>14</v>
      </c>
      <c r="F5937" s="31" t="s">
        <v>37</v>
      </c>
      <c r="G5937" s="1" t="s">
        <v>1020</v>
      </c>
      <c r="H5937" s="1" t="s">
        <v>12584</v>
      </c>
      <c r="I5937" s="1" t="s">
        <v>12585</v>
      </c>
      <c r="J5937" s="1" t="s">
        <v>10766</v>
      </c>
      <c r="K5937" s="1" t="s">
        <v>12586</v>
      </c>
      <c r="L5937" s="1" t="s">
        <v>12587</v>
      </c>
      <c r="M5937" s="1" t="s">
        <v>74</v>
      </c>
      <c r="N5937" s="1" t="s">
        <v>638</v>
      </c>
      <c r="O5937" s="1" t="s">
        <v>117</v>
      </c>
      <c r="P5937" s="1" t="s">
        <v>638</v>
      </c>
      <c r="Q5937" s="29" t="s">
        <v>61</v>
      </c>
      <c r="R5937" s="30">
        <v>28794.701833417363</v>
      </c>
      <c r="S5937" s="5">
        <v>17.357859531772576</v>
      </c>
      <c r="T5937" s="4">
        <v>88.35905649388468</v>
      </c>
      <c r="U5937" s="1"/>
      <c r="V5937" s="1"/>
      <c r="W5937" s="1"/>
      <c r="X5937" s="1"/>
    </row>
    <row r="5938" spans="1:24" ht="15.75" customHeight="1" x14ac:dyDescent="0.2">
      <c r="A5938" s="1"/>
      <c r="B5938" s="1"/>
      <c r="C5938" s="31" t="str">
        <f>IF('Style Screener'!$S5938&lt;(AVERAGE('Style Screener'!$S$9:$S$6415)), "Value", "Growth")</f>
        <v>Value</v>
      </c>
      <c r="D5938" s="31" t="str">
        <f>IF('Style Screener'!$R5938&gt;2000, "Large Cap", "Small Cap")</f>
        <v>Large Cap</v>
      </c>
      <c r="E5938" s="31" t="s">
        <v>14</v>
      </c>
      <c r="F5938" s="31" t="s">
        <v>37</v>
      </c>
      <c r="G5938" s="1" t="s">
        <v>38</v>
      </c>
      <c r="H5938" s="1" t="s">
        <v>9985</v>
      </c>
      <c r="I5938" s="1" t="s">
        <v>9986</v>
      </c>
      <c r="J5938" s="1" t="s">
        <v>41</v>
      </c>
      <c r="K5938" s="1" t="s">
        <v>9987</v>
      </c>
      <c r="L5938" s="1" t="s">
        <v>9988</v>
      </c>
      <c r="M5938" s="1" t="s">
        <v>74</v>
      </c>
      <c r="N5938" s="1" t="s">
        <v>3167</v>
      </c>
      <c r="O5938" s="1" t="s">
        <v>117</v>
      </c>
      <c r="P5938" s="1" t="s">
        <v>3167</v>
      </c>
      <c r="Q5938" s="29" t="s">
        <v>1982</v>
      </c>
      <c r="R5938" s="30">
        <v>16883.981429520001</v>
      </c>
      <c r="S5938" s="5">
        <v>24.57134511464875</v>
      </c>
      <c r="T5938" s="4">
        <v>26.313302077112269</v>
      </c>
      <c r="U5938" s="1"/>
      <c r="V5938" s="1"/>
      <c r="W5938" s="1"/>
      <c r="X5938" s="1"/>
    </row>
    <row r="5939" spans="1:24" ht="15.75" customHeight="1" x14ac:dyDescent="0.2">
      <c r="A5939" s="1"/>
      <c r="B5939" s="1"/>
      <c r="C5939" s="31" t="str">
        <f>IF('Style Screener'!$S5939&lt;(AVERAGE('Style Screener'!$S$9:$S$6415)), "Value", "Growth")</f>
        <v>Value</v>
      </c>
      <c r="D5939" s="31" t="str">
        <f>IF('Style Screener'!$R5939&gt;2000, "Large Cap", "Small Cap")</f>
        <v>Large Cap</v>
      </c>
      <c r="E5939" s="31" t="s">
        <v>14</v>
      </c>
      <c r="F5939" s="31" t="s">
        <v>37</v>
      </c>
      <c r="G5939" s="1" t="s">
        <v>1020</v>
      </c>
      <c r="H5939" s="1" t="s">
        <v>12560</v>
      </c>
      <c r="I5939" s="1" t="s">
        <v>12561</v>
      </c>
      <c r="J5939" s="1" t="s">
        <v>10766</v>
      </c>
      <c r="K5939" s="1" t="s">
        <v>12562</v>
      </c>
      <c r="L5939" s="1" t="s">
        <v>12563</v>
      </c>
      <c r="M5939" s="1" t="s">
        <v>74</v>
      </c>
      <c r="N5939" s="1" t="s">
        <v>148</v>
      </c>
      <c r="O5939" s="1" t="s">
        <v>76</v>
      </c>
      <c r="P5939" s="1" t="s">
        <v>148</v>
      </c>
      <c r="Q5939" s="29" t="s">
        <v>61</v>
      </c>
      <c r="R5939" s="30">
        <v>6669.1883875473904</v>
      </c>
      <c r="S5939" s="5">
        <v>13.797507788161992</v>
      </c>
      <c r="T5939" s="4">
        <v>17.459813874788487</v>
      </c>
      <c r="U5939" s="1"/>
      <c r="V5939" s="1"/>
      <c r="W5939" s="1"/>
      <c r="X5939" s="1"/>
    </row>
    <row r="5940" spans="1:24" ht="15.75" customHeight="1" x14ac:dyDescent="0.2">
      <c r="A5940" s="1"/>
      <c r="B5940" s="1"/>
      <c r="C5940" s="31" t="str">
        <f>IF('Style Screener'!$S5940&lt;(AVERAGE('Style Screener'!$S$9:$S$6415)), "Value", "Growth")</f>
        <v>Value</v>
      </c>
      <c r="D5940" s="31" t="str">
        <f>IF('Style Screener'!$R5940&gt;2000, "Large Cap", "Small Cap")</f>
        <v>Large Cap</v>
      </c>
      <c r="E5940" s="31" t="s">
        <v>14</v>
      </c>
      <c r="F5940" s="31" t="s">
        <v>37</v>
      </c>
      <c r="G5940" s="1" t="s">
        <v>303</v>
      </c>
      <c r="H5940" s="1" t="s">
        <v>12620</v>
      </c>
      <c r="I5940" s="1" t="s">
        <v>12621</v>
      </c>
      <c r="J5940" s="1" t="s">
        <v>11110</v>
      </c>
      <c r="K5940" s="1" t="s">
        <v>12622</v>
      </c>
      <c r="L5940" s="1" t="s">
        <v>12623</v>
      </c>
      <c r="M5940" s="1" t="s">
        <v>74</v>
      </c>
      <c r="N5940" s="1" t="s">
        <v>75</v>
      </c>
      <c r="O5940" s="1" t="s">
        <v>76</v>
      </c>
      <c r="P5940" s="1" t="s">
        <v>75</v>
      </c>
      <c r="Q5940" s="29" t="s">
        <v>61</v>
      </c>
      <c r="R5940" s="30">
        <v>16833.887296642122</v>
      </c>
      <c r="S5940" s="5">
        <v>18.379032258064516</v>
      </c>
      <c r="T5940" s="4">
        <v>89.429586832648368</v>
      </c>
      <c r="U5940" s="1"/>
      <c r="V5940" s="1"/>
      <c r="W5940" s="1"/>
      <c r="X5940" s="1"/>
    </row>
    <row r="5941" spans="1:24" ht="15.75" customHeight="1" x14ac:dyDescent="0.2">
      <c r="A5941" s="1"/>
      <c r="B5941" s="1"/>
      <c r="C5941" s="31" t="str">
        <f>IF('Style Screener'!$S5941&lt;(AVERAGE('Style Screener'!$S$9:$S$6415)), "Value", "Growth")</f>
        <v>Value</v>
      </c>
      <c r="D5941" s="31" t="str">
        <f>IF('Style Screener'!$R5941&gt;2000, "Large Cap", "Small Cap")</f>
        <v>Large Cap</v>
      </c>
      <c r="E5941" s="31" t="s">
        <v>14</v>
      </c>
      <c r="F5941" s="31" t="s">
        <v>37</v>
      </c>
      <c r="G5941" s="1" t="s">
        <v>10804</v>
      </c>
      <c r="H5941" s="1" t="s">
        <v>12632</v>
      </c>
      <c r="I5941" s="1" t="s">
        <v>12633</v>
      </c>
      <c r="J5941" s="1" t="s">
        <v>10807</v>
      </c>
      <c r="K5941" s="1" t="s">
        <v>12634</v>
      </c>
      <c r="L5941" s="1" t="s">
        <v>12635</v>
      </c>
      <c r="M5941" s="1" t="s">
        <v>74</v>
      </c>
      <c r="N5941" s="1" t="s">
        <v>638</v>
      </c>
      <c r="O5941" s="1" t="s">
        <v>117</v>
      </c>
      <c r="P5941" s="1" t="s">
        <v>638</v>
      </c>
      <c r="Q5941" s="29" t="s">
        <v>61</v>
      </c>
      <c r="R5941" s="30">
        <v>31225.371548892188</v>
      </c>
      <c r="S5941" s="5">
        <v>20.440528634361229</v>
      </c>
      <c r="T5941" s="4">
        <v>77.645457638652601</v>
      </c>
      <c r="U5941" s="1"/>
      <c r="V5941" s="1"/>
      <c r="W5941" s="1"/>
      <c r="X5941" s="1"/>
    </row>
    <row r="5942" spans="1:24" ht="15.75" customHeight="1" x14ac:dyDescent="0.2">
      <c r="A5942" s="1"/>
      <c r="B5942" s="1"/>
      <c r="C5942" s="31" t="str">
        <f>IF('Style Screener'!$S5942&lt;(AVERAGE('Style Screener'!$S$9:$S$6415)), "Value", "Growth")</f>
        <v>Value</v>
      </c>
      <c r="D5942" s="31" t="str">
        <f>IF('Style Screener'!$R5942&gt;2000, "Large Cap", "Small Cap")</f>
        <v>Large Cap</v>
      </c>
      <c r="E5942" s="31" t="s">
        <v>14</v>
      </c>
      <c r="F5942" s="31" t="s">
        <v>37</v>
      </c>
      <c r="G5942" s="1" t="s">
        <v>10885</v>
      </c>
      <c r="H5942" s="1" t="s">
        <v>12648</v>
      </c>
      <c r="I5942" s="1" t="s">
        <v>12649</v>
      </c>
      <c r="J5942" s="1" t="s">
        <v>10888</v>
      </c>
      <c r="K5942" s="1" t="s">
        <v>12650</v>
      </c>
      <c r="L5942" s="1" t="s">
        <v>12651</v>
      </c>
      <c r="M5942" s="1" t="s">
        <v>74</v>
      </c>
      <c r="N5942" s="1" t="s">
        <v>342</v>
      </c>
      <c r="O5942" s="1" t="s">
        <v>117</v>
      </c>
      <c r="P5942" s="1" t="s">
        <v>618</v>
      </c>
      <c r="Q5942" s="29" t="s">
        <v>61</v>
      </c>
      <c r="R5942" s="30">
        <v>14143.717291344745</v>
      </c>
      <c r="S5942" s="5">
        <v>17.650787900742621</v>
      </c>
      <c r="T5942" s="4" t="s">
        <v>61</v>
      </c>
      <c r="U5942" s="1"/>
      <c r="V5942" s="1"/>
      <c r="W5942" s="1"/>
      <c r="X5942" s="1"/>
    </row>
    <row r="5943" spans="1:24" ht="15.75" customHeight="1" x14ac:dyDescent="0.2">
      <c r="A5943" s="1"/>
      <c r="B5943" s="1"/>
      <c r="C5943" s="31" t="str">
        <f>IF('Style Screener'!$S5943&lt;(AVERAGE('Style Screener'!$S$9:$S$6415)), "Value", "Growth")</f>
        <v>Value</v>
      </c>
      <c r="D5943" s="31" t="str">
        <f>IF('Style Screener'!$R5943&gt;2000, "Large Cap", "Small Cap")</f>
        <v>Large Cap</v>
      </c>
      <c r="E5943" s="31" t="s">
        <v>14</v>
      </c>
      <c r="F5943" s="31" t="s">
        <v>37</v>
      </c>
      <c r="G5943" s="1" t="s">
        <v>246</v>
      </c>
      <c r="H5943" s="1" t="s">
        <v>20800</v>
      </c>
      <c r="I5943" s="1" t="s">
        <v>20801</v>
      </c>
      <c r="J5943" s="1" t="s">
        <v>10780</v>
      </c>
      <c r="K5943" s="1" t="s">
        <v>12678</v>
      </c>
      <c r="L5943" s="1" t="s">
        <v>12679</v>
      </c>
      <c r="M5943" s="1" t="s">
        <v>74</v>
      </c>
      <c r="N5943" s="1" t="s">
        <v>342</v>
      </c>
      <c r="O5943" s="1" t="s">
        <v>117</v>
      </c>
      <c r="P5943" s="1" t="s">
        <v>618</v>
      </c>
      <c r="Q5943" s="29" t="s">
        <v>61</v>
      </c>
      <c r="R5943" s="30">
        <v>18861.419253970849</v>
      </c>
      <c r="S5943" s="5">
        <v>25.270356234096692</v>
      </c>
      <c r="T5943" s="4" t="s">
        <v>61</v>
      </c>
      <c r="U5943" s="1"/>
      <c r="V5943" s="1"/>
      <c r="W5943" s="1"/>
      <c r="X5943" s="1"/>
    </row>
    <row r="5944" spans="1:24" ht="15.75" customHeight="1" x14ac:dyDescent="0.2">
      <c r="A5944" s="1"/>
      <c r="B5944" s="1"/>
      <c r="C5944" s="31" t="str">
        <f>IF('Style Screener'!$S5944&lt;(AVERAGE('Style Screener'!$S$9:$S$6415)), "Value", "Growth")</f>
        <v>Value</v>
      </c>
      <c r="D5944" s="31" t="str">
        <f>IF('Style Screener'!$R5944&gt;2000, "Large Cap", "Small Cap")</f>
        <v>Large Cap</v>
      </c>
      <c r="E5944" s="31" t="s">
        <v>14</v>
      </c>
      <c r="F5944" s="31" t="s">
        <v>37</v>
      </c>
      <c r="G5944" s="1" t="s">
        <v>246</v>
      </c>
      <c r="H5944" s="1" t="s">
        <v>12676</v>
      </c>
      <c r="I5944" s="1" t="s">
        <v>12677</v>
      </c>
      <c r="J5944" s="1" t="s">
        <v>10780</v>
      </c>
      <c r="K5944" s="1" t="s">
        <v>12678</v>
      </c>
      <c r="L5944" s="1" t="s">
        <v>12679</v>
      </c>
      <c r="M5944" s="1" t="s">
        <v>74</v>
      </c>
      <c r="N5944" s="1" t="s">
        <v>342</v>
      </c>
      <c r="O5944" s="1" t="s">
        <v>117</v>
      </c>
      <c r="P5944" s="1" t="s">
        <v>618</v>
      </c>
      <c r="Q5944" s="29" t="s">
        <v>61</v>
      </c>
      <c r="R5944" s="30">
        <v>18861.419253970849</v>
      </c>
      <c r="S5944" s="5">
        <v>25.667938931297709</v>
      </c>
      <c r="T5944" s="4" t="s">
        <v>61</v>
      </c>
      <c r="U5944" s="1"/>
      <c r="V5944" s="1"/>
      <c r="W5944" s="1"/>
      <c r="X5944" s="1"/>
    </row>
    <row r="5945" spans="1:24" ht="15.75" customHeight="1" x14ac:dyDescent="0.2">
      <c r="A5945" s="1"/>
      <c r="B5945" s="1"/>
      <c r="C5945" s="31" t="str">
        <f>IF('Style Screener'!$S5945&lt;(AVERAGE('Style Screener'!$S$9:$S$6415)), "Value", "Growth")</f>
        <v>Value</v>
      </c>
      <c r="D5945" s="31" t="str">
        <f>IF('Style Screener'!$R5945&gt;2000, "Large Cap", "Small Cap")</f>
        <v>Large Cap</v>
      </c>
      <c r="E5945" s="31" t="s">
        <v>14</v>
      </c>
      <c r="F5945" s="31" t="s">
        <v>37</v>
      </c>
      <c r="G5945" s="1" t="s">
        <v>10804</v>
      </c>
      <c r="H5945" s="1" t="s">
        <v>12865</v>
      </c>
      <c r="I5945" s="1" t="s">
        <v>12866</v>
      </c>
      <c r="J5945" s="1" t="s">
        <v>10807</v>
      </c>
      <c r="K5945" s="1" t="s">
        <v>12867</v>
      </c>
      <c r="L5945" s="1" t="s">
        <v>12868</v>
      </c>
      <c r="M5945" s="1" t="s">
        <v>74</v>
      </c>
      <c r="N5945" s="1" t="s">
        <v>846</v>
      </c>
      <c r="O5945" s="1" t="s">
        <v>117</v>
      </c>
      <c r="P5945" s="1" t="s">
        <v>847</v>
      </c>
      <c r="Q5945" s="29" t="s">
        <v>61</v>
      </c>
      <c r="R5945" s="30">
        <v>44233.636891306509</v>
      </c>
      <c r="S5945" s="5">
        <v>16.744462967373185</v>
      </c>
      <c r="T5945" s="4">
        <v>93.407915313364612</v>
      </c>
      <c r="U5945" s="1"/>
      <c r="V5945" s="1"/>
      <c r="W5945" s="1"/>
      <c r="X5945" s="1"/>
    </row>
    <row r="5946" spans="1:24" ht="15.75" customHeight="1" x14ac:dyDescent="0.2">
      <c r="A5946" s="1"/>
      <c r="B5946" s="1"/>
      <c r="C5946" s="31" t="str">
        <f>IF('Style Screener'!$S5946&lt;(AVERAGE('Style Screener'!$S$9:$S$6415)), "Value", "Growth")</f>
        <v>Value</v>
      </c>
      <c r="D5946" s="31" t="str">
        <f>IF('Style Screener'!$R5946&gt;2000, "Large Cap", "Small Cap")</f>
        <v>Large Cap</v>
      </c>
      <c r="E5946" s="31" t="s">
        <v>14</v>
      </c>
      <c r="F5946" s="31" t="s">
        <v>37</v>
      </c>
      <c r="G5946" s="1" t="s">
        <v>13188</v>
      </c>
      <c r="H5946" s="1" t="s">
        <v>14075</v>
      </c>
      <c r="I5946" s="1" t="s">
        <v>20802</v>
      </c>
      <c r="J5946" s="1" t="s">
        <v>13191</v>
      </c>
      <c r="K5946" s="1" t="s">
        <v>14077</v>
      </c>
      <c r="L5946" s="1" t="s">
        <v>14078</v>
      </c>
      <c r="M5946" s="1" t="s">
        <v>74</v>
      </c>
      <c r="N5946" s="1" t="s">
        <v>201</v>
      </c>
      <c r="O5946" s="1" t="s">
        <v>180</v>
      </c>
      <c r="P5946" s="1" t="s">
        <v>406</v>
      </c>
      <c r="Q5946" s="29" t="s">
        <v>61</v>
      </c>
      <c r="R5946" s="30">
        <v>17605.443337904228</v>
      </c>
      <c r="S5946" s="5">
        <v>24.345620378865561</v>
      </c>
      <c r="T5946" s="4">
        <v>4.78748569433988</v>
      </c>
      <c r="U5946" s="1"/>
      <c r="V5946" s="1"/>
      <c r="W5946" s="1"/>
      <c r="X5946" s="1"/>
    </row>
    <row r="5947" spans="1:24" ht="15.75" customHeight="1" x14ac:dyDescent="0.2">
      <c r="A5947" s="1"/>
      <c r="B5947" s="1"/>
      <c r="C5947" s="31" t="str">
        <f>IF('Style Screener'!$S5947&lt;(AVERAGE('Style Screener'!$S$9:$S$6415)), "Value", "Growth")</f>
        <v>Value</v>
      </c>
      <c r="D5947" s="31" t="str">
        <f>IF('Style Screener'!$R5947&gt;2000, "Large Cap", "Small Cap")</f>
        <v>Large Cap</v>
      </c>
      <c r="E5947" s="31" t="s">
        <v>14</v>
      </c>
      <c r="F5947" s="31" t="s">
        <v>37</v>
      </c>
      <c r="G5947" s="1" t="s">
        <v>10885</v>
      </c>
      <c r="H5947" s="1" t="s">
        <v>12701</v>
      </c>
      <c r="I5947" s="1" t="s">
        <v>12702</v>
      </c>
      <c r="J5947" s="1" t="s">
        <v>10888</v>
      </c>
      <c r="K5947" s="1" t="s">
        <v>12703</v>
      </c>
      <c r="L5947" s="1" t="s">
        <v>12704</v>
      </c>
      <c r="M5947" s="1" t="s">
        <v>74</v>
      </c>
      <c r="N5947" s="1" t="s">
        <v>201</v>
      </c>
      <c r="O5947" s="1" t="s">
        <v>180</v>
      </c>
      <c r="P5947" s="1" t="s">
        <v>406</v>
      </c>
      <c r="Q5947" s="29" t="s">
        <v>61</v>
      </c>
      <c r="R5947" s="30">
        <v>5423.5487066448222</v>
      </c>
      <c r="S5947" s="5">
        <v>17.840766986244269</v>
      </c>
      <c r="T5947" s="4">
        <v>93.572298325722983</v>
      </c>
      <c r="U5947" s="1"/>
      <c r="V5947" s="1"/>
      <c r="W5947" s="1"/>
      <c r="X5947" s="1"/>
    </row>
    <row r="5948" spans="1:24" ht="15.75" customHeight="1" x14ac:dyDescent="0.2">
      <c r="A5948" s="1"/>
      <c r="B5948" s="1"/>
      <c r="C5948" s="31" t="str">
        <f>IF('Style Screener'!$S5948&lt;(AVERAGE('Style Screener'!$S$9:$S$6415)), "Value", "Growth")</f>
        <v>Value</v>
      </c>
      <c r="D5948" s="31" t="str">
        <f>IF('Style Screener'!$R5948&gt;2000, "Large Cap", "Small Cap")</f>
        <v>Large Cap</v>
      </c>
      <c r="E5948" s="31" t="s">
        <v>14</v>
      </c>
      <c r="F5948" s="31" t="s">
        <v>37</v>
      </c>
      <c r="G5948" s="1" t="s">
        <v>11121</v>
      </c>
      <c r="H5948" s="1" t="s">
        <v>20803</v>
      </c>
      <c r="I5948" s="1" t="s">
        <v>20804</v>
      </c>
      <c r="J5948" s="1" t="s">
        <v>19193</v>
      </c>
      <c r="K5948" s="1" t="s">
        <v>20805</v>
      </c>
      <c r="L5948" s="1" t="s">
        <v>20806</v>
      </c>
      <c r="M5948" s="1" t="s">
        <v>74</v>
      </c>
      <c r="N5948" s="1" t="s">
        <v>179</v>
      </c>
      <c r="O5948" s="1" t="s">
        <v>180</v>
      </c>
      <c r="P5948" s="1" t="s">
        <v>1217</v>
      </c>
      <c r="Q5948" s="29" t="s">
        <v>61</v>
      </c>
      <c r="R5948" s="30">
        <v>4403.6829888791517</v>
      </c>
      <c r="S5948" s="5">
        <v>28.296041308089507</v>
      </c>
      <c r="T5948" s="4">
        <v>57.283050609841588</v>
      </c>
      <c r="U5948" s="1"/>
      <c r="V5948" s="1"/>
      <c r="W5948" s="1"/>
      <c r="X5948" s="1"/>
    </row>
    <row r="5949" spans="1:24" ht="15.75" customHeight="1" x14ac:dyDescent="0.2">
      <c r="A5949" s="1"/>
      <c r="B5949" s="1"/>
      <c r="C5949" s="31" t="str">
        <f>IF('Style Screener'!$S5949&lt;(AVERAGE('Style Screener'!$S$9:$S$6415)), "Value", "Growth")</f>
        <v>Growth</v>
      </c>
      <c r="D5949" s="31" t="str">
        <f>IF('Style Screener'!$R5949&gt;2000, "Large Cap", "Small Cap")</f>
        <v>Large Cap</v>
      </c>
      <c r="E5949" s="31" t="s">
        <v>14</v>
      </c>
      <c r="F5949" s="31" t="s">
        <v>37</v>
      </c>
      <c r="G5949" s="1" t="s">
        <v>13188</v>
      </c>
      <c r="H5949" s="1" t="s">
        <v>20807</v>
      </c>
      <c r="I5949" s="1" t="s">
        <v>20808</v>
      </c>
      <c r="J5949" s="1" t="s">
        <v>13191</v>
      </c>
      <c r="K5949" s="1" t="s">
        <v>20809</v>
      </c>
      <c r="L5949" s="1" t="s">
        <v>20810</v>
      </c>
      <c r="M5949" s="1" t="s">
        <v>74</v>
      </c>
      <c r="N5949" s="1" t="s">
        <v>3167</v>
      </c>
      <c r="O5949" s="1" t="s">
        <v>117</v>
      </c>
      <c r="P5949" s="1" t="s">
        <v>3167</v>
      </c>
      <c r="Q5949" s="29" t="s">
        <v>61</v>
      </c>
      <c r="R5949" s="30">
        <v>10130.671952184381</v>
      </c>
      <c r="S5949" s="5">
        <v>44.630474797649967</v>
      </c>
      <c r="T5949" s="4" t="s">
        <v>61</v>
      </c>
      <c r="U5949" s="1"/>
      <c r="V5949" s="1"/>
      <c r="W5949" s="1"/>
      <c r="X5949" s="1"/>
    </row>
    <row r="5950" spans="1:24" ht="15.75" customHeight="1" x14ac:dyDescent="0.2">
      <c r="A5950" s="1"/>
      <c r="B5950" s="1"/>
      <c r="C5950" s="31" t="str">
        <f>IF('Style Screener'!$S5950&lt;(AVERAGE('Style Screener'!$S$9:$S$6415)), "Value", "Growth")</f>
        <v>Value</v>
      </c>
      <c r="D5950" s="31" t="str">
        <f>IF('Style Screener'!$R5950&gt;2000, "Large Cap", "Small Cap")</f>
        <v>Large Cap</v>
      </c>
      <c r="E5950" s="31" t="s">
        <v>14</v>
      </c>
      <c r="F5950" s="31" t="s">
        <v>37</v>
      </c>
      <c r="G5950" s="1" t="s">
        <v>1364</v>
      </c>
      <c r="H5950" s="1" t="s">
        <v>20811</v>
      </c>
      <c r="I5950" s="1" t="s">
        <v>20812</v>
      </c>
      <c r="J5950" s="1" t="s">
        <v>19235</v>
      </c>
      <c r="K5950" s="1" t="s">
        <v>20813</v>
      </c>
      <c r="L5950" s="1" t="s">
        <v>20814</v>
      </c>
      <c r="M5950" s="1" t="s">
        <v>74</v>
      </c>
      <c r="N5950" s="1" t="s">
        <v>3167</v>
      </c>
      <c r="O5950" s="1" t="s">
        <v>117</v>
      </c>
      <c r="P5950" s="1" t="s">
        <v>3167</v>
      </c>
      <c r="Q5950" s="29" t="s">
        <v>61</v>
      </c>
      <c r="R5950" s="30">
        <v>6270.6241526063986</v>
      </c>
      <c r="S5950" s="5">
        <v>10.58165548098434</v>
      </c>
      <c r="T5950" s="4">
        <v>53.426568612512924</v>
      </c>
      <c r="U5950" s="1"/>
      <c r="V5950" s="1"/>
      <c r="W5950" s="1"/>
      <c r="X5950" s="1"/>
    </row>
    <row r="5951" spans="1:24" ht="15.75" customHeight="1" x14ac:dyDescent="0.2">
      <c r="A5951" s="1"/>
      <c r="B5951" s="1"/>
      <c r="C5951" s="31" t="str">
        <f>IF('Style Screener'!$S5951&lt;(AVERAGE('Style Screener'!$S$9:$S$6415)), "Value", "Growth")</f>
        <v>Value</v>
      </c>
      <c r="D5951" s="31" t="str">
        <f>IF('Style Screener'!$R5951&gt;2000, "Large Cap", "Small Cap")</f>
        <v>Large Cap</v>
      </c>
      <c r="E5951" s="31" t="s">
        <v>14</v>
      </c>
      <c r="F5951" s="31" t="s">
        <v>37</v>
      </c>
      <c r="G5951" s="1" t="s">
        <v>1359</v>
      </c>
      <c r="H5951" s="1" t="s">
        <v>20815</v>
      </c>
      <c r="I5951" s="1" t="s">
        <v>20816</v>
      </c>
      <c r="J5951" s="1" t="s">
        <v>41</v>
      </c>
      <c r="K5951" s="1" t="s">
        <v>20817</v>
      </c>
      <c r="L5951" s="1" t="s">
        <v>20818</v>
      </c>
      <c r="M5951" s="1" t="s">
        <v>74</v>
      </c>
      <c r="N5951" s="1" t="s">
        <v>846</v>
      </c>
      <c r="O5951" s="1" t="s">
        <v>117</v>
      </c>
      <c r="P5951" s="1" t="s">
        <v>847</v>
      </c>
      <c r="Q5951" s="29" t="s">
        <v>61</v>
      </c>
      <c r="R5951" s="30">
        <v>9830.5146546199994</v>
      </c>
      <c r="S5951" s="5">
        <v>19.681355932203388</v>
      </c>
      <c r="T5951" s="4">
        <v>79.401801724041334</v>
      </c>
      <c r="U5951" s="1"/>
      <c r="V5951" s="1"/>
      <c r="W5951" s="1"/>
      <c r="X5951" s="1"/>
    </row>
    <row r="5952" spans="1:24" ht="15.75" customHeight="1" x14ac:dyDescent="0.2">
      <c r="A5952" s="1"/>
      <c r="B5952" s="1"/>
      <c r="C5952" s="31" t="str">
        <f>IF('Style Screener'!$S5952&lt;(AVERAGE('Style Screener'!$S$9:$S$6415)), "Value", "Growth")</f>
        <v>Growth</v>
      </c>
      <c r="D5952" s="31" t="str">
        <f>IF('Style Screener'!$R5952&gt;2000, "Large Cap", "Small Cap")</f>
        <v>Large Cap</v>
      </c>
      <c r="E5952" s="31" t="s">
        <v>14</v>
      </c>
      <c r="F5952" s="31" t="s">
        <v>37</v>
      </c>
      <c r="G5952" s="1" t="s">
        <v>246</v>
      </c>
      <c r="H5952" s="1" t="s">
        <v>12729</v>
      </c>
      <c r="I5952" s="1" t="s">
        <v>20819</v>
      </c>
      <c r="J5952" s="1" t="s">
        <v>19561</v>
      </c>
      <c r="K5952" s="1" t="s">
        <v>12731</v>
      </c>
      <c r="L5952" s="1" t="s">
        <v>12732</v>
      </c>
      <c r="M5952" s="1" t="s">
        <v>74</v>
      </c>
      <c r="N5952" s="1" t="s">
        <v>179</v>
      </c>
      <c r="O5952" s="1" t="s">
        <v>180</v>
      </c>
      <c r="P5952" s="1" t="s">
        <v>181</v>
      </c>
      <c r="Q5952" s="29" t="s">
        <v>61</v>
      </c>
      <c r="R5952" s="30" t="s">
        <v>61</v>
      </c>
      <c r="S5952" s="5" t="s">
        <v>61</v>
      </c>
      <c r="T5952" s="4" t="s">
        <v>61</v>
      </c>
      <c r="U5952" s="1"/>
      <c r="V5952" s="1"/>
      <c r="W5952" s="1"/>
      <c r="X5952" s="1"/>
    </row>
    <row r="5953" spans="1:24" ht="15.75" customHeight="1" x14ac:dyDescent="0.2">
      <c r="A5953" s="1"/>
      <c r="B5953" s="1"/>
      <c r="C5953" s="31" t="str">
        <f>IF('Style Screener'!$S5953&lt;(AVERAGE('Style Screener'!$S$9:$S$6415)), "Value", "Growth")</f>
        <v>Value</v>
      </c>
      <c r="D5953" s="31" t="str">
        <f>IF('Style Screener'!$R5953&gt;2000, "Large Cap", "Small Cap")</f>
        <v>Large Cap</v>
      </c>
      <c r="E5953" s="31" t="s">
        <v>14</v>
      </c>
      <c r="F5953" s="31" t="s">
        <v>37</v>
      </c>
      <c r="G5953" s="1" t="s">
        <v>13188</v>
      </c>
      <c r="H5953" s="1" t="s">
        <v>13214</v>
      </c>
      <c r="I5953" s="1" t="s">
        <v>20820</v>
      </c>
      <c r="J5953" s="1" t="s">
        <v>13191</v>
      </c>
      <c r="K5953" s="1" t="s">
        <v>13216</v>
      </c>
      <c r="L5953" s="1" t="s">
        <v>13217</v>
      </c>
      <c r="M5953" s="1" t="s">
        <v>74</v>
      </c>
      <c r="N5953" s="1" t="s">
        <v>301</v>
      </c>
      <c r="O5953" s="1" t="s">
        <v>117</v>
      </c>
      <c r="P5953" s="1" t="s">
        <v>301</v>
      </c>
      <c r="Q5953" s="29" t="s">
        <v>61</v>
      </c>
      <c r="R5953" s="30">
        <v>5850.3759420917568</v>
      </c>
      <c r="S5953" s="5">
        <v>24.067943778151626</v>
      </c>
      <c r="T5953" s="4">
        <v>10.870366512283846</v>
      </c>
      <c r="U5953" s="1"/>
      <c r="V5953" s="1"/>
      <c r="W5953" s="1"/>
      <c r="X5953" s="1"/>
    </row>
    <row r="5954" spans="1:24" ht="15.75" customHeight="1" x14ac:dyDescent="0.2">
      <c r="A5954" s="1"/>
      <c r="B5954" s="1"/>
      <c r="C5954" s="31" t="str">
        <f>IF('Style Screener'!$S5954&lt;(AVERAGE('Style Screener'!$S$9:$S$6415)), "Value", "Growth")</f>
        <v>Value</v>
      </c>
      <c r="D5954" s="31" t="str">
        <f>IF('Style Screener'!$R5954&gt;2000, "Large Cap", "Small Cap")</f>
        <v>Large Cap</v>
      </c>
      <c r="E5954" s="31" t="s">
        <v>14</v>
      </c>
      <c r="F5954" s="31" t="s">
        <v>37</v>
      </c>
      <c r="G5954" s="1" t="s">
        <v>10839</v>
      </c>
      <c r="H5954" s="1" t="s">
        <v>12745</v>
      </c>
      <c r="I5954" s="1" t="s">
        <v>20821</v>
      </c>
      <c r="J5954" s="1" t="s">
        <v>10842</v>
      </c>
      <c r="K5954" s="1" t="s">
        <v>12747</v>
      </c>
      <c r="L5954" s="1" t="s">
        <v>12748</v>
      </c>
      <c r="M5954" s="1" t="s">
        <v>74</v>
      </c>
      <c r="N5954" s="1" t="s">
        <v>3167</v>
      </c>
      <c r="O5954" s="1" t="s">
        <v>117</v>
      </c>
      <c r="P5954" s="1" t="s">
        <v>3167</v>
      </c>
      <c r="Q5954" s="29" t="s">
        <v>61</v>
      </c>
      <c r="R5954" s="30">
        <v>94474.683783227403</v>
      </c>
      <c r="S5954" s="5">
        <v>15.54100405363268</v>
      </c>
      <c r="T5954" s="4">
        <v>81.297157622739022</v>
      </c>
      <c r="U5954" s="1"/>
      <c r="V5954" s="1"/>
      <c r="W5954" s="1"/>
      <c r="X5954" s="1"/>
    </row>
    <row r="5955" spans="1:24" ht="15.75" customHeight="1" x14ac:dyDescent="0.2">
      <c r="A5955" s="1"/>
      <c r="B5955" s="1"/>
      <c r="C5955" s="31" t="str">
        <f>IF('Style Screener'!$S5955&lt;(AVERAGE('Style Screener'!$S$9:$S$6415)), "Value", "Growth")</f>
        <v>Growth</v>
      </c>
      <c r="D5955" s="31" t="str">
        <f>IF('Style Screener'!$R5955&gt;2000, "Large Cap", "Small Cap")</f>
        <v>Large Cap</v>
      </c>
      <c r="E5955" s="31" t="s">
        <v>14</v>
      </c>
      <c r="F5955" s="31" t="s">
        <v>37</v>
      </c>
      <c r="G5955" s="1" t="s">
        <v>1364</v>
      </c>
      <c r="H5955" s="1" t="s">
        <v>20822</v>
      </c>
      <c r="I5955" s="1" t="s">
        <v>20823</v>
      </c>
      <c r="J5955" s="1" t="s">
        <v>19235</v>
      </c>
      <c r="K5955" s="1" t="s">
        <v>20824</v>
      </c>
      <c r="L5955" s="1" t="s">
        <v>20825</v>
      </c>
      <c r="M5955" s="1" t="s">
        <v>74</v>
      </c>
      <c r="N5955" s="1" t="s">
        <v>75</v>
      </c>
      <c r="O5955" s="1" t="s">
        <v>76</v>
      </c>
      <c r="P5955" s="1" t="s">
        <v>75</v>
      </c>
      <c r="Q5955" s="29" t="s">
        <v>61</v>
      </c>
      <c r="R5955" s="30">
        <v>10506.712942474813</v>
      </c>
      <c r="S5955" s="5">
        <v>36.747720364741639</v>
      </c>
      <c r="T5955" s="4" t="s">
        <v>61</v>
      </c>
      <c r="U5955" s="1"/>
      <c r="V5955" s="1"/>
      <c r="W5955" s="1"/>
      <c r="X5955" s="1"/>
    </row>
    <row r="5956" spans="1:24" ht="15.75" customHeight="1" x14ac:dyDescent="0.2">
      <c r="A5956" s="1"/>
      <c r="B5956" s="1"/>
      <c r="C5956" s="31" t="str">
        <f>IF('Style Screener'!$S5956&lt;(AVERAGE('Style Screener'!$S$9:$S$6415)), "Value", "Growth")</f>
        <v>Value</v>
      </c>
      <c r="D5956" s="31" t="str">
        <f>IF('Style Screener'!$R5956&gt;2000, "Large Cap", "Small Cap")</f>
        <v>Large Cap</v>
      </c>
      <c r="E5956" s="31" t="s">
        <v>14</v>
      </c>
      <c r="F5956" s="31" t="s">
        <v>37</v>
      </c>
      <c r="G5956" s="1" t="s">
        <v>1364</v>
      </c>
      <c r="H5956" s="1" t="s">
        <v>20826</v>
      </c>
      <c r="I5956" s="1" t="s">
        <v>20827</v>
      </c>
      <c r="J5956" s="1" t="s">
        <v>19235</v>
      </c>
      <c r="K5956" s="1" t="s">
        <v>20828</v>
      </c>
      <c r="L5956" s="1" t="s">
        <v>20829</v>
      </c>
      <c r="M5956" s="1" t="s">
        <v>74</v>
      </c>
      <c r="N5956" s="1" t="s">
        <v>638</v>
      </c>
      <c r="O5956" s="1" t="s">
        <v>117</v>
      </c>
      <c r="P5956" s="1" t="s">
        <v>638</v>
      </c>
      <c r="Q5956" s="29" t="s">
        <v>61</v>
      </c>
      <c r="R5956" s="30">
        <v>8597.0597968861857</v>
      </c>
      <c r="S5956" s="5">
        <v>20.327868852459019</v>
      </c>
      <c r="T5956" s="4" t="s">
        <v>61</v>
      </c>
      <c r="U5956" s="1"/>
      <c r="V5956" s="1"/>
      <c r="W5956" s="1"/>
      <c r="X5956" s="1"/>
    </row>
    <row r="5957" spans="1:24" ht="15.75" customHeight="1" x14ac:dyDescent="0.2">
      <c r="A5957" s="1"/>
      <c r="B5957" s="1"/>
      <c r="C5957" s="31" t="str">
        <f>IF('Style Screener'!$S5957&lt;(AVERAGE('Style Screener'!$S$9:$S$6415)), "Value", "Growth")</f>
        <v>Value</v>
      </c>
      <c r="D5957" s="31" t="str">
        <f>IF('Style Screener'!$R5957&gt;2000, "Large Cap", "Small Cap")</f>
        <v>Large Cap</v>
      </c>
      <c r="E5957" s="31" t="s">
        <v>14</v>
      </c>
      <c r="F5957" s="31" t="s">
        <v>37</v>
      </c>
      <c r="G5957" s="1" t="s">
        <v>10885</v>
      </c>
      <c r="H5957" s="1" t="s">
        <v>12757</v>
      </c>
      <c r="I5957" s="1" t="s">
        <v>12758</v>
      </c>
      <c r="J5957" s="1" t="s">
        <v>10888</v>
      </c>
      <c r="K5957" s="1" t="s">
        <v>12759</v>
      </c>
      <c r="L5957" s="1" t="s">
        <v>12760</v>
      </c>
      <c r="M5957" s="1" t="s">
        <v>74</v>
      </c>
      <c r="N5957" s="1" t="s">
        <v>301</v>
      </c>
      <c r="O5957" s="1" t="s">
        <v>117</v>
      </c>
      <c r="P5957" s="1" t="s">
        <v>301</v>
      </c>
      <c r="Q5957" s="29" t="s">
        <v>61</v>
      </c>
      <c r="R5957" s="30">
        <v>9183.2511730515944</v>
      </c>
      <c r="S5957" s="5">
        <v>17.563423473654865</v>
      </c>
      <c r="T5957" s="4">
        <v>76.651952781193103</v>
      </c>
      <c r="U5957" s="1"/>
      <c r="V5957" s="1"/>
      <c r="W5957" s="1"/>
      <c r="X5957" s="1"/>
    </row>
    <row r="5958" spans="1:24" ht="15.75" customHeight="1" x14ac:dyDescent="0.2">
      <c r="A5958" s="1"/>
      <c r="B5958" s="1"/>
      <c r="C5958" s="31" t="str">
        <f>IF('Style Screener'!$S5958&lt;(AVERAGE('Style Screener'!$S$9:$S$6415)), "Value", "Growth")</f>
        <v>Value</v>
      </c>
      <c r="D5958" s="31" t="str">
        <f>IF('Style Screener'!$R5958&gt;2000, "Large Cap", "Small Cap")</f>
        <v>Large Cap</v>
      </c>
      <c r="E5958" s="31" t="s">
        <v>14</v>
      </c>
      <c r="F5958" s="31" t="s">
        <v>37</v>
      </c>
      <c r="G5958" s="1" t="s">
        <v>10885</v>
      </c>
      <c r="H5958" s="1" t="s">
        <v>12761</v>
      </c>
      <c r="I5958" s="1" t="s">
        <v>12762</v>
      </c>
      <c r="J5958" s="1" t="s">
        <v>10888</v>
      </c>
      <c r="K5958" s="1" t="s">
        <v>12763</v>
      </c>
      <c r="L5958" s="1" t="s">
        <v>12764</v>
      </c>
      <c r="M5958" s="1" t="s">
        <v>74</v>
      </c>
      <c r="N5958" s="1" t="s">
        <v>342</v>
      </c>
      <c r="O5958" s="1" t="s">
        <v>117</v>
      </c>
      <c r="P5958" s="1" t="s">
        <v>618</v>
      </c>
      <c r="Q5958" s="29" t="s">
        <v>61</v>
      </c>
      <c r="R5958" s="30">
        <v>11273.509328649228</v>
      </c>
      <c r="S5958" s="5">
        <v>15.271533575965176</v>
      </c>
      <c r="T5958" s="4">
        <v>97.539978865797821</v>
      </c>
      <c r="U5958" s="1"/>
      <c r="V5958" s="1"/>
      <c r="W5958" s="1"/>
      <c r="X5958" s="1"/>
    </row>
    <row r="5959" spans="1:24" ht="15.75" customHeight="1" x14ac:dyDescent="0.2">
      <c r="A5959" s="1"/>
      <c r="B5959" s="1"/>
      <c r="C5959" s="31" t="str">
        <f>IF('Style Screener'!$S5959&lt;(AVERAGE('Style Screener'!$S$9:$S$6415)), "Value", "Growth")</f>
        <v>Value</v>
      </c>
      <c r="D5959" s="31" t="str">
        <f>IF('Style Screener'!$R5959&gt;2000, "Large Cap", "Small Cap")</f>
        <v>Large Cap</v>
      </c>
      <c r="E5959" s="31" t="s">
        <v>14</v>
      </c>
      <c r="F5959" s="31" t="s">
        <v>37</v>
      </c>
      <c r="G5959" s="1" t="s">
        <v>13188</v>
      </c>
      <c r="H5959" s="1" t="s">
        <v>20830</v>
      </c>
      <c r="I5959" s="1" t="s">
        <v>20831</v>
      </c>
      <c r="J5959" s="1" t="s">
        <v>13191</v>
      </c>
      <c r="K5959" s="1" t="s">
        <v>20832</v>
      </c>
      <c r="L5959" s="1" t="s">
        <v>20833</v>
      </c>
      <c r="M5959" s="1" t="s">
        <v>74</v>
      </c>
      <c r="N5959" s="1" t="s">
        <v>342</v>
      </c>
      <c r="O5959" s="1" t="s">
        <v>117</v>
      </c>
      <c r="P5959" s="1" t="s">
        <v>618</v>
      </c>
      <c r="Q5959" s="29" t="s">
        <v>61</v>
      </c>
      <c r="R5959" s="30">
        <v>20534.8337874752</v>
      </c>
      <c r="S5959" s="5">
        <v>23.76691207546973</v>
      </c>
      <c r="T5959" s="4">
        <v>67.565557472514683</v>
      </c>
      <c r="U5959" s="1"/>
      <c r="V5959" s="1"/>
      <c r="W5959" s="1"/>
      <c r="X5959" s="1"/>
    </row>
    <row r="5960" spans="1:24" ht="15.75" customHeight="1" x14ac:dyDescent="0.2">
      <c r="A5960" s="1"/>
      <c r="B5960" s="1"/>
      <c r="C5960" s="31" t="str">
        <f>IF('Style Screener'!$S5960&lt;(AVERAGE('Style Screener'!$S$9:$S$6415)), "Value", "Growth")</f>
        <v>Value</v>
      </c>
      <c r="D5960" s="31" t="str">
        <f>IF('Style Screener'!$R5960&gt;2000, "Large Cap", "Small Cap")</f>
        <v>Large Cap</v>
      </c>
      <c r="E5960" s="31" t="s">
        <v>14</v>
      </c>
      <c r="F5960" s="31" t="s">
        <v>37</v>
      </c>
      <c r="G5960" s="1" t="s">
        <v>1020</v>
      </c>
      <c r="H5960" s="1" t="s">
        <v>12785</v>
      </c>
      <c r="I5960" s="1" t="s">
        <v>12786</v>
      </c>
      <c r="J5960" s="1" t="s">
        <v>10766</v>
      </c>
      <c r="K5960" s="1" t="s">
        <v>12787</v>
      </c>
      <c r="L5960" s="1" t="s">
        <v>12788</v>
      </c>
      <c r="M5960" s="1" t="s">
        <v>74</v>
      </c>
      <c r="N5960" s="1" t="s">
        <v>3167</v>
      </c>
      <c r="O5960" s="1" t="s">
        <v>117</v>
      </c>
      <c r="P5960" s="1" t="s">
        <v>3167</v>
      </c>
      <c r="Q5960" s="29" t="s">
        <v>61</v>
      </c>
      <c r="R5960" s="30">
        <v>6800.5661699215434</v>
      </c>
      <c r="S5960" s="5">
        <v>14.193548387096772</v>
      </c>
      <c r="T5960" s="4">
        <v>95.968288385960165</v>
      </c>
      <c r="U5960" s="1"/>
      <c r="V5960" s="1"/>
      <c r="W5960" s="1"/>
      <c r="X5960" s="1"/>
    </row>
    <row r="5961" spans="1:24" ht="15.75" customHeight="1" x14ac:dyDescent="0.2">
      <c r="A5961" s="1"/>
      <c r="B5961" s="1"/>
      <c r="C5961" s="31" t="str">
        <f>IF('Style Screener'!$S5961&lt;(AVERAGE('Style Screener'!$S$9:$S$6415)), "Value", "Growth")</f>
        <v>Value</v>
      </c>
      <c r="D5961" s="31" t="str">
        <f>IF('Style Screener'!$R5961&gt;2000, "Large Cap", "Small Cap")</f>
        <v>Large Cap</v>
      </c>
      <c r="E5961" s="31" t="s">
        <v>14</v>
      </c>
      <c r="F5961" s="31" t="s">
        <v>37</v>
      </c>
      <c r="G5961" s="1" t="s">
        <v>38</v>
      </c>
      <c r="H5961" s="1" t="s">
        <v>10647</v>
      </c>
      <c r="I5961" s="1" t="s">
        <v>10648</v>
      </c>
      <c r="J5961" s="1" t="s">
        <v>41</v>
      </c>
      <c r="K5961" s="1" t="s">
        <v>10649</v>
      </c>
      <c r="L5961" s="1" t="s">
        <v>10650</v>
      </c>
      <c r="M5961" s="1" t="s">
        <v>74</v>
      </c>
      <c r="N5961" s="1" t="s">
        <v>342</v>
      </c>
      <c r="O5961" s="1" t="s">
        <v>117</v>
      </c>
      <c r="P5961" s="1" t="s">
        <v>618</v>
      </c>
      <c r="Q5961" s="29" t="s">
        <v>1864</v>
      </c>
      <c r="R5961" s="30">
        <v>8657.8813045999996</v>
      </c>
      <c r="S5961" s="5">
        <v>18.898790579248885</v>
      </c>
      <c r="T5961" s="4">
        <v>34.464295939987402</v>
      </c>
      <c r="U5961" s="1"/>
      <c r="V5961" s="1"/>
      <c r="W5961" s="1"/>
      <c r="X5961" s="1"/>
    </row>
    <row r="5962" spans="1:24" ht="15.75" customHeight="1" x14ac:dyDescent="0.2">
      <c r="A5962" s="1"/>
      <c r="B5962" s="1"/>
      <c r="C5962" s="31" t="str">
        <f>IF('Style Screener'!$S5962&lt;(AVERAGE('Style Screener'!$S$9:$S$6415)), "Value", "Growth")</f>
        <v>Value</v>
      </c>
      <c r="D5962" s="31" t="str">
        <f>IF('Style Screener'!$R5962&gt;2000, "Large Cap", "Small Cap")</f>
        <v>Large Cap</v>
      </c>
      <c r="E5962" s="31" t="s">
        <v>14</v>
      </c>
      <c r="F5962" s="31" t="s">
        <v>37</v>
      </c>
      <c r="G5962" s="1" t="s">
        <v>5587</v>
      </c>
      <c r="H5962" s="1" t="s">
        <v>20834</v>
      </c>
      <c r="I5962" s="1" t="s">
        <v>20835</v>
      </c>
      <c r="J5962" s="1" t="s">
        <v>19180</v>
      </c>
      <c r="K5962" s="1" t="s">
        <v>20836</v>
      </c>
      <c r="L5962" s="1" t="s">
        <v>20837</v>
      </c>
      <c r="M5962" s="1" t="s">
        <v>74</v>
      </c>
      <c r="N5962" s="1" t="s">
        <v>301</v>
      </c>
      <c r="O5962" s="1" t="s">
        <v>117</v>
      </c>
      <c r="P5962" s="1" t="s">
        <v>301</v>
      </c>
      <c r="Q5962" s="29" t="s">
        <v>302</v>
      </c>
      <c r="R5962" s="30">
        <v>5199.7348679929237</v>
      </c>
      <c r="S5962" s="5">
        <v>22.21394358701437</v>
      </c>
      <c r="T5962" s="4">
        <v>40.354400333448154</v>
      </c>
      <c r="U5962" s="1"/>
      <c r="V5962" s="1"/>
      <c r="W5962" s="1"/>
      <c r="X5962" s="1"/>
    </row>
    <row r="5963" spans="1:24" ht="15.75" customHeight="1" x14ac:dyDescent="0.2">
      <c r="A5963" s="1"/>
      <c r="B5963" s="1"/>
      <c r="C5963" s="31" t="str">
        <f>IF('Style Screener'!$S5963&lt;(AVERAGE('Style Screener'!$S$9:$S$6415)), "Value", "Growth")</f>
        <v>Value</v>
      </c>
      <c r="D5963" s="31" t="str">
        <f>IF('Style Screener'!$R5963&gt;2000, "Large Cap", "Small Cap")</f>
        <v>Large Cap</v>
      </c>
      <c r="E5963" s="31" t="s">
        <v>14</v>
      </c>
      <c r="F5963" s="31" t="s">
        <v>37</v>
      </c>
      <c r="G5963" s="1" t="s">
        <v>10804</v>
      </c>
      <c r="H5963" s="1" t="s">
        <v>11050</v>
      </c>
      <c r="I5963" s="1" t="s">
        <v>11051</v>
      </c>
      <c r="J5963" s="1" t="s">
        <v>10807</v>
      </c>
      <c r="K5963" s="1" t="s">
        <v>11052</v>
      </c>
      <c r="L5963" s="1" t="s">
        <v>11053</v>
      </c>
      <c r="M5963" s="1" t="s">
        <v>74</v>
      </c>
      <c r="N5963" s="1" t="s">
        <v>201</v>
      </c>
      <c r="O5963" s="1" t="s">
        <v>180</v>
      </c>
      <c r="P5963" s="1" t="s">
        <v>244</v>
      </c>
      <c r="Q5963" s="29" t="s">
        <v>61</v>
      </c>
      <c r="R5963" s="30">
        <v>7923.2539325642692</v>
      </c>
      <c r="S5963" s="5">
        <v>24.709864603481627</v>
      </c>
      <c r="T5963" s="4">
        <v>91.611925214754933</v>
      </c>
      <c r="U5963" s="1"/>
      <c r="V5963" s="1"/>
      <c r="W5963" s="1"/>
      <c r="X5963" s="1"/>
    </row>
    <row r="5964" spans="1:24" ht="15.75" customHeight="1" x14ac:dyDescent="0.2">
      <c r="A5964" s="1"/>
      <c r="B5964" s="1"/>
      <c r="C5964" s="31" t="str">
        <f>IF('Style Screener'!$S5964&lt;(AVERAGE('Style Screener'!$S$9:$S$6415)), "Value", "Growth")</f>
        <v>Value</v>
      </c>
      <c r="D5964" s="31" t="str">
        <f>IF('Style Screener'!$R5964&gt;2000, "Large Cap", "Small Cap")</f>
        <v>Large Cap</v>
      </c>
      <c r="E5964" s="31" t="s">
        <v>14</v>
      </c>
      <c r="F5964" s="31" t="s">
        <v>37</v>
      </c>
      <c r="G5964" s="1" t="s">
        <v>38</v>
      </c>
      <c r="H5964" s="1" t="s">
        <v>7200</v>
      </c>
      <c r="I5964" s="1" t="s">
        <v>7201</v>
      </c>
      <c r="J5964" s="1" t="s">
        <v>41</v>
      </c>
      <c r="K5964" s="1" t="s">
        <v>7202</v>
      </c>
      <c r="L5964" s="1" t="s">
        <v>7203</v>
      </c>
      <c r="M5964" s="1" t="s">
        <v>74</v>
      </c>
      <c r="N5964" s="1" t="s">
        <v>75</v>
      </c>
      <c r="O5964" s="1" t="s">
        <v>76</v>
      </c>
      <c r="P5964" s="1" t="s">
        <v>75</v>
      </c>
      <c r="Q5964" s="29" t="s">
        <v>77</v>
      </c>
      <c r="R5964" s="30">
        <v>29044.953093000004</v>
      </c>
      <c r="S5964" s="5">
        <v>12.114301801801801</v>
      </c>
      <c r="T5964" s="4">
        <v>0</v>
      </c>
      <c r="U5964" s="1"/>
      <c r="V5964" s="1"/>
      <c r="W5964" s="1"/>
      <c r="X5964" s="1"/>
    </row>
    <row r="5965" spans="1:24" ht="15.75" customHeight="1" x14ac:dyDescent="0.2">
      <c r="A5965" s="1"/>
      <c r="B5965" s="1"/>
      <c r="C5965" s="31" t="str">
        <f>IF('Style Screener'!$S5965&lt;(AVERAGE('Style Screener'!$S$9:$S$6415)), "Value", "Growth")</f>
        <v>Value</v>
      </c>
      <c r="D5965" s="31" t="str">
        <f>IF('Style Screener'!$R5965&gt;2000, "Large Cap", "Small Cap")</f>
        <v>Large Cap</v>
      </c>
      <c r="E5965" s="31" t="s">
        <v>14</v>
      </c>
      <c r="F5965" s="31" t="s">
        <v>37</v>
      </c>
      <c r="G5965" s="1" t="s">
        <v>38</v>
      </c>
      <c r="H5965" s="1" t="s">
        <v>20838</v>
      </c>
      <c r="I5965" s="1" t="s">
        <v>20839</v>
      </c>
      <c r="J5965" s="1" t="s">
        <v>41</v>
      </c>
      <c r="K5965" s="1" t="s">
        <v>20840</v>
      </c>
      <c r="L5965" s="1" t="s">
        <v>20841</v>
      </c>
      <c r="M5965" s="1" t="s">
        <v>74</v>
      </c>
      <c r="N5965" s="1" t="s">
        <v>342</v>
      </c>
      <c r="O5965" s="1" t="s">
        <v>117</v>
      </c>
      <c r="P5965" s="1" t="s">
        <v>618</v>
      </c>
      <c r="Q5965" s="29" t="s">
        <v>2632</v>
      </c>
      <c r="R5965" s="30">
        <v>3410.6533346299998</v>
      </c>
      <c r="S5965" s="5">
        <v>14.984692958761029</v>
      </c>
      <c r="T5965" s="4">
        <v>52.682637520916735</v>
      </c>
      <c r="U5965" s="1"/>
      <c r="V5965" s="1"/>
      <c r="W5965" s="1"/>
      <c r="X5965" s="1"/>
    </row>
    <row r="5966" spans="1:24" ht="15.75" customHeight="1" x14ac:dyDescent="0.2">
      <c r="A5966" s="1"/>
      <c r="B5966" s="1"/>
      <c r="C5966" s="31" t="str">
        <f>IF('Style Screener'!$S5966&lt;(AVERAGE('Style Screener'!$S$9:$S$6415)), "Value", "Growth")</f>
        <v>Value</v>
      </c>
      <c r="D5966" s="31" t="str">
        <f>IF('Style Screener'!$R5966&gt;2000, "Large Cap", "Small Cap")</f>
        <v>Large Cap</v>
      </c>
      <c r="E5966" s="31" t="s">
        <v>14</v>
      </c>
      <c r="F5966" s="31" t="s">
        <v>37</v>
      </c>
      <c r="G5966" s="1" t="s">
        <v>38</v>
      </c>
      <c r="H5966" s="1" t="s">
        <v>20842</v>
      </c>
      <c r="I5966" s="1" t="s">
        <v>20843</v>
      </c>
      <c r="J5966" s="1" t="s">
        <v>41</v>
      </c>
      <c r="K5966" s="1" t="s">
        <v>20844</v>
      </c>
      <c r="L5966" s="1" t="s">
        <v>20845</v>
      </c>
      <c r="M5966" s="1" t="s">
        <v>74</v>
      </c>
      <c r="N5966" s="1" t="s">
        <v>342</v>
      </c>
      <c r="O5966" s="1" t="s">
        <v>117</v>
      </c>
      <c r="P5966" s="1" t="s">
        <v>618</v>
      </c>
      <c r="Q5966" s="29" t="s">
        <v>1864</v>
      </c>
      <c r="R5966" s="30">
        <v>15280.967490239998</v>
      </c>
      <c r="S5966" s="5">
        <v>16.674682239780143</v>
      </c>
      <c r="T5966" s="4">
        <v>51.560157338648509</v>
      </c>
      <c r="U5966" s="1"/>
      <c r="V5966" s="1"/>
      <c r="W5966" s="1"/>
      <c r="X5966" s="1"/>
    </row>
    <row r="5967" spans="1:24" ht="15.75" customHeight="1" x14ac:dyDescent="0.2">
      <c r="A5967" s="1"/>
      <c r="B5967" s="1"/>
      <c r="C5967" s="31" t="str">
        <f>IF('Style Screener'!$S5967&lt;(AVERAGE('Style Screener'!$S$9:$S$6415)), "Value", "Growth")</f>
        <v>Growth</v>
      </c>
      <c r="D5967" s="31" t="str">
        <f>IF('Style Screener'!$R5967&gt;2000, "Large Cap", "Small Cap")</f>
        <v>Large Cap</v>
      </c>
      <c r="E5967" s="31" t="s">
        <v>14</v>
      </c>
      <c r="F5967" s="31" t="s">
        <v>37</v>
      </c>
      <c r="G5967" s="1" t="s">
        <v>38</v>
      </c>
      <c r="H5967" s="1" t="s">
        <v>20846</v>
      </c>
      <c r="I5967" s="1" t="s">
        <v>20847</v>
      </c>
      <c r="J5967" s="1" t="s">
        <v>71</v>
      </c>
      <c r="K5967" s="1" t="s">
        <v>20848</v>
      </c>
      <c r="L5967" s="1" t="s">
        <v>20849</v>
      </c>
      <c r="M5967" s="1" t="s">
        <v>74</v>
      </c>
      <c r="N5967" s="1" t="s">
        <v>201</v>
      </c>
      <c r="O5967" s="1" t="s">
        <v>180</v>
      </c>
      <c r="P5967" s="1" t="s">
        <v>202</v>
      </c>
      <c r="Q5967" s="29" t="s">
        <v>2702</v>
      </c>
      <c r="R5967" s="30">
        <v>11877.337923180001</v>
      </c>
      <c r="S5967" s="5">
        <v>29.903454194378885</v>
      </c>
      <c r="T5967" s="4">
        <v>29.691841566817352</v>
      </c>
      <c r="U5967" s="1"/>
      <c r="V5967" s="1"/>
      <c r="W5967" s="1"/>
      <c r="X5967" s="1"/>
    </row>
    <row r="5968" spans="1:24" ht="15.75" customHeight="1" x14ac:dyDescent="0.2">
      <c r="A5968" s="1"/>
      <c r="B5968" s="1"/>
      <c r="C5968" s="31" t="str">
        <f>IF('Style Screener'!$S5968&lt;(AVERAGE('Style Screener'!$S$9:$S$6415)), "Value", "Growth")</f>
        <v>Value</v>
      </c>
      <c r="D5968" s="31" t="str">
        <f>IF('Style Screener'!$R5968&gt;2000, "Large Cap", "Small Cap")</f>
        <v>Large Cap</v>
      </c>
      <c r="E5968" s="31" t="s">
        <v>14</v>
      </c>
      <c r="F5968" s="31" t="s">
        <v>37</v>
      </c>
      <c r="G5968" s="1" t="s">
        <v>246</v>
      </c>
      <c r="H5968" s="1" t="s">
        <v>12873</v>
      </c>
      <c r="I5968" s="1" t="s">
        <v>20850</v>
      </c>
      <c r="J5968" s="1" t="s">
        <v>10780</v>
      </c>
      <c r="K5968" s="1" t="s">
        <v>12875</v>
      </c>
      <c r="L5968" s="1" t="s">
        <v>12876</v>
      </c>
      <c r="M5968" s="1" t="s">
        <v>74</v>
      </c>
      <c r="N5968" s="1" t="s">
        <v>342</v>
      </c>
      <c r="O5968" s="1" t="s">
        <v>117</v>
      </c>
      <c r="P5968" s="1" t="s">
        <v>618</v>
      </c>
      <c r="Q5968" s="29" t="s">
        <v>61</v>
      </c>
      <c r="R5968" s="30">
        <v>3737.2570356163155</v>
      </c>
      <c r="S5968" s="5">
        <v>19.923591212989493</v>
      </c>
      <c r="T5968" s="4" t="s">
        <v>61</v>
      </c>
      <c r="U5968" s="1"/>
      <c r="V5968" s="1"/>
      <c r="W5968" s="1"/>
      <c r="X5968" s="1"/>
    </row>
    <row r="5969" spans="1:24" ht="15.75" customHeight="1" x14ac:dyDescent="0.2">
      <c r="A5969" s="1"/>
      <c r="B5969" s="1"/>
      <c r="C5969" s="31" t="str">
        <f>IF('Style Screener'!$S5969&lt;(AVERAGE('Style Screener'!$S$9:$S$6415)), "Value", "Growth")</f>
        <v>Growth</v>
      </c>
      <c r="D5969" s="31" t="str">
        <f>IF('Style Screener'!$R5969&gt;2000, "Large Cap", "Small Cap")</f>
        <v>Large Cap</v>
      </c>
      <c r="E5969" s="31" t="s">
        <v>14</v>
      </c>
      <c r="F5969" s="31" t="s">
        <v>37</v>
      </c>
      <c r="G5969" s="1" t="s">
        <v>13188</v>
      </c>
      <c r="H5969" s="1" t="s">
        <v>13838</v>
      </c>
      <c r="I5969" s="1" t="s">
        <v>20851</v>
      </c>
      <c r="J5969" s="1" t="s">
        <v>13191</v>
      </c>
      <c r="K5969" s="1" t="s">
        <v>13840</v>
      </c>
      <c r="L5969" s="1" t="s">
        <v>13841</v>
      </c>
      <c r="M5969" s="1" t="s">
        <v>74</v>
      </c>
      <c r="N5969" s="1" t="s">
        <v>649</v>
      </c>
      <c r="O5969" s="1" t="s">
        <v>117</v>
      </c>
      <c r="P5969" s="1" t="s">
        <v>649</v>
      </c>
      <c r="Q5969" s="29" t="s">
        <v>61</v>
      </c>
      <c r="R5969" s="30">
        <v>14237.310401824981</v>
      </c>
      <c r="S5969" s="5" t="s">
        <v>61</v>
      </c>
      <c r="T5969" s="4">
        <v>58.778786799083377</v>
      </c>
      <c r="U5969" s="1"/>
      <c r="V5969" s="1"/>
      <c r="W5969" s="1"/>
      <c r="X5969" s="1"/>
    </row>
    <row r="5970" spans="1:24" ht="15.75" customHeight="1" x14ac:dyDescent="0.2">
      <c r="A5970" s="1"/>
      <c r="B5970" s="1"/>
      <c r="C5970" s="31" t="str">
        <f>IF('Style Screener'!$S5970&lt;(AVERAGE('Style Screener'!$S$9:$S$6415)), "Value", "Growth")</f>
        <v>Value</v>
      </c>
      <c r="D5970" s="31" t="str">
        <f>IF('Style Screener'!$R5970&gt;2000, "Large Cap", "Small Cap")</f>
        <v>Large Cap</v>
      </c>
      <c r="E5970" s="31" t="s">
        <v>14</v>
      </c>
      <c r="F5970" s="31" t="s">
        <v>37</v>
      </c>
      <c r="G5970" s="1" t="s">
        <v>13188</v>
      </c>
      <c r="H5970" s="1" t="s">
        <v>13586</v>
      </c>
      <c r="I5970" s="1" t="s">
        <v>20852</v>
      </c>
      <c r="J5970" s="1" t="s">
        <v>13191</v>
      </c>
      <c r="K5970" s="1" t="s">
        <v>13588</v>
      </c>
      <c r="L5970" s="1" t="s">
        <v>13589</v>
      </c>
      <c r="M5970" s="1" t="s">
        <v>74</v>
      </c>
      <c r="N5970" s="1" t="s">
        <v>342</v>
      </c>
      <c r="O5970" s="1" t="s">
        <v>117</v>
      </c>
      <c r="P5970" s="1" t="s">
        <v>618</v>
      </c>
      <c r="Q5970" s="29" t="s">
        <v>61</v>
      </c>
      <c r="R5970" s="30">
        <v>4225.3577081993435</v>
      </c>
      <c r="S5970" s="5">
        <v>18.786853773369295</v>
      </c>
      <c r="T5970" s="4">
        <v>51.859424546256854</v>
      </c>
      <c r="U5970" s="1"/>
      <c r="V5970" s="1"/>
      <c r="W5970" s="1"/>
      <c r="X5970" s="1"/>
    </row>
    <row r="5971" spans="1:24" ht="15.75" customHeight="1" x14ac:dyDescent="0.2">
      <c r="A5971" s="1"/>
      <c r="B5971" s="1"/>
      <c r="C5971" s="31" t="str">
        <f>IF('Style Screener'!$S5971&lt;(AVERAGE('Style Screener'!$S$9:$S$6415)), "Value", "Growth")</f>
        <v>Growth</v>
      </c>
      <c r="D5971" s="31" t="str">
        <f>IF('Style Screener'!$R5971&gt;2000, "Large Cap", "Small Cap")</f>
        <v>Large Cap</v>
      </c>
      <c r="E5971" s="31" t="s">
        <v>14</v>
      </c>
      <c r="F5971" s="31" t="s">
        <v>37</v>
      </c>
      <c r="G5971" s="1" t="s">
        <v>11121</v>
      </c>
      <c r="H5971" s="1" t="s">
        <v>20853</v>
      </c>
      <c r="I5971" s="1" t="s">
        <v>20854</v>
      </c>
      <c r="J5971" s="1" t="s">
        <v>19193</v>
      </c>
      <c r="K5971" s="1" t="s">
        <v>20855</v>
      </c>
      <c r="L5971" s="1" t="s">
        <v>20856</v>
      </c>
      <c r="M5971" s="1" t="s">
        <v>74</v>
      </c>
      <c r="N5971" s="1" t="s">
        <v>10788</v>
      </c>
      <c r="O5971" s="1" t="s">
        <v>76</v>
      </c>
      <c r="P5971" s="1" t="s">
        <v>10838</v>
      </c>
      <c r="Q5971" s="29" t="s">
        <v>61</v>
      </c>
      <c r="R5971" s="30">
        <v>9334.0042577674412</v>
      </c>
      <c r="S5971" s="5">
        <v>65.180722891566262</v>
      </c>
      <c r="T5971" s="4">
        <v>3.2910255326481676E-15</v>
      </c>
      <c r="U5971" s="1"/>
      <c r="V5971" s="1"/>
      <c r="W5971" s="1"/>
      <c r="X5971" s="1"/>
    </row>
    <row r="5972" spans="1:24" ht="15.75" customHeight="1" x14ac:dyDescent="0.2">
      <c r="A5972" s="1"/>
      <c r="B5972" s="1"/>
      <c r="C5972" s="31" t="str">
        <f>IF('Style Screener'!$S5972&lt;(AVERAGE('Style Screener'!$S$9:$S$6415)), "Value", "Growth")</f>
        <v>Value</v>
      </c>
      <c r="D5972" s="31" t="str">
        <f>IF('Style Screener'!$R5972&gt;2000, "Large Cap", "Small Cap")</f>
        <v>Large Cap</v>
      </c>
      <c r="E5972" s="31" t="s">
        <v>14</v>
      </c>
      <c r="F5972" s="31" t="s">
        <v>37</v>
      </c>
      <c r="G5972" s="1" t="s">
        <v>13188</v>
      </c>
      <c r="H5972" s="1" t="s">
        <v>13206</v>
      </c>
      <c r="I5972" s="1" t="s">
        <v>20857</v>
      </c>
      <c r="J5972" s="1" t="s">
        <v>13191</v>
      </c>
      <c r="K5972" s="1" t="s">
        <v>13208</v>
      </c>
      <c r="L5972" s="1" t="s">
        <v>13209</v>
      </c>
      <c r="M5972" s="1" t="s">
        <v>74</v>
      </c>
      <c r="N5972" s="1" t="s">
        <v>301</v>
      </c>
      <c r="O5972" s="1" t="s">
        <v>117</v>
      </c>
      <c r="P5972" s="1" t="s">
        <v>301</v>
      </c>
      <c r="Q5972" s="29" t="s">
        <v>61</v>
      </c>
      <c r="R5972" s="30">
        <v>6828.7275163561462</v>
      </c>
      <c r="S5972" s="5">
        <v>23.879676579416198</v>
      </c>
      <c r="T5972" s="4">
        <v>0</v>
      </c>
      <c r="U5972" s="1"/>
      <c r="V5972" s="1"/>
      <c r="W5972" s="1"/>
      <c r="X5972" s="1"/>
    </row>
    <row r="5973" spans="1:24" ht="15.75" customHeight="1" x14ac:dyDescent="0.2">
      <c r="A5973" s="1"/>
      <c r="B5973" s="1"/>
      <c r="C5973" s="31" t="str">
        <f>IF('Style Screener'!$S5973&lt;(AVERAGE('Style Screener'!$S$9:$S$6415)), "Value", "Growth")</f>
        <v>Value</v>
      </c>
      <c r="D5973" s="31" t="str">
        <f>IF('Style Screener'!$R5973&gt;2000, "Large Cap", "Small Cap")</f>
        <v>Large Cap</v>
      </c>
      <c r="E5973" s="31" t="s">
        <v>14</v>
      </c>
      <c r="F5973" s="31" t="s">
        <v>37</v>
      </c>
      <c r="G5973" s="1" t="s">
        <v>38</v>
      </c>
      <c r="H5973" s="1" t="s">
        <v>20858</v>
      </c>
      <c r="I5973" s="1" t="s">
        <v>20859</v>
      </c>
      <c r="J5973" s="1" t="s">
        <v>41</v>
      </c>
      <c r="K5973" s="1" t="s">
        <v>20860</v>
      </c>
      <c r="L5973" s="1" t="s">
        <v>20861</v>
      </c>
      <c r="M5973" s="1" t="s">
        <v>74</v>
      </c>
      <c r="N5973" s="1" t="s">
        <v>638</v>
      </c>
      <c r="O5973" s="1" t="s">
        <v>117</v>
      </c>
      <c r="P5973" s="1" t="s">
        <v>638</v>
      </c>
      <c r="Q5973" s="29" t="s">
        <v>1348</v>
      </c>
      <c r="R5973" s="30">
        <v>12371.234355479999</v>
      </c>
      <c r="S5973" s="5">
        <v>17.736298649721999</v>
      </c>
      <c r="T5973" s="4">
        <v>37.476581640005755</v>
      </c>
      <c r="U5973" s="1"/>
      <c r="V5973" s="1"/>
      <c r="W5973" s="1"/>
      <c r="X5973" s="1"/>
    </row>
    <row r="5974" spans="1:24" ht="15.75" customHeight="1" x14ac:dyDescent="0.2">
      <c r="A5974" s="1"/>
      <c r="B5974" s="1"/>
      <c r="C5974" s="31" t="str">
        <f>IF('Style Screener'!$S5974&lt;(AVERAGE('Style Screener'!$S$9:$S$6415)), "Value", "Growth")</f>
        <v>Value</v>
      </c>
      <c r="D5974" s="31" t="str">
        <f>IF('Style Screener'!$R5974&gt;2000, "Large Cap", "Small Cap")</f>
        <v>Large Cap</v>
      </c>
      <c r="E5974" s="31" t="s">
        <v>14</v>
      </c>
      <c r="F5974" s="31" t="s">
        <v>37</v>
      </c>
      <c r="G5974" s="1" t="s">
        <v>10804</v>
      </c>
      <c r="H5974" s="1" t="s">
        <v>11855</v>
      </c>
      <c r="I5974" s="1" t="s">
        <v>11856</v>
      </c>
      <c r="J5974" s="1" t="s">
        <v>10807</v>
      </c>
      <c r="K5974" s="1" t="s">
        <v>11857</v>
      </c>
      <c r="L5974" s="1" t="s">
        <v>11858</v>
      </c>
      <c r="M5974" s="1" t="s">
        <v>74</v>
      </c>
      <c r="N5974" s="1" t="s">
        <v>638</v>
      </c>
      <c r="O5974" s="1" t="s">
        <v>117</v>
      </c>
      <c r="P5974" s="1" t="s">
        <v>638</v>
      </c>
      <c r="Q5974" s="29" t="s">
        <v>61</v>
      </c>
      <c r="R5974" s="30">
        <v>12247.421659252193</v>
      </c>
      <c r="S5974" s="5">
        <v>15.575774808075066</v>
      </c>
      <c r="T5974" s="4">
        <v>73.646482086699137</v>
      </c>
      <c r="U5974" s="1"/>
      <c r="V5974" s="1"/>
      <c r="W5974" s="1"/>
      <c r="X5974" s="1"/>
    </row>
    <row r="5975" spans="1:24" ht="15.75" customHeight="1" x14ac:dyDescent="0.2">
      <c r="A5975" s="1"/>
      <c r="B5975" s="1"/>
      <c r="C5975" s="31" t="str">
        <f>IF('Style Screener'!$S5975&lt;(AVERAGE('Style Screener'!$S$9:$S$6415)), "Value", "Growth")</f>
        <v>Value</v>
      </c>
      <c r="D5975" s="31" t="str">
        <f>IF('Style Screener'!$R5975&gt;2000, "Large Cap", "Small Cap")</f>
        <v>Large Cap</v>
      </c>
      <c r="E5975" s="31" t="s">
        <v>14</v>
      </c>
      <c r="F5975" s="31" t="s">
        <v>37</v>
      </c>
      <c r="G5975" s="1" t="s">
        <v>13188</v>
      </c>
      <c r="H5975" s="1" t="s">
        <v>20862</v>
      </c>
      <c r="I5975" s="1" t="s">
        <v>20863</v>
      </c>
      <c r="J5975" s="1" t="s">
        <v>13191</v>
      </c>
      <c r="K5975" s="1" t="s">
        <v>20864</v>
      </c>
      <c r="L5975" s="1" t="s">
        <v>20865</v>
      </c>
      <c r="M5975" s="1" t="s">
        <v>74</v>
      </c>
      <c r="N5975" s="1" t="s">
        <v>342</v>
      </c>
      <c r="O5975" s="1" t="s">
        <v>117</v>
      </c>
      <c r="P5975" s="1" t="s">
        <v>618</v>
      </c>
      <c r="Q5975" s="29" t="s">
        <v>61</v>
      </c>
      <c r="R5975" s="30">
        <v>3442.9942803665012</v>
      </c>
      <c r="S5975" s="5">
        <v>17.379754705250665</v>
      </c>
      <c r="T5975" s="4">
        <v>45.513954190570679</v>
      </c>
      <c r="U5975" s="1"/>
      <c r="V5975" s="1"/>
      <c r="W5975" s="1"/>
      <c r="X5975" s="1"/>
    </row>
    <row r="5976" spans="1:24" ht="15.75" customHeight="1" x14ac:dyDescent="0.2">
      <c r="A5976" s="1"/>
      <c r="B5976" s="1"/>
      <c r="C5976" s="31" t="str">
        <f>IF('Style Screener'!$S5976&lt;(AVERAGE('Style Screener'!$S$9:$S$6415)), "Value", "Growth")</f>
        <v>Value</v>
      </c>
      <c r="D5976" s="31" t="str">
        <f>IF('Style Screener'!$R5976&gt;2000, "Large Cap", "Small Cap")</f>
        <v>Large Cap</v>
      </c>
      <c r="E5976" s="31" t="s">
        <v>14</v>
      </c>
      <c r="F5976" s="31" t="s">
        <v>37</v>
      </c>
      <c r="G5976" s="1" t="s">
        <v>1359</v>
      </c>
      <c r="H5976" s="1" t="s">
        <v>12981</v>
      </c>
      <c r="I5976" s="1" t="s">
        <v>12982</v>
      </c>
      <c r="J5976" s="1" t="s">
        <v>10775</v>
      </c>
      <c r="K5976" s="1" t="s">
        <v>12983</v>
      </c>
      <c r="L5976" s="1" t="s">
        <v>12984</v>
      </c>
      <c r="M5976" s="1" t="s">
        <v>74</v>
      </c>
      <c r="N5976" s="1" t="s">
        <v>148</v>
      </c>
      <c r="O5976" s="1" t="s">
        <v>76</v>
      </c>
      <c r="P5976" s="1" t="s">
        <v>148</v>
      </c>
      <c r="Q5976" s="29" t="s">
        <v>61</v>
      </c>
      <c r="R5976" s="30">
        <v>4485.7325696829066</v>
      </c>
      <c r="S5976" s="5">
        <v>28.066420664206639</v>
      </c>
      <c r="T5976" s="4" t="s">
        <v>61</v>
      </c>
      <c r="U5976" s="1"/>
      <c r="V5976" s="1"/>
      <c r="W5976" s="1"/>
      <c r="X5976" s="1"/>
    </row>
    <row r="5977" spans="1:24" ht="15.75" customHeight="1" x14ac:dyDescent="0.2">
      <c r="A5977" s="1"/>
      <c r="B5977" s="1"/>
      <c r="C5977" s="31" t="str">
        <f>IF('Style Screener'!$S5977&lt;(AVERAGE('Style Screener'!$S$9:$S$6415)), "Value", "Growth")</f>
        <v>Value</v>
      </c>
      <c r="D5977" s="31" t="str">
        <f>IF('Style Screener'!$R5977&gt;2000, "Large Cap", "Small Cap")</f>
        <v>Large Cap</v>
      </c>
      <c r="E5977" s="31" t="s">
        <v>14</v>
      </c>
      <c r="F5977" s="31" t="s">
        <v>37</v>
      </c>
      <c r="G5977" s="1" t="s">
        <v>13188</v>
      </c>
      <c r="H5977" s="1" t="s">
        <v>13966</v>
      </c>
      <c r="I5977" s="1" t="s">
        <v>20866</v>
      </c>
      <c r="J5977" s="1" t="s">
        <v>13191</v>
      </c>
      <c r="K5977" s="1" t="s">
        <v>13968</v>
      </c>
      <c r="L5977" s="1" t="s">
        <v>13969</v>
      </c>
      <c r="M5977" s="1" t="s">
        <v>74</v>
      </c>
      <c r="N5977" s="1" t="s">
        <v>1095</v>
      </c>
      <c r="O5977" s="1" t="s">
        <v>76</v>
      </c>
      <c r="P5977" s="1" t="s">
        <v>3200</v>
      </c>
      <c r="Q5977" s="29" t="s">
        <v>61</v>
      </c>
      <c r="R5977" s="30">
        <v>5190.5900210048412</v>
      </c>
      <c r="S5977" s="5">
        <v>22.33490748625842</v>
      </c>
      <c r="T5977" s="4" t="s">
        <v>61</v>
      </c>
      <c r="U5977" s="1"/>
      <c r="V5977" s="1"/>
      <c r="W5977" s="1"/>
      <c r="X5977" s="1"/>
    </row>
    <row r="5978" spans="1:24" ht="15.75" customHeight="1" x14ac:dyDescent="0.2">
      <c r="A5978" s="1"/>
      <c r="B5978" s="1"/>
      <c r="C5978" s="31" t="str">
        <f>IF('Style Screener'!$S5978&lt;(AVERAGE('Style Screener'!$S$9:$S$6415)), "Value", "Growth")</f>
        <v>Value</v>
      </c>
      <c r="D5978" s="31" t="str">
        <f>IF('Style Screener'!$R5978&gt;2000, "Large Cap", "Small Cap")</f>
        <v>Large Cap</v>
      </c>
      <c r="E5978" s="31" t="s">
        <v>14</v>
      </c>
      <c r="F5978" s="31" t="s">
        <v>37</v>
      </c>
      <c r="G5978" s="1" t="s">
        <v>13188</v>
      </c>
      <c r="H5978" s="1" t="s">
        <v>13970</v>
      </c>
      <c r="I5978" s="1" t="s">
        <v>20867</v>
      </c>
      <c r="J5978" s="1" t="s">
        <v>13191</v>
      </c>
      <c r="K5978" s="1" t="s">
        <v>13972</v>
      </c>
      <c r="L5978" s="1" t="s">
        <v>13973</v>
      </c>
      <c r="M5978" s="1" t="s">
        <v>74</v>
      </c>
      <c r="N5978" s="1" t="s">
        <v>1095</v>
      </c>
      <c r="O5978" s="1" t="s">
        <v>76</v>
      </c>
      <c r="P5978" s="1" t="s">
        <v>3200</v>
      </c>
      <c r="Q5978" s="29" t="s">
        <v>61</v>
      </c>
      <c r="R5978" s="30">
        <v>8436.135124374392</v>
      </c>
      <c r="S5978" s="5">
        <v>25.487966647716508</v>
      </c>
      <c r="T5978" s="4" t="s">
        <v>61</v>
      </c>
      <c r="U5978" s="1"/>
      <c r="V5978" s="1"/>
      <c r="W5978" s="1"/>
      <c r="X5978" s="1"/>
    </row>
    <row r="5979" spans="1:24" ht="15.75" customHeight="1" x14ac:dyDescent="0.2">
      <c r="A5979" s="1"/>
      <c r="B5979" s="1"/>
      <c r="C5979" s="31" t="str">
        <f>IF('Style Screener'!$S5979&lt;(AVERAGE('Style Screener'!$S$9:$S$6415)), "Value", "Growth")</f>
        <v>Value</v>
      </c>
      <c r="D5979" s="31" t="str">
        <f>IF('Style Screener'!$R5979&gt;2000, "Large Cap", "Small Cap")</f>
        <v>Large Cap</v>
      </c>
      <c r="E5979" s="31" t="s">
        <v>14</v>
      </c>
      <c r="F5979" s="31" t="s">
        <v>37</v>
      </c>
      <c r="G5979" s="1" t="s">
        <v>11121</v>
      </c>
      <c r="H5979" s="1" t="s">
        <v>20868</v>
      </c>
      <c r="I5979" s="1" t="s">
        <v>20869</v>
      </c>
      <c r="J5979" s="1" t="s">
        <v>19193</v>
      </c>
      <c r="K5979" s="1" t="s">
        <v>20870</v>
      </c>
      <c r="L5979" s="1" t="s">
        <v>20871</v>
      </c>
      <c r="M5979" s="1" t="s">
        <v>74</v>
      </c>
      <c r="N5979" s="1" t="s">
        <v>148</v>
      </c>
      <c r="O5979" s="1" t="s">
        <v>76</v>
      </c>
      <c r="P5979" s="1" t="s">
        <v>148</v>
      </c>
      <c r="Q5979" s="29" t="s">
        <v>61</v>
      </c>
      <c r="R5979" s="30">
        <v>5009.972945869642</v>
      </c>
      <c r="S5979" s="5">
        <v>22.258064516129032</v>
      </c>
      <c r="T5979" s="4" t="s">
        <v>61</v>
      </c>
      <c r="U5979" s="1"/>
      <c r="V5979" s="1"/>
      <c r="W5979" s="1"/>
      <c r="X5979" s="1"/>
    </row>
    <row r="5980" spans="1:24" ht="15.75" customHeight="1" x14ac:dyDescent="0.2">
      <c r="A5980" s="1"/>
      <c r="B5980" s="1"/>
      <c r="C5980" s="31" t="str">
        <f>IF('Style Screener'!$S5980&lt;(AVERAGE('Style Screener'!$S$9:$S$6415)), "Value", "Growth")</f>
        <v>Growth</v>
      </c>
      <c r="D5980" s="31" t="str">
        <f>IF('Style Screener'!$R5980&gt;2000, "Large Cap", "Small Cap")</f>
        <v>Large Cap</v>
      </c>
      <c r="E5980" s="31" t="s">
        <v>14</v>
      </c>
      <c r="F5980" s="31" t="s">
        <v>37</v>
      </c>
      <c r="G5980" s="1" t="s">
        <v>13188</v>
      </c>
      <c r="H5980" s="1" t="s">
        <v>13806</v>
      </c>
      <c r="I5980" s="1" t="s">
        <v>20872</v>
      </c>
      <c r="J5980" s="1" t="s">
        <v>13191</v>
      </c>
      <c r="K5980" s="1" t="s">
        <v>13808</v>
      </c>
      <c r="L5980" s="1" t="s">
        <v>13809</v>
      </c>
      <c r="M5980" s="1" t="s">
        <v>74</v>
      </c>
      <c r="N5980" s="1" t="s">
        <v>201</v>
      </c>
      <c r="O5980" s="1" t="s">
        <v>180</v>
      </c>
      <c r="P5980" s="1" t="s">
        <v>1981</v>
      </c>
      <c r="Q5980" s="29" t="s">
        <v>61</v>
      </c>
      <c r="R5980" s="30">
        <v>5838.6753510646313</v>
      </c>
      <c r="S5980" s="5">
        <v>31.090342679127726</v>
      </c>
      <c r="T5980" s="4">
        <v>16.310399003682011</v>
      </c>
      <c r="U5980" s="1"/>
      <c r="V5980" s="1"/>
      <c r="W5980" s="1"/>
      <c r="X5980" s="1"/>
    </row>
    <row r="5981" spans="1:24" ht="15.75" customHeight="1" x14ac:dyDescent="0.2">
      <c r="A5981" s="1"/>
      <c r="B5981" s="1"/>
      <c r="C5981" s="31" t="str">
        <f>IF('Style Screener'!$S5981&lt;(AVERAGE('Style Screener'!$S$9:$S$6415)), "Value", "Growth")</f>
        <v>Value</v>
      </c>
      <c r="D5981" s="31" t="str">
        <f>IF('Style Screener'!$R5981&gt;2000, "Large Cap", "Small Cap")</f>
        <v>Large Cap</v>
      </c>
      <c r="E5981" s="31" t="s">
        <v>14</v>
      </c>
      <c r="F5981" s="31" t="s">
        <v>37</v>
      </c>
      <c r="G5981" s="1" t="s">
        <v>13188</v>
      </c>
      <c r="H5981" s="1" t="s">
        <v>13630</v>
      </c>
      <c r="I5981" s="1" t="s">
        <v>20873</v>
      </c>
      <c r="J5981" s="1" t="s">
        <v>13191</v>
      </c>
      <c r="K5981" s="1" t="s">
        <v>13632</v>
      </c>
      <c r="L5981" s="1" t="s">
        <v>13633</v>
      </c>
      <c r="M5981" s="1" t="s">
        <v>74</v>
      </c>
      <c r="N5981" s="1" t="s">
        <v>3167</v>
      </c>
      <c r="O5981" s="1" t="s">
        <v>117</v>
      </c>
      <c r="P5981" s="1" t="s">
        <v>3167</v>
      </c>
      <c r="Q5981" s="29" t="s">
        <v>61</v>
      </c>
      <c r="R5981" s="30">
        <v>17120.549780930389</v>
      </c>
      <c r="S5981" s="5">
        <v>15.771943573667711</v>
      </c>
      <c r="T5981" s="4">
        <v>57.977286732283048</v>
      </c>
      <c r="U5981" s="1"/>
      <c r="V5981" s="1"/>
      <c r="W5981" s="1"/>
      <c r="X5981" s="1"/>
    </row>
    <row r="5982" spans="1:24" ht="15.75" customHeight="1" x14ac:dyDescent="0.2">
      <c r="A5982" s="1"/>
      <c r="B5982" s="1"/>
      <c r="C5982" s="31" t="str">
        <f>IF('Style Screener'!$S5982&lt;(AVERAGE('Style Screener'!$S$9:$S$6415)), "Value", "Growth")</f>
        <v>Value</v>
      </c>
      <c r="D5982" s="31" t="str">
        <f>IF('Style Screener'!$R5982&gt;2000, "Large Cap", "Small Cap")</f>
        <v>Large Cap</v>
      </c>
      <c r="E5982" s="31" t="s">
        <v>14</v>
      </c>
      <c r="F5982" s="31" t="s">
        <v>37</v>
      </c>
      <c r="G5982" s="1" t="s">
        <v>13188</v>
      </c>
      <c r="H5982" s="1" t="s">
        <v>13498</v>
      </c>
      <c r="I5982" s="1" t="s">
        <v>20874</v>
      </c>
      <c r="J5982" s="1" t="s">
        <v>13191</v>
      </c>
      <c r="K5982" s="1" t="s">
        <v>13500</v>
      </c>
      <c r="L5982" s="1" t="s">
        <v>13501</v>
      </c>
      <c r="M5982" s="1" t="s">
        <v>74</v>
      </c>
      <c r="N5982" s="1" t="s">
        <v>116</v>
      </c>
      <c r="O5982" s="1" t="s">
        <v>117</v>
      </c>
      <c r="P5982" s="1" t="s">
        <v>116</v>
      </c>
      <c r="Q5982" s="29" t="s">
        <v>61</v>
      </c>
      <c r="R5982" s="30">
        <v>5175.4629884210817</v>
      </c>
      <c r="S5982" s="5">
        <v>25.364579554523687</v>
      </c>
      <c r="T5982" s="4">
        <v>19.928592852780572</v>
      </c>
      <c r="U5982" s="1"/>
      <c r="V5982" s="1"/>
      <c r="W5982" s="1"/>
      <c r="X5982" s="1"/>
    </row>
    <row r="5983" spans="1:24" ht="15.75" customHeight="1" x14ac:dyDescent="0.2">
      <c r="A5983" s="1"/>
      <c r="B5983" s="1"/>
      <c r="C5983" s="31" t="str">
        <f>IF('Style Screener'!$S5983&lt;(AVERAGE('Style Screener'!$S$9:$S$6415)), "Value", "Growth")</f>
        <v>Value</v>
      </c>
      <c r="D5983" s="31" t="str">
        <f>IF('Style Screener'!$R5983&gt;2000, "Large Cap", "Small Cap")</f>
        <v>Large Cap</v>
      </c>
      <c r="E5983" s="31" t="s">
        <v>14</v>
      </c>
      <c r="F5983" s="31" t="s">
        <v>37</v>
      </c>
      <c r="G5983" s="1" t="s">
        <v>38</v>
      </c>
      <c r="H5983" s="1" t="s">
        <v>20875</v>
      </c>
      <c r="I5983" s="1" t="s">
        <v>20876</v>
      </c>
      <c r="J5983" s="1" t="s">
        <v>71</v>
      </c>
      <c r="K5983" s="1" t="s">
        <v>20877</v>
      </c>
      <c r="L5983" s="1" t="s">
        <v>20878</v>
      </c>
      <c r="M5983" s="1" t="s">
        <v>74</v>
      </c>
      <c r="N5983" s="1" t="s">
        <v>179</v>
      </c>
      <c r="O5983" s="1" t="s">
        <v>180</v>
      </c>
      <c r="P5983" s="1" t="s">
        <v>1217</v>
      </c>
      <c r="Q5983" s="29" t="s">
        <v>6671</v>
      </c>
      <c r="R5983" s="30">
        <v>9009.1491105000005</v>
      </c>
      <c r="S5983" s="5">
        <v>21.680897371505107</v>
      </c>
      <c r="T5983" s="4">
        <v>41.225165943309307</v>
      </c>
      <c r="U5983" s="1"/>
      <c r="V5983" s="1"/>
      <c r="W5983" s="1"/>
      <c r="X5983" s="1"/>
    </row>
    <row r="5984" spans="1:24" ht="15.75" customHeight="1" x14ac:dyDescent="0.2">
      <c r="A5984" s="1"/>
      <c r="B5984" s="1"/>
      <c r="C5984" s="31" t="str">
        <f>IF('Style Screener'!$S5984&lt;(AVERAGE('Style Screener'!$S$9:$S$6415)), "Value", "Growth")</f>
        <v>Value</v>
      </c>
      <c r="D5984" s="31" t="str">
        <f>IF('Style Screener'!$R5984&gt;2000, "Large Cap", "Small Cap")</f>
        <v>Large Cap</v>
      </c>
      <c r="E5984" s="31" t="s">
        <v>14</v>
      </c>
      <c r="F5984" s="31" t="s">
        <v>37</v>
      </c>
      <c r="G5984" s="1" t="s">
        <v>13188</v>
      </c>
      <c r="H5984" s="1" t="s">
        <v>13826</v>
      </c>
      <c r="I5984" s="1" t="s">
        <v>20879</v>
      </c>
      <c r="J5984" s="1" t="s">
        <v>13191</v>
      </c>
      <c r="K5984" s="1" t="s">
        <v>13828</v>
      </c>
      <c r="L5984" s="1" t="s">
        <v>13829</v>
      </c>
      <c r="M5984" s="1" t="s">
        <v>74</v>
      </c>
      <c r="N5984" s="1" t="s">
        <v>649</v>
      </c>
      <c r="O5984" s="1" t="s">
        <v>117</v>
      </c>
      <c r="P5984" s="1" t="s">
        <v>649</v>
      </c>
      <c r="Q5984" s="29" t="s">
        <v>61</v>
      </c>
      <c r="R5984" s="30">
        <v>9802.8192224522754</v>
      </c>
      <c r="S5984" s="5">
        <v>14.738426327905495</v>
      </c>
      <c r="T5984" s="4">
        <v>65.615478384556738</v>
      </c>
      <c r="U5984" s="1"/>
      <c r="V5984" s="1"/>
      <c r="W5984" s="1"/>
      <c r="X5984" s="1"/>
    </row>
    <row r="5985" spans="1:24" ht="15.75" customHeight="1" x14ac:dyDescent="0.2">
      <c r="A5985" s="1"/>
      <c r="B5985" s="1"/>
      <c r="C5985" s="31" t="str">
        <f>IF('Style Screener'!$S5985&lt;(AVERAGE('Style Screener'!$S$9:$S$6415)), "Value", "Growth")</f>
        <v>Value</v>
      </c>
      <c r="D5985" s="31" t="str">
        <f>IF('Style Screener'!$R5985&gt;2000, "Large Cap", "Small Cap")</f>
        <v>Large Cap</v>
      </c>
      <c r="E5985" s="31" t="s">
        <v>14</v>
      </c>
      <c r="F5985" s="31" t="s">
        <v>37</v>
      </c>
      <c r="G5985" s="1" t="s">
        <v>38</v>
      </c>
      <c r="H5985" s="1" t="s">
        <v>20880</v>
      </c>
      <c r="I5985" s="1" t="s">
        <v>20881</v>
      </c>
      <c r="J5985" s="1" t="s">
        <v>41</v>
      </c>
      <c r="K5985" s="1" t="s">
        <v>20882</v>
      </c>
      <c r="L5985" s="1" t="s">
        <v>20883</v>
      </c>
      <c r="M5985" s="1" t="s">
        <v>74</v>
      </c>
      <c r="N5985" s="1" t="s">
        <v>638</v>
      </c>
      <c r="O5985" s="1" t="s">
        <v>117</v>
      </c>
      <c r="P5985" s="1" t="s">
        <v>638</v>
      </c>
      <c r="Q5985" s="29" t="s">
        <v>3500</v>
      </c>
      <c r="R5985" s="30">
        <v>11785.793666399999</v>
      </c>
      <c r="S5985" s="5">
        <v>26.424013235641691</v>
      </c>
      <c r="T5985" s="4">
        <v>0</v>
      </c>
      <c r="U5985" s="1"/>
      <c r="V5985" s="1"/>
      <c r="W5985" s="1"/>
      <c r="X5985" s="1"/>
    </row>
    <row r="5986" spans="1:24" ht="15.75" customHeight="1" x14ac:dyDescent="0.2">
      <c r="A5986" s="1"/>
      <c r="B5986" s="1"/>
      <c r="C5986" s="31" t="str">
        <f>IF('Style Screener'!$S5986&lt;(AVERAGE('Style Screener'!$S$9:$S$6415)), "Value", "Growth")</f>
        <v>Growth</v>
      </c>
      <c r="D5986" s="31" t="str">
        <f>IF('Style Screener'!$R5986&gt;2000, "Large Cap", "Small Cap")</f>
        <v>Large Cap</v>
      </c>
      <c r="E5986" s="31" t="s">
        <v>14</v>
      </c>
      <c r="F5986" s="31" t="s">
        <v>37</v>
      </c>
      <c r="G5986" s="1" t="s">
        <v>11121</v>
      </c>
      <c r="H5986" s="1" t="s">
        <v>20884</v>
      </c>
      <c r="I5986" s="1" t="s">
        <v>20885</v>
      </c>
      <c r="J5986" s="1" t="s">
        <v>19193</v>
      </c>
      <c r="K5986" s="1" t="s">
        <v>20886</v>
      </c>
      <c r="L5986" s="1" t="s">
        <v>20887</v>
      </c>
      <c r="M5986" s="1" t="s">
        <v>74</v>
      </c>
      <c r="N5986" s="1" t="s">
        <v>10788</v>
      </c>
      <c r="O5986" s="1" t="s">
        <v>76</v>
      </c>
      <c r="P5986" s="1" t="s">
        <v>10789</v>
      </c>
      <c r="Q5986" s="29" t="s">
        <v>61</v>
      </c>
      <c r="R5986" s="30">
        <v>14646.951916555208</v>
      </c>
      <c r="S5986" s="5">
        <v>87.767857142857139</v>
      </c>
      <c r="T5986" s="4" t="s">
        <v>61</v>
      </c>
      <c r="U5986" s="1"/>
      <c r="V5986" s="1"/>
      <c r="W5986" s="1"/>
      <c r="X5986" s="1"/>
    </row>
    <row r="5987" spans="1:24" ht="15.75" customHeight="1" x14ac:dyDescent="0.2">
      <c r="A5987" s="1"/>
      <c r="B5987" s="1"/>
      <c r="C5987" s="31" t="str">
        <f>IF('Style Screener'!$S5987&lt;(AVERAGE('Style Screener'!$S$9:$S$6415)), "Value", "Growth")</f>
        <v>Value</v>
      </c>
      <c r="D5987" s="31" t="str">
        <f>IF('Style Screener'!$R5987&gt;2000, "Large Cap", "Small Cap")</f>
        <v>Large Cap</v>
      </c>
      <c r="E5987" s="31" t="s">
        <v>14</v>
      </c>
      <c r="F5987" s="31" t="s">
        <v>37</v>
      </c>
      <c r="G5987" s="1" t="s">
        <v>1020</v>
      </c>
      <c r="H5987" s="1" t="s">
        <v>12989</v>
      </c>
      <c r="I5987" s="1" t="s">
        <v>12990</v>
      </c>
      <c r="J5987" s="1" t="s">
        <v>10766</v>
      </c>
      <c r="K5987" s="1" t="s">
        <v>12991</v>
      </c>
      <c r="L5987" s="1" t="s">
        <v>12992</v>
      </c>
      <c r="M5987" s="1" t="s">
        <v>74</v>
      </c>
      <c r="N5987" s="1" t="s">
        <v>649</v>
      </c>
      <c r="O5987" s="1" t="s">
        <v>117</v>
      </c>
      <c r="P5987" s="1" t="s">
        <v>649</v>
      </c>
      <c r="Q5987" s="29" t="s">
        <v>61</v>
      </c>
      <c r="R5987" s="30">
        <v>7710.8220797381391</v>
      </c>
      <c r="S5987" s="5">
        <v>15.532075471698112</v>
      </c>
      <c r="T5987" s="4" t="s">
        <v>61</v>
      </c>
      <c r="U5987" s="1"/>
      <c r="V5987" s="1"/>
      <c r="W5987" s="1"/>
      <c r="X5987" s="1"/>
    </row>
    <row r="5988" spans="1:24" ht="15.75" customHeight="1" x14ac:dyDescent="0.2">
      <c r="A5988" s="1"/>
      <c r="B5988" s="1"/>
      <c r="C5988" s="31" t="str">
        <f>IF('Style Screener'!$S5988&lt;(AVERAGE('Style Screener'!$S$9:$S$6415)), "Value", "Growth")</f>
        <v>Value</v>
      </c>
      <c r="D5988" s="31" t="str">
        <f>IF('Style Screener'!$R5988&gt;2000, "Large Cap", "Small Cap")</f>
        <v>Large Cap</v>
      </c>
      <c r="E5988" s="31" t="s">
        <v>14</v>
      </c>
      <c r="F5988" s="31" t="s">
        <v>37</v>
      </c>
      <c r="G5988" s="1" t="s">
        <v>38</v>
      </c>
      <c r="H5988" s="1" t="s">
        <v>20888</v>
      </c>
      <c r="I5988" s="1" t="s">
        <v>20889</v>
      </c>
      <c r="J5988" s="1" t="s">
        <v>41</v>
      </c>
      <c r="K5988" s="1" t="s">
        <v>20890</v>
      </c>
      <c r="L5988" s="1" t="s">
        <v>20891</v>
      </c>
      <c r="M5988" s="1" t="s">
        <v>74</v>
      </c>
      <c r="N5988" s="1" t="s">
        <v>201</v>
      </c>
      <c r="O5988" s="1" t="s">
        <v>180</v>
      </c>
      <c r="P5988" s="1" t="s">
        <v>406</v>
      </c>
      <c r="Q5988" s="29" t="s">
        <v>1314</v>
      </c>
      <c r="R5988" s="30">
        <v>17881.339872330002</v>
      </c>
      <c r="S5988" s="5">
        <v>18.254716981132077</v>
      </c>
      <c r="T5988" s="4" t="s">
        <v>61</v>
      </c>
      <c r="U5988" s="1"/>
      <c r="V5988" s="1"/>
      <c r="W5988" s="1"/>
      <c r="X5988" s="1"/>
    </row>
    <row r="5989" spans="1:24" ht="15.75" customHeight="1" x14ac:dyDescent="0.2">
      <c r="A5989" s="1"/>
      <c r="B5989" s="1"/>
      <c r="C5989" s="31" t="str">
        <f>IF('Style Screener'!$S5989&lt;(AVERAGE('Style Screener'!$S$9:$S$6415)), "Value", "Growth")</f>
        <v>Value</v>
      </c>
      <c r="D5989" s="31" t="str">
        <f>IF('Style Screener'!$R5989&gt;2000, "Large Cap", "Small Cap")</f>
        <v>Large Cap</v>
      </c>
      <c r="E5989" s="31" t="s">
        <v>14</v>
      </c>
      <c r="F5989" s="31" t="s">
        <v>37</v>
      </c>
      <c r="G5989" s="1" t="s">
        <v>38</v>
      </c>
      <c r="H5989" s="1" t="s">
        <v>20892</v>
      </c>
      <c r="I5989" s="1" t="s">
        <v>20893</v>
      </c>
      <c r="J5989" s="1" t="s">
        <v>41</v>
      </c>
      <c r="K5989" s="1" t="s">
        <v>20894</v>
      </c>
      <c r="L5989" s="1" t="s">
        <v>20895</v>
      </c>
      <c r="M5989" s="1" t="s">
        <v>74</v>
      </c>
      <c r="N5989" s="1" t="s">
        <v>1095</v>
      </c>
      <c r="O5989" s="1" t="s">
        <v>76</v>
      </c>
      <c r="P5989" s="1" t="s">
        <v>3200</v>
      </c>
      <c r="Q5989" s="29" t="s">
        <v>3201</v>
      </c>
      <c r="R5989" s="30">
        <v>96226.496614500007</v>
      </c>
      <c r="S5989" s="5">
        <v>16.929499072356215</v>
      </c>
      <c r="T5989" s="4" t="s">
        <v>61</v>
      </c>
      <c r="U5989" s="1"/>
      <c r="V5989" s="1"/>
      <c r="W5989" s="1"/>
      <c r="X5989" s="1"/>
    </row>
    <row r="5990" spans="1:24" ht="15.75" customHeight="1" x14ac:dyDescent="0.2">
      <c r="A5990" s="1"/>
      <c r="B5990" s="1"/>
      <c r="C5990" s="31" t="str">
        <f>IF('Style Screener'!$S5990&lt;(AVERAGE('Style Screener'!$S$9:$S$6415)), "Value", "Growth")</f>
        <v>Value</v>
      </c>
      <c r="D5990" s="31" t="str">
        <f>IF('Style Screener'!$R5990&gt;2000, "Large Cap", "Small Cap")</f>
        <v>Large Cap</v>
      </c>
      <c r="E5990" s="31" t="s">
        <v>14</v>
      </c>
      <c r="F5990" s="31" t="s">
        <v>37</v>
      </c>
      <c r="G5990" s="1" t="s">
        <v>38</v>
      </c>
      <c r="H5990" s="1" t="s">
        <v>20896</v>
      </c>
      <c r="I5990" s="1" t="s">
        <v>20897</v>
      </c>
      <c r="J5990" s="1" t="s">
        <v>41</v>
      </c>
      <c r="K5990" s="1" t="s">
        <v>20898</v>
      </c>
      <c r="L5990" s="1" t="s">
        <v>20899</v>
      </c>
      <c r="M5990" s="1" t="s">
        <v>74</v>
      </c>
      <c r="N5990" s="1" t="s">
        <v>75</v>
      </c>
      <c r="O5990" s="1" t="s">
        <v>76</v>
      </c>
      <c r="P5990" s="1" t="s">
        <v>75</v>
      </c>
      <c r="Q5990" s="29" t="s">
        <v>77</v>
      </c>
      <c r="R5990" s="30">
        <v>24475.219705299998</v>
      </c>
      <c r="S5990" s="5">
        <v>5.7351219951382006</v>
      </c>
      <c r="T5990" s="4" t="s">
        <v>61</v>
      </c>
      <c r="U5990" s="1"/>
      <c r="V5990" s="1"/>
      <c r="W5990" s="1"/>
      <c r="X5990" s="1"/>
    </row>
    <row r="5991" spans="1:24" ht="15.75" customHeight="1" x14ac:dyDescent="0.2">
      <c r="A5991" s="1"/>
      <c r="B5991" s="1"/>
      <c r="C5991" s="31" t="str">
        <f>IF('Style Screener'!$S5991&lt;(AVERAGE('Style Screener'!$S$9:$S$6415)), "Value", "Growth")</f>
        <v>Value</v>
      </c>
      <c r="D5991" s="31" t="str">
        <f>IF('Style Screener'!$R5991&gt;2000, "Large Cap", "Small Cap")</f>
        <v>Large Cap</v>
      </c>
      <c r="E5991" s="31" t="s">
        <v>14</v>
      </c>
      <c r="F5991" s="31" t="s">
        <v>37</v>
      </c>
      <c r="G5991" s="1" t="s">
        <v>38</v>
      </c>
      <c r="H5991" s="1" t="s">
        <v>20900</v>
      </c>
      <c r="I5991" s="1" t="s">
        <v>20901</v>
      </c>
      <c r="J5991" s="1" t="s">
        <v>41</v>
      </c>
      <c r="K5991" s="1" t="s">
        <v>20902</v>
      </c>
      <c r="L5991" s="1" t="s">
        <v>20903</v>
      </c>
      <c r="M5991" s="1" t="s">
        <v>74</v>
      </c>
      <c r="N5991" s="1" t="s">
        <v>148</v>
      </c>
      <c r="O5991" s="1" t="s">
        <v>76</v>
      </c>
      <c r="P5991" s="1" t="s">
        <v>148</v>
      </c>
      <c r="Q5991" s="29" t="s">
        <v>1323</v>
      </c>
      <c r="R5991" s="30">
        <v>88070.3671875</v>
      </c>
      <c r="S5991" s="5">
        <v>18.927671126624006</v>
      </c>
      <c r="T5991" s="4">
        <v>24.714933369968399</v>
      </c>
      <c r="U5991" s="1"/>
      <c r="V5991" s="1"/>
      <c r="W5991" s="1"/>
      <c r="X5991" s="1"/>
    </row>
    <row r="5992" spans="1:24" ht="15.75" customHeight="1" x14ac:dyDescent="0.2">
      <c r="A5992" s="1"/>
      <c r="B5992" s="1"/>
      <c r="C5992" s="31" t="str">
        <f>IF('Style Screener'!$S5992&lt;(AVERAGE('Style Screener'!$S$9:$S$6415)), "Value", "Growth")</f>
        <v>Value</v>
      </c>
      <c r="D5992" s="31" t="str">
        <f>IF('Style Screener'!$R5992&gt;2000, "Large Cap", "Small Cap")</f>
        <v>Large Cap</v>
      </c>
      <c r="E5992" s="31" t="s">
        <v>14</v>
      </c>
      <c r="F5992" s="31" t="s">
        <v>37</v>
      </c>
      <c r="G5992" s="1" t="s">
        <v>38</v>
      </c>
      <c r="H5992" s="1" t="s">
        <v>20904</v>
      </c>
      <c r="I5992" s="1" t="s">
        <v>20905</v>
      </c>
      <c r="J5992" s="1" t="s">
        <v>41</v>
      </c>
      <c r="K5992" s="1" t="s">
        <v>20906</v>
      </c>
      <c r="L5992" s="1" t="s">
        <v>20907</v>
      </c>
      <c r="M5992" s="1" t="s">
        <v>74</v>
      </c>
      <c r="N5992" s="1" t="s">
        <v>649</v>
      </c>
      <c r="O5992" s="1" t="s">
        <v>117</v>
      </c>
      <c r="P5992" s="1" t="s">
        <v>649</v>
      </c>
      <c r="Q5992" s="29" t="s">
        <v>5576</v>
      </c>
      <c r="R5992" s="30">
        <v>9493.3644685000017</v>
      </c>
      <c r="S5992" s="5">
        <v>11.997549019607844</v>
      </c>
      <c r="T5992" s="4">
        <v>12.717678100263846</v>
      </c>
      <c r="U5992" s="1"/>
      <c r="V5992" s="1"/>
      <c r="W5992" s="1"/>
      <c r="X5992" s="1"/>
    </row>
    <row r="5993" spans="1:24" ht="15.75" customHeight="1" x14ac:dyDescent="0.2">
      <c r="A5993" s="1"/>
      <c r="B5993" s="1"/>
      <c r="C5993" s="31" t="str">
        <f>IF('Style Screener'!$S5993&lt;(AVERAGE('Style Screener'!$S$9:$S$6415)), "Value", "Growth")</f>
        <v>Value</v>
      </c>
      <c r="D5993" s="31" t="str">
        <f>IF('Style Screener'!$R5993&gt;2000, "Large Cap", "Small Cap")</f>
        <v>Large Cap</v>
      </c>
      <c r="E5993" s="31" t="s">
        <v>14</v>
      </c>
      <c r="F5993" s="31" t="s">
        <v>37</v>
      </c>
      <c r="G5993" s="1" t="s">
        <v>38</v>
      </c>
      <c r="H5993" s="1" t="s">
        <v>20908</v>
      </c>
      <c r="I5993" s="1" t="s">
        <v>20909</v>
      </c>
      <c r="J5993" s="1" t="s">
        <v>41</v>
      </c>
      <c r="K5993" s="1" t="s">
        <v>20910</v>
      </c>
      <c r="L5993" s="1" t="s">
        <v>20911</v>
      </c>
      <c r="M5993" s="1" t="s">
        <v>74</v>
      </c>
      <c r="N5993" s="1" t="s">
        <v>638</v>
      </c>
      <c r="O5993" s="1" t="s">
        <v>117</v>
      </c>
      <c r="P5993" s="1" t="s">
        <v>638</v>
      </c>
      <c r="Q5993" s="29" t="s">
        <v>5435</v>
      </c>
      <c r="R5993" s="30">
        <v>106243.24235264999</v>
      </c>
      <c r="S5993" s="5">
        <v>16.74302075876879</v>
      </c>
      <c r="T5993" s="4">
        <v>41.38386616072389</v>
      </c>
      <c r="U5993" s="1"/>
      <c r="V5993" s="1"/>
      <c r="W5993" s="1"/>
      <c r="X5993" s="1"/>
    </row>
    <row r="5994" spans="1:24" ht="15.75" customHeight="1" x14ac:dyDescent="0.2">
      <c r="A5994" s="1"/>
      <c r="B5994" s="1"/>
      <c r="C5994" s="31" t="str">
        <f>IF('Style Screener'!$S5994&lt;(AVERAGE('Style Screener'!$S$9:$S$6415)), "Value", "Growth")</f>
        <v>Growth</v>
      </c>
      <c r="D5994" s="31" t="str">
        <f>IF('Style Screener'!$R5994&gt;2000, "Large Cap", "Small Cap")</f>
        <v>Large Cap</v>
      </c>
      <c r="E5994" s="31" t="s">
        <v>14</v>
      </c>
      <c r="F5994" s="31" t="s">
        <v>37</v>
      </c>
      <c r="G5994" s="1" t="s">
        <v>10804</v>
      </c>
      <c r="H5994" s="1" t="s">
        <v>13100</v>
      </c>
      <c r="I5994" s="1" t="s">
        <v>13101</v>
      </c>
      <c r="J5994" s="1" t="s">
        <v>10807</v>
      </c>
      <c r="K5994" s="1" t="s">
        <v>13102</v>
      </c>
      <c r="L5994" s="1" t="s">
        <v>13103</v>
      </c>
      <c r="M5994" s="1" t="s">
        <v>74</v>
      </c>
      <c r="N5994" s="1" t="s">
        <v>342</v>
      </c>
      <c r="O5994" s="1" t="s">
        <v>117</v>
      </c>
      <c r="P5994" s="1" t="s">
        <v>618</v>
      </c>
      <c r="Q5994" s="29" t="s">
        <v>61</v>
      </c>
      <c r="R5994" s="30">
        <v>3354.3728362275651</v>
      </c>
      <c r="S5994" s="5">
        <v>52.853982300884958</v>
      </c>
      <c r="T5994" s="4" t="s">
        <v>61</v>
      </c>
      <c r="U5994" s="1"/>
      <c r="V5994" s="1"/>
      <c r="W5994" s="1"/>
      <c r="X5994" s="1"/>
    </row>
    <row r="5995" spans="1:24" ht="15.75" customHeight="1" x14ac:dyDescent="0.2">
      <c r="A5995" s="1"/>
      <c r="B5995" s="1"/>
      <c r="C5995" s="31" t="str">
        <f>IF('Style Screener'!$S5995&lt;(AVERAGE('Style Screener'!$S$9:$S$6415)), "Value", "Growth")</f>
        <v>Value</v>
      </c>
      <c r="D5995" s="31" t="str">
        <f>IF('Style Screener'!$R5995&gt;2000, "Large Cap", "Small Cap")</f>
        <v>Large Cap</v>
      </c>
      <c r="E5995" s="31" t="s">
        <v>14</v>
      </c>
      <c r="F5995" s="31" t="s">
        <v>37</v>
      </c>
      <c r="G5995" s="1" t="s">
        <v>38</v>
      </c>
      <c r="H5995" s="1" t="s">
        <v>20912</v>
      </c>
      <c r="I5995" s="1" t="s">
        <v>20913</v>
      </c>
      <c r="J5995" s="1" t="s">
        <v>71</v>
      </c>
      <c r="K5995" s="1" t="s">
        <v>20914</v>
      </c>
      <c r="L5995" s="1" t="s">
        <v>20915</v>
      </c>
      <c r="M5995" s="1" t="s">
        <v>74</v>
      </c>
      <c r="N5995" s="1" t="s">
        <v>179</v>
      </c>
      <c r="O5995" s="1" t="s">
        <v>180</v>
      </c>
      <c r="P5995" s="1" t="s">
        <v>181</v>
      </c>
      <c r="Q5995" s="29" t="s">
        <v>3257</v>
      </c>
      <c r="R5995" s="30">
        <v>11485.383334695</v>
      </c>
      <c r="S5995" s="5">
        <v>26.262206148282093</v>
      </c>
      <c r="T5995" s="4">
        <v>2.0354470478238693E-15</v>
      </c>
      <c r="U5995" s="1"/>
      <c r="V5995" s="1"/>
      <c r="W5995" s="1"/>
      <c r="X5995" s="1"/>
    </row>
    <row r="5996" spans="1:24" ht="15.75" customHeight="1" x14ac:dyDescent="0.2">
      <c r="A5996" s="1"/>
      <c r="B5996" s="1"/>
      <c r="C5996" s="31" t="str">
        <f>IF('Style Screener'!$S5996&lt;(AVERAGE('Style Screener'!$S$9:$S$6415)), "Value", "Growth")</f>
        <v>Value</v>
      </c>
      <c r="D5996" s="31" t="str">
        <f>IF('Style Screener'!$R5996&gt;2000, "Large Cap", "Small Cap")</f>
        <v>Large Cap</v>
      </c>
      <c r="E5996" s="31" t="s">
        <v>14</v>
      </c>
      <c r="F5996" s="31" t="s">
        <v>37</v>
      </c>
      <c r="G5996" s="1" t="s">
        <v>11238</v>
      </c>
      <c r="H5996" s="1" t="s">
        <v>13124</v>
      </c>
      <c r="I5996" s="1" t="s">
        <v>13125</v>
      </c>
      <c r="J5996" s="1" t="s">
        <v>11241</v>
      </c>
      <c r="K5996" s="1" t="s">
        <v>13126</v>
      </c>
      <c r="L5996" s="1" t="s">
        <v>13127</v>
      </c>
      <c r="M5996" s="1" t="s">
        <v>74</v>
      </c>
      <c r="N5996" s="1" t="s">
        <v>846</v>
      </c>
      <c r="O5996" s="1" t="s">
        <v>117</v>
      </c>
      <c r="P5996" s="1" t="s">
        <v>1478</v>
      </c>
      <c r="Q5996" s="29" t="s">
        <v>61</v>
      </c>
      <c r="R5996" s="30">
        <v>10121.765933042021</v>
      </c>
      <c r="S5996" s="5">
        <v>20.080674049865195</v>
      </c>
      <c r="T5996" s="4" t="s">
        <v>61</v>
      </c>
      <c r="U5996" s="1"/>
      <c r="V5996" s="1"/>
      <c r="W5996" s="1"/>
      <c r="X5996" s="1"/>
    </row>
    <row r="5997" spans="1:24" ht="15.75" customHeight="1" x14ac:dyDescent="0.2">
      <c r="A5997" s="1"/>
      <c r="B5997" s="1"/>
      <c r="C5997" s="31" t="str">
        <f>IF('Style Screener'!$S5997&lt;(AVERAGE('Style Screener'!$S$9:$S$6415)), "Value", "Growth")</f>
        <v>Value</v>
      </c>
      <c r="D5997" s="31" t="str">
        <f>IF('Style Screener'!$R5997&gt;2000, "Large Cap", "Small Cap")</f>
        <v>Large Cap</v>
      </c>
      <c r="E5997" s="31" t="s">
        <v>14</v>
      </c>
      <c r="F5997" s="31" t="s">
        <v>37</v>
      </c>
      <c r="G5997" s="1" t="s">
        <v>10804</v>
      </c>
      <c r="H5997" s="1" t="s">
        <v>11402</v>
      </c>
      <c r="I5997" s="1" t="s">
        <v>11403</v>
      </c>
      <c r="J5997" s="1" t="s">
        <v>10807</v>
      </c>
      <c r="K5997" s="1" t="s">
        <v>11404</v>
      </c>
      <c r="L5997" s="1" t="s">
        <v>11405</v>
      </c>
      <c r="M5997" s="1" t="s">
        <v>74</v>
      </c>
      <c r="N5997" s="1" t="s">
        <v>301</v>
      </c>
      <c r="O5997" s="1" t="s">
        <v>117</v>
      </c>
      <c r="P5997" s="1" t="s">
        <v>301</v>
      </c>
      <c r="Q5997" s="29" t="s">
        <v>61</v>
      </c>
      <c r="R5997" s="30">
        <v>36051.999909275066</v>
      </c>
      <c r="S5997" s="5">
        <v>16.046380090497738</v>
      </c>
      <c r="T5997" s="4">
        <v>38.154665013048081</v>
      </c>
      <c r="U5997" s="1"/>
      <c r="V5997" s="1"/>
      <c r="W5997" s="1"/>
      <c r="X5997" s="1"/>
    </row>
    <row r="5998" spans="1:24" ht="15.75" customHeight="1" x14ac:dyDescent="0.2">
      <c r="A5998" s="1"/>
      <c r="B5998" s="1"/>
      <c r="C5998" s="31" t="str">
        <f>IF('Style Screener'!$S5998&lt;(AVERAGE('Style Screener'!$S$9:$S$6415)), "Value", "Growth")</f>
        <v>Value</v>
      </c>
      <c r="D5998" s="31" t="str">
        <f>IF('Style Screener'!$R5998&gt;2000, "Large Cap", "Small Cap")</f>
        <v>Large Cap</v>
      </c>
      <c r="E5998" s="31" t="s">
        <v>14</v>
      </c>
      <c r="F5998" s="31" t="s">
        <v>37</v>
      </c>
      <c r="G5998" s="1" t="s">
        <v>10885</v>
      </c>
      <c r="H5998" s="1" t="s">
        <v>13112</v>
      </c>
      <c r="I5998" s="1" t="s">
        <v>13113</v>
      </c>
      <c r="J5998" s="1" t="s">
        <v>10888</v>
      </c>
      <c r="K5998" s="1" t="s">
        <v>13114</v>
      </c>
      <c r="L5998" s="1" t="s">
        <v>13115</v>
      </c>
      <c r="M5998" s="1" t="s">
        <v>74</v>
      </c>
      <c r="N5998" s="1" t="s">
        <v>342</v>
      </c>
      <c r="O5998" s="1" t="s">
        <v>117</v>
      </c>
      <c r="P5998" s="1" t="s">
        <v>343</v>
      </c>
      <c r="Q5998" s="29" t="s">
        <v>61</v>
      </c>
      <c r="R5998" s="30">
        <v>28390.426868323415</v>
      </c>
      <c r="S5998" s="5">
        <v>19.476351351351351</v>
      </c>
      <c r="T5998" s="4" t="s">
        <v>61</v>
      </c>
      <c r="U5998" s="1"/>
      <c r="V5998" s="1"/>
      <c r="W5998" s="1"/>
      <c r="X5998" s="1"/>
    </row>
    <row r="5999" spans="1:24" ht="15.75" customHeight="1" x14ac:dyDescent="0.2">
      <c r="A5999" s="1"/>
      <c r="B5999" s="1"/>
      <c r="C5999" s="31" t="str">
        <f>IF('Style Screener'!$S5999&lt;(AVERAGE('Style Screener'!$S$9:$S$6415)), "Value", "Growth")</f>
        <v>Value</v>
      </c>
      <c r="D5999" s="31" t="str">
        <f>IF('Style Screener'!$R5999&gt;2000, "Large Cap", "Small Cap")</f>
        <v>Large Cap</v>
      </c>
      <c r="E5999" s="31" t="s">
        <v>14</v>
      </c>
      <c r="F5999" s="31" t="s">
        <v>37</v>
      </c>
      <c r="G5999" s="1" t="s">
        <v>38</v>
      </c>
      <c r="H5999" s="1" t="s">
        <v>20916</v>
      </c>
      <c r="I5999" s="1" t="s">
        <v>20917</v>
      </c>
      <c r="J5999" s="1" t="s">
        <v>41</v>
      </c>
      <c r="K5999" s="1" t="s">
        <v>20918</v>
      </c>
      <c r="L5999" s="1" t="s">
        <v>20919</v>
      </c>
      <c r="M5999" s="1" t="s">
        <v>74</v>
      </c>
      <c r="N5999" s="1" t="s">
        <v>342</v>
      </c>
      <c r="O5999" s="1" t="s">
        <v>117</v>
      </c>
      <c r="P5999" s="1" t="s">
        <v>343</v>
      </c>
      <c r="Q5999" s="29" t="s">
        <v>1136</v>
      </c>
      <c r="R5999" s="30">
        <v>9252.5011682200002</v>
      </c>
      <c r="S5999" s="5">
        <v>23.398485218666014</v>
      </c>
      <c r="T5999" s="4">
        <v>49.514691304253581</v>
      </c>
      <c r="U5999" s="1"/>
      <c r="V5999" s="1"/>
      <c r="W5999" s="1"/>
      <c r="X5999" s="1"/>
    </row>
    <row r="6000" spans="1:24" ht="15.75" customHeight="1" x14ac:dyDescent="0.2">
      <c r="A6000" s="1"/>
      <c r="B6000" s="1"/>
      <c r="C6000" s="31" t="str">
        <f>IF('Style Screener'!$S6000&lt;(AVERAGE('Style Screener'!$S$9:$S$6415)), "Value", "Growth")</f>
        <v>Value</v>
      </c>
      <c r="D6000" s="31" t="str">
        <f>IF('Style Screener'!$R6000&gt;2000, "Large Cap", "Small Cap")</f>
        <v>Large Cap</v>
      </c>
      <c r="E6000" s="31" t="s">
        <v>14</v>
      </c>
      <c r="F6000" s="31" t="s">
        <v>37</v>
      </c>
      <c r="G6000" s="1" t="s">
        <v>10908</v>
      </c>
      <c r="H6000" s="1" t="s">
        <v>13164</v>
      </c>
      <c r="I6000" s="1" t="s">
        <v>13165</v>
      </c>
      <c r="J6000" s="1" t="s">
        <v>10911</v>
      </c>
      <c r="K6000" s="1" t="s">
        <v>13166</v>
      </c>
      <c r="L6000" s="1" t="s">
        <v>13167</v>
      </c>
      <c r="M6000" s="1" t="s">
        <v>74</v>
      </c>
      <c r="N6000" s="1" t="s">
        <v>342</v>
      </c>
      <c r="O6000" s="1" t="s">
        <v>117</v>
      </c>
      <c r="P6000" s="1" t="s">
        <v>618</v>
      </c>
      <c r="Q6000" s="29" t="s">
        <v>61</v>
      </c>
      <c r="R6000" s="30">
        <v>8962.9897694875817</v>
      </c>
      <c r="S6000" s="5">
        <v>17.025392986698915</v>
      </c>
      <c r="T6000" s="4">
        <v>98.870056497175142</v>
      </c>
      <c r="U6000" s="1"/>
      <c r="V6000" s="1"/>
      <c r="W6000" s="1"/>
      <c r="X6000" s="1"/>
    </row>
    <row r="6001" spans="1:24" ht="15.75" customHeight="1" x14ac:dyDescent="0.2">
      <c r="A6001" s="1"/>
      <c r="B6001" s="1"/>
      <c r="C6001" s="31" t="str">
        <f>IF('Style Screener'!$S6001&lt;(AVERAGE('Style Screener'!$S$9:$S$6415)), "Value", "Growth")</f>
        <v>Value</v>
      </c>
      <c r="D6001" s="31" t="str">
        <f>IF('Style Screener'!$R6001&gt;2000, "Large Cap", "Small Cap")</f>
        <v>Large Cap</v>
      </c>
      <c r="E6001" s="31" t="s">
        <v>14</v>
      </c>
      <c r="F6001" s="31" t="s">
        <v>37</v>
      </c>
      <c r="G6001" s="1" t="s">
        <v>38</v>
      </c>
      <c r="H6001" s="1" t="s">
        <v>20920</v>
      </c>
      <c r="I6001" s="1" t="s">
        <v>20921</v>
      </c>
      <c r="J6001" s="1" t="s">
        <v>41</v>
      </c>
      <c r="K6001" s="1" t="s">
        <v>20922</v>
      </c>
      <c r="L6001" s="1" t="s">
        <v>20923</v>
      </c>
      <c r="M6001" s="1" t="s">
        <v>74</v>
      </c>
      <c r="N6001" s="1" t="s">
        <v>201</v>
      </c>
      <c r="O6001" s="1" t="s">
        <v>180</v>
      </c>
      <c r="P6001" s="1" t="s">
        <v>202</v>
      </c>
      <c r="Q6001" s="29" t="s">
        <v>10060</v>
      </c>
      <c r="R6001" s="30">
        <v>24179.04603596</v>
      </c>
      <c r="S6001" s="5">
        <v>21.093812375249502</v>
      </c>
      <c r="T6001" s="4">
        <v>6.6590454415547251</v>
      </c>
      <c r="U6001" s="1"/>
      <c r="V6001" s="1"/>
      <c r="W6001" s="1"/>
      <c r="X6001" s="1"/>
    </row>
    <row r="6002" spans="1:24" ht="15.75" customHeight="1" x14ac:dyDescent="0.2">
      <c r="A6002" s="1"/>
      <c r="B6002" s="1"/>
      <c r="C6002" s="31" t="str">
        <f>IF('Style Screener'!$S6002&lt;(AVERAGE('Style Screener'!$S$9:$S$6415)), "Value", "Growth")</f>
        <v>Value</v>
      </c>
      <c r="D6002" s="31" t="str">
        <f>IF('Style Screener'!$R6002&gt;2000, "Large Cap", "Small Cap")</f>
        <v>Large Cap</v>
      </c>
      <c r="E6002" s="31" t="s">
        <v>14</v>
      </c>
      <c r="F6002" s="31" t="s">
        <v>37</v>
      </c>
      <c r="G6002" s="1" t="s">
        <v>1020</v>
      </c>
      <c r="H6002" s="1" t="s">
        <v>13136</v>
      </c>
      <c r="I6002" s="1" t="s">
        <v>13137</v>
      </c>
      <c r="J6002" s="1" t="s">
        <v>10766</v>
      </c>
      <c r="K6002" s="1" t="s">
        <v>13138</v>
      </c>
      <c r="L6002" s="1" t="s">
        <v>13139</v>
      </c>
      <c r="M6002" s="1" t="s">
        <v>74</v>
      </c>
      <c r="N6002" s="1" t="s">
        <v>342</v>
      </c>
      <c r="O6002" s="1" t="s">
        <v>117</v>
      </c>
      <c r="P6002" s="1" t="s">
        <v>618</v>
      </c>
      <c r="Q6002" s="29" t="s">
        <v>61</v>
      </c>
      <c r="R6002" s="30">
        <v>5759.9248532815509</v>
      </c>
      <c r="S6002" s="5">
        <v>16.540590405904059</v>
      </c>
      <c r="T6002" s="4">
        <v>95.365433516528583</v>
      </c>
      <c r="U6002" s="1"/>
      <c r="V6002" s="1"/>
      <c r="W6002" s="1"/>
      <c r="X6002" s="1"/>
    </row>
    <row r="6003" spans="1:24" ht="15.75" customHeight="1" x14ac:dyDescent="0.2">
      <c r="A6003" s="1"/>
      <c r="B6003" s="1"/>
      <c r="C6003" s="31" t="str">
        <f>IF('Style Screener'!$S6003&lt;(AVERAGE('Style Screener'!$S$9:$S$6415)), "Value", "Growth")</f>
        <v>Value</v>
      </c>
      <c r="D6003" s="31" t="str">
        <f>IF('Style Screener'!$R6003&gt;2000, "Large Cap", "Small Cap")</f>
        <v>Large Cap</v>
      </c>
      <c r="E6003" s="31" t="s">
        <v>14</v>
      </c>
      <c r="F6003" s="31" t="s">
        <v>37</v>
      </c>
      <c r="G6003" s="1" t="s">
        <v>13188</v>
      </c>
      <c r="H6003" s="1" t="s">
        <v>13990</v>
      </c>
      <c r="I6003" s="1" t="s">
        <v>20924</v>
      </c>
      <c r="J6003" s="1" t="s">
        <v>13191</v>
      </c>
      <c r="K6003" s="1" t="s">
        <v>13992</v>
      </c>
      <c r="L6003" s="1" t="s">
        <v>13993</v>
      </c>
      <c r="M6003" s="1" t="s">
        <v>74</v>
      </c>
      <c r="N6003" s="1" t="s">
        <v>1095</v>
      </c>
      <c r="O6003" s="1" t="s">
        <v>76</v>
      </c>
      <c r="P6003" s="1" t="s">
        <v>3200</v>
      </c>
      <c r="Q6003" s="29" t="s">
        <v>61</v>
      </c>
      <c r="R6003" s="30">
        <v>10700.394582559491</v>
      </c>
      <c r="S6003" s="5">
        <v>19.121228530969557</v>
      </c>
      <c r="T6003" s="4" t="s">
        <v>61</v>
      </c>
      <c r="U6003" s="1"/>
      <c r="V6003" s="1"/>
      <c r="W6003" s="1"/>
      <c r="X6003" s="1"/>
    </row>
    <row r="6004" spans="1:24" ht="15.75" customHeight="1" x14ac:dyDescent="0.2">
      <c r="A6004" s="1"/>
      <c r="B6004" s="1"/>
      <c r="C6004" s="31" t="str">
        <f>IF('Style Screener'!$S6004&lt;(AVERAGE('Style Screener'!$S$9:$S$6415)), "Value", "Growth")</f>
        <v>Value</v>
      </c>
      <c r="D6004" s="31" t="str">
        <f>IF('Style Screener'!$R6004&gt;2000, "Large Cap", "Small Cap")</f>
        <v>Large Cap</v>
      </c>
      <c r="E6004" s="31" t="s">
        <v>14</v>
      </c>
      <c r="F6004" s="31" t="s">
        <v>37</v>
      </c>
      <c r="G6004" s="1" t="s">
        <v>246</v>
      </c>
      <c r="H6004" s="1" t="s">
        <v>13156</v>
      </c>
      <c r="I6004" s="1" t="s">
        <v>13157</v>
      </c>
      <c r="J6004" s="1" t="s">
        <v>10766</v>
      </c>
      <c r="K6004" s="1" t="s">
        <v>13158</v>
      </c>
      <c r="L6004" s="1" t="s">
        <v>13159</v>
      </c>
      <c r="M6004" s="1" t="s">
        <v>74</v>
      </c>
      <c r="N6004" s="1" t="s">
        <v>649</v>
      </c>
      <c r="O6004" s="1" t="s">
        <v>117</v>
      </c>
      <c r="P6004" s="1" t="s">
        <v>649</v>
      </c>
      <c r="Q6004" s="29" t="s">
        <v>61</v>
      </c>
      <c r="R6004" s="30">
        <v>15718.879765728339</v>
      </c>
      <c r="S6004" s="5">
        <v>17.318652849740932</v>
      </c>
      <c r="T6004" s="4" t="s">
        <v>61</v>
      </c>
      <c r="U6004" s="1"/>
      <c r="V6004" s="1"/>
      <c r="W6004" s="1"/>
      <c r="X6004" s="1"/>
    </row>
    <row r="6005" spans="1:24" ht="15.75" customHeight="1" x14ac:dyDescent="0.2">
      <c r="A6005" s="1"/>
      <c r="B6005" s="1"/>
      <c r="C6005" s="31" t="str">
        <f>IF('Style Screener'!$S6005&lt;(AVERAGE('Style Screener'!$S$9:$S$6415)), "Value", "Growth")</f>
        <v>Value</v>
      </c>
      <c r="D6005" s="31" t="str">
        <f>IF('Style Screener'!$R6005&gt;2000, "Large Cap", "Small Cap")</f>
        <v>Large Cap</v>
      </c>
      <c r="E6005" s="31" t="s">
        <v>14</v>
      </c>
      <c r="F6005" s="31" t="s">
        <v>37</v>
      </c>
      <c r="G6005" s="1" t="s">
        <v>38</v>
      </c>
      <c r="H6005" s="1" t="s">
        <v>5423</v>
      </c>
      <c r="I6005" s="1" t="s">
        <v>5424</v>
      </c>
      <c r="J6005" s="1" t="s">
        <v>41</v>
      </c>
      <c r="K6005" s="1" t="s">
        <v>5425</v>
      </c>
      <c r="L6005" s="1" t="s">
        <v>5426</v>
      </c>
      <c r="M6005" s="1" t="s">
        <v>74</v>
      </c>
      <c r="N6005" s="1" t="s">
        <v>649</v>
      </c>
      <c r="O6005" s="1" t="s">
        <v>117</v>
      </c>
      <c r="P6005" s="1" t="s">
        <v>649</v>
      </c>
      <c r="Q6005" s="29" t="s">
        <v>2441</v>
      </c>
      <c r="R6005" s="30">
        <v>16318.66997357</v>
      </c>
      <c r="S6005" s="5">
        <v>19.338691707782903</v>
      </c>
      <c r="T6005" s="4">
        <v>22.171412748311937</v>
      </c>
      <c r="U6005" s="1"/>
      <c r="V6005" s="1"/>
      <c r="W6005" s="1"/>
      <c r="X6005" s="1"/>
    </row>
    <row r="6006" spans="1:24" ht="15.75" customHeight="1" x14ac:dyDescent="0.2">
      <c r="A6006" s="1"/>
      <c r="B6006" s="1"/>
      <c r="C6006" s="31" t="str">
        <f>IF('Style Screener'!$S6006&lt;(AVERAGE('Style Screener'!$S$9:$S$6415)), "Value", "Growth")</f>
        <v>Value</v>
      </c>
      <c r="D6006" s="31" t="str">
        <f>IF('Style Screener'!$R6006&gt;2000, "Large Cap", "Small Cap")</f>
        <v>Large Cap</v>
      </c>
      <c r="E6006" s="31" t="s">
        <v>14</v>
      </c>
      <c r="F6006" s="31" t="s">
        <v>37</v>
      </c>
      <c r="G6006" s="1" t="s">
        <v>38</v>
      </c>
      <c r="H6006" s="1" t="s">
        <v>20925</v>
      </c>
      <c r="I6006" s="1" t="s">
        <v>20926</v>
      </c>
      <c r="J6006" s="1" t="s">
        <v>41</v>
      </c>
      <c r="K6006" s="1" t="s">
        <v>20927</v>
      </c>
      <c r="L6006" s="1" t="s">
        <v>20928</v>
      </c>
      <c r="M6006" s="1" t="s">
        <v>74</v>
      </c>
      <c r="N6006" s="1" t="s">
        <v>342</v>
      </c>
      <c r="O6006" s="1" t="s">
        <v>117</v>
      </c>
      <c r="P6006" s="1" t="s">
        <v>618</v>
      </c>
      <c r="Q6006" s="29" t="s">
        <v>20929</v>
      </c>
      <c r="R6006" s="30">
        <v>6424.0512315200003</v>
      </c>
      <c r="S6006" s="5">
        <v>18.848614072494669</v>
      </c>
      <c r="T6006" s="4">
        <v>62.282941777323799</v>
      </c>
      <c r="U6006" s="1"/>
      <c r="V6006" s="1"/>
      <c r="W6006" s="1"/>
      <c r="X6006" s="1"/>
    </row>
    <row r="6007" spans="1:24" ht="15.75" customHeight="1" x14ac:dyDescent="0.2">
      <c r="A6007" s="1"/>
      <c r="B6007" s="1"/>
      <c r="C6007" s="31" t="str">
        <f>IF('Style Screener'!$S6007&lt;(AVERAGE('Style Screener'!$S$9:$S$6415)), "Value", "Growth")</f>
        <v>Value</v>
      </c>
      <c r="D6007" s="31" t="str">
        <f>IF('Style Screener'!$R6007&gt;2000, "Large Cap", "Small Cap")</f>
        <v>Large Cap</v>
      </c>
      <c r="E6007" s="31" t="s">
        <v>14</v>
      </c>
      <c r="F6007" s="31" t="s">
        <v>37</v>
      </c>
      <c r="G6007" s="1" t="s">
        <v>13188</v>
      </c>
      <c r="H6007" s="1" t="s">
        <v>14002</v>
      </c>
      <c r="I6007" s="1" t="s">
        <v>20930</v>
      </c>
      <c r="J6007" s="1" t="s">
        <v>13191</v>
      </c>
      <c r="K6007" s="1" t="s">
        <v>14004</v>
      </c>
      <c r="L6007" s="1" t="s">
        <v>14005</v>
      </c>
      <c r="M6007" s="1" t="s">
        <v>74</v>
      </c>
      <c r="N6007" s="1" t="s">
        <v>148</v>
      </c>
      <c r="O6007" s="1" t="s">
        <v>76</v>
      </c>
      <c r="P6007" s="1" t="s">
        <v>148</v>
      </c>
      <c r="Q6007" s="29" t="s">
        <v>61</v>
      </c>
      <c r="R6007" s="30">
        <v>10081.202414877556</v>
      </c>
      <c r="S6007" s="5">
        <v>28.417668867914841</v>
      </c>
      <c r="T6007" s="4">
        <v>1.8107694624434978</v>
      </c>
      <c r="U6007" s="1"/>
      <c r="V6007" s="1"/>
      <c r="W6007" s="1"/>
      <c r="X6007" s="1"/>
    </row>
    <row r="6008" spans="1:24" ht="15.75" customHeight="1" x14ac:dyDescent="0.2">
      <c r="A6008" s="1"/>
      <c r="B6008" s="1"/>
      <c r="C6008" s="31" t="str">
        <f>IF('Style Screener'!$S6008&lt;(AVERAGE('Style Screener'!$S$9:$S$6415)), "Value", "Growth")</f>
        <v>Growth</v>
      </c>
      <c r="D6008" s="31" t="str">
        <f>IF('Style Screener'!$R6008&gt;2000, "Large Cap", "Small Cap")</f>
        <v>Large Cap</v>
      </c>
      <c r="E6008" s="31" t="s">
        <v>14</v>
      </c>
      <c r="F6008" s="31" t="s">
        <v>37</v>
      </c>
      <c r="G6008" s="1" t="s">
        <v>214</v>
      </c>
      <c r="H6008" s="1" t="s">
        <v>13180</v>
      </c>
      <c r="I6008" s="1" t="s">
        <v>20931</v>
      </c>
      <c r="J6008" s="1" t="s">
        <v>10785</v>
      </c>
      <c r="K6008" s="1" t="s">
        <v>13182</v>
      </c>
      <c r="L6008" s="1" t="s">
        <v>13183</v>
      </c>
      <c r="M6008" s="1" t="s">
        <v>74</v>
      </c>
      <c r="N6008" s="1" t="s">
        <v>342</v>
      </c>
      <c r="O6008" s="1" t="s">
        <v>117</v>
      </c>
      <c r="P6008" s="1" t="s">
        <v>618</v>
      </c>
      <c r="Q6008" s="29" t="s">
        <v>61</v>
      </c>
      <c r="R6008" s="30">
        <v>5531.067916791917</v>
      </c>
      <c r="S6008" s="5">
        <v>31.945945945945947</v>
      </c>
      <c r="T6008" s="4">
        <v>9.582673470584778</v>
      </c>
      <c r="U6008" s="1"/>
      <c r="V6008" s="1"/>
      <c r="W6008" s="1"/>
      <c r="X6008" s="1"/>
    </row>
    <row r="6009" spans="1:24" ht="15.75" customHeight="1" x14ac:dyDescent="0.2">
      <c r="A6009" s="1"/>
      <c r="B6009" s="1"/>
      <c r="C6009" s="31" t="str">
        <f>IF('Style Screener'!$S6009&lt;(AVERAGE('Style Screener'!$S$9:$S$6415)), "Value", "Growth")</f>
        <v>Value</v>
      </c>
      <c r="D6009" s="31" t="str">
        <f>IF('Style Screener'!$R6009&gt;2000, "Large Cap", "Small Cap")</f>
        <v>Large Cap</v>
      </c>
      <c r="E6009" s="31" t="s">
        <v>14</v>
      </c>
      <c r="F6009" s="31" t="s">
        <v>37</v>
      </c>
      <c r="G6009" s="1" t="s">
        <v>10804</v>
      </c>
      <c r="H6009" s="1" t="s">
        <v>13176</v>
      </c>
      <c r="I6009" s="1" t="s">
        <v>13177</v>
      </c>
      <c r="J6009" s="1" t="s">
        <v>10807</v>
      </c>
      <c r="K6009" s="1" t="s">
        <v>13178</v>
      </c>
      <c r="L6009" s="1" t="s">
        <v>13179</v>
      </c>
      <c r="M6009" s="1" t="s">
        <v>74</v>
      </c>
      <c r="N6009" s="1" t="s">
        <v>638</v>
      </c>
      <c r="O6009" s="1" t="s">
        <v>117</v>
      </c>
      <c r="P6009" s="1" t="s">
        <v>638</v>
      </c>
      <c r="Q6009" s="29" t="s">
        <v>61</v>
      </c>
      <c r="R6009" s="30">
        <v>10408.696081438222</v>
      </c>
      <c r="S6009" s="5">
        <v>25.970610982211909</v>
      </c>
      <c r="T6009" s="4" t="s">
        <v>61</v>
      </c>
      <c r="U6009" s="1"/>
      <c r="V6009" s="1"/>
      <c r="W6009" s="1"/>
      <c r="X6009" s="1"/>
    </row>
    <row r="6010" spans="1:24" ht="15.75" customHeight="1" x14ac:dyDescent="0.2">
      <c r="A6010" s="1"/>
      <c r="B6010" s="1"/>
      <c r="C6010" s="31" t="str">
        <f>IF('Style Screener'!$S6010&lt;(AVERAGE('Style Screener'!$S$9:$S$6415)), "Value", "Growth")</f>
        <v>Value</v>
      </c>
      <c r="D6010" s="31" t="str">
        <f>IF('Style Screener'!$R6010&gt;2000, "Large Cap", "Small Cap")</f>
        <v>Large Cap</v>
      </c>
      <c r="E6010" s="31" t="s">
        <v>14</v>
      </c>
      <c r="F6010" s="31" t="s">
        <v>37</v>
      </c>
      <c r="G6010" s="1" t="s">
        <v>303</v>
      </c>
      <c r="H6010" s="1" t="s">
        <v>304</v>
      </c>
      <c r="I6010" s="1" t="s">
        <v>305</v>
      </c>
      <c r="J6010" s="1" t="s">
        <v>41</v>
      </c>
      <c r="K6010" s="1" t="s">
        <v>306</v>
      </c>
      <c r="L6010" s="1" t="s">
        <v>307</v>
      </c>
      <c r="M6010" s="1" t="s">
        <v>108</v>
      </c>
      <c r="N6010" s="1" t="s">
        <v>308</v>
      </c>
      <c r="O6010" s="1" t="s">
        <v>287</v>
      </c>
      <c r="P6010" s="1" t="s">
        <v>309</v>
      </c>
      <c r="Q6010" s="29" t="s">
        <v>182</v>
      </c>
      <c r="R6010" s="30">
        <v>61670.77947300001</v>
      </c>
      <c r="S6010" s="5">
        <v>19.62025316455696</v>
      </c>
      <c r="T6010" s="4" t="s">
        <v>61</v>
      </c>
      <c r="U6010" s="1"/>
      <c r="V6010" s="1"/>
      <c r="W6010" s="1"/>
      <c r="X6010" s="1"/>
    </row>
    <row r="6011" spans="1:24" ht="15.75" customHeight="1" x14ac:dyDescent="0.2">
      <c r="A6011" s="1"/>
      <c r="B6011" s="1"/>
      <c r="C6011" s="31" t="str">
        <f>IF('Style Screener'!$S6011&lt;(AVERAGE('Style Screener'!$S$9:$S$6415)), "Value", "Growth")</f>
        <v>Value</v>
      </c>
      <c r="D6011" s="31" t="str">
        <f>IF('Style Screener'!$R6011&gt;2000, "Large Cap", "Small Cap")</f>
        <v>Large Cap</v>
      </c>
      <c r="E6011" s="31" t="s">
        <v>14</v>
      </c>
      <c r="F6011" s="31" t="s">
        <v>37</v>
      </c>
      <c r="G6011" s="1" t="s">
        <v>38</v>
      </c>
      <c r="H6011" s="1" t="s">
        <v>1329</v>
      </c>
      <c r="I6011" s="1" t="s">
        <v>20932</v>
      </c>
      <c r="J6011" s="1" t="s">
        <v>71</v>
      </c>
      <c r="K6011" s="1" t="s">
        <v>1331</v>
      </c>
      <c r="L6011" s="1" t="s">
        <v>1332</v>
      </c>
      <c r="M6011" s="1" t="s">
        <v>108</v>
      </c>
      <c r="N6011" s="1" t="s">
        <v>286</v>
      </c>
      <c r="O6011" s="1" t="s">
        <v>287</v>
      </c>
      <c r="P6011" s="1" t="s">
        <v>1333</v>
      </c>
      <c r="Q6011" s="29" t="s">
        <v>289</v>
      </c>
      <c r="R6011" s="30">
        <v>16909.06025328</v>
      </c>
      <c r="S6011" s="5">
        <v>19.721753794266444</v>
      </c>
      <c r="T6011" s="4" t="s">
        <v>61</v>
      </c>
      <c r="U6011" s="1"/>
      <c r="V6011" s="1"/>
      <c r="W6011" s="1"/>
      <c r="X6011" s="1"/>
    </row>
    <row r="6012" spans="1:24" ht="15.75" customHeight="1" x14ac:dyDescent="0.2">
      <c r="A6012" s="1"/>
      <c r="B6012" s="1"/>
      <c r="C6012" s="31" t="str">
        <f>IF('Style Screener'!$S6012&lt;(AVERAGE('Style Screener'!$S$9:$S$6415)), "Value", "Growth")</f>
        <v>Growth</v>
      </c>
      <c r="D6012" s="31" t="str">
        <f>IF('Style Screener'!$R6012&gt;2000, "Large Cap", "Small Cap")</f>
        <v>Large Cap</v>
      </c>
      <c r="E6012" s="31" t="s">
        <v>14</v>
      </c>
      <c r="F6012" s="31" t="s">
        <v>37</v>
      </c>
      <c r="G6012" s="1" t="s">
        <v>38</v>
      </c>
      <c r="H6012" s="1" t="s">
        <v>350</v>
      </c>
      <c r="I6012" s="1" t="s">
        <v>20933</v>
      </c>
      <c r="J6012" s="1" t="s">
        <v>71</v>
      </c>
      <c r="K6012" s="1" t="s">
        <v>352</v>
      </c>
      <c r="L6012" s="1" t="s">
        <v>353</v>
      </c>
      <c r="M6012" s="1" t="s">
        <v>108</v>
      </c>
      <c r="N6012" s="1" t="s">
        <v>286</v>
      </c>
      <c r="O6012" s="1" t="s">
        <v>287</v>
      </c>
      <c r="P6012" s="1" t="s">
        <v>288</v>
      </c>
      <c r="Q6012" s="29" t="s">
        <v>289</v>
      </c>
      <c r="R6012" s="30">
        <v>37330.080242000004</v>
      </c>
      <c r="S6012" s="5">
        <v>35.823331733077289</v>
      </c>
      <c r="T6012" s="4">
        <v>48.996507168322658</v>
      </c>
      <c r="U6012" s="1"/>
      <c r="V6012" s="1"/>
      <c r="W6012" s="1"/>
      <c r="X6012" s="1"/>
    </row>
    <row r="6013" spans="1:24" ht="15.75" customHeight="1" x14ac:dyDescent="0.2">
      <c r="A6013" s="1"/>
      <c r="B6013" s="1"/>
      <c r="C6013" s="31" t="str">
        <f>IF('Style Screener'!$S6013&lt;(AVERAGE('Style Screener'!$S$9:$S$6415)), "Value", "Growth")</f>
        <v>Value</v>
      </c>
      <c r="D6013" s="31" t="str">
        <f>IF('Style Screener'!$R6013&gt;2000, "Large Cap", "Small Cap")</f>
        <v>Large Cap</v>
      </c>
      <c r="E6013" s="31" t="s">
        <v>14</v>
      </c>
      <c r="F6013" s="31" t="s">
        <v>37</v>
      </c>
      <c r="G6013" s="1" t="s">
        <v>13188</v>
      </c>
      <c r="H6013" s="1" t="s">
        <v>13698</v>
      </c>
      <c r="I6013" s="1" t="s">
        <v>20934</v>
      </c>
      <c r="J6013" s="1" t="s">
        <v>13191</v>
      </c>
      <c r="K6013" s="1" t="s">
        <v>13700</v>
      </c>
      <c r="L6013" s="1" t="s">
        <v>13701</v>
      </c>
      <c r="M6013" s="1" t="s">
        <v>108</v>
      </c>
      <c r="N6013" s="1" t="s">
        <v>294</v>
      </c>
      <c r="O6013" s="1" t="s">
        <v>294</v>
      </c>
      <c r="P6013" s="1" t="s">
        <v>295</v>
      </c>
      <c r="Q6013" s="29" t="s">
        <v>61</v>
      </c>
      <c r="R6013" s="30">
        <v>2534.0221591533086</v>
      </c>
      <c r="S6013" s="5">
        <v>21.279280037007442</v>
      </c>
      <c r="T6013" s="4">
        <v>89.076494038148695</v>
      </c>
      <c r="U6013" s="1"/>
      <c r="V6013" s="1"/>
      <c r="W6013" s="1"/>
      <c r="X6013" s="1"/>
    </row>
    <row r="6014" spans="1:24" ht="15.75" customHeight="1" x14ac:dyDescent="0.2">
      <c r="A6014" s="1"/>
      <c r="B6014" s="1"/>
      <c r="C6014" s="31" t="str">
        <f>IF('Style Screener'!$S6014&lt;(AVERAGE('Style Screener'!$S$9:$S$6415)), "Value", "Growth")</f>
        <v>Value</v>
      </c>
      <c r="D6014" s="31" t="str">
        <f>IF('Style Screener'!$R6014&gt;2000, "Large Cap", "Small Cap")</f>
        <v>Large Cap</v>
      </c>
      <c r="E6014" s="31" t="s">
        <v>14</v>
      </c>
      <c r="F6014" s="31" t="s">
        <v>37</v>
      </c>
      <c r="G6014" s="1" t="s">
        <v>38</v>
      </c>
      <c r="H6014" s="1" t="s">
        <v>670</v>
      </c>
      <c r="I6014" s="1" t="s">
        <v>20935</v>
      </c>
      <c r="J6014" s="1" t="s">
        <v>71</v>
      </c>
      <c r="K6014" s="1" t="s">
        <v>672</v>
      </c>
      <c r="L6014" s="1" t="s">
        <v>673</v>
      </c>
      <c r="M6014" s="1" t="s">
        <v>108</v>
      </c>
      <c r="N6014" s="1" t="s">
        <v>332</v>
      </c>
      <c r="O6014" s="1" t="s">
        <v>287</v>
      </c>
      <c r="P6014" s="1" t="s">
        <v>332</v>
      </c>
      <c r="Q6014" s="29" t="s">
        <v>349</v>
      </c>
      <c r="R6014" s="30">
        <v>13467.832026299999</v>
      </c>
      <c r="S6014" s="5">
        <v>28.308270676691727</v>
      </c>
      <c r="T6014" s="4">
        <v>27.084222307541115</v>
      </c>
      <c r="U6014" s="1"/>
      <c r="V6014" s="1"/>
      <c r="W6014" s="1"/>
      <c r="X6014" s="1"/>
    </row>
    <row r="6015" spans="1:24" ht="15.75" customHeight="1" x14ac:dyDescent="0.2">
      <c r="A6015" s="1"/>
      <c r="B6015" s="1"/>
      <c r="C6015" s="31" t="str">
        <f>IF('Style Screener'!$S6015&lt;(AVERAGE('Style Screener'!$S$9:$S$6415)), "Value", "Growth")</f>
        <v>Value</v>
      </c>
      <c r="D6015" s="31" t="str">
        <f>IF('Style Screener'!$R6015&gt;2000, "Large Cap", "Small Cap")</f>
        <v>Large Cap</v>
      </c>
      <c r="E6015" s="31" t="s">
        <v>14</v>
      </c>
      <c r="F6015" s="31" t="s">
        <v>37</v>
      </c>
      <c r="G6015" s="1" t="s">
        <v>10804</v>
      </c>
      <c r="H6015" s="1" t="s">
        <v>10900</v>
      </c>
      <c r="I6015" s="1" t="s">
        <v>10901</v>
      </c>
      <c r="J6015" s="1" t="s">
        <v>10807</v>
      </c>
      <c r="K6015" s="1" t="s">
        <v>10902</v>
      </c>
      <c r="L6015" s="1" t="s">
        <v>10903</v>
      </c>
      <c r="M6015" s="1" t="s">
        <v>108</v>
      </c>
      <c r="N6015" s="1" t="s">
        <v>109</v>
      </c>
      <c r="O6015" s="1" t="s">
        <v>110</v>
      </c>
      <c r="P6015" s="1" t="s">
        <v>109</v>
      </c>
      <c r="Q6015" s="29" t="s">
        <v>61</v>
      </c>
      <c r="R6015" s="30">
        <v>11761.173224984152</v>
      </c>
      <c r="S6015" s="5">
        <v>21.505555555555556</v>
      </c>
      <c r="T6015" s="4">
        <v>94.149339808772197</v>
      </c>
      <c r="U6015" s="1"/>
      <c r="V6015" s="1"/>
      <c r="W6015" s="1"/>
      <c r="X6015" s="1"/>
    </row>
    <row r="6016" spans="1:24" ht="15.75" customHeight="1" x14ac:dyDescent="0.2">
      <c r="A6016" s="1"/>
      <c r="B6016" s="1"/>
      <c r="C6016" s="31" t="str">
        <f>IF('Style Screener'!$S6016&lt;(AVERAGE('Style Screener'!$S$9:$S$6415)), "Value", "Growth")</f>
        <v>Value</v>
      </c>
      <c r="D6016" s="31" t="str">
        <f>IF('Style Screener'!$R6016&gt;2000, "Large Cap", "Small Cap")</f>
        <v>Large Cap</v>
      </c>
      <c r="E6016" s="31" t="s">
        <v>14</v>
      </c>
      <c r="F6016" s="31" t="s">
        <v>37</v>
      </c>
      <c r="G6016" s="1" t="s">
        <v>38</v>
      </c>
      <c r="H6016" s="1" t="s">
        <v>392</v>
      </c>
      <c r="I6016" s="1" t="s">
        <v>393</v>
      </c>
      <c r="J6016" s="1" t="s">
        <v>41</v>
      </c>
      <c r="K6016" s="1" t="s">
        <v>394</v>
      </c>
      <c r="L6016" s="1" t="s">
        <v>395</v>
      </c>
      <c r="M6016" s="1" t="s">
        <v>108</v>
      </c>
      <c r="N6016" s="1" t="s">
        <v>308</v>
      </c>
      <c r="O6016" s="1" t="s">
        <v>287</v>
      </c>
      <c r="P6016" s="1" t="s">
        <v>385</v>
      </c>
      <c r="Q6016" s="29" t="s">
        <v>396</v>
      </c>
      <c r="R6016" s="30">
        <v>18972.754490340001</v>
      </c>
      <c r="S6016" s="5">
        <v>20.383792457876439</v>
      </c>
      <c r="T6016" s="4">
        <v>27.077941670092439</v>
      </c>
      <c r="U6016" s="1"/>
      <c r="V6016" s="1"/>
      <c r="W6016" s="1"/>
      <c r="X6016" s="1"/>
    </row>
    <row r="6017" spans="1:24" ht="15.75" customHeight="1" x14ac:dyDescent="0.2">
      <c r="A6017" s="1"/>
      <c r="B6017" s="1"/>
      <c r="C6017" s="31" t="str">
        <f>IF('Style Screener'!$S6017&lt;(AVERAGE('Style Screener'!$S$9:$S$6415)), "Value", "Growth")</f>
        <v>Value</v>
      </c>
      <c r="D6017" s="31" t="str">
        <f>IF('Style Screener'!$R6017&gt;2000, "Large Cap", "Small Cap")</f>
        <v>Large Cap</v>
      </c>
      <c r="E6017" s="31" t="s">
        <v>14</v>
      </c>
      <c r="F6017" s="31" t="s">
        <v>37</v>
      </c>
      <c r="G6017" s="1" t="s">
        <v>38</v>
      </c>
      <c r="H6017" s="1" t="s">
        <v>790</v>
      </c>
      <c r="I6017" s="1" t="s">
        <v>20936</v>
      </c>
      <c r="J6017" s="1" t="s">
        <v>71</v>
      </c>
      <c r="K6017" s="1" t="s">
        <v>792</v>
      </c>
      <c r="L6017" s="1" t="s">
        <v>793</v>
      </c>
      <c r="M6017" s="1" t="s">
        <v>108</v>
      </c>
      <c r="N6017" s="1" t="s">
        <v>294</v>
      </c>
      <c r="O6017" s="1" t="s">
        <v>294</v>
      </c>
      <c r="P6017" s="1" t="s">
        <v>363</v>
      </c>
      <c r="Q6017" s="29" t="s">
        <v>111</v>
      </c>
      <c r="R6017" s="30">
        <v>13014.592740440001</v>
      </c>
      <c r="S6017" s="5">
        <v>26.658446362515413</v>
      </c>
      <c r="T6017" s="4">
        <v>85.465214076577212</v>
      </c>
      <c r="U6017" s="1"/>
      <c r="V6017" s="1"/>
      <c r="W6017" s="1"/>
      <c r="X6017" s="1"/>
    </row>
    <row r="6018" spans="1:24" ht="15.75" customHeight="1" x14ac:dyDescent="0.2">
      <c r="A6018" s="1"/>
      <c r="B6018" s="1"/>
      <c r="C6018" s="31" t="str">
        <f>IF('Style Screener'!$S6018&lt;(AVERAGE('Style Screener'!$S$9:$S$6415)), "Value", "Growth")</f>
        <v>Value</v>
      </c>
      <c r="D6018" s="31" t="str">
        <f>IF('Style Screener'!$R6018&gt;2000, "Large Cap", "Small Cap")</f>
        <v>Large Cap</v>
      </c>
      <c r="E6018" s="31" t="s">
        <v>14</v>
      </c>
      <c r="F6018" s="31" t="s">
        <v>37</v>
      </c>
      <c r="G6018" s="1" t="s">
        <v>214</v>
      </c>
      <c r="H6018" s="1" t="s">
        <v>10927</v>
      </c>
      <c r="I6018" s="1" t="s">
        <v>20937</v>
      </c>
      <c r="J6018" s="1" t="s">
        <v>10785</v>
      </c>
      <c r="K6018" s="1" t="s">
        <v>10929</v>
      </c>
      <c r="L6018" s="1" t="s">
        <v>10930</v>
      </c>
      <c r="M6018" s="1" t="s">
        <v>108</v>
      </c>
      <c r="N6018" s="1" t="s">
        <v>308</v>
      </c>
      <c r="O6018" s="1" t="s">
        <v>287</v>
      </c>
      <c r="P6018" s="1" t="s">
        <v>385</v>
      </c>
      <c r="Q6018" s="29" t="s">
        <v>61</v>
      </c>
      <c r="R6018" s="30">
        <v>19763.521626414993</v>
      </c>
      <c r="S6018" s="5">
        <v>24.651651651651651</v>
      </c>
      <c r="T6018" s="4" t="s">
        <v>61</v>
      </c>
      <c r="U6018" s="1"/>
      <c r="V6018" s="1"/>
      <c r="W6018" s="1"/>
      <c r="X6018" s="1"/>
    </row>
    <row r="6019" spans="1:24" ht="15.75" customHeight="1" x14ac:dyDescent="0.2">
      <c r="A6019" s="1"/>
      <c r="B6019" s="1"/>
      <c r="C6019" s="31" t="str">
        <f>IF('Style Screener'!$S6019&lt;(AVERAGE('Style Screener'!$S$9:$S$6415)), "Value", "Growth")</f>
        <v>Value</v>
      </c>
      <c r="D6019" s="31" t="str">
        <f>IF('Style Screener'!$R6019&gt;2000, "Large Cap", "Small Cap")</f>
        <v>Large Cap</v>
      </c>
      <c r="E6019" s="31" t="s">
        <v>14</v>
      </c>
      <c r="F6019" s="31" t="s">
        <v>37</v>
      </c>
      <c r="G6019" s="1" t="s">
        <v>38</v>
      </c>
      <c r="H6019" s="1" t="s">
        <v>1065</v>
      </c>
      <c r="I6019" s="1" t="s">
        <v>1066</v>
      </c>
      <c r="J6019" s="1" t="s">
        <v>41</v>
      </c>
      <c r="K6019" s="1" t="s">
        <v>1067</v>
      </c>
      <c r="L6019" s="1" t="s">
        <v>1068</v>
      </c>
      <c r="M6019" s="1" t="s">
        <v>108</v>
      </c>
      <c r="N6019" s="1" t="s">
        <v>571</v>
      </c>
      <c r="O6019" s="1" t="s">
        <v>110</v>
      </c>
      <c r="P6019" s="1" t="s">
        <v>1069</v>
      </c>
      <c r="Q6019" s="29" t="s">
        <v>522</v>
      </c>
      <c r="R6019" s="30">
        <v>18057.140737439997</v>
      </c>
      <c r="S6019" s="5">
        <v>23.565640194489465</v>
      </c>
      <c r="T6019" s="4">
        <v>68.693293424375639</v>
      </c>
      <c r="U6019" s="1"/>
      <c r="V6019" s="1"/>
      <c r="W6019" s="1"/>
      <c r="X6019" s="1"/>
    </row>
    <row r="6020" spans="1:24" ht="15.75" customHeight="1" x14ac:dyDescent="0.2">
      <c r="A6020" s="1"/>
      <c r="B6020" s="1"/>
      <c r="C6020" s="31" t="str">
        <f>IF('Style Screener'!$S6020&lt;(AVERAGE('Style Screener'!$S$9:$S$6415)), "Value", "Growth")</f>
        <v>Value</v>
      </c>
      <c r="D6020" s="31" t="str">
        <f>IF('Style Screener'!$R6020&gt;2000, "Large Cap", "Small Cap")</f>
        <v>Large Cap</v>
      </c>
      <c r="E6020" s="31" t="s">
        <v>14</v>
      </c>
      <c r="F6020" s="31" t="s">
        <v>37</v>
      </c>
      <c r="G6020" s="1" t="s">
        <v>38</v>
      </c>
      <c r="H6020" s="1" t="s">
        <v>359</v>
      </c>
      <c r="I6020" s="1" t="s">
        <v>20938</v>
      </c>
      <c r="J6020" s="1" t="s">
        <v>71</v>
      </c>
      <c r="K6020" s="1" t="s">
        <v>361</v>
      </c>
      <c r="L6020" s="1" t="s">
        <v>362</v>
      </c>
      <c r="M6020" s="1" t="s">
        <v>108</v>
      </c>
      <c r="N6020" s="1" t="s">
        <v>294</v>
      </c>
      <c r="O6020" s="1" t="s">
        <v>294</v>
      </c>
      <c r="P6020" s="1" t="s">
        <v>363</v>
      </c>
      <c r="Q6020" s="29" t="s">
        <v>111</v>
      </c>
      <c r="R6020" s="30">
        <v>20059.454772450001</v>
      </c>
      <c r="S6020" s="5">
        <v>21.916922029281579</v>
      </c>
      <c r="T6020" s="4">
        <v>71.322195510778698</v>
      </c>
      <c r="U6020" s="1"/>
      <c r="V6020" s="1"/>
      <c r="W6020" s="1"/>
      <c r="X6020" s="1"/>
    </row>
    <row r="6021" spans="1:24" ht="15.75" customHeight="1" x14ac:dyDescent="0.2">
      <c r="A6021" s="1"/>
      <c r="B6021" s="1"/>
      <c r="C6021" s="31" t="str">
        <f>IF('Style Screener'!$S6021&lt;(AVERAGE('Style Screener'!$S$9:$S$6415)), "Value", "Growth")</f>
        <v>Value</v>
      </c>
      <c r="D6021" s="31" t="str">
        <f>IF('Style Screener'!$R6021&gt;2000, "Large Cap", "Small Cap")</f>
        <v>Large Cap</v>
      </c>
      <c r="E6021" s="31" t="s">
        <v>14</v>
      </c>
      <c r="F6021" s="31" t="s">
        <v>37</v>
      </c>
      <c r="G6021" s="1" t="s">
        <v>38</v>
      </c>
      <c r="H6021" s="1" t="s">
        <v>1002</v>
      </c>
      <c r="I6021" s="1" t="s">
        <v>20939</v>
      </c>
      <c r="J6021" s="1" t="s">
        <v>71</v>
      </c>
      <c r="K6021" s="1" t="s">
        <v>1004</v>
      </c>
      <c r="L6021" s="1" t="s">
        <v>1005</v>
      </c>
      <c r="M6021" s="1" t="s">
        <v>108</v>
      </c>
      <c r="N6021" s="1" t="s">
        <v>286</v>
      </c>
      <c r="O6021" s="1" t="s">
        <v>287</v>
      </c>
      <c r="P6021" s="1" t="s">
        <v>288</v>
      </c>
      <c r="Q6021" s="29" t="s">
        <v>289</v>
      </c>
      <c r="R6021" s="30">
        <v>7773.6960026000006</v>
      </c>
      <c r="S6021" s="5">
        <v>24.922369177688328</v>
      </c>
      <c r="T6021" s="4">
        <v>65.777797720350293</v>
      </c>
      <c r="U6021" s="1"/>
      <c r="V6021" s="1"/>
      <c r="W6021" s="1"/>
      <c r="X6021" s="1"/>
    </row>
    <row r="6022" spans="1:24" ht="15.75" customHeight="1" x14ac:dyDescent="0.2">
      <c r="A6022" s="1"/>
      <c r="B6022" s="1"/>
      <c r="C6022" s="31" t="str">
        <f>IF('Style Screener'!$S6022&lt;(AVERAGE('Style Screener'!$S$9:$S$6415)), "Value", "Growth")</f>
        <v>Value</v>
      </c>
      <c r="D6022" s="31" t="str">
        <f>IF('Style Screener'!$R6022&gt;2000, "Large Cap", "Small Cap")</f>
        <v>Large Cap</v>
      </c>
      <c r="E6022" s="31" t="s">
        <v>14</v>
      </c>
      <c r="F6022" s="31" t="s">
        <v>37</v>
      </c>
      <c r="G6022" s="1" t="s">
        <v>38</v>
      </c>
      <c r="H6022" s="1" t="s">
        <v>125</v>
      </c>
      <c r="I6022" s="1" t="s">
        <v>20940</v>
      </c>
      <c r="J6022" s="1" t="s">
        <v>71</v>
      </c>
      <c r="K6022" s="1" t="s">
        <v>127</v>
      </c>
      <c r="L6022" s="1" t="s">
        <v>128</v>
      </c>
      <c r="M6022" s="1" t="s">
        <v>108</v>
      </c>
      <c r="N6022" s="1" t="s">
        <v>129</v>
      </c>
      <c r="O6022" s="1" t="s">
        <v>110</v>
      </c>
      <c r="P6022" s="1" t="s">
        <v>129</v>
      </c>
      <c r="Q6022" s="29" t="s">
        <v>130</v>
      </c>
      <c r="R6022" s="30">
        <v>739218.76867999998</v>
      </c>
      <c r="S6022" s="5">
        <v>14.629394812680113</v>
      </c>
      <c r="T6022" s="4" t="s">
        <v>61</v>
      </c>
      <c r="U6022" s="1"/>
      <c r="V6022" s="1"/>
      <c r="W6022" s="1"/>
      <c r="X6022" s="1"/>
    </row>
    <row r="6023" spans="1:24" ht="15.75" customHeight="1" x14ac:dyDescent="0.2">
      <c r="A6023" s="1"/>
      <c r="B6023" s="1"/>
      <c r="C6023" s="31" t="str">
        <f>IF('Style Screener'!$S6023&lt;(AVERAGE('Style Screener'!$S$9:$S$6415)), "Value", "Growth")</f>
        <v>Value</v>
      </c>
      <c r="D6023" s="31" t="str">
        <f>IF('Style Screener'!$R6023&gt;2000, "Large Cap", "Small Cap")</f>
        <v>Large Cap</v>
      </c>
      <c r="E6023" s="31" t="s">
        <v>14</v>
      </c>
      <c r="F6023" s="31" t="s">
        <v>37</v>
      </c>
      <c r="G6023" s="1" t="s">
        <v>38</v>
      </c>
      <c r="H6023" s="1" t="s">
        <v>806</v>
      </c>
      <c r="I6023" s="1" t="s">
        <v>20941</v>
      </c>
      <c r="J6023" s="1" t="s">
        <v>71</v>
      </c>
      <c r="K6023" s="1" t="s">
        <v>808</v>
      </c>
      <c r="L6023" s="1" t="s">
        <v>809</v>
      </c>
      <c r="M6023" s="1" t="s">
        <v>108</v>
      </c>
      <c r="N6023" s="1" t="s">
        <v>294</v>
      </c>
      <c r="O6023" s="1" t="s">
        <v>294</v>
      </c>
      <c r="P6023" s="1" t="s">
        <v>295</v>
      </c>
      <c r="Q6023" s="29" t="s">
        <v>296</v>
      </c>
      <c r="R6023" s="30">
        <v>27387.649933379998</v>
      </c>
      <c r="S6023" s="5">
        <v>17.746815286624201</v>
      </c>
      <c r="T6023" s="4" t="s">
        <v>61</v>
      </c>
      <c r="U6023" s="1"/>
      <c r="V6023" s="1"/>
      <c r="W6023" s="1"/>
      <c r="X6023" s="1"/>
    </row>
    <row r="6024" spans="1:24" ht="15.75" customHeight="1" x14ac:dyDescent="0.2">
      <c r="A6024" s="1"/>
      <c r="B6024" s="1"/>
      <c r="C6024" s="31" t="str">
        <f>IF('Style Screener'!$S6024&lt;(AVERAGE('Style Screener'!$S$9:$S$6415)), "Value", "Growth")</f>
        <v>Growth</v>
      </c>
      <c r="D6024" s="31" t="str">
        <f>IF('Style Screener'!$R6024&gt;2000, "Large Cap", "Small Cap")</f>
        <v>Large Cap</v>
      </c>
      <c r="E6024" s="31" t="s">
        <v>14</v>
      </c>
      <c r="F6024" s="31" t="s">
        <v>37</v>
      </c>
      <c r="G6024" s="1" t="s">
        <v>1020</v>
      </c>
      <c r="H6024" s="1" t="s">
        <v>10948</v>
      </c>
      <c r="I6024" s="1" t="s">
        <v>10949</v>
      </c>
      <c r="J6024" s="1" t="s">
        <v>10766</v>
      </c>
      <c r="K6024" s="1" t="s">
        <v>10950</v>
      </c>
      <c r="L6024" s="1" t="s">
        <v>10951</v>
      </c>
      <c r="M6024" s="1" t="s">
        <v>108</v>
      </c>
      <c r="N6024" s="1" t="s">
        <v>294</v>
      </c>
      <c r="O6024" s="1" t="s">
        <v>294</v>
      </c>
      <c r="P6024" s="1" t="s">
        <v>363</v>
      </c>
      <c r="Q6024" s="29" t="s">
        <v>61</v>
      </c>
      <c r="R6024" s="30">
        <v>25377.329436484961</v>
      </c>
      <c r="S6024" s="5">
        <v>38.269230769230766</v>
      </c>
      <c r="T6024" s="4" t="s">
        <v>61</v>
      </c>
      <c r="U6024" s="1"/>
      <c r="V6024" s="1"/>
      <c r="W6024" s="1"/>
      <c r="X6024" s="1"/>
    </row>
    <row r="6025" spans="1:24" ht="15.75" customHeight="1" x14ac:dyDescent="0.2">
      <c r="A6025" s="1"/>
      <c r="B6025" s="1"/>
      <c r="C6025" s="31" t="str">
        <f>IF('Style Screener'!$S6025&lt;(AVERAGE('Style Screener'!$S$9:$S$6415)), "Value", "Growth")</f>
        <v>Value</v>
      </c>
      <c r="D6025" s="31" t="str">
        <f>IF('Style Screener'!$R6025&gt;2000, "Large Cap", "Small Cap")</f>
        <v>Large Cap</v>
      </c>
      <c r="E6025" s="31" t="s">
        <v>14</v>
      </c>
      <c r="F6025" s="31" t="s">
        <v>37</v>
      </c>
      <c r="G6025" s="1" t="s">
        <v>38</v>
      </c>
      <c r="H6025" s="1" t="s">
        <v>1184</v>
      </c>
      <c r="I6025" s="1" t="s">
        <v>1185</v>
      </c>
      <c r="J6025" s="1" t="s">
        <v>41</v>
      </c>
      <c r="K6025" s="1" t="s">
        <v>1186</v>
      </c>
      <c r="L6025" s="1" t="s">
        <v>1187</v>
      </c>
      <c r="M6025" s="1" t="s">
        <v>108</v>
      </c>
      <c r="N6025" s="1" t="s">
        <v>571</v>
      </c>
      <c r="O6025" s="1" t="s">
        <v>110</v>
      </c>
      <c r="P6025" s="1" t="s">
        <v>572</v>
      </c>
      <c r="Q6025" s="29" t="s">
        <v>1188</v>
      </c>
      <c r="R6025" s="30">
        <v>5976.3741085800002</v>
      </c>
      <c r="S6025" s="5">
        <v>10.064453754431195</v>
      </c>
      <c r="T6025" s="4" t="s">
        <v>61</v>
      </c>
      <c r="U6025" s="1"/>
      <c r="V6025" s="1"/>
      <c r="W6025" s="1"/>
      <c r="X6025" s="1"/>
    </row>
    <row r="6026" spans="1:24" ht="15.75" customHeight="1" x14ac:dyDescent="0.2">
      <c r="A6026" s="1"/>
      <c r="B6026" s="1"/>
      <c r="C6026" s="31" t="str">
        <f>IF('Style Screener'!$S6026&lt;(AVERAGE('Style Screener'!$S$9:$S$6415)), "Value", "Growth")</f>
        <v>Value</v>
      </c>
      <c r="D6026" s="31" t="str">
        <f>IF('Style Screener'!$R6026&gt;2000, "Large Cap", "Small Cap")</f>
        <v>Large Cap</v>
      </c>
      <c r="E6026" s="31" t="s">
        <v>14</v>
      </c>
      <c r="F6026" s="31" t="s">
        <v>37</v>
      </c>
      <c r="G6026" s="1" t="s">
        <v>16243</v>
      </c>
      <c r="H6026" s="1" t="s">
        <v>20942</v>
      </c>
      <c r="I6026" s="1" t="s">
        <v>20943</v>
      </c>
      <c r="J6026" s="1" t="s">
        <v>16236</v>
      </c>
      <c r="K6026" s="1" t="s">
        <v>20944</v>
      </c>
      <c r="L6026" s="1" t="s">
        <v>20945</v>
      </c>
      <c r="M6026" s="1" t="s">
        <v>108</v>
      </c>
      <c r="N6026" s="1" t="s">
        <v>294</v>
      </c>
      <c r="O6026" s="1" t="s">
        <v>294</v>
      </c>
      <c r="P6026" s="1" t="s">
        <v>295</v>
      </c>
      <c r="Q6026" s="29" t="s">
        <v>61</v>
      </c>
      <c r="R6026" s="30">
        <v>4261.4493692057449</v>
      </c>
      <c r="S6026" s="5">
        <v>16.60259004451639</v>
      </c>
      <c r="T6026" s="4">
        <v>95.152115965666894</v>
      </c>
      <c r="U6026" s="1"/>
      <c r="V6026" s="1"/>
      <c r="W6026" s="1"/>
      <c r="X6026" s="1"/>
    </row>
    <row r="6027" spans="1:24" ht="15.75" customHeight="1" x14ac:dyDescent="0.2">
      <c r="A6027" s="1"/>
      <c r="B6027" s="1"/>
      <c r="C6027" s="31" t="str">
        <f>IF('Style Screener'!$S6027&lt;(AVERAGE('Style Screener'!$S$9:$S$6415)), "Value", "Growth")</f>
        <v>Growth</v>
      </c>
      <c r="D6027" s="31" t="str">
        <f>IF('Style Screener'!$R6027&gt;2000, "Large Cap", "Small Cap")</f>
        <v>Large Cap</v>
      </c>
      <c r="E6027" s="31" t="s">
        <v>14</v>
      </c>
      <c r="F6027" s="31" t="s">
        <v>37</v>
      </c>
      <c r="G6027" s="1" t="s">
        <v>1359</v>
      </c>
      <c r="H6027" s="1" t="s">
        <v>10964</v>
      </c>
      <c r="I6027" s="1" t="s">
        <v>10965</v>
      </c>
      <c r="J6027" s="1" t="s">
        <v>10775</v>
      </c>
      <c r="K6027" s="1" t="s">
        <v>10966</v>
      </c>
      <c r="L6027" s="1" t="s">
        <v>10967</v>
      </c>
      <c r="M6027" s="1" t="s">
        <v>108</v>
      </c>
      <c r="N6027" s="1" t="s">
        <v>294</v>
      </c>
      <c r="O6027" s="1" t="s">
        <v>294</v>
      </c>
      <c r="P6027" s="1" t="s">
        <v>295</v>
      </c>
      <c r="Q6027" s="29" t="s">
        <v>61</v>
      </c>
      <c r="R6027" s="30">
        <v>47098.66992440576</v>
      </c>
      <c r="S6027" s="5">
        <v>29.272940486660801</v>
      </c>
      <c r="T6027" s="4">
        <v>99.977221022844361</v>
      </c>
      <c r="U6027" s="1"/>
      <c r="V6027" s="1"/>
      <c r="W6027" s="1"/>
      <c r="X6027" s="1"/>
    </row>
    <row r="6028" spans="1:24" ht="15.75" customHeight="1" x14ac:dyDescent="0.2">
      <c r="A6028" s="1"/>
      <c r="B6028" s="1"/>
      <c r="C6028" s="31" t="str">
        <f>IF('Style Screener'!$S6028&lt;(AVERAGE('Style Screener'!$S$9:$S$6415)), "Value", "Growth")</f>
        <v>Value</v>
      </c>
      <c r="D6028" s="31" t="str">
        <f>IF('Style Screener'!$R6028&gt;2000, "Large Cap", "Small Cap")</f>
        <v>Large Cap</v>
      </c>
      <c r="E6028" s="31" t="s">
        <v>14</v>
      </c>
      <c r="F6028" s="31" t="s">
        <v>37</v>
      </c>
      <c r="G6028" s="1" t="s">
        <v>10804</v>
      </c>
      <c r="H6028" s="1" t="s">
        <v>10994</v>
      </c>
      <c r="I6028" s="1" t="s">
        <v>10995</v>
      </c>
      <c r="J6028" s="1" t="s">
        <v>10807</v>
      </c>
      <c r="K6028" s="1" t="s">
        <v>10996</v>
      </c>
      <c r="L6028" s="1" t="s">
        <v>10997</v>
      </c>
      <c r="M6028" s="1" t="s">
        <v>108</v>
      </c>
      <c r="N6028" s="1" t="s">
        <v>308</v>
      </c>
      <c r="O6028" s="1" t="s">
        <v>287</v>
      </c>
      <c r="P6028" s="1" t="s">
        <v>309</v>
      </c>
      <c r="Q6028" s="29" t="s">
        <v>61</v>
      </c>
      <c r="R6028" s="30">
        <v>7364.0809729710336</v>
      </c>
      <c r="S6028" s="5">
        <v>12.495812395309882</v>
      </c>
      <c r="T6028" s="4">
        <v>85.5809174474103</v>
      </c>
      <c r="U6028" s="1"/>
      <c r="V6028" s="1"/>
      <c r="W6028" s="1"/>
      <c r="X6028" s="1"/>
    </row>
    <row r="6029" spans="1:24" ht="15.75" customHeight="1" x14ac:dyDescent="0.2">
      <c r="A6029" s="1"/>
      <c r="B6029" s="1"/>
      <c r="C6029" s="31" t="str">
        <f>IF('Style Screener'!$S6029&lt;(AVERAGE('Style Screener'!$S$9:$S$6415)), "Value", "Growth")</f>
        <v>Growth</v>
      </c>
      <c r="D6029" s="31" t="str">
        <f>IF('Style Screener'!$R6029&gt;2000, "Large Cap", "Small Cap")</f>
        <v>Large Cap</v>
      </c>
      <c r="E6029" s="31" t="s">
        <v>14</v>
      </c>
      <c r="F6029" s="31" t="s">
        <v>37</v>
      </c>
      <c r="G6029" s="1" t="s">
        <v>38</v>
      </c>
      <c r="H6029" s="1" t="s">
        <v>397</v>
      </c>
      <c r="I6029" s="1" t="s">
        <v>20946</v>
      </c>
      <c r="J6029" s="1" t="s">
        <v>71</v>
      </c>
      <c r="K6029" s="1" t="s">
        <v>399</v>
      </c>
      <c r="L6029" s="1" t="s">
        <v>400</v>
      </c>
      <c r="M6029" s="1" t="s">
        <v>108</v>
      </c>
      <c r="N6029" s="1" t="s">
        <v>286</v>
      </c>
      <c r="O6029" s="1" t="s">
        <v>287</v>
      </c>
      <c r="P6029" s="1" t="s">
        <v>288</v>
      </c>
      <c r="Q6029" s="29" t="s">
        <v>401</v>
      </c>
      <c r="R6029" s="30">
        <v>13998.05790876</v>
      </c>
      <c r="S6029" s="5">
        <v>52.74828767123288</v>
      </c>
      <c r="T6029" s="4">
        <v>70.687047209617077</v>
      </c>
      <c r="U6029" s="1"/>
      <c r="V6029" s="1"/>
      <c r="W6029" s="1"/>
      <c r="X6029" s="1"/>
    </row>
    <row r="6030" spans="1:24" ht="15.75" customHeight="1" x14ac:dyDescent="0.2">
      <c r="A6030" s="1"/>
      <c r="B6030" s="1"/>
      <c r="C6030" s="31" t="str">
        <f>IF('Style Screener'!$S6030&lt;(AVERAGE('Style Screener'!$S$9:$S$6415)), "Value", "Growth")</f>
        <v>Growth</v>
      </c>
      <c r="D6030" s="31" t="str">
        <f>IF('Style Screener'!$R6030&gt;2000, "Large Cap", "Small Cap")</f>
        <v>Large Cap</v>
      </c>
      <c r="E6030" s="31" t="s">
        <v>14</v>
      </c>
      <c r="F6030" s="31" t="s">
        <v>37</v>
      </c>
      <c r="G6030" s="1" t="s">
        <v>38</v>
      </c>
      <c r="H6030" s="1" t="s">
        <v>381</v>
      </c>
      <c r="I6030" s="1" t="s">
        <v>20947</v>
      </c>
      <c r="J6030" s="1" t="s">
        <v>71</v>
      </c>
      <c r="K6030" s="1" t="s">
        <v>383</v>
      </c>
      <c r="L6030" s="1" t="s">
        <v>384</v>
      </c>
      <c r="M6030" s="1" t="s">
        <v>108</v>
      </c>
      <c r="N6030" s="1" t="s">
        <v>308</v>
      </c>
      <c r="O6030" s="1" t="s">
        <v>287</v>
      </c>
      <c r="P6030" s="1" t="s">
        <v>385</v>
      </c>
      <c r="Q6030" s="29" t="s">
        <v>349</v>
      </c>
      <c r="R6030" s="30">
        <v>40435.444731199997</v>
      </c>
      <c r="S6030" s="5">
        <v>29.09401709401709</v>
      </c>
      <c r="T6030" s="4">
        <v>18.975955433580474</v>
      </c>
      <c r="U6030" s="1"/>
      <c r="V6030" s="1"/>
      <c r="W6030" s="1"/>
      <c r="X6030" s="1"/>
    </row>
    <row r="6031" spans="1:24" ht="15.75" customHeight="1" x14ac:dyDescent="0.2">
      <c r="A6031" s="1"/>
      <c r="B6031" s="1"/>
      <c r="C6031" s="31" t="str">
        <f>IF('Style Screener'!$S6031&lt;(AVERAGE('Style Screener'!$S$9:$S$6415)), "Value", "Growth")</f>
        <v>Value</v>
      </c>
      <c r="D6031" s="31" t="str">
        <f>IF('Style Screener'!$R6031&gt;2000, "Large Cap", "Small Cap")</f>
        <v>Large Cap</v>
      </c>
      <c r="E6031" s="31" t="s">
        <v>14</v>
      </c>
      <c r="F6031" s="31" t="s">
        <v>37</v>
      </c>
      <c r="G6031" s="1" t="s">
        <v>1364</v>
      </c>
      <c r="H6031" s="1" t="s">
        <v>1365</v>
      </c>
      <c r="I6031" s="1" t="s">
        <v>20948</v>
      </c>
      <c r="J6031" s="1" t="s">
        <v>71</v>
      </c>
      <c r="K6031" s="1" t="s">
        <v>1367</v>
      </c>
      <c r="L6031" s="1" t="s">
        <v>1368</v>
      </c>
      <c r="M6031" s="1" t="s">
        <v>108</v>
      </c>
      <c r="N6031" s="1" t="s">
        <v>294</v>
      </c>
      <c r="O6031" s="1" t="s">
        <v>294</v>
      </c>
      <c r="P6031" s="1" t="s">
        <v>363</v>
      </c>
      <c r="Q6031" s="29" t="s">
        <v>61</v>
      </c>
      <c r="R6031" s="30">
        <v>31585.887151299998</v>
      </c>
      <c r="S6031" s="5">
        <v>15.026855468749998</v>
      </c>
      <c r="T6031" s="4">
        <v>96.228624970719139</v>
      </c>
      <c r="U6031" s="1"/>
      <c r="V6031" s="1"/>
      <c r="W6031" s="1"/>
      <c r="X6031" s="1"/>
    </row>
    <row r="6032" spans="1:24" ht="15.75" customHeight="1" x14ac:dyDescent="0.2">
      <c r="A6032" s="1"/>
      <c r="B6032" s="1"/>
      <c r="C6032" s="31" t="str">
        <f>IF('Style Screener'!$S6032&lt;(AVERAGE('Style Screener'!$S$9:$S$6415)), "Value", "Growth")</f>
        <v>Value</v>
      </c>
      <c r="D6032" s="31" t="str">
        <f>IF('Style Screener'!$R6032&gt;2000, "Large Cap", "Small Cap")</f>
        <v>Large Cap</v>
      </c>
      <c r="E6032" s="31" t="s">
        <v>14</v>
      </c>
      <c r="F6032" s="31" t="s">
        <v>37</v>
      </c>
      <c r="G6032" s="1" t="s">
        <v>38</v>
      </c>
      <c r="H6032" s="1" t="s">
        <v>1381</v>
      </c>
      <c r="I6032" s="1" t="s">
        <v>1382</v>
      </c>
      <c r="J6032" s="1" t="s">
        <v>41</v>
      </c>
      <c r="K6032" s="1" t="s">
        <v>1383</v>
      </c>
      <c r="L6032" s="1" t="s">
        <v>1384</v>
      </c>
      <c r="M6032" s="1" t="s">
        <v>108</v>
      </c>
      <c r="N6032" s="1" t="s">
        <v>571</v>
      </c>
      <c r="O6032" s="1" t="s">
        <v>110</v>
      </c>
      <c r="P6032" s="1" t="s">
        <v>572</v>
      </c>
      <c r="Q6032" s="29" t="s">
        <v>1385</v>
      </c>
      <c r="R6032" s="30">
        <v>6165.513026640001</v>
      </c>
      <c r="S6032" s="5">
        <v>9.9231782265144872</v>
      </c>
      <c r="T6032" s="4" t="s">
        <v>61</v>
      </c>
      <c r="U6032" s="1"/>
      <c r="V6032" s="1"/>
      <c r="W6032" s="1"/>
      <c r="X6032" s="1"/>
    </row>
    <row r="6033" spans="1:24" ht="15.75" customHeight="1" x14ac:dyDescent="0.2">
      <c r="A6033" s="1"/>
      <c r="B6033" s="1"/>
      <c r="C6033" s="31" t="str">
        <f>IF('Style Screener'!$S6033&lt;(AVERAGE('Style Screener'!$S$9:$S$6415)), "Value", "Growth")</f>
        <v>Growth</v>
      </c>
      <c r="D6033" s="31" t="str">
        <f>IF('Style Screener'!$R6033&gt;2000, "Large Cap", "Small Cap")</f>
        <v>Large Cap</v>
      </c>
      <c r="E6033" s="31" t="s">
        <v>14</v>
      </c>
      <c r="F6033" s="31" t="s">
        <v>37</v>
      </c>
      <c r="G6033" s="1" t="s">
        <v>5587</v>
      </c>
      <c r="H6033" s="1" t="s">
        <v>20949</v>
      </c>
      <c r="I6033" s="1" t="s">
        <v>20950</v>
      </c>
      <c r="J6033" s="1" t="s">
        <v>19180</v>
      </c>
      <c r="K6033" s="1" t="s">
        <v>20951</v>
      </c>
      <c r="L6033" s="1" t="s">
        <v>20952</v>
      </c>
      <c r="M6033" s="1" t="s">
        <v>108</v>
      </c>
      <c r="N6033" s="1" t="s">
        <v>129</v>
      </c>
      <c r="O6033" s="1" t="s">
        <v>110</v>
      </c>
      <c r="P6033" s="1" t="s">
        <v>129</v>
      </c>
      <c r="Q6033" s="29" t="s">
        <v>2199</v>
      </c>
      <c r="R6033" s="30">
        <v>5318.6998887274531</v>
      </c>
      <c r="S6033" s="5" t="s">
        <v>61</v>
      </c>
      <c r="T6033" s="4">
        <v>93.523238380809602</v>
      </c>
      <c r="U6033" s="1"/>
      <c r="V6033" s="1"/>
      <c r="W6033" s="1"/>
      <c r="X6033" s="1"/>
    </row>
    <row r="6034" spans="1:24" ht="15.75" customHeight="1" x14ac:dyDescent="0.2">
      <c r="A6034" s="1"/>
      <c r="B6034" s="1"/>
      <c r="C6034" s="31" t="str">
        <f>IF('Style Screener'!$S6034&lt;(AVERAGE('Style Screener'!$S$9:$S$6415)), "Value", "Growth")</f>
        <v>Value</v>
      </c>
      <c r="D6034" s="31" t="str">
        <f>IF('Style Screener'!$R6034&gt;2000, "Large Cap", "Small Cap")</f>
        <v>Large Cap</v>
      </c>
      <c r="E6034" s="31" t="s">
        <v>14</v>
      </c>
      <c r="F6034" s="31" t="s">
        <v>37</v>
      </c>
      <c r="G6034" s="1" t="s">
        <v>38</v>
      </c>
      <c r="H6034" s="1" t="s">
        <v>1987</v>
      </c>
      <c r="I6034" s="1" t="s">
        <v>20953</v>
      </c>
      <c r="J6034" s="1" t="s">
        <v>71</v>
      </c>
      <c r="K6034" s="1" t="s">
        <v>1989</v>
      </c>
      <c r="L6034" s="1" t="s">
        <v>1990</v>
      </c>
      <c r="M6034" s="1" t="s">
        <v>108</v>
      </c>
      <c r="N6034" s="1" t="s">
        <v>294</v>
      </c>
      <c r="O6034" s="1" t="s">
        <v>294</v>
      </c>
      <c r="P6034" s="1" t="s">
        <v>363</v>
      </c>
      <c r="Q6034" s="29" t="s">
        <v>111</v>
      </c>
      <c r="R6034" s="30">
        <v>26300.0390625</v>
      </c>
      <c r="S6034" s="5">
        <v>15.361508906741179</v>
      </c>
      <c r="T6034" s="4" t="s">
        <v>61</v>
      </c>
      <c r="U6034" s="1"/>
      <c r="V6034" s="1"/>
      <c r="W6034" s="1"/>
      <c r="X6034" s="1"/>
    </row>
    <row r="6035" spans="1:24" ht="15.75" customHeight="1" x14ac:dyDescent="0.2">
      <c r="A6035" s="1"/>
      <c r="B6035" s="1"/>
      <c r="C6035" s="31" t="str">
        <f>IF('Style Screener'!$S6035&lt;(AVERAGE('Style Screener'!$S$9:$S$6415)), "Value", "Growth")</f>
        <v>Value</v>
      </c>
      <c r="D6035" s="31" t="str">
        <f>IF('Style Screener'!$R6035&gt;2000, "Large Cap", "Small Cap")</f>
        <v>Large Cap</v>
      </c>
      <c r="E6035" s="31" t="s">
        <v>14</v>
      </c>
      <c r="F6035" s="31" t="s">
        <v>37</v>
      </c>
      <c r="G6035" s="1" t="s">
        <v>13188</v>
      </c>
      <c r="H6035" s="1" t="s">
        <v>20954</v>
      </c>
      <c r="I6035" s="1" t="s">
        <v>20955</v>
      </c>
      <c r="J6035" s="1" t="s">
        <v>13191</v>
      </c>
      <c r="K6035" s="1" t="s">
        <v>20956</v>
      </c>
      <c r="L6035" s="1" t="s">
        <v>20957</v>
      </c>
      <c r="M6035" s="1" t="s">
        <v>108</v>
      </c>
      <c r="N6035" s="1" t="s">
        <v>129</v>
      </c>
      <c r="O6035" s="1" t="s">
        <v>110</v>
      </c>
      <c r="P6035" s="1" t="s">
        <v>129</v>
      </c>
      <c r="Q6035" s="29" t="s">
        <v>61</v>
      </c>
      <c r="R6035" s="30">
        <v>4459.610079266834</v>
      </c>
      <c r="S6035" s="5">
        <v>9.4379483148275529</v>
      </c>
      <c r="T6035" s="4">
        <v>79.504630109981321</v>
      </c>
      <c r="U6035" s="1"/>
      <c r="V6035" s="1"/>
      <c r="W6035" s="1"/>
      <c r="X6035" s="1"/>
    </row>
    <row r="6036" spans="1:24" ht="15.75" customHeight="1" x14ac:dyDescent="0.2">
      <c r="A6036" s="1"/>
      <c r="B6036" s="1"/>
      <c r="C6036" s="31" t="str">
        <f>IF('Style Screener'!$S6036&lt;(AVERAGE('Style Screener'!$S$9:$S$6415)), "Value", "Growth")</f>
        <v>Value</v>
      </c>
      <c r="D6036" s="31" t="str">
        <f>IF('Style Screener'!$R6036&gt;2000, "Large Cap", "Small Cap")</f>
        <v>Large Cap</v>
      </c>
      <c r="E6036" s="31" t="s">
        <v>14</v>
      </c>
      <c r="F6036" s="31" t="s">
        <v>37</v>
      </c>
      <c r="G6036" s="1" t="s">
        <v>38</v>
      </c>
      <c r="H6036" s="1" t="s">
        <v>2126</v>
      </c>
      <c r="I6036" s="1" t="s">
        <v>20958</v>
      </c>
      <c r="J6036" s="1" t="s">
        <v>71</v>
      </c>
      <c r="K6036" s="1" t="s">
        <v>2128</v>
      </c>
      <c r="L6036" s="1" t="s">
        <v>2129</v>
      </c>
      <c r="M6036" s="1" t="s">
        <v>108</v>
      </c>
      <c r="N6036" s="1" t="s">
        <v>286</v>
      </c>
      <c r="O6036" s="1" t="s">
        <v>287</v>
      </c>
      <c r="P6036" s="1" t="s">
        <v>1256</v>
      </c>
      <c r="Q6036" s="29" t="s">
        <v>289</v>
      </c>
      <c r="R6036" s="30">
        <v>13974.933784679999</v>
      </c>
      <c r="S6036" s="5">
        <v>12.725806451612902</v>
      </c>
      <c r="T6036" s="4">
        <v>37.048982060068532</v>
      </c>
      <c r="U6036" s="1"/>
      <c r="V6036" s="1"/>
      <c r="W6036" s="1"/>
      <c r="X6036" s="1"/>
    </row>
    <row r="6037" spans="1:24" ht="15.75" customHeight="1" x14ac:dyDescent="0.2">
      <c r="A6037" s="1"/>
      <c r="B6037" s="1"/>
      <c r="C6037" s="31" t="str">
        <f>IF('Style Screener'!$S6037&lt;(AVERAGE('Style Screener'!$S$9:$S$6415)), "Value", "Growth")</f>
        <v>Value</v>
      </c>
      <c r="D6037" s="31" t="str">
        <f>IF('Style Screener'!$R6037&gt;2000, "Large Cap", "Small Cap")</f>
        <v>Large Cap</v>
      </c>
      <c r="E6037" s="31" t="s">
        <v>14</v>
      </c>
      <c r="F6037" s="31" t="s">
        <v>37</v>
      </c>
      <c r="G6037" s="1" t="s">
        <v>13188</v>
      </c>
      <c r="H6037" s="1" t="s">
        <v>13794</v>
      </c>
      <c r="I6037" s="1" t="s">
        <v>20959</v>
      </c>
      <c r="J6037" s="1" t="s">
        <v>13191</v>
      </c>
      <c r="K6037" s="1" t="s">
        <v>13796</v>
      </c>
      <c r="L6037" s="1" t="s">
        <v>13797</v>
      </c>
      <c r="M6037" s="1" t="s">
        <v>108</v>
      </c>
      <c r="N6037" s="1" t="s">
        <v>129</v>
      </c>
      <c r="O6037" s="1" t="s">
        <v>110</v>
      </c>
      <c r="P6037" s="1" t="s">
        <v>129</v>
      </c>
      <c r="Q6037" s="29" t="s">
        <v>61</v>
      </c>
      <c r="R6037" s="30">
        <v>49713.507686076242</v>
      </c>
      <c r="S6037" s="5">
        <v>18.26918346261705</v>
      </c>
      <c r="T6037" s="4">
        <v>80.56699681159202</v>
      </c>
      <c r="U6037" s="1"/>
      <c r="V6037" s="1"/>
      <c r="W6037" s="1"/>
      <c r="X6037" s="1"/>
    </row>
    <row r="6038" spans="1:24" ht="15.75" customHeight="1" x14ac:dyDescent="0.2">
      <c r="A6038" s="1"/>
      <c r="B6038" s="1"/>
      <c r="C6038" s="31" t="str">
        <f>IF('Style Screener'!$S6038&lt;(AVERAGE('Style Screener'!$S$9:$S$6415)), "Value", "Growth")</f>
        <v>Value</v>
      </c>
      <c r="D6038" s="31" t="str">
        <f>IF('Style Screener'!$R6038&gt;2000, "Large Cap", "Small Cap")</f>
        <v>Large Cap</v>
      </c>
      <c r="E6038" s="31" t="s">
        <v>14</v>
      </c>
      <c r="F6038" s="31" t="s">
        <v>37</v>
      </c>
      <c r="G6038" s="1" t="s">
        <v>10804</v>
      </c>
      <c r="H6038" s="1" t="s">
        <v>11230</v>
      </c>
      <c r="I6038" s="1" t="s">
        <v>11231</v>
      </c>
      <c r="J6038" s="1" t="s">
        <v>10807</v>
      </c>
      <c r="K6038" s="1" t="s">
        <v>11232</v>
      </c>
      <c r="L6038" s="1" t="s">
        <v>11233</v>
      </c>
      <c r="M6038" s="1" t="s">
        <v>108</v>
      </c>
      <c r="N6038" s="1" t="s">
        <v>308</v>
      </c>
      <c r="O6038" s="1" t="s">
        <v>287</v>
      </c>
      <c r="P6038" s="1" t="s">
        <v>309</v>
      </c>
      <c r="Q6038" s="29" t="s">
        <v>61</v>
      </c>
      <c r="R6038" s="30">
        <v>13984.426194779524</v>
      </c>
      <c r="S6038" s="5">
        <v>19.105554219764365</v>
      </c>
      <c r="T6038" s="4">
        <v>78.299643281807363</v>
      </c>
      <c r="U6038" s="1"/>
      <c r="V6038" s="1"/>
      <c r="W6038" s="1"/>
      <c r="X6038" s="1"/>
    </row>
    <row r="6039" spans="1:24" ht="15.75" customHeight="1" x14ac:dyDescent="0.2">
      <c r="A6039" s="1"/>
      <c r="B6039" s="1"/>
      <c r="C6039" s="31" t="str">
        <f>IF('Style Screener'!$S6039&lt;(AVERAGE('Style Screener'!$S$9:$S$6415)), "Value", "Growth")</f>
        <v>Value</v>
      </c>
      <c r="D6039" s="31" t="str">
        <f>IF('Style Screener'!$R6039&gt;2000, "Large Cap", "Small Cap")</f>
        <v>Large Cap</v>
      </c>
      <c r="E6039" s="31" t="s">
        <v>14</v>
      </c>
      <c r="F6039" s="31" t="s">
        <v>37</v>
      </c>
      <c r="G6039" s="1" t="s">
        <v>5587</v>
      </c>
      <c r="H6039" s="1" t="s">
        <v>20960</v>
      </c>
      <c r="I6039" s="1" t="s">
        <v>20961</v>
      </c>
      <c r="J6039" s="1" t="s">
        <v>19180</v>
      </c>
      <c r="K6039" s="1" t="s">
        <v>20962</v>
      </c>
      <c r="L6039" s="1" t="s">
        <v>20963</v>
      </c>
      <c r="M6039" s="1" t="s">
        <v>108</v>
      </c>
      <c r="N6039" s="1" t="s">
        <v>308</v>
      </c>
      <c r="O6039" s="1" t="s">
        <v>287</v>
      </c>
      <c r="P6039" s="1" t="s">
        <v>309</v>
      </c>
      <c r="Q6039" s="29" t="s">
        <v>4930</v>
      </c>
      <c r="R6039" s="30">
        <v>14346.275316538375</v>
      </c>
      <c r="S6039" s="5">
        <v>17.421118400499843</v>
      </c>
      <c r="T6039" s="4">
        <v>84.396494678129613</v>
      </c>
      <c r="U6039" s="1"/>
      <c r="V6039" s="1"/>
      <c r="W6039" s="1"/>
      <c r="X6039" s="1"/>
    </row>
    <row r="6040" spans="1:24" ht="15.75" customHeight="1" x14ac:dyDescent="0.2">
      <c r="A6040" s="1"/>
      <c r="B6040" s="1"/>
      <c r="C6040" s="31" t="str">
        <f>IF('Style Screener'!$S6040&lt;(AVERAGE('Style Screener'!$S$9:$S$6415)), "Value", "Growth")</f>
        <v>Value</v>
      </c>
      <c r="D6040" s="31" t="str">
        <f>IF('Style Screener'!$R6040&gt;2000, "Large Cap", "Small Cap")</f>
        <v>Large Cap</v>
      </c>
      <c r="E6040" s="31" t="s">
        <v>14</v>
      </c>
      <c r="F6040" s="31" t="s">
        <v>37</v>
      </c>
      <c r="G6040" s="1" t="s">
        <v>38</v>
      </c>
      <c r="H6040" s="1" t="s">
        <v>3133</v>
      </c>
      <c r="I6040" s="1" t="s">
        <v>20964</v>
      </c>
      <c r="J6040" s="1" t="s">
        <v>71</v>
      </c>
      <c r="K6040" s="1" t="s">
        <v>3135</v>
      </c>
      <c r="L6040" s="1" t="s">
        <v>3136</v>
      </c>
      <c r="M6040" s="1" t="s">
        <v>108</v>
      </c>
      <c r="N6040" s="1" t="s">
        <v>109</v>
      </c>
      <c r="O6040" s="1" t="s">
        <v>110</v>
      </c>
      <c r="P6040" s="1" t="s">
        <v>109</v>
      </c>
      <c r="Q6040" s="29" t="s">
        <v>412</v>
      </c>
      <c r="R6040" s="30">
        <v>146454.95247099001</v>
      </c>
      <c r="S6040" s="5">
        <v>13.282407407407407</v>
      </c>
      <c r="T6040" s="4" t="s">
        <v>61</v>
      </c>
      <c r="U6040" s="1"/>
      <c r="V6040" s="1"/>
      <c r="W6040" s="1"/>
      <c r="X6040" s="1"/>
    </row>
    <row r="6041" spans="1:24" ht="15.75" customHeight="1" x14ac:dyDescent="0.2">
      <c r="A6041" s="1"/>
      <c r="B6041" s="1"/>
      <c r="C6041" s="31" t="str">
        <f>IF('Style Screener'!$S6041&lt;(AVERAGE('Style Screener'!$S$9:$S$6415)), "Value", "Growth")</f>
        <v>Value</v>
      </c>
      <c r="D6041" s="31" t="str">
        <f>IF('Style Screener'!$R6041&gt;2000, "Large Cap", "Small Cap")</f>
        <v>Large Cap</v>
      </c>
      <c r="E6041" s="31" t="s">
        <v>14</v>
      </c>
      <c r="F6041" s="31" t="s">
        <v>37</v>
      </c>
      <c r="G6041" s="1" t="s">
        <v>13188</v>
      </c>
      <c r="H6041" s="1" t="s">
        <v>13802</v>
      </c>
      <c r="I6041" s="1" t="s">
        <v>20965</v>
      </c>
      <c r="J6041" s="1" t="s">
        <v>13191</v>
      </c>
      <c r="K6041" s="1" t="s">
        <v>13804</v>
      </c>
      <c r="L6041" s="1" t="s">
        <v>13805</v>
      </c>
      <c r="M6041" s="1" t="s">
        <v>108</v>
      </c>
      <c r="N6041" s="1" t="s">
        <v>571</v>
      </c>
      <c r="O6041" s="1" t="s">
        <v>110</v>
      </c>
      <c r="P6041" s="1" t="s">
        <v>1878</v>
      </c>
      <c r="Q6041" s="29" t="s">
        <v>61</v>
      </c>
      <c r="R6041" s="30">
        <v>2616.8552834545499</v>
      </c>
      <c r="S6041" s="5">
        <v>15.188452285485164</v>
      </c>
      <c r="T6041" s="4">
        <v>66.18396603783323</v>
      </c>
      <c r="U6041" s="1"/>
      <c r="V6041" s="1"/>
      <c r="W6041" s="1"/>
      <c r="X6041" s="1"/>
    </row>
    <row r="6042" spans="1:24" ht="15.75" customHeight="1" x14ac:dyDescent="0.2">
      <c r="A6042" s="1"/>
      <c r="B6042" s="1"/>
      <c r="C6042" s="31" t="str">
        <f>IF('Style Screener'!$S6042&lt;(AVERAGE('Style Screener'!$S$9:$S$6415)), "Value", "Growth")</f>
        <v>Value</v>
      </c>
      <c r="D6042" s="31" t="str">
        <f>IF('Style Screener'!$R6042&gt;2000, "Large Cap", "Small Cap")</f>
        <v>Large Cap</v>
      </c>
      <c r="E6042" s="31" t="s">
        <v>14</v>
      </c>
      <c r="F6042" s="31" t="s">
        <v>37</v>
      </c>
      <c r="G6042" s="1" t="s">
        <v>38</v>
      </c>
      <c r="H6042" s="1" t="s">
        <v>3274</v>
      </c>
      <c r="I6042" s="1" t="s">
        <v>20966</v>
      </c>
      <c r="J6042" s="1" t="s">
        <v>71</v>
      </c>
      <c r="K6042" s="1" t="s">
        <v>3276</v>
      </c>
      <c r="L6042" s="1" t="s">
        <v>3277</v>
      </c>
      <c r="M6042" s="1" t="s">
        <v>108</v>
      </c>
      <c r="N6042" s="1" t="s">
        <v>286</v>
      </c>
      <c r="O6042" s="1" t="s">
        <v>287</v>
      </c>
      <c r="P6042" s="1" t="s">
        <v>288</v>
      </c>
      <c r="Q6042" s="29" t="s">
        <v>289</v>
      </c>
      <c r="R6042" s="30">
        <v>10281.08409328</v>
      </c>
      <c r="S6042" s="5">
        <v>18.197789742136582</v>
      </c>
      <c r="T6042" s="4" t="s">
        <v>61</v>
      </c>
      <c r="U6042" s="1"/>
      <c r="V6042" s="1"/>
      <c r="W6042" s="1"/>
      <c r="X6042" s="1"/>
    </row>
    <row r="6043" spans="1:24" ht="15.75" customHeight="1" x14ac:dyDescent="0.2">
      <c r="A6043" s="1"/>
      <c r="B6043" s="1"/>
      <c r="C6043" s="31" t="str">
        <f>IF('Style Screener'!$S6043&lt;(AVERAGE('Style Screener'!$S$9:$S$6415)), "Value", "Growth")</f>
        <v>Value</v>
      </c>
      <c r="D6043" s="31" t="str">
        <f>IF('Style Screener'!$R6043&gt;2000, "Large Cap", "Small Cap")</f>
        <v>Large Cap</v>
      </c>
      <c r="E6043" s="31" t="s">
        <v>14</v>
      </c>
      <c r="F6043" s="31" t="s">
        <v>37</v>
      </c>
      <c r="G6043" s="1" t="s">
        <v>38</v>
      </c>
      <c r="H6043" s="1" t="s">
        <v>3262</v>
      </c>
      <c r="I6043" s="1" t="s">
        <v>20967</v>
      </c>
      <c r="J6043" s="1" t="s">
        <v>71</v>
      </c>
      <c r="K6043" s="1" t="s">
        <v>3264</v>
      </c>
      <c r="L6043" s="1" t="s">
        <v>3265</v>
      </c>
      <c r="M6043" s="1" t="s">
        <v>108</v>
      </c>
      <c r="N6043" s="1" t="s">
        <v>308</v>
      </c>
      <c r="O6043" s="1" t="s">
        <v>287</v>
      </c>
      <c r="P6043" s="1" t="s">
        <v>309</v>
      </c>
      <c r="Q6043" s="29" t="s">
        <v>1638</v>
      </c>
      <c r="R6043" s="30">
        <v>37436.553870750002</v>
      </c>
      <c r="S6043" s="5">
        <v>20.95189355168884</v>
      </c>
      <c r="T6043" s="4" t="s">
        <v>61</v>
      </c>
      <c r="U6043" s="1"/>
      <c r="V6043" s="1"/>
      <c r="W6043" s="1"/>
      <c r="X6043" s="1"/>
    </row>
    <row r="6044" spans="1:24" ht="15.75" customHeight="1" x14ac:dyDescent="0.2">
      <c r="A6044" s="1"/>
      <c r="B6044" s="1"/>
      <c r="C6044" s="31" t="str">
        <f>IF('Style Screener'!$S6044&lt;(AVERAGE('Style Screener'!$S$9:$S$6415)), "Value", "Growth")</f>
        <v>Growth</v>
      </c>
      <c r="D6044" s="31" t="str">
        <f>IF('Style Screener'!$R6044&gt;2000, "Large Cap", "Small Cap")</f>
        <v>Large Cap</v>
      </c>
      <c r="E6044" s="31" t="s">
        <v>14</v>
      </c>
      <c r="F6044" s="31" t="s">
        <v>37</v>
      </c>
      <c r="G6044" s="1" t="s">
        <v>13188</v>
      </c>
      <c r="H6044" s="1" t="s">
        <v>20968</v>
      </c>
      <c r="I6044" s="1" t="s">
        <v>20969</v>
      </c>
      <c r="J6044" s="1" t="s">
        <v>13191</v>
      </c>
      <c r="K6044" s="1" t="s">
        <v>20970</v>
      </c>
      <c r="L6044" s="1" t="s">
        <v>20971</v>
      </c>
      <c r="M6044" s="1" t="s">
        <v>108</v>
      </c>
      <c r="N6044" s="1" t="s">
        <v>286</v>
      </c>
      <c r="O6044" s="1" t="s">
        <v>287</v>
      </c>
      <c r="P6044" s="1" t="s">
        <v>288</v>
      </c>
      <c r="Q6044" s="29" t="s">
        <v>61</v>
      </c>
      <c r="R6044" s="30">
        <v>2696.6165769182708</v>
      </c>
      <c r="S6044" s="5" t="s">
        <v>61</v>
      </c>
      <c r="T6044" s="4">
        <v>4.7097998431618422E-15</v>
      </c>
      <c r="U6044" s="1"/>
      <c r="V6044" s="1"/>
      <c r="W6044" s="1"/>
      <c r="X6044" s="1"/>
    </row>
    <row r="6045" spans="1:24" ht="15.75" customHeight="1" x14ac:dyDescent="0.2">
      <c r="A6045" s="1"/>
      <c r="B6045" s="1"/>
      <c r="C6045" s="31" t="str">
        <f>IF('Style Screener'!$S6045&lt;(AVERAGE('Style Screener'!$S$9:$S$6415)), "Value", "Growth")</f>
        <v>Value</v>
      </c>
      <c r="D6045" s="31" t="str">
        <f>IF('Style Screener'!$R6045&gt;2000, "Large Cap", "Small Cap")</f>
        <v>Large Cap</v>
      </c>
      <c r="E6045" s="31" t="s">
        <v>14</v>
      </c>
      <c r="F6045" s="31" t="s">
        <v>37</v>
      </c>
      <c r="G6045" s="1" t="s">
        <v>38</v>
      </c>
      <c r="H6045" s="1" t="s">
        <v>3125</v>
      </c>
      <c r="I6045" s="1" t="s">
        <v>3126</v>
      </c>
      <c r="J6045" s="1" t="s">
        <v>41</v>
      </c>
      <c r="K6045" s="1" t="s">
        <v>3127</v>
      </c>
      <c r="L6045" s="1" t="s">
        <v>3128</v>
      </c>
      <c r="M6045" s="1" t="s">
        <v>108</v>
      </c>
      <c r="N6045" s="1" t="s">
        <v>308</v>
      </c>
      <c r="O6045" s="1" t="s">
        <v>287</v>
      </c>
      <c r="P6045" s="1" t="s">
        <v>385</v>
      </c>
      <c r="Q6045" s="29" t="s">
        <v>401</v>
      </c>
      <c r="R6045" s="30">
        <v>9176.4896490200008</v>
      </c>
      <c r="S6045" s="5">
        <v>14.19284467713787</v>
      </c>
      <c r="T6045" s="4">
        <v>40.252346514848426</v>
      </c>
      <c r="U6045" s="1"/>
      <c r="V6045" s="1"/>
      <c r="W6045" s="1"/>
      <c r="X6045" s="1"/>
    </row>
    <row r="6046" spans="1:24" ht="15.75" customHeight="1" x14ac:dyDescent="0.2">
      <c r="A6046" s="1"/>
      <c r="B6046" s="1"/>
      <c r="C6046" s="31" t="str">
        <f>IF('Style Screener'!$S6046&lt;(AVERAGE('Style Screener'!$S$9:$S$6415)), "Value", "Growth")</f>
        <v>Value</v>
      </c>
      <c r="D6046" s="31" t="str">
        <f>IF('Style Screener'!$R6046&gt;2000, "Large Cap", "Small Cap")</f>
        <v>Large Cap</v>
      </c>
      <c r="E6046" s="31" t="s">
        <v>14</v>
      </c>
      <c r="F6046" s="31" t="s">
        <v>37</v>
      </c>
      <c r="G6046" s="1" t="s">
        <v>11121</v>
      </c>
      <c r="H6046" s="1" t="s">
        <v>20972</v>
      </c>
      <c r="I6046" s="1" t="s">
        <v>20973</v>
      </c>
      <c r="J6046" s="1" t="s">
        <v>19193</v>
      </c>
      <c r="K6046" s="1" t="s">
        <v>20974</v>
      </c>
      <c r="L6046" s="1" t="s">
        <v>20975</v>
      </c>
      <c r="M6046" s="1" t="s">
        <v>108</v>
      </c>
      <c r="N6046" s="1" t="s">
        <v>308</v>
      </c>
      <c r="O6046" s="1" t="s">
        <v>287</v>
      </c>
      <c r="P6046" s="1" t="s">
        <v>385</v>
      </c>
      <c r="Q6046" s="29" t="s">
        <v>61</v>
      </c>
      <c r="R6046" s="30">
        <v>5484.7521889242325</v>
      </c>
      <c r="S6046" s="5">
        <v>16.34913232949863</v>
      </c>
      <c r="T6046" s="4" t="s">
        <v>61</v>
      </c>
      <c r="U6046" s="1"/>
      <c r="V6046" s="1"/>
      <c r="W6046" s="1"/>
      <c r="X6046" s="1"/>
    </row>
    <row r="6047" spans="1:24" ht="15.75" customHeight="1" x14ac:dyDescent="0.2">
      <c r="A6047" s="1"/>
      <c r="B6047" s="1"/>
      <c r="C6047" s="31" t="str">
        <f>IF('Style Screener'!$S6047&lt;(AVERAGE('Style Screener'!$S$9:$S$6415)), "Value", "Growth")</f>
        <v>Value</v>
      </c>
      <c r="D6047" s="31" t="str">
        <f>IF('Style Screener'!$R6047&gt;2000, "Large Cap", "Small Cap")</f>
        <v>Large Cap</v>
      </c>
      <c r="E6047" s="31" t="s">
        <v>14</v>
      </c>
      <c r="F6047" s="31" t="s">
        <v>37</v>
      </c>
      <c r="G6047" s="1" t="s">
        <v>5587</v>
      </c>
      <c r="H6047" s="1" t="s">
        <v>20976</v>
      </c>
      <c r="I6047" s="1" t="s">
        <v>20977</v>
      </c>
      <c r="J6047" s="1" t="s">
        <v>19180</v>
      </c>
      <c r="K6047" s="1" t="s">
        <v>20978</v>
      </c>
      <c r="L6047" s="1" t="s">
        <v>20979</v>
      </c>
      <c r="M6047" s="1" t="s">
        <v>108</v>
      </c>
      <c r="N6047" s="1" t="s">
        <v>286</v>
      </c>
      <c r="O6047" s="1" t="s">
        <v>287</v>
      </c>
      <c r="P6047" s="1" t="s">
        <v>288</v>
      </c>
      <c r="Q6047" s="29" t="s">
        <v>289</v>
      </c>
      <c r="R6047" s="30">
        <v>8592.1017004120949</v>
      </c>
      <c r="S6047" s="5">
        <v>25.241225470283137</v>
      </c>
      <c r="T6047" s="4">
        <v>88.033023750646962</v>
      </c>
      <c r="U6047" s="1"/>
      <c r="V6047" s="1"/>
      <c r="W6047" s="1"/>
      <c r="X6047" s="1"/>
    </row>
    <row r="6048" spans="1:24" ht="15.75" customHeight="1" x14ac:dyDescent="0.2">
      <c r="A6048" s="1"/>
      <c r="B6048" s="1"/>
      <c r="C6048" s="31" t="str">
        <f>IF('Style Screener'!$S6048&lt;(AVERAGE('Style Screener'!$S$9:$S$6415)), "Value", "Growth")</f>
        <v>Value</v>
      </c>
      <c r="D6048" s="31" t="str">
        <f>IF('Style Screener'!$R6048&gt;2000, "Large Cap", "Small Cap")</f>
        <v>Large Cap</v>
      </c>
      <c r="E6048" s="31" t="s">
        <v>14</v>
      </c>
      <c r="F6048" s="31" t="s">
        <v>37</v>
      </c>
      <c r="G6048" s="1" t="s">
        <v>38</v>
      </c>
      <c r="H6048" s="1" t="s">
        <v>5191</v>
      </c>
      <c r="I6048" s="1" t="s">
        <v>5192</v>
      </c>
      <c r="J6048" s="1" t="s">
        <v>41</v>
      </c>
      <c r="K6048" s="1" t="s">
        <v>5193</v>
      </c>
      <c r="L6048" s="1" t="s">
        <v>5194</v>
      </c>
      <c r="M6048" s="1" t="s">
        <v>108</v>
      </c>
      <c r="N6048" s="1" t="s">
        <v>571</v>
      </c>
      <c r="O6048" s="1" t="s">
        <v>110</v>
      </c>
      <c r="P6048" s="1" t="s">
        <v>1069</v>
      </c>
      <c r="Q6048" s="29" t="s">
        <v>1633</v>
      </c>
      <c r="R6048" s="30">
        <v>28687.540641899999</v>
      </c>
      <c r="S6048" s="5">
        <v>14.337349397590362</v>
      </c>
      <c r="T6048" s="4">
        <v>85.320686540198736</v>
      </c>
      <c r="U6048" s="1"/>
      <c r="V6048" s="1"/>
      <c r="W6048" s="1"/>
      <c r="X6048" s="1"/>
    </row>
    <row r="6049" spans="1:24" ht="15.75" customHeight="1" x14ac:dyDescent="0.2">
      <c r="A6049" s="1"/>
      <c r="B6049" s="1"/>
      <c r="C6049" s="31" t="str">
        <f>IF('Style Screener'!$S6049&lt;(AVERAGE('Style Screener'!$S$9:$S$6415)), "Value", "Growth")</f>
        <v>Growth</v>
      </c>
      <c r="D6049" s="31" t="str">
        <f>IF('Style Screener'!$R6049&gt;2000, "Large Cap", "Small Cap")</f>
        <v>Large Cap</v>
      </c>
      <c r="E6049" s="31" t="s">
        <v>14</v>
      </c>
      <c r="F6049" s="31" t="s">
        <v>37</v>
      </c>
      <c r="G6049" s="1" t="s">
        <v>38</v>
      </c>
      <c r="H6049" s="1" t="s">
        <v>3059</v>
      </c>
      <c r="I6049" s="1" t="s">
        <v>20980</v>
      </c>
      <c r="J6049" s="1" t="s">
        <v>71</v>
      </c>
      <c r="K6049" s="1" t="s">
        <v>3061</v>
      </c>
      <c r="L6049" s="1" t="s">
        <v>3062</v>
      </c>
      <c r="M6049" s="1" t="s">
        <v>108</v>
      </c>
      <c r="N6049" s="1" t="s">
        <v>294</v>
      </c>
      <c r="O6049" s="1" t="s">
        <v>294</v>
      </c>
      <c r="P6049" s="1" t="s">
        <v>363</v>
      </c>
      <c r="Q6049" s="29" t="s">
        <v>111</v>
      </c>
      <c r="R6049" s="30">
        <v>3951.7055046</v>
      </c>
      <c r="S6049" s="5">
        <v>32.747456059204438</v>
      </c>
      <c r="T6049" s="4">
        <v>51.000000000000007</v>
      </c>
      <c r="U6049" s="1"/>
      <c r="V6049" s="1"/>
      <c r="W6049" s="1"/>
      <c r="X6049" s="1"/>
    </row>
    <row r="6050" spans="1:24" ht="15.75" customHeight="1" x14ac:dyDescent="0.2">
      <c r="A6050" s="1"/>
      <c r="B6050" s="1"/>
      <c r="C6050" s="31" t="str">
        <f>IF('Style Screener'!$S6050&lt;(AVERAGE('Style Screener'!$S$9:$S$6415)), "Value", "Growth")</f>
        <v>Growth</v>
      </c>
      <c r="D6050" s="31" t="str">
        <f>IF('Style Screener'!$R6050&gt;2000, "Large Cap", "Small Cap")</f>
        <v>Large Cap</v>
      </c>
      <c r="E6050" s="31" t="s">
        <v>14</v>
      </c>
      <c r="F6050" s="31" t="s">
        <v>37</v>
      </c>
      <c r="G6050" s="1" t="s">
        <v>10804</v>
      </c>
      <c r="H6050" s="1" t="s">
        <v>11459</v>
      </c>
      <c r="I6050" s="1" t="s">
        <v>11460</v>
      </c>
      <c r="J6050" s="1" t="s">
        <v>10807</v>
      </c>
      <c r="K6050" s="1" t="s">
        <v>11461</v>
      </c>
      <c r="L6050" s="1" t="s">
        <v>11462</v>
      </c>
      <c r="M6050" s="1" t="s">
        <v>108</v>
      </c>
      <c r="N6050" s="1" t="s">
        <v>286</v>
      </c>
      <c r="O6050" s="1" t="s">
        <v>287</v>
      </c>
      <c r="P6050" s="1" t="s">
        <v>288</v>
      </c>
      <c r="Q6050" s="29" t="s">
        <v>61</v>
      </c>
      <c r="R6050" s="30">
        <v>18075.413387919725</v>
      </c>
      <c r="S6050" s="5">
        <v>31.467495219885276</v>
      </c>
      <c r="T6050" s="4">
        <v>80.860749341841455</v>
      </c>
      <c r="U6050" s="1"/>
      <c r="V6050" s="1"/>
      <c r="W6050" s="1"/>
      <c r="X6050" s="1"/>
    </row>
    <row r="6051" spans="1:24" ht="15.75" customHeight="1" x14ac:dyDescent="0.2">
      <c r="A6051" s="1"/>
      <c r="B6051" s="1"/>
      <c r="C6051" s="31" t="str">
        <f>IF('Style Screener'!$S6051&lt;(AVERAGE('Style Screener'!$S$9:$S$6415)), "Value", "Growth")</f>
        <v>Value</v>
      </c>
      <c r="D6051" s="31" t="str">
        <f>IF('Style Screener'!$R6051&gt;2000, "Large Cap", "Small Cap")</f>
        <v>Large Cap</v>
      </c>
      <c r="E6051" s="31" t="s">
        <v>14</v>
      </c>
      <c r="F6051" s="31" t="s">
        <v>37</v>
      </c>
      <c r="G6051" s="1" t="s">
        <v>38</v>
      </c>
      <c r="H6051" s="1" t="s">
        <v>3898</v>
      </c>
      <c r="I6051" s="1" t="s">
        <v>20981</v>
      </c>
      <c r="J6051" s="1" t="s">
        <v>71</v>
      </c>
      <c r="K6051" s="1" t="s">
        <v>3900</v>
      </c>
      <c r="L6051" s="1" t="s">
        <v>3901</v>
      </c>
      <c r="M6051" s="1" t="s">
        <v>108</v>
      </c>
      <c r="N6051" s="1" t="s">
        <v>332</v>
      </c>
      <c r="O6051" s="1" t="s">
        <v>287</v>
      </c>
      <c r="P6051" s="1" t="s">
        <v>332</v>
      </c>
      <c r="Q6051" s="29" t="s">
        <v>1995</v>
      </c>
      <c r="R6051" s="30">
        <v>68411.705544434997</v>
      </c>
      <c r="S6051" s="5">
        <v>18.227786752827139</v>
      </c>
      <c r="T6051" s="4">
        <v>52.547201430007817</v>
      </c>
      <c r="U6051" s="1"/>
      <c r="V6051" s="1"/>
      <c r="W6051" s="1"/>
      <c r="X6051" s="1"/>
    </row>
    <row r="6052" spans="1:24" ht="15.75" customHeight="1" x14ac:dyDescent="0.2">
      <c r="A6052" s="1"/>
      <c r="B6052" s="1"/>
      <c r="C6052" s="31" t="str">
        <f>IF('Style Screener'!$S6052&lt;(AVERAGE('Style Screener'!$S$9:$S$6415)), "Value", "Growth")</f>
        <v>Value</v>
      </c>
      <c r="D6052" s="31" t="str">
        <f>IF('Style Screener'!$R6052&gt;2000, "Large Cap", "Small Cap")</f>
        <v>Large Cap</v>
      </c>
      <c r="E6052" s="31" t="s">
        <v>14</v>
      </c>
      <c r="F6052" s="31" t="s">
        <v>37</v>
      </c>
      <c r="G6052" s="1" t="s">
        <v>38</v>
      </c>
      <c r="H6052" s="1" t="s">
        <v>3885</v>
      </c>
      <c r="I6052" s="1" t="s">
        <v>20982</v>
      </c>
      <c r="J6052" s="1" t="s">
        <v>71</v>
      </c>
      <c r="K6052" s="1" t="s">
        <v>3887</v>
      </c>
      <c r="L6052" s="1" t="s">
        <v>3888</v>
      </c>
      <c r="M6052" s="1" t="s">
        <v>108</v>
      </c>
      <c r="N6052" s="1" t="s">
        <v>286</v>
      </c>
      <c r="O6052" s="1" t="s">
        <v>287</v>
      </c>
      <c r="P6052" s="1" t="s">
        <v>1333</v>
      </c>
      <c r="Q6052" s="29" t="s">
        <v>289</v>
      </c>
      <c r="R6052" s="30">
        <v>18301.41882282</v>
      </c>
      <c r="S6052" s="5">
        <v>24.792104157916839</v>
      </c>
      <c r="T6052" s="4" t="s">
        <v>61</v>
      </c>
      <c r="U6052" s="1"/>
      <c r="V6052" s="1"/>
      <c r="W6052" s="1"/>
      <c r="X6052" s="1"/>
    </row>
    <row r="6053" spans="1:24" ht="15.75" customHeight="1" x14ac:dyDescent="0.2">
      <c r="A6053" s="1"/>
      <c r="B6053" s="1"/>
      <c r="C6053" s="31" t="str">
        <f>IF('Style Screener'!$S6053&lt;(AVERAGE('Style Screener'!$S$9:$S$6415)), "Value", "Growth")</f>
        <v>Value</v>
      </c>
      <c r="D6053" s="31" t="str">
        <f>IF('Style Screener'!$R6053&gt;2000, "Large Cap", "Small Cap")</f>
        <v>Large Cap</v>
      </c>
      <c r="E6053" s="31" t="s">
        <v>14</v>
      </c>
      <c r="F6053" s="31" t="s">
        <v>37</v>
      </c>
      <c r="G6053" s="1" t="s">
        <v>38</v>
      </c>
      <c r="H6053" s="1" t="s">
        <v>4068</v>
      </c>
      <c r="I6053" s="1" t="s">
        <v>4069</v>
      </c>
      <c r="J6053" s="1" t="s">
        <v>41</v>
      </c>
      <c r="K6053" s="1" t="s">
        <v>4070</v>
      </c>
      <c r="L6053" s="1" t="s">
        <v>4071</v>
      </c>
      <c r="M6053" s="1" t="s">
        <v>108</v>
      </c>
      <c r="N6053" s="1" t="s">
        <v>129</v>
      </c>
      <c r="O6053" s="1" t="s">
        <v>110</v>
      </c>
      <c r="P6053" s="1" t="s">
        <v>129</v>
      </c>
      <c r="Q6053" s="29" t="s">
        <v>3801</v>
      </c>
      <c r="R6053" s="30">
        <v>52326.447497520006</v>
      </c>
      <c r="S6053" s="5">
        <v>13.373983739837399</v>
      </c>
      <c r="T6053" s="4">
        <v>47.483633387888709</v>
      </c>
      <c r="U6053" s="1"/>
      <c r="V6053" s="1"/>
      <c r="W6053" s="1"/>
      <c r="X6053" s="1"/>
    </row>
    <row r="6054" spans="1:24" ht="15.75" customHeight="1" x14ac:dyDescent="0.2">
      <c r="A6054" s="1"/>
      <c r="B6054" s="1"/>
      <c r="C6054" s="31" t="str">
        <f>IF('Style Screener'!$S6054&lt;(AVERAGE('Style Screener'!$S$9:$S$6415)), "Value", "Growth")</f>
        <v>Growth</v>
      </c>
      <c r="D6054" s="31" t="str">
        <f>IF('Style Screener'!$R6054&gt;2000, "Large Cap", "Small Cap")</f>
        <v>Large Cap</v>
      </c>
      <c r="E6054" s="31" t="s">
        <v>14</v>
      </c>
      <c r="F6054" s="31" t="s">
        <v>37</v>
      </c>
      <c r="G6054" s="1" t="s">
        <v>38</v>
      </c>
      <c r="H6054" s="1" t="s">
        <v>4193</v>
      </c>
      <c r="I6054" s="1" t="s">
        <v>20983</v>
      </c>
      <c r="J6054" s="1" t="s">
        <v>71</v>
      </c>
      <c r="K6054" s="1" t="s">
        <v>4195</v>
      </c>
      <c r="L6054" s="1" t="s">
        <v>4196</v>
      </c>
      <c r="M6054" s="1" t="s">
        <v>108</v>
      </c>
      <c r="N6054" s="1" t="s">
        <v>332</v>
      </c>
      <c r="O6054" s="1" t="s">
        <v>287</v>
      </c>
      <c r="P6054" s="1" t="s">
        <v>332</v>
      </c>
      <c r="Q6054" s="29" t="s">
        <v>349</v>
      </c>
      <c r="R6054" s="30">
        <v>13767.164192939999</v>
      </c>
      <c r="S6054" s="5">
        <v>62.700617283950621</v>
      </c>
      <c r="T6054" s="4">
        <v>43.689455862344118</v>
      </c>
      <c r="U6054" s="1"/>
      <c r="V6054" s="1"/>
      <c r="W6054" s="1"/>
      <c r="X6054" s="1"/>
    </row>
    <row r="6055" spans="1:24" ht="15.75" customHeight="1" x14ac:dyDescent="0.2">
      <c r="A6055" s="1"/>
      <c r="B6055" s="1"/>
      <c r="C6055" s="31" t="str">
        <f>IF('Style Screener'!$S6055&lt;(AVERAGE('Style Screener'!$S$9:$S$6415)), "Value", "Growth")</f>
        <v>Value</v>
      </c>
      <c r="D6055" s="31" t="str">
        <f>IF('Style Screener'!$R6055&gt;2000, "Large Cap", "Small Cap")</f>
        <v>Large Cap</v>
      </c>
      <c r="E6055" s="31" t="s">
        <v>14</v>
      </c>
      <c r="F6055" s="31" t="s">
        <v>37</v>
      </c>
      <c r="G6055" s="1" t="s">
        <v>10885</v>
      </c>
      <c r="H6055" s="1" t="s">
        <v>11563</v>
      </c>
      <c r="I6055" s="1" t="s">
        <v>11564</v>
      </c>
      <c r="J6055" s="1" t="s">
        <v>10888</v>
      </c>
      <c r="K6055" s="1" t="s">
        <v>11565</v>
      </c>
      <c r="L6055" s="1" t="s">
        <v>11566</v>
      </c>
      <c r="M6055" s="1" t="s">
        <v>108</v>
      </c>
      <c r="N6055" s="1" t="s">
        <v>109</v>
      </c>
      <c r="O6055" s="1" t="s">
        <v>110</v>
      </c>
      <c r="P6055" s="1" t="s">
        <v>109</v>
      </c>
      <c r="Q6055" s="29" t="s">
        <v>61</v>
      </c>
      <c r="R6055" s="30">
        <v>41837.910931310013</v>
      </c>
      <c r="S6055" s="5">
        <v>18.796992481203006</v>
      </c>
      <c r="T6055" s="4" t="s">
        <v>61</v>
      </c>
      <c r="U6055" s="1"/>
      <c r="V6055" s="1"/>
      <c r="W6055" s="1"/>
      <c r="X6055" s="1"/>
    </row>
    <row r="6056" spans="1:24" ht="15.75" customHeight="1" x14ac:dyDescent="0.2">
      <c r="A6056" s="1"/>
      <c r="B6056" s="1"/>
      <c r="C6056" s="31" t="str">
        <f>IF('Style Screener'!$S6056&lt;(AVERAGE('Style Screener'!$S$9:$S$6415)), "Value", "Growth")</f>
        <v>Value</v>
      </c>
      <c r="D6056" s="31" t="str">
        <f>IF('Style Screener'!$R6056&gt;2000, "Large Cap", "Small Cap")</f>
        <v>Large Cap</v>
      </c>
      <c r="E6056" s="31" t="s">
        <v>14</v>
      </c>
      <c r="F6056" s="31" t="s">
        <v>37</v>
      </c>
      <c r="G6056" s="1" t="s">
        <v>38</v>
      </c>
      <c r="H6056" s="1" t="s">
        <v>4598</v>
      </c>
      <c r="I6056" s="1" t="s">
        <v>20984</v>
      </c>
      <c r="J6056" s="1" t="s">
        <v>71</v>
      </c>
      <c r="K6056" s="1" t="s">
        <v>4600</v>
      </c>
      <c r="L6056" s="1" t="s">
        <v>4601</v>
      </c>
      <c r="M6056" s="1" t="s">
        <v>108</v>
      </c>
      <c r="N6056" s="1" t="s">
        <v>109</v>
      </c>
      <c r="O6056" s="1" t="s">
        <v>110</v>
      </c>
      <c r="P6056" s="1" t="s">
        <v>109</v>
      </c>
      <c r="Q6056" s="29" t="s">
        <v>289</v>
      </c>
      <c r="R6056" s="30">
        <v>8579.4343025300004</v>
      </c>
      <c r="S6056" s="5">
        <v>18.714398111723053</v>
      </c>
      <c r="T6056" s="4" t="s">
        <v>61</v>
      </c>
      <c r="U6056" s="1"/>
      <c r="V6056" s="1"/>
      <c r="W6056" s="1"/>
      <c r="X6056" s="1"/>
    </row>
    <row r="6057" spans="1:24" ht="15.75" customHeight="1" x14ac:dyDescent="0.2">
      <c r="A6057" s="1"/>
      <c r="B6057" s="1"/>
      <c r="C6057" s="31" t="str">
        <f>IF('Style Screener'!$S6057&lt;(AVERAGE('Style Screener'!$S$9:$S$6415)), "Value", "Growth")</f>
        <v>Growth</v>
      </c>
      <c r="D6057" s="31" t="str">
        <f>IF('Style Screener'!$R6057&gt;2000, "Large Cap", "Small Cap")</f>
        <v>Large Cap</v>
      </c>
      <c r="E6057" s="31" t="s">
        <v>14</v>
      </c>
      <c r="F6057" s="31" t="s">
        <v>37</v>
      </c>
      <c r="G6057" s="1" t="s">
        <v>38</v>
      </c>
      <c r="H6057" s="1" t="s">
        <v>4450</v>
      </c>
      <c r="I6057" s="1" t="s">
        <v>20985</v>
      </c>
      <c r="J6057" s="1" t="s">
        <v>71</v>
      </c>
      <c r="K6057" s="1" t="s">
        <v>4452</v>
      </c>
      <c r="L6057" s="1" t="s">
        <v>4453</v>
      </c>
      <c r="M6057" s="1" t="s">
        <v>108</v>
      </c>
      <c r="N6057" s="1" t="s">
        <v>332</v>
      </c>
      <c r="O6057" s="1" t="s">
        <v>287</v>
      </c>
      <c r="P6057" s="1" t="s">
        <v>332</v>
      </c>
      <c r="Q6057" s="29" t="s">
        <v>976</v>
      </c>
      <c r="R6057" s="30">
        <v>234884.515625</v>
      </c>
      <c r="S6057" s="5">
        <v>42.816180235535072</v>
      </c>
      <c r="T6057" s="4" t="s">
        <v>61</v>
      </c>
      <c r="U6057" s="1"/>
      <c r="V6057" s="1"/>
      <c r="W6057" s="1"/>
      <c r="X6057" s="1"/>
    </row>
    <row r="6058" spans="1:24" ht="15.75" customHeight="1" x14ac:dyDescent="0.2">
      <c r="A6058" s="1"/>
      <c r="B6058" s="1"/>
      <c r="C6058" s="31" t="str">
        <f>IF('Style Screener'!$S6058&lt;(AVERAGE('Style Screener'!$S$9:$S$6415)), "Value", "Growth")</f>
        <v>Value</v>
      </c>
      <c r="D6058" s="31" t="str">
        <f>IF('Style Screener'!$R6058&gt;2000, "Large Cap", "Small Cap")</f>
        <v>Large Cap</v>
      </c>
      <c r="E6058" s="31" t="s">
        <v>14</v>
      </c>
      <c r="F6058" s="31" t="s">
        <v>37</v>
      </c>
      <c r="G6058" s="1" t="s">
        <v>38</v>
      </c>
      <c r="H6058" s="1" t="s">
        <v>4643</v>
      </c>
      <c r="I6058" s="1" t="s">
        <v>4644</v>
      </c>
      <c r="J6058" s="1" t="s">
        <v>41</v>
      </c>
      <c r="K6058" s="1" t="s">
        <v>4645</v>
      </c>
      <c r="L6058" s="1" t="s">
        <v>4646</v>
      </c>
      <c r="M6058" s="1" t="s">
        <v>108</v>
      </c>
      <c r="N6058" s="1" t="s">
        <v>308</v>
      </c>
      <c r="O6058" s="1" t="s">
        <v>287</v>
      </c>
      <c r="P6058" s="1" t="s">
        <v>385</v>
      </c>
      <c r="Q6058" s="29" t="s">
        <v>2245</v>
      </c>
      <c r="R6058" s="30">
        <v>18157.110765040001</v>
      </c>
      <c r="S6058" s="5">
        <v>19.327503015681543</v>
      </c>
      <c r="T6058" s="4">
        <v>22.097664411113534</v>
      </c>
      <c r="U6058" s="1"/>
      <c r="V6058" s="1"/>
      <c r="W6058" s="1"/>
      <c r="X6058" s="1"/>
    </row>
    <row r="6059" spans="1:24" ht="15.75" customHeight="1" x14ac:dyDescent="0.2">
      <c r="A6059" s="1"/>
      <c r="B6059" s="1"/>
      <c r="C6059" s="31" t="str">
        <f>IF('Style Screener'!$S6059&lt;(AVERAGE('Style Screener'!$S$9:$S$6415)), "Value", "Growth")</f>
        <v>Growth</v>
      </c>
      <c r="D6059" s="31" t="str">
        <f>IF('Style Screener'!$R6059&gt;2000, "Large Cap", "Small Cap")</f>
        <v>Large Cap</v>
      </c>
      <c r="E6059" s="31" t="s">
        <v>14</v>
      </c>
      <c r="F6059" s="31" t="s">
        <v>37</v>
      </c>
      <c r="G6059" s="1" t="s">
        <v>38</v>
      </c>
      <c r="H6059" s="1" t="s">
        <v>4574</v>
      </c>
      <c r="I6059" s="1" t="s">
        <v>20986</v>
      </c>
      <c r="J6059" s="1" t="s">
        <v>71</v>
      </c>
      <c r="K6059" s="1" t="s">
        <v>4576</v>
      </c>
      <c r="L6059" s="1" t="s">
        <v>4577</v>
      </c>
      <c r="M6059" s="1" t="s">
        <v>108</v>
      </c>
      <c r="N6059" s="1" t="s">
        <v>286</v>
      </c>
      <c r="O6059" s="1" t="s">
        <v>287</v>
      </c>
      <c r="P6059" s="1" t="s">
        <v>1256</v>
      </c>
      <c r="Q6059" s="29" t="s">
        <v>289</v>
      </c>
      <c r="R6059" s="30">
        <v>6769.1756683200001</v>
      </c>
      <c r="S6059" s="5" t="s">
        <v>61</v>
      </c>
      <c r="T6059" s="4">
        <v>25.024080138701596</v>
      </c>
      <c r="U6059" s="1"/>
      <c r="V6059" s="1"/>
      <c r="W6059" s="1"/>
      <c r="X6059" s="1"/>
    </row>
    <row r="6060" spans="1:24" ht="15.75" customHeight="1" x14ac:dyDescent="0.2">
      <c r="A6060" s="1"/>
      <c r="B6060" s="1"/>
      <c r="C6060" s="31" t="str">
        <f>IF('Style Screener'!$S6060&lt;(AVERAGE('Style Screener'!$S$9:$S$6415)), "Value", "Growth")</f>
        <v>Value</v>
      </c>
      <c r="D6060" s="31" t="str">
        <f>IF('Style Screener'!$R6060&gt;2000, "Large Cap", "Small Cap")</f>
        <v>Large Cap</v>
      </c>
      <c r="E6060" s="31" t="s">
        <v>14</v>
      </c>
      <c r="F6060" s="31" t="s">
        <v>37</v>
      </c>
      <c r="G6060" s="1" t="s">
        <v>38</v>
      </c>
      <c r="H6060" s="1" t="s">
        <v>4651</v>
      </c>
      <c r="I6060" s="1" t="s">
        <v>20987</v>
      </c>
      <c r="J6060" s="1" t="s">
        <v>71</v>
      </c>
      <c r="K6060" s="1" t="s">
        <v>4653</v>
      </c>
      <c r="L6060" s="1" t="s">
        <v>4654</v>
      </c>
      <c r="M6060" s="1" t="s">
        <v>108</v>
      </c>
      <c r="N6060" s="1" t="s">
        <v>308</v>
      </c>
      <c r="O6060" s="1" t="s">
        <v>287</v>
      </c>
      <c r="P6060" s="1" t="s">
        <v>385</v>
      </c>
      <c r="Q6060" s="29" t="s">
        <v>349</v>
      </c>
      <c r="R6060" s="30">
        <v>18697.912314590001</v>
      </c>
      <c r="S6060" s="5">
        <v>20.691517386722865</v>
      </c>
      <c r="T6060" s="4">
        <v>16.719305171733119</v>
      </c>
      <c r="U6060" s="1"/>
      <c r="V6060" s="1"/>
      <c r="W6060" s="1"/>
      <c r="X6060" s="1"/>
    </row>
    <row r="6061" spans="1:24" ht="15.75" customHeight="1" x14ac:dyDescent="0.2">
      <c r="A6061" s="1"/>
      <c r="B6061" s="1"/>
      <c r="C6061" s="31" t="str">
        <f>IF('Style Screener'!$S6061&lt;(AVERAGE('Style Screener'!$S$9:$S$6415)), "Value", "Growth")</f>
        <v>Value</v>
      </c>
      <c r="D6061" s="31" t="str">
        <f>IF('Style Screener'!$R6061&gt;2000, "Large Cap", "Small Cap")</f>
        <v>Large Cap</v>
      </c>
      <c r="E6061" s="31" t="s">
        <v>14</v>
      </c>
      <c r="F6061" s="31" t="s">
        <v>37</v>
      </c>
      <c r="G6061" s="1" t="s">
        <v>38</v>
      </c>
      <c r="H6061" s="1" t="s">
        <v>4707</v>
      </c>
      <c r="I6061" s="1" t="s">
        <v>4708</v>
      </c>
      <c r="J6061" s="1" t="s">
        <v>41</v>
      </c>
      <c r="K6061" s="1" t="s">
        <v>4709</v>
      </c>
      <c r="L6061" s="1" t="s">
        <v>4710</v>
      </c>
      <c r="M6061" s="1" t="s">
        <v>108</v>
      </c>
      <c r="N6061" s="1" t="s">
        <v>308</v>
      </c>
      <c r="O6061" s="1" t="s">
        <v>287</v>
      </c>
      <c r="P6061" s="1" t="s">
        <v>385</v>
      </c>
      <c r="Q6061" s="29" t="s">
        <v>2245</v>
      </c>
      <c r="R6061" s="30">
        <v>14507.027978239999</v>
      </c>
      <c r="S6061" s="5">
        <v>26.060606060606062</v>
      </c>
      <c r="T6061" s="4" t="s">
        <v>61</v>
      </c>
      <c r="U6061" s="1"/>
      <c r="V6061" s="1"/>
      <c r="W6061" s="1"/>
      <c r="X6061" s="1"/>
    </row>
    <row r="6062" spans="1:24" ht="15.75" customHeight="1" x14ac:dyDescent="0.2">
      <c r="A6062" s="1"/>
      <c r="B6062" s="1"/>
      <c r="C6062" s="31" t="str">
        <f>IF('Style Screener'!$S6062&lt;(AVERAGE('Style Screener'!$S$9:$S$6415)), "Value", "Growth")</f>
        <v>Value</v>
      </c>
      <c r="D6062" s="31" t="str">
        <f>IF('Style Screener'!$R6062&gt;2000, "Large Cap", "Small Cap")</f>
        <v>Large Cap</v>
      </c>
      <c r="E6062" s="31" t="s">
        <v>14</v>
      </c>
      <c r="F6062" s="31" t="s">
        <v>37</v>
      </c>
      <c r="G6062" s="1" t="s">
        <v>38</v>
      </c>
      <c r="H6062" s="1" t="s">
        <v>20988</v>
      </c>
      <c r="I6062" s="1" t="s">
        <v>20989</v>
      </c>
      <c r="J6062" s="1" t="s">
        <v>71</v>
      </c>
      <c r="K6062" s="1" t="s">
        <v>20990</v>
      </c>
      <c r="L6062" s="1" t="s">
        <v>20991</v>
      </c>
      <c r="M6062" s="1" t="s">
        <v>108</v>
      </c>
      <c r="N6062" s="1" t="s">
        <v>571</v>
      </c>
      <c r="O6062" s="1" t="s">
        <v>110</v>
      </c>
      <c r="P6062" s="1" t="s">
        <v>1756</v>
      </c>
      <c r="Q6062" s="29" t="s">
        <v>1314</v>
      </c>
      <c r="R6062" s="30">
        <v>7126.0804654499998</v>
      </c>
      <c r="S6062" s="5">
        <v>11.657303370786515</v>
      </c>
      <c r="T6062" s="4">
        <v>89.161401831970579</v>
      </c>
      <c r="U6062" s="1"/>
      <c r="V6062" s="1"/>
      <c r="W6062" s="1"/>
      <c r="X6062" s="1"/>
    </row>
    <row r="6063" spans="1:24" ht="15.75" customHeight="1" x14ac:dyDescent="0.2">
      <c r="A6063" s="1"/>
      <c r="B6063" s="1"/>
      <c r="C6063" s="31" t="str">
        <f>IF('Style Screener'!$S6063&lt;(AVERAGE('Style Screener'!$S$9:$S$6415)), "Value", "Growth")</f>
        <v>Value</v>
      </c>
      <c r="D6063" s="31" t="str">
        <f>IF('Style Screener'!$R6063&gt;2000, "Large Cap", "Small Cap")</f>
        <v>Large Cap</v>
      </c>
      <c r="E6063" s="31" t="s">
        <v>14</v>
      </c>
      <c r="F6063" s="31" t="s">
        <v>37</v>
      </c>
      <c r="G6063" s="1" t="s">
        <v>38</v>
      </c>
      <c r="H6063" s="1" t="s">
        <v>4687</v>
      </c>
      <c r="I6063" s="1" t="s">
        <v>20992</v>
      </c>
      <c r="J6063" s="1" t="s">
        <v>71</v>
      </c>
      <c r="K6063" s="1" t="s">
        <v>4689</v>
      </c>
      <c r="L6063" s="1" t="s">
        <v>4690</v>
      </c>
      <c r="M6063" s="1" t="s">
        <v>108</v>
      </c>
      <c r="N6063" s="1" t="s">
        <v>571</v>
      </c>
      <c r="O6063" s="1" t="s">
        <v>110</v>
      </c>
      <c r="P6063" s="1" t="s">
        <v>1878</v>
      </c>
      <c r="Q6063" s="29" t="s">
        <v>1982</v>
      </c>
      <c r="R6063" s="30">
        <v>4225.4949922799997</v>
      </c>
      <c r="S6063" s="5">
        <v>18.345476624165148</v>
      </c>
      <c r="T6063" s="4">
        <v>50.092901465648012</v>
      </c>
      <c r="U6063" s="1"/>
      <c r="V6063" s="1"/>
      <c r="W6063" s="1"/>
      <c r="X6063" s="1"/>
    </row>
    <row r="6064" spans="1:24" ht="15.75" customHeight="1" x14ac:dyDescent="0.2">
      <c r="A6064" s="1"/>
      <c r="B6064" s="1"/>
      <c r="C6064" s="31" t="str">
        <f>IF('Style Screener'!$S6064&lt;(AVERAGE('Style Screener'!$S$9:$S$6415)), "Value", "Growth")</f>
        <v>Value</v>
      </c>
      <c r="D6064" s="31" t="str">
        <f>IF('Style Screener'!$R6064&gt;2000, "Large Cap", "Small Cap")</f>
        <v>Large Cap</v>
      </c>
      <c r="E6064" s="31" t="s">
        <v>14</v>
      </c>
      <c r="F6064" s="31" t="s">
        <v>37</v>
      </c>
      <c r="G6064" s="1" t="s">
        <v>13188</v>
      </c>
      <c r="H6064" s="1" t="s">
        <v>13446</v>
      </c>
      <c r="I6064" s="1" t="s">
        <v>20993</v>
      </c>
      <c r="J6064" s="1" t="s">
        <v>13191</v>
      </c>
      <c r="K6064" s="1" t="s">
        <v>13448</v>
      </c>
      <c r="L6064" s="1" t="s">
        <v>13449</v>
      </c>
      <c r="M6064" s="1" t="s">
        <v>108</v>
      </c>
      <c r="N6064" s="1" t="s">
        <v>129</v>
      </c>
      <c r="O6064" s="1" t="s">
        <v>110</v>
      </c>
      <c r="P6064" s="1" t="s">
        <v>129</v>
      </c>
      <c r="Q6064" s="29" t="s">
        <v>61</v>
      </c>
      <c r="R6064" s="30">
        <v>20197.60647543117</v>
      </c>
      <c r="S6064" s="5">
        <v>20.542997123455006</v>
      </c>
      <c r="T6064" s="4">
        <v>57.505083089715249</v>
      </c>
      <c r="U6064" s="1"/>
      <c r="V6064" s="1"/>
      <c r="W6064" s="1"/>
      <c r="X6064" s="1"/>
    </row>
    <row r="6065" spans="1:24" ht="15.75" customHeight="1" x14ac:dyDescent="0.2">
      <c r="A6065" s="1"/>
      <c r="B6065" s="1"/>
      <c r="C6065" s="31" t="str">
        <f>IF('Style Screener'!$S6065&lt;(AVERAGE('Style Screener'!$S$9:$S$6415)), "Value", "Growth")</f>
        <v>Value</v>
      </c>
      <c r="D6065" s="31" t="str">
        <f>IF('Style Screener'!$R6065&gt;2000, "Large Cap", "Small Cap")</f>
        <v>Large Cap</v>
      </c>
      <c r="E6065" s="31" t="s">
        <v>14</v>
      </c>
      <c r="F6065" s="31" t="s">
        <v>37</v>
      </c>
      <c r="G6065" s="1" t="s">
        <v>13188</v>
      </c>
      <c r="H6065" s="1" t="s">
        <v>13658</v>
      </c>
      <c r="I6065" s="1" t="s">
        <v>20994</v>
      </c>
      <c r="J6065" s="1" t="s">
        <v>13191</v>
      </c>
      <c r="K6065" s="1" t="s">
        <v>13660</v>
      </c>
      <c r="L6065" s="1" t="s">
        <v>13661</v>
      </c>
      <c r="M6065" s="1" t="s">
        <v>108</v>
      </c>
      <c r="N6065" s="1" t="s">
        <v>308</v>
      </c>
      <c r="O6065" s="1" t="s">
        <v>287</v>
      </c>
      <c r="P6065" s="1" t="s">
        <v>309</v>
      </c>
      <c r="Q6065" s="29" t="s">
        <v>61</v>
      </c>
      <c r="R6065" s="30">
        <v>13786.269001407325</v>
      </c>
      <c r="S6065" s="5">
        <v>12.449378469236184</v>
      </c>
      <c r="T6065" s="4">
        <v>36.452737368400705</v>
      </c>
      <c r="U6065" s="1"/>
      <c r="V6065" s="1"/>
      <c r="W6065" s="1"/>
      <c r="X6065" s="1"/>
    </row>
    <row r="6066" spans="1:24" ht="15.75" customHeight="1" x14ac:dyDescent="0.2">
      <c r="A6066" s="1"/>
      <c r="B6066" s="1"/>
      <c r="C6066" s="31" t="str">
        <f>IF('Style Screener'!$S6066&lt;(AVERAGE('Style Screener'!$S$9:$S$6415)), "Value", "Growth")</f>
        <v>Value</v>
      </c>
      <c r="D6066" s="31" t="str">
        <f>IF('Style Screener'!$R6066&gt;2000, "Large Cap", "Small Cap")</f>
        <v>Large Cap</v>
      </c>
      <c r="E6066" s="31" t="s">
        <v>14</v>
      </c>
      <c r="F6066" s="31" t="s">
        <v>37</v>
      </c>
      <c r="G6066" s="1" t="s">
        <v>1359</v>
      </c>
      <c r="H6066" s="1" t="s">
        <v>11787</v>
      </c>
      <c r="I6066" s="1" t="s">
        <v>11788</v>
      </c>
      <c r="J6066" s="1" t="s">
        <v>10775</v>
      </c>
      <c r="K6066" s="1" t="s">
        <v>11789</v>
      </c>
      <c r="L6066" s="1" t="s">
        <v>11790</v>
      </c>
      <c r="M6066" s="1" t="s">
        <v>108</v>
      </c>
      <c r="N6066" s="1" t="s">
        <v>286</v>
      </c>
      <c r="O6066" s="1" t="s">
        <v>287</v>
      </c>
      <c r="P6066" s="1" t="s">
        <v>288</v>
      </c>
      <c r="Q6066" s="29" t="s">
        <v>61</v>
      </c>
      <c r="R6066" s="30">
        <v>7853.0538354082119</v>
      </c>
      <c r="S6066" s="5">
        <v>19.787696019300359</v>
      </c>
      <c r="T6066" s="4" t="s">
        <v>61</v>
      </c>
      <c r="U6066" s="1"/>
      <c r="V6066" s="1"/>
      <c r="W6066" s="1"/>
      <c r="X6066" s="1"/>
    </row>
    <row r="6067" spans="1:24" ht="15.75" customHeight="1" x14ac:dyDescent="0.2">
      <c r="A6067" s="1"/>
      <c r="B6067" s="1"/>
      <c r="C6067" s="31" t="str">
        <f>IF('Style Screener'!$S6067&lt;(AVERAGE('Style Screener'!$S$9:$S$6415)), "Value", "Growth")</f>
        <v>Value</v>
      </c>
      <c r="D6067" s="31" t="str">
        <f>IF('Style Screener'!$R6067&gt;2000, "Large Cap", "Small Cap")</f>
        <v>Large Cap</v>
      </c>
      <c r="E6067" s="31" t="s">
        <v>14</v>
      </c>
      <c r="F6067" s="31" t="s">
        <v>37</v>
      </c>
      <c r="G6067" s="1" t="s">
        <v>38</v>
      </c>
      <c r="H6067" s="1" t="s">
        <v>5265</v>
      </c>
      <c r="I6067" s="1" t="s">
        <v>20995</v>
      </c>
      <c r="J6067" s="1" t="s">
        <v>71</v>
      </c>
      <c r="K6067" s="1" t="s">
        <v>5263</v>
      </c>
      <c r="L6067" s="1" t="s">
        <v>5264</v>
      </c>
      <c r="M6067" s="1" t="s">
        <v>108</v>
      </c>
      <c r="N6067" s="1" t="s">
        <v>332</v>
      </c>
      <c r="O6067" s="1" t="s">
        <v>287</v>
      </c>
      <c r="P6067" s="1" t="s">
        <v>332</v>
      </c>
      <c r="Q6067" s="29" t="s">
        <v>976</v>
      </c>
      <c r="R6067" s="30">
        <v>366239.07196249499</v>
      </c>
      <c r="S6067" s="5">
        <v>19.046658480968251</v>
      </c>
      <c r="T6067" s="4">
        <v>57.365797487916851</v>
      </c>
      <c r="U6067" s="1"/>
      <c r="V6067" s="1"/>
      <c r="W6067" s="1"/>
      <c r="X6067" s="1"/>
    </row>
    <row r="6068" spans="1:24" ht="15.75" customHeight="1" x14ac:dyDescent="0.2">
      <c r="A6068" s="1"/>
      <c r="B6068" s="1"/>
      <c r="C6068" s="31" t="str">
        <f>IF('Style Screener'!$S6068&lt;(AVERAGE('Style Screener'!$S$9:$S$6415)), "Value", "Growth")</f>
        <v>Value</v>
      </c>
      <c r="D6068" s="31" t="str">
        <f>IF('Style Screener'!$R6068&gt;2000, "Large Cap", "Small Cap")</f>
        <v>Large Cap</v>
      </c>
      <c r="E6068" s="31" t="s">
        <v>14</v>
      </c>
      <c r="F6068" s="31" t="s">
        <v>37</v>
      </c>
      <c r="G6068" s="1" t="s">
        <v>38</v>
      </c>
      <c r="H6068" s="1" t="s">
        <v>5261</v>
      </c>
      <c r="I6068" s="1" t="s">
        <v>20996</v>
      </c>
      <c r="J6068" s="1" t="s">
        <v>71</v>
      </c>
      <c r="K6068" s="1" t="s">
        <v>5263</v>
      </c>
      <c r="L6068" s="1" t="s">
        <v>5264</v>
      </c>
      <c r="M6068" s="1" t="s">
        <v>108</v>
      </c>
      <c r="N6068" s="1" t="s">
        <v>332</v>
      </c>
      <c r="O6068" s="1" t="s">
        <v>287</v>
      </c>
      <c r="P6068" s="1" t="s">
        <v>332</v>
      </c>
      <c r="Q6068" s="29" t="s">
        <v>976</v>
      </c>
      <c r="R6068" s="30">
        <v>366239.07196249499</v>
      </c>
      <c r="S6068" s="5">
        <v>18.732503069636909</v>
      </c>
      <c r="T6068" s="4">
        <v>57.365797487916851</v>
      </c>
      <c r="U6068" s="1"/>
      <c r="V6068" s="1"/>
      <c r="W6068" s="1"/>
      <c r="X6068" s="1"/>
    </row>
    <row r="6069" spans="1:24" ht="15.75" customHeight="1" x14ac:dyDescent="0.2">
      <c r="A6069" s="1"/>
      <c r="B6069" s="1"/>
      <c r="C6069" s="31" t="str">
        <f>IF('Style Screener'!$S6069&lt;(AVERAGE('Style Screener'!$S$9:$S$6415)), "Value", "Growth")</f>
        <v>Value</v>
      </c>
      <c r="D6069" s="31" t="str">
        <f>IF('Style Screener'!$R6069&gt;2000, "Large Cap", "Small Cap")</f>
        <v>Large Cap</v>
      </c>
      <c r="E6069" s="31" t="s">
        <v>14</v>
      </c>
      <c r="F6069" s="31" t="s">
        <v>37</v>
      </c>
      <c r="G6069" s="1" t="s">
        <v>13188</v>
      </c>
      <c r="H6069" s="1" t="s">
        <v>20997</v>
      </c>
      <c r="I6069" s="1" t="s">
        <v>20998</v>
      </c>
      <c r="J6069" s="1" t="s">
        <v>13191</v>
      </c>
      <c r="K6069" s="1" t="s">
        <v>20999</v>
      </c>
      <c r="L6069" s="1" t="s">
        <v>21000</v>
      </c>
      <c r="M6069" s="1" t="s">
        <v>108</v>
      </c>
      <c r="N6069" s="1" t="s">
        <v>286</v>
      </c>
      <c r="O6069" s="1" t="s">
        <v>287</v>
      </c>
      <c r="P6069" s="1" t="s">
        <v>1333</v>
      </c>
      <c r="Q6069" s="29" t="s">
        <v>61</v>
      </c>
      <c r="R6069" s="30">
        <v>4471.2055738600038</v>
      </c>
      <c r="S6069" s="5">
        <v>10.688042752171008</v>
      </c>
      <c r="T6069" s="4" t="s">
        <v>61</v>
      </c>
      <c r="U6069" s="1"/>
      <c r="V6069" s="1"/>
      <c r="W6069" s="1"/>
      <c r="X6069" s="1"/>
    </row>
    <row r="6070" spans="1:24" ht="15.75" customHeight="1" x14ac:dyDescent="0.2">
      <c r="A6070" s="1"/>
      <c r="B6070" s="1"/>
      <c r="C6070" s="31" t="str">
        <f>IF('Style Screener'!$S6070&lt;(AVERAGE('Style Screener'!$S$9:$S$6415)), "Value", "Growth")</f>
        <v>Growth</v>
      </c>
      <c r="D6070" s="31" t="str">
        <f>IF('Style Screener'!$R6070&gt;2000, "Large Cap", "Small Cap")</f>
        <v>Large Cap</v>
      </c>
      <c r="E6070" s="31" t="s">
        <v>14</v>
      </c>
      <c r="F6070" s="31" t="s">
        <v>37</v>
      </c>
      <c r="G6070" s="1" t="s">
        <v>13188</v>
      </c>
      <c r="H6070" s="1" t="s">
        <v>21001</v>
      </c>
      <c r="I6070" s="1" t="s">
        <v>21002</v>
      </c>
      <c r="J6070" s="1" t="s">
        <v>13191</v>
      </c>
      <c r="K6070" s="1" t="s">
        <v>21003</v>
      </c>
      <c r="L6070" s="1" t="s">
        <v>21004</v>
      </c>
      <c r="M6070" s="1" t="s">
        <v>108</v>
      </c>
      <c r="N6070" s="1" t="s">
        <v>571</v>
      </c>
      <c r="O6070" s="1" t="s">
        <v>110</v>
      </c>
      <c r="P6070" s="1" t="s">
        <v>1069</v>
      </c>
      <c r="Q6070" s="29" t="s">
        <v>61</v>
      </c>
      <c r="R6070" s="30">
        <v>4953.7300021950286</v>
      </c>
      <c r="S6070" s="5">
        <v>31.475380642863502</v>
      </c>
      <c r="T6070" s="4">
        <v>67.148426696642844</v>
      </c>
      <c r="U6070" s="1"/>
      <c r="V6070" s="1"/>
      <c r="W6070" s="1"/>
      <c r="X6070" s="1"/>
    </row>
    <row r="6071" spans="1:24" ht="15.75" customHeight="1" x14ac:dyDescent="0.2">
      <c r="A6071" s="1"/>
      <c r="B6071" s="1"/>
      <c r="C6071" s="31" t="str">
        <f>IF('Style Screener'!$S6071&lt;(AVERAGE('Style Screener'!$S$9:$S$6415)), "Value", "Growth")</f>
        <v>Value</v>
      </c>
      <c r="D6071" s="31" t="str">
        <f>IF('Style Screener'!$R6071&gt;2000, "Large Cap", "Small Cap")</f>
        <v>Large Cap</v>
      </c>
      <c r="E6071" s="31" t="s">
        <v>14</v>
      </c>
      <c r="F6071" s="31" t="s">
        <v>37</v>
      </c>
      <c r="G6071" s="1" t="s">
        <v>38</v>
      </c>
      <c r="H6071" s="1" t="s">
        <v>5833</v>
      </c>
      <c r="I6071" s="1" t="s">
        <v>5834</v>
      </c>
      <c r="J6071" s="1" t="s">
        <v>41</v>
      </c>
      <c r="K6071" s="1" t="s">
        <v>5835</v>
      </c>
      <c r="L6071" s="1" t="s">
        <v>5836</v>
      </c>
      <c r="M6071" s="1" t="s">
        <v>108</v>
      </c>
      <c r="N6071" s="1" t="s">
        <v>109</v>
      </c>
      <c r="O6071" s="1" t="s">
        <v>110</v>
      </c>
      <c r="P6071" s="1" t="s">
        <v>109</v>
      </c>
      <c r="Q6071" s="29" t="s">
        <v>2199</v>
      </c>
      <c r="R6071" s="30">
        <v>8530.452300840001</v>
      </c>
      <c r="S6071" s="5">
        <v>16.330476380306955</v>
      </c>
      <c r="T6071" s="4">
        <v>8.4237829209896162</v>
      </c>
      <c r="U6071" s="1"/>
      <c r="V6071" s="1"/>
      <c r="W6071" s="1"/>
      <c r="X6071" s="1"/>
    </row>
    <row r="6072" spans="1:24" ht="15.75" customHeight="1" x14ac:dyDescent="0.2">
      <c r="A6072" s="1"/>
      <c r="B6072" s="1"/>
      <c r="C6072" s="31" t="str">
        <f>IF('Style Screener'!$S6072&lt;(AVERAGE('Style Screener'!$S$9:$S$6415)), "Value", "Growth")</f>
        <v>Value</v>
      </c>
      <c r="D6072" s="31" t="str">
        <f>IF('Style Screener'!$R6072&gt;2000, "Large Cap", "Small Cap")</f>
        <v>Large Cap</v>
      </c>
      <c r="E6072" s="31" t="s">
        <v>14</v>
      </c>
      <c r="F6072" s="31" t="s">
        <v>37</v>
      </c>
      <c r="G6072" s="1" t="s">
        <v>38</v>
      </c>
      <c r="H6072" s="1" t="s">
        <v>5791</v>
      </c>
      <c r="I6072" s="1" t="s">
        <v>5792</v>
      </c>
      <c r="J6072" s="1" t="s">
        <v>41</v>
      </c>
      <c r="K6072" s="1" t="s">
        <v>5793</v>
      </c>
      <c r="L6072" s="1" t="s">
        <v>5794</v>
      </c>
      <c r="M6072" s="1" t="s">
        <v>108</v>
      </c>
      <c r="N6072" s="1" t="s">
        <v>129</v>
      </c>
      <c r="O6072" s="1" t="s">
        <v>110</v>
      </c>
      <c r="P6072" s="1" t="s">
        <v>129</v>
      </c>
      <c r="Q6072" s="29" t="s">
        <v>130</v>
      </c>
      <c r="R6072" s="30">
        <v>60361.1254233</v>
      </c>
      <c r="S6072" s="5">
        <v>9.1161130936041719</v>
      </c>
      <c r="T6072" s="4">
        <v>65.182945430401773</v>
      </c>
      <c r="U6072" s="1"/>
      <c r="V6072" s="1"/>
      <c r="W6072" s="1"/>
      <c r="X6072" s="1"/>
    </row>
    <row r="6073" spans="1:24" ht="15.75" customHeight="1" x14ac:dyDescent="0.2">
      <c r="A6073" s="1"/>
      <c r="B6073" s="1"/>
      <c r="C6073" s="31" t="str">
        <f>IF('Style Screener'!$S6073&lt;(AVERAGE('Style Screener'!$S$9:$S$6415)), "Value", "Growth")</f>
        <v>Value</v>
      </c>
      <c r="D6073" s="31" t="str">
        <f>IF('Style Screener'!$R6073&gt;2000, "Large Cap", "Small Cap")</f>
        <v>Large Cap</v>
      </c>
      <c r="E6073" s="31" t="s">
        <v>14</v>
      </c>
      <c r="F6073" s="31" t="s">
        <v>37</v>
      </c>
      <c r="G6073" s="1" t="s">
        <v>10885</v>
      </c>
      <c r="H6073" s="1" t="s">
        <v>11822</v>
      </c>
      <c r="I6073" s="1" t="s">
        <v>11823</v>
      </c>
      <c r="J6073" s="1" t="s">
        <v>10888</v>
      </c>
      <c r="K6073" s="1" t="s">
        <v>11824</v>
      </c>
      <c r="L6073" s="1" t="s">
        <v>11825</v>
      </c>
      <c r="M6073" s="1" t="s">
        <v>108</v>
      </c>
      <c r="N6073" s="1" t="s">
        <v>571</v>
      </c>
      <c r="O6073" s="1" t="s">
        <v>110</v>
      </c>
      <c r="P6073" s="1" t="s">
        <v>1878</v>
      </c>
      <c r="Q6073" s="29" t="s">
        <v>61</v>
      </c>
      <c r="R6073" s="30">
        <v>13713.123261687608</v>
      </c>
      <c r="S6073" s="5">
        <v>23.51373400500351</v>
      </c>
      <c r="T6073" s="4" t="s">
        <v>61</v>
      </c>
      <c r="U6073" s="1"/>
      <c r="V6073" s="1"/>
      <c r="W6073" s="1"/>
      <c r="X6073" s="1"/>
    </row>
    <row r="6074" spans="1:24" ht="15.75" customHeight="1" x14ac:dyDescent="0.2">
      <c r="A6074" s="1"/>
      <c r="B6074" s="1"/>
      <c r="C6074" s="31" t="str">
        <f>IF('Style Screener'!$S6074&lt;(AVERAGE('Style Screener'!$S$9:$S$6415)), "Value", "Growth")</f>
        <v>Value</v>
      </c>
      <c r="D6074" s="31" t="str">
        <f>IF('Style Screener'!$R6074&gt;2000, "Large Cap", "Small Cap")</f>
        <v>Large Cap</v>
      </c>
      <c r="E6074" s="31" t="s">
        <v>14</v>
      </c>
      <c r="F6074" s="31" t="s">
        <v>37</v>
      </c>
      <c r="G6074" s="1" t="s">
        <v>13188</v>
      </c>
      <c r="H6074" s="1" t="s">
        <v>21005</v>
      </c>
      <c r="I6074" s="1" t="s">
        <v>21006</v>
      </c>
      <c r="J6074" s="1" t="s">
        <v>13191</v>
      </c>
      <c r="K6074" s="1" t="s">
        <v>21007</v>
      </c>
      <c r="L6074" s="1" t="s">
        <v>21008</v>
      </c>
      <c r="M6074" s="1" t="s">
        <v>108</v>
      </c>
      <c r="N6074" s="1" t="s">
        <v>571</v>
      </c>
      <c r="O6074" s="1" t="s">
        <v>110</v>
      </c>
      <c r="P6074" s="1" t="s">
        <v>1069</v>
      </c>
      <c r="Q6074" s="29" t="s">
        <v>61</v>
      </c>
      <c r="R6074" s="30">
        <v>5667.5118626861258</v>
      </c>
      <c r="S6074" s="5">
        <v>26.570450143916734</v>
      </c>
      <c r="T6074" s="4">
        <v>71.987838540624878</v>
      </c>
      <c r="U6074" s="1"/>
      <c r="V6074" s="1"/>
      <c r="W6074" s="1"/>
      <c r="X6074" s="1"/>
    </row>
    <row r="6075" spans="1:24" ht="15.75" customHeight="1" x14ac:dyDescent="0.2">
      <c r="A6075" s="1"/>
      <c r="B6075" s="1"/>
      <c r="C6075" s="31" t="str">
        <f>IF('Style Screener'!$S6075&lt;(AVERAGE('Style Screener'!$S$9:$S$6415)), "Value", "Growth")</f>
        <v>Value</v>
      </c>
      <c r="D6075" s="31" t="str">
        <f>IF('Style Screener'!$R6075&gt;2000, "Large Cap", "Small Cap")</f>
        <v>Large Cap</v>
      </c>
      <c r="E6075" s="31" t="s">
        <v>14</v>
      </c>
      <c r="F6075" s="31" t="s">
        <v>37</v>
      </c>
      <c r="G6075" s="1" t="s">
        <v>13188</v>
      </c>
      <c r="H6075" s="1" t="s">
        <v>21009</v>
      </c>
      <c r="I6075" s="1" t="s">
        <v>21010</v>
      </c>
      <c r="J6075" s="1" t="s">
        <v>13191</v>
      </c>
      <c r="K6075" s="1" t="s">
        <v>21011</v>
      </c>
      <c r="L6075" s="1" t="s">
        <v>21012</v>
      </c>
      <c r="M6075" s="1" t="s">
        <v>108</v>
      </c>
      <c r="N6075" s="1" t="s">
        <v>571</v>
      </c>
      <c r="O6075" s="1" t="s">
        <v>110</v>
      </c>
      <c r="P6075" s="1" t="s">
        <v>1878</v>
      </c>
      <c r="Q6075" s="29" t="s">
        <v>61</v>
      </c>
      <c r="R6075" s="30">
        <v>3825.1156162833418</v>
      </c>
      <c r="S6075" s="5">
        <v>16.320190336677662</v>
      </c>
      <c r="T6075" s="4">
        <v>58.271646662504672</v>
      </c>
      <c r="U6075" s="1"/>
      <c r="V6075" s="1"/>
      <c r="W6075" s="1"/>
      <c r="X6075" s="1"/>
    </row>
    <row r="6076" spans="1:24" ht="15.75" customHeight="1" x14ac:dyDescent="0.2">
      <c r="A6076" s="1"/>
      <c r="B6076" s="1"/>
      <c r="C6076" s="31" t="str">
        <f>IF('Style Screener'!$S6076&lt;(AVERAGE('Style Screener'!$S$9:$S$6415)), "Value", "Growth")</f>
        <v>Value</v>
      </c>
      <c r="D6076" s="31" t="str">
        <f>IF('Style Screener'!$R6076&gt;2000, "Large Cap", "Small Cap")</f>
        <v>Large Cap</v>
      </c>
      <c r="E6076" s="31" t="s">
        <v>14</v>
      </c>
      <c r="F6076" s="31" t="s">
        <v>37</v>
      </c>
      <c r="G6076" s="1" t="s">
        <v>13188</v>
      </c>
      <c r="H6076" s="1" t="s">
        <v>13626</v>
      </c>
      <c r="I6076" s="1" t="s">
        <v>21013</v>
      </c>
      <c r="J6076" s="1" t="s">
        <v>13191</v>
      </c>
      <c r="K6076" s="1" t="s">
        <v>13628</v>
      </c>
      <c r="L6076" s="1" t="s">
        <v>13629</v>
      </c>
      <c r="M6076" s="1" t="s">
        <v>108</v>
      </c>
      <c r="N6076" s="1" t="s">
        <v>571</v>
      </c>
      <c r="O6076" s="1" t="s">
        <v>110</v>
      </c>
      <c r="P6076" s="1" t="s">
        <v>1878</v>
      </c>
      <c r="Q6076" s="29" t="s">
        <v>61</v>
      </c>
      <c r="R6076" s="30">
        <v>33840.307416533469</v>
      </c>
      <c r="S6076" s="5">
        <v>14.868369630866521</v>
      </c>
      <c r="T6076" s="4">
        <v>44.848558713720863</v>
      </c>
      <c r="U6076" s="1"/>
      <c r="V6076" s="1"/>
      <c r="W6076" s="1"/>
      <c r="X6076" s="1"/>
    </row>
    <row r="6077" spans="1:24" ht="15.75" customHeight="1" x14ac:dyDescent="0.2">
      <c r="A6077" s="1"/>
      <c r="B6077" s="1"/>
      <c r="C6077" s="31" t="str">
        <f>IF('Style Screener'!$S6077&lt;(AVERAGE('Style Screener'!$S$9:$S$6415)), "Value", "Growth")</f>
        <v>Value</v>
      </c>
      <c r="D6077" s="31" t="str">
        <f>IF('Style Screener'!$R6077&gt;2000, "Large Cap", "Small Cap")</f>
        <v>Large Cap</v>
      </c>
      <c r="E6077" s="31" t="s">
        <v>14</v>
      </c>
      <c r="F6077" s="31" t="s">
        <v>37</v>
      </c>
      <c r="G6077" s="1" t="s">
        <v>13188</v>
      </c>
      <c r="H6077" s="1" t="s">
        <v>21014</v>
      </c>
      <c r="I6077" s="1" t="s">
        <v>21015</v>
      </c>
      <c r="J6077" s="1" t="s">
        <v>13191</v>
      </c>
      <c r="K6077" s="1" t="s">
        <v>21016</v>
      </c>
      <c r="L6077" s="1" t="s">
        <v>21017</v>
      </c>
      <c r="M6077" s="1" t="s">
        <v>108</v>
      </c>
      <c r="N6077" s="1" t="s">
        <v>571</v>
      </c>
      <c r="O6077" s="1" t="s">
        <v>110</v>
      </c>
      <c r="P6077" s="1" t="s">
        <v>1069</v>
      </c>
      <c r="Q6077" s="29" t="s">
        <v>61</v>
      </c>
      <c r="R6077" s="30">
        <v>16733.927214990435</v>
      </c>
      <c r="S6077" s="5">
        <v>21.265569556086607</v>
      </c>
      <c r="T6077" s="4">
        <v>66.424525345320347</v>
      </c>
      <c r="U6077" s="1"/>
      <c r="V6077" s="1"/>
      <c r="W6077" s="1"/>
      <c r="X6077" s="1"/>
    </row>
    <row r="6078" spans="1:24" ht="15.75" customHeight="1" x14ac:dyDescent="0.2">
      <c r="A6078" s="1"/>
      <c r="B6078" s="1"/>
      <c r="C6078" s="31" t="str">
        <f>IF('Style Screener'!$S6078&lt;(AVERAGE('Style Screener'!$S$9:$S$6415)), "Value", "Growth")</f>
        <v>Value</v>
      </c>
      <c r="D6078" s="31" t="str">
        <f>IF('Style Screener'!$R6078&gt;2000, "Large Cap", "Small Cap")</f>
        <v>Large Cap</v>
      </c>
      <c r="E6078" s="31" t="s">
        <v>14</v>
      </c>
      <c r="F6078" s="31" t="s">
        <v>37</v>
      </c>
      <c r="G6078" s="1" t="s">
        <v>13188</v>
      </c>
      <c r="H6078" s="1" t="s">
        <v>21018</v>
      </c>
      <c r="I6078" s="1" t="s">
        <v>21019</v>
      </c>
      <c r="J6078" s="1" t="s">
        <v>13191</v>
      </c>
      <c r="K6078" s="1" t="s">
        <v>21020</v>
      </c>
      <c r="L6078" s="1" t="s">
        <v>21021</v>
      </c>
      <c r="M6078" s="1" t="s">
        <v>108</v>
      </c>
      <c r="N6078" s="1" t="s">
        <v>571</v>
      </c>
      <c r="O6078" s="1" t="s">
        <v>110</v>
      </c>
      <c r="P6078" s="1" t="s">
        <v>1069</v>
      </c>
      <c r="Q6078" s="29" t="s">
        <v>61</v>
      </c>
      <c r="R6078" s="30">
        <v>2614.6638738994484</v>
      </c>
      <c r="S6078" s="5">
        <v>17.022814844025994</v>
      </c>
      <c r="T6078" s="4">
        <v>74.342255813578717</v>
      </c>
      <c r="U6078" s="1"/>
      <c r="V6078" s="1"/>
      <c r="W6078" s="1"/>
      <c r="X6078" s="1"/>
    </row>
    <row r="6079" spans="1:24" ht="15.75" customHeight="1" x14ac:dyDescent="0.2">
      <c r="A6079" s="1"/>
      <c r="B6079" s="1"/>
      <c r="C6079" s="31" t="str">
        <f>IF('Style Screener'!$S6079&lt;(AVERAGE('Style Screener'!$S$9:$S$6415)), "Value", "Growth")</f>
        <v>Value</v>
      </c>
      <c r="D6079" s="31" t="str">
        <f>IF('Style Screener'!$R6079&gt;2000, "Large Cap", "Small Cap")</f>
        <v>Large Cap</v>
      </c>
      <c r="E6079" s="31" t="s">
        <v>14</v>
      </c>
      <c r="F6079" s="31" t="s">
        <v>37</v>
      </c>
      <c r="G6079" s="1" t="s">
        <v>10839</v>
      </c>
      <c r="H6079" s="1" t="s">
        <v>11919</v>
      </c>
      <c r="I6079" s="1" t="s">
        <v>21022</v>
      </c>
      <c r="J6079" s="1" t="s">
        <v>10842</v>
      </c>
      <c r="K6079" s="1" t="s">
        <v>11921</v>
      </c>
      <c r="L6079" s="1" t="s">
        <v>11922</v>
      </c>
      <c r="M6079" s="1" t="s">
        <v>108</v>
      </c>
      <c r="N6079" s="1" t="s">
        <v>294</v>
      </c>
      <c r="O6079" s="1" t="s">
        <v>294</v>
      </c>
      <c r="P6079" s="1" t="s">
        <v>363</v>
      </c>
      <c r="Q6079" s="29" t="s">
        <v>111</v>
      </c>
      <c r="R6079" s="30">
        <v>14209.030402534156</v>
      </c>
      <c r="S6079" s="5">
        <v>21.350364963503647</v>
      </c>
      <c r="T6079" s="4">
        <v>80.115740740740748</v>
      </c>
      <c r="U6079" s="1"/>
      <c r="V6079" s="1"/>
      <c r="W6079" s="1"/>
      <c r="X6079" s="1"/>
    </row>
    <row r="6080" spans="1:24" ht="15.75" customHeight="1" x14ac:dyDescent="0.2">
      <c r="A6080" s="1"/>
      <c r="B6080" s="1"/>
      <c r="C6080" s="31" t="str">
        <f>IF('Style Screener'!$S6080&lt;(AVERAGE('Style Screener'!$S$9:$S$6415)), "Value", "Growth")</f>
        <v>Value</v>
      </c>
      <c r="D6080" s="31" t="str">
        <f>IF('Style Screener'!$R6080&gt;2000, "Large Cap", "Small Cap")</f>
        <v>Large Cap</v>
      </c>
      <c r="E6080" s="31" t="s">
        <v>14</v>
      </c>
      <c r="F6080" s="31" t="s">
        <v>37</v>
      </c>
      <c r="G6080" s="1" t="s">
        <v>38</v>
      </c>
      <c r="H6080" s="1" t="s">
        <v>6244</v>
      </c>
      <c r="I6080" s="1" t="s">
        <v>21023</v>
      </c>
      <c r="J6080" s="1" t="s">
        <v>71</v>
      </c>
      <c r="K6080" s="1" t="s">
        <v>6246</v>
      </c>
      <c r="L6080" s="1" t="s">
        <v>6247</v>
      </c>
      <c r="M6080" s="1" t="s">
        <v>108</v>
      </c>
      <c r="N6080" s="1" t="s">
        <v>294</v>
      </c>
      <c r="O6080" s="1" t="s">
        <v>294</v>
      </c>
      <c r="P6080" s="1" t="s">
        <v>363</v>
      </c>
      <c r="Q6080" s="29" t="s">
        <v>111</v>
      </c>
      <c r="R6080" s="30">
        <v>153788.93456478001</v>
      </c>
      <c r="S6080" s="5">
        <v>14.516562220232766</v>
      </c>
      <c r="T6080" s="4">
        <v>82.409164131018429</v>
      </c>
      <c r="U6080" s="1"/>
      <c r="V6080" s="1"/>
      <c r="W6080" s="1"/>
      <c r="X6080" s="1"/>
    </row>
    <row r="6081" spans="1:24" ht="15.75" customHeight="1" x14ac:dyDescent="0.2">
      <c r="A6081" s="1"/>
      <c r="B6081" s="1"/>
      <c r="C6081" s="31" t="str">
        <f>IF('Style Screener'!$S6081&lt;(AVERAGE('Style Screener'!$S$9:$S$6415)), "Value", "Growth")</f>
        <v>Value</v>
      </c>
      <c r="D6081" s="31" t="str">
        <f>IF('Style Screener'!$R6081&gt;2000, "Large Cap", "Small Cap")</f>
        <v>Large Cap</v>
      </c>
      <c r="E6081" s="31" t="s">
        <v>14</v>
      </c>
      <c r="F6081" s="31" t="s">
        <v>37</v>
      </c>
      <c r="G6081" s="1" t="s">
        <v>38</v>
      </c>
      <c r="H6081" s="1" t="s">
        <v>6021</v>
      </c>
      <c r="I6081" s="1" t="s">
        <v>6022</v>
      </c>
      <c r="J6081" s="1" t="s">
        <v>41</v>
      </c>
      <c r="K6081" s="1" t="s">
        <v>6023</v>
      </c>
      <c r="L6081" s="1" t="s">
        <v>6024</v>
      </c>
      <c r="M6081" s="1" t="s">
        <v>108</v>
      </c>
      <c r="N6081" s="1" t="s">
        <v>308</v>
      </c>
      <c r="O6081" s="1" t="s">
        <v>287</v>
      </c>
      <c r="P6081" s="1" t="s">
        <v>309</v>
      </c>
      <c r="Q6081" s="29" t="s">
        <v>401</v>
      </c>
      <c r="R6081" s="30">
        <v>162358.55449272</v>
      </c>
      <c r="S6081" s="5">
        <v>10.33992194384993</v>
      </c>
      <c r="T6081" s="4" t="s">
        <v>61</v>
      </c>
      <c r="U6081" s="1"/>
      <c r="V6081" s="1"/>
      <c r="W6081" s="1"/>
      <c r="X6081" s="1"/>
    </row>
    <row r="6082" spans="1:24" ht="15.75" customHeight="1" x14ac:dyDescent="0.2">
      <c r="A6082" s="1"/>
      <c r="B6082" s="1"/>
      <c r="C6082" s="31" t="str">
        <f>IF('Style Screener'!$S6082&lt;(AVERAGE('Style Screener'!$S$9:$S$6415)), "Value", "Growth")</f>
        <v>Growth</v>
      </c>
      <c r="D6082" s="31" t="str">
        <f>IF('Style Screener'!$R6082&gt;2000, "Large Cap", "Small Cap")</f>
        <v>Large Cap</v>
      </c>
      <c r="E6082" s="31" t="s">
        <v>14</v>
      </c>
      <c r="F6082" s="31" t="s">
        <v>37</v>
      </c>
      <c r="G6082" s="1" t="s">
        <v>38</v>
      </c>
      <c r="H6082" s="1" t="s">
        <v>6252</v>
      </c>
      <c r="I6082" s="1" t="s">
        <v>21024</v>
      </c>
      <c r="J6082" s="1" t="s">
        <v>71</v>
      </c>
      <c r="K6082" s="1" t="s">
        <v>6254</v>
      </c>
      <c r="L6082" s="1" t="s">
        <v>6255</v>
      </c>
      <c r="M6082" s="1" t="s">
        <v>108</v>
      </c>
      <c r="N6082" s="1" t="s">
        <v>286</v>
      </c>
      <c r="O6082" s="1" t="s">
        <v>287</v>
      </c>
      <c r="P6082" s="1" t="s">
        <v>288</v>
      </c>
      <c r="Q6082" s="29" t="s">
        <v>289</v>
      </c>
      <c r="R6082" s="30">
        <v>26908.843727479994</v>
      </c>
      <c r="S6082" s="5">
        <v>38.694787107043375</v>
      </c>
      <c r="T6082" s="4" t="s">
        <v>61</v>
      </c>
      <c r="U6082" s="1"/>
      <c r="V6082" s="1"/>
      <c r="W6082" s="1"/>
      <c r="X6082" s="1"/>
    </row>
    <row r="6083" spans="1:24" ht="15.75" customHeight="1" x14ac:dyDescent="0.2">
      <c r="A6083" s="1"/>
      <c r="B6083" s="1"/>
      <c r="C6083" s="31" t="str">
        <f>IF('Style Screener'!$S6083&lt;(AVERAGE('Style Screener'!$S$9:$S$6415)), "Value", "Growth")</f>
        <v>Value</v>
      </c>
      <c r="D6083" s="31" t="str">
        <f>IF('Style Screener'!$R6083&gt;2000, "Large Cap", "Small Cap")</f>
        <v>Large Cap</v>
      </c>
      <c r="E6083" s="31" t="s">
        <v>14</v>
      </c>
      <c r="F6083" s="31" t="s">
        <v>37</v>
      </c>
      <c r="G6083" s="1" t="s">
        <v>13188</v>
      </c>
      <c r="H6083" s="1" t="s">
        <v>21025</v>
      </c>
      <c r="I6083" s="1" t="s">
        <v>21026</v>
      </c>
      <c r="J6083" s="1" t="s">
        <v>13191</v>
      </c>
      <c r="K6083" s="1" t="s">
        <v>21027</v>
      </c>
      <c r="L6083" s="1" t="s">
        <v>21028</v>
      </c>
      <c r="M6083" s="1" t="s">
        <v>108</v>
      </c>
      <c r="N6083" s="1" t="s">
        <v>308</v>
      </c>
      <c r="O6083" s="1" t="s">
        <v>287</v>
      </c>
      <c r="P6083" s="1" t="s">
        <v>309</v>
      </c>
      <c r="Q6083" s="29" t="s">
        <v>61</v>
      </c>
      <c r="R6083" s="30">
        <v>2679.0463557022108</v>
      </c>
      <c r="S6083" s="5">
        <v>17.90482068345565</v>
      </c>
      <c r="T6083" s="4">
        <v>0</v>
      </c>
      <c r="U6083" s="1"/>
      <c r="V6083" s="1"/>
      <c r="W6083" s="1"/>
      <c r="X6083" s="1"/>
    </row>
    <row r="6084" spans="1:24" ht="15.75" customHeight="1" x14ac:dyDescent="0.2">
      <c r="A6084" s="1"/>
      <c r="B6084" s="1"/>
      <c r="C6084" s="31" t="str">
        <f>IF('Style Screener'!$S6084&lt;(AVERAGE('Style Screener'!$S$9:$S$6415)), "Value", "Growth")</f>
        <v>Growth</v>
      </c>
      <c r="D6084" s="31" t="str">
        <f>IF('Style Screener'!$R6084&gt;2000, "Large Cap", "Small Cap")</f>
        <v>Large Cap</v>
      </c>
      <c r="E6084" s="31" t="s">
        <v>14</v>
      </c>
      <c r="F6084" s="31" t="s">
        <v>37</v>
      </c>
      <c r="G6084" s="1" t="s">
        <v>13188</v>
      </c>
      <c r="H6084" s="1" t="s">
        <v>21029</v>
      </c>
      <c r="I6084" s="1" t="s">
        <v>21030</v>
      </c>
      <c r="J6084" s="1" t="s">
        <v>13191</v>
      </c>
      <c r="K6084" s="1" t="s">
        <v>21031</v>
      </c>
      <c r="L6084" s="1" t="s">
        <v>21032</v>
      </c>
      <c r="M6084" s="1" t="s">
        <v>108</v>
      </c>
      <c r="N6084" s="1" t="s">
        <v>571</v>
      </c>
      <c r="O6084" s="1" t="s">
        <v>110</v>
      </c>
      <c r="P6084" s="1" t="s">
        <v>1069</v>
      </c>
      <c r="Q6084" s="29" t="s">
        <v>61</v>
      </c>
      <c r="R6084" s="30">
        <v>2520.2453384259434</v>
      </c>
      <c r="S6084" s="5" t="s">
        <v>61</v>
      </c>
      <c r="T6084" s="4">
        <v>83.28327074153384</v>
      </c>
      <c r="U6084" s="1"/>
      <c r="V6084" s="1"/>
      <c r="W6084" s="1"/>
      <c r="X6084" s="1"/>
    </row>
    <row r="6085" spans="1:24" ht="15.75" customHeight="1" x14ac:dyDescent="0.2">
      <c r="A6085" s="1"/>
      <c r="B6085" s="1"/>
      <c r="C6085" s="31" t="str">
        <f>IF('Style Screener'!$S6085&lt;(AVERAGE('Style Screener'!$S$9:$S$6415)), "Value", "Growth")</f>
        <v>Value</v>
      </c>
      <c r="D6085" s="31" t="str">
        <f>IF('Style Screener'!$R6085&gt;2000, "Large Cap", "Small Cap")</f>
        <v>Large Cap</v>
      </c>
      <c r="E6085" s="31" t="s">
        <v>14</v>
      </c>
      <c r="F6085" s="31" t="s">
        <v>37</v>
      </c>
      <c r="G6085" s="1" t="s">
        <v>38</v>
      </c>
      <c r="H6085" s="1" t="s">
        <v>6532</v>
      </c>
      <c r="I6085" s="1" t="s">
        <v>6533</v>
      </c>
      <c r="J6085" s="1" t="s">
        <v>41</v>
      </c>
      <c r="K6085" s="1" t="s">
        <v>6534</v>
      </c>
      <c r="L6085" s="1" t="s">
        <v>6535</v>
      </c>
      <c r="M6085" s="1" t="s">
        <v>108</v>
      </c>
      <c r="N6085" s="1" t="s">
        <v>109</v>
      </c>
      <c r="O6085" s="1" t="s">
        <v>110</v>
      </c>
      <c r="P6085" s="1" t="s">
        <v>109</v>
      </c>
      <c r="Q6085" s="29" t="s">
        <v>412</v>
      </c>
      <c r="R6085" s="30">
        <v>9807.9348495300001</v>
      </c>
      <c r="S6085" s="5">
        <v>14.728823887873249</v>
      </c>
      <c r="T6085" s="4">
        <v>47.902573966415254</v>
      </c>
      <c r="U6085" s="1"/>
      <c r="V6085" s="1"/>
      <c r="W6085" s="1"/>
      <c r="X6085" s="1"/>
    </row>
    <row r="6086" spans="1:24" ht="15.75" customHeight="1" x14ac:dyDescent="0.2">
      <c r="A6086" s="1"/>
      <c r="B6086" s="1"/>
      <c r="C6086" s="31" t="str">
        <f>IF('Style Screener'!$S6086&lt;(AVERAGE('Style Screener'!$S$9:$S$6415)), "Value", "Growth")</f>
        <v>Growth</v>
      </c>
      <c r="D6086" s="31" t="str">
        <f>IF('Style Screener'!$R6086&gt;2000, "Large Cap", "Small Cap")</f>
        <v>Large Cap</v>
      </c>
      <c r="E6086" s="31" t="s">
        <v>14</v>
      </c>
      <c r="F6086" s="31" t="s">
        <v>37</v>
      </c>
      <c r="G6086" s="1" t="s">
        <v>13188</v>
      </c>
      <c r="H6086" s="1" t="s">
        <v>21033</v>
      </c>
      <c r="I6086" s="1" t="s">
        <v>21034</v>
      </c>
      <c r="J6086" s="1" t="s">
        <v>13191</v>
      </c>
      <c r="K6086" s="1" t="s">
        <v>21035</v>
      </c>
      <c r="L6086" s="1" t="s">
        <v>21036</v>
      </c>
      <c r="M6086" s="1" t="s">
        <v>108</v>
      </c>
      <c r="N6086" s="1" t="s">
        <v>332</v>
      </c>
      <c r="O6086" s="1" t="s">
        <v>287</v>
      </c>
      <c r="P6086" s="1" t="s">
        <v>332</v>
      </c>
      <c r="Q6086" s="29" t="s">
        <v>61</v>
      </c>
      <c r="R6086" s="30">
        <v>3608.1123838470498</v>
      </c>
      <c r="S6086" s="5">
        <v>40.367772197086047</v>
      </c>
      <c r="T6086" s="4">
        <v>8.437993700895817E-16</v>
      </c>
      <c r="U6086" s="1"/>
      <c r="V6086" s="1"/>
      <c r="W6086" s="1"/>
      <c r="X6086" s="1"/>
    </row>
    <row r="6087" spans="1:24" ht="15.75" customHeight="1" x14ac:dyDescent="0.2">
      <c r="A6087" s="1"/>
      <c r="B6087" s="1"/>
      <c r="C6087" s="31" t="str">
        <f>IF('Style Screener'!$S6087&lt;(AVERAGE('Style Screener'!$S$9:$S$6415)), "Value", "Growth")</f>
        <v>Growth</v>
      </c>
      <c r="D6087" s="31" t="str">
        <f>IF('Style Screener'!$R6087&gt;2000, "Large Cap", "Small Cap")</f>
        <v>Large Cap</v>
      </c>
      <c r="E6087" s="31" t="s">
        <v>14</v>
      </c>
      <c r="F6087" s="31" t="s">
        <v>37</v>
      </c>
      <c r="G6087" s="1" t="s">
        <v>13188</v>
      </c>
      <c r="H6087" s="1" t="s">
        <v>21037</v>
      </c>
      <c r="I6087" s="1" t="s">
        <v>21038</v>
      </c>
      <c r="J6087" s="1" t="s">
        <v>13191</v>
      </c>
      <c r="K6087" s="1" t="s">
        <v>21039</v>
      </c>
      <c r="L6087" s="1" t="s">
        <v>21040</v>
      </c>
      <c r="M6087" s="1" t="s">
        <v>108</v>
      </c>
      <c r="N6087" s="1" t="s">
        <v>571</v>
      </c>
      <c r="O6087" s="1" t="s">
        <v>110</v>
      </c>
      <c r="P6087" s="1" t="s">
        <v>1878</v>
      </c>
      <c r="Q6087" s="29" t="s">
        <v>61</v>
      </c>
      <c r="R6087" s="30">
        <v>32712.500701709494</v>
      </c>
      <c r="S6087" s="5">
        <v>33.597941499255903</v>
      </c>
      <c r="T6087" s="4" t="s">
        <v>61</v>
      </c>
      <c r="U6087" s="1"/>
      <c r="V6087" s="1"/>
      <c r="W6087" s="1"/>
      <c r="X6087" s="1"/>
    </row>
    <row r="6088" spans="1:24" ht="15.75" customHeight="1" x14ac:dyDescent="0.2">
      <c r="A6088" s="1"/>
      <c r="B6088" s="1"/>
      <c r="C6088" s="31" t="str">
        <f>IF('Style Screener'!$S6088&lt;(AVERAGE('Style Screener'!$S$9:$S$6415)), "Value", "Growth")</f>
        <v>Value</v>
      </c>
      <c r="D6088" s="31" t="str">
        <f>IF('Style Screener'!$R6088&gt;2000, "Large Cap", "Small Cap")</f>
        <v>Large Cap</v>
      </c>
      <c r="E6088" s="31" t="s">
        <v>14</v>
      </c>
      <c r="F6088" s="31" t="s">
        <v>37</v>
      </c>
      <c r="G6088" s="1" t="s">
        <v>38</v>
      </c>
      <c r="H6088" s="1" t="s">
        <v>6692</v>
      </c>
      <c r="I6088" s="1" t="s">
        <v>21041</v>
      </c>
      <c r="J6088" s="1" t="s">
        <v>71</v>
      </c>
      <c r="K6088" s="1" t="s">
        <v>6694</v>
      </c>
      <c r="L6088" s="1" t="s">
        <v>6695</v>
      </c>
      <c r="M6088" s="1" t="s">
        <v>108</v>
      </c>
      <c r="N6088" s="1" t="s">
        <v>294</v>
      </c>
      <c r="O6088" s="1" t="s">
        <v>294</v>
      </c>
      <c r="P6088" s="1" t="s">
        <v>295</v>
      </c>
      <c r="Q6088" s="29" t="s">
        <v>296</v>
      </c>
      <c r="R6088" s="30">
        <v>9652.5369461999999</v>
      </c>
      <c r="S6088" s="5">
        <v>20.511579675077773</v>
      </c>
      <c r="T6088" s="4">
        <v>75.928276293367119</v>
      </c>
      <c r="U6088" s="1"/>
      <c r="V6088" s="1"/>
      <c r="W6088" s="1"/>
      <c r="X6088" s="1"/>
    </row>
    <row r="6089" spans="1:24" ht="15.75" customHeight="1" x14ac:dyDescent="0.2">
      <c r="A6089" s="1"/>
      <c r="B6089" s="1"/>
      <c r="C6089" s="31" t="str">
        <f>IF('Style Screener'!$S6089&lt;(AVERAGE('Style Screener'!$S$9:$S$6415)), "Value", "Growth")</f>
        <v>Growth</v>
      </c>
      <c r="D6089" s="31" t="str">
        <f>IF('Style Screener'!$R6089&gt;2000, "Large Cap", "Small Cap")</f>
        <v>Large Cap</v>
      </c>
      <c r="E6089" s="31" t="s">
        <v>14</v>
      </c>
      <c r="F6089" s="31" t="s">
        <v>37</v>
      </c>
      <c r="G6089" s="1" t="s">
        <v>13188</v>
      </c>
      <c r="H6089" s="1" t="s">
        <v>14079</v>
      </c>
      <c r="I6089" s="1" t="s">
        <v>21042</v>
      </c>
      <c r="J6089" s="1" t="s">
        <v>13191</v>
      </c>
      <c r="K6089" s="1" t="s">
        <v>14081</v>
      </c>
      <c r="L6089" s="1" t="s">
        <v>14082</v>
      </c>
      <c r="M6089" s="1" t="s">
        <v>108</v>
      </c>
      <c r="N6089" s="1" t="s">
        <v>286</v>
      </c>
      <c r="O6089" s="1" t="s">
        <v>287</v>
      </c>
      <c r="P6089" s="1" t="s">
        <v>1333</v>
      </c>
      <c r="Q6089" s="29" t="s">
        <v>61</v>
      </c>
      <c r="R6089" s="30">
        <v>2727.1601144070914</v>
      </c>
      <c r="S6089" s="5">
        <v>35.036316252101095</v>
      </c>
      <c r="T6089" s="4">
        <v>28.599462303821316</v>
      </c>
      <c r="U6089" s="1"/>
      <c r="V6089" s="1"/>
      <c r="W6089" s="1"/>
      <c r="X6089" s="1"/>
    </row>
    <row r="6090" spans="1:24" ht="15.75" customHeight="1" x14ac:dyDescent="0.2">
      <c r="A6090" s="1"/>
      <c r="B6090" s="1"/>
      <c r="C6090" s="31" t="str">
        <f>IF('Style Screener'!$S6090&lt;(AVERAGE('Style Screener'!$S$9:$S$6415)), "Value", "Growth")</f>
        <v>Value</v>
      </c>
      <c r="D6090" s="31" t="str">
        <f>IF('Style Screener'!$R6090&gt;2000, "Large Cap", "Small Cap")</f>
        <v>Large Cap</v>
      </c>
      <c r="E6090" s="31" t="s">
        <v>14</v>
      </c>
      <c r="F6090" s="31" t="s">
        <v>37</v>
      </c>
      <c r="G6090" s="1" t="s">
        <v>13188</v>
      </c>
      <c r="H6090" s="1" t="s">
        <v>13450</v>
      </c>
      <c r="I6090" s="1" t="s">
        <v>21043</v>
      </c>
      <c r="J6090" s="1" t="s">
        <v>13191</v>
      </c>
      <c r="K6090" s="1" t="s">
        <v>13452</v>
      </c>
      <c r="L6090" s="1" t="s">
        <v>13453</v>
      </c>
      <c r="M6090" s="1" t="s">
        <v>108</v>
      </c>
      <c r="N6090" s="1" t="s">
        <v>129</v>
      </c>
      <c r="O6090" s="1" t="s">
        <v>110</v>
      </c>
      <c r="P6090" s="1" t="s">
        <v>129</v>
      </c>
      <c r="Q6090" s="29" t="s">
        <v>61</v>
      </c>
      <c r="R6090" s="30">
        <v>5765.0509773773365</v>
      </c>
      <c r="S6090" s="5">
        <v>19.979234648472264</v>
      </c>
      <c r="T6090" s="4">
        <v>77.39492263368642</v>
      </c>
      <c r="U6090" s="1"/>
      <c r="V6090" s="1"/>
      <c r="W6090" s="1"/>
      <c r="X6090" s="1"/>
    </row>
    <row r="6091" spans="1:24" ht="15.75" customHeight="1" x14ac:dyDescent="0.2">
      <c r="A6091" s="1"/>
      <c r="B6091" s="1"/>
      <c r="C6091" s="31" t="str">
        <f>IF('Style Screener'!$S6091&lt;(AVERAGE('Style Screener'!$S$9:$S$6415)), "Value", "Growth")</f>
        <v>Value</v>
      </c>
      <c r="D6091" s="31" t="str">
        <f>IF('Style Screener'!$R6091&gt;2000, "Large Cap", "Small Cap")</f>
        <v>Large Cap</v>
      </c>
      <c r="E6091" s="31" t="s">
        <v>14</v>
      </c>
      <c r="F6091" s="31" t="s">
        <v>37</v>
      </c>
      <c r="G6091" s="1" t="s">
        <v>13188</v>
      </c>
      <c r="H6091" s="1" t="s">
        <v>13714</v>
      </c>
      <c r="I6091" s="1" t="s">
        <v>21044</v>
      </c>
      <c r="J6091" s="1" t="s">
        <v>13191</v>
      </c>
      <c r="K6091" s="1" t="s">
        <v>13716</v>
      </c>
      <c r="L6091" s="1" t="s">
        <v>13717</v>
      </c>
      <c r="M6091" s="1" t="s">
        <v>108</v>
      </c>
      <c r="N6091" s="1" t="s">
        <v>571</v>
      </c>
      <c r="O6091" s="1" t="s">
        <v>110</v>
      </c>
      <c r="P6091" s="1" t="s">
        <v>1069</v>
      </c>
      <c r="Q6091" s="29" t="s">
        <v>61</v>
      </c>
      <c r="R6091" s="30">
        <v>22192.79025807594</v>
      </c>
      <c r="S6091" s="5">
        <v>26.663529483199621</v>
      </c>
      <c r="T6091" s="4">
        <v>55.545337781864887</v>
      </c>
      <c r="U6091" s="1"/>
      <c r="V6091" s="1"/>
      <c r="W6091" s="1"/>
      <c r="X6091" s="1"/>
    </row>
    <row r="6092" spans="1:24" ht="15.75" customHeight="1" x14ac:dyDescent="0.2">
      <c r="A6092" s="1"/>
      <c r="B6092" s="1"/>
      <c r="C6092" s="31" t="str">
        <f>IF('Style Screener'!$S6092&lt;(AVERAGE('Style Screener'!$S$9:$S$6415)), "Value", "Growth")</f>
        <v>Value</v>
      </c>
      <c r="D6092" s="31" t="str">
        <f>IF('Style Screener'!$R6092&gt;2000, "Large Cap", "Small Cap")</f>
        <v>Large Cap</v>
      </c>
      <c r="E6092" s="31" t="s">
        <v>14</v>
      </c>
      <c r="F6092" s="31" t="s">
        <v>37</v>
      </c>
      <c r="G6092" s="1" t="s">
        <v>38</v>
      </c>
      <c r="H6092" s="1" t="s">
        <v>7159</v>
      </c>
      <c r="I6092" s="1" t="s">
        <v>21045</v>
      </c>
      <c r="J6092" s="1" t="s">
        <v>71</v>
      </c>
      <c r="K6092" s="1" t="s">
        <v>7161</v>
      </c>
      <c r="L6092" s="1" t="s">
        <v>7162</v>
      </c>
      <c r="M6092" s="1" t="s">
        <v>108</v>
      </c>
      <c r="N6092" s="1" t="s">
        <v>294</v>
      </c>
      <c r="O6092" s="1" t="s">
        <v>294</v>
      </c>
      <c r="P6092" s="1" t="s">
        <v>295</v>
      </c>
      <c r="Q6092" s="29" t="s">
        <v>296</v>
      </c>
      <c r="R6092" s="30">
        <v>12401.165846720001</v>
      </c>
      <c r="S6092" s="5">
        <v>15.49671511049174</v>
      </c>
      <c r="T6092" s="4" t="s">
        <v>61</v>
      </c>
      <c r="U6092" s="1"/>
      <c r="V6092" s="1"/>
      <c r="W6092" s="1"/>
      <c r="X6092" s="1"/>
    </row>
    <row r="6093" spans="1:24" ht="15.75" customHeight="1" x14ac:dyDescent="0.2">
      <c r="A6093" s="1"/>
      <c r="B6093" s="1"/>
      <c r="C6093" s="31" t="str">
        <f>IF('Style Screener'!$S6093&lt;(AVERAGE('Style Screener'!$S$9:$S$6415)), "Value", "Growth")</f>
        <v>Value</v>
      </c>
      <c r="D6093" s="31" t="str">
        <f>IF('Style Screener'!$R6093&gt;2000, "Large Cap", "Small Cap")</f>
        <v>Large Cap</v>
      </c>
      <c r="E6093" s="31" t="s">
        <v>14</v>
      </c>
      <c r="F6093" s="31" t="s">
        <v>37</v>
      </c>
      <c r="G6093" s="1" t="s">
        <v>38</v>
      </c>
      <c r="H6093" s="1" t="s">
        <v>7020</v>
      </c>
      <c r="I6093" s="1" t="s">
        <v>21046</v>
      </c>
      <c r="J6093" s="1" t="s">
        <v>71</v>
      </c>
      <c r="K6093" s="1" t="s">
        <v>7022</v>
      </c>
      <c r="L6093" s="1" t="s">
        <v>7023</v>
      </c>
      <c r="M6093" s="1" t="s">
        <v>108</v>
      </c>
      <c r="N6093" s="1" t="s">
        <v>294</v>
      </c>
      <c r="O6093" s="1" t="s">
        <v>294</v>
      </c>
      <c r="P6093" s="1" t="s">
        <v>363</v>
      </c>
      <c r="Q6093" s="29" t="s">
        <v>111</v>
      </c>
      <c r="R6093" s="30">
        <v>11392.825842640001</v>
      </c>
      <c r="S6093" s="5">
        <v>20.363403163745193</v>
      </c>
      <c r="T6093" s="4">
        <v>72.770324679159827</v>
      </c>
      <c r="U6093" s="1"/>
      <c r="V6093" s="1"/>
      <c r="W6093" s="1"/>
      <c r="X6093" s="1"/>
    </row>
    <row r="6094" spans="1:24" ht="15.75" customHeight="1" x14ac:dyDescent="0.2">
      <c r="A6094" s="1"/>
      <c r="B6094" s="1"/>
      <c r="C6094" s="31" t="str">
        <f>IF('Style Screener'!$S6094&lt;(AVERAGE('Style Screener'!$S$9:$S$6415)), "Value", "Growth")</f>
        <v>Growth</v>
      </c>
      <c r="D6094" s="31" t="str">
        <f>IF('Style Screener'!$R6094&gt;2000, "Large Cap", "Small Cap")</f>
        <v>Large Cap</v>
      </c>
      <c r="E6094" s="31" t="s">
        <v>14</v>
      </c>
      <c r="F6094" s="31" t="s">
        <v>37</v>
      </c>
      <c r="G6094" s="1" t="s">
        <v>38</v>
      </c>
      <c r="H6094" s="1" t="s">
        <v>7076</v>
      </c>
      <c r="I6094" s="1" t="s">
        <v>7077</v>
      </c>
      <c r="J6094" s="1" t="s">
        <v>41</v>
      </c>
      <c r="K6094" s="1" t="s">
        <v>7078</v>
      </c>
      <c r="L6094" s="1" t="s">
        <v>7079</v>
      </c>
      <c r="M6094" s="1" t="s">
        <v>108</v>
      </c>
      <c r="N6094" s="1" t="s">
        <v>332</v>
      </c>
      <c r="O6094" s="1" t="s">
        <v>287</v>
      </c>
      <c r="P6094" s="1" t="s">
        <v>332</v>
      </c>
      <c r="Q6094" s="29" t="s">
        <v>976</v>
      </c>
      <c r="R6094" s="30">
        <v>32529.51344214</v>
      </c>
      <c r="S6094" s="5">
        <v>85.20276953511376</v>
      </c>
      <c r="T6094" s="4">
        <v>39.877508544159888</v>
      </c>
      <c r="U6094" s="1"/>
      <c r="V6094" s="1"/>
      <c r="W6094" s="1"/>
      <c r="X6094" s="1"/>
    </row>
    <row r="6095" spans="1:24" ht="15.75" customHeight="1" x14ac:dyDescent="0.2">
      <c r="A6095" s="1"/>
      <c r="B6095" s="1"/>
      <c r="C6095" s="31" t="str">
        <f>IF('Style Screener'!$S6095&lt;(AVERAGE('Style Screener'!$S$9:$S$6415)), "Value", "Growth")</f>
        <v>Value</v>
      </c>
      <c r="D6095" s="31" t="str">
        <f>IF('Style Screener'!$R6095&gt;2000, "Large Cap", "Small Cap")</f>
        <v>Large Cap</v>
      </c>
      <c r="E6095" s="31" t="s">
        <v>14</v>
      </c>
      <c r="F6095" s="31" t="s">
        <v>37</v>
      </c>
      <c r="G6095" s="1" t="s">
        <v>259</v>
      </c>
      <c r="H6095" s="1" t="s">
        <v>7802</v>
      </c>
      <c r="I6095" s="1" t="s">
        <v>21047</v>
      </c>
      <c r="J6095" s="1" t="s">
        <v>71</v>
      </c>
      <c r="K6095" s="1" t="s">
        <v>7804</v>
      </c>
      <c r="L6095" s="1" t="s">
        <v>7805</v>
      </c>
      <c r="M6095" s="1" t="s">
        <v>108</v>
      </c>
      <c r="N6095" s="1" t="s">
        <v>294</v>
      </c>
      <c r="O6095" s="1" t="s">
        <v>294</v>
      </c>
      <c r="P6095" s="1" t="s">
        <v>363</v>
      </c>
      <c r="Q6095" s="29" t="s">
        <v>111</v>
      </c>
      <c r="R6095" s="30">
        <v>7694.0999999999995</v>
      </c>
      <c r="S6095" s="5">
        <v>15.152129817444219</v>
      </c>
      <c r="T6095" s="4" t="s">
        <v>61</v>
      </c>
      <c r="U6095" s="1"/>
      <c r="V6095" s="1"/>
      <c r="W6095" s="1"/>
      <c r="X6095" s="1"/>
    </row>
    <row r="6096" spans="1:24" ht="15.75" customHeight="1" x14ac:dyDescent="0.2">
      <c r="A6096" s="1"/>
      <c r="B6096" s="1"/>
      <c r="C6096" s="31" t="str">
        <f>IF('Style Screener'!$S6096&lt;(AVERAGE('Style Screener'!$S$9:$S$6415)), "Value", "Growth")</f>
        <v>Value</v>
      </c>
      <c r="D6096" s="31" t="str">
        <f>IF('Style Screener'!$R6096&gt;2000, "Large Cap", "Small Cap")</f>
        <v>Large Cap</v>
      </c>
      <c r="E6096" s="31" t="s">
        <v>14</v>
      </c>
      <c r="F6096" s="31" t="s">
        <v>37</v>
      </c>
      <c r="G6096" s="1" t="s">
        <v>38</v>
      </c>
      <c r="H6096" s="1" t="s">
        <v>7261</v>
      </c>
      <c r="I6096" s="1" t="s">
        <v>7262</v>
      </c>
      <c r="J6096" s="1" t="s">
        <v>41</v>
      </c>
      <c r="K6096" s="1" t="s">
        <v>7263</v>
      </c>
      <c r="L6096" s="1" t="s">
        <v>7264</v>
      </c>
      <c r="M6096" s="1" t="s">
        <v>108</v>
      </c>
      <c r="N6096" s="1" t="s">
        <v>308</v>
      </c>
      <c r="O6096" s="1" t="s">
        <v>287</v>
      </c>
      <c r="P6096" s="1" t="s">
        <v>385</v>
      </c>
      <c r="Q6096" s="29" t="s">
        <v>2245</v>
      </c>
      <c r="R6096" s="30">
        <v>101363.4609375</v>
      </c>
      <c r="S6096" s="5">
        <v>25.330447330447331</v>
      </c>
      <c r="T6096" s="4">
        <v>61</v>
      </c>
      <c r="U6096" s="1"/>
      <c r="V6096" s="1"/>
      <c r="W6096" s="1"/>
      <c r="X6096" s="1"/>
    </row>
    <row r="6097" spans="1:24" ht="15.75" customHeight="1" x14ac:dyDescent="0.2">
      <c r="A6097" s="1"/>
      <c r="B6097" s="1"/>
      <c r="C6097" s="31" t="str">
        <f>IF('Style Screener'!$S6097&lt;(AVERAGE('Style Screener'!$S$9:$S$6415)), "Value", "Growth")</f>
        <v>Value</v>
      </c>
      <c r="D6097" s="31" t="str">
        <f>IF('Style Screener'!$R6097&gt;2000, "Large Cap", "Small Cap")</f>
        <v>Large Cap</v>
      </c>
      <c r="E6097" s="31" t="s">
        <v>14</v>
      </c>
      <c r="F6097" s="31" t="s">
        <v>37</v>
      </c>
      <c r="G6097" s="1" t="s">
        <v>38</v>
      </c>
      <c r="H6097" s="1" t="s">
        <v>7954</v>
      </c>
      <c r="I6097" s="1" t="s">
        <v>21048</v>
      </c>
      <c r="J6097" s="1" t="s">
        <v>71</v>
      </c>
      <c r="K6097" s="1" t="s">
        <v>7956</v>
      </c>
      <c r="L6097" s="1" t="s">
        <v>7957</v>
      </c>
      <c r="M6097" s="1" t="s">
        <v>108</v>
      </c>
      <c r="N6097" s="1" t="s">
        <v>294</v>
      </c>
      <c r="O6097" s="1" t="s">
        <v>294</v>
      </c>
      <c r="P6097" s="1" t="s">
        <v>363</v>
      </c>
      <c r="Q6097" s="29" t="s">
        <v>111</v>
      </c>
      <c r="R6097" s="30">
        <v>9954.6022019700013</v>
      </c>
      <c r="S6097" s="5">
        <v>23.507014028056108</v>
      </c>
      <c r="T6097" s="4">
        <v>86.946781200189264</v>
      </c>
      <c r="U6097" s="1"/>
      <c r="V6097" s="1"/>
      <c r="W6097" s="1"/>
      <c r="X6097" s="1"/>
    </row>
    <row r="6098" spans="1:24" ht="15.75" customHeight="1" x14ac:dyDescent="0.2">
      <c r="A6098" s="1"/>
      <c r="B6098" s="1"/>
      <c r="C6098" s="31" t="str">
        <f>IF('Style Screener'!$S6098&lt;(AVERAGE('Style Screener'!$S$9:$S$6415)), "Value", "Growth")</f>
        <v>Value</v>
      </c>
      <c r="D6098" s="31" t="str">
        <f>IF('Style Screener'!$R6098&gt;2000, "Large Cap", "Small Cap")</f>
        <v>Large Cap</v>
      </c>
      <c r="E6098" s="31" t="s">
        <v>14</v>
      </c>
      <c r="F6098" s="31" t="s">
        <v>37</v>
      </c>
      <c r="G6098" s="1" t="s">
        <v>38</v>
      </c>
      <c r="H6098" s="1" t="s">
        <v>7355</v>
      </c>
      <c r="I6098" s="1" t="s">
        <v>21049</v>
      </c>
      <c r="J6098" s="1" t="s">
        <v>71</v>
      </c>
      <c r="K6098" s="1" t="s">
        <v>7357</v>
      </c>
      <c r="L6098" s="1" t="s">
        <v>7358</v>
      </c>
      <c r="M6098" s="1" t="s">
        <v>108</v>
      </c>
      <c r="N6098" s="1" t="s">
        <v>294</v>
      </c>
      <c r="O6098" s="1" t="s">
        <v>294</v>
      </c>
      <c r="P6098" s="1" t="s">
        <v>363</v>
      </c>
      <c r="Q6098" s="29" t="s">
        <v>4809</v>
      </c>
      <c r="R6098" s="30">
        <v>9916.3077288000004</v>
      </c>
      <c r="S6098" s="5">
        <v>18.388121031004857</v>
      </c>
      <c r="T6098" s="4" t="s">
        <v>61</v>
      </c>
      <c r="U6098" s="1"/>
      <c r="V6098" s="1"/>
      <c r="W6098" s="1"/>
      <c r="X6098" s="1"/>
    </row>
    <row r="6099" spans="1:24" ht="15.75" customHeight="1" x14ac:dyDescent="0.2">
      <c r="A6099" s="1"/>
      <c r="B6099" s="1"/>
      <c r="C6099" s="31" t="str">
        <f>IF('Style Screener'!$S6099&lt;(AVERAGE('Style Screener'!$S$9:$S$6415)), "Value", "Growth")</f>
        <v>Value</v>
      </c>
      <c r="D6099" s="31" t="str">
        <f>IF('Style Screener'!$R6099&gt;2000, "Large Cap", "Small Cap")</f>
        <v>Large Cap</v>
      </c>
      <c r="E6099" s="31" t="s">
        <v>14</v>
      </c>
      <c r="F6099" s="31" t="s">
        <v>37</v>
      </c>
      <c r="G6099" s="1" t="s">
        <v>38</v>
      </c>
      <c r="H6099" s="1" t="s">
        <v>7921</v>
      </c>
      <c r="I6099" s="1" t="s">
        <v>21050</v>
      </c>
      <c r="J6099" s="1" t="s">
        <v>71</v>
      </c>
      <c r="K6099" s="1" t="s">
        <v>7923</v>
      </c>
      <c r="L6099" s="1" t="s">
        <v>7924</v>
      </c>
      <c r="M6099" s="1" t="s">
        <v>108</v>
      </c>
      <c r="N6099" s="1" t="s">
        <v>294</v>
      </c>
      <c r="O6099" s="1" t="s">
        <v>294</v>
      </c>
      <c r="P6099" s="1" t="s">
        <v>363</v>
      </c>
      <c r="Q6099" s="29" t="s">
        <v>111</v>
      </c>
      <c r="R6099" s="30">
        <v>30877.9746514</v>
      </c>
      <c r="S6099" s="5">
        <v>9.0634920634920633</v>
      </c>
      <c r="T6099" s="4">
        <v>84.405184007824914</v>
      </c>
      <c r="U6099" s="1"/>
      <c r="V6099" s="1"/>
      <c r="W6099" s="1"/>
      <c r="X6099" s="1"/>
    </row>
    <row r="6100" spans="1:24" ht="15.75" customHeight="1" x14ac:dyDescent="0.2">
      <c r="A6100" s="1"/>
      <c r="B6100" s="1"/>
      <c r="C6100" s="31" t="str">
        <f>IF('Style Screener'!$S6100&lt;(AVERAGE('Style Screener'!$S$9:$S$6415)), "Value", "Growth")</f>
        <v>Value</v>
      </c>
      <c r="D6100" s="31" t="str">
        <f>IF('Style Screener'!$R6100&gt;2000, "Large Cap", "Small Cap")</f>
        <v>Large Cap</v>
      </c>
      <c r="E6100" s="31" t="s">
        <v>14</v>
      </c>
      <c r="F6100" s="31" t="s">
        <v>37</v>
      </c>
      <c r="G6100" s="1" t="s">
        <v>38</v>
      </c>
      <c r="H6100" s="1" t="s">
        <v>7830</v>
      </c>
      <c r="I6100" s="1" t="s">
        <v>21051</v>
      </c>
      <c r="J6100" s="1" t="s">
        <v>71</v>
      </c>
      <c r="K6100" s="1" t="s">
        <v>7832</v>
      </c>
      <c r="L6100" s="1" t="s">
        <v>7833</v>
      </c>
      <c r="M6100" s="1" t="s">
        <v>108</v>
      </c>
      <c r="N6100" s="1" t="s">
        <v>286</v>
      </c>
      <c r="O6100" s="1" t="s">
        <v>287</v>
      </c>
      <c r="P6100" s="1" t="s">
        <v>1256</v>
      </c>
      <c r="Q6100" s="29" t="s">
        <v>289</v>
      </c>
      <c r="R6100" s="30">
        <v>349768.388013535</v>
      </c>
      <c r="S6100" s="5">
        <v>17.04036770583533</v>
      </c>
      <c r="T6100" s="4">
        <v>49.933780935819328</v>
      </c>
      <c r="U6100" s="1"/>
      <c r="V6100" s="1"/>
      <c r="W6100" s="1"/>
      <c r="X6100" s="1"/>
    </row>
    <row r="6101" spans="1:24" ht="15.75" customHeight="1" x14ac:dyDescent="0.2">
      <c r="A6101" s="1"/>
      <c r="B6101" s="1"/>
      <c r="C6101" s="31" t="str">
        <f>IF('Style Screener'!$S6101&lt;(AVERAGE('Style Screener'!$S$9:$S$6415)), "Value", "Growth")</f>
        <v>Value</v>
      </c>
      <c r="D6101" s="31" t="str">
        <f>IF('Style Screener'!$R6101&gt;2000, "Large Cap", "Small Cap")</f>
        <v>Large Cap</v>
      </c>
      <c r="E6101" s="31" t="s">
        <v>14</v>
      </c>
      <c r="F6101" s="31" t="s">
        <v>37</v>
      </c>
      <c r="G6101" s="1" t="s">
        <v>13188</v>
      </c>
      <c r="H6101" s="1" t="s">
        <v>21052</v>
      </c>
      <c r="I6101" s="1" t="s">
        <v>21053</v>
      </c>
      <c r="J6101" s="1" t="s">
        <v>13191</v>
      </c>
      <c r="K6101" s="1" t="s">
        <v>21054</v>
      </c>
      <c r="L6101" s="1" t="s">
        <v>21055</v>
      </c>
      <c r="M6101" s="1" t="s">
        <v>108</v>
      </c>
      <c r="N6101" s="1" t="s">
        <v>332</v>
      </c>
      <c r="O6101" s="1" t="s">
        <v>287</v>
      </c>
      <c r="P6101" s="1" t="s">
        <v>332</v>
      </c>
      <c r="Q6101" s="29" t="s">
        <v>61</v>
      </c>
      <c r="R6101" s="30">
        <v>3243.2117950857637</v>
      </c>
      <c r="S6101" s="5">
        <v>12.15748376610671</v>
      </c>
      <c r="T6101" s="4">
        <v>0</v>
      </c>
      <c r="U6101" s="1"/>
      <c r="V6101" s="1"/>
      <c r="W6101" s="1"/>
      <c r="X6101" s="1"/>
    </row>
    <row r="6102" spans="1:24" ht="15.75" customHeight="1" x14ac:dyDescent="0.2">
      <c r="A6102" s="1"/>
      <c r="B6102" s="1"/>
      <c r="C6102" s="31" t="str">
        <f>IF('Style Screener'!$S6102&lt;(AVERAGE('Style Screener'!$S$9:$S$6415)), "Value", "Growth")</f>
        <v>Value</v>
      </c>
      <c r="D6102" s="31" t="str">
        <f>IF('Style Screener'!$R6102&gt;2000, "Large Cap", "Small Cap")</f>
        <v>Large Cap</v>
      </c>
      <c r="E6102" s="31" t="s">
        <v>14</v>
      </c>
      <c r="F6102" s="31" t="s">
        <v>37</v>
      </c>
      <c r="G6102" s="1" t="s">
        <v>38</v>
      </c>
      <c r="H6102" s="1" t="s">
        <v>7838</v>
      </c>
      <c r="I6102" s="1" t="s">
        <v>7839</v>
      </c>
      <c r="J6102" s="1" t="s">
        <v>41</v>
      </c>
      <c r="K6102" s="1" t="s">
        <v>7840</v>
      </c>
      <c r="L6102" s="1" t="s">
        <v>7841</v>
      </c>
      <c r="M6102" s="1" t="s">
        <v>108</v>
      </c>
      <c r="N6102" s="1" t="s">
        <v>109</v>
      </c>
      <c r="O6102" s="1" t="s">
        <v>110</v>
      </c>
      <c r="P6102" s="1" t="s">
        <v>109</v>
      </c>
      <c r="Q6102" s="29" t="s">
        <v>2199</v>
      </c>
      <c r="R6102" s="30">
        <v>12978.508744479999</v>
      </c>
      <c r="S6102" s="5">
        <v>18.826233527428748</v>
      </c>
      <c r="T6102" s="4">
        <v>42.96888284305389</v>
      </c>
      <c r="U6102" s="1"/>
      <c r="V6102" s="1"/>
      <c r="W6102" s="1"/>
      <c r="X6102" s="1"/>
    </row>
    <row r="6103" spans="1:24" ht="15.75" customHeight="1" x14ac:dyDescent="0.2">
      <c r="A6103" s="1"/>
      <c r="B6103" s="1"/>
      <c r="C6103" s="31" t="str">
        <f>IF('Style Screener'!$S6103&lt;(AVERAGE('Style Screener'!$S$9:$S$6415)), "Value", "Growth")</f>
        <v>Value</v>
      </c>
      <c r="D6103" s="31" t="str">
        <f>IF('Style Screener'!$R6103&gt;2000, "Large Cap", "Small Cap")</f>
        <v>Large Cap</v>
      </c>
      <c r="E6103" s="31" t="s">
        <v>14</v>
      </c>
      <c r="F6103" s="31" t="s">
        <v>37</v>
      </c>
      <c r="G6103" s="1" t="s">
        <v>13188</v>
      </c>
      <c r="H6103" s="1" t="s">
        <v>21056</v>
      </c>
      <c r="I6103" s="1" t="s">
        <v>21057</v>
      </c>
      <c r="J6103" s="1" t="s">
        <v>13191</v>
      </c>
      <c r="K6103" s="1" t="s">
        <v>21058</v>
      </c>
      <c r="L6103" s="1" t="s">
        <v>21059</v>
      </c>
      <c r="M6103" s="1" t="s">
        <v>108</v>
      </c>
      <c r="N6103" s="1" t="s">
        <v>571</v>
      </c>
      <c r="O6103" s="1" t="s">
        <v>110</v>
      </c>
      <c r="P6103" s="1" t="s">
        <v>1069</v>
      </c>
      <c r="Q6103" s="29" t="s">
        <v>61</v>
      </c>
      <c r="R6103" s="30">
        <v>31307.022045491849</v>
      </c>
      <c r="S6103" s="5">
        <v>22.292617608149051</v>
      </c>
      <c r="T6103" s="4">
        <v>90.50035667213092</v>
      </c>
      <c r="U6103" s="1"/>
      <c r="V6103" s="1"/>
      <c r="W6103" s="1"/>
      <c r="X6103" s="1"/>
    </row>
    <row r="6104" spans="1:24" ht="15.75" customHeight="1" x14ac:dyDescent="0.2">
      <c r="A6104" s="1"/>
      <c r="B6104" s="1"/>
      <c r="C6104" s="31" t="str">
        <f>IF('Style Screener'!$S6104&lt;(AVERAGE('Style Screener'!$S$9:$S$6415)), "Value", "Growth")</f>
        <v>Value</v>
      </c>
      <c r="D6104" s="31" t="str">
        <f>IF('Style Screener'!$R6104&gt;2000, "Large Cap", "Small Cap")</f>
        <v>Large Cap</v>
      </c>
      <c r="E6104" s="31" t="s">
        <v>14</v>
      </c>
      <c r="F6104" s="31" t="s">
        <v>37</v>
      </c>
      <c r="G6104" s="1" t="s">
        <v>13188</v>
      </c>
      <c r="H6104" s="1" t="s">
        <v>13654</v>
      </c>
      <c r="I6104" s="1" t="s">
        <v>21060</v>
      </c>
      <c r="J6104" s="1" t="s">
        <v>13191</v>
      </c>
      <c r="K6104" s="1" t="s">
        <v>13656</v>
      </c>
      <c r="L6104" s="1" t="s">
        <v>13657</v>
      </c>
      <c r="M6104" s="1" t="s">
        <v>108</v>
      </c>
      <c r="N6104" s="1" t="s">
        <v>129</v>
      </c>
      <c r="O6104" s="1" t="s">
        <v>110</v>
      </c>
      <c r="P6104" s="1" t="s">
        <v>129</v>
      </c>
      <c r="Q6104" s="29" t="s">
        <v>61</v>
      </c>
      <c r="R6104" s="30">
        <v>8519.0333273690776</v>
      </c>
      <c r="S6104" s="5">
        <v>21.273122959738849</v>
      </c>
      <c r="T6104" s="4">
        <v>18.703604268522309</v>
      </c>
      <c r="U6104" s="1"/>
      <c r="V6104" s="1"/>
      <c r="W6104" s="1"/>
      <c r="X6104" s="1"/>
    </row>
    <row r="6105" spans="1:24" ht="15.75" customHeight="1" x14ac:dyDescent="0.2">
      <c r="A6105" s="1"/>
      <c r="B6105" s="1"/>
      <c r="C6105" s="31" t="str">
        <f>IF('Style Screener'!$S6105&lt;(AVERAGE('Style Screener'!$S$9:$S$6415)), "Value", "Growth")</f>
        <v>Value</v>
      </c>
      <c r="D6105" s="31" t="str">
        <f>IF('Style Screener'!$R6105&gt;2000, "Large Cap", "Small Cap")</f>
        <v>Large Cap</v>
      </c>
      <c r="E6105" s="31" t="s">
        <v>14</v>
      </c>
      <c r="F6105" s="31" t="s">
        <v>37</v>
      </c>
      <c r="G6105" s="1" t="s">
        <v>38</v>
      </c>
      <c r="H6105" s="1" t="s">
        <v>8367</v>
      </c>
      <c r="I6105" s="1" t="s">
        <v>21061</v>
      </c>
      <c r="J6105" s="1" t="s">
        <v>71</v>
      </c>
      <c r="K6105" s="1" t="s">
        <v>8369</v>
      </c>
      <c r="L6105" s="1" t="s">
        <v>8370</v>
      </c>
      <c r="M6105" s="1" t="s">
        <v>108</v>
      </c>
      <c r="N6105" s="1" t="s">
        <v>129</v>
      </c>
      <c r="O6105" s="1" t="s">
        <v>110</v>
      </c>
      <c r="P6105" s="1" t="s">
        <v>129</v>
      </c>
      <c r="Q6105" s="29" t="s">
        <v>3801</v>
      </c>
      <c r="R6105" s="30">
        <v>11223.284976000001</v>
      </c>
      <c r="S6105" s="5">
        <v>12.931034482758619</v>
      </c>
      <c r="T6105" s="4">
        <v>44.554455445544548</v>
      </c>
      <c r="U6105" s="1"/>
      <c r="V6105" s="1"/>
      <c r="W6105" s="1"/>
      <c r="X6105" s="1"/>
    </row>
    <row r="6106" spans="1:24" ht="15.75" customHeight="1" x14ac:dyDescent="0.2">
      <c r="A6106" s="1"/>
      <c r="B6106" s="1"/>
      <c r="C6106" s="31" t="str">
        <f>IF('Style Screener'!$S6106&lt;(AVERAGE('Style Screener'!$S$9:$S$6415)), "Value", "Growth")</f>
        <v>Growth</v>
      </c>
      <c r="D6106" s="31" t="str">
        <f>IF('Style Screener'!$R6106&gt;2000, "Large Cap", "Small Cap")</f>
        <v>Large Cap</v>
      </c>
      <c r="E6106" s="31" t="s">
        <v>14</v>
      </c>
      <c r="F6106" s="31" t="s">
        <v>37</v>
      </c>
      <c r="G6106" s="1" t="s">
        <v>38</v>
      </c>
      <c r="H6106" s="1" t="s">
        <v>7987</v>
      </c>
      <c r="I6106" s="1" t="s">
        <v>7988</v>
      </c>
      <c r="J6106" s="1" t="s">
        <v>41</v>
      </c>
      <c r="K6106" s="1" t="s">
        <v>7989</v>
      </c>
      <c r="L6106" s="1" t="s">
        <v>7990</v>
      </c>
      <c r="M6106" s="1" t="s">
        <v>108</v>
      </c>
      <c r="N6106" s="1" t="s">
        <v>286</v>
      </c>
      <c r="O6106" s="1" t="s">
        <v>287</v>
      </c>
      <c r="P6106" s="1" t="s">
        <v>1256</v>
      </c>
      <c r="Q6106" s="29" t="s">
        <v>1638</v>
      </c>
      <c r="R6106" s="30">
        <v>7258.5071768099997</v>
      </c>
      <c r="S6106" s="5">
        <v>287.12538226299694</v>
      </c>
      <c r="T6106" s="4" t="s">
        <v>61</v>
      </c>
      <c r="U6106" s="1"/>
      <c r="V6106" s="1"/>
      <c r="W6106" s="1"/>
      <c r="X6106" s="1"/>
    </row>
    <row r="6107" spans="1:24" ht="15.75" customHeight="1" x14ac:dyDescent="0.2">
      <c r="A6107" s="1"/>
      <c r="B6107" s="1"/>
      <c r="C6107" s="31" t="str">
        <f>IF('Style Screener'!$S6107&lt;(AVERAGE('Style Screener'!$S$9:$S$6415)), "Value", "Growth")</f>
        <v>Value</v>
      </c>
      <c r="D6107" s="31" t="str">
        <f>IF('Style Screener'!$R6107&gt;2000, "Large Cap", "Small Cap")</f>
        <v>Large Cap</v>
      </c>
      <c r="E6107" s="31" t="s">
        <v>14</v>
      </c>
      <c r="F6107" s="31" t="s">
        <v>37</v>
      </c>
      <c r="G6107" s="1" t="s">
        <v>13188</v>
      </c>
      <c r="H6107" s="1" t="s">
        <v>21062</v>
      </c>
      <c r="I6107" s="1" t="s">
        <v>21063</v>
      </c>
      <c r="J6107" s="1" t="s">
        <v>13191</v>
      </c>
      <c r="K6107" s="1" t="s">
        <v>21064</v>
      </c>
      <c r="L6107" s="1" t="s">
        <v>21065</v>
      </c>
      <c r="M6107" s="1" t="s">
        <v>108</v>
      </c>
      <c r="N6107" s="1" t="s">
        <v>286</v>
      </c>
      <c r="O6107" s="1" t="s">
        <v>287</v>
      </c>
      <c r="P6107" s="1" t="s">
        <v>1333</v>
      </c>
      <c r="Q6107" s="29" t="s">
        <v>61</v>
      </c>
      <c r="R6107" s="30">
        <v>5936.1288147082596</v>
      </c>
      <c r="S6107" s="5">
        <v>16.979122504058651</v>
      </c>
      <c r="T6107" s="4">
        <v>82.687792748510958</v>
      </c>
      <c r="U6107" s="1"/>
      <c r="V6107" s="1"/>
      <c r="W6107" s="1"/>
      <c r="X6107" s="1"/>
    </row>
    <row r="6108" spans="1:24" ht="15.75" customHeight="1" x14ac:dyDescent="0.2">
      <c r="A6108" s="1"/>
      <c r="B6108" s="1"/>
      <c r="C6108" s="31" t="str">
        <f>IF('Style Screener'!$S6108&lt;(AVERAGE('Style Screener'!$S$9:$S$6415)), "Value", "Growth")</f>
        <v>Value</v>
      </c>
      <c r="D6108" s="31" t="str">
        <f>IF('Style Screener'!$R6108&gt;2000, "Large Cap", "Small Cap")</f>
        <v>Large Cap</v>
      </c>
      <c r="E6108" s="31" t="s">
        <v>14</v>
      </c>
      <c r="F6108" s="31" t="s">
        <v>37</v>
      </c>
      <c r="G6108" s="1" t="s">
        <v>2175</v>
      </c>
      <c r="H6108" s="1" t="s">
        <v>21066</v>
      </c>
      <c r="I6108" s="1" t="s">
        <v>21067</v>
      </c>
      <c r="J6108" s="1" t="s">
        <v>19742</v>
      </c>
      <c r="K6108" s="1" t="s">
        <v>21068</v>
      </c>
      <c r="L6108" s="1" t="s">
        <v>21069</v>
      </c>
      <c r="M6108" s="1" t="s">
        <v>108</v>
      </c>
      <c r="N6108" s="1" t="s">
        <v>286</v>
      </c>
      <c r="O6108" s="1" t="s">
        <v>287</v>
      </c>
      <c r="P6108" s="1" t="s">
        <v>288</v>
      </c>
      <c r="Q6108" s="29" t="s">
        <v>61</v>
      </c>
      <c r="R6108" s="30">
        <v>3630.9892522465057</v>
      </c>
      <c r="S6108" s="5">
        <v>19.224359883278566</v>
      </c>
      <c r="T6108" s="4">
        <v>99.097207600735032</v>
      </c>
      <c r="U6108" s="1"/>
      <c r="V6108" s="1"/>
      <c r="W6108" s="1"/>
      <c r="X6108" s="1"/>
    </row>
    <row r="6109" spans="1:24" ht="15.75" customHeight="1" x14ac:dyDescent="0.2">
      <c r="A6109" s="1"/>
      <c r="B6109" s="1"/>
      <c r="C6109" s="31" t="str">
        <f>IF('Style Screener'!$S6109&lt;(AVERAGE('Style Screener'!$S$9:$S$6415)), "Value", "Growth")</f>
        <v>Growth</v>
      </c>
      <c r="D6109" s="31" t="str">
        <f>IF('Style Screener'!$R6109&gt;2000, "Large Cap", "Small Cap")</f>
        <v>Large Cap</v>
      </c>
      <c r="E6109" s="31" t="s">
        <v>14</v>
      </c>
      <c r="F6109" s="31" t="s">
        <v>37</v>
      </c>
      <c r="G6109" s="1" t="s">
        <v>13188</v>
      </c>
      <c r="H6109" s="1" t="s">
        <v>21070</v>
      </c>
      <c r="I6109" s="1" t="s">
        <v>21071</v>
      </c>
      <c r="J6109" s="1" t="s">
        <v>13191</v>
      </c>
      <c r="K6109" s="1" t="s">
        <v>21072</v>
      </c>
      <c r="L6109" s="1" t="s">
        <v>21073</v>
      </c>
      <c r="M6109" s="1" t="s">
        <v>108</v>
      </c>
      <c r="N6109" s="1" t="s">
        <v>286</v>
      </c>
      <c r="O6109" s="1" t="s">
        <v>287</v>
      </c>
      <c r="P6109" s="1" t="s">
        <v>1333</v>
      </c>
      <c r="Q6109" s="29" t="s">
        <v>61</v>
      </c>
      <c r="R6109" s="30">
        <v>24784.667999692145</v>
      </c>
      <c r="S6109" s="5">
        <v>65.614451178958191</v>
      </c>
      <c r="T6109" s="4">
        <v>69.048526911586706</v>
      </c>
      <c r="U6109" s="1"/>
      <c r="V6109" s="1"/>
      <c r="W6109" s="1"/>
      <c r="X6109" s="1"/>
    </row>
    <row r="6110" spans="1:24" ht="15.75" customHeight="1" x14ac:dyDescent="0.2">
      <c r="A6110" s="1"/>
      <c r="B6110" s="1"/>
      <c r="C6110" s="31" t="str">
        <f>IF('Style Screener'!$S6110&lt;(AVERAGE('Style Screener'!$S$9:$S$6415)), "Value", "Growth")</f>
        <v>Growth</v>
      </c>
      <c r="D6110" s="31" t="str">
        <f>IF('Style Screener'!$R6110&gt;2000, "Large Cap", "Small Cap")</f>
        <v>Large Cap</v>
      </c>
      <c r="E6110" s="31" t="s">
        <v>14</v>
      </c>
      <c r="F6110" s="31" t="s">
        <v>37</v>
      </c>
      <c r="G6110" s="1" t="s">
        <v>13188</v>
      </c>
      <c r="H6110" s="1" t="s">
        <v>13482</v>
      </c>
      <c r="I6110" s="1" t="s">
        <v>21074</v>
      </c>
      <c r="J6110" s="1" t="s">
        <v>13191</v>
      </c>
      <c r="K6110" s="1" t="s">
        <v>13484</v>
      </c>
      <c r="L6110" s="1" t="s">
        <v>13485</v>
      </c>
      <c r="M6110" s="1" t="s">
        <v>108</v>
      </c>
      <c r="N6110" s="1" t="s">
        <v>571</v>
      </c>
      <c r="O6110" s="1" t="s">
        <v>110</v>
      </c>
      <c r="P6110" s="1" t="s">
        <v>1069</v>
      </c>
      <c r="Q6110" s="29" t="s">
        <v>61</v>
      </c>
      <c r="R6110" s="30">
        <v>2763.6097869111263</v>
      </c>
      <c r="S6110" s="5">
        <v>46.258882541451854</v>
      </c>
      <c r="T6110" s="4">
        <v>78.241191703689623</v>
      </c>
      <c r="U6110" s="1"/>
      <c r="V6110" s="1"/>
      <c r="W6110" s="1"/>
      <c r="X6110" s="1"/>
    </row>
    <row r="6111" spans="1:24" ht="15.75" customHeight="1" x14ac:dyDescent="0.2">
      <c r="A6111" s="1"/>
      <c r="B6111" s="1"/>
      <c r="C6111" s="31" t="str">
        <f>IF('Style Screener'!$S6111&lt;(AVERAGE('Style Screener'!$S$9:$S$6415)), "Value", "Growth")</f>
        <v>Value</v>
      </c>
      <c r="D6111" s="31" t="str">
        <f>IF('Style Screener'!$R6111&gt;2000, "Large Cap", "Small Cap")</f>
        <v>Large Cap</v>
      </c>
      <c r="E6111" s="31" t="s">
        <v>14</v>
      </c>
      <c r="F6111" s="31" t="s">
        <v>37</v>
      </c>
      <c r="G6111" s="1" t="s">
        <v>10908</v>
      </c>
      <c r="H6111" s="1" t="s">
        <v>12319</v>
      </c>
      <c r="I6111" s="1" t="s">
        <v>12320</v>
      </c>
      <c r="J6111" s="1" t="s">
        <v>10911</v>
      </c>
      <c r="K6111" s="1" t="s">
        <v>12321</v>
      </c>
      <c r="L6111" s="1" t="s">
        <v>12322</v>
      </c>
      <c r="M6111" s="1" t="s">
        <v>108</v>
      </c>
      <c r="N6111" s="1" t="s">
        <v>109</v>
      </c>
      <c r="O6111" s="1" t="s">
        <v>110</v>
      </c>
      <c r="P6111" s="1" t="s">
        <v>109</v>
      </c>
      <c r="Q6111" s="29" t="s">
        <v>61</v>
      </c>
      <c r="R6111" s="30">
        <v>29618.050901906554</v>
      </c>
      <c r="S6111" s="5">
        <v>23.761904761904763</v>
      </c>
      <c r="T6111" s="4" t="s">
        <v>61</v>
      </c>
      <c r="U6111" s="1"/>
      <c r="V6111" s="1"/>
      <c r="W6111" s="1"/>
      <c r="X6111" s="1"/>
    </row>
    <row r="6112" spans="1:24" ht="15.75" customHeight="1" x14ac:dyDescent="0.2">
      <c r="A6112" s="1"/>
      <c r="B6112" s="1"/>
      <c r="C6112" s="31" t="str">
        <f>IF('Style Screener'!$S6112&lt;(AVERAGE('Style Screener'!$S$9:$S$6415)), "Value", "Growth")</f>
        <v>Value</v>
      </c>
      <c r="D6112" s="31" t="str">
        <f>IF('Style Screener'!$R6112&gt;2000, "Large Cap", "Small Cap")</f>
        <v>Large Cap</v>
      </c>
      <c r="E6112" s="31" t="s">
        <v>14</v>
      </c>
      <c r="F6112" s="31" t="s">
        <v>37</v>
      </c>
      <c r="G6112" s="1" t="s">
        <v>13188</v>
      </c>
      <c r="H6112" s="1" t="s">
        <v>21075</v>
      </c>
      <c r="I6112" s="1" t="s">
        <v>21076</v>
      </c>
      <c r="J6112" s="1" t="s">
        <v>13191</v>
      </c>
      <c r="K6112" s="1" t="s">
        <v>21077</v>
      </c>
      <c r="L6112" s="1" t="s">
        <v>21078</v>
      </c>
      <c r="M6112" s="1" t="s">
        <v>108</v>
      </c>
      <c r="N6112" s="1" t="s">
        <v>308</v>
      </c>
      <c r="O6112" s="1" t="s">
        <v>287</v>
      </c>
      <c r="P6112" s="1" t="s">
        <v>309</v>
      </c>
      <c r="Q6112" s="29" t="s">
        <v>61</v>
      </c>
      <c r="R6112" s="30">
        <v>8572.7726795313592</v>
      </c>
      <c r="S6112" s="5">
        <v>22.828189681958964</v>
      </c>
      <c r="T6112" s="4" t="s">
        <v>61</v>
      </c>
      <c r="U6112" s="1"/>
      <c r="V6112" s="1"/>
      <c r="W6112" s="1"/>
      <c r="X6112" s="1"/>
    </row>
    <row r="6113" spans="1:24" ht="15.75" customHeight="1" x14ac:dyDescent="0.2">
      <c r="A6113" s="1"/>
      <c r="B6113" s="1"/>
      <c r="C6113" s="31" t="str">
        <f>IF('Style Screener'!$S6113&lt;(AVERAGE('Style Screener'!$S$9:$S$6415)), "Value", "Growth")</f>
        <v>Growth</v>
      </c>
      <c r="D6113" s="31" t="str">
        <f>IF('Style Screener'!$R6113&gt;2000, "Large Cap", "Small Cap")</f>
        <v>Large Cap</v>
      </c>
      <c r="E6113" s="31" t="s">
        <v>14</v>
      </c>
      <c r="F6113" s="31" t="s">
        <v>37</v>
      </c>
      <c r="G6113" s="1" t="s">
        <v>13188</v>
      </c>
      <c r="H6113" s="1" t="s">
        <v>14067</v>
      </c>
      <c r="I6113" s="1" t="s">
        <v>21079</v>
      </c>
      <c r="J6113" s="1" t="s">
        <v>13191</v>
      </c>
      <c r="K6113" s="1" t="s">
        <v>14069</v>
      </c>
      <c r="L6113" s="1" t="s">
        <v>14070</v>
      </c>
      <c r="M6113" s="1" t="s">
        <v>108</v>
      </c>
      <c r="N6113" s="1" t="s">
        <v>308</v>
      </c>
      <c r="O6113" s="1" t="s">
        <v>287</v>
      </c>
      <c r="P6113" s="1" t="s">
        <v>309</v>
      </c>
      <c r="Q6113" s="29" t="s">
        <v>61</v>
      </c>
      <c r="R6113" s="30">
        <v>13185.095618853922</v>
      </c>
      <c r="S6113" s="5">
        <v>39.974109295758616</v>
      </c>
      <c r="T6113" s="4">
        <v>22.425861568571996</v>
      </c>
      <c r="U6113" s="1"/>
      <c r="V6113" s="1"/>
      <c r="W6113" s="1"/>
      <c r="X6113" s="1"/>
    </row>
    <row r="6114" spans="1:24" ht="15.75" customHeight="1" x14ac:dyDescent="0.2">
      <c r="A6114" s="1"/>
      <c r="B6114" s="1"/>
      <c r="C6114" s="31" t="str">
        <f>IF('Style Screener'!$S6114&lt;(AVERAGE('Style Screener'!$S$9:$S$6415)), "Value", "Growth")</f>
        <v>Value</v>
      </c>
      <c r="D6114" s="31" t="str">
        <f>IF('Style Screener'!$R6114&gt;2000, "Large Cap", "Small Cap")</f>
        <v>Large Cap</v>
      </c>
      <c r="E6114" s="31" t="s">
        <v>14</v>
      </c>
      <c r="F6114" s="31" t="s">
        <v>37</v>
      </c>
      <c r="G6114" s="1" t="s">
        <v>38</v>
      </c>
      <c r="H6114" s="1" t="s">
        <v>8396</v>
      </c>
      <c r="I6114" s="1" t="s">
        <v>21080</v>
      </c>
      <c r="J6114" s="1" t="s">
        <v>71</v>
      </c>
      <c r="K6114" s="1" t="s">
        <v>8398</v>
      </c>
      <c r="L6114" s="1" t="s">
        <v>8399</v>
      </c>
      <c r="M6114" s="1" t="s">
        <v>108</v>
      </c>
      <c r="N6114" s="1" t="s">
        <v>286</v>
      </c>
      <c r="O6114" s="1" t="s">
        <v>287</v>
      </c>
      <c r="P6114" s="1" t="s">
        <v>288</v>
      </c>
      <c r="Q6114" s="29" t="s">
        <v>289</v>
      </c>
      <c r="R6114" s="30">
        <v>4606.6922133600001</v>
      </c>
      <c r="S6114" s="5">
        <v>12.676812891674127</v>
      </c>
      <c r="T6114" s="4">
        <v>26.786437502177083</v>
      </c>
      <c r="U6114" s="1"/>
      <c r="V6114" s="1"/>
      <c r="W6114" s="1"/>
      <c r="X6114" s="1"/>
    </row>
    <row r="6115" spans="1:24" ht="15.75" customHeight="1" x14ac:dyDescent="0.2">
      <c r="A6115" s="1"/>
      <c r="B6115" s="1"/>
      <c r="C6115" s="31" t="str">
        <f>IF('Style Screener'!$S6115&lt;(AVERAGE('Style Screener'!$S$9:$S$6415)), "Value", "Growth")</f>
        <v>Value</v>
      </c>
      <c r="D6115" s="31" t="str">
        <f>IF('Style Screener'!$R6115&gt;2000, "Large Cap", "Small Cap")</f>
        <v>Large Cap</v>
      </c>
      <c r="E6115" s="31" t="s">
        <v>14</v>
      </c>
      <c r="F6115" s="31" t="s">
        <v>37</v>
      </c>
      <c r="G6115" s="1" t="s">
        <v>38</v>
      </c>
      <c r="H6115" s="1" t="s">
        <v>8420</v>
      </c>
      <c r="I6115" s="1" t="s">
        <v>21081</v>
      </c>
      <c r="J6115" s="1" t="s">
        <v>71</v>
      </c>
      <c r="K6115" s="1" t="s">
        <v>8422</v>
      </c>
      <c r="L6115" s="1" t="s">
        <v>8423</v>
      </c>
      <c r="M6115" s="1" t="s">
        <v>108</v>
      </c>
      <c r="N6115" s="1" t="s">
        <v>294</v>
      </c>
      <c r="O6115" s="1" t="s">
        <v>294</v>
      </c>
      <c r="P6115" s="1" t="s">
        <v>363</v>
      </c>
      <c r="Q6115" s="29" t="s">
        <v>111</v>
      </c>
      <c r="R6115" s="30">
        <v>12200.199241009999</v>
      </c>
      <c r="S6115" s="5">
        <v>14.792085848423875</v>
      </c>
      <c r="T6115" s="4">
        <v>83.111976549431631</v>
      </c>
      <c r="U6115" s="1"/>
      <c r="V6115" s="1"/>
      <c r="W6115" s="1"/>
      <c r="X6115" s="1"/>
    </row>
    <row r="6116" spans="1:24" ht="15.75" customHeight="1" x14ac:dyDescent="0.2">
      <c r="A6116" s="1"/>
      <c r="B6116" s="1"/>
      <c r="C6116" s="31" t="str">
        <f>IF('Style Screener'!$S6116&lt;(AVERAGE('Style Screener'!$S$9:$S$6415)), "Value", "Growth")</f>
        <v>Value</v>
      </c>
      <c r="D6116" s="31" t="str">
        <f>IF('Style Screener'!$R6116&gt;2000, "Large Cap", "Small Cap")</f>
        <v>Large Cap</v>
      </c>
      <c r="E6116" s="31" t="s">
        <v>14</v>
      </c>
      <c r="F6116" s="31" t="s">
        <v>37</v>
      </c>
      <c r="G6116" s="1" t="s">
        <v>13188</v>
      </c>
      <c r="H6116" s="1" t="s">
        <v>21082</v>
      </c>
      <c r="I6116" s="1" t="s">
        <v>21083</v>
      </c>
      <c r="J6116" s="1" t="s">
        <v>13191</v>
      </c>
      <c r="K6116" s="1" t="s">
        <v>21084</v>
      </c>
      <c r="L6116" s="1" t="s">
        <v>21085</v>
      </c>
      <c r="M6116" s="1" t="s">
        <v>108</v>
      </c>
      <c r="N6116" s="1" t="s">
        <v>571</v>
      </c>
      <c r="O6116" s="1" t="s">
        <v>110</v>
      </c>
      <c r="P6116" s="1" t="s">
        <v>1069</v>
      </c>
      <c r="Q6116" s="29" t="s">
        <v>61</v>
      </c>
      <c r="R6116" s="30">
        <v>9892.4666958643866</v>
      </c>
      <c r="S6116" s="5">
        <v>18.518707639307319</v>
      </c>
      <c r="T6116" s="4">
        <v>55.398555693264633</v>
      </c>
      <c r="U6116" s="1"/>
      <c r="V6116" s="1"/>
      <c r="W6116" s="1"/>
      <c r="X6116" s="1"/>
    </row>
    <row r="6117" spans="1:24" ht="15.75" customHeight="1" x14ac:dyDescent="0.2">
      <c r="A6117" s="1"/>
      <c r="B6117" s="1"/>
      <c r="C6117" s="31" t="str">
        <f>IF('Style Screener'!$S6117&lt;(AVERAGE('Style Screener'!$S$9:$S$6415)), "Value", "Growth")</f>
        <v>Value</v>
      </c>
      <c r="D6117" s="31" t="str">
        <f>IF('Style Screener'!$R6117&gt;2000, "Large Cap", "Small Cap")</f>
        <v>Large Cap</v>
      </c>
      <c r="E6117" s="31" t="s">
        <v>14</v>
      </c>
      <c r="F6117" s="31" t="s">
        <v>37</v>
      </c>
      <c r="G6117" s="1" t="s">
        <v>5587</v>
      </c>
      <c r="H6117" s="1" t="s">
        <v>21086</v>
      </c>
      <c r="I6117" s="1" t="s">
        <v>21087</v>
      </c>
      <c r="J6117" s="1" t="s">
        <v>19180</v>
      </c>
      <c r="K6117" s="1" t="s">
        <v>21088</v>
      </c>
      <c r="L6117" s="1" t="s">
        <v>21089</v>
      </c>
      <c r="M6117" s="1" t="s">
        <v>108</v>
      </c>
      <c r="N6117" s="1" t="s">
        <v>286</v>
      </c>
      <c r="O6117" s="1" t="s">
        <v>287</v>
      </c>
      <c r="P6117" s="1" t="s">
        <v>288</v>
      </c>
      <c r="Q6117" s="29" t="s">
        <v>289</v>
      </c>
      <c r="R6117" s="30">
        <v>7051.7807022299439</v>
      </c>
      <c r="S6117" s="5">
        <v>14.98245570608691</v>
      </c>
      <c r="T6117" s="4">
        <v>92.784817372325591</v>
      </c>
      <c r="U6117" s="1"/>
      <c r="V6117" s="1"/>
      <c r="W6117" s="1"/>
      <c r="X6117" s="1"/>
    </row>
    <row r="6118" spans="1:24" ht="15.75" customHeight="1" x14ac:dyDescent="0.2">
      <c r="A6118" s="1"/>
      <c r="B6118" s="1"/>
      <c r="C6118" s="31" t="str">
        <f>IF('Style Screener'!$S6118&lt;(AVERAGE('Style Screener'!$S$9:$S$6415)), "Value", "Growth")</f>
        <v>Value</v>
      </c>
      <c r="D6118" s="31" t="str">
        <f>IF('Style Screener'!$R6118&gt;2000, "Large Cap", "Small Cap")</f>
        <v>Large Cap</v>
      </c>
      <c r="E6118" s="31" t="s">
        <v>14</v>
      </c>
      <c r="F6118" s="31" t="s">
        <v>37</v>
      </c>
      <c r="G6118" s="1" t="s">
        <v>38</v>
      </c>
      <c r="H6118" s="1" t="s">
        <v>8734</v>
      </c>
      <c r="I6118" s="1" t="s">
        <v>8735</v>
      </c>
      <c r="J6118" s="1" t="s">
        <v>41</v>
      </c>
      <c r="K6118" s="1" t="s">
        <v>8736</v>
      </c>
      <c r="L6118" s="1" t="s">
        <v>8737</v>
      </c>
      <c r="M6118" s="1" t="s">
        <v>108</v>
      </c>
      <c r="N6118" s="1" t="s">
        <v>286</v>
      </c>
      <c r="O6118" s="1" t="s">
        <v>287</v>
      </c>
      <c r="P6118" s="1" t="s">
        <v>1256</v>
      </c>
      <c r="Q6118" s="29" t="s">
        <v>289</v>
      </c>
      <c r="R6118" s="30">
        <v>189618.17939999999</v>
      </c>
      <c r="S6118" s="5">
        <v>15.113122171945701</v>
      </c>
      <c r="T6118" s="4">
        <v>56.083605486610061</v>
      </c>
      <c r="U6118" s="1"/>
      <c r="V6118" s="1"/>
      <c r="W6118" s="1"/>
      <c r="X6118" s="1"/>
    </row>
    <row r="6119" spans="1:24" ht="15.75" customHeight="1" x14ac:dyDescent="0.2">
      <c r="A6119" s="1"/>
      <c r="B6119" s="1"/>
      <c r="C6119" s="31" t="str">
        <f>IF('Style Screener'!$S6119&lt;(AVERAGE('Style Screener'!$S$9:$S$6415)), "Value", "Growth")</f>
        <v>Growth</v>
      </c>
      <c r="D6119" s="31" t="str">
        <f>IF('Style Screener'!$R6119&gt;2000, "Large Cap", "Small Cap")</f>
        <v>Large Cap</v>
      </c>
      <c r="E6119" s="31" t="s">
        <v>14</v>
      </c>
      <c r="F6119" s="31" t="s">
        <v>37</v>
      </c>
      <c r="G6119" s="1" t="s">
        <v>13188</v>
      </c>
      <c r="H6119" s="1" t="s">
        <v>21090</v>
      </c>
      <c r="I6119" s="1" t="s">
        <v>21091</v>
      </c>
      <c r="J6119" s="1" t="s">
        <v>13191</v>
      </c>
      <c r="K6119" s="1" t="s">
        <v>21092</v>
      </c>
      <c r="L6119" s="1" t="s">
        <v>21093</v>
      </c>
      <c r="M6119" s="1" t="s">
        <v>108</v>
      </c>
      <c r="N6119" s="1" t="s">
        <v>286</v>
      </c>
      <c r="O6119" s="1" t="s">
        <v>287</v>
      </c>
      <c r="P6119" s="1" t="s">
        <v>1256</v>
      </c>
      <c r="Q6119" s="29" t="s">
        <v>61</v>
      </c>
      <c r="R6119" s="30">
        <v>5812.6629186211667</v>
      </c>
      <c r="S6119" s="5" t="s">
        <v>61</v>
      </c>
      <c r="T6119" s="4" t="s">
        <v>61</v>
      </c>
      <c r="U6119" s="1"/>
      <c r="V6119" s="1"/>
      <c r="W6119" s="1"/>
      <c r="X6119" s="1"/>
    </row>
    <row r="6120" spans="1:24" ht="15.75" customHeight="1" x14ac:dyDescent="0.2">
      <c r="A6120" s="1"/>
      <c r="B6120" s="1"/>
      <c r="C6120" s="31" t="str">
        <f>IF('Style Screener'!$S6120&lt;(AVERAGE('Style Screener'!$S$9:$S$6415)), "Value", "Growth")</f>
        <v>Value</v>
      </c>
      <c r="D6120" s="31" t="str">
        <f>IF('Style Screener'!$R6120&gt;2000, "Large Cap", "Small Cap")</f>
        <v>Large Cap</v>
      </c>
      <c r="E6120" s="31" t="s">
        <v>14</v>
      </c>
      <c r="F6120" s="31" t="s">
        <v>37</v>
      </c>
      <c r="G6120" s="1" t="s">
        <v>13188</v>
      </c>
      <c r="H6120" s="1" t="s">
        <v>21094</v>
      </c>
      <c r="I6120" s="1" t="s">
        <v>21095</v>
      </c>
      <c r="J6120" s="1" t="s">
        <v>13191</v>
      </c>
      <c r="K6120" s="1" t="s">
        <v>21096</v>
      </c>
      <c r="L6120" s="1" t="s">
        <v>21097</v>
      </c>
      <c r="M6120" s="1" t="s">
        <v>108</v>
      </c>
      <c r="N6120" s="1" t="s">
        <v>308</v>
      </c>
      <c r="O6120" s="1" t="s">
        <v>287</v>
      </c>
      <c r="P6120" s="1" t="s">
        <v>309</v>
      </c>
      <c r="Q6120" s="29" t="s">
        <v>61</v>
      </c>
      <c r="R6120" s="30">
        <v>4410.3376791360724</v>
      </c>
      <c r="S6120" s="5">
        <v>21.616021561494659</v>
      </c>
      <c r="T6120" s="4" t="s">
        <v>61</v>
      </c>
      <c r="U6120" s="1"/>
      <c r="V6120" s="1"/>
      <c r="W6120" s="1"/>
      <c r="X6120" s="1"/>
    </row>
    <row r="6121" spans="1:24" ht="15.75" customHeight="1" x14ac:dyDescent="0.2">
      <c r="A6121" s="1"/>
      <c r="B6121" s="1"/>
      <c r="C6121" s="31" t="str">
        <f>IF('Style Screener'!$S6121&lt;(AVERAGE('Style Screener'!$S$9:$S$6415)), "Value", "Growth")</f>
        <v>Growth</v>
      </c>
      <c r="D6121" s="31" t="str">
        <f>IF('Style Screener'!$R6121&gt;2000, "Large Cap", "Small Cap")</f>
        <v>Large Cap</v>
      </c>
      <c r="E6121" s="31" t="s">
        <v>14</v>
      </c>
      <c r="F6121" s="31" t="s">
        <v>37</v>
      </c>
      <c r="G6121" s="1" t="s">
        <v>38</v>
      </c>
      <c r="H6121" s="1" t="s">
        <v>8851</v>
      </c>
      <c r="I6121" s="1" t="s">
        <v>8852</v>
      </c>
      <c r="J6121" s="1" t="s">
        <v>41</v>
      </c>
      <c r="K6121" s="1" t="s">
        <v>8853</v>
      </c>
      <c r="L6121" s="1" t="s">
        <v>8854</v>
      </c>
      <c r="M6121" s="1" t="s">
        <v>108</v>
      </c>
      <c r="N6121" s="1" t="s">
        <v>109</v>
      </c>
      <c r="O6121" s="1" t="s">
        <v>110</v>
      </c>
      <c r="P6121" s="1" t="s">
        <v>109</v>
      </c>
      <c r="Q6121" s="29" t="s">
        <v>289</v>
      </c>
      <c r="R6121" s="30">
        <v>12700.457384580001</v>
      </c>
      <c r="S6121" s="5">
        <v>197.15197956577268</v>
      </c>
      <c r="T6121" s="4">
        <v>39.286735241457826</v>
      </c>
      <c r="U6121" s="1"/>
      <c r="V6121" s="1"/>
      <c r="W6121" s="1"/>
      <c r="X6121" s="1"/>
    </row>
    <row r="6122" spans="1:24" ht="15.75" customHeight="1" x14ac:dyDescent="0.2">
      <c r="A6122" s="1"/>
      <c r="B6122" s="1"/>
      <c r="C6122" s="31" t="str">
        <f>IF('Style Screener'!$S6122&lt;(AVERAGE('Style Screener'!$S$9:$S$6415)), "Value", "Growth")</f>
        <v>Value</v>
      </c>
      <c r="D6122" s="31" t="str">
        <f>IF('Style Screener'!$R6122&gt;2000, "Large Cap", "Small Cap")</f>
        <v>Large Cap</v>
      </c>
      <c r="E6122" s="31" t="s">
        <v>14</v>
      </c>
      <c r="F6122" s="31" t="s">
        <v>37</v>
      </c>
      <c r="G6122" s="1" t="s">
        <v>38</v>
      </c>
      <c r="H6122" s="1" t="s">
        <v>8872</v>
      </c>
      <c r="I6122" s="1" t="s">
        <v>21098</v>
      </c>
      <c r="J6122" s="1" t="s">
        <v>71</v>
      </c>
      <c r="K6122" s="1" t="s">
        <v>8874</v>
      </c>
      <c r="L6122" s="1" t="s">
        <v>8875</v>
      </c>
      <c r="M6122" s="1" t="s">
        <v>108</v>
      </c>
      <c r="N6122" s="1" t="s">
        <v>308</v>
      </c>
      <c r="O6122" s="1" t="s">
        <v>287</v>
      </c>
      <c r="P6122" s="1" t="s">
        <v>385</v>
      </c>
      <c r="Q6122" s="29" t="s">
        <v>8876</v>
      </c>
      <c r="R6122" s="30">
        <v>17819.981869800002</v>
      </c>
      <c r="S6122" s="5">
        <v>26.504592112371693</v>
      </c>
      <c r="T6122" s="4" t="s">
        <v>61</v>
      </c>
      <c r="U6122" s="1"/>
      <c r="V6122" s="1"/>
      <c r="W6122" s="1"/>
      <c r="X6122" s="1"/>
    </row>
    <row r="6123" spans="1:24" ht="15.75" customHeight="1" x14ac:dyDescent="0.2">
      <c r="A6123" s="1"/>
      <c r="B6123" s="1"/>
      <c r="C6123" s="31" t="str">
        <f>IF('Style Screener'!$S6123&lt;(AVERAGE('Style Screener'!$S$9:$S$6415)), "Value", "Growth")</f>
        <v>Value</v>
      </c>
      <c r="D6123" s="31" t="str">
        <f>IF('Style Screener'!$R6123&gt;2000, "Large Cap", "Small Cap")</f>
        <v>Large Cap</v>
      </c>
      <c r="E6123" s="31" t="s">
        <v>14</v>
      </c>
      <c r="F6123" s="31" t="s">
        <v>37</v>
      </c>
      <c r="G6123" s="1" t="s">
        <v>38</v>
      </c>
      <c r="H6123" s="1" t="s">
        <v>9597</v>
      </c>
      <c r="I6123" s="1" t="s">
        <v>21099</v>
      </c>
      <c r="J6123" s="1" t="s">
        <v>71</v>
      </c>
      <c r="K6123" s="1" t="s">
        <v>9599</v>
      </c>
      <c r="L6123" s="1" t="s">
        <v>9600</v>
      </c>
      <c r="M6123" s="1" t="s">
        <v>108</v>
      </c>
      <c r="N6123" s="1" t="s">
        <v>294</v>
      </c>
      <c r="O6123" s="1" t="s">
        <v>294</v>
      </c>
      <c r="P6123" s="1" t="s">
        <v>363</v>
      </c>
      <c r="Q6123" s="29" t="s">
        <v>111</v>
      </c>
      <c r="R6123" s="30">
        <v>10997.077868189999</v>
      </c>
      <c r="S6123" s="5">
        <v>21.401329095637099</v>
      </c>
      <c r="T6123" s="4" t="s">
        <v>61</v>
      </c>
      <c r="U6123" s="1"/>
      <c r="V6123" s="1"/>
      <c r="W6123" s="1"/>
      <c r="X6123" s="1"/>
    </row>
    <row r="6124" spans="1:24" ht="15.75" customHeight="1" x14ac:dyDescent="0.2">
      <c r="A6124" s="1"/>
      <c r="B6124" s="1"/>
      <c r="C6124" s="31" t="str">
        <f>IF('Style Screener'!$S6124&lt;(AVERAGE('Style Screener'!$S$9:$S$6415)), "Value", "Growth")</f>
        <v>Value</v>
      </c>
      <c r="D6124" s="31" t="str">
        <f>IF('Style Screener'!$R6124&gt;2000, "Large Cap", "Small Cap")</f>
        <v>Large Cap</v>
      </c>
      <c r="E6124" s="31" t="s">
        <v>14</v>
      </c>
      <c r="F6124" s="31" t="s">
        <v>37</v>
      </c>
      <c r="G6124" s="1" t="s">
        <v>38</v>
      </c>
      <c r="H6124" s="1" t="s">
        <v>9557</v>
      </c>
      <c r="I6124" s="1" t="s">
        <v>21100</v>
      </c>
      <c r="J6124" s="1" t="s">
        <v>71</v>
      </c>
      <c r="K6124" s="1" t="s">
        <v>9559</v>
      </c>
      <c r="L6124" s="1" t="s">
        <v>9560</v>
      </c>
      <c r="M6124" s="1" t="s">
        <v>108</v>
      </c>
      <c r="N6124" s="1" t="s">
        <v>109</v>
      </c>
      <c r="O6124" s="1" t="s">
        <v>110</v>
      </c>
      <c r="P6124" s="1" t="s">
        <v>109</v>
      </c>
      <c r="Q6124" s="29" t="s">
        <v>2199</v>
      </c>
      <c r="R6124" s="30">
        <v>113110.33619413998</v>
      </c>
      <c r="S6124" s="5">
        <v>13.711257748450308</v>
      </c>
      <c r="T6124" s="4">
        <v>98.59553743345792</v>
      </c>
      <c r="U6124" s="1"/>
      <c r="V6124" s="1"/>
      <c r="W6124" s="1"/>
      <c r="X6124" s="1"/>
    </row>
    <row r="6125" spans="1:24" ht="15.75" customHeight="1" x14ac:dyDescent="0.2">
      <c r="A6125" s="1"/>
      <c r="B6125" s="1"/>
      <c r="C6125" s="31" t="str">
        <f>IF('Style Screener'!$S6125&lt;(AVERAGE('Style Screener'!$S$9:$S$6415)), "Value", "Growth")</f>
        <v>Growth</v>
      </c>
      <c r="D6125" s="31" t="str">
        <f>IF('Style Screener'!$R6125&gt;2000, "Large Cap", "Small Cap")</f>
        <v>Large Cap</v>
      </c>
      <c r="E6125" s="31" t="s">
        <v>14</v>
      </c>
      <c r="F6125" s="31" t="s">
        <v>37</v>
      </c>
      <c r="G6125" s="1" t="s">
        <v>38</v>
      </c>
      <c r="H6125" s="1" t="s">
        <v>9670</v>
      </c>
      <c r="I6125" s="1" t="s">
        <v>9671</v>
      </c>
      <c r="J6125" s="1" t="s">
        <v>41</v>
      </c>
      <c r="K6125" s="1" t="s">
        <v>9672</v>
      </c>
      <c r="L6125" s="1" t="s">
        <v>9673</v>
      </c>
      <c r="M6125" s="1" t="s">
        <v>108</v>
      </c>
      <c r="N6125" s="1" t="s">
        <v>332</v>
      </c>
      <c r="O6125" s="1" t="s">
        <v>287</v>
      </c>
      <c r="P6125" s="1" t="s">
        <v>332</v>
      </c>
      <c r="Q6125" s="29" t="s">
        <v>349</v>
      </c>
      <c r="R6125" s="30">
        <v>7513.0750331999998</v>
      </c>
      <c r="S6125" s="5">
        <v>57.780195865070731</v>
      </c>
      <c r="T6125" s="4">
        <v>31.332728102601656</v>
      </c>
      <c r="U6125" s="1"/>
      <c r="V6125" s="1"/>
      <c r="W6125" s="1"/>
      <c r="X6125" s="1"/>
    </row>
    <row r="6126" spans="1:24" ht="15.75" customHeight="1" x14ac:dyDescent="0.2">
      <c r="A6126" s="1"/>
      <c r="B6126" s="1"/>
      <c r="C6126" s="31" t="str">
        <f>IF('Style Screener'!$S6126&lt;(AVERAGE('Style Screener'!$S$9:$S$6415)), "Value", "Growth")</f>
        <v>Growth</v>
      </c>
      <c r="D6126" s="31" t="str">
        <f>IF('Style Screener'!$R6126&gt;2000, "Large Cap", "Small Cap")</f>
        <v>Large Cap</v>
      </c>
      <c r="E6126" s="31" t="s">
        <v>14</v>
      </c>
      <c r="F6126" s="31" t="s">
        <v>37</v>
      </c>
      <c r="G6126" s="1" t="s">
        <v>38</v>
      </c>
      <c r="H6126" s="1" t="s">
        <v>9849</v>
      </c>
      <c r="I6126" s="1" t="s">
        <v>9850</v>
      </c>
      <c r="J6126" s="1" t="s">
        <v>41</v>
      </c>
      <c r="K6126" s="1" t="s">
        <v>9851</v>
      </c>
      <c r="L6126" s="1" t="s">
        <v>9852</v>
      </c>
      <c r="M6126" s="1" t="s">
        <v>108</v>
      </c>
      <c r="N6126" s="1" t="s">
        <v>286</v>
      </c>
      <c r="O6126" s="1" t="s">
        <v>287</v>
      </c>
      <c r="P6126" s="1" t="s">
        <v>1256</v>
      </c>
      <c r="Q6126" s="29" t="s">
        <v>289</v>
      </c>
      <c r="R6126" s="30">
        <v>13796.43929176</v>
      </c>
      <c r="S6126" s="5">
        <v>41.489244346387203</v>
      </c>
      <c r="T6126" s="4" t="s">
        <v>61</v>
      </c>
      <c r="U6126" s="1"/>
      <c r="V6126" s="1"/>
      <c r="W6126" s="1"/>
      <c r="X6126" s="1"/>
    </row>
    <row r="6127" spans="1:24" ht="15.75" customHeight="1" x14ac:dyDescent="0.2">
      <c r="A6127" s="1"/>
      <c r="B6127" s="1"/>
      <c r="C6127" s="31" t="str">
        <f>IF('Style Screener'!$S6127&lt;(AVERAGE('Style Screener'!$S$9:$S$6415)), "Value", "Growth")</f>
        <v>Value</v>
      </c>
      <c r="D6127" s="31" t="str">
        <f>IF('Style Screener'!$R6127&gt;2000, "Large Cap", "Small Cap")</f>
        <v>Large Cap</v>
      </c>
      <c r="E6127" s="31" t="s">
        <v>14</v>
      </c>
      <c r="F6127" s="31" t="s">
        <v>37</v>
      </c>
      <c r="G6127" s="1" t="s">
        <v>13188</v>
      </c>
      <c r="H6127" s="1" t="s">
        <v>13798</v>
      </c>
      <c r="I6127" s="1" t="s">
        <v>21101</v>
      </c>
      <c r="J6127" s="1" t="s">
        <v>13191</v>
      </c>
      <c r="K6127" s="1" t="s">
        <v>13800</v>
      </c>
      <c r="L6127" s="1" t="s">
        <v>13801</v>
      </c>
      <c r="M6127" s="1" t="s">
        <v>108</v>
      </c>
      <c r="N6127" s="1" t="s">
        <v>129</v>
      </c>
      <c r="O6127" s="1" t="s">
        <v>110</v>
      </c>
      <c r="P6127" s="1" t="s">
        <v>129</v>
      </c>
      <c r="Q6127" s="29" t="s">
        <v>61</v>
      </c>
      <c r="R6127" s="30">
        <v>8262.2617332796162</v>
      </c>
      <c r="S6127" s="5">
        <v>12.288473300835912</v>
      </c>
      <c r="T6127" s="4">
        <v>58.29504630877863</v>
      </c>
      <c r="U6127" s="1"/>
      <c r="V6127" s="1"/>
      <c r="W6127" s="1"/>
      <c r="X6127" s="1"/>
    </row>
    <row r="6128" spans="1:24" ht="15.75" customHeight="1" x14ac:dyDescent="0.2">
      <c r="A6128" s="1"/>
      <c r="B6128" s="1"/>
      <c r="C6128" s="31" t="str">
        <f>IF('Style Screener'!$S6128&lt;(AVERAGE('Style Screener'!$S$9:$S$6415)), "Value", "Growth")</f>
        <v>Value</v>
      </c>
      <c r="D6128" s="31" t="str">
        <f>IF('Style Screener'!$R6128&gt;2000, "Large Cap", "Small Cap")</f>
        <v>Large Cap</v>
      </c>
      <c r="E6128" s="31" t="s">
        <v>14</v>
      </c>
      <c r="F6128" s="31" t="s">
        <v>37</v>
      </c>
      <c r="G6128" s="1" t="s">
        <v>13188</v>
      </c>
      <c r="H6128" s="1" t="s">
        <v>21102</v>
      </c>
      <c r="I6128" s="1" t="s">
        <v>21103</v>
      </c>
      <c r="J6128" s="1" t="s">
        <v>13191</v>
      </c>
      <c r="K6128" s="1" t="s">
        <v>21104</v>
      </c>
      <c r="L6128" s="1" t="s">
        <v>21105</v>
      </c>
      <c r="M6128" s="1" t="s">
        <v>108</v>
      </c>
      <c r="N6128" s="1" t="s">
        <v>294</v>
      </c>
      <c r="O6128" s="1" t="s">
        <v>294</v>
      </c>
      <c r="P6128" s="1" t="s">
        <v>363</v>
      </c>
      <c r="Q6128" s="29" t="s">
        <v>61</v>
      </c>
      <c r="R6128" s="30">
        <v>7683.312225448698</v>
      </c>
      <c r="S6128" s="5">
        <v>21.409144612164095</v>
      </c>
      <c r="T6128" s="4">
        <v>69.399960130241212</v>
      </c>
      <c r="U6128" s="1"/>
      <c r="V6128" s="1"/>
      <c r="W6128" s="1"/>
      <c r="X6128" s="1"/>
    </row>
    <row r="6129" spans="1:24" ht="15.75" customHeight="1" x14ac:dyDescent="0.2">
      <c r="A6129" s="1"/>
      <c r="B6129" s="1"/>
      <c r="C6129" s="31" t="str">
        <f>IF('Style Screener'!$S6129&lt;(AVERAGE('Style Screener'!$S$9:$S$6415)), "Value", "Growth")</f>
        <v>Value</v>
      </c>
      <c r="D6129" s="31" t="str">
        <f>IF('Style Screener'!$R6129&gt;2000, "Large Cap", "Small Cap")</f>
        <v>Large Cap</v>
      </c>
      <c r="E6129" s="31" t="s">
        <v>14</v>
      </c>
      <c r="F6129" s="31" t="s">
        <v>37</v>
      </c>
      <c r="G6129" s="1" t="s">
        <v>1020</v>
      </c>
      <c r="H6129" s="1" t="s">
        <v>12717</v>
      </c>
      <c r="I6129" s="1" t="s">
        <v>12718</v>
      </c>
      <c r="J6129" s="1" t="s">
        <v>10766</v>
      </c>
      <c r="K6129" s="1" t="s">
        <v>12719</v>
      </c>
      <c r="L6129" s="1" t="s">
        <v>12720</v>
      </c>
      <c r="M6129" s="1" t="s">
        <v>108</v>
      </c>
      <c r="N6129" s="1" t="s">
        <v>286</v>
      </c>
      <c r="O6129" s="1" t="s">
        <v>287</v>
      </c>
      <c r="P6129" s="1" t="s">
        <v>288</v>
      </c>
      <c r="Q6129" s="29" t="s">
        <v>61</v>
      </c>
      <c r="R6129" s="30">
        <v>7770.6278635698054</v>
      </c>
      <c r="S6129" s="5">
        <v>19.011904761904763</v>
      </c>
      <c r="T6129" s="4" t="s">
        <v>61</v>
      </c>
      <c r="U6129" s="1"/>
      <c r="V6129" s="1"/>
      <c r="W6129" s="1"/>
      <c r="X6129" s="1"/>
    </row>
    <row r="6130" spans="1:24" ht="15.75" customHeight="1" x14ac:dyDescent="0.2">
      <c r="A6130" s="1"/>
      <c r="B6130" s="1"/>
      <c r="C6130" s="31" t="str">
        <f>IF('Style Screener'!$S6130&lt;(AVERAGE('Style Screener'!$S$9:$S$6415)), "Value", "Growth")</f>
        <v>Growth</v>
      </c>
      <c r="D6130" s="31" t="str">
        <f>IF('Style Screener'!$R6130&gt;2000, "Large Cap", "Small Cap")</f>
        <v>Large Cap</v>
      </c>
      <c r="E6130" s="31" t="s">
        <v>14</v>
      </c>
      <c r="F6130" s="31" t="s">
        <v>37</v>
      </c>
      <c r="G6130" s="1" t="s">
        <v>38</v>
      </c>
      <c r="H6130" s="1" t="s">
        <v>3076</v>
      </c>
      <c r="I6130" s="1" t="s">
        <v>3077</v>
      </c>
      <c r="J6130" s="1" t="s">
        <v>41</v>
      </c>
      <c r="K6130" s="1" t="s">
        <v>3078</v>
      </c>
      <c r="L6130" s="1" t="s">
        <v>3079</v>
      </c>
      <c r="M6130" s="1" t="s">
        <v>108</v>
      </c>
      <c r="N6130" s="1" t="s">
        <v>286</v>
      </c>
      <c r="O6130" s="1" t="s">
        <v>287</v>
      </c>
      <c r="P6130" s="1" t="s">
        <v>288</v>
      </c>
      <c r="Q6130" s="29" t="s">
        <v>289</v>
      </c>
      <c r="R6130" s="30">
        <v>43837.428</v>
      </c>
      <c r="S6130" s="5">
        <v>97.510853835021692</v>
      </c>
      <c r="T6130" s="4" t="s">
        <v>61</v>
      </c>
      <c r="U6130" s="1"/>
      <c r="V6130" s="1"/>
      <c r="W6130" s="1"/>
      <c r="X6130" s="1"/>
    </row>
    <row r="6131" spans="1:24" ht="15.75" customHeight="1" x14ac:dyDescent="0.2">
      <c r="A6131" s="1"/>
      <c r="B6131" s="1"/>
      <c r="C6131" s="31" t="str">
        <f>IF('Style Screener'!$S6131&lt;(AVERAGE('Style Screener'!$S$9:$S$6415)), "Value", "Growth")</f>
        <v>Value</v>
      </c>
      <c r="D6131" s="31" t="str">
        <f>IF('Style Screener'!$R6131&gt;2000, "Large Cap", "Small Cap")</f>
        <v>Large Cap</v>
      </c>
      <c r="E6131" s="31" t="s">
        <v>14</v>
      </c>
      <c r="F6131" s="31" t="s">
        <v>37</v>
      </c>
      <c r="G6131" s="1" t="s">
        <v>38</v>
      </c>
      <c r="H6131" s="1" t="s">
        <v>10667</v>
      </c>
      <c r="I6131" s="1" t="s">
        <v>21106</v>
      </c>
      <c r="J6131" s="1" t="s">
        <v>71</v>
      </c>
      <c r="K6131" s="1" t="s">
        <v>10669</v>
      </c>
      <c r="L6131" s="1" t="s">
        <v>10670</v>
      </c>
      <c r="M6131" s="1" t="s">
        <v>108</v>
      </c>
      <c r="N6131" s="1" t="s">
        <v>129</v>
      </c>
      <c r="O6131" s="1" t="s">
        <v>110</v>
      </c>
      <c r="P6131" s="1" t="s">
        <v>129</v>
      </c>
      <c r="Q6131" s="29" t="s">
        <v>3801</v>
      </c>
      <c r="R6131" s="30">
        <v>14467.8959376</v>
      </c>
      <c r="S6131" s="5">
        <v>22.884097035040433</v>
      </c>
      <c r="T6131" s="4">
        <v>82.855289165170419</v>
      </c>
      <c r="U6131" s="1"/>
      <c r="V6131" s="1"/>
      <c r="W6131" s="1"/>
      <c r="X6131" s="1"/>
    </row>
    <row r="6132" spans="1:24" ht="15.75" customHeight="1" x14ac:dyDescent="0.2">
      <c r="A6132" s="1"/>
      <c r="B6132" s="1"/>
      <c r="C6132" s="31" t="str">
        <f>IF('Style Screener'!$S6132&lt;(AVERAGE('Style Screener'!$S$9:$S$6415)), "Value", "Growth")</f>
        <v>Value</v>
      </c>
      <c r="D6132" s="31" t="str">
        <f>IF('Style Screener'!$R6132&gt;2000, "Large Cap", "Small Cap")</f>
        <v>Large Cap</v>
      </c>
      <c r="E6132" s="31" t="s">
        <v>14</v>
      </c>
      <c r="F6132" s="31" t="s">
        <v>37</v>
      </c>
      <c r="G6132" s="1" t="s">
        <v>10839</v>
      </c>
      <c r="H6132" s="1" t="s">
        <v>12652</v>
      </c>
      <c r="I6132" s="1" t="s">
        <v>21107</v>
      </c>
      <c r="J6132" s="1" t="s">
        <v>10842</v>
      </c>
      <c r="K6132" s="1" t="s">
        <v>12654</v>
      </c>
      <c r="L6132" s="1" t="s">
        <v>12655</v>
      </c>
      <c r="M6132" s="1" t="s">
        <v>108</v>
      </c>
      <c r="N6132" s="1" t="s">
        <v>286</v>
      </c>
      <c r="O6132" s="1" t="s">
        <v>287</v>
      </c>
      <c r="P6132" s="1" t="s">
        <v>288</v>
      </c>
      <c r="Q6132" s="29" t="s">
        <v>61</v>
      </c>
      <c r="R6132" s="30">
        <v>90531.296013897474</v>
      </c>
      <c r="S6132" s="5">
        <v>18.37939361416689</v>
      </c>
      <c r="T6132" s="4">
        <v>85.364464692482912</v>
      </c>
      <c r="U6132" s="1"/>
      <c r="V6132" s="1"/>
      <c r="W6132" s="1"/>
      <c r="X6132" s="1"/>
    </row>
    <row r="6133" spans="1:24" ht="15.75" customHeight="1" x14ac:dyDescent="0.2">
      <c r="A6133" s="1"/>
      <c r="B6133" s="1"/>
      <c r="C6133" s="31" t="str">
        <f>IF('Style Screener'!$S6133&lt;(AVERAGE('Style Screener'!$S$9:$S$6415)), "Value", "Growth")</f>
        <v>Value</v>
      </c>
      <c r="D6133" s="31" t="str">
        <f>IF('Style Screener'!$R6133&gt;2000, "Large Cap", "Small Cap")</f>
        <v>Large Cap</v>
      </c>
      <c r="E6133" s="31" t="s">
        <v>14</v>
      </c>
      <c r="F6133" s="31" t="s">
        <v>37</v>
      </c>
      <c r="G6133" s="1" t="s">
        <v>38</v>
      </c>
      <c r="H6133" s="1" t="s">
        <v>21108</v>
      </c>
      <c r="I6133" s="1" t="s">
        <v>21109</v>
      </c>
      <c r="J6133" s="1" t="s">
        <v>71</v>
      </c>
      <c r="K6133" s="1" t="s">
        <v>21110</v>
      </c>
      <c r="L6133" s="1" t="s">
        <v>21111</v>
      </c>
      <c r="M6133" s="1" t="s">
        <v>108</v>
      </c>
      <c r="N6133" s="1" t="s">
        <v>129</v>
      </c>
      <c r="O6133" s="1" t="s">
        <v>110</v>
      </c>
      <c r="P6133" s="1" t="s">
        <v>129</v>
      </c>
      <c r="Q6133" s="29" t="s">
        <v>3801</v>
      </c>
      <c r="R6133" s="30">
        <v>19178.222872049999</v>
      </c>
      <c r="S6133" s="5">
        <v>12.235023041474653</v>
      </c>
      <c r="T6133" s="4" t="s">
        <v>61</v>
      </c>
      <c r="U6133" s="1"/>
      <c r="V6133" s="1"/>
      <c r="W6133" s="1"/>
      <c r="X6133" s="1"/>
    </row>
    <row r="6134" spans="1:24" ht="15.75" customHeight="1" x14ac:dyDescent="0.2">
      <c r="A6134" s="1"/>
      <c r="B6134" s="1"/>
      <c r="C6134" s="31" t="str">
        <f>IF('Style Screener'!$S6134&lt;(AVERAGE('Style Screener'!$S$9:$S$6415)), "Value", "Growth")</f>
        <v>Value</v>
      </c>
      <c r="D6134" s="31" t="str">
        <f>IF('Style Screener'!$R6134&gt;2000, "Large Cap", "Small Cap")</f>
        <v>Large Cap</v>
      </c>
      <c r="E6134" s="31" t="s">
        <v>14</v>
      </c>
      <c r="F6134" s="31" t="s">
        <v>37</v>
      </c>
      <c r="G6134" s="1" t="s">
        <v>13188</v>
      </c>
      <c r="H6134" s="1" t="s">
        <v>21112</v>
      </c>
      <c r="I6134" s="1" t="s">
        <v>21113</v>
      </c>
      <c r="J6134" s="1" t="s">
        <v>13191</v>
      </c>
      <c r="K6134" s="1" t="s">
        <v>21114</v>
      </c>
      <c r="L6134" s="1" t="s">
        <v>21115</v>
      </c>
      <c r="M6134" s="1" t="s">
        <v>108</v>
      </c>
      <c r="N6134" s="1" t="s">
        <v>129</v>
      </c>
      <c r="O6134" s="1" t="s">
        <v>110</v>
      </c>
      <c r="P6134" s="1" t="s">
        <v>129</v>
      </c>
      <c r="Q6134" s="29" t="s">
        <v>61</v>
      </c>
      <c r="R6134" s="30">
        <v>7073.4183911471355</v>
      </c>
      <c r="S6134" s="5">
        <v>6.9287770184647313</v>
      </c>
      <c r="T6134" s="4">
        <v>72.220007971303303</v>
      </c>
      <c r="U6134" s="1"/>
      <c r="V6134" s="1"/>
      <c r="W6134" s="1"/>
      <c r="X6134" s="1"/>
    </row>
    <row r="6135" spans="1:24" ht="15.75" customHeight="1" x14ac:dyDescent="0.2">
      <c r="A6135" s="1"/>
      <c r="B6135" s="1"/>
      <c r="C6135" s="31" t="str">
        <f>IF('Style Screener'!$S6135&lt;(AVERAGE('Style Screener'!$S$9:$S$6415)), "Value", "Growth")</f>
        <v>Growth</v>
      </c>
      <c r="D6135" s="31" t="str">
        <f>IF('Style Screener'!$R6135&gt;2000, "Large Cap", "Small Cap")</f>
        <v>Large Cap</v>
      </c>
      <c r="E6135" s="31" t="s">
        <v>14</v>
      </c>
      <c r="F6135" s="31" t="s">
        <v>37</v>
      </c>
      <c r="G6135" s="1" t="s">
        <v>38</v>
      </c>
      <c r="H6135" s="1" t="s">
        <v>8292</v>
      </c>
      <c r="I6135" s="1" t="s">
        <v>8293</v>
      </c>
      <c r="J6135" s="1" t="s">
        <v>41</v>
      </c>
      <c r="K6135" s="1" t="s">
        <v>8294</v>
      </c>
      <c r="L6135" s="1" t="s">
        <v>8295</v>
      </c>
      <c r="M6135" s="1" t="s">
        <v>108</v>
      </c>
      <c r="N6135" s="1" t="s">
        <v>286</v>
      </c>
      <c r="O6135" s="1" t="s">
        <v>287</v>
      </c>
      <c r="P6135" s="1" t="s">
        <v>1256</v>
      </c>
      <c r="Q6135" s="29" t="s">
        <v>289</v>
      </c>
      <c r="R6135" s="30">
        <v>11663.75</v>
      </c>
      <c r="S6135" s="5">
        <v>399.48453608247422</v>
      </c>
      <c r="T6135" s="4" t="s">
        <v>61</v>
      </c>
      <c r="U6135" s="1"/>
      <c r="V6135" s="1"/>
      <c r="W6135" s="1"/>
      <c r="X6135" s="1"/>
    </row>
    <row r="6136" spans="1:24" ht="15.75" customHeight="1" x14ac:dyDescent="0.2">
      <c r="A6136" s="1"/>
      <c r="B6136" s="1"/>
      <c r="C6136" s="31" t="str">
        <f>IF('Style Screener'!$S6136&lt;(AVERAGE('Style Screener'!$S$9:$S$6415)), "Value", "Growth")</f>
        <v>Value</v>
      </c>
      <c r="D6136" s="31" t="str">
        <f>IF('Style Screener'!$R6136&gt;2000, "Large Cap", "Small Cap")</f>
        <v>Large Cap</v>
      </c>
      <c r="E6136" s="31" t="s">
        <v>14</v>
      </c>
      <c r="F6136" s="31" t="s">
        <v>37</v>
      </c>
      <c r="G6136" s="1" t="s">
        <v>13188</v>
      </c>
      <c r="H6136" s="1" t="s">
        <v>21116</v>
      </c>
      <c r="I6136" s="1" t="s">
        <v>21117</v>
      </c>
      <c r="J6136" s="1" t="s">
        <v>13191</v>
      </c>
      <c r="K6136" s="1" t="s">
        <v>21118</v>
      </c>
      <c r="L6136" s="1" t="s">
        <v>21119</v>
      </c>
      <c r="M6136" s="1" t="s">
        <v>108</v>
      </c>
      <c r="N6136" s="1" t="s">
        <v>571</v>
      </c>
      <c r="O6136" s="1" t="s">
        <v>110</v>
      </c>
      <c r="P6136" s="1" t="s">
        <v>1878</v>
      </c>
      <c r="Q6136" s="29" t="s">
        <v>61</v>
      </c>
      <c r="R6136" s="30">
        <v>3536.4974769005953</v>
      </c>
      <c r="S6136" s="5">
        <v>24.335378323108383</v>
      </c>
      <c r="T6136" s="4">
        <v>46.536099034562596</v>
      </c>
      <c r="U6136" s="1"/>
      <c r="V6136" s="1"/>
      <c r="W6136" s="1"/>
      <c r="X6136" s="1"/>
    </row>
    <row r="6137" spans="1:24" ht="15.75" customHeight="1" x14ac:dyDescent="0.2">
      <c r="A6137" s="1"/>
      <c r="B6137" s="1"/>
      <c r="C6137" s="31" t="str">
        <f>IF('Style Screener'!$S6137&lt;(AVERAGE('Style Screener'!$S$9:$S$6415)), "Value", "Growth")</f>
        <v>Value</v>
      </c>
      <c r="D6137" s="31" t="str">
        <f>IF('Style Screener'!$R6137&gt;2000, "Large Cap", "Small Cap")</f>
        <v>Large Cap</v>
      </c>
      <c r="E6137" s="31" t="s">
        <v>14</v>
      </c>
      <c r="F6137" s="31" t="s">
        <v>37</v>
      </c>
      <c r="G6137" s="1" t="s">
        <v>38</v>
      </c>
      <c r="H6137" s="1" t="s">
        <v>21120</v>
      </c>
      <c r="I6137" s="1" t="s">
        <v>21121</v>
      </c>
      <c r="J6137" s="1" t="s">
        <v>71</v>
      </c>
      <c r="K6137" s="1" t="s">
        <v>21122</v>
      </c>
      <c r="L6137" s="1" t="s">
        <v>21123</v>
      </c>
      <c r="M6137" s="1" t="s">
        <v>108</v>
      </c>
      <c r="N6137" s="1" t="s">
        <v>294</v>
      </c>
      <c r="O6137" s="1" t="s">
        <v>294</v>
      </c>
      <c r="P6137" s="1" t="s">
        <v>363</v>
      </c>
      <c r="Q6137" s="29" t="s">
        <v>111</v>
      </c>
      <c r="R6137" s="30">
        <v>18228.52334498</v>
      </c>
      <c r="S6137" s="5">
        <v>19.331442463533225</v>
      </c>
      <c r="T6137" s="4">
        <v>97.927121972507095</v>
      </c>
      <c r="U6137" s="1"/>
      <c r="V6137" s="1"/>
      <c r="W6137" s="1"/>
      <c r="X6137" s="1"/>
    </row>
    <row r="6138" spans="1:24" ht="15.75" customHeight="1" x14ac:dyDescent="0.2">
      <c r="A6138" s="1"/>
      <c r="B6138" s="1"/>
      <c r="C6138" s="31" t="str">
        <f>IF('Style Screener'!$S6138&lt;(AVERAGE('Style Screener'!$S$9:$S$6415)), "Value", "Growth")</f>
        <v>Value</v>
      </c>
      <c r="D6138" s="31" t="str">
        <f>IF('Style Screener'!$R6138&gt;2000, "Large Cap", "Small Cap")</f>
        <v>Large Cap</v>
      </c>
      <c r="E6138" s="31" t="s">
        <v>14</v>
      </c>
      <c r="F6138" s="31" t="s">
        <v>37</v>
      </c>
      <c r="G6138" s="1" t="s">
        <v>246</v>
      </c>
      <c r="H6138" s="1" t="s">
        <v>12861</v>
      </c>
      <c r="I6138" s="1" t="s">
        <v>21124</v>
      </c>
      <c r="J6138" s="1" t="s">
        <v>10807</v>
      </c>
      <c r="K6138" s="1" t="s">
        <v>12863</v>
      </c>
      <c r="L6138" s="1" t="s">
        <v>12864</v>
      </c>
      <c r="M6138" s="1" t="s">
        <v>108</v>
      </c>
      <c r="N6138" s="1" t="s">
        <v>294</v>
      </c>
      <c r="O6138" s="1" t="s">
        <v>294</v>
      </c>
      <c r="P6138" s="1" t="s">
        <v>363</v>
      </c>
      <c r="Q6138" s="29" t="s">
        <v>61</v>
      </c>
      <c r="R6138" s="30">
        <v>8837.6290197258859</v>
      </c>
      <c r="S6138" s="5">
        <v>25.8640862192551</v>
      </c>
      <c r="T6138" s="4" t="s">
        <v>61</v>
      </c>
      <c r="U6138" s="1"/>
      <c r="V6138" s="1"/>
      <c r="W6138" s="1"/>
      <c r="X6138" s="1"/>
    </row>
    <row r="6139" spans="1:24" ht="15.75" customHeight="1" x14ac:dyDescent="0.2">
      <c r="A6139" s="1"/>
      <c r="B6139" s="1"/>
      <c r="C6139" s="31" t="str">
        <f>IF('Style Screener'!$S6139&lt;(AVERAGE('Style Screener'!$S$9:$S$6415)), "Value", "Growth")</f>
        <v>Value</v>
      </c>
      <c r="D6139" s="31" t="str">
        <f>IF('Style Screener'!$R6139&gt;2000, "Large Cap", "Small Cap")</f>
        <v>Large Cap</v>
      </c>
      <c r="E6139" s="31" t="s">
        <v>14</v>
      </c>
      <c r="F6139" s="31" t="s">
        <v>37</v>
      </c>
      <c r="G6139" s="1" t="s">
        <v>38</v>
      </c>
      <c r="H6139" s="1" t="s">
        <v>21125</v>
      </c>
      <c r="I6139" s="1" t="s">
        <v>21126</v>
      </c>
      <c r="J6139" s="1" t="s">
        <v>71</v>
      </c>
      <c r="K6139" s="1" t="s">
        <v>21127</v>
      </c>
      <c r="L6139" s="1" t="s">
        <v>21128</v>
      </c>
      <c r="M6139" s="1" t="s">
        <v>108</v>
      </c>
      <c r="N6139" s="1" t="s">
        <v>286</v>
      </c>
      <c r="O6139" s="1" t="s">
        <v>287</v>
      </c>
      <c r="P6139" s="1" t="s">
        <v>1256</v>
      </c>
      <c r="Q6139" s="29" t="s">
        <v>289</v>
      </c>
      <c r="R6139" s="30">
        <v>16445.3602895</v>
      </c>
      <c r="S6139" s="5">
        <v>12.73784355179704</v>
      </c>
      <c r="T6139" s="4" t="s">
        <v>61</v>
      </c>
      <c r="U6139" s="1"/>
      <c r="V6139" s="1"/>
      <c r="W6139" s="1"/>
      <c r="X6139" s="1"/>
    </row>
    <row r="6140" spans="1:24" ht="15.75" customHeight="1" x14ac:dyDescent="0.2">
      <c r="A6140" s="1"/>
      <c r="B6140" s="1"/>
      <c r="C6140" s="31" t="str">
        <f>IF('Style Screener'!$S6140&lt;(AVERAGE('Style Screener'!$S$9:$S$6415)), "Value", "Growth")</f>
        <v>Value</v>
      </c>
      <c r="D6140" s="31" t="str">
        <f>IF('Style Screener'!$R6140&gt;2000, "Large Cap", "Small Cap")</f>
        <v>Large Cap</v>
      </c>
      <c r="E6140" s="31" t="s">
        <v>14</v>
      </c>
      <c r="F6140" s="31" t="s">
        <v>37</v>
      </c>
      <c r="G6140" s="1" t="s">
        <v>38</v>
      </c>
      <c r="H6140" s="1" t="s">
        <v>10691</v>
      </c>
      <c r="I6140" s="1" t="s">
        <v>21129</v>
      </c>
      <c r="J6140" s="1" t="s">
        <v>71</v>
      </c>
      <c r="K6140" s="1" t="s">
        <v>10693</v>
      </c>
      <c r="L6140" s="1" t="s">
        <v>10694</v>
      </c>
      <c r="M6140" s="1" t="s">
        <v>108</v>
      </c>
      <c r="N6140" s="1" t="s">
        <v>286</v>
      </c>
      <c r="O6140" s="1" t="s">
        <v>287</v>
      </c>
      <c r="P6140" s="1" t="s">
        <v>288</v>
      </c>
      <c r="Q6140" s="29" t="s">
        <v>401</v>
      </c>
      <c r="R6140" s="30">
        <v>7267.8361455699996</v>
      </c>
      <c r="S6140" s="5">
        <v>17.035302593659942</v>
      </c>
      <c r="T6140" s="4">
        <v>50.392812150055981</v>
      </c>
      <c r="U6140" s="1"/>
      <c r="V6140" s="1"/>
      <c r="W6140" s="1"/>
      <c r="X6140" s="1"/>
    </row>
    <row r="6141" spans="1:24" ht="15.75" customHeight="1" x14ac:dyDescent="0.2">
      <c r="A6141" s="1"/>
      <c r="B6141" s="1"/>
      <c r="C6141" s="31" t="str">
        <f>IF('Style Screener'!$S6141&lt;(AVERAGE('Style Screener'!$S$9:$S$6415)), "Value", "Growth")</f>
        <v>Value</v>
      </c>
      <c r="D6141" s="31" t="str">
        <f>IF('Style Screener'!$R6141&gt;2000, "Large Cap", "Small Cap")</f>
        <v>Large Cap</v>
      </c>
      <c r="E6141" s="31" t="s">
        <v>14</v>
      </c>
      <c r="F6141" s="31" t="s">
        <v>37</v>
      </c>
      <c r="G6141" s="1" t="s">
        <v>13188</v>
      </c>
      <c r="H6141" s="1" t="s">
        <v>13678</v>
      </c>
      <c r="I6141" s="1" t="s">
        <v>21130</v>
      </c>
      <c r="J6141" s="1" t="s">
        <v>13191</v>
      </c>
      <c r="K6141" s="1" t="s">
        <v>13680</v>
      </c>
      <c r="L6141" s="1" t="s">
        <v>13681</v>
      </c>
      <c r="M6141" s="1" t="s">
        <v>108</v>
      </c>
      <c r="N6141" s="1" t="s">
        <v>571</v>
      </c>
      <c r="O6141" s="1" t="s">
        <v>110</v>
      </c>
      <c r="P6141" s="1" t="s">
        <v>1069</v>
      </c>
      <c r="Q6141" s="29" t="s">
        <v>61</v>
      </c>
      <c r="R6141" s="30">
        <v>9224.730070584339</v>
      </c>
      <c r="S6141" s="5">
        <v>23.625107576136145</v>
      </c>
      <c r="T6141" s="4">
        <v>90.451740687133395</v>
      </c>
      <c r="U6141" s="1"/>
      <c r="V6141" s="1"/>
      <c r="W6141" s="1"/>
      <c r="X6141" s="1"/>
    </row>
    <row r="6142" spans="1:24" ht="15.75" customHeight="1" x14ac:dyDescent="0.2">
      <c r="A6142" s="1"/>
      <c r="B6142" s="1"/>
      <c r="C6142" s="31" t="str">
        <f>IF('Style Screener'!$S6142&lt;(AVERAGE('Style Screener'!$S$9:$S$6415)), "Value", "Growth")</f>
        <v>Value</v>
      </c>
      <c r="D6142" s="31" t="str">
        <f>IF('Style Screener'!$R6142&gt;2000, "Large Cap", "Small Cap")</f>
        <v>Large Cap</v>
      </c>
      <c r="E6142" s="31" t="s">
        <v>14</v>
      </c>
      <c r="F6142" s="31" t="s">
        <v>37</v>
      </c>
      <c r="G6142" s="1" t="s">
        <v>246</v>
      </c>
      <c r="H6142" s="1" t="s">
        <v>21131</v>
      </c>
      <c r="I6142" s="1" t="s">
        <v>21132</v>
      </c>
      <c r="J6142" s="1" t="s">
        <v>41</v>
      </c>
      <c r="K6142" s="1" t="s">
        <v>21133</v>
      </c>
      <c r="L6142" s="1" t="s">
        <v>21134</v>
      </c>
      <c r="M6142" s="1" t="s">
        <v>108</v>
      </c>
      <c r="N6142" s="1" t="s">
        <v>571</v>
      </c>
      <c r="O6142" s="1" t="s">
        <v>110</v>
      </c>
      <c r="P6142" s="1" t="s">
        <v>1756</v>
      </c>
      <c r="Q6142" s="29" t="s">
        <v>1314</v>
      </c>
      <c r="R6142" s="30">
        <v>28439.522898670002</v>
      </c>
      <c r="S6142" s="5">
        <v>16.653187440532829</v>
      </c>
      <c r="T6142" s="4">
        <v>71.204715353651522</v>
      </c>
      <c r="U6142" s="1"/>
      <c r="V6142" s="1"/>
      <c r="W6142" s="1"/>
      <c r="X6142" s="1"/>
    </row>
    <row r="6143" spans="1:24" ht="15.75" customHeight="1" x14ac:dyDescent="0.2">
      <c r="A6143" s="1"/>
      <c r="B6143" s="1"/>
      <c r="C6143" s="31" t="str">
        <f>IF('Style Screener'!$S6143&lt;(AVERAGE('Style Screener'!$S$9:$S$6415)), "Value", "Growth")</f>
        <v>Value</v>
      </c>
      <c r="D6143" s="31" t="str">
        <f>IF('Style Screener'!$R6143&gt;2000, "Large Cap", "Small Cap")</f>
        <v>Large Cap</v>
      </c>
      <c r="E6143" s="31" t="s">
        <v>14</v>
      </c>
      <c r="F6143" s="31" t="s">
        <v>37</v>
      </c>
      <c r="G6143" s="1" t="s">
        <v>38</v>
      </c>
      <c r="H6143" s="1" t="s">
        <v>21135</v>
      </c>
      <c r="I6143" s="1" t="s">
        <v>21136</v>
      </c>
      <c r="J6143" s="1" t="s">
        <v>41</v>
      </c>
      <c r="K6143" s="1" t="s">
        <v>21137</v>
      </c>
      <c r="L6143" s="1" t="s">
        <v>21138</v>
      </c>
      <c r="M6143" s="1" t="s">
        <v>108</v>
      </c>
      <c r="N6143" s="1" t="s">
        <v>308</v>
      </c>
      <c r="O6143" s="1" t="s">
        <v>287</v>
      </c>
      <c r="P6143" s="1" t="s">
        <v>309</v>
      </c>
      <c r="Q6143" s="29" t="s">
        <v>130</v>
      </c>
      <c r="R6143" s="30">
        <v>6306.7640674500008</v>
      </c>
      <c r="S6143" s="5">
        <v>16.926373198285937</v>
      </c>
      <c r="T6143" s="4" t="s">
        <v>61</v>
      </c>
      <c r="U6143" s="1"/>
      <c r="V6143" s="1"/>
      <c r="W6143" s="1"/>
      <c r="X6143" s="1"/>
    </row>
    <row r="6144" spans="1:24" ht="15.75" customHeight="1" x14ac:dyDescent="0.2">
      <c r="A6144" s="1"/>
      <c r="B6144" s="1"/>
      <c r="C6144" s="31" t="str">
        <f>IF('Style Screener'!$S6144&lt;(AVERAGE('Style Screener'!$S$9:$S$6415)), "Value", "Growth")</f>
        <v>Value</v>
      </c>
      <c r="D6144" s="31" t="str">
        <f>IF('Style Screener'!$R6144&gt;2000, "Large Cap", "Small Cap")</f>
        <v>Large Cap</v>
      </c>
      <c r="E6144" s="31" t="s">
        <v>14</v>
      </c>
      <c r="F6144" s="31" t="s">
        <v>37</v>
      </c>
      <c r="G6144" s="1" t="s">
        <v>38</v>
      </c>
      <c r="H6144" s="1" t="s">
        <v>21139</v>
      </c>
      <c r="I6144" s="1" t="s">
        <v>21140</v>
      </c>
      <c r="J6144" s="1" t="s">
        <v>71</v>
      </c>
      <c r="K6144" s="1" t="s">
        <v>21141</v>
      </c>
      <c r="L6144" s="1" t="s">
        <v>21142</v>
      </c>
      <c r="M6144" s="1" t="s">
        <v>108</v>
      </c>
      <c r="N6144" s="1" t="s">
        <v>294</v>
      </c>
      <c r="O6144" s="1" t="s">
        <v>294</v>
      </c>
      <c r="P6144" s="1" t="s">
        <v>363</v>
      </c>
      <c r="Q6144" s="29" t="s">
        <v>111</v>
      </c>
      <c r="R6144" s="30">
        <v>60901.796226160004</v>
      </c>
      <c r="S6144" s="5">
        <v>18.876987990912042</v>
      </c>
      <c r="T6144" s="4">
        <v>87.543119969336914</v>
      </c>
      <c r="U6144" s="1"/>
      <c r="V6144" s="1"/>
      <c r="W6144" s="1"/>
      <c r="X6144" s="1"/>
    </row>
    <row r="6145" spans="1:24" ht="15.75" customHeight="1" x14ac:dyDescent="0.2">
      <c r="A6145" s="1"/>
      <c r="B6145" s="1"/>
      <c r="C6145" s="31" t="str">
        <f>IF('Style Screener'!$S6145&lt;(AVERAGE('Style Screener'!$S$9:$S$6415)), "Value", "Growth")</f>
        <v>Value</v>
      </c>
      <c r="D6145" s="31" t="str">
        <f>IF('Style Screener'!$R6145&gt;2000, "Large Cap", "Small Cap")</f>
        <v>Large Cap</v>
      </c>
      <c r="E6145" s="31" t="s">
        <v>14</v>
      </c>
      <c r="F6145" s="31" t="s">
        <v>37</v>
      </c>
      <c r="G6145" s="1" t="s">
        <v>13188</v>
      </c>
      <c r="H6145" s="1" t="s">
        <v>13834</v>
      </c>
      <c r="I6145" s="1" t="s">
        <v>21143</v>
      </c>
      <c r="J6145" s="1" t="s">
        <v>13191</v>
      </c>
      <c r="K6145" s="1" t="s">
        <v>13836</v>
      </c>
      <c r="L6145" s="1" t="s">
        <v>13837</v>
      </c>
      <c r="M6145" s="1" t="s">
        <v>108</v>
      </c>
      <c r="N6145" s="1" t="s">
        <v>294</v>
      </c>
      <c r="O6145" s="1" t="s">
        <v>294</v>
      </c>
      <c r="P6145" s="1" t="s">
        <v>295</v>
      </c>
      <c r="Q6145" s="29" t="s">
        <v>61</v>
      </c>
      <c r="R6145" s="30">
        <v>12059.358748367296</v>
      </c>
      <c r="S6145" s="5">
        <v>24.331960729928344</v>
      </c>
      <c r="T6145" s="4">
        <v>73.597074001048739</v>
      </c>
      <c r="U6145" s="1"/>
      <c r="V6145" s="1"/>
      <c r="W6145" s="1"/>
      <c r="X6145" s="1"/>
    </row>
    <row r="6146" spans="1:24" ht="15.75" customHeight="1" x14ac:dyDescent="0.2">
      <c r="A6146" s="1"/>
      <c r="B6146" s="1"/>
      <c r="C6146" s="31" t="str">
        <f>IF('Style Screener'!$S6146&lt;(AVERAGE('Style Screener'!$S$9:$S$6415)), "Value", "Growth")</f>
        <v>Value</v>
      </c>
      <c r="D6146" s="31" t="str">
        <f>IF('Style Screener'!$R6146&gt;2000, "Large Cap", "Small Cap")</f>
        <v>Large Cap</v>
      </c>
      <c r="E6146" s="31" t="s">
        <v>14</v>
      </c>
      <c r="F6146" s="31" t="s">
        <v>37</v>
      </c>
      <c r="G6146" s="1" t="s">
        <v>38</v>
      </c>
      <c r="H6146" s="1" t="s">
        <v>21144</v>
      </c>
      <c r="I6146" s="1" t="s">
        <v>21145</v>
      </c>
      <c r="J6146" s="1" t="s">
        <v>41</v>
      </c>
      <c r="K6146" s="1" t="s">
        <v>21146</v>
      </c>
      <c r="L6146" s="1" t="s">
        <v>21147</v>
      </c>
      <c r="M6146" s="1" t="s">
        <v>108</v>
      </c>
      <c r="N6146" s="1" t="s">
        <v>308</v>
      </c>
      <c r="O6146" s="1" t="s">
        <v>287</v>
      </c>
      <c r="P6146" s="1" t="s">
        <v>385</v>
      </c>
      <c r="Q6146" s="29" t="s">
        <v>2245</v>
      </c>
      <c r="R6146" s="30">
        <v>7050.5490560999997</v>
      </c>
      <c r="S6146" s="5">
        <v>17.263253285002268</v>
      </c>
      <c r="T6146" s="4">
        <v>27.655400711103844</v>
      </c>
      <c r="U6146" s="1"/>
      <c r="V6146" s="1"/>
      <c r="W6146" s="1"/>
      <c r="X6146" s="1"/>
    </row>
    <row r="6147" spans="1:24" ht="15.75" customHeight="1" x14ac:dyDescent="0.2">
      <c r="A6147" s="1"/>
      <c r="B6147" s="1"/>
      <c r="C6147" s="31" t="str">
        <f>IF('Style Screener'!$S6147&lt;(AVERAGE('Style Screener'!$S$9:$S$6415)), "Value", "Growth")</f>
        <v>Value</v>
      </c>
      <c r="D6147" s="31" t="str">
        <f>IF('Style Screener'!$R6147&gt;2000, "Large Cap", "Small Cap")</f>
        <v>Large Cap</v>
      </c>
      <c r="E6147" s="31" t="s">
        <v>14</v>
      </c>
      <c r="F6147" s="31" t="s">
        <v>37</v>
      </c>
      <c r="G6147" s="1" t="s">
        <v>13188</v>
      </c>
      <c r="H6147" s="1" t="s">
        <v>13442</v>
      </c>
      <c r="I6147" s="1" t="s">
        <v>21148</v>
      </c>
      <c r="J6147" s="1" t="s">
        <v>13191</v>
      </c>
      <c r="K6147" s="1" t="s">
        <v>13444</v>
      </c>
      <c r="L6147" s="1" t="s">
        <v>13445</v>
      </c>
      <c r="M6147" s="1" t="s">
        <v>108</v>
      </c>
      <c r="N6147" s="1" t="s">
        <v>286</v>
      </c>
      <c r="O6147" s="1" t="s">
        <v>287</v>
      </c>
      <c r="P6147" s="1" t="s">
        <v>1256</v>
      </c>
      <c r="Q6147" s="29" t="s">
        <v>61</v>
      </c>
      <c r="R6147" s="30">
        <v>4981.5456861357507</v>
      </c>
      <c r="S6147" s="5">
        <v>24.937436114342109</v>
      </c>
      <c r="T6147" s="4">
        <v>56.108781889360515</v>
      </c>
      <c r="U6147" s="1"/>
      <c r="V6147" s="1"/>
      <c r="W6147" s="1"/>
      <c r="X6147" s="1"/>
    </row>
    <row r="6148" spans="1:24" ht="15.75" customHeight="1" x14ac:dyDescent="0.2">
      <c r="A6148" s="1"/>
      <c r="B6148" s="1"/>
      <c r="C6148" s="31" t="str">
        <f>IF('Style Screener'!$S6148&lt;(AVERAGE('Style Screener'!$S$9:$S$6415)), "Value", "Growth")</f>
        <v>Value</v>
      </c>
      <c r="D6148" s="31" t="str">
        <f>IF('Style Screener'!$R6148&gt;2000, "Large Cap", "Small Cap")</f>
        <v>Large Cap</v>
      </c>
      <c r="E6148" s="31" t="s">
        <v>14</v>
      </c>
      <c r="F6148" s="31" t="s">
        <v>37</v>
      </c>
      <c r="G6148" s="1" t="s">
        <v>38</v>
      </c>
      <c r="H6148" s="1" t="s">
        <v>21149</v>
      </c>
      <c r="I6148" s="1" t="s">
        <v>21150</v>
      </c>
      <c r="J6148" s="1" t="s">
        <v>71</v>
      </c>
      <c r="K6148" s="1" t="s">
        <v>21151</v>
      </c>
      <c r="L6148" s="1" t="s">
        <v>21152</v>
      </c>
      <c r="M6148" s="1" t="s">
        <v>108</v>
      </c>
      <c r="N6148" s="1" t="s">
        <v>571</v>
      </c>
      <c r="O6148" s="1" t="s">
        <v>110</v>
      </c>
      <c r="P6148" s="1" t="s">
        <v>1756</v>
      </c>
      <c r="Q6148" s="29" t="s">
        <v>2199</v>
      </c>
      <c r="R6148" s="30">
        <v>6636.399180675</v>
      </c>
      <c r="S6148" s="5">
        <v>18.099787685774945</v>
      </c>
      <c r="T6148" s="4">
        <v>52.089586257162253</v>
      </c>
      <c r="U6148" s="1"/>
      <c r="V6148" s="1"/>
      <c r="W6148" s="1"/>
      <c r="X6148" s="1"/>
    </row>
    <row r="6149" spans="1:24" ht="15.75" customHeight="1" x14ac:dyDescent="0.2">
      <c r="A6149" s="1"/>
      <c r="B6149" s="1"/>
      <c r="C6149" s="31" t="str">
        <f>IF('Style Screener'!$S6149&lt;(AVERAGE('Style Screener'!$S$9:$S$6415)), "Value", "Growth")</f>
        <v>Growth</v>
      </c>
      <c r="D6149" s="31" t="str">
        <f>IF('Style Screener'!$R6149&gt;2000, "Large Cap", "Small Cap")</f>
        <v>Large Cap</v>
      </c>
      <c r="E6149" s="31" t="s">
        <v>14</v>
      </c>
      <c r="F6149" s="31" t="s">
        <v>37</v>
      </c>
      <c r="G6149" s="1" t="s">
        <v>38</v>
      </c>
      <c r="H6149" s="1" t="s">
        <v>21153</v>
      </c>
      <c r="I6149" s="1" t="s">
        <v>21154</v>
      </c>
      <c r="J6149" s="1" t="s">
        <v>41</v>
      </c>
      <c r="K6149" s="1" t="s">
        <v>21155</v>
      </c>
      <c r="L6149" s="1" t="s">
        <v>21156</v>
      </c>
      <c r="M6149" s="1" t="s">
        <v>108</v>
      </c>
      <c r="N6149" s="1" t="s">
        <v>332</v>
      </c>
      <c r="O6149" s="1" t="s">
        <v>287</v>
      </c>
      <c r="P6149" s="1" t="s">
        <v>332</v>
      </c>
      <c r="Q6149" s="29" t="s">
        <v>976</v>
      </c>
      <c r="R6149" s="30">
        <v>33582.840412719997</v>
      </c>
      <c r="S6149" s="5">
        <v>136.12732095490716</v>
      </c>
      <c r="T6149" s="4">
        <v>32.593111057575115</v>
      </c>
      <c r="U6149" s="1"/>
      <c r="V6149" s="1"/>
      <c r="W6149" s="1"/>
      <c r="X6149" s="1"/>
    </row>
    <row r="6150" spans="1:24" ht="15.75" customHeight="1" x14ac:dyDescent="0.2">
      <c r="A6150" s="1"/>
      <c r="B6150" s="1"/>
      <c r="C6150" s="31" t="str">
        <f>IF('Style Screener'!$S6150&lt;(AVERAGE('Style Screener'!$S$9:$S$6415)), "Value", "Growth")</f>
        <v>Value</v>
      </c>
      <c r="D6150" s="31" t="str">
        <f>IF('Style Screener'!$R6150&gt;2000, "Large Cap", "Small Cap")</f>
        <v>Large Cap</v>
      </c>
      <c r="E6150" s="31" t="s">
        <v>14</v>
      </c>
      <c r="F6150" s="31" t="s">
        <v>37</v>
      </c>
      <c r="G6150" s="1" t="s">
        <v>10839</v>
      </c>
      <c r="H6150" s="1" t="s">
        <v>13072</v>
      </c>
      <c r="I6150" s="1" t="s">
        <v>21157</v>
      </c>
      <c r="J6150" s="1" t="s">
        <v>10842</v>
      </c>
      <c r="K6150" s="1" t="s">
        <v>13074</v>
      </c>
      <c r="L6150" s="1" t="s">
        <v>13075</v>
      </c>
      <c r="M6150" s="1" t="s">
        <v>108</v>
      </c>
      <c r="N6150" s="1" t="s">
        <v>332</v>
      </c>
      <c r="O6150" s="1" t="s">
        <v>287</v>
      </c>
      <c r="P6150" s="1" t="s">
        <v>332</v>
      </c>
      <c r="Q6150" s="29" t="s">
        <v>61</v>
      </c>
      <c r="R6150" s="30">
        <v>9269.4955402205469</v>
      </c>
      <c r="S6150" s="5">
        <v>22.995076586433257</v>
      </c>
      <c r="T6150" s="4">
        <v>11.254136266616024</v>
      </c>
      <c r="U6150" s="1"/>
      <c r="V6150" s="1"/>
      <c r="W6150" s="1"/>
      <c r="X6150" s="1"/>
    </row>
    <row r="6151" spans="1:24" ht="15.75" customHeight="1" x14ac:dyDescent="0.2">
      <c r="A6151" s="1"/>
      <c r="B6151" s="1"/>
      <c r="C6151" s="31" t="str">
        <f>IF('Style Screener'!$S6151&lt;(AVERAGE('Style Screener'!$S$9:$S$6415)), "Value", "Growth")</f>
        <v>Value</v>
      </c>
      <c r="D6151" s="31" t="str">
        <f>IF('Style Screener'!$R6151&gt;2000, "Large Cap", "Small Cap")</f>
        <v>Large Cap</v>
      </c>
      <c r="E6151" s="31" t="s">
        <v>14</v>
      </c>
      <c r="F6151" s="31" t="s">
        <v>37</v>
      </c>
      <c r="G6151" s="1" t="s">
        <v>38</v>
      </c>
      <c r="H6151" s="1" t="s">
        <v>21158</v>
      </c>
      <c r="I6151" s="1" t="s">
        <v>21159</v>
      </c>
      <c r="J6151" s="1" t="s">
        <v>41</v>
      </c>
      <c r="K6151" s="1" t="s">
        <v>21160</v>
      </c>
      <c r="L6151" s="1" t="s">
        <v>21161</v>
      </c>
      <c r="M6151" s="1" t="s">
        <v>108</v>
      </c>
      <c r="N6151" s="1" t="s">
        <v>308</v>
      </c>
      <c r="O6151" s="1" t="s">
        <v>287</v>
      </c>
      <c r="P6151" s="1" t="s">
        <v>385</v>
      </c>
      <c r="Q6151" s="29" t="s">
        <v>2245</v>
      </c>
      <c r="R6151" s="30">
        <v>7437.8770887000001</v>
      </c>
      <c r="S6151" s="5">
        <v>18.390266729059427</v>
      </c>
      <c r="T6151" s="4" t="s">
        <v>61</v>
      </c>
      <c r="U6151" s="1"/>
      <c r="V6151" s="1"/>
      <c r="W6151" s="1"/>
      <c r="X6151" s="1"/>
    </row>
    <row r="6152" spans="1:24" ht="15.75" customHeight="1" x14ac:dyDescent="0.2">
      <c r="A6152" s="1"/>
      <c r="B6152" s="1"/>
      <c r="C6152" s="31" t="str">
        <f>IF('Style Screener'!$S6152&lt;(AVERAGE('Style Screener'!$S$9:$S$6415)), "Value", "Growth")</f>
        <v>Value</v>
      </c>
      <c r="D6152" s="31" t="str">
        <f>IF('Style Screener'!$R6152&gt;2000, "Large Cap", "Small Cap")</f>
        <v>Large Cap</v>
      </c>
      <c r="E6152" s="31" t="s">
        <v>14</v>
      </c>
      <c r="F6152" s="31" t="s">
        <v>37</v>
      </c>
      <c r="G6152" s="1" t="s">
        <v>38</v>
      </c>
      <c r="H6152" s="1" t="s">
        <v>21162</v>
      </c>
      <c r="I6152" s="1" t="s">
        <v>21163</v>
      </c>
      <c r="J6152" s="1" t="s">
        <v>71</v>
      </c>
      <c r="K6152" s="1" t="s">
        <v>21164</v>
      </c>
      <c r="L6152" s="1" t="s">
        <v>21165</v>
      </c>
      <c r="M6152" s="1" t="s">
        <v>108</v>
      </c>
      <c r="N6152" s="1" t="s">
        <v>332</v>
      </c>
      <c r="O6152" s="1" t="s">
        <v>287</v>
      </c>
      <c r="P6152" s="1" t="s">
        <v>332</v>
      </c>
      <c r="Q6152" s="29" t="s">
        <v>289</v>
      </c>
      <c r="R6152" s="30">
        <v>7807.7276670400006</v>
      </c>
      <c r="S6152" s="5">
        <v>21.397574984045949</v>
      </c>
      <c r="T6152" s="4">
        <v>39.004590557331476</v>
      </c>
      <c r="U6152" s="1"/>
      <c r="V6152" s="1"/>
      <c r="W6152" s="1"/>
      <c r="X6152" s="1"/>
    </row>
    <row r="6153" spans="1:24" ht="15.75" customHeight="1" x14ac:dyDescent="0.2">
      <c r="A6153" s="1"/>
      <c r="B6153" s="1"/>
      <c r="C6153" s="31" t="str">
        <f>IF('Style Screener'!$S6153&lt;(AVERAGE('Style Screener'!$S$9:$S$6415)), "Value", "Growth")</f>
        <v>Value</v>
      </c>
      <c r="D6153" s="31" t="str">
        <f>IF('Style Screener'!$R6153&gt;2000, "Large Cap", "Small Cap")</f>
        <v>Large Cap</v>
      </c>
      <c r="E6153" s="31" t="s">
        <v>14</v>
      </c>
      <c r="F6153" s="31" t="s">
        <v>37</v>
      </c>
      <c r="G6153" s="1" t="s">
        <v>38</v>
      </c>
      <c r="H6153" s="1" t="s">
        <v>21166</v>
      </c>
      <c r="I6153" s="1" t="s">
        <v>21167</v>
      </c>
      <c r="J6153" s="1" t="s">
        <v>41</v>
      </c>
      <c r="K6153" s="1" t="s">
        <v>21168</v>
      </c>
      <c r="L6153" s="1" t="s">
        <v>21169</v>
      </c>
      <c r="M6153" s="1" t="s">
        <v>108</v>
      </c>
      <c r="N6153" s="1" t="s">
        <v>308</v>
      </c>
      <c r="O6153" s="1" t="s">
        <v>287</v>
      </c>
      <c r="P6153" s="1" t="s">
        <v>385</v>
      </c>
      <c r="Q6153" s="29" t="s">
        <v>2245</v>
      </c>
      <c r="R6153" s="30">
        <v>160473.67722340001</v>
      </c>
      <c r="S6153" s="5">
        <v>25.241405948242562</v>
      </c>
      <c r="T6153" s="4">
        <v>46.095103133364816</v>
      </c>
      <c r="U6153" s="1"/>
      <c r="V6153" s="1"/>
      <c r="W6153" s="1"/>
      <c r="X6153" s="1"/>
    </row>
    <row r="6154" spans="1:24" ht="15.75" customHeight="1" x14ac:dyDescent="0.2">
      <c r="A6154" s="1"/>
      <c r="B6154" s="1"/>
      <c r="C6154" s="31" t="str">
        <f>IF('Style Screener'!$S6154&lt;(AVERAGE('Style Screener'!$S$9:$S$6415)), "Value", "Growth")</f>
        <v>Value</v>
      </c>
      <c r="D6154" s="31" t="str">
        <f>IF('Style Screener'!$R6154&gt;2000, "Large Cap", "Small Cap")</f>
        <v>Large Cap</v>
      </c>
      <c r="E6154" s="31" t="s">
        <v>14</v>
      </c>
      <c r="F6154" s="31" t="s">
        <v>37</v>
      </c>
      <c r="G6154" s="1" t="s">
        <v>38</v>
      </c>
      <c r="H6154" s="1" t="s">
        <v>21170</v>
      </c>
      <c r="I6154" s="1" t="s">
        <v>21171</v>
      </c>
      <c r="J6154" s="1" t="s">
        <v>41</v>
      </c>
      <c r="K6154" s="1" t="s">
        <v>21172</v>
      </c>
      <c r="L6154" s="1" t="s">
        <v>21173</v>
      </c>
      <c r="M6154" s="1" t="s">
        <v>108</v>
      </c>
      <c r="N6154" s="1" t="s">
        <v>286</v>
      </c>
      <c r="O6154" s="1" t="s">
        <v>287</v>
      </c>
      <c r="P6154" s="1" t="s">
        <v>1256</v>
      </c>
      <c r="Q6154" s="29" t="s">
        <v>289</v>
      </c>
      <c r="R6154" s="30">
        <v>36342.464636800003</v>
      </c>
      <c r="S6154" s="5">
        <v>21.403508771929825</v>
      </c>
      <c r="T6154" s="4">
        <v>51.748135874067934</v>
      </c>
      <c r="U6154" s="1"/>
      <c r="V6154" s="1"/>
      <c r="W6154" s="1"/>
      <c r="X6154" s="1"/>
    </row>
    <row r="6155" spans="1:24" ht="15.75" customHeight="1" x14ac:dyDescent="0.2">
      <c r="A6155" s="1"/>
      <c r="B6155" s="1"/>
      <c r="C6155" s="31" t="str">
        <f>IF('Style Screener'!$S6155&lt;(AVERAGE('Style Screener'!$S$9:$S$6415)), "Value", "Growth")</f>
        <v>Value</v>
      </c>
      <c r="D6155" s="31" t="str">
        <f>IF('Style Screener'!$R6155&gt;2000, "Large Cap", "Small Cap")</f>
        <v>Large Cap</v>
      </c>
      <c r="E6155" s="31" t="s">
        <v>14</v>
      </c>
      <c r="F6155" s="31" t="s">
        <v>37</v>
      </c>
      <c r="G6155" s="1" t="s">
        <v>38</v>
      </c>
      <c r="H6155" s="1" t="s">
        <v>21174</v>
      </c>
      <c r="I6155" s="1" t="s">
        <v>21175</v>
      </c>
      <c r="J6155" s="1" t="s">
        <v>71</v>
      </c>
      <c r="K6155" s="1" t="s">
        <v>21176</v>
      </c>
      <c r="L6155" s="1" t="s">
        <v>21177</v>
      </c>
      <c r="M6155" s="1" t="s">
        <v>108</v>
      </c>
      <c r="N6155" s="1" t="s">
        <v>129</v>
      </c>
      <c r="O6155" s="1" t="s">
        <v>110</v>
      </c>
      <c r="P6155" s="1" t="s">
        <v>129</v>
      </c>
      <c r="Q6155" s="29" t="s">
        <v>3801</v>
      </c>
      <c r="R6155" s="30">
        <v>23029.223209440002</v>
      </c>
      <c r="S6155" s="5">
        <v>12.214189437568926</v>
      </c>
      <c r="T6155" s="4">
        <v>80.085922009253139</v>
      </c>
      <c r="U6155" s="1"/>
      <c r="V6155" s="1"/>
      <c r="W6155" s="1"/>
      <c r="X6155" s="1"/>
    </row>
    <row r="6156" spans="1:24" ht="15.75" customHeight="1" x14ac:dyDescent="0.2">
      <c r="A6156" s="1"/>
      <c r="B6156" s="1"/>
      <c r="C6156" s="31" t="str">
        <f>IF('Style Screener'!$S6156&lt;(AVERAGE('Style Screener'!$S$9:$S$6415)), "Value", "Growth")</f>
        <v>Value</v>
      </c>
      <c r="D6156" s="31" t="str">
        <f>IF('Style Screener'!$R6156&gt;2000, "Large Cap", "Small Cap")</f>
        <v>Large Cap</v>
      </c>
      <c r="E6156" s="31" t="s">
        <v>14</v>
      </c>
      <c r="F6156" s="31" t="s">
        <v>37</v>
      </c>
      <c r="G6156" s="1" t="s">
        <v>38</v>
      </c>
      <c r="H6156" s="1" t="s">
        <v>21178</v>
      </c>
      <c r="I6156" s="1" t="s">
        <v>21179</v>
      </c>
      <c r="J6156" s="1" t="s">
        <v>41</v>
      </c>
      <c r="K6156" s="1" t="s">
        <v>21180</v>
      </c>
      <c r="L6156" s="1" t="s">
        <v>21181</v>
      </c>
      <c r="M6156" s="1" t="s">
        <v>108</v>
      </c>
      <c r="N6156" s="1" t="s">
        <v>308</v>
      </c>
      <c r="O6156" s="1" t="s">
        <v>287</v>
      </c>
      <c r="P6156" s="1" t="s">
        <v>385</v>
      </c>
      <c r="Q6156" s="29" t="s">
        <v>2245</v>
      </c>
      <c r="R6156" s="30">
        <v>10733.6758455</v>
      </c>
      <c r="S6156" s="5">
        <v>12.714987714987714</v>
      </c>
      <c r="T6156" s="4">
        <v>72.096590098444864</v>
      </c>
      <c r="U6156" s="1"/>
      <c r="V6156" s="1"/>
      <c r="W6156" s="1"/>
      <c r="X6156" s="1"/>
    </row>
    <row r="6157" spans="1:24" ht="15.75" customHeight="1" x14ac:dyDescent="0.2">
      <c r="A6157" s="1"/>
      <c r="B6157" s="1"/>
      <c r="C6157" s="31" t="str">
        <f>IF('Style Screener'!$S6157&lt;(AVERAGE('Style Screener'!$S$9:$S$6415)), "Value", "Growth")</f>
        <v>Growth</v>
      </c>
      <c r="D6157" s="31" t="str">
        <f>IF('Style Screener'!$R6157&gt;2000, "Large Cap", "Small Cap")</f>
        <v>Large Cap</v>
      </c>
      <c r="E6157" s="31" t="s">
        <v>14</v>
      </c>
      <c r="F6157" s="31" t="s">
        <v>37</v>
      </c>
      <c r="G6157" s="1" t="s">
        <v>38</v>
      </c>
      <c r="H6157" s="1" t="s">
        <v>21182</v>
      </c>
      <c r="I6157" s="1" t="s">
        <v>21183</v>
      </c>
      <c r="J6157" s="1" t="s">
        <v>41</v>
      </c>
      <c r="K6157" s="1" t="s">
        <v>21184</v>
      </c>
      <c r="L6157" s="1" t="s">
        <v>21185</v>
      </c>
      <c r="M6157" s="1" t="s">
        <v>108</v>
      </c>
      <c r="N6157" s="1" t="s">
        <v>286</v>
      </c>
      <c r="O6157" s="1" t="s">
        <v>287</v>
      </c>
      <c r="P6157" s="1" t="s">
        <v>288</v>
      </c>
      <c r="Q6157" s="29" t="s">
        <v>349</v>
      </c>
      <c r="R6157" s="30">
        <v>16299.530753219999</v>
      </c>
      <c r="S6157" s="5" t="s">
        <v>61</v>
      </c>
      <c r="T6157" s="4" t="s">
        <v>61</v>
      </c>
      <c r="U6157" s="1"/>
      <c r="V6157" s="1"/>
      <c r="W6157" s="1"/>
      <c r="X6157" s="1"/>
    </row>
    <row r="6158" spans="1:24" ht="15.75" customHeight="1" x14ac:dyDescent="0.2">
      <c r="A6158" s="1"/>
      <c r="B6158" s="1"/>
      <c r="C6158" s="31" t="str">
        <f>IF('Style Screener'!$S6158&lt;(AVERAGE('Style Screener'!$S$9:$S$6415)), "Value", "Growth")</f>
        <v>Value</v>
      </c>
      <c r="D6158" s="31" t="str">
        <f>IF('Style Screener'!$R6158&gt;2000, "Large Cap", "Small Cap")</f>
        <v>Large Cap</v>
      </c>
      <c r="E6158" s="31" t="s">
        <v>14</v>
      </c>
      <c r="F6158" s="31" t="s">
        <v>37</v>
      </c>
      <c r="G6158" s="1" t="s">
        <v>38</v>
      </c>
      <c r="H6158" s="1" t="s">
        <v>21186</v>
      </c>
      <c r="I6158" s="1" t="s">
        <v>21187</v>
      </c>
      <c r="J6158" s="1" t="s">
        <v>41</v>
      </c>
      <c r="K6158" s="1" t="s">
        <v>21188</v>
      </c>
      <c r="L6158" s="1" t="s">
        <v>21189</v>
      </c>
      <c r="M6158" s="1" t="s">
        <v>108</v>
      </c>
      <c r="N6158" s="1" t="s">
        <v>308</v>
      </c>
      <c r="O6158" s="1" t="s">
        <v>287</v>
      </c>
      <c r="P6158" s="1" t="s">
        <v>385</v>
      </c>
      <c r="Q6158" s="29" t="s">
        <v>6419</v>
      </c>
      <c r="R6158" s="30">
        <v>14119.470107399999</v>
      </c>
      <c r="S6158" s="5">
        <v>12.429543245869777</v>
      </c>
      <c r="T6158" s="4">
        <v>33.259979529170927</v>
      </c>
      <c r="U6158" s="1"/>
      <c r="V6158" s="1"/>
      <c r="W6158" s="1"/>
      <c r="X6158" s="1"/>
    </row>
    <row r="6159" spans="1:24" ht="15.75" customHeight="1" x14ac:dyDescent="0.2">
      <c r="A6159" s="1"/>
      <c r="B6159" s="1"/>
      <c r="C6159" s="31" t="str">
        <f>IF('Style Screener'!$S6159&lt;(AVERAGE('Style Screener'!$S$9:$S$6415)), "Value", "Growth")</f>
        <v>Value</v>
      </c>
      <c r="D6159" s="31" t="str">
        <f>IF('Style Screener'!$R6159&gt;2000, "Large Cap", "Small Cap")</f>
        <v>Large Cap</v>
      </c>
      <c r="E6159" s="31" t="s">
        <v>14</v>
      </c>
      <c r="F6159" s="31" t="s">
        <v>37</v>
      </c>
      <c r="G6159" s="1" t="s">
        <v>38</v>
      </c>
      <c r="H6159" s="1" t="s">
        <v>21190</v>
      </c>
      <c r="I6159" s="1" t="s">
        <v>21191</v>
      </c>
      <c r="J6159" s="1" t="s">
        <v>71</v>
      </c>
      <c r="K6159" s="1" t="s">
        <v>21192</v>
      </c>
      <c r="L6159" s="1" t="s">
        <v>21193</v>
      </c>
      <c r="M6159" s="1" t="s">
        <v>108</v>
      </c>
      <c r="N6159" s="1" t="s">
        <v>294</v>
      </c>
      <c r="O6159" s="1" t="s">
        <v>294</v>
      </c>
      <c r="P6159" s="1" t="s">
        <v>363</v>
      </c>
      <c r="Q6159" s="29" t="s">
        <v>111</v>
      </c>
      <c r="R6159" s="30">
        <v>11563.372840519998</v>
      </c>
      <c r="S6159" s="5">
        <v>18.861407249466946</v>
      </c>
      <c r="T6159" s="4">
        <v>74.385390998060473</v>
      </c>
      <c r="U6159" s="1"/>
      <c r="V6159" s="1"/>
      <c r="W6159" s="1"/>
      <c r="X6159" s="1"/>
    </row>
    <row r="6160" spans="1:24" ht="15.75" customHeight="1" x14ac:dyDescent="0.2">
      <c r="A6160" s="1"/>
      <c r="B6160" s="1"/>
      <c r="C6160" s="31" t="str">
        <f>IF('Style Screener'!$S6160&lt;(AVERAGE('Style Screener'!$S$9:$S$6415)), "Value", "Growth")</f>
        <v>Value</v>
      </c>
      <c r="D6160" s="31" t="str">
        <f>IF('Style Screener'!$R6160&gt;2000, "Large Cap", "Small Cap")</f>
        <v>Large Cap</v>
      </c>
      <c r="E6160" s="31" t="s">
        <v>14</v>
      </c>
      <c r="F6160" s="31" t="s">
        <v>37</v>
      </c>
      <c r="G6160" s="1" t="s">
        <v>13188</v>
      </c>
      <c r="H6160" s="1" t="s">
        <v>13438</v>
      </c>
      <c r="I6160" s="1" t="s">
        <v>21194</v>
      </c>
      <c r="J6160" s="1" t="s">
        <v>13191</v>
      </c>
      <c r="K6160" s="1" t="s">
        <v>13440</v>
      </c>
      <c r="L6160" s="1" t="s">
        <v>13441</v>
      </c>
      <c r="M6160" s="1" t="s">
        <v>108</v>
      </c>
      <c r="N6160" s="1" t="s">
        <v>332</v>
      </c>
      <c r="O6160" s="1" t="s">
        <v>287</v>
      </c>
      <c r="P6160" s="1" t="s">
        <v>332</v>
      </c>
      <c r="Q6160" s="29" t="s">
        <v>61</v>
      </c>
      <c r="R6160" s="30">
        <v>25437.896715764949</v>
      </c>
      <c r="S6160" s="5">
        <v>23.238609164889684</v>
      </c>
      <c r="T6160" s="4" t="s">
        <v>61</v>
      </c>
      <c r="U6160" s="1"/>
      <c r="V6160" s="1"/>
      <c r="W6160" s="1"/>
      <c r="X6160" s="1"/>
    </row>
    <row r="6161" spans="1:24" ht="15.75" customHeight="1" x14ac:dyDescent="0.2">
      <c r="A6161" s="1"/>
      <c r="B6161" s="1"/>
      <c r="C6161" s="31" t="str">
        <f>IF('Style Screener'!$S6161&lt;(AVERAGE('Style Screener'!$S$9:$S$6415)), "Value", "Growth")</f>
        <v>Growth</v>
      </c>
      <c r="D6161" s="31" t="str">
        <f>IF('Style Screener'!$R6161&gt;2000, "Large Cap", "Small Cap")</f>
        <v>Large Cap</v>
      </c>
      <c r="E6161" s="31" t="s">
        <v>14</v>
      </c>
      <c r="F6161" s="31" t="s">
        <v>37</v>
      </c>
      <c r="G6161" s="1" t="s">
        <v>38</v>
      </c>
      <c r="H6161" s="1" t="s">
        <v>21195</v>
      </c>
      <c r="I6161" s="1" t="s">
        <v>21196</v>
      </c>
      <c r="J6161" s="1" t="s">
        <v>71</v>
      </c>
      <c r="K6161" s="1" t="s">
        <v>21197</v>
      </c>
      <c r="L6161" s="1" t="s">
        <v>21198</v>
      </c>
      <c r="M6161" s="1" t="s">
        <v>108</v>
      </c>
      <c r="N6161" s="1" t="s">
        <v>332</v>
      </c>
      <c r="O6161" s="1" t="s">
        <v>287</v>
      </c>
      <c r="P6161" s="1" t="s">
        <v>332</v>
      </c>
      <c r="Q6161" s="29" t="s">
        <v>976</v>
      </c>
      <c r="R6161" s="30">
        <v>41648.021243460003</v>
      </c>
      <c r="S6161" s="5">
        <v>50.328054298642535</v>
      </c>
      <c r="T6161" s="4">
        <v>23.825039252875566</v>
      </c>
      <c r="U6161" s="1"/>
      <c r="V6161" s="1"/>
      <c r="W6161" s="1"/>
      <c r="X6161" s="1"/>
    </row>
    <row r="6162" spans="1:24" ht="15.75" customHeight="1" x14ac:dyDescent="0.2">
      <c r="A6162" s="1"/>
      <c r="B6162" s="1"/>
      <c r="C6162" s="31" t="str">
        <f>IF('Style Screener'!$S6162&lt;(AVERAGE('Style Screener'!$S$9:$S$6415)), "Value", "Growth")</f>
        <v>Value</v>
      </c>
      <c r="D6162" s="31" t="str">
        <f>IF('Style Screener'!$R6162&gt;2000, "Large Cap", "Small Cap")</f>
        <v>Large Cap</v>
      </c>
      <c r="E6162" s="31" t="s">
        <v>14</v>
      </c>
      <c r="F6162" s="31" t="s">
        <v>37</v>
      </c>
      <c r="G6162" s="1" t="s">
        <v>13188</v>
      </c>
      <c r="H6162" s="1" t="s">
        <v>13642</v>
      </c>
      <c r="I6162" s="1" t="s">
        <v>21199</v>
      </c>
      <c r="J6162" s="1" t="s">
        <v>13191</v>
      </c>
      <c r="K6162" s="1" t="s">
        <v>13644</v>
      </c>
      <c r="L6162" s="1" t="s">
        <v>13645</v>
      </c>
      <c r="M6162" s="1" t="s">
        <v>108</v>
      </c>
      <c r="N6162" s="1" t="s">
        <v>571</v>
      </c>
      <c r="O6162" s="1" t="s">
        <v>110</v>
      </c>
      <c r="P6162" s="1" t="s">
        <v>1069</v>
      </c>
      <c r="Q6162" s="29" t="s">
        <v>61</v>
      </c>
      <c r="R6162" s="30">
        <v>3634.2477570903889</v>
      </c>
      <c r="S6162" s="5">
        <v>16.533785130556108</v>
      </c>
      <c r="T6162" s="4">
        <v>58.714349762217132</v>
      </c>
      <c r="U6162" s="1"/>
      <c r="V6162" s="1"/>
      <c r="W6162" s="1"/>
      <c r="X6162" s="1"/>
    </row>
    <row r="6163" spans="1:24" ht="15.75" customHeight="1" x14ac:dyDescent="0.2">
      <c r="A6163" s="1"/>
      <c r="B6163" s="1"/>
      <c r="C6163" s="31" t="str">
        <f>IF('Style Screener'!$S6163&lt;(AVERAGE('Style Screener'!$S$9:$S$6415)), "Value", "Growth")</f>
        <v>Value</v>
      </c>
      <c r="D6163" s="31" t="str">
        <f>IF('Style Screener'!$R6163&gt;2000, "Large Cap", "Small Cap")</f>
        <v>Large Cap</v>
      </c>
      <c r="E6163" s="31" t="s">
        <v>14</v>
      </c>
      <c r="F6163" s="31" t="s">
        <v>37</v>
      </c>
      <c r="G6163" s="1" t="s">
        <v>13188</v>
      </c>
      <c r="H6163" s="1" t="s">
        <v>13694</v>
      </c>
      <c r="I6163" s="1" t="s">
        <v>21200</v>
      </c>
      <c r="J6163" s="1" t="s">
        <v>13191</v>
      </c>
      <c r="K6163" s="1" t="s">
        <v>13696</v>
      </c>
      <c r="L6163" s="1" t="s">
        <v>13697</v>
      </c>
      <c r="M6163" s="1" t="s">
        <v>108</v>
      </c>
      <c r="N6163" s="1" t="s">
        <v>571</v>
      </c>
      <c r="O6163" s="1" t="s">
        <v>110</v>
      </c>
      <c r="P6163" s="1" t="s">
        <v>1878</v>
      </c>
      <c r="Q6163" s="29" t="s">
        <v>61</v>
      </c>
      <c r="R6163" s="30">
        <v>3303.0365505640511</v>
      </c>
      <c r="S6163" s="5">
        <v>27.344767290449791</v>
      </c>
      <c r="T6163" s="4">
        <v>66.771696515222885</v>
      </c>
      <c r="U6163" s="1"/>
      <c r="V6163" s="1"/>
      <c r="W6163" s="1"/>
      <c r="X6163" s="1"/>
    </row>
    <row r="6164" spans="1:24" ht="15.75" customHeight="1" x14ac:dyDescent="0.2">
      <c r="A6164" s="1"/>
      <c r="B6164" s="1"/>
      <c r="C6164" s="31" t="str">
        <f>IF('Style Screener'!$S6164&lt;(AVERAGE('Style Screener'!$S$9:$S$6415)), "Value", "Growth")</f>
        <v>Growth</v>
      </c>
      <c r="D6164" s="31" t="str">
        <f>IF('Style Screener'!$R6164&gt;2000, "Large Cap", "Small Cap")</f>
        <v>Large Cap</v>
      </c>
      <c r="E6164" s="31" t="s">
        <v>14</v>
      </c>
      <c r="F6164" s="31" t="s">
        <v>37</v>
      </c>
      <c r="G6164" s="1" t="s">
        <v>5587</v>
      </c>
      <c r="H6164" s="1" t="s">
        <v>21201</v>
      </c>
      <c r="I6164" s="1" t="s">
        <v>21202</v>
      </c>
      <c r="J6164" s="1" t="s">
        <v>19180</v>
      </c>
      <c r="K6164" s="1" t="s">
        <v>21203</v>
      </c>
      <c r="L6164" s="1" t="s">
        <v>21204</v>
      </c>
      <c r="M6164" s="1" t="s">
        <v>54</v>
      </c>
      <c r="N6164" s="1" t="s">
        <v>55</v>
      </c>
      <c r="O6164" s="1" t="s">
        <v>54</v>
      </c>
      <c r="P6164" s="1" t="s">
        <v>5271</v>
      </c>
      <c r="Q6164" s="29" t="s">
        <v>5272</v>
      </c>
      <c r="R6164" s="30">
        <v>6627.9022017106035</v>
      </c>
      <c r="S6164" s="5">
        <v>57.377482907758015</v>
      </c>
      <c r="T6164" s="4" t="s">
        <v>61</v>
      </c>
      <c r="U6164" s="1"/>
      <c r="V6164" s="1"/>
      <c r="W6164" s="1"/>
      <c r="X6164" s="1"/>
    </row>
    <row r="6165" spans="1:24" ht="15.75" customHeight="1" x14ac:dyDescent="0.2">
      <c r="A6165" s="1"/>
      <c r="B6165" s="1"/>
      <c r="C6165" s="31" t="str">
        <f>IF('Style Screener'!$S6165&lt;(AVERAGE('Style Screener'!$S$9:$S$6415)), "Value", "Growth")</f>
        <v>Value</v>
      </c>
      <c r="D6165" s="31" t="str">
        <f>IF('Style Screener'!$R6165&gt;2000, "Large Cap", "Small Cap")</f>
        <v>Large Cap</v>
      </c>
      <c r="E6165" s="31" t="s">
        <v>14</v>
      </c>
      <c r="F6165" s="31" t="s">
        <v>37</v>
      </c>
      <c r="G6165" s="1" t="s">
        <v>5587</v>
      </c>
      <c r="H6165" s="1" t="s">
        <v>21205</v>
      </c>
      <c r="I6165" s="1" t="s">
        <v>21206</v>
      </c>
      <c r="J6165" s="1" t="s">
        <v>19180</v>
      </c>
      <c r="K6165" s="1" t="s">
        <v>21207</v>
      </c>
      <c r="L6165" s="1" t="s">
        <v>21208</v>
      </c>
      <c r="M6165" s="1" t="s">
        <v>54</v>
      </c>
      <c r="N6165" s="1" t="s">
        <v>705</v>
      </c>
      <c r="O6165" s="1" t="s">
        <v>54</v>
      </c>
      <c r="P6165" s="1" t="s">
        <v>1357</v>
      </c>
      <c r="Q6165" s="29" t="s">
        <v>2485</v>
      </c>
      <c r="R6165" s="30">
        <v>15167.620037135179</v>
      </c>
      <c r="S6165" s="5">
        <v>13.595504168976271</v>
      </c>
      <c r="T6165" s="4">
        <v>79.884054357312053</v>
      </c>
      <c r="U6165" s="1"/>
      <c r="V6165" s="1"/>
      <c r="W6165" s="1"/>
      <c r="X6165" s="1"/>
    </row>
    <row r="6166" spans="1:24" ht="15.75" customHeight="1" x14ac:dyDescent="0.2">
      <c r="A6166" s="1"/>
      <c r="B6166" s="1"/>
      <c r="C6166" s="31" t="str">
        <f>IF('Style Screener'!$S6166&lt;(AVERAGE('Style Screener'!$S$9:$S$6415)), "Value", "Growth")</f>
        <v>Value</v>
      </c>
      <c r="D6166" s="31" t="str">
        <f>IF('Style Screener'!$R6166&gt;2000, "Large Cap", "Small Cap")</f>
        <v>Large Cap</v>
      </c>
      <c r="E6166" s="31" t="s">
        <v>14</v>
      </c>
      <c r="F6166" s="31" t="s">
        <v>37</v>
      </c>
      <c r="G6166" s="1" t="s">
        <v>10804</v>
      </c>
      <c r="H6166" s="1" t="s">
        <v>10869</v>
      </c>
      <c r="I6166" s="1" t="s">
        <v>10870</v>
      </c>
      <c r="J6166" s="1" t="s">
        <v>10807</v>
      </c>
      <c r="K6166" s="1" t="s">
        <v>10871</v>
      </c>
      <c r="L6166" s="1" t="s">
        <v>10872</v>
      </c>
      <c r="M6166" s="1" t="s">
        <v>54</v>
      </c>
      <c r="N6166" s="1" t="s">
        <v>705</v>
      </c>
      <c r="O6166" s="1" t="s">
        <v>54</v>
      </c>
      <c r="P6166" s="1" t="s">
        <v>1055</v>
      </c>
      <c r="Q6166" s="29" t="s">
        <v>61</v>
      </c>
      <c r="R6166" s="30">
        <v>45470.780810492943</v>
      </c>
      <c r="S6166" s="5">
        <v>22.562211981566822</v>
      </c>
      <c r="T6166" s="4">
        <v>83.729319000149758</v>
      </c>
      <c r="U6166" s="1"/>
      <c r="V6166" s="1"/>
      <c r="W6166" s="1"/>
      <c r="X6166" s="1"/>
    </row>
    <row r="6167" spans="1:24" ht="15.75" customHeight="1" x14ac:dyDescent="0.2">
      <c r="A6167" s="1"/>
      <c r="B6167" s="1"/>
      <c r="C6167" s="31" t="str">
        <f>IF('Style Screener'!$S6167&lt;(AVERAGE('Style Screener'!$S$9:$S$6415)), "Value", "Growth")</f>
        <v>Value</v>
      </c>
      <c r="D6167" s="31" t="str">
        <f>IF('Style Screener'!$R6167&gt;2000, "Large Cap", "Small Cap")</f>
        <v>Large Cap</v>
      </c>
      <c r="E6167" s="31" t="s">
        <v>14</v>
      </c>
      <c r="F6167" s="31" t="s">
        <v>37</v>
      </c>
      <c r="G6167" s="1" t="s">
        <v>38</v>
      </c>
      <c r="H6167" s="1" t="s">
        <v>1051</v>
      </c>
      <c r="I6167" s="1" t="s">
        <v>1052</v>
      </c>
      <c r="J6167" s="1" t="s">
        <v>41</v>
      </c>
      <c r="K6167" s="1" t="s">
        <v>1053</v>
      </c>
      <c r="L6167" s="1" t="s">
        <v>1054</v>
      </c>
      <c r="M6167" s="1" t="s">
        <v>54</v>
      </c>
      <c r="N6167" s="1" t="s">
        <v>705</v>
      </c>
      <c r="O6167" s="1" t="s">
        <v>54</v>
      </c>
      <c r="P6167" s="1" t="s">
        <v>1055</v>
      </c>
      <c r="Q6167" s="29" t="s">
        <v>1056</v>
      </c>
      <c r="R6167" s="30">
        <v>32554.655656850002</v>
      </c>
      <c r="S6167" s="5">
        <v>23.384639064183471</v>
      </c>
      <c r="T6167" s="4" t="s">
        <v>61</v>
      </c>
      <c r="U6167" s="1"/>
      <c r="V6167" s="1"/>
      <c r="W6167" s="1"/>
      <c r="X6167" s="1"/>
    </row>
    <row r="6168" spans="1:24" ht="15.75" customHeight="1" x14ac:dyDescent="0.2">
      <c r="A6168" s="1"/>
      <c r="B6168" s="1"/>
      <c r="C6168" s="31" t="str">
        <f>IF('Style Screener'!$S6168&lt;(AVERAGE('Style Screener'!$S$9:$S$6415)), "Value", "Growth")</f>
        <v>Value</v>
      </c>
      <c r="D6168" s="31" t="str">
        <f>IF('Style Screener'!$R6168&gt;2000, "Large Cap", "Small Cap")</f>
        <v>Large Cap</v>
      </c>
      <c r="E6168" s="31" t="s">
        <v>14</v>
      </c>
      <c r="F6168" s="31" t="s">
        <v>37</v>
      </c>
      <c r="G6168" s="1" t="s">
        <v>13188</v>
      </c>
      <c r="H6168" s="1" t="s">
        <v>21209</v>
      </c>
      <c r="I6168" s="1" t="s">
        <v>21210</v>
      </c>
      <c r="J6168" s="1" t="s">
        <v>13191</v>
      </c>
      <c r="K6168" s="1" t="s">
        <v>21211</v>
      </c>
      <c r="L6168" s="1" t="s">
        <v>21212</v>
      </c>
      <c r="M6168" s="1" t="s">
        <v>54</v>
      </c>
      <c r="N6168" s="1" t="s">
        <v>705</v>
      </c>
      <c r="O6168" s="1" t="s">
        <v>54</v>
      </c>
      <c r="P6168" s="1" t="s">
        <v>1055</v>
      </c>
      <c r="Q6168" s="29" t="s">
        <v>61</v>
      </c>
      <c r="R6168" s="30">
        <v>3565.2223871585506</v>
      </c>
      <c r="S6168" s="5">
        <v>19.626142570887431</v>
      </c>
      <c r="T6168" s="4" t="s">
        <v>61</v>
      </c>
      <c r="U6168" s="1"/>
      <c r="V6168" s="1"/>
      <c r="W6168" s="1"/>
      <c r="X6168" s="1"/>
    </row>
    <row r="6169" spans="1:24" ht="15.75" customHeight="1" x14ac:dyDescent="0.2">
      <c r="A6169" s="1"/>
      <c r="B6169" s="1"/>
      <c r="C6169" s="31" t="str">
        <f>IF('Style Screener'!$S6169&lt;(AVERAGE('Style Screener'!$S$9:$S$6415)), "Value", "Growth")</f>
        <v>Value</v>
      </c>
      <c r="D6169" s="31" t="str">
        <f>IF('Style Screener'!$R6169&gt;2000, "Large Cap", "Small Cap")</f>
        <v>Large Cap</v>
      </c>
      <c r="E6169" s="31" t="s">
        <v>14</v>
      </c>
      <c r="F6169" s="31" t="s">
        <v>37</v>
      </c>
      <c r="G6169" s="1" t="s">
        <v>38</v>
      </c>
      <c r="H6169" s="1" t="s">
        <v>1120</v>
      </c>
      <c r="I6169" s="1" t="s">
        <v>1121</v>
      </c>
      <c r="J6169" s="1" t="s">
        <v>41</v>
      </c>
      <c r="K6169" s="1" t="s">
        <v>1122</v>
      </c>
      <c r="L6169" s="1" t="s">
        <v>1123</v>
      </c>
      <c r="M6169" s="1" t="s">
        <v>54</v>
      </c>
      <c r="N6169" s="1" t="s">
        <v>705</v>
      </c>
      <c r="O6169" s="1" t="s">
        <v>54</v>
      </c>
      <c r="P6169" s="1" t="s">
        <v>1055</v>
      </c>
      <c r="Q6169" s="29" t="s">
        <v>1056</v>
      </c>
      <c r="R6169" s="30">
        <v>7883.7020026499995</v>
      </c>
      <c r="S6169" s="5">
        <v>21.661506707946337</v>
      </c>
      <c r="T6169" s="4">
        <v>1.6756900935370296</v>
      </c>
      <c r="U6169" s="1"/>
      <c r="V6169" s="1"/>
      <c r="W6169" s="1"/>
      <c r="X6169" s="1"/>
    </row>
    <row r="6170" spans="1:24" ht="15.75" customHeight="1" x14ac:dyDescent="0.2">
      <c r="A6170" s="1"/>
      <c r="B6170" s="1"/>
      <c r="C6170" s="31" t="str">
        <f>IF('Style Screener'!$S6170&lt;(AVERAGE('Style Screener'!$S$9:$S$6415)), "Value", "Growth")</f>
        <v>Value</v>
      </c>
      <c r="D6170" s="31" t="str">
        <f>IF('Style Screener'!$R6170&gt;2000, "Large Cap", "Small Cap")</f>
        <v>Large Cap</v>
      </c>
      <c r="E6170" s="31" t="s">
        <v>14</v>
      </c>
      <c r="F6170" s="31" t="s">
        <v>37</v>
      </c>
      <c r="G6170" s="1" t="s">
        <v>1359</v>
      </c>
      <c r="H6170" s="1" t="s">
        <v>10881</v>
      </c>
      <c r="I6170" s="1" t="s">
        <v>10882</v>
      </c>
      <c r="J6170" s="1" t="s">
        <v>10775</v>
      </c>
      <c r="K6170" s="1" t="s">
        <v>10883</v>
      </c>
      <c r="L6170" s="1" t="s">
        <v>10884</v>
      </c>
      <c r="M6170" s="1" t="s">
        <v>54</v>
      </c>
      <c r="N6170" s="1" t="s">
        <v>705</v>
      </c>
      <c r="O6170" s="1" t="s">
        <v>54</v>
      </c>
      <c r="P6170" s="1" t="s">
        <v>706</v>
      </c>
      <c r="Q6170" s="29" t="s">
        <v>61</v>
      </c>
      <c r="R6170" s="30">
        <v>19526.326396714623</v>
      </c>
      <c r="S6170" s="5">
        <v>19.27391874180865</v>
      </c>
      <c r="T6170" s="4">
        <v>94.669837716843872</v>
      </c>
      <c r="U6170" s="1"/>
      <c r="V6170" s="1"/>
      <c r="W6170" s="1"/>
      <c r="X6170" s="1"/>
    </row>
    <row r="6171" spans="1:24" ht="15.75" customHeight="1" x14ac:dyDescent="0.2">
      <c r="A6171" s="1"/>
      <c r="B6171" s="1"/>
      <c r="C6171" s="31" t="str">
        <f>IF('Style Screener'!$S6171&lt;(AVERAGE('Style Screener'!$S$9:$S$6415)), "Value", "Growth")</f>
        <v>Value</v>
      </c>
      <c r="D6171" s="31" t="str">
        <f>IF('Style Screener'!$R6171&gt;2000, "Large Cap", "Small Cap")</f>
        <v>Large Cap</v>
      </c>
      <c r="E6171" s="31" t="s">
        <v>14</v>
      </c>
      <c r="F6171" s="31" t="s">
        <v>37</v>
      </c>
      <c r="G6171" s="1" t="s">
        <v>38</v>
      </c>
      <c r="H6171" s="1" t="s">
        <v>701</v>
      </c>
      <c r="I6171" s="1" t="s">
        <v>702</v>
      </c>
      <c r="J6171" s="1" t="s">
        <v>41</v>
      </c>
      <c r="K6171" s="1" t="s">
        <v>703</v>
      </c>
      <c r="L6171" s="1" t="s">
        <v>704</v>
      </c>
      <c r="M6171" s="1" t="s">
        <v>54</v>
      </c>
      <c r="N6171" s="1" t="s">
        <v>705</v>
      </c>
      <c r="O6171" s="1" t="s">
        <v>54</v>
      </c>
      <c r="P6171" s="1" t="s">
        <v>706</v>
      </c>
      <c r="Q6171" s="29" t="s">
        <v>707</v>
      </c>
      <c r="R6171" s="30">
        <v>6590.5671862500003</v>
      </c>
      <c r="S6171" s="5">
        <v>16.848293662173788</v>
      </c>
      <c r="T6171" s="4">
        <v>63.837430301920065</v>
      </c>
      <c r="U6171" s="1"/>
      <c r="V6171" s="1"/>
      <c r="W6171" s="1"/>
      <c r="X6171" s="1"/>
    </row>
    <row r="6172" spans="1:24" ht="15.75" customHeight="1" x14ac:dyDescent="0.2">
      <c r="A6172" s="1"/>
      <c r="B6172" s="1"/>
      <c r="C6172" s="31" t="str">
        <f>IF('Style Screener'!$S6172&lt;(AVERAGE('Style Screener'!$S$9:$S$6415)), "Value", "Growth")</f>
        <v>Value</v>
      </c>
      <c r="D6172" s="31" t="str">
        <f>IF('Style Screener'!$R6172&gt;2000, "Large Cap", "Small Cap")</f>
        <v>Large Cap</v>
      </c>
      <c r="E6172" s="31" t="s">
        <v>14</v>
      </c>
      <c r="F6172" s="31" t="s">
        <v>37</v>
      </c>
      <c r="G6172" s="1" t="s">
        <v>38</v>
      </c>
      <c r="H6172" s="1" t="s">
        <v>49</v>
      </c>
      <c r="I6172" s="1" t="s">
        <v>50</v>
      </c>
      <c r="J6172" s="1" t="s">
        <v>41</v>
      </c>
      <c r="K6172" s="1" t="s">
        <v>52</v>
      </c>
      <c r="L6172" s="1" t="s">
        <v>53</v>
      </c>
      <c r="M6172" s="1" t="s">
        <v>54</v>
      </c>
      <c r="N6172" s="1" t="s">
        <v>55</v>
      </c>
      <c r="O6172" s="1" t="s">
        <v>54</v>
      </c>
      <c r="P6172" s="1" t="s">
        <v>56</v>
      </c>
      <c r="Q6172" s="29" t="s">
        <v>57</v>
      </c>
      <c r="R6172" s="30">
        <v>16525.17026264</v>
      </c>
      <c r="S6172" s="5">
        <v>12.803030303030303</v>
      </c>
      <c r="T6172" s="4">
        <v>49.372542457960336</v>
      </c>
      <c r="U6172" s="1"/>
      <c r="V6172" s="1"/>
      <c r="W6172" s="1"/>
      <c r="X6172" s="1"/>
    </row>
    <row r="6173" spans="1:24" ht="15.75" customHeight="1" x14ac:dyDescent="0.2">
      <c r="A6173" s="1"/>
      <c r="B6173" s="1"/>
      <c r="C6173" s="31" t="str">
        <f>IF('Style Screener'!$S6173&lt;(AVERAGE('Style Screener'!$S$9:$S$6415)), "Value", "Growth")</f>
        <v>Value</v>
      </c>
      <c r="D6173" s="31" t="str">
        <f>IF('Style Screener'!$R6173&gt;2000, "Large Cap", "Small Cap")</f>
        <v>Large Cap</v>
      </c>
      <c r="E6173" s="31" t="s">
        <v>14</v>
      </c>
      <c r="F6173" s="31" t="s">
        <v>37</v>
      </c>
      <c r="G6173" s="1" t="s">
        <v>11121</v>
      </c>
      <c r="H6173" s="1" t="s">
        <v>21213</v>
      </c>
      <c r="I6173" s="1" t="s">
        <v>21214</v>
      </c>
      <c r="J6173" s="1" t="s">
        <v>19193</v>
      </c>
      <c r="K6173" s="1" t="s">
        <v>21215</v>
      </c>
      <c r="L6173" s="1" t="s">
        <v>21216</v>
      </c>
      <c r="M6173" s="1" t="s">
        <v>54</v>
      </c>
      <c r="N6173" s="1" t="s">
        <v>55</v>
      </c>
      <c r="O6173" s="1" t="s">
        <v>54</v>
      </c>
      <c r="P6173" s="1" t="s">
        <v>56</v>
      </c>
      <c r="Q6173" s="29" t="s">
        <v>61</v>
      </c>
      <c r="R6173" s="30">
        <v>3538.2181472836255</v>
      </c>
      <c r="S6173" s="5">
        <v>13.703086210976286</v>
      </c>
      <c r="T6173" s="4" t="s">
        <v>61</v>
      </c>
      <c r="U6173" s="1"/>
      <c r="V6173" s="1"/>
      <c r="W6173" s="1"/>
      <c r="X6173" s="1"/>
    </row>
    <row r="6174" spans="1:24" ht="15.75" customHeight="1" x14ac:dyDescent="0.2">
      <c r="A6174" s="1"/>
      <c r="B6174" s="1"/>
      <c r="C6174" s="31" t="str">
        <f>IF('Style Screener'!$S6174&lt;(AVERAGE('Style Screener'!$S$9:$S$6415)), "Value", "Growth")</f>
        <v>Value</v>
      </c>
      <c r="D6174" s="31" t="str">
        <f>IF('Style Screener'!$R6174&gt;2000, "Large Cap", "Small Cap")</f>
        <v>Large Cap</v>
      </c>
      <c r="E6174" s="31" t="s">
        <v>14</v>
      </c>
      <c r="F6174" s="31" t="s">
        <v>37</v>
      </c>
      <c r="G6174" s="1" t="s">
        <v>11121</v>
      </c>
      <c r="H6174" s="1" t="s">
        <v>21217</v>
      </c>
      <c r="I6174" s="1" t="s">
        <v>21218</v>
      </c>
      <c r="J6174" s="1" t="s">
        <v>19193</v>
      </c>
      <c r="K6174" s="1" t="s">
        <v>21219</v>
      </c>
      <c r="L6174" s="1" t="s">
        <v>21220</v>
      </c>
      <c r="M6174" s="1" t="s">
        <v>54</v>
      </c>
      <c r="N6174" s="1" t="s">
        <v>471</v>
      </c>
      <c r="O6174" s="1" t="s">
        <v>54</v>
      </c>
      <c r="P6174" s="1" t="s">
        <v>472</v>
      </c>
      <c r="Q6174" s="29" t="s">
        <v>61</v>
      </c>
      <c r="R6174" s="30">
        <v>13304.535851091379</v>
      </c>
      <c r="S6174" s="5">
        <v>19.846582984658301</v>
      </c>
      <c r="T6174" s="4">
        <v>95.484495716060039</v>
      </c>
      <c r="U6174" s="1"/>
      <c r="V6174" s="1"/>
      <c r="W6174" s="1"/>
      <c r="X6174" s="1"/>
    </row>
    <row r="6175" spans="1:24" ht="15.75" customHeight="1" x14ac:dyDescent="0.2">
      <c r="A6175" s="1"/>
      <c r="B6175" s="1"/>
      <c r="C6175" s="31" t="str">
        <f>IF('Style Screener'!$S6175&lt;(AVERAGE('Style Screener'!$S$9:$S$6415)), "Value", "Growth")</f>
        <v>Value</v>
      </c>
      <c r="D6175" s="31" t="str">
        <f>IF('Style Screener'!$R6175&gt;2000, "Large Cap", "Small Cap")</f>
        <v>Large Cap</v>
      </c>
      <c r="E6175" s="31" t="s">
        <v>14</v>
      </c>
      <c r="F6175" s="31" t="s">
        <v>37</v>
      </c>
      <c r="G6175" s="1" t="s">
        <v>1020</v>
      </c>
      <c r="H6175" s="1" t="s">
        <v>10769</v>
      </c>
      <c r="I6175" s="1" t="s">
        <v>10770</v>
      </c>
      <c r="J6175" s="1" t="s">
        <v>10766</v>
      </c>
      <c r="K6175" s="1" t="s">
        <v>10771</v>
      </c>
      <c r="L6175" s="1" t="s">
        <v>10772</v>
      </c>
      <c r="M6175" s="1" t="s">
        <v>54</v>
      </c>
      <c r="N6175" s="1" t="s">
        <v>55</v>
      </c>
      <c r="O6175" s="1" t="s">
        <v>54</v>
      </c>
      <c r="P6175" s="1" t="s">
        <v>2785</v>
      </c>
      <c r="Q6175" s="29" t="s">
        <v>61</v>
      </c>
      <c r="R6175" s="30">
        <v>21372.626697428735</v>
      </c>
      <c r="S6175" s="5">
        <v>13.936220684411602</v>
      </c>
      <c r="T6175" s="4" t="s">
        <v>61</v>
      </c>
      <c r="U6175" s="1"/>
      <c r="V6175" s="1"/>
      <c r="W6175" s="1"/>
      <c r="X6175" s="1"/>
    </row>
    <row r="6176" spans="1:24" ht="15.75" customHeight="1" x14ac:dyDescent="0.2">
      <c r="A6176" s="1"/>
      <c r="B6176" s="1"/>
      <c r="C6176" s="31" t="str">
        <f>IF('Style Screener'!$S6176&lt;(AVERAGE('Style Screener'!$S$9:$S$6415)), "Value", "Growth")</f>
        <v>Growth</v>
      </c>
      <c r="D6176" s="31" t="str">
        <f>IF('Style Screener'!$R6176&gt;2000, "Large Cap", "Small Cap")</f>
        <v>Large Cap</v>
      </c>
      <c r="E6176" s="31" t="s">
        <v>14</v>
      </c>
      <c r="F6176" s="31" t="s">
        <v>37</v>
      </c>
      <c r="G6176" s="1" t="s">
        <v>1233</v>
      </c>
      <c r="H6176" s="1" t="s">
        <v>12263</v>
      </c>
      <c r="I6176" s="1" t="s">
        <v>12264</v>
      </c>
      <c r="J6176" s="1" t="s">
        <v>10775</v>
      </c>
      <c r="K6176" s="1" t="s">
        <v>12265</v>
      </c>
      <c r="L6176" s="1" t="s">
        <v>12266</v>
      </c>
      <c r="M6176" s="1" t="s">
        <v>54</v>
      </c>
      <c r="N6176" s="1" t="s">
        <v>55</v>
      </c>
      <c r="O6176" s="1" t="s">
        <v>54</v>
      </c>
      <c r="P6176" s="1" t="s">
        <v>694</v>
      </c>
      <c r="Q6176" s="29" t="s">
        <v>61</v>
      </c>
      <c r="R6176" s="30">
        <v>16036.870755468752</v>
      </c>
      <c r="S6176" s="5">
        <v>31.062855222746567</v>
      </c>
      <c r="T6176" s="4" t="s">
        <v>61</v>
      </c>
      <c r="U6176" s="1"/>
      <c r="V6176" s="1"/>
      <c r="W6176" s="1"/>
      <c r="X6176" s="1"/>
    </row>
    <row r="6177" spans="1:24" ht="15.75" customHeight="1" x14ac:dyDescent="0.2">
      <c r="A6177" s="1"/>
      <c r="B6177" s="1"/>
      <c r="C6177" s="31" t="str">
        <f>IF('Style Screener'!$S6177&lt;(AVERAGE('Style Screener'!$S$9:$S$6415)), "Value", "Growth")</f>
        <v>Value</v>
      </c>
      <c r="D6177" s="31" t="str">
        <f>IF('Style Screener'!$R6177&gt;2000, "Large Cap", "Small Cap")</f>
        <v>Large Cap</v>
      </c>
      <c r="E6177" s="31" t="s">
        <v>14</v>
      </c>
      <c r="F6177" s="31" t="s">
        <v>37</v>
      </c>
      <c r="G6177" s="1" t="s">
        <v>10804</v>
      </c>
      <c r="H6177" s="1" t="s">
        <v>10877</v>
      </c>
      <c r="I6177" s="1" t="s">
        <v>10878</v>
      </c>
      <c r="J6177" s="1" t="s">
        <v>10807</v>
      </c>
      <c r="K6177" s="1" t="s">
        <v>10879</v>
      </c>
      <c r="L6177" s="1" t="s">
        <v>10880</v>
      </c>
      <c r="M6177" s="1" t="s">
        <v>54</v>
      </c>
      <c r="N6177" s="1" t="s">
        <v>705</v>
      </c>
      <c r="O6177" s="1" t="s">
        <v>54</v>
      </c>
      <c r="P6177" s="1" t="s">
        <v>3514</v>
      </c>
      <c r="Q6177" s="29" t="s">
        <v>61</v>
      </c>
      <c r="R6177" s="30">
        <v>5661.0398702849061</v>
      </c>
      <c r="S6177" s="5">
        <v>16.172784243509401</v>
      </c>
      <c r="T6177" s="4">
        <v>89.028897849462368</v>
      </c>
      <c r="U6177" s="1"/>
      <c r="V6177" s="1"/>
      <c r="W6177" s="1"/>
      <c r="X6177" s="1"/>
    </row>
    <row r="6178" spans="1:24" ht="15.75" customHeight="1" x14ac:dyDescent="0.2">
      <c r="A6178" s="1"/>
      <c r="B6178" s="1"/>
      <c r="C6178" s="31" t="str">
        <f>IF('Style Screener'!$S6178&lt;(AVERAGE('Style Screener'!$S$9:$S$6415)), "Value", "Growth")</f>
        <v>Value</v>
      </c>
      <c r="D6178" s="31" t="str">
        <f>IF('Style Screener'!$R6178&gt;2000, "Large Cap", "Small Cap")</f>
        <v>Large Cap</v>
      </c>
      <c r="E6178" s="31" t="s">
        <v>14</v>
      </c>
      <c r="F6178" s="31" t="s">
        <v>37</v>
      </c>
      <c r="G6178" s="1" t="s">
        <v>13188</v>
      </c>
      <c r="H6178" s="1" t="s">
        <v>13326</v>
      </c>
      <c r="I6178" s="1" t="s">
        <v>21221</v>
      </c>
      <c r="J6178" s="1" t="s">
        <v>13191</v>
      </c>
      <c r="K6178" s="1" t="s">
        <v>13328</v>
      </c>
      <c r="L6178" s="1" t="s">
        <v>13329</v>
      </c>
      <c r="M6178" s="1" t="s">
        <v>54</v>
      </c>
      <c r="N6178" s="1" t="s">
        <v>705</v>
      </c>
      <c r="O6178" s="1" t="s">
        <v>54</v>
      </c>
      <c r="P6178" s="1" t="s">
        <v>1442</v>
      </c>
      <c r="Q6178" s="29" t="s">
        <v>61</v>
      </c>
      <c r="R6178" s="30">
        <v>13304.616310209396</v>
      </c>
      <c r="S6178" s="5">
        <v>15.067164476568831</v>
      </c>
      <c r="T6178" s="4">
        <v>32.075187351865289</v>
      </c>
      <c r="U6178" s="1"/>
      <c r="V6178" s="1"/>
      <c r="W6178" s="1"/>
      <c r="X6178" s="1"/>
    </row>
    <row r="6179" spans="1:24" ht="15.75" customHeight="1" x14ac:dyDescent="0.2">
      <c r="A6179" s="1"/>
      <c r="B6179" s="1"/>
      <c r="C6179" s="31" t="str">
        <f>IF('Style Screener'!$S6179&lt;(AVERAGE('Style Screener'!$S$9:$S$6415)), "Value", "Growth")</f>
        <v>Value</v>
      </c>
      <c r="D6179" s="31" t="str">
        <f>IF('Style Screener'!$R6179&gt;2000, "Large Cap", "Small Cap")</f>
        <v>Large Cap</v>
      </c>
      <c r="E6179" s="31" t="s">
        <v>14</v>
      </c>
      <c r="F6179" s="31" t="s">
        <v>37</v>
      </c>
      <c r="G6179" s="1" t="s">
        <v>38</v>
      </c>
      <c r="H6179" s="1" t="s">
        <v>1218</v>
      </c>
      <c r="I6179" s="1" t="s">
        <v>1219</v>
      </c>
      <c r="J6179" s="1" t="s">
        <v>41</v>
      </c>
      <c r="K6179" s="1" t="s">
        <v>1220</v>
      </c>
      <c r="L6179" s="1" t="s">
        <v>1221</v>
      </c>
      <c r="M6179" s="1" t="s">
        <v>54</v>
      </c>
      <c r="N6179" s="1" t="s">
        <v>705</v>
      </c>
      <c r="O6179" s="1" t="s">
        <v>54</v>
      </c>
      <c r="P6179" s="1" t="s">
        <v>706</v>
      </c>
      <c r="Q6179" s="29" t="s">
        <v>899</v>
      </c>
      <c r="R6179" s="30">
        <v>8790.3762238599993</v>
      </c>
      <c r="S6179" s="5">
        <v>17.816931068370067</v>
      </c>
      <c r="T6179" s="4" t="s">
        <v>61</v>
      </c>
      <c r="U6179" s="1"/>
      <c r="V6179" s="1"/>
      <c r="W6179" s="1"/>
      <c r="X6179" s="1"/>
    </row>
    <row r="6180" spans="1:24" ht="15.75" customHeight="1" x14ac:dyDescent="0.2">
      <c r="A6180" s="1"/>
      <c r="B6180" s="1"/>
      <c r="C6180" s="31" t="str">
        <f>IF('Style Screener'!$S6180&lt;(AVERAGE('Style Screener'!$S$9:$S$6415)), "Value", "Growth")</f>
        <v>Value</v>
      </c>
      <c r="D6180" s="31" t="str">
        <f>IF('Style Screener'!$R6180&gt;2000, "Large Cap", "Small Cap")</f>
        <v>Large Cap</v>
      </c>
      <c r="E6180" s="31" t="s">
        <v>14</v>
      </c>
      <c r="F6180" s="31" t="s">
        <v>37</v>
      </c>
      <c r="G6180" s="1" t="s">
        <v>38</v>
      </c>
      <c r="H6180" s="1" t="s">
        <v>1391</v>
      </c>
      <c r="I6180" s="1" t="s">
        <v>1392</v>
      </c>
      <c r="J6180" s="1" t="s">
        <v>41</v>
      </c>
      <c r="K6180" s="1" t="s">
        <v>1393</v>
      </c>
      <c r="L6180" s="1" t="s">
        <v>1394</v>
      </c>
      <c r="M6180" s="1" t="s">
        <v>54</v>
      </c>
      <c r="N6180" s="1" t="s">
        <v>471</v>
      </c>
      <c r="O6180" s="1" t="s">
        <v>54</v>
      </c>
      <c r="P6180" s="1" t="s">
        <v>472</v>
      </c>
      <c r="Q6180" s="29" t="s">
        <v>1395</v>
      </c>
      <c r="R6180" s="30">
        <v>4659.0176430000001</v>
      </c>
      <c r="S6180" s="5">
        <v>15.831540116815248</v>
      </c>
      <c r="T6180" s="4">
        <v>75.84000758257902</v>
      </c>
      <c r="U6180" s="1"/>
      <c r="V6180" s="1"/>
      <c r="W6180" s="1"/>
      <c r="X6180" s="1"/>
    </row>
    <row r="6181" spans="1:24" ht="15.75" customHeight="1" x14ac:dyDescent="0.2">
      <c r="A6181" s="1"/>
      <c r="B6181" s="1"/>
      <c r="C6181" s="31" t="str">
        <f>IF('Style Screener'!$S6181&lt;(AVERAGE('Style Screener'!$S$9:$S$6415)), "Value", "Growth")</f>
        <v>Value</v>
      </c>
      <c r="D6181" s="31" t="str">
        <f>IF('Style Screener'!$R6181&gt;2000, "Large Cap", "Small Cap")</f>
        <v>Large Cap</v>
      </c>
      <c r="E6181" s="31" t="s">
        <v>14</v>
      </c>
      <c r="F6181" s="31" t="s">
        <v>37</v>
      </c>
      <c r="G6181" s="1" t="s">
        <v>38</v>
      </c>
      <c r="H6181" s="1" t="s">
        <v>1847</v>
      </c>
      <c r="I6181" s="1" t="s">
        <v>1848</v>
      </c>
      <c r="J6181" s="1" t="s">
        <v>41</v>
      </c>
      <c r="K6181" s="1" t="s">
        <v>1849</v>
      </c>
      <c r="L6181" s="1" t="s">
        <v>1850</v>
      </c>
      <c r="M6181" s="1" t="s">
        <v>54</v>
      </c>
      <c r="N6181" s="1" t="s">
        <v>471</v>
      </c>
      <c r="O6181" s="1" t="s">
        <v>54</v>
      </c>
      <c r="P6181" s="1" t="s">
        <v>1296</v>
      </c>
      <c r="Q6181" s="29" t="s">
        <v>1851</v>
      </c>
      <c r="R6181" s="30">
        <v>9908.7033294600005</v>
      </c>
      <c r="S6181" s="5">
        <v>18.92828999211978</v>
      </c>
      <c r="T6181" s="4">
        <v>40.598599766627771</v>
      </c>
      <c r="U6181" s="1"/>
      <c r="V6181" s="1"/>
      <c r="W6181" s="1"/>
      <c r="X6181" s="1"/>
    </row>
    <row r="6182" spans="1:24" ht="15.75" customHeight="1" x14ac:dyDescent="0.2">
      <c r="A6182" s="1"/>
      <c r="B6182" s="1"/>
      <c r="C6182" s="31" t="str">
        <f>IF('Style Screener'!$S6182&lt;(AVERAGE('Style Screener'!$S$9:$S$6415)), "Value", "Growth")</f>
        <v>Value</v>
      </c>
      <c r="D6182" s="31" t="str">
        <f>IF('Style Screener'!$R6182&gt;2000, "Large Cap", "Small Cap")</f>
        <v>Large Cap</v>
      </c>
      <c r="E6182" s="31" t="s">
        <v>14</v>
      </c>
      <c r="F6182" s="31" t="s">
        <v>37</v>
      </c>
      <c r="G6182" s="1" t="s">
        <v>5587</v>
      </c>
      <c r="H6182" s="1" t="s">
        <v>21222</v>
      </c>
      <c r="I6182" s="1" t="s">
        <v>21223</v>
      </c>
      <c r="J6182" s="1" t="s">
        <v>19180</v>
      </c>
      <c r="K6182" s="1" t="s">
        <v>21224</v>
      </c>
      <c r="L6182" s="1" t="s">
        <v>21225</v>
      </c>
      <c r="M6182" s="1" t="s">
        <v>54</v>
      </c>
      <c r="N6182" s="1" t="s">
        <v>55</v>
      </c>
      <c r="O6182" s="1" t="s">
        <v>54</v>
      </c>
      <c r="P6182" s="1" t="s">
        <v>5271</v>
      </c>
      <c r="Q6182" s="29" t="s">
        <v>5272</v>
      </c>
      <c r="R6182" s="30">
        <v>14997.299771390748</v>
      </c>
      <c r="S6182" s="5">
        <v>22.587307368015448</v>
      </c>
      <c r="T6182" s="4" t="s">
        <v>61</v>
      </c>
      <c r="U6182" s="1"/>
      <c r="V6182" s="1"/>
      <c r="W6182" s="1"/>
      <c r="X6182" s="1"/>
    </row>
    <row r="6183" spans="1:24" ht="15.75" customHeight="1" x14ac:dyDescent="0.2">
      <c r="A6183" s="1"/>
      <c r="B6183" s="1"/>
      <c r="C6183" s="31" t="str">
        <f>IF('Style Screener'!$S6183&lt;(AVERAGE('Style Screener'!$S$9:$S$6415)), "Value", "Growth")</f>
        <v>Value</v>
      </c>
      <c r="D6183" s="31" t="str">
        <f>IF('Style Screener'!$R6183&gt;2000, "Large Cap", "Small Cap")</f>
        <v>Large Cap</v>
      </c>
      <c r="E6183" s="31" t="s">
        <v>14</v>
      </c>
      <c r="F6183" s="31" t="s">
        <v>37</v>
      </c>
      <c r="G6183" s="1" t="s">
        <v>10839</v>
      </c>
      <c r="H6183" s="1" t="s">
        <v>11038</v>
      </c>
      <c r="I6183" s="1" t="s">
        <v>21226</v>
      </c>
      <c r="J6183" s="1" t="s">
        <v>10842</v>
      </c>
      <c r="K6183" s="1" t="s">
        <v>11040</v>
      </c>
      <c r="L6183" s="1" t="s">
        <v>11041</v>
      </c>
      <c r="M6183" s="1" t="s">
        <v>54</v>
      </c>
      <c r="N6183" s="1" t="s">
        <v>705</v>
      </c>
      <c r="O6183" s="1" t="s">
        <v>54</v>
      </c>
      <c r="P6183" s="1" t="s">
        <v>3514</v>
      </c>
      <c r="Q6183" s="29" t="s">
        <v>61</v>
      </c>
      <c r="R6183" s="30">
        <v>90195.211338686044</v>
      </c>
      <c r="S6183" s="5">
        <v>16.559666303953573</v>
      </c>
      <c r="T6183" s="4">
        <v>79.649113365444123</v>
      </c>
      <c r="U6183" s="1"/>
      <c r="V6183" s="1"/>
      <c r="W6183" s="1"/>
      <c r="X6183" s="1"/>
    </row>
    <row r="6184" spans="1:24" ht="15.75" customHeight="1" x14ac:dyDescent="0.2">
      <c r="A6184" s="1"/>
      <c r="B6184" s="1"/>
      <c r="C6184" s="31" t="str">
        <f>IF('Style Screener'!$S6184&lt;(AVERAGE('Style Screener'!$S$9:$S$6415)), "Value", "Growth")</f>
        <v>Value</v>
      </c>
      <c r="D6184" s="31" t="str">
        <f>IF('Style Screener'!$R6184&gt;2000, "Large Cap", "Small Cap")</f>
        <v>Large Cap</v>
      </c>
      <c r="E6184" s="31" t="s">
        <v>14</v>
      </c>
      <c r="F6184" s="31" t="s">
        <v>37</v>
      </c>
      <c r="G6184" s="1" t="s">
        <v>11121</v>
      </c>
      <c r="H6184" s="1" t="s">
        <v>21227</v>
      </c>
      <c r="I6184" s="1" t="s">
        <v>21228</v>
      </c>
      <c r="J6184" s="1" t="s">
        <v>19193</v>
      </c>
      <c r="K6184" s="1" t="s">
        <v>11124</v>
      </c>
      <c r="L6184" s="1" t="s">
        <v>21229</v>
      </c>
      <c r="M6184" s="1" t="s">
        <v>54</v>
      </c>
      <c r="N6184" s="1" t="s">
        <v>55</v>
      </c>
      <c r="O6184" s="1" t="s">
        <v>54</v>
      </c>
      <c r="P6184" s="1" t="s">
        <v>2785</v>
      </c>
      <c r="Q6184" s="29" t="s">
        <v>61</v>
      </c>
      <c r="R6184" s="30">
        <v>122617.93255113925</v>
      </c>
      <c r="S6184" s="5">
        <v>16.035474961456604</v>
      </c>
      <c r="T6184" s="4">
        <v>94.112132845281678</v>
      </c>
      <c r="U6184" s="1"/>
      <c r="V6184" s="1"/>
      <c r="W6184" s="1"/>
      <c r="X6184" s="1"/>
    </row>
    <row r="6185" spans="1:24" ht="15.75" customHeight="1" x14ac:dyDescent="0.2">
      <c r="A6185" s="1"/>
      <c r="B6185" s="1"/>
      <c r="C6185" s="31" t="str">
        <f>IF('Style Screener'!$S6185&lt;(AVERAGE('Style Screener'!$S$9:$S$6415)), "Value", "Growth")</f>
        <v>Value</v>
      </c>
      <c r="D6185" s="31" t="str">
        <f>IF('Style Screener'!$R6185&gt;2000, "Large Cap", "Small Cap")</f>
        <v>Large Cap</v>
      </c>
      <c r="E6185" s="31" t="s">
        <v>14</v>
      </c>
      <c r="F6185" s="31" t="s">
        <v>37</v>
      </c>
      <c r="G6185" s="1" t="s">
        <v>11121</v>
      </c>
      <c r="H6185" s="1" t="s">
        <v>11122</v>
      </c>
      <c r="I6185" s="1" t="s">
        <v>11123</v>
      </c>
      <c r="J6185" s="1" t="s">
        <v>10766</v>
      </c>
      <c r="K6185" s="1" t="s">
        <v>11124</v>
      </c>
      <c r="L6185" s="1" t="s">
        <v>11125</v>
      </c>
      <c r="M6185" s="1" t="s">
        <v>54</v>
      </c>
      <c r="N6185" s="1" t="s">
        <v>55</v>
      </c>
      <c r="O6185" s="1" t="s">
        <v>54</v>
      </c>
      <c r="P6185" s="1" t="s">
        <v>2785</v>
      </c>
      <c r="Q6185" s="29" t="s">
        <v>61</v>
      </c>
      <c r="R6185" s="30">
        <v>122576.60852831719</v>
      </c>
      <c r="S6185" s="5">
        <v>15.134879254750537</v>
      </c>
      <c r="T6185" s="4" t="s">
        <v>61</v>
      </c>
      <c r="U6185" s="1"/>
      <c r="V6185" s="1"/>
      <c r="W6185" s="1"/>
      <c r="X6185" s="1"/>
    </row>
    <row r="6186" spans="1:24" ht="15.75" customHeight="1" x14ac:dyDescent="0.2">
      <c r="A6186" s="1"/>
      <c r="B6186" s="1"/>
      <c r="C6186" s="31" t="str">
        <f>IF('Style Screener'!$S6186&lt;(AVERAGE('Style Screener'!$S$9:$S$6415)), "Value", "Growth")</f>
        <v>Value</v>
      </c>
      <c r="D6186" s="31" t="str">
        <f>IF('Style Screener'!$R6186&gt;2000, "Large Cap", "Small Cap")</f>
        <v>Large Cap</v>
      </c>
      <c r="E6186" s="31" t="s">
        <v>14</v>
      </c>
      <c r="F6186" s="31" t="s">
        <v>37</v>
      </c>
      <c r="G6186" s="1" t="s">
        <v>10885</v>
      </c>
      <c r="H6186" s="1" t="s">
        <v>11166</v>
      </c>
      <c r="I6186" s="1" t="s">
        <v>11167</v>
      </c>
      <c r="J6186" s="1" t="s">
        <v>10888</v>
      </c>
      <c r="K6186" s="1" t="s">
        <v>11168</v>
      </c>
      <c r="L6186" s="1" t="s">
        <v>11169</v>
      </c>
      <c r="M6186" s="1" t="s">
        <v>54</v>
      </c>
      <c r="N6186" s="1" t="s">
        <v>55</v>
      </c>
      <c r="O6186" s="1" t="s">
        <v>54</v>
      </c>
      <c r="P6186" s="1" t="s">
        <v>2785</v>
      </c>
      <c r="Q6186" s="29" t="s">
        <v>61</v>
      </c>
      <c r="R6186" s="30">
        <v>6040.3374578283319</v>
      </c>
      <c r="S6186" s="5">
        <v>12.431622818442303</v>
      </c>
      <c r="T6186" s="4">
        <v>84.730693122983922</v>
      </c>
      <c r="U6186" s="1"/>
      <c r="V6186" s="1"/>
      <c r="W6186" s="1"/>
      <c r="X6186" s="1"/>
    </row>
    <row r="6187" spans="1:24" ht="15.75" customHeight="1" x14ac:dyDescent="0.2">
      <c r="A6187" s="1"/>
      <c r="B6187" s="1"/>
      <c r="C6187" s="31" t="str">
        <f>IF('Style Screener'!$S6187&lt;(AVERAGE('Style Screener'!$S$9:$S$6415)), "Value", "Growth")</f>
        <v>Value</v>
      </c>
      <c r="D6187" s="31" t="str">
        <f>IF('Style Screener'!$R6187&gt;2000, "Large Cap", "Small Cap")</f>
        <v>Large Cap</v>
      </c>
      <c r="E6187" s="31" t="s">
        <v>14</v>
      </c>
      <c r="F6187" s="31" t="s">
        <v>37</v>
      </c>
      <c r="G6187" s="1" t="s">
        <v>11121</v>
      </c>
      <c r="H6187" s="1" t="s">
        <v>21230</v>
      </c>
      <c r="I6187" s="1" t="s">
        <v>21231</v>
      </c>
      <c r="J6187" s="1" t="s">
        <v>19193</v>
      </c>
      <c r="K6187" s="1" t="s">
        <v>21232</v>
      </c>
      <c r="L6187" s="1" t="s">
        <v>21233</v>
      </c>
      <c r="M6187" s="1" t="s">
        <v>54</v>
      </c>
      <c r="N6187" s="1" t="s">
        <v>4381</v>
      </c>
      <c r="O6187" s="1" t="s">
        <v>54</v>
      </c>
      <c r="P6187" s="1" t="s">
        <v>4381</v>
      </c>
      <c r="Q6187" s="29" t="s">
        <v>61</v>
      </c>
      <c r="R6187" s="30">
        <v>3966.9348761795391</v>
      </c>
      <c r="S6187" s="5">
        <v>23.586956521739129</v>
      </c>
      <c r="T6187" s="4">
        <v>22.93280039970022</v>
      </c>
      <c r="U6187" s="1"/>
      <c r="V6187" s="1"/>
      <c r="W6187" s="1"/>
      <c r="X6187" s="1"/>
    </row>
    <row r="6188" spans="1:24" ht="15.75" customHeight="1" x14ac:dyDescent="0.2">
      <c r="A6188" s="1"/>
      <c r="B6188" s="1"/>
      <c r="C6188" s="31" t="str">
        <f>IF('Style Screener'!$S6188&lt;(AVERAGE('Style Screener'!$S$9:$S$6415)), "Value", "Growth")</f>
        <v>Value</v>
      </c>
      <c r="D6188" s="31" t="str">
        <f>IF('Style Screener'!$R6188&gt;2000, "Large Cap", "Small Cap")</f>
        <v>Large Cap</v>
      </c>
      <c r="E6188" s="31" t="s">
        <v>14</v>
      </c>
      <c r="F6188" s="31" t="s">
        <v>37</v>
      </c>
      <c r="G6188" s="1" t="s">
        <v>38</v>
      </c>
      <c r="H6188" s="1" t="s">
        <v>2429</v>
      </c>
      <c r="I6188" s="1" t="s">
        <v>2430</v>
      </c>
      <c r="J6188" s="1" t="s">
        <v>41</v>
      </c>
      <c r="K6188" s="1" t="s">
        <v>2431</v>
      </c>
      <c r="L6188" s="1" t="s">
        <v>2432</v>
      </c>
      <c r="M6188" s="1" t="s">
        <v>54</v>
      </c>
      <c r="N6188" s="1" t="s">
        <v>705</v>
      </c>
      <c r="O6188" s="1" t="s">
        <v>54</v>
      </c>
      <c r="P6188" s="1" t="s">
        <v>706</v>
      </c>
      <c r="Q6188" s="29" t="s">
        <v>899</v>
      </c>
      <c r="R6188" s="30">
        <v>10104.728486579999</v>
      </c>
      <c r="S6188" s="5">
        <v>11.646061462380784</v>
      </c>
      <c r="T6188" s="4" t="s">
        <v>61</v>
      </c>
      <c r="U6188" s="1"/>
      <c r="V6188" s="1"/>
      <c r="W6188" s="1"/>
      <c r="X6188" s="1"/>
    </row>
    <row r="6189" spans="1:24" ht="15.75" customHeight="1" x14ac:dyDescent="0.2">
      <c r="A6189" s="1"/>
      <c r="B6189" s="1"/>
      <c r="C6189" s="31" t="str">
        <f>IF('Style Screener'!$S6189&lt;(AVERAGE('Style Screener'!$S$9:$S$6415)), "Value", "Growth")</f>
        <v>Value</v>
      </c>
      <c r="D6189" s="31" t="str">
        <f>IF('Style Screener'!$R6189&gt;2000, "Large Cap", "Small Cap")</f>
        <v>Large Cap</v>
      </c>
      <c r="E6189" s="31" t="s">
        <v>14</v>
      </c>
      <c r="F6189" s="31" t="s">
        <v>37</v>
      </c>
      <c r="G6189" s="1" t="s">
        <v>38</v>
      </c>
      <c r="H6189" s="1" t="s">
        <v>2481</v>
      </c>
      <c r="I6189" s="1" t="s">
        <v>2482</v>
      </c>
      <c r="J6189" s="1" t="s">
        <v>41</v>
      </c>
      <c r="K6189" s="1" t="s">
        <v>2483</v>
      </c>
      <c r="L6189" s="1" t="s">
        <v>2484</v>
      </c>
      <c r="M6189" s="1" t="s">
        <v>54</v>
      </c>
      <c r="N6189" s="1" t="s">
        <v>705</v>
      </c>
      <c r="O6189" s="1" t="s">
        <v>54</v>
      </c>
      <c r="P6189" s="1" t="s">
        <v>1357</v>
      </c>
      <c r="Q6189" s="29" t="s">
        <v>2485</v>
      </c>
      <c r="R6189" s="30">
        <v>13691.403088339999</v>
      </c>
      <c r="S6189" s="5">
        <v>12.945919014403479</v>
      </c>
      <c r="T6189" s="4">
        <v>15.795243717321638</v>
      </c>
      <c r="U6189" s="1"/>
      <c r="V6189" s="1"/>
      <c r="W6189" s="1"/>
      <c r="X6189" s="1"/>
    </row>
    <row r="6190" spans="1:24" ht="15.75" customHeight="1" x14ac:dyDescent="0.2">
      <c r="A6190" s="1"/>
      <c r="B6190" s="1"/>
      <c r="C6190" s="31" t="str">
        <f>IF('Style Screener'!$S6190&lt;(AVERAGE('Style Screener'!$S$9:$S$6415)), "Value", "Growth")</f>
        <v>Value</v>
      </c>
      <c r="D6190" s="31" t="str">
        <f>IF('Style Screener'!$R6190&gt;2000, "Large Cap", "Small Cap")</f>
        <v>Large Cap</v>
      </c>
      <c r="E6190" s="31" t="s">
        <v>14</v>
      </c>
      <c r="F6190" s="31" t="s">
        <v>37</v>
      </c>
      <c r="G6190" s="1" t="s">
        <v>303</v>
      </c>
      <c r="H6190" s="1" t="s">
        <v>11346</v>
      </c>
      <c r="I6190" s="1" t="s">
        <v>11347</v>
      </c>
      <c r="J6190" s="1" t="s">
        <v>11110</v>
      </c>
      <c r="K6190" s="1" t="s">
        <v>11348</v>
      </c>
      <c r="L6190" s="1" t="s">
        <v>11349</v>
      </c>
      <c r="M6190" s="1" t="s">
        <v>54</v>
      </c>
      <c r="N6190" s="1" t="s">
        <v>4381</v>
      </c>
      <c r="O6190" s="1" t="s">
        <v>54</v>
      </c>
      <c r="P6190" s="1" t="s">
        <v>4381</v>
      </c>
      <c r="Q6190" s="29" t="s">
        <v>61</v>
      </c>
      <c r="R6190" s="30">
        <v>22794.176710757376</v>
      </c>
      <c r="S6190" s="5">
        <v>22.360034453057708</v>
      </c>
      <c r="T6190" s="4" t="s">
        <v>61</v>
      </c>
      <c r="U6190" s="1"/>
      <c r="V6190" s="1"/>
      <c r="W6190" s="1"/>
      <c r="X6190" s="1"/>
    </row>
    <row r="6191" spans="1:24" ht="15.75" customHeight="1" x14ac:dyDescent="0.2">
      <c r="A6191" s="1"/>
      <c r="B6191" s="1"/>
      <c r="C6191" s="31" t="str">
        <f>IF('Style Screener'!$S6191&lt;(AVERAGE('Style Screener'!$S$9:$S$6415)), "Value", "Growth")</f>
        <v>Value</v>
      </c>
      <c r="D6191" s="31" t="str">
        <f>IF('Style Screener'!$R6191&gt;2000, "Large Cap", "Small Cap")</f>
        <v>Large Cap</v>
      </c>
      <c r="E6191" s="31" t="s">
        <v>14</v>
      </c>
      <c r="F6191" s="31" t="s">
        <v>37</v>
      </c>
      <c r="G6191" s="1" t="s">
        <v>1020</v>
      </c>
      <c r="H6191" s="1" t="s">
        <v>11342</v>
      </c>
      <c r="I6191" s="1" t="s">
        <v>11343</v>
      </c>
      <c r="J6191" s="1" t="s">
        <v>10766</v>
      </c>
      <c r="K6191" s="1" t="s">
        <v>11344</v>
      </c>
      <c r="L6191" s="1" t="s">
        <v>11345</v>
      </c>
      <c r="M6191" s="1" t="s">
        <v>54</v>
      </c>
      <c r="N6191" s="1" t="s">
        <v>705</v>
      </c>
      <c r="O6191" s="1" t="s">
        <v>54</v>
      </c>
      <c r="P6191" s="1" t="s">
        <v>706</v>
      </c>
      <c r="Q6191" s="29" t="s">
        <v>61</v>
      </c>
      <c r="R6191" s="30">
        <v>6070.4239947464312</v>
      </c>
      <c r="S6191" s="5">
        <v>22.107222635889801</v>
      </c>
      <c r="T6191" s="4" t="s">
        <v>61</v>
      </c>
      <c r="U6191" s="1"/>
      <c r="V6191" s="1"/>
      <c r="W6191" s="1"/>
      <c r="X6191" s="1"/>
    </row>
    <row r="6192" spans="1:24" ht="15.75" customHeight="1" x14ac:dyDescent="0.2">
      <c r="A6192" s="1"/>
      <c r="B6192" s="1"/>
      <c r="C6192" s="31" t="str">
        <f>IF('Style Screener'!$S6192&lt;(AVERAGE('Style Screener'!$S$9:$S$6415)), "Value", "Growth")</f>
        <v>Value</v>
      </c>
      <c r="D6192" s="31" t="str">
        <f>IF('Style Screener'!$R6192&gt;2000, "Large Cap", "Small Cap")</f>
        <v>Large Cap</v>
      </c>
      <c r="E6192" s="31" t="s">
        <v>14</v>
      </c>
      <c r="F6192" s="31" t="s">
        <v>37</v>
      </c>
      <c r="G6192" s="1" t="s">
        <v>38</v>
      </c>
      <c r="H6192" s="1" t="s">
        <v>2359</v>
      </c>
      <c r="I6192" s="1" t="s">
        <v>2360</v>
      </c>
      <c r="J6192" s="1" t="s">
        <v>41</v>
      </c>
      <c r="K6192" s="1" t="s">
        <v>2361</v>
      </c>
      <c r="L6192" s="1" t="s">
        <v>2362</v>
      </c>
      <c r="M6192" s="1" t="s">
        <v>54</v>
      </c>
      <c r="N6192" s="1" t="s">
        <v>471</v>
      </c>
      <c r="O6192" s="1" t="s">
        <v>54</v>
      </c>
      <c r="P6192" s="1" t="s">
        <v>1296</v>
      </c>
      <c r="Q6192" s="29" t="s">
        <v>1851</v>
      </c>
      <c r="R6192" s="30">
        <v>7593.72359856</v>
      </c>
      <c r="S6192" s="5">
        <v>15.338768625245995</v>
      </c>
      <c r="T6192" s="4">
        <v>76.222930636473563</v>
      </c>
      <c r="U6192" s="1"/>
      <c r="V6192" s="1"/>
      <c r="W6192" s="1"/>
      <c r="X6192" s="1"/>
    </row>
    <row r="6193" spans="1:24" ht="15.75" customHeight="1" x14ac:dyDescent="0.2">
      <c r="A6193" s="1"/>
      <c r="B6193" s="1"/>
      <c r="C6193" s="31" t="str">
        <f>IF('Style Screener'!$S6193&lt;(AVERAGE('Style Screener'!$S$9:$S$6415)), "Value", "Growth")</f>
        <v>Value</v>
      </c>
      <c r="D6193" s="31" t="str">
        <f>IF('Style Screener'!$R6193&gt;2000, "Large Cap", "Small Cap")</f>
        <v>Large Cap</v>
      </c>
      <c r="E6193" s="31" t="s">
        <v>14</v>
      </c>
      <c r="F6193" s="31" t="s">
        <v>37</v>
      </c>
      <c r="G6193" s="1" t="s">
        <v>13188</v>
      </c>
      <c r="H6193" s="1" t="s">
        <v>21234</v>
      </c>
      <c r="I6193" s="1" t="s">
        <v>21235</v>
      </c>
      <c r="J6193" s="1" t="s">
        <v>13191</v>
      </c>
      <c r="K6193" s="1" t="s">
        <v>21236</v>
      </c>
      <c r="L6193" s="1" t="s">
        <v>21237</v>
      </c>
      <c r="M6193" s="1" t="s">
        <v>54</v>
      </c>
      <c r="N6193" s="1" t="s">
        <v>705</v>
      </c>
      <c r="O6193" s="1" t="s">
        <v>54</v>
      </c>
      <c r="P6193" s="1" t="s">
        <v>706</v>
      </c>
      <c r="Q6193" s="29" t="s">
        <v>61</v>
      </c>
      <c r="R6193" s="30">
        <v>4615.2002881530516</v>
      </c>
      <c r="S6193" s="5">
        <v>16.861826697892273</v>
      </c>
      <c r="T6193" s="4">
        <v>48.18842681205652</v>
      </c>
      <c r="U6193" s="1"/>
      <c r="V6193" s="1"/>
      <c r="W6193" s="1"/>
      <c r="X6193" s="1"/>
    </row>
    <row r="6194" spans="1:24" ht="15.75" customHeight="1" x14ac:dyDescent="0.2">
      <c r="A6194" s="1"/>
      <c r="B6194" s="1"/>
      <c r="C6194" s="31" t="str">
        <f>IF('Style Screener'!$S6194&lt;(AVERAGE('Style Screener'!$S$9:$S$6415)), "Value", "Growth")</f>
        <v>Value</v>
      </c>
      <c r="D6194" s="31" t="str">
        <f>IF('Style Screener'!$R6194&gt;2000, "Large Cap", "Small Cap")</f>
        <v>Large Cap</v>
      </c>
      <c r="E6194" s="31" t="s">
        <v>14</v>
      </c>
      <c r="F6194" s="31" t="s">
        <v>37</v>
      </c>
      <c r="G6194" s="1" t="s">
        <v>38</v>
      </c>
      <c r="H6194" s="1" t="s">
        <v>3728</v>
      </c>
      <c r="I6194" s="1" t="s">
        <v>3729</v>
      </c>
      <c r="J6194" s="1" t="s">
        <v>41</v>
      </c>
      <c r="K6194" s="1" t="s">
        <v>3730</v>
      </c>
      <c r="L6194" s="1" t="s">
        <v>3731</v>
      </c>
      <c r="M6194" s="1" t="s">
        <v>54</v>
      </c>
      <c r="N6194" s="1" t="s">
        <v>705</v>
      </c>
      <c r="O6194" s="1" t="s">
        <v>54</v>
      </c>
      <c r="P6194" s="1" t="s">
        <v>3514</v>
      </c>
      <c r="Q6194" s="29" t="s">
        <v>3168</v>
      </c>
      <c r="R6194" s="30">
        <v>57197.938921349996</v>
      </c>
      <c r="S6194" s="5">
        <v>17.390542907180386</v>
      </c>
      <c r="T6194" s="4">
        <v>66.563515395327244</v>
      </c>
      <c r="U6194" s="1"/>
      <c r="V6194" s="1"/>
      <c r="W6194" s="1"/>
      <c r="X6194" s="1"/>
    </row>
    <row r="6195" spans="1:24" ht="15.75" customHeight="1" x14ac:dyDescent="0.2">
      <c r="A6195" s="1"/>
      <c r="B6195" s="1"/>
      <c r="C6195" s="31" t="str">
        <f>IF('Style Screener'!$S6195&lt;(AVERAGE('Style Screener'!$S$9:$S$6415)), "Value", "Growth")</f>
        <v>Value</v>
      </c>
      <c r="D6195" s="31" t="str">
        <f>IF('Style Screener'!$R6195&gt;2000, "Large Cap", "Small Cap")</f>
        <v>Large Cap</v>
      </c>
      <c r="E6195" s="31" t="s">
        <v>14</v>
      </c>
      <c r="F6195" s="31" t="s">
        <v>37</v>
      </c>
      <c r="G6195" s="1" t="s">
        <v>38</v>
      </c>
      <c r="H6195" s="1" t="s">
        <v>3510</v>
      </c>
      <c r="I6195" s="1" t="s">
        <v>3511</v>
      </c>
      <c r="J6195" s="1" t="s">
        <v>41</v>
      </c>
      <c r="K6195" s="1" t="s">
        <v>3512</v>
      </c>
      <c r="L6195" s="1" t="s">
        <v>3513</v>
      </c>
      <c r="M6195" s="1" t="s">
        <v>54</v>
      </c>
      <c r="N6195" s="1" t="s">
        <v>705</v>
      </c>
      <c r="O6195" s="1" t="s">
        <v>54</v>
      </c>
      <c r="P6195" s="1" t="s">
        <v>3514</v>
      </c>
      <c r="Q6195" s="29" t="s">
        <v>899</v>
      </c>
      <c r="R6195" s="30">
        <v>63991.203529999999</v>
      </c>
      <c r="S6195" s="5">
        <v>17.54529659965252</v>
      </c>
      <c r="T6195" s="4">
        <v>62.327563862569477</v>
      </c>
      <c r="U6195" s="1"/>
      <c r="V6195" s="1"/>
      <c r="W6195" s="1"/>
      <c r="X6195" s="1"/>
    </row>
    <row r="6196" spans="1:24" ht="15.75" customHeight="1" x14ac:dyDescent="0.2">
      <c r="A6196" s="1"/>
      <c r="B6196" s="1"/>
      <c r="C6196" s="31" t="str">
        <f>IF('Style Screener'!$S6196&lt;(AVERAGE('Style Screener'!$S$9:$S$6415)), "Value", "Growth")</f>
        <v>Value</v>
      </c>
      <c r="D6196" s="31" t="str">
        <f>IF('Style Screener'!$R6196&gt;2000, "Large Cap", "Small Cap")</f>
        <v>Large Cap</v>
      </c>
      <c r="E6196" s="31" t="s">
        <v>14</v>
      </c>
      <c r="F6196" s="31" t="s">
        <v>37</v>
      </c>
      <c r="G6196" s="1" t="s">
        <v>38</v>
      </c>
      <c r="H6196" s="1" t="s">
        <v>4080</v>
      </c>
      <c r="I6196" s="1" t="s">
        <v>4081</v>
      </c>
      <c r="J6196" s="1" t="s">
        <v>41</v>
      </c>
      <c r="K6196" s="1" t="s">
        <v>4082</v>
      </c>
      <c r="L6196" s="1" t="s">
        <v>4083</v>
      </c>
      <c r="M6196" s="1" t="s">
        <v>54</v>
      </c>
      <c r="N6196" s="1" t="s">
        <v>705</v>
      </c>
      <c r="O6196" s="1" t="s">
        <v>54</v>
      </c>
      <c r="P6196" s="1" t="s">
        <v>3514</v>
      </c>
      <c r="Q6196" s="29" t="s">
        <v>3168</v>
      </c>
      <c r="R6196" s="30">
        <v>11103.243885200001</v>
      </c>
      <c r="S6196" s="5">
        <v>10.624376336421951</v>
      </c>
      <c r="T6196" s="4" t="s">
        <v>61</v>
      </c>
      <c r="U6196" s="1"/>
      <c r="V6196" s="1"/>
      <c r="W6196" s="1"/>
      <c r="X6196" s="1"/>
    </row>
    <row r="6197" spans="1:24" ht="15.75" customHeight="1" x14ac:dyDescent="0.2">
      <c r="A6197" s="1"/>
      <c r="B6197" s="1"/>
      <c r="C6197" s="31" t="str">
        <f>IF('Style Screener'!$S6197&lt;(AVERAGE('Style Screener'!$S$9:$S$6415)), "Value", "Growth")</f>
        <v>Value</v>
      </c>
      <c r="D6197" s="31" t="str">
        <f>IF('Style Screener'!$R6197&gt;2000, "Large Cap", "Small Cap")</f>
        <v>Large Cap</v>
      </c>
      <c r="E6197" s="31" t="s">
        <v>14</v>
      </c>
      <c r="F6197" s="31" t="s">
        <v>37</v>
      </c>
      <c r="G6197" s="1" t="s">
        <v>38</v>
      </c>
      <c r="H6197" s="1" t="s">
        <v>3930</v>
      </c>
      <c r="I6197" s="1" t="s">
        <v>3931</v>
      </c>
      <c r="J6197" s="1" t="s">
        <v>41</v>
      </c>
      <c r="K6197" s="1" t="s">
        <v>3932</v>
      </c>
      <c r="L6197" s="1" t="s">
        <v>3933</v>
      </c>
      <c r="M6197" s="1" t="s">
        <v>54</v>
      </c>
      <c r="N6197" s="1" t="s">
        <v>705</v>
      </c>
      <c r="O6197" s="1" t="s">
        <v>54</v>
      </c>
      <c r="P6197" s="1" t="s">
        <v>706</v>
      </c>
      <c r="Q6197" s="29" t="s">
        <v>203</v>
      </c>
      <c r="R6197" s="30">
        <v>34456.90073388</v>
      </c>
      <c r="S6197" s="5">
        <v>25.114867793671433</v>
      </c>
      <c r="T6197" s="4">
        <v>49.346311403662334</v>
      </c>
      <c r="U6197" s="1"/>
      <c r="V6197" s="1"/>
      <c r="W6197" s="1"/>
      <c r="X6197" s="1"/>
    </row>
    <row r="6198" spans="1:24" ht="15.75" customHeight="1" x14ac:dyDescent="0.2">
      <c r="A6198" s="1"/>
      <c r="B6198" s="1"/>
      <c r="C6198" s="31" t="str">
        <f>IF('Style Screener'!$S6198&lt;(AVERAGE('Style Screener'!$S$9:$S$6415)), "Value", "Growth")</f>
        <v>Growth</v>
      </c>
      <c r="D6198" s="31" t="str">
        <f>IF('Style Screener'!$R6198&gt;2000, "Large Cap", "Small Cap")</f>
        <v>Large Cap</v>
      </c>
      <c r="E6198" s="31" t="s">
        <v>14</v>
      </c>
      <c r="F6198" s="31" t="s">
        <v>37</v>
      </c>
      <c r="G6198" s="1" t="s">
        <v>5587</v>
      </c>
      <c r="H6198" s="1" t="s">
        <v>21238</v>
      </c>
      <c r="I6198" s="1" t="s">
        <v>21239</v>
      </c>
      <c r="J6198" s="1" t="s">
        <v>19180</v>
      </c>
      <c r="K6198" s="1" t="s">
        <v>21240</v>
      </c>
      <c r="L6198" s="1" t="s">
        <v>21241</v>
      </c>
      <c r="M6198" s="1" t="s">
        <v>54</v>
      </c>
      <c r="N6198" s="1" t="s">
        <v>55</v>
      </c>
      <c r="O6198" s="1" t="s">
        <v>54</v>
      </c>
      <c r="P6198" s="1" t="s">
        <v>5271</v>
      </c>
      <c r="Q6198" s="29" t="s">
        <v>5272</v>
      </c>
      <c r="R6198" s="30">
        <v>3506.8276249386554</v>
      </c>
      <c r="S6198" s="5">
        <v>74.142289211866597</v>
      </c>
      <c r="T6198" s="4" t="s">
        <v>61</v>
      </c>
      <c r="U6198" s="1"/>
      <c r="V6198" s="1"/>
      <c r="W6198" s="1"/>
      <c r="X6198" s="1"/>
    </row>
    <row r="6199" spans="1:24" ht="15.75" customHeight="1" x14ac:dyDescent="0.2">
      <c r="A6199" s="1"/>
      <c r="B6199" s="1"/>
      <c r="C6199" s="31" t="str">
        <f>IF('Style Screener'!$S6199&lt;(AVERAGE('Style Screener'!$S$9:$S$6415)), "Value", "Growth")</f>
        <v>Value</v>
      </c>
      <c r="D6199" s="31" t="str">
        <f>IF('Style Screener'!$R6199&gt;2000, "Large Cap", "Small Cap")</f>
        <v>Large Cap</v>
      </c>
      <c r="E6199" s="31" t="s">
        <v>14</v>
      </c>
      <c r="F6199" s="31" t="s">
        <v>37</v>
      </c>
      <c r="G6199" s="1" t="s">
        <v>246</v>
      </c>
      <c r="H6199" s="1" t="s">
        <v>11531</v>
      </c>
      <c r="I6199" s="1" t="s">
        <v>21242</v>
      </c>
      <c r="J6199" s="1" t="s">
        <v>10780</v>
      </c>
      <c r="K6199" s="1" t="s">
        <v>11533</v>
      </c>
      <c r="L6199" s="1" t="s">
        <v>11534</v>
      </c>
      <c r="M6199" s="1" t="s">
        <v>54</v>
      </c>
      <c r="N6199" s="1" t="s">
        <v>705</v>
      </c>
      <c r="O6199" s="1" t="s">
        <v>54</v>
      </c>
      <c r="P6199" s="1" t="s">
        <v>706</v>
      </c>
      <c r="Q6199" s="29" t="s">
        <v>61</v>
      </c>
      <c r="R6199" s="30">
        <v>9709.7604514159557</v>
      </c>
      <c r="S6199" s="5">
        <v>26.891553207342682</v>
      </c>
      <c r="T6199" s="4" t="s">
        <v>61</v>
      </c>
      <c r="U6199" s="1"/>
      <c r="V6199" s="1"/>
      <c r="W6199" s="1"/>
      <c r="X6199" s="1"/>
    </row>
    <row r="6200" spans="1:24" ht="15.75" customHeight="1" x14ac:dyDescent="0.2">
      <c r="A6200" s="1"/>
      <c r="B6200" s="1"/>
      <c r="C6200" s="31" t="str">
        <f>IF('Style Screener'!$S6200&lt;(AVERAGE('Style Screener'!$S$9:$S$6415)), "Value", "Growth")</f>
        <v>Value</v>
      </c>
      <c r="D6200" s="31" t="str">
        <f>IF('Style Screener'!$R6200&gt;2000, "Large Cap", "Small Cap")</f>
        <v>Large Cap</v>
      </c>
      <c r="E6200" s="31" t="s">
        <v>14</v>
      </c>
      <c r="F6200" s="31" t="s">
        <v>37</v>
      </c>
      <c r="G6200" s="1" t="s">
        <v>5587</v>
      </c>
      <c r="H6200" s="1" t="s">
        <v>21243</v>
      </c>
      <c r="I6200" s="1" t="s">
        <v>21244</v>
      </c>
      <c r="J6200" s="1" t="s">
        <v>19180</v>
      </c>
      <c r="K6200" s="1" t="s">
        <v>21245</v>
      </c>
      <c r="L6200" s="1" t="s">
        <v>21246</v>
      </c>
      <c r="M6200" s="1" t="s">
        <v>54</v>
      </c>
      <c r="N6200" s="1" t="s">
        <v>55</v>
      </c>
      <c r="O6200" s="1" t="s">
        <v>54</v>
      </c>
      <c r="P6200" s="1" t="s">
        <v>2785</v>
      </c>
      <c r="Q6200" s="29" t="s">
        <v>4532</v>
      </c>
      <c r="R6200" s="30">
        <v>7894.5479351037366</v>
      </c>
      <c r="S6200" s="5">
        <v>22.54974154556627</v>
      </c>
      <c r="T6200" s="4">
        <v>99.994353472614335</v>
      </c>
      <c r="U6200" s="1"/>
      <c r="V6200" s="1"/>
      <c r="W6200" s="1"/>
      <c r="X6200" s="1"/>
    </row>
    <row r="6201" spans="1:24" ht="15.75" customHeight="1" x14ac:dyDescent="0.2">
      <c r="A6201" s="1"/>
      <c r="B6201" s="1"/>
      <c r="C6201" s="31" t="str">
        <f>IF('Style Screener'!$S6201&lt;(AVERAGE('Style Screener'!$S$9:$S$6415)), "Value", "Growth")</f>
        <v>Value</v>
      </c>
      <c r="D6201" s="31" t="str">
        <f>IF('Style Screener'!$R6201&gt;2000, "Large Cap", "Small Cap")</f>
        <v>Large Cap</v>
      </c>
      <c r="E6201" s="31" t="s">
        <v>14</v>
      </c>
      <c r="F6201" s="31" t="s">
        <v>37</v>
      </c>
      <c r="G6201" s="1" t="s">
        <v>20522</v>
      </c>
      <c r="H6201" s="1" t="s">
        <v>21247</v>
      </c>
      <c r="I6201" s="1" t="s">
        <v>21248</v>
      </c>
      <c r="J6201" s="1" t="s">
        <v>20525</v>
      </c>
      <c r="K6201" s="1" t="s">
        <v>21249</v>
      </c>
      <c r="L6201" s="1" t="s">
        <v>21250</v>
      </c>
      <c r="M6201" s="1" t="s">
        <v>54</v>
      </c>
      <c r="N6201" s="1" t="s">
        <v>4381</v>
      </c>
      <c r="O6201" s="1" t="s">
        <v>54</v>
      </c>
      <c r="P6201" s="1" t="s">
        <v>4381</v>
      </c>
      <c r="Q6201" s="29" t="s">
        <v>61</v>
      </c>
      <c r="R6201" s="30">
        <v>4414.6308842984217</v>
      </c>
      <c r="S6201" s="5">
        <v>14.972972972972972</v>
      </c>
      <c r="T6201" s="4">
        <v>52.017616950363049</v>
      </c>
      <c r="U6201" s="1"/>
      <c r="V6201" s="1"/>
      <c r="W6201" s="1"/>
      <c r="X6201" s="1"/>
    </row>
    <row r="6202" spans="1:24" ht="15.75" customHeight="1" x14ac:dyDescent="0.2">
      <c r="A6202" s="1"/>
      <c r="B6202" s="1"/>
      <c r="C6202" s="31" t="str">
        <f>IF('Style Screener'!$S6202&lt;(AVERAGE('Style Screener'!$S$9:$S$6415)), "Value", "Growth")</f>
        <v>Value</v>
      </c>
      <c r="D6202" s="31" t="str">
        <f>IF('Style Screener'!$R6202&gt;2000, "Large Cap", "Small Cap")</f>
        <v>Large Cap</v>
      </c>
      <c r="E6202" s="31" t="s">
        <v>14</v>
      </c>
      <c r="F6202" s="31" t="s">
        <v>37</v>
      </c>
      <c r="G6202" s="1" t="s">
        <v>38</v>
      </c>
      <c r="H6202" s="1" t="s">
        <v>4732</v>
      </c>
      <c r="I6202" s="1" t="s">
        <v>4733</v>
      </c>
      <c r="J6202" s="1" t="s">
        <v>41</v>
      </c>
      <c r="K6202" s="1" t="s">
        <v>4734</v>
      </c>
      <c r="L6202" s="1" t="s">
        <v>4735</v>
      </c>
      <c r="M6202" s="1" t="s">
        <v>54</v>
      </c>
      <c r="N6202" s="1" t="s">
        <v>705</v>
      </c>
      <c r="O6202" s="1" t="s">
        <v>54</v>
      </c>
      <c r="P6202" s="1" t="s">
        <v>3514</v>
      </c>
      <c r="Q6202" s="29" t="s">
        <v>1614</v>
      </c>
      <c r="R6202" s="30">
        <v>7737.8925475000005</v>
      </c>
      <c r="S6202" s="5">
        <v>16.106170094496942</v>
      </c>
      <c r="T6202" s="4">
        <v>67.461673725140543</v>
      </c>
      <c r="U6202" s="1"/>
      <c r="V6202" s="1"/>
      <c r="W6202" s="1"/>
      <c r="X6202" s="1"/>
    </row>
    <row r="6203" spans="1:24" ht="15.75" customHeight="1" x14ac:dyDescent="0.2">
      <c r="A6203" s="1"/>
      <c r="B6203" s="1"/>
      <c r="C6203" s="31" t="str">
        <f>IF('Style Screener'!$S6203&lt;(AVERAGE('Style Screener'!$S$9:$S$6415)), "Value", "Growth")</f>
        <v>Value</v>
      </c>
      <c r="D6203" s="31" t="str">
        <f>IF('Style Screener'!$R6203&gt;2000, "Large Cap", "Small Cap")</f>
        <v>Large Cap</v>
      </c>
      <c r="E6203" s="31" t="s">
        <v>14</v>
      </c>
      <c r="F6203" s="31" t="s">
        <v>37</v>
      </c>
      <c r="G6203" s="1" t="s">
        <v>11121</v>
      </c>
      <c r="H6203" s="1" t="s">
        <v>21251</v>
      </c>
      <c r="I6203" s="1" t="s">
        <v>21252</v>
      </c>
      <c r="J6203" s="1" t="s">
        <v>19193</v>
      </c>
      <c r="K6203" s="1" t="s">
        <v>21253</v>
      </c>
      <c r="L6203" s="1" t="s">
        <v>21254</v>
      </c>
      <c r="M6203" s="1" t="s">
        <v>54</v>
      </c>
      <c r="N6203" s="1" t="s">
        <v>55</v>
      </c>
      <c r="O6203" s="1" t="s">
        <v>54</v>
      </c>
      <c r="P6203" s="1" t="s">
        <v>694</v>
      </c>
      <c r="Q6203" s="29" t="s">
        <v>61</v>
      </c>
      <c r="R6203" s="30">
        <v>4617.8951928082279</v>
      </c>
      <c r="S6203" s="5">
        <v>20.592519701415995</v>
      </c>
      <c r="T6203" s="4" t="s">
        <v>61</v>
      </c>
      <c r="U6203" s="1"/>
      <c r="V6203" s="1"/>
      <c r="W6203" s="1"/>
      <c r="X6203" s="1"/>
    </row>
    <row r="6204" spans="1:24" ht="15.75" customHeight="1" x14ac:dyDescent="0.2">
      <c r="A6204" s="1"/>
      <c r="B6204" s="1"/>
      <c r="C6204" s="31" t="str">
        <f>IF('Style Screener'!$S6204&lt;(AVERAGE('Style Screener'!$S$9:$S$6415)), "Value", "Growth")</f>
        <v>Growth</v>
      </c>
      <c r="D6204" s="31" t="str">
        <f>IF('Style Screener'!$R6204&gt;2000, "Large Cap", "Small Cap")</f>
        <v>Large Cap</v>
      </c>
      <c r="E6204" s="31" t="s">
        <v>14</v>
      </c>
      <c r="F6204" s="31" t="s">
        <v>37</v>
      </c>
      <c r="G6204" s="1" t="s">
        <v>5587</v>
      </c>
      <c r="H6204" s="1" t="s">
        <v>21255</v>
      </c>
      <c r="I6204" s="1" t="s">
        <v>21256</v>
      </c>
      <c r="J6204" s="1" t="s">
        <v>19180</v>
      </c>
      <c r="K6204" s="1" t="s">
        <v>21257</v>
      </c>
      <c r="L6204" s="1" t="s">
        <v>21258</v>
      </c>
      <c r="M6204" s="1" t="s">
        <v>54</v>
      </c>
      <c r="N6204" s="1" t="s">
        <v>55</v>
      </c>
      <c r="O6204" s="1" t="s">
        <v>54</v>
      </c>
      <c r="P6204" s="1" t="s">
        <v>5271</v>
      </c>
      <c r="Q6204" s="29" t="s">
        <v>5272</v>
      </c>
      <c r="R6204" s="30">
        <v>8026.6589596449767</v>
      </c>
      <c r="S6204" s="5">
        <v>73.383465091875834</v>
      </c>
      <c r="T6204" s="4">
        <v>68.667917448405248</v>
      </c>
      <c r="U6204" s="1"/>
      <c r="V6204" s="1"/>
      <c r="W6204" s="1"/>
      <c r="X6204" s="1"/>
    </row>
    <row r="6205" spans="1:24" ht="15.75" customHeight="1" x14ac:dyDescent="0.2">
      <c r="A6205" s="1"/>
      <c r="B6205" s="1"/>
      <c r="C6205" s="31" t="str">
        <f>IF('Style Screener'!$S6205&lt;(AVERAGE('Style Screener'!$S$9:$S$6415)), "Value", "Growth")</f>
        <v>Value</v>
      </c>
      <c r="D6205" s="31" t="str">
        <f>IF('Style Screener'!$R6205&gt;2000, "Large Cap", "Small Cap")</f>
        <v>Large Cap</v>
      </c>
      <c r="E6205" s="31" t="s">
        <v>14</v>
      </c>
      <c r="F6205" s="31" t="s">
        <v>37</v>
      </c>
      <c r="G6205" s="1" t="s">
        <v>38</v>
      </c>
      <c r="H6205" s="1" t="s">
        <v>4528</v>
      </c>
      <c r="I6205" s="1" t="s">
        <v>4529</v>
      </c>
      <c r="J6205" s="1" t="s">
        <v>41</v>
      </c>
      <c r="K6205" s="1" t="s">
        <v>4530</v>
      </c>
      <c r="L6205" s="1" t="s">
        <v>4531</v>
      </c>
      <c r="M6205" s="1" t="s">
        <v>54</v>
      </c>
      <c r="N6205" s="1" t="s">
        <v>55</v>
      </c>
      <c r="O6205" s="1" t="s">
        <v>54</v>
      </c>
      <c r="P6205" s="1" t="s">
        <v>2785</v>
      </c>
      <c r="Q6205" s="29" t="s">
        <v>4532</v>
      </c>
      <c r="R6205" s="30">
        <v>21036.429198050002</v>
      </c>
      <c r="S6205" s="5">
        <v>28.214783821478385</v>
      </c>
      <c r="T6205" s="4">
        <v>51.90316260845227</v>
      </c>
      <c r="U6205" s="1"/>
      <c r="V6205" s="1"/>
      <c r="W6205" s="1"/>
      <c r="X6205" s="1"/>
    </row>
    <row r="6206" spans="1:24" ht="15.75" customHeight="1" x14ac:dyDescent="0.2">
      <c r="A6206" s="1"/>
      <c r="B6206" s="1"/>
      <c r="C6206" s="31" t="str">
        <f>IF('Style Screener'!$S6206&lt;(AVERAGE('Style Screener'!$S$9:$S$6415)), "Value", "Growth")</f>
        <v>Growth</v>
      </c>
      <c r="D6206" s="31" t="str">
        <f>IF('Style Screener'!$R6206&gt;2000, "Large Cap", "Small Cap")</f>
        <v>Large Cap</v>
      </c>
      <c r="E6206" s="31" t="s">
        <v>14</v>
      </c>
      <c r="F6206" s="31" t="s">
        <v>37</v>
      </c>
      <c r="G6206" s="1" t="s">
        <v>10277</v>
      </c>
      <c r="H6206" s="1" t="s">
        <v>11658</v>
      </c>
      <c r="I6206" s="1" t="s">
        <v>11659</v>
      </c>
      <c r="J6206" s="1" t="s">
        <v>10766</v>
      </c>
      <c r="K6206" s="1" t="s">
        <v>11660</v>
      </c>
      <c r="L6206" s="1" t="s">
        <v>11661</v>
      </c>
      <c r="M6206" s="1" t="s">
        <v>54</v>
      </c>
      <c r="N6206" s="1" t="s">
        <v>55</v>
      </c>
      <c r="O6206" s="1" t="s">
        <v>54</v>
      </c>
      <c r="P6206" s="1" t="s">
        <v>11662</v>
      </c>
      <c r="Q6206" s="29" t="s">
        <v>61</v>
      </c>
      <c r="R6206" s="30">
        <v>7915.520840882522</v>
      </c>
      <c r="S6206" s="5">
        <v>39.940086625032734</v>
      </c>
      <c r="T6206" s="4" t="s">
        <v>61</v>
      </c>
      <c r="U6206" s="1"/>
      <c r="V6206" s="1"/>
      <c r="W6206" s="1"/>
      <c r="X6206" s="1"/>
    </row>
    <row r="6207" spans="1:24" ht="15.75" customHeight="1" x14ac:dyDescent="0.2">
      <c r="A6207" s="1"/>
      <c r="B6207" s="1"/>
      <c r="C6207" s="31" t="str">
        <f>IF('Style Screener'!$S6207&lt;(AVERAGE('Style Screener'!$S$9:$S$6415)), "Value", "Growth")</f>
        <v>Value</v>
      </c>
      <c r="D6207" s="31" t="str">
        <f>IF('Style Screener'!$R6207&gt;2000, "Large Cap", "Small Cap")</f>
        <v>Large Cap</v>
      </c>
      <c r="E6207" s="31" t="s">
        <v>14</v>
      </c>
      <c r="F6207" s="31" t="s">
        <v>37</v>
      </c>
      <c r="G6207" s="1" t="s">
        <v>10839</v>
      </c>
      <c r="H6207" s="1" t="s">
        <v>11642</v>
      </c>
      <c r="I6207" s="1" t="s">
        <v>21259</v>
      </c>
      <c r="J6207" s="1" t="s">
        <v>10842</v>
      </c>
      <c r="K6207" s="1" t="s">
        <v>11644</v>
      </c>
      <c r="L6207" s="1" t="s">
        <v>11645</v>
      </c>
      <c r="M6207" s="1" t="s">
        <v>54</v>
      </c>
      <c r="N6207" s="1" t="s">
        <v>705</v>
      </c>
      <c r="O6207" s="1" t="s">
        <v>54</v>
      </c>
      <c r="P6207" s="1" t="s">
        <v>1442</v>
      </c>
      <c r="Q6207" s="29" t="s">
        <v>61</v>
      </c>
      <c r="R6207" s="30">
        <v>5544.0542229524799</v>
      </c>
      <c r="S6207" s="5">
        <v>23.407871198568873</v>
      </c>
      <c r="T6207" s="4" t="s">
        <v>61</v>
      </c>
      <c r="U6207" s="1"/>
      <c r="V6207" s="1"/>
      <c r="W6207" s="1"/>
      <c r="X6207" s="1"/>
    </row>
    <row r="6208" spans="1:24" ht="15.75" customHeight="1" x14ac:dyDescent="0.2">
      <c r="A6208" s="1"/>
      <c r="B6208" s="1"/>
      <c r="C6208" s="31" t="str">
        <f>IF('Style Screener'!$S6208&lt;(AVERAGE('Style Screener'!$S$9:$S$6415)), "Value", "Growth")</f>
        <v>Growth</v>
      </c>
      <c r="D6208" s="31" t="str">
        <f>IF('Style Screener'!$R6208&gt;2000, "Large Cap", "Small Cap")</f>
        <v>Large Cap</v>
      </c>
      <c r="E6208" s="31" t="s">
        <v>14</v>
      </c>
      <c r="F6208" s="31" t="s">
        <v>37</v>
      </c>
      <c r="G6208" s="1" t="s">
        <v>246</v>
      </c>
      <c r="H6208" s="1" t="s">
        <v>11739</v>
      </c>
      <c r="I6208" s="1" t="s">
        <v>21260</v>
      </c>
      <c r="J6208" s="1" t="s">
        <v>19186</v>
      </c>
      <c r="K6208" s="1" t="s">
        <v>11741</v>
      </c>
      <c r="L6208" s="1" t="s">
        <v>11742</v>
      </c>
      <c r="M6208" s="1" t="s">
        <v>54</v>
      </c>
      <c r="N6208" s="1" t="s">
        <v>705</v>
      </c>
      <c r="O6208" s="1" t="s">
        <v>54</v>
      </c>
      <c r="P6208" s="1" t="s">
        <v>706</v>
      </c>
      <c r="Q6208" s="29" t="s">
        <v>61</v>
      </c>
      <c r="R6208" s="30" t="s">
        <v>61</v>
      </c>
      <c r="S6208" s="5" t="s">
        <v>61</v>
      </c>
      <c r="T6208" s="4">
        <v>98.887375113533153</v>
      </c>
      <c r="U6208" s="1"/>
      <c r="V6208" s="1"/>
      <c r="W6208" s="1"/>
      <c r="X6208" s="1"/>
    </row>
    <row r="6209" spans="1:24" ht="15.75" customHeight="1" x14ac:dyDescent="0.2">
      <c r="A6209" s="1"/>
      <c r="B6209" s="1"/>
      <c r="C6209" s="31" t="str">
        <f>IF('Style Screener'!$S6209&lt;(AVERAGE('Style Screener'!$S$9:$S$6415)), "Value", "Growth")</f>
        <v>Value</v>
      </c>
      <c r="D6209" s="31" t="str">
        <f>IF('Style Screener'!$R6209&gt;2000, "Large Cap", "Small Cap")</f>
        <v>Large Cap</v>
      </c>
      <c r="E6209" s="31" t="s">
        <v>14</v>
      </c>
      <c r="F6209" s="31" t="s">
        <v>37</v>
      </c>
      <c r="G6209" s="1" t="s">
        <v>246</v>
      </c>
      <c r="H6209" s="1" t="s">
        <v>11759</v>
      </c>
      <c r="I6209" s="1" t="s">
        <v>11760</v>
      </c>
      <c r="J6209" s="1" t="s">
        <v>10766</v>
      </c>
      <c r="K6209" s="1" t="s">
        <v>11761</v>
      </c>
      <c r="L6209" s="1" t="s">
        <v>11762</v>
      </c>
      <c r="M6209" s="1" t="s">
        <v>54</v>
      </c>
      <c r="N6209" s="1" t="s">
        <v>55</v>
      </c>
      <c r="O6209" s="1" t="s">
        <v>54</v>
      </c>
      <c r="P6209" s="1" t="s">
        <v>2785</v>
      </c>
      <c r="Q6209" s="29" t="s">
        <v>61</v>
      </c>
      <c r="R6209" s="30">
        <v>59755.651603673366</v>
      </c>
      <c r="S6209" s="5">
        <v>19.121770412209305</v>
      </c>
      <c r="T6209" s="4" t="s">
        <v>61</v>
      </c>
      <c r="U6209" s="1"/>
      <c r="V6209" s="1"/>
      <c r="W6209" s="1"/>
      <c r="X6209" s="1"/>
    </row>
    <row r="6210" spans="1:24" ht="15.75" customHeight="1" x14ac:dyDescent="0.2">
      <c r="A6210" s="1"/>
      <c r="B6210" s="1"/>
      <c r="C6210" s="31" t="str">
        <f>IF('Style Screener'!$S6210&lt;(AVERAGE('Style Screener'!$S$9:$S$6415)), "Value", "Growth")</f>
        <v>Growth</v>
      </c>
      <c r="D6210" s="31" t="str">
        <f>IF('Style Screener'!$R6210&gt;2000, "Large Cap", "Small Cap")</f>
        <v>Large Cap</v>
      </c>
      <c r="E6210" s="31" t="s">
        <v>14</v>
      </c>
      <c r="F6210" s="31" t="s">
        <v>37</v>
      </c>
      <c r="G6210" s="1" t="s">
        <v>5587</v>
      </c>
      <c r="H6210" s="1" t="s">
        <v>21261</v>
      </c>
      <c r="I6210" s="1" t="s">
        <v>21262</v>
      </c>
      <c r="J6210" s="1" t="s">
        <v>19180</v>
      </c>
      <c r="K6210" s="1" t="s">
        <v>21263</v>
      </c>
      <c r="L6210" s="1" t="s">
        <v>21264</v>
      </c>
      <c r="M6210" s="1" t="s">
        <v>54</v>
      </c>
      <c r="N6210" s="1" t="s">
        <v>55</v>
      </c>
      <c r="O6210" s="1" t="s">
        <v>54</v>
      </c>
      <c r="P6210" s="1" t="s">
        <v>5271</v>
      </c>
      <c r="Q6210" s="29" t="s">
        <v>5272</v>
      </c>
      <c r="R6210" s="30">
        <v>16124.478644896271</v>
      </c>
      <c r="S6210" s="5">
        <v>29.769043749886325</v>
      </c>
      <c r="T6210" s="4">
        <v>64.53063518830804</v>
      </c>
      <c r="U6210" s="1"/>
      <c r="V6210" s="1"/>
      <c r="W6210" s="1"/>
      <c r="X6210" s="1"/>
    </row>
    <row r="6211" spans="1:24" ht="15.75" customHeight="1" x14ac:dyDescent="0.2">
      <c r="A6211" s="1"/>
      <c r="B6211" s="1"/>
      <c r="C6211" s="31" t="str">
        <f>IF('Style Screener'!$S6211&lt;(AVERAGE('Style Screener'!$S$9:$S$6415)), "Value", "Growth")</f>
        <v>Value</v>
      </c>
      <c r="D6211" s="31" t="str">
        <f>IF('Style Screener'!$R6211&gt;2000, "Large Cap", "Small Cap")</f>
        <v>Large Cap</v>
      </c>
      <c r="E6211" s="31" t="s">
        <v>14</v>
      </c>
      <c r="F6211" s="31" t="s">
        <v>37</v>
      </c>
      <c r="G6211" s="1" t="s">
        <v>10839</v>
      </c>
      <c r="H6211" s="1" t="s">
        <v>11803</v>
      </c>
      <c r="I6211" s="1" t="s">
        <v>21265</v>
      </c>
      <c r="J6211" s="1" t="s">
        <v>10842</v>
      </c>
      <c r="K6211" s="1" t="s">
        <v>11805</v>
      </c>
      <c r="L6211" s="1" t="s">
        <v>11806</v>
      </c>
      <c r="M6211" s="1" t="s">
        <v>54</v>
      </c>
      <c r="N6211" s="1" t="s">
        <v>4381</v>
      </c>
      <c r="O6211" s="1" t="s">
        <v>54</v>
      </c>
      <c r="P6211" s="1" t="s">
        <v>4381</v>
      </c>
      <c r="Q6211" s="29" t="s">
        <v>61</v>
      </c>
      <c r="R6211" s="30">
        <v>14674.832993259502</v>
      </c>
      <c r="S6211" s="5">
        <v>15.870135548753828</v>
      </c>
      <c r="T6211" s="4" t="s">
        <v>61</v>
      </c>
      <c r="U6211" s="1"/>
      <c r="V6211" s="1"/>
      <c r="W6211" s="1"/>
      <c r="X6211" s="1"/>
    </row>
    <row r="6212" spans="1:24" ht="15.75" customHeight="1" x14ac:dyDescent="0.2">
      <c r="A6212" s="1"/>
      <c r="B6212" s="1"/>
      <c r="C6212" s="31" t="str">
        <f>IF('Style Screener'!$S6212&lt;(AVERAGE('Style Screener'!$S$9:$S$6415)), "Value", "Growth")</f>
        <v>Value</v>
      </c>
      <c r="D6212" s="31" t="str">
        <f>IF('Style Screener'!$R6212&gt;2000, "Large Cap", "Small Cap")</f>
        <v>Large Cap</v>
      </c>
      <c r="E6212" s="31" t="s">
        <v>14</v>
      </c>
      <c r="F6212" s="31" t="s">
        <v>37</v>
      </c>
      <c r="G6212" s="1" t="s">
        <v>13188</v>
      </c>
      <c r="H6212" s="1" t="s">
        <v>21266</v>
      </c>
      <c r="I6212" s="1" t="s">
        <v>21267</v>
      </c>
      <c r="J6212" s="1" t="s">
        <v>13191</v>
      </c>
      <c r="K6212" s="1" t="s">
        <v>21268</v>
      </c>
      <c r="L6212" s="1" t="s">
        <v>21269</v>
      </c>
      <c r="M6212" s="1" t="s">
        <v>54</v>
      </c>
      <c r="N6212" s="1" t="s">
        <v>705</v>
      </c>
      <c r="O6212" s="1" t="s">
        <v>54</v>
      </c>
      <c r="P6212" s="1" t="s">
        <v>706</v>
      </c>
      <c r="Q6212" s="29" t="s">
        <v>61</v>
      </c>
      <c r="R6212" s="30">
        <v>4411.3055737412269</v>
      </c>
      <c r="S6212" s="5">
        <v>24.115096946310324</v>
      </c>
      <c r="T6212" s="4">
        <v>50.562614679828087</v>
      </c>
      <c r="U6212" s="1"/>
      <c r="V6212" s="1"/>
      <c r="W6212" s="1"/>
      <c r="X6212" s="1"/>
    </row>
    <row r="6213" spans="1:24" ht="15.75" customHeight="1" x14ac:dyDescent="0.2">
      <c r="A6213" s="1"/>
      <c r="B6213" s="1"/>
      <c r="C6213" s="31" t="str">
        <f>IF('Style Screener'!$S6213&lt;(AVERAGE('Style Screener'!$S$9:$S$6415)), "Value", "Growth")</f>
        <v>Value</v>
      </c>
      <c r="D6213" s="31" t="str">
        <f>IF('Style Screener'!$R6213&gt;2000, "Large Cap", "Small Cap")</f>
        <v>Large Cap</v>
      </c>
      <c r="E6213" s="31" t="s">
        <v>14</v>
      </c>
      <c r="F6213" s="31" t="s">
        <v>37</v>
      </c>
      <c r="G6213" s="1" t="s">
        <v>13188</v>
      </c>
      <c r="H6213" s="1" t="s">
        <v>21270</v>
      </c>
      <c r="I6213" s="1" t="s">
        <v>21271</v>
      </c>
      <c r="J6213" s="1" t="s">
        <v>13191</v>
      </c>
      <c r="K6213" s="1" t="s">
        <v>21272</v>
      </c>
      <c r="L6213" s="1" t="s">
        <v>21273</v>
      </c>
      <c r="M6213" s="1" t="s">
        <v>54</v>
      </c>
      <c r="N6213" s="1" t="s">
        <v>55</v>
      </c>
      <c r="O6213" s="1" t="s">
        <v>54</v>
      </c>
      <c r="P6213" s="1" t="s">
        <v>694</v>
      </c>
      <c r="Q6213" s="29" t="s">
        <v>61</v>
      </c>
      <c r="R6213" s="30">
        <v>6841.6610488072556</v>
      </c>
      <c r="S6213" s="5">
        <v>14.491652291535265</v>
      </c>
      <c r="T6213" s="4">
        <v>41.549869299166275</v>
      </c>
      <c r="U6213" s="1"/>
      <c r="V6213" s="1"/>
      <c r="W6213" s="1"/>
      <c r="X6213" s="1"/>
    </row>
    <row r="6214" spans="1:24" ht="15.75" customHeight="1" x14ac:dyDescent="0.2">
      <c r="A6214" s="1"/>
      <c r="B6214" s="1"/>
      <c r="C6214" s="31" t="str">
        <f>IF('Style Screener'!$S6214&lt;(AVERAGE('Style Screener'!$S$9:$S$6415)), "Value", "Growth")</f>
        <v>Value</v>
      </c>
      <c r="D6214" s="31" t="str">
        <f>IF('Style Screener'!$R6214&gt;2000, "Large Cap", "Small Cap")</f>
        <v>Large Cap</v>
      </c>
      <c r="E6214" s="31" t="s">
        <v>14</v>
      </c>
      <c r="F6214" s="31" t="s">
        <v>37</v>
      </c>
      <c r="G6214" s="1" t="s">
        <v>246</v>
      </c>
      <c r="H6214" s="1" t="s">
        <v>11859</v>
      </c>
      <c r="I6214" s="1" t="s">
        <v>21274</v>
      </c>
      <c r="J6214" s="1" t="s">
        <v>19561</v>
      </c>
      <c r="K6214" s="1" t="s">
        <v>11861</v>
      </c>
      <c r="L6214" s="1" t="s">
        <v>11862</v>
      </c>
      <c r="M6214" s="1" t="s">
        <v>54</v>
      </c>
      <c r="N6214" s="1" t="s">
        <v>4381</v>
      </c>
      <c r="O6214" s="1" t="s">
        <v>54</v>
      </c>
      <c r="P6214" s="1" t="s">
        <v>4381</v>
      </c>
      <c r="Q6214" s="29" t="s">
        <v>61</v>
      </c>
      <c r="R6214" s="30">
        <v>25687.036917952704</v>
      </c>
      <c r="S6214" s="5">
        <v>18.389079333986285</v>
      </c>
      <c r="T6214" s="4" t="s">
        <v>61</v>
      </c>
      <c r="U6214" s="1"/>
      <c r="V6214" s="1"/>
      <c r="W6214" s="1"/>
      <c r="X6214" s="1"/>
    </row>
    <row r="6215" spans="1:24" ht="15.75" customHeight="1" x14ac:dyDescent="0.2">
      <c r="A6215" s="1"/>
      <c r="B6215" s="1"/>
      <c r="C6215" s="31" t="str">
        <f>IF('Style Screener'!$S6215&lt;(AVERAGE('Style Screener'!$S$9:$S$6415)), "Value", "Growth")</f>
        <v>Value</v>
      </c>
      <c r="D6215" s="31" t="str">
        <f>IF('Style Screener'!$R6215&gt;2000, "Large Cap", "Small Cap")</f>
        <v>Large Cap</v>
      </c>
      <c r="E6215" s="31" t="s">
        <v>14</v>
      </c>
      <c r="F6215" s="31" t="s">
        <v>37</v>
      </c>
      <c r="G6215" s="1" t="s">
        <v>11121</v>
      </c>
      <c r="H6215" s="1" t="s">
        <v>21275</v>
      </c>
      <c r="I6215" s="1" t="s">
        <v>21276</v>
      </c>
      <c r="J6215" s="1" t="s">
        <v>19193</v>
      </c>
      <c r="K6215" s="1" t="s">
        <v>21277</v>
      </c>
      <c r="L6215" s="1" t="s">
        <v>21278</v>
      </c>
      <c r="M6215" s="1" t="s">
        <v>54</v>
      </c>
      <c r="N6215" s="1" t="s">
        <v>55</v>
      </c>
      <c r="O6215" s="1" t="s">
        <v>54</v>
      </c>
      <c r="P6215" s="1" t="s">
        <v>2785</v>
      </c>
      <c r="Q6215" s="29" t="s">
        <v>61</v>
      </c>
      <c r="R6215" s="30">
        <v>2563.9792736628397</v>
      </c>
      <c r="S6215" s="5">
        <v>27.7112676056338</v>
      </c>
      <c r="T6215" s="4" t="s">
        <v>61</v>
      </c>
      <c r="U6215" s="1"/>
      <c r="V6215" s="1"/>
      <c r="W6215" s="1"/>
      <c r="X6215" s="1"/>
    </row>
    <row r="6216" spans="1:24" ht="15.75" customHeight="1" x14ac:dyDescent="0.2">
      <c r="A6216" s="1"/>
      <c r="B6216" s="1"/>
      <c r="C6216" s="31" t="str">
        <f>IF('Style Screener'!$S6216&lt;(AVERAGE('Style Screener'!$S$9:$S$6415)), "Value", "Growth")</f>
        <v>Value</v>
      </c>
      <c r="D6216" s="31" t="str">
        <f>IF('Style Screener'!$R6216&gt;2000, "Large Cap", "Small Cap")</f>
        <v>Large Cap</v>
      </c>
      <c r="E6216" s="31" t="s">
        <v>14</v>
      </c>
      <c r="F6216" s="31" t="s">
        <v>37</v>
      </c>
      <c r="G6216" s="1" t="s">
        <v>11121</v>
      </c>
      <c r="H6216" s="1" t="s">
        <v>21279</v>
      </c>
      <c r="I6216" s="1" t="s">
        <v>21280</v>
      </c>
      <c r="J6216" s="1" t="s">
        <v>19193</v>
      </c>
      <c r="K6216" s="1" t="s">
        <v>21281</v>
      </c>
      <c r="L6216" s="1" t="s">
        <v>21282</v>
      </c>
      <c r="M6216" s="1" t="s">
        <v>54</v>
      </c>
      <c r="N6216" s="1" t="s">
        <v>705</v>
      </c>
      <c r="O6216" s="1" t="s">
        <v>54</v>
      </c>
      <c r="P6216" s="1" t="s">
        <v>3514</v>
      </c>
      <c r="Q6216" s="29" t="s">
        <v>61</v>
      </c>
      <c r="R6216" s="30">
        <v>5452.6903154836682</v>
      </c>
      <c r="S6216" s="5">
        <v>17.201646090534979</v>
      </c>
      <c r="T6216" s="4">
        <v>38.236873508353227</v>
      </c>
      <c r="U6216" s="1"/>
      <c r="V6216" s="1"/>
      <c r="W6216" s="1"/>
      <c r="X6216" s="1"/>
    </row>
    <row r="6217" spans="1:24" ht="15.75" customHeight="1" x14ac:dyDescent="0.2">
      <c r="A6217" s="1"/>
      <c r="B6217" s="1"/>
      <c r="C6217" s="31" t="str">
        <f>IF('Style Screener'!$S6217&lt;(AVERAGE('Style Screener'!$S$9:$S$6415)), "Value", "Growth")</f>
        <v>Value</v>
      </c>
      <c r="D6217" s="31" t="str">
        <f>IF('Style Screener'!$R6217&gt;2000, "Large Cap", "Small Cap")</f>
        <v>Large Cap</v>
      </c>
      <c r="E6217" s="31" t="s">
        <v>14</v>
      </c>
      <c r="F6217" s="31" t="s">
        <v>37</v>
      </c>
      <c r="G6217" s="1" t="s">
        <v>38</v>
      </c>
      <c r="H6217" s="1" t="s">
        <v>6272</v>
      </c>
      <c r="I6217" s="1" t="s">
        <v>6273</v>
      </c>
      <c r="J6217" s="1" t="s">
        <v>41</v>
      </c>
      <c r="K6217" s="1" t="s">
        <v>6274</v>
      </c>
      <c r="L6217" s="1" t="s">
        <v>6275</v>
      </c>
      <c r="M6217" s="1" t="s">
        <v>54</v>
      </c>
      <c r="N6217" s="1" t="s">
        <v>1589</v>
      </c>
      <c r="O6217" s="1" t="s">
        <v>54</v>
      </c>
      <c r="P6217" s="1" t="s">
        <v>2732</v>
      </c>
      <c r="Q6217" s="29" t="s">
        <v>6276</v>
      </c>
      <c r="R6217" s="30">
        <v>22208.911553400001</v>
      </c>
      <c r="S6217" s="5">
        <v>13.627400103788272</v>
      </c>
      <c r="T6217" s="4">
        <v>29.521107676673576</v>
      </c>
      <c r="U6217" s="1"/>
      <c r="V6217" s="1"/>
      <c r="W6217" s="1"/>
      <c r="X6217" s="1"/>
    </row>
    <row r="6218" spans="1:24" ht="15.75" customHeight="1" x14ac:dyDescent="0.2">
      <c r="A6218" s="1"/>
      <c r="B6218" s="1"/>
      <c r="C6218" s="31" t="str">
        <f>IF('Style Screener'!$S6218&lt;(AVERAGE('Style Screener'!$S$9:$S$6415)), "Value", "Growth")</f>
        <v>Value</v>
      </c>
      <c r="D6218" s="31" t="str">
        <f>IF('Style Screener'!$R6218&gt;2000, "Large Cap", "Small Cap")</f>
        <v>Large Cap</v>
      </c>
      <c r="E6218" s="31" t="s">
        <v>14</v>
      </c>
      <c r="F6218" s="31" t="s">
        <v>37</v>
      </c>
      <c r="G6218" s="1" t="s">
        <v>38</v>
      </c>
      <c r="H6218" s="1" t="s">
        <v>6095</v>
      </c>
      <c r="I6218" s="1" t="s">
        <v>6096</v>
      </c>
      <c r="J6218" s="1" t="s">
        <v>41</v>
      </c>
      <c r="K6218" s="1" t="s">
        <v>6097</v>
      </c>
      <c r="L6218" s="1" t="s">
        <v>6098</v>
      </c>
      <c r="M6218" s="1" t="s">
        <v>54</v>
      </c>
      <c r="N6218" s="1" t="s">
        <v>705</v>
      </c>
      <c r="O6218" s="1" t="s">
        <v>54</v>
      </c>
      <c r="P6218" s="1" t="s">
        <v>706</v>
      </c>
      <c r="Q6218" s="29" t="s">
        <v>899</v>
      </c>
      <c r="R6218" s="30">
        <v>9432.7236550800008</v>
      </c>
      <c r="S6218" s="5">
        <v>21.236138883839299</v>
      </c>
      <c r="T6218" s="4" t="s">
        <v>61</v>
      </c>
      <c r="U6218" s="1"/>
      <c r="V6218" s="1"/>
      <c r="W6218" s="1"/>
      <c r="X6218" s="1"/>
    </row>
    <row r="6219" spans="1:24" ht="15.75" customHeight="1" x14ac:dyDescent="0.2">
      <c r="A6219" s="1"/>
      <c r="B6219" s="1"/>
      <c r="C6219" s="31" t="str">
        <f>IF('Style Screener'!$S6219&lt;(AVERAGE('Style Screener'!$S$9:$S$6415)), "Value", "Growth")</f>
        <v>Value</v>
      </c>
      <c r="D6219" s="31" t="str">
        <f>IF('Style Screener'!$R6219&gt;2000, "Large Cap", "Small Cap")</f>
        <v>Large Cap</v>
      </c>
      <c r="E6219" s="31" t="s">
        <v>14</v>
      </c>
      <c r="F6219" s="31" t="s">
        <v>37</v>
      </c>
      <c r="G6219" s="1" t="s">
        <v>2175</v>
      </c>
      <c r="H6219" s="1" t="s">
        <v>21283</v>
      </c>
      <c r="I6219" s="1" t="s">
        <v>21284</v>
      </c>
      <c r="J6219" s="1" t="s">
        <v>19742</v>
      </c>
      <c r="K6219" s="1" t="s">
        <v>21285</v>
      </c>
      <c r="L6219" s="1" t="s">
        <v>21286</v>
      </c>
      <c r="M6219" s="1" t="s">
        <v>54</v>
      </c>
      <c r="N6219" s="1" t="s">
        <v>705</v>
      </c>
      <c r="O6219" s="1" t="s">
        <v>54</v>
      </c>
      <c r="P6219" s="1" t="s">
        <v>1357</v>
      </c>
      <c r="Q6219" s="29" t="s">
        <v>61</v>
      </c>
      <c r="R6219" s="30">
        <v>8844.2215248233388</v>
      </c>
      <c r="S6219" s="5">
        <v>10.734997639098495</v>
      </c>
      <c r="T6219" s="4">
        <v>95.353060446331114</v>
      </c>
      <c r="U6219" s="1"/>
      <c r="V6219" s="1"/>
      <c r="W6219" s="1"/>
      <c r="X6219" s="1"/>
    </row>
    <row r="6220" spans="1:24" ht="15.75" customHeight="1" x14ac:dyDescent="0.2">
      <c r="A6220" s="1"/>
      <c r="B6220" s="1"/>
      <c r="C6220" s="31" t="str">
        <f>IF('Style Screener'!$S6220&lt;(AVERAGE('Style Screener'!$S$9:$S$6415)), "Value", "Growth")</f>
        <v>Growth</v>
      </c>
      <c r="D6220" s="31" t="str">
        <f>IF('Style Screener'!$R6220&gt;2000, "Large Cap", "Small Cap")</f>
        <v>Large Cap</v>
      </c>
      <c r="E6220" s="31" t="s">
        <v>14</v>
      </c>
      <c r="F6220" s="31" t="s">
        <v>37</v>
      </c>
      <c r="G6220" s="1" t="s">
        <v>2175</v>
      </c>
      <c r="H6220" s="1" t="s">
        <v>21287</v>
      </c>
      <c r="I6220" s="1" t="s">
        <v>21288</v>
      </c>
      <c r="J6220" s="1" t="s">
        <v>19742</v>
      </c>
      <c r="K6220" s="1" t="s">
        <v>21289</v>
      </c>
      <c r="L6220" s="1" t="s">
        <v>21290</v>
      </c>
      <c r="M6220" s="1" t="s">
        <v>54</v>
      </c>
      <c r="N6220" s="1" t="s">
        <v>705</v>
      </c>
      <c r="O6220" s="1" t="s">
        <v>54</v>
      </c>
      <c r="P6220" s="1" t="s">
        <v>1357</v>
      </c>
      <c r="Q6220" s="29" t="s">
        <v>61</v>
      </c>
      <c r="R6220" s="30">
        <v>2760.851157062636</v>
      </c>
      <c r="S6220" s="5" t="s">
        <v>61</v>
      </c>
      <c r="T6220" s="4">
        <v>29.069240235766557</v>
      </c>
      <c r="U6220" s="1"/>
      <c r="V6220" s="1"/>
      <c r="W6220" s="1"/>
      <c r="X6220" s="1"/>
    </row>
    <row r="6221" spans="1:24" ht="15.75" customHeight="1" x14ac:dyDescent="0.2">
      <c r="A6221" s="1"/>
      <c r="B6221" s="1"/>
      <c r="C6221" s="31" t="str">
        <f>IF('Style Screener'!$S6221&lt;(AVERAGE('Style Screener'!$S$9:$S$6415)), "Value", "Growth")</f>
        <v>Value</v>
      </c>
      <c r="D6221" s="31" t="str">
        <f>IF('Style Screener'!$R6221&gt;2000, "Large Cap", "Small Cap")</f>
        <v>Large Cap</v>
      </c>
      <c r="E6221" s="31" t="s">
        <v>14</v>
      </c>
      <c r="F6221" s="31" t="s">
        <v>37</v>
      </c>
      <c r="G6221" s="1" t="s">
        <v>303</v>
      </c>
      <c r="H6221" s="1" t="s">
        <v>21291</v>
      </c>
      <c r="I6221" s="1" t="s">
        <v>21292</v>
      </c>
      <c r="J6221" s="1" t="s">
        <v>19193</v>
      </c>
      <c r="K6221" s="1" t="s">
        <v>21293</v>
      </c>
      <c r="L6221" s="1" t="s">
        <v>21294</v>
      </c>
      <c r="M6221" s="1" t="s">
        <v>54</v>
      </c>
      <c r="N6221" s="1" t="s">
        <v>4381</v>
      </c>
      <c r="O6221" s="1" t="s">
        <v>54</v>
      </c>
      <c r="P6221" s="1" t="s">
        <v>4381</v>
      </c>
      <c r="Q6221" s="29" t="s">
        <v>4382</v>
      </c>
      <c r="R6221" s="30">
        <v>5355.7229603785108</v>
      </c>
      <c r="S6221" s="5">
        <v>24.723060383284555</v>
      </c>
      <c r="T6221" s="4" t="s">
        <v>61</v>
      </c>
      <c r="U6221" s="1"/>
      <c r="V6221" s="1"/>
      <c r="W6221" s="1"/>
      <c r="X6221" s="1"/>
    </row>
    <row r="6222" spans="1:24" ht="15.75" customHeight="1" x14ac:dyDescent="0.2">
      <c r="A6222" s="1"/>
      <c r="B6222" s="1"/>
      <c r="C6222" s="31" t="str">
        <f>IF('Style Screener'!$S6222&lt;(AVERAGE('Style Screener'!$S$9:$S$6415)), "Value", "Growth")</f>
        <v>Value</v>
      </c>
      <c r="D6222" s="31" t="str">
        <f>IF('Style Screener'!$R6222&gt;2000, "Large Cap", "Small Cap")</f>
        <v>Large Cap</v>
      </c>
      <c r="E6222" s="31" t="s">
        <v>14</v>
      </c>
      <c r="F6222" s="31" t="s">
        <v>37</v>
      </c>
      <c r="G6222" s="1" t="s">
        <v>13188</v>
      </c>
      <c r="H6222" s="1" t="s">
        <v>13514</v>
      </c>
      <c r="I6222" s="1" t="s">
        <v>21295</v>
      </c>
      <c r="J6222" s="1" t="s">
        <v>13191</v>
      </c>
      <c r="K6222" s="1" t="s">
        <v>13516</v>
      </c>
      <c r="L6222" s="1" t="s">
        <v>13517</v>
      </c>
      <c r="M6222" s="1" t="s">
        <v>54</v>
      </c>
      <c r="N6222" s="1" t="s">
        <v>55</v>
      </c>
      <c r="O6222" s="1" t="s">
        <v>54</v>
      </c>
      <c r="P6222" s="1" t="s">
        <v>694</v>
      </c>
      <c r="Q6222" s="29" t="s">
        <v>61</v>
      </c>
      <c r="R6222" s="30">
        <v>14290.639270664406</v>
      </c>
      <c r="S6222" s="5">
        <v>11.534424896602934</v>
      </c>
      <c r="T6222" s="4">
        <v>34.219868890477898</v>
      </c>
      <c r="U6222" s="1"/>
      <c r="V6222" s="1"/>
      <c r="W6222" s="1"/>
      <c r="X6222" s="1"/>
    </row>
    <row r="6223" spans="1:24" ht="15.75" customHeight="1" x14ac:dyDescent="0.2">
      <c r="A6223" s="1"/>
      <c r="B6223" s="1"/>
      <c r="C6223" s="31" t="str">
        <f>IF('Style Screener'!$S6223&lt;(AVERAGE('Style Screener'!$S$9:$S$6415)), "Value", "Growth")</f>
        <v>Value</v>
      </c>
      <c r="D6223" s="31" t="str">
        <f>IF('Style Screener'!$R6223&gt;2000, "Large Cap", "Small Cap")</f>
        <v>Large Cap</v>
      </c>
      <c r="E6223" s="31" t="s">
        <v>14</v>
      </c>
      <c r="F6223" s="31" t="s">
        <v>37</v>
      </c>
      <c r="G6223" s="1" t="s">
        <v>1020</v>
      </c>
      <c r="H6223" s="1" t="s">
        <v>12023</v>
      </c>
      <c r="I6223" s="1" t="s">
        <v>12024</v>
      </c>
      <c r="J6223" s="1" t="s">
        <v>10766</v>
      </c>
      <c r="K6223" s="1" t="s">
        <v>12025</v>
      </c>
      <c r="L6223" s="1" t="s">
        <v>12026</v>
      </c>
      <c r="M6223" s="1" t="s">
        <v>54</v>
      </c>
      <c r="N6223" s="1" t="s">
        <v>705</v>
      </c>
      <c r="O6223" s="1" t="s">
        <v>54</v>
      </c>
      <c r="P6223" s="1" t="s">
        <v>706</v>
      </c>
      <c r="Q6223" s="29" t="s">
        <v>61</v>
      </c>
      <c r="R6223" s="30">
        <v>10738.067398228417</v>
      </c>
      <c r="S6223" s="5">
        <v>19.627749576988151</v>
      </c>
      <c r="T6223" s="4" t="s">
        <v>61</v>
      </c>
      <c r="U6223" s="1"/>
      <c r="V6223" s="1"/>
      <c r="W6223" s="1"/>
      <c r="X6223" s="1"/>
    </row>
    <row r="6224" spans="1:24" ht="15.75" customHeight="1" x14ac:dyDescent="0.2">
      <c r="A6224" s="1"/>
      <c r="B6224" s="1"/>
      <c r="C6224" s="31" t="str">
        <f>IF('Style Screener'!$S6224&lt;(AVERAGE('Style Screener'!$S$9:$S$6415)), "Value", "Growth")</f>
        <v>Value</v>
      </c>
      <c r="D6224" s="31" t="str">
        <f>IF('Style Screener'!$R6224&gt;2000, "Large Cap", "Small Cap")</f>
        <v>Large Cap</v>
      </c>
      <c r="E6224" s="31" t="s">
        <v>14</v>
      </c>
      <c r="F6224" s="31" t="s">
        <v>37</v>
      </c>
      <c r="G6224" s="1" t="s">
        <v>13188</v>
      </c>
      <c r="H6224" s="1" t="s">
        <v>21296</v>
      </c>
      <c r="I6224" s="1" t="s">
        <v>21297</v>
      </c>
      <c r="J6224" s="1" t="s">
        <v>13191</v>
      </c>
      <c r="K6224" s="1" t="s">
        <v>21298</v>
      </c>
      <c r="L6224" s="1" t="s">
        <v>21299</v>
      </c>
      <c r="M6224" s="1" t="s">
        <v>54</v>
      </c>
      <c r="N6224" s="1" t="s">
        <v>705</v>
      </c>
      <c r="O6224" s="1" t="s">
        <v>54</v>
      </c>
      <c r="P6224" s="1" t="s">
        <v>706</v>
      </c>
      <c r="Q6224" s="29" t="s">
        <v>61</v>
      </c>
      <c r="R6224" s="30">
        <v>4369.3113478956084</v>
      </c>
      <c r="S6224" s="5">
        <v>15.535863425958693</v>
      </c>
      <c r="T6224" s="4">
        <v>50.083564329316992</v>
      </c>
      <c r="U6224" s="1"/>
      <c r="V6224" s="1"/>
      <c r="W6224" s="1"/>
      <c r="X6224" s="1"/>
    </row>
    <row r="6225" spans="1:24" ht="15.75" customHeight="1" x14ac:dyDescent="0.2">
      <c r="A6225" s="1"/>
      <c r="B6225" s="1"/>
      <c r="C6225" s="31" t="str">
        <f>IF('Style Screener'!$S6225&lt;(AVERAGE('Style Screener'!$S$9:$S$6415)), "Value", "Growth")</f>
        <v>Value</v>
      </c>
      <c r="D6225" s="31" t="str">
        <f>IF('Style Screener'!$R6225&gt;2000, "Large Cap", "Small Cap")</f>
        <v>Large Cap</v>
      </c>
      <c r="E6225" s="31" t="s">
        <v>14</v>
      </c>
      <c r="F6225" s="31" t="s">
        <v>37</v>
      </c>
      <c r="G6225" s="1" t="s">
        <v>10839</v>
      </c>
      <c r="H6225" s="1" t="s">
        <v>12688</v>
      </c>
      <c r="I6225" s="1" t="s">
        <v>21300</v>
      </c>
      <c r="J6225" s="1" t="s">
        <v>10842</v>
      </c>
      <c r="K6225" s="1" t="s">
        <v>12690</v>
      </c>
      <c r="L6225" s="1" t="s">
        <v>12691</v>
      </c>
      <c r="M6225" s="1" t="s">
        <v>54</v>
      </c>
      <c r="N6225" s="1" t="s">
        <v>705</v>
      </c>
      <c r="O6225" s="1" t="s">
        <v>54</v>
      </c>
      <c r="P6225" s="1" t="s">
        <v>1357</v>
      </c>
      <c r="Q6225" s="29" t="s">
        <v>61</v>
      </c>
      <c r="R6225" s="30">
        <v>6522.5631627413122</v>
      </c>
      <c r="S6225" s="5">
        <v>12.825910931174088</v>
      </c>
      <c r="T6225" s="4">
        <v>85.132270978883753</v>
      </c>
      <c r="U6225" s="1"/>
      <c r="V6225" s="1"/>
      <c r="W6225" s="1"/>
      <c r="X6225" s="1"/>
    </row>
    <row r="6226" spans="1:24" ht="15.75" customHeight="1" x14ac:dyDescent="0.2">
      <c r="A6226" s="1"/>
      <c r="B6226" s="1"/>
      <c r="C6226" s="31" t="str">
        <f>IF('Style Screener'!$S6226&lt;(AVERAGE('Style Screener'!$S$9:$S$6415)), "Value", "Growth")</f>
        <v>Value</v>
      </c>
      <c r="D6226" s="31" t="str">
        <f>IF('Style Screener'!$R6226&gt;2000, "Large Cap", "Small Cap")</f>
        <v>Large Cap</v>
      </c>
      <c r="E6226" s="31" t="s">
        <v>14</v>
      </c>
      <c r="F6226" s="31" t="s">
        <v>37</v>
      </c>
      <c r="G6226" s="1" t="s">
        <v>13188</v>
      </c>
      <c r="H6226" s="1" t="s">
        <v>21301</v>
      </c>
      <c r="I6226" s="1" t="s">
        <v>21302</v>
      </c>
      <c r="J6226" s="1" t="s">
        <v>13191</v>
      </c>
      <c r="K6226" s="1" t="s">
        <v>21303</v>
      </c>
      <c r="L6226" s="1" t="s">
        <v>21304</v>
      </c>
      <c r="M6226" s="1" t="s">
        <v>54</v>
      </c>
      <c r="N6226" s="1" t="s">
        <v>705</v>
      </c>
      <c r="O6226" s="1" t="s">
        <v>54</v>
      </c>
      <c r="P6226" s="1" t="s">
        <v>1442</v>
      </c>
      <c r="Q6226" s="29" t="s">
        <v>61</v>
      </c>
      <c r="R6226" s="30">
        <v>2450.4390842480416</v>
      </c>
      <c r="S6226" s="5">
        <v>18.897744462757668</v>
      </c>
      <c r="T6226" s="4">
        <v>36.05871379217696</v>
      </c>
      <c r="U6226" s="1"/>
      <c r="V6226" s="1"/>
      <c r="W6226" s="1"/>
      <c r="X6226" s="1"/>
    </row>
    <row r="6227" spans="1:24" ht="15.75" customHeight="1" x14ac:dyDescent="0.2">
      <c r="A6227" s="1"/>
      <c r="B6227" s="1"/>
      <c r="C6227" s="31" t="str">
        <f>IF('Style Screener'!$S6227&lt;(AVERAGE('Style Screener'!$S$9:$S$6415)), "Value", "Growth")</f>
        <v>Growth</v>
      </c>
      <c r="D6227" s="31" t="str">
        <f>IF('Style Screener'!$R6227&gt;2000, "Large Cap", "Small Cap")</f>
        <v>Large Cap</v>
      </c>
      <c r="E6227" s="31" t="s">
        <v>14</v>
      </c>
      <c r="F6227" s="31" t="s">
        <v>37</v>
      </c>
      <c r="G6227" s="1" t="s">
        <v>13188</v>
      </c>
      <c r="H6227" s="1" t="s">
        <v>21305</v>
      </c>
      <c r="I6227" s="1" t="s">
        <v>21306</v>
      </c>
      <c r="J6227" s="1" t="s">
        <v>13191</v>
      </c>
      <c r="K6227" s="1" t="s">
        <v>21307</v>
      </c>
      <c r="L6227" s="1" t="s">
        <v>21308</v>
      </c>
      <c r="M6227" s="1" t="s">
        <v>54</v>
      </c>
      <c r="N6227" s="1" t="s">
        <v>705</v>
      </c>
      <c r="O6227" s="1" t="s">
        <v>54</v>
      </c>
      <c r="P6227" s="1" t="s">
        <v>706</v>
      </c>
      <c r="Q6227" s="29" t="s">
        <v>61</v>
      </c>
      <c r="R6227" s="30">
        <v>5016.9065553292867</v>
      </c>
      <c r="S6227" s="5">
        <v>29.170754992176931</v>
      </c>
      <c r="T6227" s="4">
        <v>51.853319685943603</v>
      </c>
      <c r="U6227" s="1"/>
      <c r="V6227" s="1"/>
      <c r="W6227" s="1"/>
      <c r="X6227" s="1"/>
    </row>
    <row r="6228" spans="1:24" ht="15.75" customHeight="1" x14ac:dyDescent="0.2">
      <c r="A6228" s="1"/>
      <c r="B6228" s="1"/>
      <c r="C6228" s="31" t="str">
        <f>IF('Style Screener'!$S6228&lt;(AVERAGE('Style Screener'!$S$9:$S$6415)), "Value", "Growth")</f>
        <v>Growth</v>
      </c>
      <c r="D6228" s="31" t="str">
        <f>IF('Style Screener'!$R6228&gt;2000, "Large Cap", "Small Cap")</f>
        <v>Large Cap</v>
      </c>
      <c r="E6228" s="31" t="s">
        <v>14</v>
      </c>
      <c r="F6228" s="31" t="s">
        <v>37</v>
      </c>
      <c r="G6228" s="1" t="s">
        <v>5587</v>
      </c>
      <c r="H6228" s="1" t="s">
        <v>21309</v>
      </c>
      <c r="I6228" s="1" t="s">
        <v>21310</v>
      </c>
      <c r="J6228" s="1" t="s">
        <v>19180</v>
      </c>
      <c r="K6228" s="1" t="s">
        <v>21311</v>
      </c>
      <c r="L6228" s="1" t="s">
        <v>21312</v>
      </c>
      <c r="M6228" s="1" t="s">
        <v>54</v>
      </c>
      <c r="N6228" s="1" t="s">
        <v>55</v>
      </c>
      <c r="O6228" s="1" t="s">
        <v>54</v>
      </c>
      <c r="P6228" s="1" t="s">
        <v>5271</v>
      </c>
      <c r="Q6228" s="29" t="s">
        <v>5272</v>
      </c>
      <c r="R6228" s="30">
        <v>2687.814076591706</v>
      </c>
      <c r="S6228" s="5">
        <v>111.6648999717569</v>
      </c>
      <c r="T6228" s="4" t="s">
        <v>61</v>
      </c>
      <c r="U6228" s="1"/>
      <c r="V6228" s="1"/>
      <c r="W6228" s="1"/>
      <c r="X6228" s="1"/>
    </row>
    <row r="6229" spans="1:24" ht="15.75" customHeight="1" x14ac:dyDescent="0.2">
      <c r="A6229" s="1"/>
      <c r="B6229" s="1"/>
      <c r="C6229" s="31" t="str">
        <f>IF('Style Screener'!$S6229&lt;(AVERAGE('Style Screener'!$S$9:$S$6415)), "Value", "Growth")</f>
        <v>Value</v>
      </c>
      <c r="D6229" s="31" t="str">
        <f>IF('Style Screener'!$R6229&gt;2000, "Large Cap", "Small Cap")</f>
        <v>Large Cap</v>
      </c>
      <c r="E6229" s="31" t="s">
        <v>14</v>
      </c>
      <c r="F6229" s="31" t="s">
        <v>37</v>
      </c>
      <c r="G6229" s="1" t="s">
        <v>13188</v>
      </c>
      <c r="H6229" s="1" t="s">
        <v>13510</v>
      </c>
      <c r="I6229" s="1" t="s">
        <v>21313</v>
      </c>
      <c r="J6229" s="1" t="s">
        <v>13191</v>
      </c>
      <c r="K6229" s="1" t="s">
        <v>13512</v>
      </c>
      <c r="L6229" s="1" t="s">
        <v>13513</v>
      </c>
      <c r="M6229" s="1" t="s">
        <v>54</v>
      </c>
      <c r="N6229" s="1" t="s">
        <v>55</v>
      </c>
      <c r="O6229" s="1" t="s">
        <v>54</v>
      </c>
      <c r="P6229" s="1" t="s">
        <v>694</v>
      </c>
      <c r="Q6229" s="29" t="s">
        <v>61</v>
      </c>
      <c r="R6229" s="30">
        <v>7162.3243131938161</v>
      </c>
      <c r="S6229" s="5">
        <v>11.671219269927985</v>
      </c>
      <c r="T6229" s="4">
        <v>74.923179026435619</v>
      </c>
      <c r="U6229" s="1"/>
      <c r="V6229" s="1"/>
      <c r="W6229" s="1"/>
      <c r="X6229" s="1"/>
    </row>
    <row r="6230" spans="1:24" ht="15.75" customHeight="1" x14ac:dyDescent="0.2">
      <c r="A6230" s="1"/>
      <c r="B6230" s="1"/>
      <c r="C6230" s="31" t="str">
        <f>IF('Style Screener'!$S6230&lt;(AVERAGE('Style Screener'!$S$9:$S$6415)), "Value", "Growth")</f>
        <v>Value</v>
      </c>
      <c r="D6230" s="31" t="str">
        <f>IF('Style Screener'!$R6230&gt;2000, "Large Cap", "Small Cap")</f>
        <v>Large Cap</v>
      </c>
      <c r="E6230" s="31" t="s">
        <v>14</v>
      </c>
      <c r="F6230" s="31" t="s">
        <v>37</v>
      </c>
      <c r="G6230" s="1" t="s">
        <v>1359</v>
      </c>
      <c r="H6230" s="1" t="s">
        <v>11451</v>
      </c>
      <c r="I6230" s="1" t="s">
        <v>11452</v>
      </c>
      <c r="J6230" s="1" t="s">
        <v>10775</v>
      </c>
      <c r="K6230" s="1" t="s">
        <v>11453</v>
      </c>
      <c r="L6230" s="1" t="s">
        <v>11454</v>
      </c>
      <c r="M6230" s="1" t="s">
        <v>54</v>
      </c>
      <c r="N6230" s="1" t="s">
        <v>705</v>
      </c>
      <c r="O6230" s="1" t="s">
        <v>54</v>
      </c>
      <c r="P6230" s="1" t="s">
        <v>706</v>
      </c>
      <c r="Q6230" s="29" t="s">
        <v>61</v>
      </c>
      <c r="R6230" s="30">
        <v>10181.438809681829</v>
      </c>
      <c r="S6230" s="5">
        <v>19.957918898240248</v>
      </c>
      <c r="T6230" s="4">
        <v>92.822132665287</v>
      </c>
      <c r="U6230" s="1"/>
      <c r="V6230" s="1"/>
      <c r="W6230" s="1"/>
      <c r="X6230" s="1"/>
    </row>
    <row r="6231" spans="1:24" ht="15.75" customHeight="1" x14ac:dyDescent="0.2">
      <c r="A6231" s="1"/>
      <c r="B6231" s="1"/>
      <c r="C6231" s="31" t="str">
        <f>IF('Style Screener'!$S6231&lt;(AVERAGE('Style Screener'!$S$9:$S$6415)), "Value", "Growth")</f>
        <v>Value</v>
      </c>
      <c r="D6231" s="31" t="str">
        <f>IF('Style Screener'!$R6231&gt;2000, "Large Cap", "Small Cap")</f>
        <v>Large Cap</v>
      </c>
      <c r="E6231" s="31" t="s">
        <v>14</v>
      </c>
      <c r="F6231" s="31" t="s">
        <v>37</v>
      </c>
      <c r="G6231" s="1" t="s">
        <v>13188</v>
      </c>
      <c r="H6231" s="1" t="s">
        <v>13322</v>
      </c>
      <c r="I6231" s="1" t="s">
        <v>21314</v>
      </c>
      <c r="J6231" s="1" t="s">
        <v>13191</v>
      </c>
      <c r="K6231" s="1" t="s">
        <v>13324</v>
      </c>
      <c r="L6231" s="1" t="s">
        <v>13325</v>
      </c>
      <c r="M6231" s="1" t="s">
        <v>54</v>
      </c>
      <c r="N6231" s="1" t="s">
        <v>705</v>
      </c>
      <c r="O6231" s="1" t="s">
        <v>54</v>
      </c>
      <c r="P6231" s="1" t="s">
        <v>1442</v>
      </c>
      <c r="Q6231" s="29" t="s">
        <v>61</v>
      </c>
      <c r="R6231" s="30">
        <v>5379.8165454526415</v>
      </c>
      <c r="S6231" s="5">
        <v>16.188402166162383</v>
      </c>
      <c r="T6231" s="4">
        <v>54.894397109433754</v>
      </c>
      <c r="U6231" s="1"/>
      <c r="V6231" s="1"/>
      <c r="W6231" s="1"/>
      <c r="X6231" s="1"/>
    </row>
    <row r="6232" spans="1:24" ht="15.75" customHeight="1" x14ac:dyDescent="0.2">
      <c r="A6232" s="1"/>
      <c r="B6232" s="1"/>
      <c r="C6232" s="31" t="str">
        <f>IF('Style Screener'!$S6232&lt;(AVERAGE('Style Screener'!$S$9:$S$6415)), "Value", "Growth")</f>
        <v>Value</v>
      </c>
      <c r="D6232" s="31" t="str">
        <f>IF('Style Screener'!$R6232&gt;2000, "Large Cap", "Small Cap")</f>
        <v>Large Cap</v>
      </c>
      <c r="E6232" s="31" t="s">
        <v>14</v>
      </c>
      <c r="F6232" s="31" t="s">
        <v>37</v>
      </c>
      <c r="G6232" s="1" t="s">
        <v>10804</v>
      </c>
      <c r="H6232" s="1" t="s">
        <v>12111</v>
      </c>
      <c r="I6232" s="1" t="s">
        <v>12112</v>
      </c>
      <c r="J6232" s="1" t="s">
        <v>10807</v>
      </c>
      <c r="K6232" s="1" t="s">
        <v>12113</v>
      </c>
      <c r="L6232" s="1" t="s">
        <v>12114</v>
      </c>
      <c r="M6232" s="1" t="s">
        <v>54</v>
      </c>
      <c r="N6232" s="1" t="s">
        <v>4381</v>
      </c>
      <c r="O6232" s="1" t="s">
        <v>54</v>
      </c>
      <c r="P6232" s="1" t="s">
        <v>4381</v>
      </c>
      <c r="Q6232" s="29" t="s">
        <v>61</v>
      </c>
      <c r="R6232" s="30">
        <v>20130.134191375579</v>
      </c>
      <c r="S6232" s="5">
        <v>23.61555232558139</v>
      </c>
      <c r="T6232" s="4">
        <v>90.608208528638386</v>
      </c>
      <c r="U6232" s="1"/>
      <c r="V6232" s="1"/>
      <c r="W6232" s="1"/>
      <c r="X6232" s="1"/>
    </row>
    <row r="6233" spans="1:24" ht="15.75" customHeight="1" x14ac:dyDescent="0.2">
      <c r="A6233" s="1"/>
      <c r="B6233" s="1"/>
      <c r="C6233" s="31" t="str">
        <f>IF('Style Screener'!$S6233&lt;(AVERAGE('Style Screener'!$S$9:$S$6415)), "Value", "Growth")</f>
        <v>Value</v>
      </c>
      <c r="D6233" s="31" t="str">
        <f>IF('Style Screener'!$R6233&gt;2000, "Large Cap", "Small Cap")</f>
        <v>Large Cap</v>
      </c>
      <c r="E6233" s="31" t="s">
        <v>14</v>
      </c>
      <c r="F6233" s="31" t="s">
        <v>37</v>
      </c>
      <c r="G6233" s="1" t="s">
        <v>10839</v>
      </c>
      <c r="H6233" s="1" t="s">
        <v>12167</v>
      </c>
      <c r="I6233" s="1" t="s">
        <v>21315</v>
      </c>
      <c r="J6233" s="1" t="s">
        <v>10842</v>
      </c>
      <c r="K6233" s="1" t="s">
        <v>12169</v>
      </c>
      <c r="L6233" s="1" t="s">
        <v>12170</v>
      </c>
      <c r="M6233" s="1" t="s">
        <v>54</v>
      </c>
      <c r="N6233" s="1" t="s">
        <v>705</v>
      </c>
      <c r="O6233" s="1" t="s">
        <v>54</v>
      </c>
      <c r="P6233" s="1" t="s">
        <v>3514</v>
      </c>
      <c r="Q6233" s="29" t="s">
        <v>61</v>
      </c>
      <c r="R6233" s="30">
        <v>4883.1808307435513</v>
      </c>
      <c r="S6233" s="5">
        <v>24.101068999028186</v>
      </c>
      <c r="T6233" s="4">
        <v>82.013489882588061</v>
      </c>
      <c r="U6233" s="1"/>
      <c r="V6233" s="1"/>
      <c r="W6233" s="1"/>
      <c r="X6233" s="1"/>
    </row>
    <row r="6234" spans="1:24" ht="15.75" customHeight="1" x14ac:dyDescent="0.2">
      <c r="A6234" s="1"/>
      <c r="B6234" s="1"/>
      <c r="C6234" s="31" t="str">
        <f>IF('Style Screener'!$S6234&lt;(AVERAGE('Style Screener'!$S$9:$S$6415)), "Value", "Growth")</f>
        <v>Value</v>
      </c>
      <c r="D6234" s="31" t="str">
        <f>IF('Style Screener'!$R6234&gt;2000, "Large Cap", "Small Cap")</f>
        <v>Large Cap</v>
      </c>
      <c r="E6234" s="31" t="s">
        <v>14</v>
      </c>
      <c r="F6234" s="31" t="s">
        <v>37</v>
      </c>
      <c r="G6234" s="1" t="s">
        <v>10839</v>
      </c>
      <c r="H6234" s="1" t="s">
        <v>12127</v>
      </c>
      <c r="I6234" s="1" t="s">
        <v>21316</v>
      </c>
      <c r="J6234" s="1" t="s">
        <v>10842</v>
      </c>
      <c r="K6234" s="1" t="s">
        <v>12129</v>
      </c>
      <c r="L6234" s="1" t="s">
        <v>12130</v>
      </c>
      <c r="M6234" s="1" t="s">
        <v>54</v>
      </c>
      <c r="N6234" s="1" t="s">
        <v>705</v>
      </c>
      <c r="O6234" s="1" t="s">
        <v>54</v>
      </c>
      <c r="P6234" s="1" t="s">
        <v>1055</v>
      </c>
      <c r="Q6234" s="29" t="s">
        <v>61</v>
      </c>
      <c r="R6234" s="30">
        <v>37051.647120853144</v>
      </c>
      <c r="S6234" s="5">
        <v>21.90785587714117</v>
      </c>
      <c r="T6234" s="4">
        <v>92.602804012436209</v>
      </c>
      <c r="U6234" s="1"/>
      <c r="V6234" s="1"/>
      <c r="W6234" s="1"/>
      <c r="X6234" s="1"/>
    </row>
    <row r="6235" spans="1:24" ht="15.75" customHeight="1" x14ac:dyDescent="0.2">
      <c r="A6235" s="1"/>
      <c r="B6235" s="1"/>
      <c r="C6235" s="31" t="str">
        <f>IF('Style Screener'!$S6235&lt;(AVERAGE('Style Screener'!$S$9:$S$6415)), "Value", "Growth")</f>
        <v>Value</v>
      </c>
      <c r="D6235" s="31" t="str">
        <f>IF('Style Screener'!$R6235&gt;2000, "Large Cap", "Small Cap")</f>
        <v>Large Cap</v>
      </c>
      <c r="E6235" s="31" t="s">
        <v>14</v>
      </c>
      <c r="F6235" s="31" t="s">
        <v>37</v>
      </c>
      <c r="G6235" s="1" t="s">
        <v>38</v>
      </c>
      <c r="H6235" s="1" t="s">
        <v>7240</v>
      </c>
      <c r="I6235" s="1" t="s">
        <v>7241</v>
      </c>
      <c r="J6235" s="1" t="s">
        <v>41</v>
      </c>
      <c r="K6235" s="1" t="s">
        <v>7242</v>
      </c>
      <c r="L6235" s="1" t="s">
        <v>7243</v>
      </c>
      <c r="M6235" s="1" t="s">
        <v>54</v>
      </c>
      <c r="N6235" s="1" t="s">
        <v>705</v>
      </c>
      <c r="O6235" s="1" t="s">
        <v>54</v>
      </c>
      <c r="P6235" s="1" t="s">
        <v>1442</v>
      </c>
      <c r="Q6235" s="29" t="s">
        <v>3168</v>
      </c>
      <c r="R6235" s="30">
        <v>46054.087287449998</v>
      </c>
      <c r="S6235" s="5">
        <v>12.218425715008857</v>
      </c>
      <c r="T6235" s="4">
        <v>48.311699701806702</v>
      </c>
      <c r="U6235" s="1"/>
      <c r="V6235" s="1"/>
      <c r="W6235" s="1"/>
      <c r="X6235" s="1"/>
    </row>
    <row r="6236" spans="1:24" ht="15.75" customHeight="1" x14ac:dyDescent="0.2">
      <c r="A6236" s="1"/>
      <c r="B6236" s="1"/>
      <c r="C6236" s="31" t="str">
        <f>IF('Style Screener'!$S6236&lt;(AVERAGE('Style Screener'!$S$9:$S$6415)), "Value", "Growth")</f>
        <v>Value</v>
      </c>
      <c r="D6236" s="31" t="str">
        <f>IF('Style Screener'!$R6236&gt;2000, "Large Cap", "Small Cap")</f>
        <v>Large Cap</v>
      </c>
      <c r="E6236" s="31" t="s">
        <v>14</v>
      </c>
      <c r="F6236" s="31" t="s">
        <v>37</v>
      </c>
      <c r="G6236" s="1" t="s">
        <v>38</v>
      </c>
      <c r="H6236" s="1" t="s">
        <v>7608</v>
      </c>
      <c r="I6236" s="1" t="s">
        <v>7609</v>
      </c>
      <c r="J6236" s="1" t="s">
        <v>41</v>
      </c>
      <c r="K6236" s="1" t="s">
        <v>7610</v>
      </c>
      <c r="L6236" s="1" t="s">
        <v>7611</v>
      </c>
      <c r="M6236" s="1" t="s">
        <v>54</v>
      </c>
      <c r="N6236" s="1" t="s">
        <v>4381</v>
      </c>
      <c r="O6236" s="1" t="s">
        <v>54</v>
      </c>
      <c r="P6236" s="1" t="s">
        <v>4381</v>
      </c>
      <c r="Q6236" s="29" t="s">
        <v>7612</v>
      </c>
      <c r="R6236" s="30">
        <v>9313.2491112400003</v>
      </c>
      <c r="S6236" s="5">
        <v>26.727834653274094</v>
      </c>
      <c r="T6236" s="4">
        <v>16.175420079642976</v>
      </c>
      <c r="U6236" s="1"/>
      <c r="V6236" s="1"/>
      <c r="W6236" s="1"/>
      <c r="X6236" s="1"/>
    </row>
    <row r="6237" spans="1:24" ht="15.75" customHeight="1" x14ac:dyDescent="0.2">
      <c r="A6237" s="1"/>
      <c r="B6237" s="1"/>
      <c r="C6237" s="31" t="str">
        <f>IF('Style Screener'!$S6237&lt;(AVERAGE('Style Screener'!$S$9:$S$6415)), "Value", "Growth")</f>
        <v>Value</v>
      </c>
      <c r="D6237" s="31" t="str">
        <f>IF('Style Screener'!$R6237&gt;2000, "Large Cap", "Small Cap")</f>
        <v>Large Cap</v>
      </c>
      <c r="E6237" s="31" t="s">
        <v>14</v>
      </c>
      <c r="F6237" s="31" t="s">
        <v>37</v>
      </c>
      <c r="G6237" s="1" t="s">
        <v>13188</v>
      </c>
      <c r="H6237" s="1" t="s">
        <v>21317</v>
      </c>
      <c r="I6237" s="1" t="s">
        <v>21318</v>
      </c>
      <c r="J6237" s="1" t="s">
        <v>13191</v>
      </c>
      <c r="K6237" s="1" t="s">
        <v>21319</v>
      </c>
      <c r="L6237" s="1" t="s">
        <v>21320</v>
      </c>
      <c r="M6237" s="1" t="s">
        <v>54</v>
      </c>
      <c r="N6237" s="1" t="s">
        <v>55</v>
      </c>
      <c r="O6237" s="1" t="s">
        <v>54</v>
      </c>
      <c r="P6237" s="1" t="s">
        <v>694</v>
      </c>
      <c r="Q6237" s="29" t="s">
        <v>61</v>
      </c>
      <c r="R6237" s="30">
        <v>2358.8456110529023</v>
      </c>
      <c r="S6237" s="5">
        <v>23.254732338030788</v>
      </c>
      <c r="T6237" s="4">
        <v>29.383504460035446</v>
      </c>
      <c r="U6237" s="1"/>
      <c r="V6237" s="1"/>
      <c r="W6237" s="1"/>
      <c r="X6237" s="1"/>
    </row>
    <row r="6238" spans="1:24" ht="15.75" customHeight="1" x14ac:dyDescent="0.2">
      <c r="A6238" s="1"/>
      <c r="B6238" s="1"/>
      <c r="C6238" s="31" t="str">
        <f>IF('Style Screener'!$S6238&lt;(AVERAGE('Style Screener'!$S$9:$S$6415)), "Value", "Growth")</f>
        <v>Value</v>
      </c>
      <c r="D6238" s="31" t="str">
        <f>IF('Style Screener'!$R6238&gt;2000, "Large Cap", "Small Cap")</f>
        <v>Large Cap</v>
      </c>
      <c r="E6238" s="31" t="s">
        <v>14</v>
      </c>
      <c r="F6238" s="31" t="s">
        <v>37</v>
      </c>
      <c r="G6238" s="1" t="s">
        <v>38</v>
      </c>
      <c r="H6238" s="1" t="s">
        <v>7945</v>
      </c>
      <c r="I6238" s="1" t="s">
        <v>7946</v>
      </c>
      <c r="J6238" s="1" t="s">
        <v>41</v>
      </c>
      <c r="K6238" s="1" t="s">
        <v>7947</v>
      </c>
      <c r="L6238" s="1" t="s">
        <v>7948</v>
      </c>
      <c r="M6238" s="1" t="s">
        <v>54</v>
      </c>
      <c r="N6238" s="1" t="s">
        <v>471</v>
      </c>
      <c r="O6238" s="1" t="s">
        <v>54</v>
      </c>
      <c r="P6238" s="1" t="s">
        <v>472</v>
      </c>
      <c r="Q6238" s="29" t="s">
        <v>5290</v>
      </c>
      <c r="R6238" s="30">
        <v>7819.4822310999998</v>
      </c>
      <c r="S6238" s="5">
        <v>24.514435695538058</v>
      </c>
      <c r="T6238" s="4">
        <v>33.315574498312905</v>
      </c>
      <c r="U6238" s="1"/>
      <c r="V6238" s="1"/>
      <c r="W6238" s="1"/>
      <c r="X6238" s="1"/>
    </row>
    <row r="6239" spans="1:24" ht="15.75" customHeight="1" x14ac:dyDescent="0.2">
      <c r="A6239" s="1"/>
      <c r="B6239" s="1"/>
      <c r="C6239" s="31" t="str">
        <f>IF('Style Screener'!$S6239&lt;(AVERAGE('Style Screener'!$S$9:$S$6415)), "Value", "Growth")</f>
        <v>Value</v>
      </c>
      <c r="D6239" s="31" t="str">
        <f>IF('Style Screener'!$R6239&gt;2000, "Large Cap", "Small Cap")</f>
        <v>Large Cap</v>
      </c>
      <c r="E6239" s="31" t="s">
        <v>14</v>
      </c>
      <c r="F6239" s="31" t="s">
        <v>37</v>
      </c>
      <c r="G6239" s="1" t="s">
        <v>5587</v>
      </c>
      <c r="H6239" s="1" t="s">
        <v>21321</v>
      </c>
      <c r="I6239" s="1" t="s">
        <v>21322</v>
      </c>
      <c r="J6239" s="1" t="s">
        <v>19180</v>
      </c>
      <c r="K6239" s="1" t="s">
        <v>21323</v>
      </c>
      <c r="L6239" s="1" t="s">
        <v>21324</v>
      </c>
      <c r="M6239" s="1" t="s">
        <v>54</v>
      </c>
      <c r="N6239" s="1" t="s">
        <v>705</v>
      </c>
      <c r="O6239" s="1" t="s">
        <v>54</v>
      </c>
      <c r="P6239" s="1" t="s">
        <v>1442</v>
      </c>
      <c r="Q6239" s="29" t="s">
        <v>5324</v>
      </c>
      <c r="R6239" s="30">
        <v>5128.0804239786503</v>
      </c>
      <c r="S6239" s="5">
        <v>17.572321126606049</v>
      </c>
      <c r="T6239" s="4" t="s">
        <v>61</v>
      </c>
      <c r="U6239" s="1"/>
      <c r="V6239" s="1"/>
      <c r="W6239" s="1"/>
      <c r="X6239" s="1"/>
    </row>
    <row r="6240" spans="1:24" ht="15.75" customHeight="1" x14ac:dyDescent="0.2">
      <c r="A6240" s="1"/>
      <c r="B6240" s="1"/>
      <c r="C6240" s="31" t="str">
        <f>IF('Style Screener'!$S6240&lt;(AVERAGE('Style Screener'!$S$9:$S$6415)), "Value", "Growth")</f>
        <v>Value</v>
      </c>
      <c r="D6240" s="31" t="str">
        <f>IF('Style Screener'!$R6240&gt;2000, "Large Cap", "Small Cap")</f>
        <v>Large Cap</v>
      </c>
      <c r="E6240" s="31" t="s">
        <v>14</v>
      </c>
      <c r="F6240" s="31" t="s">
        <v>37</v>
      </c>
      <c r="G6240" s="1" t="s">
        <v>13188</v>
      </c>
      <c r="H6240" s="1" t="s">
        <v>13386</v>
      </c>
      <c r="I6240" s="1" t="s">
        <v>21325</v>
      </c>
      <c r="J6240" s="1" t="s">
        <v>13191</v>
      </c>
      <c r="K6240" s="1" t="s">
        <v>13388</v>
      </c>
      <c r="L6240" s="1" t="s">
        <v>13389</v>
      </c>
      <c r="M6240" s="1" t="s">
        <v>54</v>
      </c>
      <c r="N6240" s="1" t="s">
        <v>705</v>
      </c>
      <c r="O6240" s="1" t="s">
        <v>54</v>
      </c>
      <c r="P6240" s="1" t="s">
        <v>3514</v>
      </c>
      <c r="Q6240" s="29" t="s">
        <v>61</v>
      </c>
      <c r="R6240" s="30">
        <v>9382.9588009065847</v>
      </c>
      <c r="S6240" s="5">
        <v>22.968263269900998</v>
      </c>
      <c r="T6240" s="4">
        <v>41.934484459679986</v>
      </c>
      <c r="U6240" s="1"/>
      <c r="V6240" s="1"/>
      <c r="W6240" s="1"/>
      <c r="X6240" s="1"/>
    </row>
    <row r="6241" spans="1:24" ht="15.75" customHeight="1" x14ac:dyDescent="0.2">
      <c r="A6241" s="1"/>
      <c r="B6241" s="1"/>
      <c r="C6241" s="31" t="str">
        <f>IF('Style Screener'!$S6241&lt;(AVERAGE('Style Screener'!$S$9:$S$6415)), "Value", "Growth")</f>
        <v>Value</v>
      </c>
      <c r="D6241" s="31" t="str">
        <f>IF('Style Screener'!$R6241&gt;2000, "Large Cap", "Small Cap")</f>
        <v>Large Cap</v>
      </c>
      <c r="E6241" s="31" t="s">
        <v>14</v>
      </c>
      <c r="F6241" s="31" t="s">
        <v>37</v>
      </c>
      <c r="G6241" s="1" t="s">
        <v>13188</v>
      </c>
      <c r="H6241" s="1" t="s">
        <v>21326</v>
      </c>
      <c r="I6241" s="1" t="s">
        <v>21327</v>
      </c>
      <c r="J6241" s="1" t="s">
        <v>13191</v>
      </c>
      <c r="K6241" s="1" t="s">
        <v>21328</v>
      </c>
      <c r="L6241" s="1" t="s">
        <v>21329</v>
      </c>
      <c r="M6241" s="1" t="s">
        <v>54</v>
      </c>
      <c r="N6241" s="1" t="s">
        <v>705</v>
      </c>
      <c r="O6241" s="1" t="s">
        <v>54</v>
      </c>
      <c r="P6241" s="1" t="s">
        <v>3514</v>
      </c>
      <c r="Q6241" s="29" t="s">
        <v>61</v>
      </c>
      <c r="R6241" s="30">
        <v>2547.6028517876675</v>
      </c>
      <c r="S6241" s="5">
        <v>8.9192173740691452</v>
      </c>
      <c r="T6241" s="4">
        <v>47.939468978880342</v>
      </c>
      <c r="U6241" s="1"/>
      <c r="V6241" s="1"/>
      <c r="W6241" s="1"/>
      <c r="X6241" s="1"/>
    </row>
    <row r="6242" spans="1:24" ht="15.75" customHeight="1" x14ac:dyDescent="0.2">
      <c r="A6242" s="1"/>
      <c r="B6242" s="1"/>
      <c r="C6242" s="31" t="str">
        <f>IF('Style Screener'!$S6242&lt;(AVERAGE('Style Screener'!$S$9:$S$6415)), "Value", "Growth")</f>
        <v>Value</v>
      </c>
      <c r="D6242" s="31" t="str">
        <f>IF('Style Screener'!$R6242&gt;2000, "Large Cap", "Small Cap")</f>
        <v>Large Cap</v>
      </c>
      <c r="E6242" s="31" t="s">
        <v>14</v>
      </c>
      <c r="F6242" s="31" t="s">
        <v>37</v>
      </c>
      <c r="G6242" s="1" t="s">
        <v>13188</v>
      </c>
      <c r="H6242" s="1" t="s">
        <v>13542</v>
      </c>
      <c r="I6242" s="1" t="s">
        <v>21330</v>
      </c>
      <c r="J6242" s="1" t="s">
        <v>13191</v>
      </c>
      <c r="K6242" s="1" t="s">
        <v>13544</v>
      </c>
      <c r="L6242" s="1" t="s">
        <v>13545</v>
      </c>
      <c r="M6242" s="1" t="s">
        <v>54</v>
      </c>
      <c r="N6242" s="1" t="s">
        <v>55</v>
      </c>
      <c r="O6242" s="1" t="s">
        <v>54</v>
      </c>
      <c r="P6242" s="1" t="s">
        <v>2785</v>
      </c>
      <c r="Q6242" s="29" t="s">
        <v>61</v>
      </c>
      <c r="R6242" s="30">
        <v>4718.444928309902</v>
      </c>
      <c r="S6242" s="5">
        <v>11.261024779504408</v>
      </c>
      <c r="T6242" s="4" t="s">
        <v>61</v>
      </c>
      <c r="U6242" s="1"/>
      <c r="V6242" s="1"/>
      <c r="W6242" s="1"/>
      <c r="X6242" s="1"/>
    </row>
    <row r="6243" spans="1:24" ht="15.75" customHeight="1" x14ac:dyDescent="0.2">
      <c r="A6243" s="1"/>
      <c r="B6243" s="1"/>
      <c r="C6243" s="31" t="str">
        <f>IF('Style Screener'!$S6243&lt;(AVERAGE('Style Screener'!$S$9:$S$6415)), "Value", "Growth")</f>
        <v>Value</v>
      </c>
      <c r="D6243" s="31" t="str">
        <f>IF('Style Screener'!$R6243&gt;2000, "Large Cap", "Small Cap")</f>
        <v>Large Cap</v>
      </c>
      <c r="E6243" s="31" t="s">
        <v>14</v>
      </c>
      <c r="F6243" s="31" t="s">
        <v>37</v>
      </c>
      <c r="G6243" s="1" t="s">
        <v>13188</v>
      </c>
      <c r="H6243" s="1" t="s">
        <v>13382</v>
      </c>
      <c r="I6243" s="1" t="s">
        <v>21331</v>
      </c>
      <c r="J6243" s="1" t="s">
        <v>13191</v>
      </c>
      <c r="K6243" s="1" t="s">
        <v>13384</v>
      </c>
      <c r="L6243" s="1" t="s">
        <v>13385</v>
      </c>
      <c r="M6243" s="1" t="s">
        <v>54</v>
      </c>
      <c r="N6243" s="1" t="s">
        <v>705</v>
      </c>
      <c r="O6243" s="1" t="s">
        <v>54</v>
      </c>
      <c r="P6243" s="1" t="s">
        <v>1442</v>
      </c>
      <c r="Q6243" s="29" t="s">
        <v>61</v>
      </c>
      <c r="R6243" s="30">
        <v>3342.6168089932498</v>
      </c>
      <c r="S6243" s="5">
        <v>23.061043939840751</v>
      </c>
      <c r="T6243" s="4">
        <v>44.576468379600598</v>
      </c>
      <c r="U6243" s="1"/>
      <c r="V6243" s="1"/>
      <c r="W6243" s="1"/>
      <c r="X6243" s="1"/>
    </row>
    <row r="6244" spans="1:24" ht="15.75" customHeight="1" x14ac:dyDescent="0.2">
      <c r="A6244" s="1"/>
      <c r="B6244" s="1"/>
      <c r="C6244" s="31" t="str">
        <f>IF('Style Screener'!$S6244&lt;(AVERAGE('Style Screener'!$S$9:$S$6415)), "Value", "Growth")</f>
        <v>Value</v>
      </c>
      <c r="D6244" s="31" t="str">
        <f>IF('Style Screener'!$R6244&gt;2000, "Large Cap", "Small Cap")</f>
        <v>Large Cap</v>
      </c>
      <c r="E6244" s="31" t="s">
        <v>14</v>
      </c>
      <c r="F6244" s="31" t="s">
        <v>37</v>
      </c>
      <c r="G6244" s="1" t="s">
        <v>38</v>
      </c>
      <c r="H6244" s="1" t="s">
        <v>7711</v>
      </c>
      <c r="I6244" s="1" t="s">
        <v>7712</v>
      </c>
      <c r="J6244" s="1" t="s">
        <v>41</v>
      </c>
      <c r="K6244" s="1" t="s">
        <v>7713</v>
      </c>
      <c r="L6244" s="1" t="s">
        <v>7714</v>
      </c>
      <c r="M6244" s="1" t="s">
        <v>54</v>
      </c>
      <c r="N6244" s="1" t="s">
        <v>705</v>
      </c>
      <c r="O6244" s="1" t="s">
        <v>54</v>
      </c>
      <c r="P6244" s="1" t="s">
        <v>1357</v>
      </c>
      <c r="Q6244" s="29" t="s">
        <v>1358</v>
      </c>
      <c r="R6244" s="30">
        <v>55837.342248000001</v>
      </c>
      <c r="S6244" s="5">
        <v>20.31878031878032</v>
      </c>
      <c r="T6244" s="4">
        <v>45.600756859034995</v>
      </c>
      <c r="U6244" s="1"/>
      <c r="V6244" s="1"/>
      <c r="W6244" s="1"/>
      <c r="X6244" s="1"/>
    </row>
    <row r="6245" spans="1:24" ht="15.75" customHeight="1" x14ac:dyDescent="0.2">
      <c r="A6245" s="1"/>
      <c r="B6245" s="1"/>
      <c r="C6245" s="31" t="str">
        <f>IF('Style Screener'!$S6245&lt;(AVERAGE('Style Screener'!$S$9:$S$6415)), "Value", "Growth")</f>
        <v>Value</v>
      </c>
      <c r="D6245" s="31" t="str">
        <f>IF('Style Screener'!$R6245&gt;2000, "Large Cap", "Small Cap")</f>
        <v>Large Cap</v>
      </c>
      <c r="E6245" s="31" t="s">
        <v>14</v>
      </c>
      <c r="F6245" s="31" t="s">
        <v>37</v>
      </c>
      <c r="G6245" s="1" t="s">
        <v>38</v>
      </c>
      <c r="H6245" s="1" t="s">
        <v>7719</v>
      </c>
      <c r="I6245" s="1" t="s">
        <v>7720</v>
      </c>
      <c r="J6245" s="1" t="s">
        <v>41</v>
      </c>
      <c r="K6245" s="1" t="s">
        <v>7721</v>
      </c>
      <c r="L6245" s="1" t="s">
        <v>7722</v>
      </c>
      <c r="M6245" s="1" t="s">
        <v>54</v>
      </c>
      <c r="N6245" s="1" t="s">
        <v>705</v>
      </c>
      <c r="O6245" s="1" t="s">
        <v>54</v>
      </c>
      <c r="P6245" s="1" t="s">
        <v>1357</v>
      </c>
      <c r="Q6245" s="29" t="s">
        <v>7723</v>
      </c>
      <c r="R6245" s="30">
        <v>16770.371768569999</v>
      </c>
      <c r="S6245" s="5">
        <v>13.253262158956108</v>
      </c>
      <c r="T6245" s="4">
        <v>52.73111827057869</v>
      </c>
      <c r="U6245" s="1"/>
      <c r="V6245" s="1"/>
      <c r="W6245" s="1"/>
      <c r="X6245" s="1"/>
    </row>
    <row r="6246" spans="1:24" ht="15.75" customHeight="1" x14ac:dyDescent="0.2">
      <c r="A6246" s="1"/>
      <c r="B6246" s="1"/>
      <c r="C6246" s="31" t="str">
        <f>IF('Style Screener'!$S6246&lt;(AVERAGE('Style Screener'!$S$9:$S$6415)), "Value", "Growth")</f>
        <v>Growth</v>
      </c>
      <c r="D6246" s="31" t="str">
        <f>IF('Style Screener'!$R6246&gt;2000, "Large Cap", "Small Cap")</f>
        <v>Small Cap</v>
      </c>
      <c r="E6246" s="31" t="s">
        <v>14</v>
      </c>
      <c r="F6246" s="31" t="s">
        <v>37</v>
      </c>
      <c r="G6246" s="1" t="s">
        <v>5587</v>
      </c>
      <c r="H6246" s="1" t="s">
        <v>21332</v>
      </c>
      <c r="I6246" s="1" t="s">
        <v>21333</v>
      </c>
      <c r="J6246" s="1" t="s">
        <v>19180</v>
      </c>
      <c r="K6246" s="1" t="s">
        <v>21334</v>
      </c>
      <c r="L6246" s="1" t="s">
        <v>21335</v>
      </c>
      <c r="M6246" s="1" t="s">
        <v>54</v>
      </c>
      <c r="N6246" s="1" t="s">
        <v>55</v>
      </c>
      <c r="O6246" s="1" t="s">
        <v>54</v>
      </c>
      <c r="P6246" s="1" t="s">
        <v>5271</v>
      </c>
      <c r="Q6246" s="29" t="s">
        <v>5272</v>
      </c>
      <c r="R6246" s="30">
        <v>1737.8487404380728</v>
      </c>
      <c r="S6246" s="5">
        <v>40.651829930379506</v>
      </c>
      <c r="T6246" s="4" t="s">
        <v>61</v>
      </c>
      <c r="U6246" s="1"/>
      <c r="V6246" s="1"/>
      <c r="W6246" s="1"/>
      <c r="X6246" s="1"/>
    </row>
    <row r="6247" spans="1:24" ht="15.75" customHeight="1" x14ac:dyDescent="0.2">
      <c r="A6247" s="1"/>
      <c r="B6247" s="1"/>
      <c r="C6247" s="31" t="str">
        <f>IF('Style Screener'!$S6247&lt;(AVERAGE('Style Screener'!$S$9:$S$6415)), "Value", "Growth")</f>
        <v>Value</v>
      </c>
      <c r="D6247" s="31" t="str">
        <f>IF('Style Screener'!$R6247&gt;2000, "Large Cap", "Small Cap")</f>
        <v>Large Cap</v>
      </c>
      <c r="E6247" s="31" t="s">
        <v>14</v>
      </c>
      <c r="F6247" s="31" t="s">
        <v>37</v>
      </c>
      <c r="G6247" s="1" t="s">
        <v>11121</v>
      </c>
      <c r="H6247" s="1" t="s">
        <v>21336</v>
      </c>
      <c r="I6247" s="1" t="s">
        <v>21337</v>
      </c>
      <c r="J6247" s="1" t="s">
        <v>19193</v>
      </c>
      <c r="K6247" s="1" t="s">
        <v>21338</v>
      </c>
      <c r="L6247" s="1" t="s">
        <v>21339</v>
      </c>
      <c r="M6247" s="1" t="s">
        <v>54</v>
      </c>
      <c r="N6247" s="1" t="s">
        <v>55</v>
      </c>
      <c r="O6247" s="1" t="s">
        <v>54</v>
      </c>
      <c r="P6247" s="1" t="s">
        <v>5271</v>
      </c>
      <c r="Q6247" s="29" t="s">
        <v>61</v>
      </c>
      <c r="R6247" s="30">
        <v>8707.7637420657666</v>
      </c>
      <c r="S6247" s="5">
        <v>24.787775891341258</v>
      </c>
      <c r="T6247" s="4">
        <v>44.603960396039597</v>
      </c>
      <c r="U6247" s="1"/>
      <c r="V6247" s="1"/>
      <c r="W6247" s="1"/>
      <c r="X6247" s="1"/>
    </row>
    <row r="6248" spans="1:24" ht="15.75" customHeight="1" x14ac:dyDescent="0.2">
      <c r="A6248" s="1"/>
      <c r="B6248" s="1"/>
      <c r="C6248" s="31" t="str">
        <f>IF('Style Screener'!$S6248&lt;(AVERAGE('Style Screener'!$S$9:$S$6415)), "Value", "Growth")</f>
        <v>Value</v>
      </c>
      <c r="D6248" s="31" t="str">
        <f>IF('Style Screener'!$R6248&gt;2000, "Large Cap", "Small Cap")</f>
        <v>Large Cap</v>
      </c>
      <c r="E6248" s="31" t="s">
        <v>14</v>
      </c>
      <c r="F6248" s="31" t="s">
        <v>37</v>
      </c>
      <c r="G6248" s="1" t="s">
        <v>38</v>
      </c>
      <c r="H6248" s="1" t="s">
        <v>8121</v>
      </c>
      <c r="I6248" s="1" t="s">
        <v>8122</v>
      </c>
      <c r="J6248" s="1" t="s">
        <v>41</v>
      </c>
      <c r="K6248" s="1" t="s">
        <v>8123</v>
      </c>
      <c r="L6248" s="1" t="s">
        <v>8124</v>
      </c>
      <c r="M6248" s="1" t="s">
        <v>54</v>
      </c>
      <c r="N6248" s="1" t="s">
        <v>55</v>
      </c>
      <c r="O6248" s="1" t="s">
        <v>54</v>
      </c>
      <c r="P6248" s="1" t="s">
        <v>5271</v>
      </c>
      <c r="Q6248" s="29" t="s">
        <v>5272</v>
      </c>
      <c r="R6248" s="30">
        <v>11733.400187500001</v>
      </c>
      <c r="S6248" s="5">
        <v>20.076857386848847</v>
      </c>
      <c r="T6248" s="4" t="s">
        <v>61</v>
      </c>
      <c r="U6248" s="1"/>
      <c r="V6248" s="1"/>
      <c r="W6248" s="1"/>
      <c r="X6248" s="1"/>
    </row>
    <row r="6249" spans="1:24" ht="15.75" customHeight="1" x14ac:dyDescent="0.2">
      <c r="A6249" s="1"/>
      <c r="B6249" s="1"/>
      <c r="C6249" s="31" t="str">
        <f>IF('Style Screener'!$S6249&lt;(AVERAGE('Style Screener'!$S$9:$S$6415)), "Value", "Growth")</f>
        <v>Value</v>
      </c>
      <c r="D6249" s="31" t="str">
        <f>IF('Style Screener'!$R6249&gt;2000, "Large Cap", "Small Cap")</f>
        <v>Large Cap</v>
      </c>
      <c r="E6249" s="31" t="s">
        <v>14</v>
      </c>
      <c r="F6249" s="31" t="s">
        <v>37</v>
      </c>
      <c r="G6249" s="1" t="s">
        <v>13188</v>
      </c>
      <c r="H6249" s="1" t="s">
        <v>21340</v>
      </c>
      <c r="I6249" s="1" t="s">
        <v>21341</v>
      </c>
      <c r="J6249" s="1" t="s">
        <v>13191</v>
      </c>
      <c r="K6249" s="1" t="s">
        <v>21342</v>
      </c>
      <c r="L6249" s="1" t="s">
        <v>21343</v>
      </c>
      <c r="M6249" s="1" t="s">
        <v>54</v>
      </c>
      <c r="N6249" s="1" t="s">
        <v>705</v>
      </c>
      <c r="O6249" s="1" t="s">
        <v>54</v>
      </c>
      <c r="P6249" s="1" t="s">
        <v>706</v>
      </c>
      <c r="Q6249" s="29" t="s">
        <v>61</v>
      </c>
      <c r="R6249" s="30">
        <v>11459.173986276672</v>
      </c>
      <c r="S6249" s="5">
        <v>6.8018418289037879</v>
      </c>
      <c r="T6249" s="4">
        <v>28.053128249999041</v>
      </c>
      <c r="U6249" s="1"/>
      <c r="V6249" s="1"/>
      <c r="W6249" s="1"/>
      <c r="X6249" s="1"/>
    </row>
    <row r="6250" spans="1:24" ht="15.75" customHeight="1" x14ac:dyDescent="0.2">
      <c r="A6250" s="1"/>
      <c r="B6250" s="1"/>
      <c r="C6250" s="31" t="str">
        <f>IF('Style Screener'!$S6250&lt;(AVERAGE('Style Screener'!$S$9:$S$6415)), "Value", "Growth")</f>
        <v>Value</v>
      </c>
      <c r="D6250" s="31" t="str">
        <f>IF('Style Screener'!$R6250&gt;2000, "Large Cap", "Small Cap")</f>
        <v>Large Cap</v>
      </c>
      <c r="E6250" s="31" t="s">
        <v>14</v>
      </c>
      <c r="F6250" s="31" t="s">
        <v>37</v>
      </c>
      <c r="G6250" s="1" t="s">
        <v>13188</v>
      </c>
      <c r="H6250" s="1" t="s">
        <v>13506</v>
      </c>
      <c r="I6250" s="1" t="s">
        <v>21344</v>
      </c>
      <c r="J6250" s="1" t="s">
        <v>13191</v>
      </c>
      <c r="K6250" s="1" t="s">
        <v>13508</v>
      </c>
      <c r="L6250" s="1" t="s">
        <v>13509</v>
      </c>
      <c r="M6250" s="1" t="s">
        <v>54</v>
      </c>
      <c r="N6250" s="1" t="s">
        <v>55</v>
      </c>
      <c r="O6250" s="1" t="s">
        <v>54</v>
      </c>
      <c r="P6250" s="1" t="s">
        <v>694</v>
      </c>
      <c r="Q6250" s="29" t="s">
        <v>61</v>
      </c>
      <c r="R6250" s="30">
        <v>25031.886400138392</v>
      </c>
      <c r="S6250" s="5">
        <v>13.957714640308495</v>
      </c>
      <c r="T6250" s="4">
        <v>39.752237961777887</v>
      </c>
      <c r="U6250" s="1"/>
      <c r="V6250" s="1"/>
      <c r="W6250" s="1"/>
      <c r="X6250" s="1"/>
    </row>
    <row r="6251" spans="1:24" ht="15.75" customHeight="1" x14ac:dyDescent="0.2">
      <c r="A6251" s="1"/>
      <c r="B6251" s="1"/>
      <c r="C6251" s="31" t="str">
        <f>IF('Style Screener'!$S6251&lt;(AVERAGE('Style Screener'!$S$9:$S$6415)), "Value", "Growth")</f>
        <v>Value</v>
      </c>
      <c r="D6251" s="31" t="str">
        <f>IF('Style Screener'!$R6251&gt;2000, "Large Cap", "Small Cap")</f>
        <v>Large Cap</v>
      </c>
      <c r="E6251" s="31" t="s">
        <v>14</v>
      </c>
      <c r="F6251" s="31" t="s">
        <v>37</v>
      </c>
      <c r="G6251" s="1" t="s">
        <v>13188</v>
      </c>
      <c r="H6251" s="1" t="s">
        <v>13722</v>
      </c>
      <c r="I6251" s="1" t="s">
        <v>21345</v>
      </c>
      <c r="J6251" s="1" t="s">
        <v>13191</v>
      </c>
      <c r="K6251" s="1" t="s">
        <v>13724</v>
      </c>
      <c r="L6251" s="1" t="s">
        <v>13725</v>
      </c>
      <c r="M6251" s="1" t="s">
        <v>54</v>
      </c>
      <c r="N6251" s="1" t="s">
        <v>705</v>
      </c>
      <c r="O6251" s="1" t="s">
        <v>54</v>
      </c>
      <c r="P6251" s="1" t="s">
        <v>706</v>
      </c>
      <c r="Q6251" s="29" t="s">
        <v>61</v>
      </c>
      <c r="R6251" s="30">
        <v>11487.968045616928</v>
      </c>
      <c r="S6251" s="5">
        <v>18.010012144909506</v>
      </c>
      <c r="T6251" s="4">
        <v>73.664837817436933</v>
      </c>
      <c r="U6251" s="1"/>
      <c r="V6251" s="1"/>
      <c r="W6251" s="1"/>
      <c r="X6251" s="1"/>
    </row>
    <row r="6252" spans="1:24" ht="15.75" customHeight="1" x14ac:dyDescent="0.2">
      <c r="A6252" s="1"/>
      <c r="B6252" s="1"/>
      <c r="C6252" s="31" t="str">
        <f>IF('Style Screener'!$S6252&lt;(AVERAGE('Style Screener'!$S$9:$S$6415)), "Value", "Growth")</f>
        <v>Value</v>
      </c>
      <c r="D6252" s="31" t="str">
        <f>IF('Style Screener'!$R6252&gt;2000, "Large Cap", "Small Cap")</f>
        <v>Large Cap</v>
      </c>
      <c r="E6252" s="31" t="s">
        <v>14</v>
      </c>
      <c r="F6252" s="31" t="s">
        <v>37</v>
      </c>
      <c r="G6252" s="1" t="s">
        <v>7991</v>
      </c>
      <c r="H6252" s="1" t="s">
        <v>12307</v>
      </c>
      <c r="I6252" s="1" t="s">
        <v>12308</v>
      </c>
      <c r="J6252" s="1" t="s">
        <v>11440</v>
      </c>
      <c r="K6252" s="1" t="s">
        <v>12309</v>
      </c>
      <c r="L6252" s="1" t="s">
        <v>12310</v>
      </c>
      <c r="M6252" s="1" t="s">
        <v>54</v>
      </c>
      <c r="N6252" s="1" t="s">
        <v>55</v>
      </c>
      <c r="O6252" s="1" t="s">
        <v>54</v>
      </c>
      <c r="P6252" s="1" t="s">
        <v>56</v>
      </c>
      <c r="Q6252" s="29" t="s">
        <v>61</v>
      </c>
      <c r="R6252" s="30">
        <v>11079.118077953992</v>
      </c>
      <c r="S6252" s="5">
        <v>12.387267904509283</v>
      </c>
      <c r="T6252" s="4">
        <v>94.195871810321876</v>
      </c>
      <c r="U6252" s="1"/>
      <c r="V6252" s="1"/>
      <c r="W6252" s="1"/>
      <c r="X6252" s="1"/>
    </row>
    <row r="6253" spans="1:24" ht="15.75" customHeight="1" x14ac:dyDescent="0.2">
      <c r="A6253" s="1"/>
      <c r="B6253" s="1"/>
      <c r="C6253" s="31" t="str">
        <f>IF('Style Screener'!$S6253&lt;(AVERAGE('Style Screener'!$S$9:$S$6415)), "Value", "Growth")</f>
        <v>Growth</v>
      </c>
      <c r="D6253" s="31" t="str">
        <f>IF('Style Screener'!$R6253&gt;2000, "Large Cap", "Small Cap")</f>
        <v>Large Cap</v>
      </c>
      <c r="E6253" s="31" t="s">
        <v>14</v>
      </c>
      <c r="F6253" s="31" t="s">
        <v>37</v>
      </c>
      <c r="G6253" s="1" t="s">
        <v>11238</v>
      </c>
      <c r="H6253" s="1" t="s">
        <v>12343</v>
      </c>
      <c r="I6253" s="1" t="s">
        <v>12344</v>
      </c>
      <c r="J6253" s="1" t="s">
        <v>11241</v>
      </c>
      <c r="K6253" s="1" t="s">
        <v>12345</v>
      </c>
      <c r="L6253" s="1" t="s">
        <v>12346</v>
      </c>
      <c r="M6253" s="1" t="s">
        <v>54</v>
      </c>
      <c r="N6253" s="1" t="s">
        <v>705</v>
      </c>
      <c r="O6253" s="1" t="s">
        <v>54</v>
      </c>
      <c r="P6253" s="1" t="s">
        <v>706</v>
      </c>
      <c r="Q6253" s="29" t="s">
        <v>61</v>
      </c>
      <c r="R6253" s="30">
        <v>15198.512118803885</v>
      </c>
      <c r="S6253" s="5">
        <v>36.466002598527503</v>
      </c>
      <c r="T6253" s="4">
        <v>98.611445541375716</v>
      </c>
      <c r="U6253" s="1"/>
      <c r="V6253" s="1"/>
      <c r="W6253" s="1"/>
      <c r="X6253" s="1"/>
    </row>
    <row r="6254" spans="1:24" ht="15.75" customHeight="1" x14ac:dyDescent="0.2">
      <c r="A6254" s="1"/>
      <c r="B6254" s="1"/>
      <c r="C6254" s="31" t="str">
        <f>IF('Style Screener'!$S6254&lt;(AVERAGE('Style Screener'!$S$9:$S$6415)), "Value", "Growth")</f>
        <v>Value</v>
      </c>
      <c r="D6254" s="31" t="str">
        <f>IF('Style Screener'!$R6254&gt;2000, "Large Cap", "Small Cap")</f>
        <v>Large Cap</v>
      </c>
      <c r="E6254" s="31" t="s">
        <v>14</v>
      </c>
      <c r="F6254" s="31" t="s">
        <v>37</v>
      </c>
      <c r="G6254" s="1" t="s">
        <v>38</v>
      </c>
      <c r="H6254" s="1" t="s">
        <v>8400</v>
      </c>
      <c r="I6254" s="1" t="s">
        <v>8401</v>
      </c>
      <c r="J6254" s="1" t="s">
        <v>41</v>
      </c>
      <c r="K6254" s="1" t="s">
        <v>8402</v>
      </c>
      <c r="L6254" s="1" t="s">
        <v>8403</v>
      </c>
      <c r="M6254" s="1" t="s">
        <v>54</v>
      </c>
      <c r="N6254" s="1" t="s">
        <v>55</v>
      </c>
      <c r="O6254" s="1" t="s">
        <v>54</v>
      </c>
      <c r="P6254" s="1" t="s">
        <v>694</v>
      </c>
      <c r="Q6254" s="29" t="s">
        <v>1038</v>
      </c>
      <c r="R6254" s="30">
        <v>14934.687996519999</v>
      </c>
      <c r="S6254" s="5">
        <v>23.025086079685195</v>
      </c>
      <c r="T6254" s="4" t="s">
        <v>61</v>
      </c>
      <c r="U6254" s="1"/>
      <c r="V6254" s="1"/>
      <c r="W6254" s="1"/>
      <c r="X6254" s="1"/>
    </row>
    <row r="6255" spans="1:24" ht="15.75" customHeight="1" x14ac:dyDescent="0.2">
      <c r="A6255" s="1"/>
      <c r="B6255" s="1"/>
      <c r="C6255" s="31" t="str">
        <f>IF('Style Screener'!$S6255&lt;(AVERAGE('Style Screener'!$S$9:$S$6415)), "Value", "Growth")</f>
        <v>Value</v>
      </c>
      <c r="D6255" s="31" t="str">
        <f>IF('Style Screener'!$R6255&gt;2000, "Large Cap", "Small Cap")</f>
        <v>Large Cap</v>
      </c>
      <c r="E6255" s="31" t="s">
        <v>14</v>
      </c>
      <c r="F6255" s="31" t="s">
        <v>37</v>
      </c>
      <c r="G6255" s="1" t="s">
        <v>13188</v>
      </c>
      <c r="H6255" s="1" t="s">
        <v>13334</v>
      </c>
      <c r="I6255" s="1" t="s">
        <v>21346</v>
      </c>
      <c r="J6255" s="1" t="s">
        <v>13191</v>
      </c>
      <c r="K6255" s="1" t="s">
        <v>13336</v>
      </c>
      <c r="L6255" s="1" t="s">
        <v>13337</v>
      </c>
      <c r="M6255" s="1" t="s">
        <v>54</v>
      </c>
      <c r="N6255" s="1" t="s">
        <v>1589</v>
      </c>
      <c r="O6255" s="1" t="s">
        <v>54</v>
      </c>
      <c r="P6255" s="1" t="s">
        <v>2732</v>
      </c>
      <c r="Q6255" s="29" t="s">
        <v>61</v>
      </c>
      <c r="R6255" s="30">
        <v>4754.327693592164</v>
      </c>
      <c r="S6255" s="5">
        <v>24.09095010376252</v>
      </c>
      <c r="T6255" s="4" t="s">
        <v>61</v>
      </c>
      <c r="U6255" s="1"/>
      <c r="V6255" s="1"/>
      <c r="W6255" s="1"/>
      <c r="X6255" s="1"/>
    </row>
    <row r="6256" spans="1:24" ht="15.75" customHeight="1" x14ac:dyDescent="0.2">
      <c r="A6256" s="1"/>
      <c r="B6256" s="1"/>
      <c r="C6256" s="31" t="str">
        <f>IF('Style Screener'!$S6256&lt;(AVERAGE('Style Screener'!$S$9:$S$6415)), "Value", "Growth")</f>
        <v>Value</v>
      </c>
      <c r="D6256" s="31" t="str">
        <f>IF('Style Screener'!$R6256&gt;2000, "Large Cap", "Small Cap")</f>
        <v>Large Cap</v>
      </c>
      <c r="E6256" s="31" t="s">
        <v>14</v>
      </c>
      <c r="F6256" s="31" t="s">
        <v>37</v>
      </c>
      <c r="G6256" s="1" t="s">
        <v>11121</v>
      </c>
      <c r="H6256" s="1" t="s">
        <v>21347</v>
      </c>
      <c r="I6256" s="1" t="s">
        <v>21348</v>
      </c>
      <c r="J6256" s="1" t="s">
        <v>19193</v>
      </c>
      <c r="K6256" s="1" t="s">
        <v>21349</v>
      </c>
      <c r="L6256" s="1" t="s">
        <v>21350</v>
      </c>
      <c r="M6256" s="1" t="s">
        <v>54</v>
      </c>
      <c r="N6256" s="1" t="s">
        <v>705</v>
      </c>
      <c r="O6256" s="1" t="s">
        <v>54</v>
      </c>
      <c r="P6256" s="1" t="s">
        <v>1442</v>
      </c>
      <c r="Q6256" s="29" t="s">
        <v>61</v>
      </c>
      <c r="R6256" s="30">
        <v>5870.3548431182053</v>
      </c>
      <c r="S6256" s="5">
        <v>12.959641255605382</v>
      </c>
      <c r="T6256" s="4">
        <v>66.300781307476129</v>
      </c>
      <c r="U6256" s="1"/>
      <c r="V6256" s="1"/>
      <c r="W6256" s="1"/>
      <c r="X6256" s="1"/>
    </row>
    <row r="6257" spans="1:24" ht="15.75" customHeight="1" x14ac:dyDescent="0.2">
      <c r="A6257" s="1"/>
      <c r="B6257" s="1"/>
      <c r="C6257" s="31" t="str">
        <f>IF('Style Screener'!$S6257&lt;(AVERAGE('Style Screener'!$S$9:$S$6415)), "Value", "Growth")</f>
        <v>Value</v>
      </c>
      <c r="D6257" s="31" t="str">
        <f>IF('Style Screener'!$R6257&gt;2000, "Large Cap", "Small Cap")</f>
        <v>Large Cap</v>
      </c>
      <c r="E6257" s="31" t="s">
        <v>14</v>
      </c>
      <c r="F6257" s="31" t="s">
        <v>37</v>
      </c>
      <c r="G6257" s="1" t="s">
        <v>38</v>
      </c>
      <c r="H6257" s="1" t="s">
        <v>8602</v>
      </c>
      <c r="I6257" s="1" t="s">
        <v>8603</v>
      </c>
      <c r="J6257" s="1" t="s">
        <v>41</v>
      </c>
      <c r="K6257" s="1" t="s">
        <v>8604</v>
      </c>
      <c r="L6257" s="1" t="s">
        <v>8605</v>
      </c>
      <c r="M6257" s="1" t="s">
        <v>54</v>
      </c>
      <c r="N6257" s="1" t="s">
        <v>471</v>
      </c>
      <c r="O6257" s="1" t="s">
        <v>54</v>
      </c>
      <c r="P6257" s="1" t="s">
        <v>1296</v>
      </c>
      <c r="Q6257" s="29" t="s">
        <v>8606</v>
      </c>
      <c r="R6257" s="30">
        <v>3868.2337001099995</v>
      </c>
      <c r="S6257" s="5">
        <v>10.508103372755146</v>
      </c>
      <c r="T6257" s="4" t="s">
        <v>61</v>
      </c>
      <c r="U6257" s="1"/>
      <c r="V6257" s="1"/>
      <c r="W6257" s="1"/>
      <c r="X6257" s="1"/>
    </row>
    <row r="6258" spans="1:24" ht="15.75" customHeight="1" x14ac:dyDescent="0.2">
      <c r="A6258" s="1"/>
      <c r="B6258" s="1"/>
      <c r="C6258" s="31" t="str">
        <f>IF('Style Screener'!$S6258&lt;(AVERAGE('Style Screener'!$S$9:$S$6415)), "Value", "Growth")</f>
        <v>Value</v>
      </c>
      <c r="D6258" s="31" t="str">
        <f>IF('Style Screener'!$R6258&gt;2000, "Large Cap", "Small Cap")</f>
        <v>Large Cap</v>
      </c>
      <c r="E6258" s="31" t="s">
        <v>14</v>
      </c>
      <c r="F6258" s="31" t="s">
        <v>37</v>
      </c>
      <c r="G6258" s="1" t="s">
        <v>5587</v>
      </c>
      <c r="H6258" s="1" t="s">
        <v>21351</v>
      </c>
      <c r="I6258" s="1" t="s">
        <v>21352</v>
      </c>
      <c r="J6258" s="1" t="s">
        <v>19180</v>
      </c>
      <c r="K6258" s="1" t="s">
        <v>21353</v>
      </c>
      <c r="L6258" s="1" t="s">
        <v>21354</v>
      </c>
      <c r="M6258" s="1" t="s">
        <v>54</v>
      </c>
      <c r="N6258" s="1" t="s">
        <v>705</v>
      </c>
      <c r="O6258" s="1" t="s">
        <v>54</v>
      </c>
      <c r="P6258" s="1" t="s">
        <v>1357</v>
      </c>
      <c r="Q6258" s="29" t="s">
        <v>7723</v>
      </c>
      <c r="R6258" s="30">
        <v>27040.247484350199</v>
      </c>
      <c r="S6258" s="5">
        <v>15.880884485846085</v>
      </c>
      <c r="T6258" s="4">
        <v>95.333801827125797</v>
      </c>
      <c r="U6258" s="1"/>
      <c r="V6258" s="1"/>
      <c r="W6258" s="1"/>
      <c r="X6258" s="1"/>
    </row>
    <row r="6259" spans="1:24" ht="15.75" customHeight="1" x14ac:dyDescent="0.2">
      <c r="A6259" s="1"/>
      <c r="B6259" s="1"/>
      <c r="C6259" s="31" t="str">
        <f>IF('Style Screener'!$S6259&lt;(AVERAGE('Style Screener'!$S$9:$S$6415)), "Value", "Growth")</f>
        <v>Value</v>
      </c>
      <c r="D6259" s="31" t="str">
        <f>IF('Style Screener'!$R6259&gt;2000, "Large Cap", "Small Cap")</f>
        <v>Large Cap</v>
      </c>
      <c r="E6259" s="31" t="s">
        <v>14</v>
      </c>
      <c r="F6259" s="31" t="s">
        <v>37</v>
      </c>
      <c r="G6259" s="1" t="s">
        <v>38</v>
      </c>
      <c r="H6259" s="1" t="s">
        <v>9353</v>
      </c>
      <c r="I6259" s="1" t="s">
        <v>9354</v>
      </c>
      <c r="J6259" s="1" t="s">
        <v>41</v>
      </c>
      <c r="K6259" s="1" t="s">
        <v>9355</v>
      </c>
      <c r="L6259" s="1" t="s">
        <v>9356</v>
      </c>
      <c r="M6259" s="1" t="s">
        <v>54</v>
      </c>
      <c r="N6259" s="1" t="s">
        <v>705</v>
      </c>
      <c r="O6259" s="1" t="s">
        <v>54</v>
      </c>
      <c r="P6259" s="1" t="s">
        <v>706</v>
      </c>
      <c r="Q6259" s="29" t="s">
        <v>1456</v>
      </c>
      <c r="R6259" s="30">
        <v>30969.045790550001</v>
      </c>
      <c r="S6259" s="5">
        <v>19.838357361293141</v>
      </c>
      <c r="T6259" s="4">
        <v>58.834635416666664</v>
      </c>
      <c r="U6259" s="1"/>
      <c r="V6259" s="1"/>
      <c r="W6259" s="1"/>
      <c r="X6259" s="1"/>
    </row>
    <row r="6260" spans="1:24" ht="15.75" customHeight="1" x14ac:dyDescent="0.2">
      <c r="A6260" s="1"/>
      <c r="B6260" s="1"/>
      <c r="C6260" s="31" t="str">
        <f>IF('Style Screener'!$S6260&lt;(AVERAGE('Style Screener'!$S$9:$S$6415)), "Value", "Growth")</f>
        <v>Value</v>
      </c>
      <c r="D6260" s="31" t="str">
        <f>IF('Style Screener'!$R6260&gt;2000, "Large Cap", "Small Cap")</f>
        <v>Large Cap</v>
      </c>
      <c r="E6260" s="31" t="s">
        <v>14</v>
      </c>
      <c r="F6260" s="31" t="s">
        <v>37</v>
      </c>
      <c r="G6260" s="1" t="s">
        <v>38</v>
      </c>
      <c r="H6260" s="1" t="s">
        <v>9533</v>
      </c>
      <c r="I6260" s="1" t="s">
        <v>9534</v>
      </c>
      <c r="J6260" s="1" t="s">
        <v>41</v>
      </c>
      <c r="K6260" s="1" t="s">
        <v>9535</v>
      </c>
      <c r="L6260" s="1" t="s">
        <v>9536</v>
      </c>
      <c r="M6260" s="1" t="s">
        <v>54</v>
      </c>
      <c r="N6260" s="1" t="s">
        <v>705</v>
      </c>
      <c r="O6260" s="1" t="s">
        <v>54</v>
      </c>
      <c r="P6260" s="1" t="s">
        <v>1055</v>
      </c>
      <c r="Q6260" s="29" t="s">
        <v>1056</v>
      </c>
      <c r="R6260" s="30">
        <v>34988.378085270007</v>
      </c>
      <c r="S6260" s="5">
        <v>19.347270986275138</v>
      </c>
      <c r="T6260" s="4" t="s">
        <v>61</v>
      </c>
      <c r="U6260" s="1"/>
      <c r="V6260" s="1"/>
      <c r="W6260" s="1"/>
      <c r="X6260" s="1"/>
    </row>
    <row r="6261" spans="1:24" ht="15.75" customHeight="1" x14ac:dyDescent="0.2">
      <c r="A6261" s="1"/>
      <c r="B6261" s="1"/>
      <c r="C6261" s="31" t="str">
        <f>IF('Style Screener'!$S6261&lt;(AVERAGE('Style Screener'!$S$9:$S$6415)), "Value", "Growth")</f>
        <v>Value</v>
      </c>
      <c r="D6261" s="31" t="str">
        <f>IF('Style Screener'!$R6261&gt;2000, "Large Cap", "Small Cap")</f>
        <v>Large Cap</v>
      </c>
      <c r="E6261" s="31" t="s">
        <v>14</v>
      </c>
      <c r="F6261" s="31" t="s">
        <v>37</v>
      </c>
      <c r="G6261" s="1" t="s">
        <v>12435</v>
      </c>
      <c r="H6261" s="1" t="s">
        <v>12588</v>
      </c>
      <c r="I6261" s="1" t="s">
        <v>12589</v>
      </c>
      <c r="J6261" s="1" t="s">
        <v>10766</v>
      </c>
      <c r="K6261" s="1" t="s">
        <v>12590</v>
      </c>
      <c r="L6261" s="1" t="s">
        <v>12591</v>
      </c>
      <c r="M6261" s="1" t="s">
        <v>54</v>
      </c>
      <c r="N6261" s="1" t="s">
        <v>55</v>
      </c>
      <c r="O6261" s="1" t="s">
        <v>54</v>
      </c>
      <c r="P6261" s="1" t="s">
        <v>5271</v>
      </c>
      <c r="Q6261" s="29" t="s">
        <v>61</v>
      </c>
      <c r="R6261" s="30">
        <v>7081.0895677147282</v>
      </c>
      <c r="S6261" s="5">
        <v>27.155830379211672</v>
      </c>
      <c r="T6261" s="4" t="s">
        <v>61</v>
      </c>
      <c r="U6261" s="1"/>
      <c r="V6261" s="1"/>
      <c r="W6261" s="1"/>
      <c r="X6261" s="1"/>
    </row>
    <row r="6262" spans="1:24" ht="15.75" customHeight="1" x14ac:dyDescent="0.2">
      <c r="A6262" s="1"/>
      <c r="B6262" s="1"/>
      <c r="C6262" s="31" t="str">
        <f>IF('Style Screener'!$S6262&lt;(AVERAGE('Style Screener'!$S$9:$S$6415)), "Value", "Growth")</f>
        <v>Value</v>
      </c>
      <c r="D6262" s="31" t="str">
        <f>IF('Style Screener'!$R6262&gt;2000, "Large Cap", "Small Cap")</f>
        <v>Large Cap</v>
      </c>
      <c r="E6262" s="31" t="s">
        <v>14</v>
      </c>
      <c r="F6262" s="31" t="s">
        <v>37</v>
      </c>
      <c r="G6262" s="1" t="s">
        <v>1020</v>
      </c>
      <c r="H6262" s="1" t="s">
        <v>12540</v>
      </c>
      <c r="I6262" s="1" t="s">
        <v>12541</v>
      </c>
      <c r="J6262" s="1" t="s">
        <v>10766</v>
      </c>
      <c r="K6262" s="1" t="s">
        <v>12542</v>
      </c>
      <c r="L6262" s="1" t="s">
        <v>12543</v>
      </c>
      <c r="M6262" s="1" t="s">
        <v>54</v>
      </c>
      <c r="N6262" s="1" t="s">
        <v>471</v>
      </c>
      <c r="O6262" s="1" t="s">
        <v>54</v>
      </c>
      <c r="P6262" s="1" t="s">
        <v>1296</v>
      </c>
      <c r="Q6262" s="29" t="s">
        <v>61</v>
      </c>
      <c r="R6262" s="30">
        <v>6152.4847701962526</v>
      </c>
      <c r="S6262" s="5">
        <v>16.79710144927536</v>
      </c>
      <c r="T6262" s="4" t="s">
        <v>61</v>
      </c>
      <c r="U6262" s="1"/>
      <c r="V6262" s="1"/>
      <c r="W6262" s="1"/>
      <c r="X6262" s="1"/>
    </row>
    <row r="6263" spans="1:24" ht="15.75" customHeight="1" x14ac:dyDescent="0.2">
      <c r="A6263" s="1"/>
      <c r="B6263" s="1"/>
      <c r="C6263" s="31" t="str">
        <f>IF('Style Screener'!$S6263&lt;(AVERAGE('Style Screener'!$S$9:$S$6415)), "Value", "Growth")</f>
        <v>Value</v>
      </c>
      <c r="D6263" s="31" t="str">
        <f>IF('Style Screener'!$R6263&gt;2000, "Large Cap", "Small Cap")</f>
        <v>Large Cap</v>
      </c>
      <c r="E6263" s="31" t="s">
        <v>14</v>
      </c>
      <c r="F6263" s="31" t="s">
        <v>37</v>
      </c>
      <c r="G6263" s="1" t="s">
        <v>1020</v>
      </c>
      <c r="H6263" s="1" t="s">
        <v>21355</v>
      </c>
      <c r="I6263" s="1" t="s">
        <v>21356</v>
      </c>
      <c r="J6263" s="1" t="s">
        <v>19193</v>
      </c>
      <c r="K6263" s="1" t="s">
        <v>12558</v>
      </c>
      <c r="L6263" s="1" t="s">
        <v>21357</v>
      </c>
      <c r="M6263" s="1" t="s">
        <v>54</v>
      </c>
      <c r="N6263" s="1" t="s">
        <v>55</v>
      </c>
      <c r="O6263" s="1" t="s">
        <v>54</v>
      </c>
      <c r="P6263" s="1" t="s">
        <v>2785</v>
      </c>
      <c r="Q6263" s="29" t="s">
        <v>61</v>
      </c>
      <c r="R6263" s="30">
        <v>78584.341997412106</v>
      </c>
      <c r="S6263" s="5">
        <v>15.296432549995993</v>
      </c>
      <c r="T6263" s="4">
        <v>99.038788193681185</v>
      </c>
      <c r="U6263" s="1"/>
      <c r="V6263" s="1"/>
      <c r="W6263" s="1"/>
      <c r="X6263" s="1"/>
    </row>
    <row r="6264" spans="1:24" ht="15.75" customHeight="1" x14ac:dyDescent="0.2">
      <c r="A6264" s="1"/>
      <c r="B6264" s="1"/>
      <c r="C6264" s="31" t="str">
        <f>IF('Style Screener'!$S6264&lt;(AVERAGE('Style Screener'!$S$9:$S$6415)), "Value", "Growth")</f>
        <v>Value</v>
      </c>
      <c r="D6264" s="31" t="str">
        <f>IF('Style Screener'!$R6264&gt;2000, "Large Cap", "Small Cap")</f>
        <v>Large Cap</v>
      </c>
      <c r="E6264" s="31" t="s">
        <v>14</v>
      </c>
      <c r="F6264" s="31" t="s">
        <v>37</v>
      </c>
      <c r="G6264" s="1" t="s">
        <v>1020</v>
      </c>
      <c r="H6264" s="1" t="s">
        <v>12556</v>
      </c>
      <c r="I6264" s="1" t="s">
        <v>12557</v>
      </c>
      <c r="J6264" s="1" t="s">
        <v>10766</v>
      </c>
      <c r="K6264" s="1" t="s">
        <v>12558</v>
      </c>
      <c r="L6264" s="1" t="s">
        <v>12559</v>
      </c>
      <c r="M6264" s="1" t="s">
        <v>54</v>
      </c>
      <c r="N6264" s="1" t="s">
        <v>55</v>
      </c>
      <c r="O6264" s="1" t="s">
        <v>54</v>
      </c>
      <c r="P6264" s="1" t="s">
        <v>2785</v>
      </c>
      <c r="Q6264" s="29" t="s">
        <v>61</v>
      </c>
      <c r="R6264" s="30">
        <v>79111.993625780218</v>
      </c>
      <c r="S6264" s="5">
        <v>15.256343611658098</v>
      </c>
      <c r="T6264" s="4">
        <v>99.038788193681185</v>
      </c>
      <c r="U6264" s="1"/>
      <c r="V6264" s="1"/>
      <c r="W6264" s="1"/>
      <c r="X6264" s="1"/>
    </row>
    <row r="6265" spans="1:24" ht="15.75" customHeight="1" x14ac:dyDescent="0.2">
      <c r="A6265" s="1"/>
      <c r="B6265" s="1"/>
      <c r="C6265" s="31" t="str">
        <f>IF('Style Screener'!$S6265&lt;(AVERAGE('Style Screener'!$S$9:$S$6415)), "Value", "Growth")</f>
        <v>Value</v>
      </c>
      <c r="D6265" s="31" t="str">
        <f>IF('Style Screener'!$R6265&gt;2000, "Large Cap", "Small Cap")</f>
        <v>Large Cap</v>
      </c>
      <c r="E6265" s="31" t="s">
        <v>14</v>
      </c>
      <c r="F6265" s="31" t="s">
        <v>37</v>
      </c>
      <c r="G6265" s="1" t="s">
        <v>38</v>
      </c>
      <c r="H6265" s="1" t="s">
        <v>9869</v>
      </c>
      <c r="I6265" s="1" t="s">
        <v>9870</v>
      </c>
      <c r="J6265" s="1" t="s">
        <v>41</v>
      </c>
      <c r="K6265" s="1" t="s">
        <v>9871</v>
      </c>
      <c r="L6265" s="1" t="s">
        <v>9872</v>
      </c>
      <c r="M6265" s="1" t="s">
        <v>54</v>
      </c>
      <c r="N6265" s="1" t="s">
        <v>471</v>
      </c>
      <c r="O6265" s="1" t="s">
        <v>54</v>
      </c>
      <c r="P6265" s="1" t="s">
        <v>472</v>
      </c>
      <c r="Q6265" s="29" t="s">
        <v>5290</v>
      </c>
      <c r="R6265" s="30">
        <v>8424.6260695199999</v>
      </c>
      <c r="S6265" s="5">
        <v>15.011219147344802</v>
      </c>
      <c r="T6265" s="4" t="s">
        <v>61</v>
      </c>
      <c r="U6265" s="1"/>
      <c r="V6265" s="1"/>
      <c r="W6265" s="1"/>
      <c r="X6265" s="1"/>
    </row>
    <row r="6266" spans="1:24" ht="15.75" customHeight="1" x14ac:dyDescent="0.2">
      <c r="A6266" s="1"/>
      <c r="B6266" s="1"/>
      <c r="C6266" s="31" t="str">
        <f>IF('Style Screener'!$S6266&lt;(AVERAGE('Style Screener'!$S$9:$S$6415)), "Value", "Growth")</f>
        <v>Value</v>
      </c>
      <c r="D6266" s="31" t="str">
        <f>IF('Style Screener'!$R6266&gt;2000, "Large Cap", "Small Cap")</f>
        <v>Large Cap</v>
      </c>
      <c r="E6266" s="31" t="s">
        <v>14</v>
      </c>
      <c r="F6266" s="31" t="s">
        <v>37</v>
      </c>
      <c r="G6266" s="1" t="s">
        <v>38</v>
      </c>
      <c r="H6266" s="1" t="s">
        <v>10367</v>
      </c>
      <c r="I6266" s="1" t="s">
        <v>10368</v>
      </c>
      <c r="J6266" s="1" t="s">
        <v>41</v>
      </c>
      <c r="K6266" s="1" t="s">
        <v>10369</v>
      </c>
      <c r="L6266" s="1" t="s">
        <v>10370</v>
      </c>
      <c r="M6266" s="1" t="s">
        <v>54</v>
      </c>
      <c r="N6266" s="1" t="s">
        <v>471</v>
      </c>
      <c r="O6266" s="1" t="s">
        <v>54</v>
      </c>
      <c r="P6266" s="1" t="s">
        <v>472</v>
      </c>
      <c r="Q6266" s="29" t="s">
        <v>8606</v>
      </c>
      <c r="R6266" s="30">
        <v>9252.8695740000003</v>
      </c>
      <c r="S6266" s="5">
        <v>20.777988614800758</v>
      </c>
      <c r="T6266" s="4">
        <v>60.314818398812982</v>
      </c>
      <c r="U6266" s="1"/>
      <c r="V6266" s="1"/>
      <c r="W6266" s="1"/>
      <c r="X6266" s="1"/>
    </row>
    <row r="6267" spans="1:24" ht="15.75" customHeight="1" x14ac:dyDescent="0.2">
      <c r="A6267" s="1"/>
      <c r="B6267" s="1"/>
      <c r="C6267" s="31" t="str">
        <f>IF('Style Screener'!$S6267&lt;(AVERAGE('Style Screener'!$S$9:$S$6415)), "Value", "Growth")</f>
        <v>Value</v>
      </c>
      <c r="D6267" s="31" t="str">
        <f>IF('Style Screener'!$R6267&gt;2000, "Large Cap", "Small Cap")</f>
        <v>Large Cap</v>
      </c>
      <c r="E6267" s="31" t="s">
        <v>14</v>
      </c>
      <c r="F6267" s="31" t="s">
        <v>37</v>
      </c>
      <c r="G6267" s="1" t="s">
        <v>38</v>
      </c>
      <c r="H6267" s="1" t="s">
        <v>10516</v>
      </c>
      <c r="I6267" s="1" t="s">
        <v>10517</v>
      </c>
      <c r="J6267" s="1" t="s">
        <v>41</v>
      </c>
      <c r="K6267" s="1" t="s">
        <v>10518</v>
      </c>
      <c r="L6267" s="1" t="s">
        <v>10519</v>
      </c>
      <c r="M6267" s="1" t="s">
        <v>54</v>
      </c>
      <c r="N6267" s="1" t="s">
        <v>705</v>
      </c>
      <c r="O6267" s="1" t="s">
        <v>54</v>
      </c>
      <c r="P6267" s="1" t="s">
        <v>706</v>
      </c>
      <c r="Q6267" s="29" t="s">
        <v>1456</v>
      </c>
      <c r="R6267" s="30">
        <v>26849.28728574</v>
      </c>
      <c r="S6267" s="5">
        <v>25.15542887681482</v>
      </c>
      <c r="T6267" s="4">
        <v>19.801405863121126</v>
      </c>
      <c r="U6267" s="1"/>
      <c r="V6267" s="1"/>
      <c r="W6267" s="1"/>
      <c r="X6267" s="1"/>
    </row>
    <row r="6268" spans="1:24" ht="15.75" customHeight="1" x14ac:dyDescent="0.2">
      <c r="A6268" s="1"/>
      <c r="B6268" s="1"/>
      <c r="C6268" s="31" t="str">
        <f>IF('Style Screener'!$S6268&lt;(AVERAGE('Style Screener'!$S$9:$S$6415)), "Value", "Growth")</f>
        <v>Value</v>
      </c>
      <c r="D6268" s="31" t="str">
        <f>IF('Style Screener'!$R6268&gt;2000, "Large Cap", "Small Cap")</f>
        <v>Large Cap</v>
      </c>
      <c r="E6268" s="31" t="s">
        <v>14</v>
      </c>
      <c r="F6268" s="31" t="s">
        <v>37</v>
      </c>
      <c r="G6268" s="1" t="s">
        <v>13188</v>
      </c>
      <c r="H6268" s="1" t="s">
        <v>13374</v>
      </c>
      <c r="I6268" s="1" t="s">
        <v>21358</v>
      </c>
      <c r="J6268" s="1" t="s">
        <v>13191</v>
      </c>
      <c r="K6268" s="1" t="s">
        <v>13376</v>
      </c>
      <c r="L6268" s="1" t="s">
        <v>13377</v>
      </c>
      <c r="M6268" s="1" t="s">
        <v>54</v>
      </c>
      <c r="N6268" s="1" t="s">
        <v>705</v>
      </c>
      <c r="O6268" s="1" t="s">
        <v>54</v>
      </c>
      <c r="P6268" s="1" t="s">
        <v>706</v>
      </c>
      <c r="Q6268" s="29" t="s">
        <v>61</v>
      </c>
      <c r="R6268" s="30">
        <v>28073.380166104915</v>
      </c>
      <c r="S6268" s="5">
        <v>25.469164505159743</v>
      </c>
      <c r="T6268" s="4">
        <v>71.210575930870803</v>
      </c>
      <c r="U6268" s="1"/>
      <c r="V6268" s="1"/>
      <c r="W6268" s="1"/>
      <c r="X6268" s="1"/>
    </row>
    <row r="6269" spans="1:24" ht="15.75" customHeight="1" x14ac:dyDescent="0.2">
      <c r="A6269" s="1"/>
      <c r="B6269" s="1"/>
      <c r="C6269" s="31" t="str">
        <f>IF('Style Screener'!$S6269&lt;(AVERAGE('Style Screener'!$S$9:$S$6415)), "Value", "Growth")</f>
        <v>Growth</v>
      </c>
      <c r="D6269" s="31" t="str">
        <f>IF('Style Screener'!$R6269&gt;2000, "Large Cap", "Small Cap")</f>
        <v>Large Cap</v>
      </c>
      <c r="E6269" s="31" t="s">
        <v>14</v>
      </c>
      <c r="F6269" s="31" t="s">
        <v>37</v>
      </c>
      <c r="G6269" s="1" t="s">
        <v>38</v>
      </c>
      <c r="H6269" s="1" t="s">
        <v>10520</v>
      </c>
      <c r="I6269" s="1" t="s">
        <v>21359</v>
      </c>
      <c r="J6269" s="1" t="s">
        <v>71</v>
      </c>
      <c r="K6269" s="1" t="s">
        <v>10522</v>
      </c>
      <c r="L6269" s="1" t="s">
        <v>10523</v>
      </c>
      <c r="M6269" s="1" t="s">
        <v>54</v>
      </c>
      <c r="N6269" s="1" t="s">
        <v>705</v>
      </c>
      <c r="O6269" s="1" t="s">
        <v>54</v>
      </c>
      <c r="P6269" s="1" t="s">
        <v>706</v>
      </c>
      <c r="Q6269" s="29" t="s">
        <v>503</v>
      </c>
      <c r="R6269" s="30">
        <v>16575.058211250001</v>
      </c>
      <c r="S6269" s="5">
        <v>31.370110784535385</v>
      </c>
      <c r="T6269" s="4" t="s">
        <v>61</v>
      </c>
      <c r="U6269" s="1"/>
      <c r="V6269" s="1"/>
      <c r="W6269" s="1"/>
      <c r="X6269" s="1"/>
    </row>
    <row r="6270" spans="1:24" ht="15.75" customHeight="1" x14ac:dyDescent="0.2">
      <c r="A6270" s="1"/>
      <c r="B6270" s="1"/>
      <c r="C6270" s="31" t="str">
        <f>IF('Style Screener'!$S6270&lt;(AVERAGE('Style Screener'!$S$9:$S$6415)), "Value", "Growth")</f>
        <v>Value</v>
      </c>
      <c r="D6270" s="31" t="str">
        <f>IF('Style Screener'!$R6270&gt;2000, "Large Cap", "Small Cap")</f>
        <v>Large Cap</v>
      </c>
      <c r="E6270" s="31" t="s">
        <v>14</v>
      </c>
      <c r="F6270" s="31" t="s">
        <v>37</v>
      </c>
      <c r="G6270" s="1" t="s">
        <v>246</v>
      </c>
      <c r="H6270" s="1" t="s">
        <v>12749</v>
      </c>
      <c r="I6270" s="1" t="s">
        <v>21360</v>
      </c>
      <c r="J6270" s="1" t="s">
        <v>19561</v>
      </c>
      <c r="K6270" s="1" t="s">
        <v>12751</v>
      </c>
      <c r="L6270" s="1" t="s">
        <v>12752</v>
      </c>
      <c r="M6270" s="1" t="s">
        <v>54</v>
      </c>
      <c r="N6270" s="1" t="s">
        <v>705</v>
      </c>
      <c r="O6270" s="1" t="s">
        <v>54</v>
      </c>
      <c r="P6270" s="1" t="s">
        <v>706</v>
      </c>
      <c r="Q6270" s="29" t="s">
        <v>61</v>
      </c>
      <c r="R6270" s="30" t="s">
        <v>61</v>
      </c>
      <c r="S6270" s="5">
        <v>17.064148693488178</v>
      </c>
      <c r="T6270" s="4" t="s">
        <v>61</v>
      </c>
      <c r="U6270" s="1"/>
      <c r="V6270" s="1"/>
      <c r="W6270" s="1"/>
      <c r="X6270" s="1"/>
    </row>
    <row r="6271" spans="1:24" ht="15.75" customHeight="1" x14ac:dyDescent="0.2">
      <c r="A6271" s="1"/>
      <c r="B6271" s="1"/>
      <c r="C6271" s="31" t="str">
        <f>IF('Style Screener'!$S6271&lt;(AVERAGE('Style Screener'!$S$9:$S$6415)), "Value", "Growth")</f>
        <v>Growth</v>
      </c>
      <c r="D6271" s="31" t="str">
        <f>IF('Style Screener'!$R6271&gt;2000, "Large Cap", "Small Cap")</f>
        <v>Large Cap</v>
      </c>
      <c r="E6271" s="31" t="s">
        <v>14</v>
      </c>
      <c r="F6271" s="31" t="s">
        <v>37</v>
      </c>
      <c r="G6271" s="1" t="s">
        <v>5587</v>
      </c>
      <c r="H6271" s="1" t="s">
        <v>21361</v>
      </c>
      <c r="I6271" s="1" t="s">
        <v>21362</v>
      </c>
      <c r="J6271" s="1" t="s">
        <v>19180</v>
      </c>
      <c r="K6271" s="1" t="s">
        <v>21363</v>
      </c>
      <c r="L6271" s="1" t="s">
        <v>21364</v>
      </c>
      <c r="M6271" s="1" t="s">
        <v>54</v>
      </c>
      <c r="N6271" s="1" t="s">
        <v>55</v>
      </c>
      <c r="O6271" s="1" t="s">
        <v>54</v>
      </c>
      <c r="P6271" s="1" t="s">
        <v>2404</v>
      </c>
      <c r="Q6271" s="29" t="s">
        <v>2405</v>
      </c>
      <c r="R6271" s="30">
        <v>7896.697530924368</v>
      </c>
      <c r="S6271" s="5">
        <v>29.02139797340805</v>
      </c>
      <c r="T6271" s="4" t="s">
        <v>61</v>
      </c>
      <c r="U6271" s="1"/>
      <c r="V6271" s="1"/>
      <c r="W6271" s="1"/>
      <c r="X6271" s="1"/>
    </row>
    <row r="6272" spans="1:24" ht="15.75" customHeight="1" x14ac:dyDescent="0.2">
      <c r="A6272" s="1"/>
      <c r="B6272" s="1"/>
      <c r="C6272" s="31" t="str">
        <f>IF('Style Screener'!$S6272&lt;(AVERAGE('Style Screener'!$S$9:$S$6415)), "Value", "Growth")</f>
        <v>Value</v>
      </c>
      <c r="D6272" s="31" t="str">
        <f>IF('Style Screener'!$R6272&gt;2000, "Large Cap", "Small Cap")</f>
        <v>Large Cap</v>
      </c>
      <c r="E6272" s="31" t="s">
        <v>14</v>
      </c>
      <c r="F6272" s="31" t="s">
        <v>37</v>
      </c>
      <c r="G6272" s="1" t="s">
        <v>10798</v>
      </c>
      <c r="H6272" s="1" t="s">
        <v>12797</v>
      </c>
      <c r="I6272" s="1" t="s">
        <v>12798</v>
      </c>
      <c r="J6272" s="1" t="s">
        <v>10801</v>
      </c>
      <c r="K6272" s="1" t="s">
        <v>12799</v>
      </c>
      <c r="L6272" s="1" t="s">
        <v>12800</v>
      </c>
      <c r="M6272" s="1" t="s">
        <v>54</v>
      </c>
      <c r="N6272" s="1" t="s">
        <v>705</v>
      </c>
      <c r="O6272" s="1" t="s">
        <v>54</v>
      </c>
      <c r="P6272" s="1" t="s">
        <v>3514</v>
      </c>
      <c r="Q6272" s="29" t="s">
        <v>61</v>
      </c>
      <c r="R6272" s="30">
        <v>12283.174484608644</v>
      </c>
      <c r="S6272" s="5">
        <v>16.932546162542394</v>
      </c>
      <c r="T6272" s="4">
        <v>98.609479044261647</v>
      </c>
      <c r="U6272" s="1"/>
      <c r="V6272" s="1"/>
      <c r="W6272" s="1"/>
      <c r="X6272" s="1"/>
    </row>
    <row r="6273" spans="1:24" ht="15.75" customHeight="1" x14ac:dyDescent="0.2">
      <c r="A6273" s="1"/>
      <c r="B6273" s="1"/>
      <c r="C6273" s="31" t="str">
        <f>IF('Style Screener'!$S6273&lt;(AVERAGE('Style Screener'!$S$9:$S$6415)), "Value", "Growth")</f>
        <v>Value</v>
      </c>
      <c r="D6273" s="31" t="str">
        <f>IF('Style Screener'!$R6273&gt;2000, "Large Cap", "Small Cap")</f>
        <v>Large Cap</v>
      </c>
      <c r="E6273" s="31" t="s">
        <v>14</v>
      </c>
      <c r="F6273" s="31" t="s">
        <v>37</v>
      </c>
      <c r="G6273" s="1" t="s">
        <v>10908</v>
      </c>
      <c r="H6273" s="1" t="s">
        <v>12849</v>
      </c>
      <c r="I6273" s="1" t="s">
        <v>12850</v>
      </c>
      <c r="J6273" s="1" t="s">
        <v>10911</v>
      </c>
      <c r="K6273" s="1" t="s">
        <v>12851</v>
      </c>
      <c r="L6273" s="1" t="s">
        <v>12852</v>
      </c>
      <c r="M6273" s="1" t="s">
        <v>54</v>
      </c>
      <c r="N6273" s="1" t="s">
        <v>1589</v>
      </c>
      <c r="O6273" s="1" t="s">
        <v>54</v>
      </c>
      <c r="P6273" s="1" t="s">
        <v>2732</v>
      </c>
      <c r="Q6273" s="29" t="s">
        <v>61</v>
      </c>
      <c r="R6273" s="30">
        <v>8871.6348212378452</v>
      </c>
      <c r="S6273" s="5">
        <v>15.248538011695905</v>
      </c>
      <c r="T6273" s="4" t="s">
        <v>61</v>
      </c>
      <c r="U6273" s="1"/>
      <c r="V6273" s="1"/>
      <c r="W6273" s="1"/>
      <c r="X6273" s="1"/>
    </row>
    <row r="6274" spans="1:24" ht="15.75" customHeight="1" x14ac:dyDescent="0.2">
      <c r="A6274" s="1"/>
      <c r="B6274" s="1"/>
      <c r="C6274" s="31" t="str">
        <f>IF('Style Screener'!$S6274&lt;(AVERAGE('Style Screener'!$S$9:$S$6415)), "Value", "Growth")</f>
        <v>Value</v>
      </c>
      <c r="D6274" s="31" t="str">
        <f>IF('Style Screener'!$R6274&gt;2000, "Large Cap", "Small Cap")</f>
        <v>Large Cap</v>
      </c>
      <c r="E6274" s="31" t="s">
        <v>14</v>
      </c>
      <c r="F6274" s="31" t="s">
        <v>37</v>
      </c>
      <c r="G6274" s="1" t="s">
        <v>13188</v>
      </c>
      <c r="H6274" s="1" t="s">
        <v>13350</v>
      </c>
      <c r="I6274" s="1" t="s">
        <v>21365</v>
      </c>
      <c r="J6274" s="1" t="s">
        <v>13191</v>
      </c>
      <c r="K6274" s="1" t="s">
        <v>13352</v>
      </c>
      <c r="L6274" s="1" t="s">
        <v>13353</v>
      </c>
      <c r="M6274" s="1" t="s">
        <v>54</v>
      </c>
      <c r="N6274" s="1" t="s">
        <v>705</v>
      </c>
      <c r="O6274" s="1" t="s">
        <v>54</v>
      </c>
      <c r="P6274" s="1" t="s">
        <v>3514</v>
      </c>
      <c r="Q6274" s="29" t="s">
        <v>61</v>
      </c>
      <c r="R6274" s="30">
        <v>9083.8365904670063</v>
      </c>
      <c r="S6274" s="5">
        <v>21.438609104872707</v>
      </c>
      <c r="T6274" s="4">
        <v>57.619817148989611</v>
      </c>
      <c r="U6274" s="1"/>
      <c r="V6274" s="1"/>
      <c r="W6274" s="1"/>
      <c r="X6274" s="1"/>
    </row>
    <row r="6275" spans="1:24" ht="15.75" customHeight="1" x14ac:dyDescent="0.2">
      <c r="A6275" s="1"/>
      <c r="B6275" s="1"/>
      <c r="C6275" s="31" t="str">
        <f>IF('Style Screener'!$S6275&lt;(AVERAGE('Style Screener'!$S$9:$S$6415)), "Value", "Growth")</f>
        <v>Value</v>
      </c>
      <c r="D6275" s="31" t="str">
        <f>IF('Style Screener'!$R6275&gt;2000, "Large Cap", "Small Cap")</f>
        <v>Large Cap</v>
      </c>
      <c r="E6275" s="31" t="s">
        <v>14</v>
      </c>
      <c r="F6275" s="31" t="s">
        <v>37</v>
      </c>
      <c r="G6275" s="1" t="s">
        <v>13188</v>
      </c>
      <c r="H6275" s="1" t="s">
        <v>13546</v>
      </c>
      <c r="I6275" s="1" t="s">
        <v>21366</v>
      </c>
      <c r="J6275" s="1" t="s">
        <v>13191</v>
      </c>
      <c r="K6275" s="1" t="s">
        <v>13548</v>
      </c>
      <c r="L6275" s="1" t="s">
        <v>13549</v>
      </c>
      <c r="M6275" s="1" t="s">
        <v>54</v>
      </c>
      <c r="N6275" s="1" t="s">
        <v>55</v>
      </c>
      <c r="O6275" s="1" t="s">
        <v>54</v>
      </c>
      <c r="P6275" s="1" t="s">
        <v>2785</v>
      </c>
      <c r="Q6275" s="29" t="s">
        <v>61</v>
      </c>
      <c r="R6275" s="30">
        <v>8438.5930072518422</v>
      </c>
      <c r="S6275" s="5">
        <v>10.251060862164749</v>
      </c>
      <c r="T6275" s="4">
        <v>39.984419887640172</v>
      </c>
      <c r="U6275" s="1"/>
      <c r="V6275" s="1"/>
      <c r="W6275" s="1"/>
      <c r="X6275" s="1"/>
    </row>
    <row r="6276" spans="1:24" ht="15.75" customHeight="1" x14ac:dyDescent="0.2">
      <c r="A6276" s="1"/>
      <c r="B6276" s="1"/>
      <c r="C6276" s="31" t="str">
        <f>IF('Style Screener'!$S6276&lt;(AVERAGE('Style Screener'!$S$9:$S$6415)), "Value", "Growth")</f>
        <v>Value</v>
      </c>
      <c r="D6276" s="31" t="str">
        <f>IF('Style Screener'!$R6276&gt;2000, "Large Cap", "Small Cap")</f>
        <v>Large Cap</v>
      </c>
      <c r="E6276" s="31" t="s">
        <v>14</v>
      </c>
      <c r="F6276" s="31" t="s">
        <v>37</v>
      </c>
      <c r="G6276" s="1" t="s">
        <v>10839</v>
      </c>
      <c r="H6276" s="1" t="s">
        <v>12897</v>
      </c>
      <c r="I6276" s="1" t="s">
        <v>21367</v>
      </c>
      <c r="J6276" s="1" t="s">
        <v>10842</v>
      </c>
      <c r="K6276" s="1" t="s">
        <v>12899</v>
      </c>
      <c r="L6276" s="1" t="s">
        <v>12900</v>
      </c>
      <c r="M6276" s="1" t="s">
        <v>54</v>
      </c>
      <c r="N6276" s="1" t="s">
        <v>705</v>
      </c>
      <c r="O6276" s="1" t="s">
        <v>54</v>
      </c>
      <c r="P6276" s="1" t="s">
        <v>706</v>
      </c>
      <c r="Q6276" s="29" t="s">
        <v>61</v>
      </c>
      <c r="R6276" s="30">
        <v>8111.0089081327424</v>
      </c>
      <c r="S6276" s="5">
        <v>25.974955277280856</v>
      </c>
      <c r="T6276" s="4" t="s">
        <v>61</v>
      </c>
      <c r="U6276" s="1"/>
      <c r="V6276" s="1"/>
      <c r="W6276" s="1"/>
      <c r="X6276" s="1"/>
    </row>
    <row r="6277" spans="1:24" ht="15.75" customHeight="1" x14ac:dyDescent="0.2">
      <c r="A6277" s="1"/>
      <c r="B6277" s="1"/>
      <c r="C6277" s="31" t="str">
        <f>IF('Style Screener'!$S6277&lt;(AVERAGE('Style Screener'!$S$9:$S$6415)), "Value", "Growth")</f>
        <v>Value</v>
      </c>
      <c r="D6277" s="31" t="str">
        <f>IF('Style Screener'!$R6277&gt;2000, "Large Cap", "Small Cap")</f>
        <v>Large Cap</v>
      </c>
      <c r="E6277" s="31" t="s">
        <v>14</v>
      </c>
      <c r="F6277" s="31" t="s">
        <v>37</v>
      </c>
      <c r="G6277" s="1" t="s">
        <v>246</v>
      </c>
      <c r="H6277" s="1" t="s">
        <v>12905</v>
      </c>
      <c r="I6277" s="1" t="s">
        <v>21368</v>
      </c>
      <c r="J6277" s="1" t="s">
        <v>19561</v>
      </c>
      <c r="K6277" s="1" t="s">
        <v>12907</v>
      </c>
      <c r="L6277" s="1" t="s">
        <v>12908</v>
      </c>
      <c r="M6277" s="1" t="s">
        <v>54</v>
      </c>
      <c r="N6277" s="1" t="s">
        <v>705</v>
      </c>
      <c r="O6277" s="1" t="s">
        <v>54</v>
      </c>
      <c r="P6277" s="1" t="s">
        <v>1357</v>
      </c>
      <c r="Q6277" s="29" t="s">
        <v>61</v>
      </c>
      <c r="R6277" s="30">
        <v>33444.201704880921</v>
      </c>
      <c r="S6277" s="5">
        <v>19.6497029816964</v>
      </c>
      <c r="T6277" s="4" t="s">
        <v>61</v>
      </c>
      <c r="U6277" s="1"/>
      <c r="V6277" s="1"/>
      <c r="W6277" s="1"/>
      <c r="X6277" s="1"/>
    </row>
    <row r="6278" spans="1:24" ht="15.75" customHeight="1" x14ac:dyDescent="0.2">
      <c r="A6278" s="1"/>
      <c r="B6278" s="1"/>
      <c r="C6278" s="31" t="str">
        <f>IF('Style Screener'!$S6278&lt;(AVERAGE('Style Screener'!$S$9:$S$6415)), "Value", "Growth")</f>
        <v>Value</v>
      </c>
      <c r="D6278" s="31" t="str">
        <f>IF('Style Screener'!$R6278&gt;2000, "Large Cap", "Small Cap")</f>
        <v>Large Cap</v>
      </c>
      <c r="E6278" s="31" t="s">
        <v>14</v>
      </c>
      <c r="F6278" s="31" t="s">
        <v>37</v>
      </c>
      <c r="G6278" s="1" t="s">
        <v>13188</v>
      </c>
      <c r="H6278" s="1" t="s">
        <v>13490</v>
      </c>
      <c r="I6278" s="1" t="s">
        <v>21369</v>
      </c>
      <c r="J6278" s="1" t="s">
        <v>13191</v>
      </c>
      <c r="K6278" s="1" t="s">
        <v>13492</v>
      </c>
      <c r="L6278" s="1" t="s">
        <v>13493</v>
      </c>
      <c r="M6278" s="1" t="s">
        <v>54</v>
      </c>
      <c r="N6278" s="1" t="s">
        <v>4381</v>
      </c>
      <c r="O6278" s="1" t="s">
        <v>54</v>
      </c>
      <c r="P6278" s="1" t="s">
        <v>4381</v>
      </c>
      <c r="Q6278" s="29" t="s">
        <v>61</v>
      </c>
      <c r="R6278" s="30">
        <v>3934.4559654788227</v>
      </c>
      <c r="S6278" s="5">
        <v>12.045519383776588</v>
      </c>
      <c r="T6278" s="4">
        <v>18.712059094095228</v>
      </c>
      <c r="U6278" s="1"/>
      <c r="V6278" s="1"/>
      <c r="W6278" s="1"/>
      <c r="X6278" s="1"/>
    </row>
    <row r="6279" spans="1:24" ht="15.75" customHeight="1" x14ac:dyDescent="0.2">
      <c r="A6279" s="1"/>
      <c r="B6279" s="1"/>
      <c r="C6279" s="31" t="str">
        <f>IF('Style Screener'!$S6279&lt;(AVERAGE('Style Screener'!$S$9:$S$6415)), "Value", "Growth")</f>
        <v>Value</v>
      </c>
      <c r="D6279" s="31" t="str">
        <f>IF('Style Screener'!$R6279&gt;2000, "Large Cap", "Small Cap")</f>
        <v>Large Cap</v>
      </c>
      <c r="E6279" s="31" t="s">
        <v>14</v>
      </c>
      <c r="F6279" s="31" t="s">
        <v>37</v>
      </c>
      <c r="G6279" s="1" t="s">
        <v>5587</v>
      </c>
      <c r="H6279" s="1" t="s">
        <v>21370</v>
      </c>
      <c r="I6279" s="1" t="s">
        <v>21371</v>
      </c>
      <c r="J6279" s="1" t="s">
        <v>19180</v>
      </c>
      <c r="K6279" s="1" t="s">
        <v>21372</v>
      </c>
      <c r="L6279" s="1" t="s">
        <v>21373</v>
      </c>
      <c r="M6279" s="1" t="s">
        <v>54</v>
      </c>
      <c r="N6279" s="1" t="s">
        <v>55</v>
      </c>
      <c r="O6279" s="1" t="s">
        <v>54</v>
      </c>
      <c r="P6279" s="1" t="s">
        <v>2785</v>
      </c>
      <c r="Q6279" s="29" t="s">
        <v>9751</v>
      </c>
      <c r="R6279" s="30">
        <v>7463.4684876268275</v>
      </c>
      <c r="S6279" s="5">
        <v>16.252566735112936</v>
      </c>
      <c r="T6279" s="4">
        <v>93.859751133852768</v>
      </c>
      <c r="U6279" s="1"/>
      <c r="V6279" s="1"/>
      <c r="W6279" s="1"/>
      <c r="X6279" s="1"/>
    </row>
    <row r="6280" spans="1:24" ht="15.75" customHeight="1" x14ac:dyDescent="0.2">
      <c r="A6280" s="1"/>
      <c r="B6280" s="1"/>
      <c r="C6280" s="31" t="str">
        <f>IF('Style Screener'!$S6280&lt;(AVERAGE('Style Screener'!$S$9:$S$6415)), "Value", "Growth")</f>
        <v>Growth</v>
      </c>
      <c r="D6280" s="31" t="str">
        <f>IF('Style Screener'!$R6280&gt;2000, "Large Cap", "Small Cap")</f>
        <v>Large Cap</v>
      </c>
      <c r="E6280" s="31" t="s">
        <v>14</v>
      </c>
      <c r="F6280" s="31" t="s">
        <v>37</v>
      </c>
      <c r="G6280" s="1" t="s">
        <v>13188</v>
      </c>
      <c r="H6280" s="1" t="s">
        <v>13314</v>
      </c>
      <c r="I6280" s="1" t="s">
        <v>21374</v>
      </c>
      <c r="J6280" s="1" t="s">
        <v>13191</v>
      </c>
      <c r="K6280" s="1" t="s">
        <v>13316</v>
      </c>
      <c r="L6280" s="1" t="s">
        <v>13317</v>
      </c>
      <c r="M6280" s="1" t="s">
        <v>54</v>
      </c>
      <c r="N6280" s="1" t="s">
        <v>705</v>
      </c>
      <c r="O6280" s="1" t="s">
        <v>54</v>
      </c>
      <c r="P6280" s="1" t="s">
        <v>1442</v>
      </c>
      <c r="Q6280" s="29" t="s">
        <v>61</v>
      </c>
      <c r="R6280" s="30">
        <v>3418.4427899852822</v>
      </c>
      <c r="S6280" s="5" t="s">
        <v>61</v>
      </c>
      <c r="T6280" s="4">
        <v>36.929229419878574</v>
      </c>
      <c r="U6280" s="1"/>
      <c r="V6280" s="1"/>
      <c r="W6280" s="1"/>
      <c r="X6280" s="1"/>
    </row>
    <row r="6281" spans="1:24" ht="15.75" customHeight="1" x14ac:dyDescent="0.2">
      <c r="A6281" s="1"/>
      <c r="B6281" s="1"/>
      <c r="C6281" s="31" t="str">
        <f>IF('Style Screener'!$S6281&lt;(AVERAGE('Style Screener'!$S$9:$S$6415)), "Value", "Growth")</f>
        <v>Value</v>
      </c>
      <c r="D6281" s="31" t="str">
        <f>IF('Style Screener'!$R6281&gt;2000, "Large Cap", "Small Cap")</f>
        <v>Large Cap</v>
      </c>
      <c r="E6281" s="31" t="s">
        <v>14</v>
      </c>
      <c r="F6281" s="31" t="s">
        <v>37</v>
      </c>
      <c r="G6281" s="1" t="s">
        <v>10839</v>
      </c>
      <c r="H6281" s="1" t="s">
        <v>12961</v>
      </c>
      <c r="I6281" s="1" t="s">
        <v>21375</v>
      </c>
      <c r="J6281" s="1" t="s">
        <v>10842</v>
      </c>
      <c r="K6281" s="1" t="s">
        <v>12963</v>
      </c>
      <c r="L6281" s="1" t="s">
        <v>12964</v>
      </c>
      <c r="M6281" s="1" t="s">
        <v>54</v>
      </c>
      <c r="N6281" s="1" t="s">
        <v>55</v>
      </c>
      <c r="O6281" s="1" t="s">
        <v>54</v>
      </c>
      <c r="P6281" s="1" t="s">
        <v>694</v>
      </c>
      <c r="Q6281" s="29" t="s">
        <v>61</v>
      </c>
      <c r="R6281" s="30">
        <v>14948.580017957098</v>
      </c>
      <c r="S6281" s="5">
        <v>24.753024193548388</v>
      </c>
      <c r="T6281" s="4">
        <v>70.460488088320744</v>
      </c>
      <c r="U6281" s="1"/>
      <c r="V6281" s="1"/>
      <c r="W6281" s="1"/>
      <c r="X6281" s="1"/>
    </row>
    <row r="6282" spans="1:24" ht="15.75" customHeight="1" x14ac:dyDescent="0.2">
      <c r="A6282" s="1"/>
      <c r="B6282" s="1"/>
      <c r="C6282" s="31" t="str">
        <f>IF('Style Screener'!$S6282&lt;(AVERAGE('Style Screener'!$S$9:$S$6415)), "Value", "Growth")</f>
        <v>Value</v>
      </c>
      <c r="D6282" s="31" t="str">
        <f>IF('Style Screener'!$R6282&gt;2000, "Large Cap", "Small Cap")</f>
        <v>Large Cap</v>
      </c>
      <c r="E6282" s="31" t="s">
        <v>14</v>
      </c>
      <c r="F6282" s="31" t="s">
        <v>37</v>
      </c>
      <c r="G6282" s="1" t="s">
        <v>13188</v>
      </c>
      <c r="H6282" s="1" t="s">
        <v>13318</v>
      </c>
      <c r="I6282" s="1" t="s">
        <v>21376</v>
      </c>
      <c r="J6282" s="1" t="s">
        <v>13191</v>
      </c>
      <c r="K6282" s="1" t="s">
        <v>13320</v>
      </c>
      <c r="L6282" s="1" t="s">
        <v>13321</v>
      </c>
      <c r="M6282" s="1" t="s">
        <v>54</v>
      </c>
      <c r="N6282" s="1" t="s">
        <v>705</v>
      </c>
      <c r="O6282" s="1" t="s">
        <v>54</v>
      </c>
      <c r="P6282" s="1" t="s">
        <v>1442</v>
      </c>
      <c r="Q6282" s="29" t="s">
        <v>61</v>
      </c>
      <c r="R6282" s="30">
        <v>13967.554774946928</v>
      </c>
      <c r="S6282" s="5">
        <v>20.434852054466319</v>
      </c>
      <c r="T6282" s="4">
        <v>49.620302343373346</v>
      </c>
      <c r="U6282" s="1"/>
      <c r="V6282" s="1"/>
      <c r="W6282" s="1"/>
      <c r="X6282" s="1"/>
    </row>
    <row r="6283" spans="1:24" ht="15.75" customHeight="1" x14ac:dyDescent="0.2">
      <c r="A6283" s="1"/>
      <c r="B6283" s="1"/>
      <c r="C6283" s="31" t="str">
        <f>IF('Style Screener'!$S6283&lt;(AVERAGE('Style Screener'!$S$9:$S$6415)), "Value", "Growth")</f>
        <v>Growth</v>
      </c>
      <c r="D6283" s="31" t="str">
        <f>IF('Style Screener'!$R6283&gt;2000, "Large Cap", "Small Cap")</f>
        <v>Large Cap</v>
      </c>
      <c r="E6283" s="31" t="s">
        <v>14</v>
      </c>
      <c r="F6283" s="31" t="s">
        <v>37</v>
      </c>
      <c r="G6283" s="1" t="s">
        <v>13188</v>
      </c>
      <c r="H6283" s="1" t="s">
        <v>13570</v>
      </c>
      <c r="I6283" s="1" t="s">
        <v>21377</v>
      </c>
      <c r="J6283" s="1" t="s">
        <v>13191</v>
      </c>
      <c r="K6283" s="1" t="s">
        <v>13572</v>
      </c>
      <c r="L6283" s="1" t="s">
        <v>13573</v>
      </c>
      <c r="M6283" s="1" t="s">
        <v>54</v>
      </c>
      <c r="N6283" s="1" t="s">
        <v>471</v>
      </c>
      <c r="O6283" s="1" t="s">
        <v>54</v>
      </c>
      <c r="P6283" s="1" t="s">
        <v>1296</v>
      </c>
      <c r="Q6283" s="29" t="s">
        <v>61</v>
      </c>
      <c r="R6283" s="30">
        <v>3366.3597954218753</v>
      </c>
      <c r="S6283" s="5">
        <v>98.66524292578751</v>
      </c>
      <c r="T6283" s="4">
        <v>16.162364819088076</v>
      </c>
      <c r="U6283" s="1"/>
      <c r="V6283" s="1"/>
      <c r="W6283" s="1"/>
      <c r="X6283" s="1"/>
    </row>
    <row r="6284" spans="1:24" ht="15.75" customHeight="1" x14ac:dyDescent="0.2">
      <c r="A6284" s="1"/>
      <c r="B6284" s="1"/>
      <c r="C6284" s="31" t="str">
        <f>IF('Style Screener'!$S6284&lt;(AVERAGE('Style Screener'!$S$9:$S$6415)), "Value", "Growth")</f>
        <v>Growth</v>
      </c>
      <c r="D6284" s="31" t="str">
        <f>IF('Style Screener'!$R6284&gt;2000, "Large Cap", "Small Cap")</f>
        <v>Large Cap</v>
      </c>
      <c r="E6284" s="31" t="s">
        <v>14</v>
      </c>
      <c r="F6284" s="31" t="s">
        <v>37</v>
      </c>
      <c r="G6284" s="1" t="s">
        <v>5587</v>
      </c>
      <c r="H6284" s="1" t="s">
        <v>21378</v>
      </c>
      <c r="I6284" s="1" t="s">
        <v>21379</v>
      </c>
      <c r="J6284" s="1" t="s">
        <v>19180</v>
      </c>
      <c r="K6284" s="1" t="s">
        <v>21380</v>
      </c>
      <c r="L6284" s="1" t="s">
        <v>21381</v>
      </c>
      <c r="M6284" s="1" t="s">
        <v>54</v>
      </c>
      <c r="N6284" s="1" t="s">
        <v>55</v>
      </c>
      <c r="O6284" s="1" t="s">
        <v>54</v>
      </c>
      <c r="P6284" s="1" t="s">
        <v>2785</v>
      </c>
      <c r="Q6284" s="29" t="s">
        <v>5272</v>
      </c>
      <c r="R6284" s="30">
        <v>7892.0529477857308</v>
      </c>
      <c r="S6284" s="5">
        <v>37.710472785959176</v>
      </c>
      <c r="T6284" s="4" t="s">
        <v>61</v>
      </c>
      <c r="U6284" s="1"/>
      <c r="V6284" s="1"/>
      <c r="W6284" s="1"/>
      <c r="X6284" s="1"/>
    </row>
    <row r="6285" spans="1:24" ht="15.75" customHeight="1" x14ac:dyDescent="0.2">
      <c r="A6285" s="1"/>
      <c r="B6285" s="1"/>
      <c r="C6285" s="31" t="str">
        <f>IF('Style Screener'!$S6285&lt;(AVERAGE('Style Screener'!$S$9:$S$6415)), "Value", "Growth")</f>
        <v>Value</v>
      </c>
      <c r="D6285" s="31" t="str">
        <f>IF('Style Screener'!$R6285&gt;2000, "Large Cap", "Small Cap")</f>
        <v>Large Cap</v>
      </c>
      <c r="E6285" s="31" t="s">
        <v>14</v>
      </c>
      <c r="F6285" s="31" t="s">
        <v>37</v>
      </c>
      <c r="G6285" s="1" t="s">
        <v>10798</v>
      </c>
      <c r="H6285" s="1" t="s">
        <v>13057</v>
      </c>
      <c r="I6285" s="1" t="s">
        <v>13058</v>
      </c>
      <c r="J6285" s="1" t="s">
        <v>10801</v>
      </c>
      <c r="K6285" s="1" t="s">
        <v>13059</v>
      </c>
      <c r="L6285" s="1" t="s">
        <v>13060</v>
      </c>
      <c r="M6285" s="1" t="s">
        <v>54</v>
      </c>
      <c r="N6285" s="1" t="s">
        <v>705</v>
      </c>
      <c r="O6285" s="1" t="s">
        <v>54</v>
      </c>
      <c r="P6285" s="1" t="s">
        <v>706</v>
      </c>
      <c r="Q6285" s="29" t="s">
        <v>61</v>
      </c>
      <c r="R6285" s="30">
        <v>4959.954033257095</v>
      </c>
      <c r="S6285" s="5">
        <v>20.520937188434694</v>
      </c>
      <c r="T6285" s="4" t="s">
        <v>61</v>
      </c>
      <c r="U6285" s="1"/>
      <c r="V6285" s="1"/>
      <c r="W6285" s="1"/>
      <c r="X6285" s="1"/>
    </row>
    <row r="6286" spans="1:24" ht="15.75" customHeight="1" x14ac:dyDescent="0.2">
      <c r="A6286" s="1"/>
      <c r="B6286" s="1"/>
      <c r="C6286" s="31" t="str">
        <f>IF('Style Screener'!$S6286&lt;(AVERAGE('Style Screener'!$S$9:$S$6415)), "Value", "Growth")</f>
        <v>Value</v>
      </c>
      <c r="D6286" s="31" t="str">
        <f>IF('Style Screener'!$R6286&gt;2000, "Large Cap", "Small Cap")</f>
        <v>Large Cap</v>
      </c>
      <c r="E6286" s="31" t="s">
        <v>14</v>
      </c>
      <c r="F6286" s="31" t="s">
        <v>37</v>
      </c>
      <c r="G6286" s="1" t="s">
        <v>10908</v>
      </c>
      <c r="H6286" s="1" t="s">
        <v>13064</v>
      </c>
      <c r="I6286" s="1" t="s">
        <v>13065</v>
      </c>
      <c r="J6286" s="1" t="s">
        <v>10911</v>
      </c>
      <c r="K6286" s="1" t="s">
        <v>13066</v>
      </c>
      <c r="L6286" s="1" t="s">
        <v>13067</v>
      </c>
      <c r="M6286" s="1" t="s">
        <v>54</v>
      </c>
      <c r="N6286" s="1" t="s">
        <v>1589</v>
      </c>
      <c r="O6286" s="1" t="s">
        <v>54</v>
      </c>
      <c r="P6286" s="1" t="s">
        <v>2732</v>
      </c>
      <c r="Q6286" s="29" t="s">
        <v>61</v>
      </c>
      <c r="R6286" s="30">
        <v>10685.7284617152</v>
      </c>
      <c r="S6286" s="5">
        <v>15.056634304207119</v>
      </c>
      <c r="T6286" s="4">
        <v>90.068909606809896</v>
      </c>
      <c r="U6286" s="1"/>
      <c r="V6286" s="1"/>
      <c r="W6286" s="1"/>
      <c r="X6286" s="1"/>
    </row>
    <row r="6287" spans="1:24" ht="15.75" customHeight="1" x14ac:dyDescent="0.2">
      <c r="A6287" s="1"/>
      <c r="B6287" s="1"/>
      <c r="C6287" s="31" t="str">
        <f>IF('Style Screener'!$S6287&lt;(AVERAGE('Style Screener'!$S$9:$S$6415)), "Value", "Growth")</f>
        <v>Value</v>
      </c>
      <c r="D6287" s="31" t="str">
        <f>IF('Style Screener'!$R6287&gt;2000, "Large Cap", "Small Cap")</f>
        <v>Large Cap</v>
      </c>
      <c r="E6287" s="31" t="s">
        <v>14</v>
      </c>
      <c r="F6287" s="31" t="s">
        <v>37</v>
      </c>
      <c r="G6287" s="1" t="s">
        <v>10922</v>
      </c>
      <c r="H6287" s="1" t="s">
        <v>13108</v>
      </c>
      <c r="I6287" s="1" t="s">
        <v>13109</v>
      </c>
      <c r="J6287" s="1" t="s">
        <v>10933</v>
      </c>
      <c r="K6287" s="1" t="s">
        <v>13110</v>
      </c>
      <c r="L6287" s="1" t="s">
        <v>13111</v>
      </c>
      <c r="M6287" s="1" t="s">
        <v>54</v>
      </c>
      <c r="N6287" s="1" t="s">
        <v>55</v>
      </c>
      <c r="O6287" s="1" t="s">
        <v>54</v>
      </c>
      <c r="P6287" s="1" t="s">
        <v>694</v>
      </c>
      <c r="Q6287" s="29" t="s">
        <v>61</v>
      </c>
      <c r="R6287" s="30">
        <v>6989.4960057378294</v>
      </c>
      <c r="S6287" s="5">
        <v>12.438098382304391</v>
      </c>
      <c r="T6287" s="4" t="s">
        <v>61</v>
      </c>
      <c r="U6287" s="1"/>
      <c r="V6287" s="1"/>
      <c r="W6287" s="1"/>
      <c r="X6287" s="1"/>
    </row>
    <row r="6288" spans="1:24" ht="15.75" customHeight="1" x14ac:dyDescent="0.2">
      <c r="A6288" s="1"/>
      <c r="B6288" s="1"/>
      <c r="C6288" s="31" t="str">
        <f>IF('Style Screener'!$S6288&lt;(AVERAGE('Style Screener'!$S$9:$S$6415)), "Value", "Growth")</f>
        <v>Growth</v>
      </c>
      <c r="D6288" s="31" t="str">
        <f>IF('Style Screener'!$R6288&gt;2000, "Large Cap", "Small Cap")</f>
        <v>Large Cap</v>
      </c>
      <c r="E6288" s="31" t="s">
        <v>14</v>
      </c>
      <c r="F6288" s="31" t="s">
        <v>37</v>
      </c>
      <c r="G6288" s="1" t="s">
        <v>38</v>
      </c>
      <c r="H6288" s="1" t="s">
        <v>21382</v>
      </c>
      <c r="I6288" s="1" t="s">
        <v>21383</v>
      </c>
      <c r="J6288" s="1" t="s">
        <v>41</v>
      </c>
      <c r="K6288" s="1" t="s">
        <v>21384</v>
      </c>
      <c r="L6288" s="1" t="s">
        <v>21385</v>
      </c>
      <c r="M6288" s="1" t="s">
        <v>54</v>
      </c>
      <c r="N6288" s="1" t="s">
        <v>4381</v>
      </c>
      <c r="O6288" s="1" t="s">
        <v>54</v>
      </c>
      <c r="P6288" s="1" t="s">
        <v>4381</v>
      </c>
      <c r="Q6288" s="29" t="s">
        <v>21386</v>
      </c>
      <c r="R6288" s="30">
        <v>10790.884746990001</v>
      </c>
      <c r="S6288" s="5">
        <v>39.48083454633673</v>
      </c>
      <c r="T6288" s="4">
        <v>0.49092085316493711</v>
      </c>
      <c r="U6288" s="1"/>
      <c r="V6288" s="1"/>
      <c r="W6288" s="1"/>
      <c r="X6288" s="1"/>
    </row>
    <row r="6289" spans="1:24" ht="15.75" customHeight="1" x14ac:dyDescent="0.2">
      <c r="A6289" s="1"/>
      <c r="B6289" s="1"/>
      <c r="C6289" s="31" t="str">
        <f>IF('Style Screener'!$S6289&lt;(AVERAGE('Style Screener'!$S$9:$S$6415)), "Value", "Growth")</f>
        <v>Value</v>
      </c>
      <c r="D6289" s="31" t="str">
        <f>IF('Style Screener'!$R6289&gt;2000, "Large Cap", "Small Cap")</f>
        <v>Large Cap</v>
      </c>
      <c r="E6289" s="31" t="s">
        <v>14</v>
      </c>
      <c r="F6289" s="31" t="s">
        <v>37</v>
      </c>
      <c r="G6289" s="1" t="s">
        <v>38</v>
      </c>
      <c r="H6289" s="1" t="s">
        <v>21387</v>
      </c>
      <c r="I6289" s="1" t="s">
        <v>21388</v>
      </c>
      <c r="J6289" s="1" t="s">
        <v>41</v>
      </c>
      <c r="K6289" s="1" t="s">
        <v>61</v>
      </c>
      <c r="L6289" s="1" t="s">
        <v>21389</v>
      </c>
      <c r="M6289" s="1" t="s">
        <v>54</v>
      </c>
      <c r="N6289" s="1" t="s">
        <v>705</v>
      </c>
      <c r="O6289" s="1" t="s">
        <v>54</v>
      </c>
      <c r="P6289" s="1" t="s">
        <v>1442</v>
      </c>
      <c r="Q6289" s="29" t="s">
        <v>5324</v>
      </c>
      <c r="R6289" s="30">
        <v>10058.932959919999</v>
      </c>
      <c r="S6289" s="5">
        <v>16.264232008592909</v>
      </c>
      <c r="T6289" s="4">
        <v>18.554791805859107</v>
      </c>
      <c r="U6289" s="1"/>
      <c r="V6289" s="1"/>
      <c r="W6289" s="1"/>
      <c r="X6289" s="1"/>
    </row>
    <row r="6290" spans="1:24" ht="15.75" customHeight="1" x14ac:dyDescent="0.2">
      <c r="A6290" s="1"/>
      <c r="B6290" s="1"/>
      <c r="C6290" s="31" t="str">
        <f>IF('Style Screener'!$S6290&lt;(AVERAGE('Style Screener'!$S$9:$S$6415)), "Value", "Growth")</f>
        <v>Growth</v>
      </c>
      <c r="D6290" s="31" t="str">
        <f>IF('Style Screener'!$R6290&gt;2000, "Large Cap", "Small Cap")</f>
        <v>Large Cap</v>
      </c>
      <c r="E6290" s="31" t="s">
        <v>14</v>
      </c>
      <c r="F6290" s="31" t="s">
        <v>37</v>
      </c>
      <c r="G6290" s="1" t="s">
        <v>5587</v>
      </c>
      <c r="H6290" s="1" t="s">
        <v>21390</v>
      </c>
      <c r="I6290" s="1" t="s">
        <v>21391</v>
      </c>
      <c r="J6290" s="1" t="s">
        <v>19180</v>
      </c>
      <c r="K6290" s="1" t="s">
        <v>21392</v>
      </c>
      <c r="L6290" s="1" t="s">
        <v>21393</v>
      </c>
      <c r="M6290" s="1" t="s">
        <v>54</v>
      </c>
      <c r="N6290" s="1" t="s">
        <v>55</v>
      </c>
      <c r="O6290" s="1" t="s">
        <v>54</v>
      </c>
      <c r="P6290" s="1" t="s">
        <v>5271</v>
      </c>
      <c r="Q6290" s="29" t="s">
        <v>5272</v>
      </c>
      <c r="R6290" s="30">
        <v>3768.4608855190891</v>
      </c>
      <c r="S6290" s="5">
        <v>52.678884133017547</v>
      </c>
      <c r="T6290" s="4" t="s">
        <v>61</v>
      </c>
      <c r="U6290" s="1"/>
      <c r="V6290" s="1"/>
      <c r="W6290" s="1"/>
      <c r="X6290" s="1"/>
    </row>
    <row r="6291" spans="1:24" ht="15.75" customHeight="1" x14ac:dyDescent="0.2">
      <c r="A6291" s="1"/>
      <c r="B6291" s="1"/>
      <c r="C6291" s="31" t="str">
        <f>IF('Style Screener'!$S6291&lt;(AVERAGE('Style Screener'!$S$9:$S$6415)), "Value", "Growth")</f>
        <v>Value</v>
      </c>
      <c r="D6291" s="31" t="str">
        <f>IF('Style Screener'!$R6291&gt;2000, "Large Cap", "Small Cap")</f>
        <v>Small Cap</v>
      </c>
      <c r="E6291" s="31" t="s">
        <v>14</v>
      </c>
      <c r="F6291" s="31" t="s">
        <v>37</v>
      </c>
      <c r="G6291" s="1" t="s">
        <v>13188</v>
      </c>
      <c r="H6291" s="1" t="s">
        <v>21394</v>
      </c>
      <c r="I6291" s="1" t="s">
        <v>21395</v>
      </c>
      <c r="J6291" s="1" t="s">
        <v>13191</v>
      </c>
      <c r="K6291" s="1" t="s">
        <v>21396</v>
      </c>
      <c r="L6291" s="1" t="s">
        <v>21397</v>
      </c>
      <c r="M6291" s="1" t="s">
        <v>54</v>
      </c>
      <c r="N6291" s="1" t="s">
        <v>55</v>
      </c>
      <c r="O6291" s="1" t="s">
        <v>54</v>
      </c>
      <c r="P6291" s="1" t="s">
        <v>694</v>
      </c>
      <c r="Q6291" s="29" t="s">
        <v>61</v>
      </c>
      <c r="R6291" s="30">
        <v>1740.9786255705133</v>
      </c>
      <c r="S6291" s="5">
        <v>15.322680031220473</v>
      </c>
      <c r="T6291" s="4">
        <v>70.044931054072194</v>
      </c>
      <c r="U6291" s="1"/>
      <c r="V6291" s="1"/>
      <c r="W6291" s="1"/>
      <c r="X6291" s="1"/>
    </row>
    <row r="6292" spans="1:24" ht="15.75" customHeight="1" x14ac:dyDescent="0.2">
      <c r="A6292" s="1"/>
      <c r="B6292" s="1"/>
      <c r="C6292" s="31" t="str">
        <f>IF('Style Screener'!$S6292&lt;(AVERAGE('Style Screener'!$S$9:$S$6415)), "Value", "Growth")</f>
        <v>Value</v>
      </c>
      <c r="D6292" s="31" t="str">
        <f>IF('Style Screener'!$R6292&gt;2000, "Large Cap", "Small Cap")</f>
        <v>Large Cap</v>
      </c>
      <c r="E6292" s="31" t="s">
        <v>14</v>
      </c>
      <c r="F6292" s="31" t="s">
        <v>37</v>
      </c>
      <c r="G6292" s="1" t="s">
        <v>7991</v>
      </c>
      <c r="H6292" s="1" t="s">
        <v>13172</v>
      </c>
      <c r="I6292" s="1" t="s">
        <v>13173</v>
      </c>
      <c r="J6292" s="1" t="s">
        <v>11440</v>
      </c>
      <c r="K6292" s="1" t="s">
        <v>13174</v>
      </c>
      <c r="L6292" s="1" t="s">
        <v>13175</v>
      </c>
      <c r="M6292" s="1" t="s">
        <v>54</v>
      </c>
      <c r="N6292" s="1" t="s">
        <v>705</v>
      </c>
      <c r="O6292" s="1" t="s">
        <v>54</v>
      </c>
      <c r="P6292" s="1" t="s">
        <v>1357</v>
      </c>
      <c r="Q6292" s="29" t="s">
        <v>61</v>
      </c>
      <c r="R6292" s="30">
        <v>14506.445303481487</v>
      </c>
      <c r="S6292" s="5">
        <v>10.936297789923323</v>
      </c>
      <c r="T6292" s="4" t="s">
        <v>61</v>
      </c>
      <c r="U6292" s="1"/>
      <c r="V6292" s="1"/>
      <c r="W6292" s="1"/>
      <c r="X6292" s="1"/>
    </row>
    <row r="6293" spans="1:24" ht="15.75" customHeight="1" x14ac:dyDescent="0.2">
      <c r="A6293" s="1"/>
      <c r="B6293" s="1"/>
      <c r="C6293" s="31" t="str">
        <f>IF('Style Screener'!$S6293&lt;(AVERAGE('Style Screener'!$S$9:$S$6415)), "Value", "Growth")</f>
        <v>Value</v>
      </c>
      <c r="D6293" s="31" t="str">
        <f>IF('Style Screener'!$R6293&gt;2000, "Large Cap", "Small Cap")</f>
        <v>Large Cap</v>
      </c>
      <c r="E6293" s="31" t="s">
        <v>15</v>
      </c>
      <c r="F6293" s="31" t="s">
        <v>37</v>
      </c>
      <c r="G6293" s="1" t="s">
        <v>38</v>
      </c>
      <c r="H6293" s="1" t="s">
        <v>21398</v>
      </c>
      <c r="I6293" s="1" t="s">
        <v>21399</v>
      </c>
      <c r="J6293" s="1" t="s">
        <v>41</v>
      </c>
      <c r="K6293" s="1" t="s">
        <v>21400</v>
      </c>
      <c r="L6293" s="1" t="s">
        <v>21401</v>
      </c>
      <c r="M6293" s="1" t="s">
        <v>1279</v>
      </c>
      <c r="N6293" s="1" t="s">
        <v>1280</v>
      </c>
      <c r="O6293" s="1" t="s">
        <v>1279</v>
      </c>
      <c r="P6293" s="1" t="s">
        <v>1281</v>
      </c>
      <c r="Q6293" s="29" t="s">
        <v>1282</v>
      </c>
      <c r="R6293" s="30">
        <v>169510.88207897998</v>
      </c>
      <c r="S6293" s="5">
        <v>12.986083499005963</v>
      </c>
      <c r="T6293" s="4">
        <v>0</v>
      </c>
      <c r="U6293" s="1"/>
      <c r="V6293" s="1"/>
      <c r="W6293" s="1"/>
      <c r="X6293" s="1"/>
    </row>
    <row r="6294" spans="1:24" ht="15.75" customHeight="1" x14ac:dyDescent="0.2">
      <c r="A6294" s="1"/>
      <c r="B6294" s="1"/>
      <c r="C6294" s="31" t="str">
        <f>IF('Style Screener'!$S6294&lt;(AVERAGE('Style Screener'!$S$9:$S$6415)), "Value", "Growth")</f>
        <v>Value</v>
      </c>
      <c r="D6294" s="31" t="str">
        <f>IF('Style Screener'!$R6294&gt;2000, "Large Cap", "Small Cap")</f>
        <v>Large Cap</v>
      </c>
      <c r="E6294" s="31" t="s">
        <v>15</v>
      </c>
      <c r="F6294" s="31" t="s">
        <v>37</v>
      </c>
      <c r="G6294" s="1" t="s">
        <v>5587</v>
      </c>
      <c r="H6294" s="1" t="s">
        <v>21402</v>
      </c>
      <c r="I6294" s="1" t="s">
        <v>21403</v>
      </c>
      <c r="J6294" s="1" t="s">
        <v>19180</v>
      </c>
      <c r="K6294" s="1" t="s">
        <v>21404</v>
      </c>
      <c r="L6294" s="1" t="s">
        <v>21405</v>
      </c>
      <c r="M6294" s="1" t="s">
        <v>1279</v>
      </c>
      <c r="N6294" s="1" t="s">
        <v>1280</v>
      </c>
      <c r="O6294" s="1" t="s">
        <v>1279</v>
      </c>
      <c r="P6294" s="1" t="s">
        <v>1281</v>
      </c>
      <c r="Q6294" s="29" t="s">
        <v>1282</v>
      </c>
      <c r="R6294" s="30">
        <v>37274.778523228735</v>
      </c>
      <c r="S6294" s="5">
        <v>16.285628562856285</v>
      </c>
      <c r="T6294" s="4">
        <v>0</v>
      </c>
      <c r="U6294" s="1"/>
      <c r="V6294" s="1"/>
      <c r="W6294" s="1"/>
      <c r="X6294" s="1"/>
    </row>
    <row r="6295" spans="1:24" ht="15.75" customHeight="1" x14ac:dyDescent="0.2">
      <c r="A6295" s="1"/>
      <c r="B6295" s="1"/>
      <c r="C6295" s="31" t="str">
        <f>IF('Style Screener'!$S6295&lt;(AVERAGE('Style Screener'!$S$9:$S$6415)), "Value", "Growth")</f>
        <v>Value</v>
      </c>
      <c r="D6295" s="31" t="str">
        <f>IF('Style Screener'!$R6295&gt;2000, "Large Cap", "Small Cap")</f>
        <v>Large Cap</v>
      </c>
      <c r="E6295" s="31" t="s">
        <v>15</v>
      </c>
      <c r="F6295" s="31" t="s">
        <v>37</v>
      </c>
      <c r="G6295" s="1" t="s">
        <v>10798</v>
      </c>
      <c r="H6295" s="1" t="s">
        <v>11080</v>
      </c>
      <c r="I6295" s="1" t="s">
        <v>11081</v>
      </c>
      <c r="J6295" s="1" t="s">
        <v>10801</v>
      </c>
      <c r="K6295" s="1" t="s">
        <v>11082</v>
      </c>
      <c r="L6295" s="1" t="s">
        <v>11083</v>
      </c>
      <c r="M6295" s="1" t="s">
        <v>1279</v>
      </c>
      <c r="N6295" s="1" t="s">
        <v>1280</v>
      </c>
      <c r="O6295" s="1" t="s">
        <v>1279</v>
      </c>
      <c r="P6295" s="1" t="s">
        <v>1281</v>
      </c>
      <c r="Q6295" s="29" t="s">
        <v>61</v>
      </c>
      <c r="R6295" s="30">
        <v>11951.98077820931</v>
      </c>
      <c r="S6295" s="5">
        <v>19.426713947990542</v>
      </c>
      <c r="T6295" s="4">
        <v>35.710851097932363</v>
      </c>
      <c r="U6295" s="1"/>
      <c r="V6295" s="1"/>
      <c r="W6295" s="1"/>
      <c r="X6295" s="1"/>
    </row>
    <row r="6296" spans="1:24" ht="15.75" customHeight="1" x14ac:dyDescent="0.2">
      <c r="A6296" s="1"/>
      <c r="B6296" s="1"/>
      <c r="C6296" s="31" t="str">
        <f>IF('Style Screener'!$S6296&lt;(AVERAGE('Style Screener'!$S$9:$S$6415)), "Value", "Growth")</f>
        <v>Value</v>
      </c>
      <c r="D6296" s="31" t="str">
        <f>IF('Style Screener'!$R6296&gt;2000, "Large Cap", "Small Cap")</f>
        <v>Large Cap</v>
      </c>
      <c r="E6296" s="31" t="s">
        <v>15</v>
      </c>
      <c r="F6296" s="31" t="s">
        <v>37</v>
      </c>
      <c r="G6296" s="1" t="s">
        <v>2175</v>
      </c>
      <c r="H6296" s="1" t="s">
        <v>21406</v>
      </c>
      <c r="I6296" s="1" t="s">
        <v>21407</v>
      </c>
      <c r="J6296" s="1" t="s">
        <v>19742</v>
      </c>
      <c r="K6296" s="1" t="s">
        <v>21408</v>
      </c>
      <c r="L6296" s="1" t="s">
        <v>21409</v>
      </c>
      <c r="M6296" s="1" t="s">
        <v>1279</v>
      </c>
      <c r="N6296" s="1" t="s">
        <v>1280</v>
      </c>
      <c r="O6296" s="1" t="s">
        <v>1279</v>
      </c>
      <c r="P6296" s="1" t="s">
        <v>1281</v>
      </c>
      <c r="Q6296" s="29" t="s">
        <v>61</v>
      </c>
      <c r="R6296" s="30">
        <v>5294.6815641050225</v>
      </c>
      <c r="S6296" s="5">
        <v>13.133448873483536</v>
      </c>
      <c r="T6296" s="4" t="s">
        <v>61</v>
      </c>
      <c r="U6296" s="1"/>
      <c r="V6296" s="1"/>
      <c r="W6296" s="1"/>
      <c r="X6296" s="1"/>
    </row>
    <row r="6297" spans="1:24" ht="15.75" customHeight="1" x14ac:dyDescent="0.2">
      <c r="A6297" s="1"/>
      <c r="B6297" s="1"/>
      <c r="C6297" s="31" t="str">
        <f>IF('Style Screener'!$S6297&lt;(AVERAGE('Style Screener'!$S$9:$S$6415)), "Value", "Growth")</f>
        <v>Value</v>
      </c>
      <c r="D6297" s="31" t="str">
        <f>IF('Style Screener'!$R6297&gt;2000, "Large Cap", "Small Cap")</f>
        <v>Large Cap</v>
      </c>
      <c r="E6297" s="31" t="s">
        <v>15</v>
      </c>
      <c r="F6297" s="31" t="s">
        <v>37</v>
      </c>
      <c r="G6297" s="1" t="s">
        <v>1020</v>
      </c>
      <c r="H6297" s="1" t="s">
        <v>11202</v>
      </c>
      <c r="I6297" s="1" t="s">
        <v>11203</v>
      </c>
      <c r="J6297" s="1" t="s">
        <v>10766</v>
      </c>
      <c r="K6297" s="1" t="s">
        <v>11204</v>
      </c>
      <c r="L6297" s="1" t="s">
        <v>11205</v>
      </c>
      <c r="M6297" s="1" t="s">
        <v>1279</v>
      </c>
      <c r="N6297" s="1" t="s">
        <v>1280</v>
      </c>
      <c r="O6297" s="1" t="s">
        <v>1279</v>
      </c>
      <c r="P6297" s="1" t="s">
        <v>1281</v>
      </c>
      <c r="Q6297" s="29" t="s">
        <v>61</v>
      </c>
      <c r="R6297" s="30">
        <v>58156.575449489348</v>
      </c>
      <c r="S6297" s="5">
        <v>15.587837837837839</v>
      </c>
      <c r="T6297" s="4">
        <v>22.983540219828289</v>
      </c>
      <c r="U6297" s="1"/>
      <c r="V6297" s="1"/>
      <c r="W6297" s="1"/>
      <c r="X6297" s="1"/>
    </row>
    <row r="6298" spans="1:24" ht="15.75" customHeight="1" x14ac:dyDescent="0.2">
      <c r="A6298" s="1"/>
      <c r="B6298" s="1"/>
      <c r="C6298" s="31" t="str">
        <f>IF('Style Screener'!$S6298&lt;(AVERAGE('Style Screener'!$S$9:$S$6415)), "Value", "Growth")</f>
        <v>Value</v>
      </c>
      <c r="D6298" s="31" t="str">
        <f>IF('Style Screener'!$R6298&gt;2000, "Large Cap", "Small Cap")</f>
        <v>Large Cap</v>
      </c>
      <c r="E6298" s="31" t="s">
        <v>15</v>
      </c>
      <c r="F6298" s="31" t="s">
        <v>37</v>
      </c>
      <c r="G6298" s="1" t="s">
        <v>38</v>
      </c>
      <c r="H6298" s="1" t="s">
        <v>3229</v>
      </c>
      <c r="I6298" s="1" t="s">
        <v>3230</v>
      </c>
      <c r="J6298" s="1" t="s">
        <v>41</v>
      </c>
      <c r="K6298" s="1" t="s">
        <v>3231</v>
      </c>
      <c r="L6298" s="1" t="s">
        <v>3232</v>
      </c>
      <c r="M6298" s="1" t="s">
        <v>1279</v>
      </c>
      <c r="N6298" s="1" t="s">
        <v>1280</v>
      </c>
      <c r="O6298" s="1" t="s">
        <v>1279</v>
      </c>
      <c r="P6298" s="1" t="s">
        <v>1281</v>
      </c>
      <c r="Q6298" s="29" t="s">
        <v>1282</v>
      </c>
      <c r="R6298" s="30">
        <v>20525.578903499998</v>
      </c>
      <c r="S6298" s="5">
        <v>14.285714285714285</v>
      </c>
      <c r="T6298" s="4" t="s">
        <v>61</v>
      </c>
      <c r="U6298" s="1"/>
      <c r="V6298" s="1"/>
      <c r="W6298" s="1"/>
      <c r="X6298" s="1"/>
    </row>
    <row r="6299" spans="1:24" ht="15.75" customHeight="1" x14ac:dyDescent="0.2">
      <c r="A6299" s="1"/>
      <c r="B6299" s="1"/>
      <c r="C6299" s="31" t="str">
        <f>IF('Style Screener'!$S6299&lt;(AVERAGE('Style Screener'!$S$9:$S$6415)), "Value", "Growth")</f>
        <v>Value</v>
      </c>
      <c r="D6299" s="31" t="str">
        <f>IF('Style Screener'!$R6299&gt;2000, "Large Cap", "Small Cap")</f>
        <v>Large Cap</v>
      </c>
      <c r="E6299" s="31" t="s">
        <v>15</v>
      </c>
      <c r="F6299" s="31" t="s">
        <v>37</v>
      </c>
      <c r="G6299" s="1" t="s">
        <v>10839</v>
      </c>
      <c r="H6299" s="1" t="s">
        <v>11463</v>
      </c>
      <c r="I6299" s="1" t="s">
        <v>21410</v>
      </c>
      <c r="J6299" s="1" t="s">
        <v>10842</v>
      </c>
      <c r="K6299" s="1" t="s">
        <v>11465</v>
      </c>
      <c r="L6299" s="1" t="s">
        <v>11466</v>
      </c>
      <c r="M6299" s="1" t="s">
        <v>1279</v>
      </c>
      <c r="N6299" s="1" t="s">
        <v>1280</v>
      </c>
      <c r="O6299" s="1" t="s">
        <v>1279</v>
      </c>
      <c r="P6299" s="1" t="s">
        <v>1281</v>
      </c>
      <c r="Q6299" s="29" t="s">
        <v>61</v>
      </c>
      <c r="R6299" s="30">
        <v>81875.781657587388</v>
      </c>
      <c r="S6299" s="5">
        <v>24.604105571847509</v>
      </c>
      <c r="T6299" s="4">
        <v>65.79424601954878</v>
      </c>
      <c r="U6299" s="1"/>
      <c r="V6299" s="1"/>
      <c r="W6299" s="1"/>
      <c r="X6299" s="1"/>
    </row>
    <row r="6300" spans="1:24" ht="15.75" customHeight="1" x14ac:dyDescent="0.2">
      <c r="A6300" s="1"/>
      <c r="B6300" s="1"/>
      <c r="C6300" s="31" t="str">
        <f>IF('Style Screener'!$S6300&lt;(AVERAGE('Style Screener'!$S$9:$S$6415)), "Value", "Growth")</f>
        <v>Value</v>
      </c>
      <c r="D6300" s="31" t="str">
        <f>IF('Style Screener'!$R6300&gt;2000, "Large Cap", "Small Cap")</f>
        <v>Large Cap</v>
      </c>
      <c r="E6300" s="31" t="s">
        <v>15</v>
      </c>
      <c r="F6300" s="31" t="s">
        <v>37</v>
      </c>
      <c r="G6300" s="1" t="s">
        <v>10908</v>
      </c>
      <c r="H6300" s="1" t="s">
        <v>11515</v>
      </c>
      <c r="I6300" s="1" t="s">
        <v>11516</v>
      </c>
      <c r="J6300" s="1" t="s">
        <v>10911</v>
      </c>
      <c r="K6300" s="1" t="s">
        <v>11517</v>
      </c>
      <c r="L6300" s="1" t="s">
        <v>11518</v>
      </c>
      <c r="M6300" s="1" t="s">
        <v>1279</v>
      </c>
      <c r="N6300" s="1" t="s">
        <v>1280</v>
      </c>
      <c r="O6300" s="1" t="s">
        <v>1279</v>
      </c>
      <c r="P6300" s="1" t="s">
        <v>1281</v>
      </c>
      <c r="Q6300" s="29" t="s">
        <v>61</v>
      </c>
      <c r="R6300" s="30">
        <v>4867.7153500428849</v>
      </c>
      <c r="S6300" s="5">
        <v>18.520547945205479</v>
      </c>
      <c r="T6300" s="4">
        <v>7.6159793814432977</v>
      </c>
      <c r="U6300" s="1"/>
      <c r="V6300" s="1"/>
      <c r="W6300" s="1"/>
      <c r="X6300" s="1"/>
    </row>
    <row r="6301" spans="1:24" ht="15.75" customHeight="1" x14ac:dyDescent="0.2">
      <c r="A6301" s="1"/>
      <c r="B6301" s="1"/>
      <c r="C6301" s="31" t="str">
        <f>IF('Style Screener'!$S6301&lt;(AVERAGE('Style Screener'!$S$9:$S$6415)), "Value", "Growth")</f>
        <v>Growth</v>
      </c>
      <c r="D6301" s="31" t="str">
        <f>IF('Style Screener'!$R6301&gt;2000, "Large Cap", "Small Cap")</f>
        <v>Large Cap</v>
      </c>
      <c r="E6301" s="31" t="s">
        <v>15</v>
      </c>
      <c r="F6301" s="31" t="s">
        <v>37</v>
      </c>
      <c r="G6301" s="1" t="s">
        <v>38</v>
      </c>
      <c r="H6301" s="1" t="s">
        <v>4931</v>
      </c>
      <c r="I6301" s="1" t="s">
        <v>21411</v>
      </c>
      <c r="J6301" s="1" t="s">
        <v>71</v>
      </c>
      <c r="K6301" s="1" t="s">
        <v>4933</v>
      </c>
      <c r="L6301" s="1" t="s">
        <v>4934</v>
      </c>
      <c r="M6301" s="1" t="s">
        <v>1279</v>
      </c>
      <c r="N6301" s="1" t="s">
        <v>1280</v>
      </c>
      <c r="O6301" s="1" t="s">
        <v>1279</v>
      </c>
      <c r="P6301" s="1" t="s">
        <v>1281</v>
      </c>
      <c r="Q6301" s="29" t="s">
        <v>1282</v>
      </c>
      <c r="R6301" s="30">
        <v>7066.3330035599993</v>
      </c>
      <c r="S6301" s="5">
        <v>41.046511627906973</v>
      </c>
      <c r="T6301" s="4">
        <v>4.8497631915974428E-17</v>
      </c>
      <c r="U6301" s="1"/>
      <c r="V6301" s="1"/>
      <c r="W6301" s="1"/>
      <c r="X6301" s="1"/>
    </row>
    <row r="6302" spans="1:24" ht="15.75" customHeight="1" x14ac:dyDescent="0.2">
      <c r="A6302" s="1"/>
      <c r="B6302" s="1"/>
      <c r="C6302" s="31" t="str">
        <f>IF('Style Screener'!$S6302&lt;(AVERAGE('Style Screener'!$S$9:$S$6415)), "Value", "Growth")</f>
        <v>Value</v>
      </c>
      <c r="D6302" s="31" t="str">
        <f>IF('Style Screener'!$R6302&gt;2000, "Large Cap", "Small Cap")</f>
        <v>Large Cap</v>
      </c>
      <c r="E6302" s="31" t="s">
        <v>15</v>
      </c>
      <c r="F6302" s="31" t="s">
        <v>37</v>
      </c>
      <c r="G6302" s="1" t="s">
        <v>16243</v>
      </c>
      <c r="H6302" s="1" t="s">
        <v>21412</v>
      </c>
      <c r="I6302" s="1" t="s">
        <v>21413</v>
      </c>
      <c r="J6302" s="1" t="s">
        <v>16236</v>
      </c>
      <c r="K6302" s="1" t="s">
        <v>21414</v>
      </c>
      <c r="L6302" s="1" t="s">
        <v>21415</v>
      </c>
      <c r="M6302" s="1" t="s">
        <v>1279</v>
      </c>
      <c r="N6302" s="1" t="s">
        <v>1280</v>
      </c>
      <c r="O6302" s="1" t="s">
        <v>1279</v>
      </c>
      <c r="P6302" s="1" t="s">
        <v>1281</v>
      </c>
      <c r="Q6302" s="29" t="s">
        <v>61</v>
      </c>
      <c r="R6302" s="30">
        <v>9945.7214241698784</v>
      </c>
      <c r="S6302" s="5">
        <v>19.316888045540797</v>
      </c>
      <c r="T6302" s="4">
        <v>22.752662804010683</v>
      </c>
      <c r="U6302" s="1"/>
      <c r="V6302" s="1"/>
      <c r="W6302" s="1"/>
      <c r="X6302" s="1"/>
    </row>
    <row r="6303" spans="1:24" ht="15.75" customHeight="1" x14ac:dyDescent="0.2">
      <c r="A6303" s="1"/>
      <c r="B6303" s="1"/>
      <c r="C6303" s="31" t="str">
        <f>IF('Style Screener'!$S6303&lt;(AVERAGE('Style Screener'!$S$9:$S$6415)), "Value", "Growth")</f>
        <v>Growth</v>
      </c>
      <c r="D6303" s="31" t="str">
        <f>IF('Style Screener'!$R6303&gt;2000, "Large Cap", "Small Cap")</f>
        <v>Large Cap</v>
      </c>
      <c r="E6303" s="31" t="s">
        <v>15</v>
      </c>
      <c r="F6303" s="31" t="s">
        <v>37</v>
      </c>
      <c r="G6303" s="1" t="s">
        <v>10804</v>
      </c>
      <c r="H6303" s="1" t="s">
        <v>11942</v>
      </c>
      <c r="I6303" s="1" t="s">
        <v>11943</v>
      </c>
      <c r="J6303" s="1" t="s">
        <v>10807</v>
      </c>
      <c r="K6303" s="1" t="s">
        <v>11944</v>
      </c>
      <c r="L6303" s="1" t="s">
        <v>11945</v>
      </c>
      <c r="M6303" s="1" t="s">
        <v>1279</v>
      </c>
      <c r="N6303" s="1" t="s">
        <v>1280</v>
      </c>
      <c r="O6303" s="1" t="s">
        <v>1279</v>
      </c>
      <c r="P6303" s="1" t="s">
        <v>2180</v>
      </c>
      <c r="Q6303" s="29" t="s">
        <v>61</v>
      </c>
      <c r="R6303" s="30">
        <v>13740.315433504773</v>
      </c>
      <c r="S6303" s="5">
        <v>33.960211377059373</v>
      </c>
      <c r="T6303" s="4">
        <v>0</v>
      </c>
      <c r="U6303" s="1"/>
      <c r="V6303" s="1"/>
      <c r="W6303" s="1"/>
      <c r="X6303" s="1"/>
    </row>
    <row r="6304" spans="1:24" ht="15.75" customHeight="1" x14ac:dyDescent="0.2">
      <c r="A6304" s="1"/>
      <c r="B6304" s="1"/>
      <c r="C6304" s="31" t="str">
        <f>IF('Style Screener'!$S6304&lt;(AVERAGE('Style Screener'!$S$9:$S$6415)), "Value", "Growth")</f>
        <v>Growth</v>
      </c>
      <c r="D6304" s="31" t="str">
        <f>IF('Style Screener'!$R6304&gt;2000, "Large Cap", "Small Cap")</f>
        <v>Large Cap</v>
      </c>
      <c r="E6304" s="31" t="s">
        <v>15</v>
      </c>
      <c r="F6304" s="31" t="s">
        <v>37</v>
      </c>
      <c r="G6304" s="1" t="s">
        <v>1020</v>
      </c>
      <c r="H6304" s="1" t="s">
        <v>11991</v>
      </c>
      <c r="I6304" s="1" t="s">
        <v>11992</v>
      </c>
      <c r="J6304" s="1" t="s">
        <v>10766</v>
      </c>
      <c r="K6304" s="1" t="s">
        <v>11993</v>
      </c>
      <c r="L6304" s="1" t="s">
        <v>11994</v>
      </c>
      <c r="M6304" s="1" t="s">
        <v>1279</v>
      </c>
      <c r="N6304" s="1" t="s">
        <v>1280</v>
      </c>
      <c r="O6304" s="1" t="s">
        <v>1279</v>
      </c>
      <c r="P6304" s="1" t="s">
        <v>2180</v>
      </c>
      <c r="Q6304" s="29" t="s">
        <v>61</v>
      </c>
      <c r="R6304" s="30">
        <v>6769.5903459268411</v>
      </c>
      <c r="S6304" s="5">
        <v>35.264637994035432</v>
      </c>
      <c r="T6304" s="4">
        <v>93.592036705809164</v>
      </c>
      <c r="U6304" s="1"/>
      <c r="V6304" s="1"/>
      <c r="W6304" s="1"/>
      <c r="X6304" s="1"/>
    </row>
    <row r="6305" spans="1:24" ht="15.75" customHeight="1" x14ac:dyDescent="0.2">
      <c r="A6305" s="1"/>
      <c r="B6305" s="1"/>
      <c r="C6305" s="31" t="str">
        <f>IF('Style Screener'!$S6305&lt;(AVERAGE('Style Screener'!$S$9:$S$6415)), "Value", "Growth")</f>
        <v>Value</v>
      </c>
      <c r="D6305" s="31" t="str">
        <f>IF('Style Screener'!$R6305&gt;2000, "Large Cap", "Small Cap")</f>
        <v>Large Cap</v>
      </c>
      <c r="E6305" s="31" t="s">
        <v>15</v>
      </c>
      <c r="F6305" s="31" t="s">
        <v>37</v>
      </c>
      <c r="G6305" s="1" t="s">
        <v>13188</v>
      </c>
      <c r="H6305" s="1" t="s">
        <v>14035</v>
      </c>
      <c r="I6305" s="1" t="s">
        <v>21416</v>
      </c>
      <c r="J6305" s="1" t="s">
        <v>13191</v>
      </c>
      <c r="K6305" s="1" t="s">
        <v>14037</v>
      </c>
      <c r="L6305" s="1" t="s">
        <v>14038</v>
      </c>
      <c r="M6305" s="1" t="s">
        <v>1279</v>
      </c>
      <c r="N6305" s="1" t="s">
        <v>8387</v>
      </c>
      <c r="O6305" s="1" t="s">
        <v>1279</v>
      </c>
      <c r="P6305" s="1" t="s">
        <v>8387</v>
      </c>
      <c r="Q6305" s="29" t="s">
        <v>61</v>
      </c>
      <c r="R6305" s="30">
        <v>66445.081044129693</v>
      </c>
      <c r="S6305" s="5">
        <v>16.989732492287857</v>
      </c>
      <c r="T6305" s="4">
        <v>0</v>
      </c>
      <c r="U6305" s="1"/>
      <c r="V6305" s="1"/>
      <c r="W6305" s="1"/>
      <c r="X6305" s="1"/>
    </row>
    <row r="6306" spans="1:24" ht="15.75" customHeight="1" x14ac:dyDescent="0.2">
      <c r="A6306" s="1"/>
      <c r="B6306" s="1"/>
      <c r="C6306" s="31" t="str">
        <f>IF('Style Screener'!$S6306&lt;(AVERAGE('Style Screener'!$S$9:$S$6415)), "Value", "Growth")</f>
        <v>Growth</v>
      </c>
      <c r="D6306" s="31" t="str">
        <f>IF('Style Screener'!$R6306&gt;2000, "Large Cap", "Small Cap")</f>
        <v>Large Cap</v>
      </c>
      <c r="E6306" s="31" t="s">
        <v>15</v>
      </c>
      <c r="F6306" s="31" t="s">
        <v>37</v>
      </c>
      <c r="G6306" s="1" t="s">
        <v>1359</v>
      </c>
      <c r="H6306" s="1" t="s">
        <v>12083</v>
      </c>
      <c r="I6306" s="1" t="s">
        <v>12084</v>
      </c>
      <c r="J6306" s="1" t="s">
        <v>10775</v>
      </c>
      <c r="K6306" s="1" t="s">
        <v>12085</v>
      </c>
      <c r="L6306" s="1" t="s">
        <v>12086</v>
      </c>
      <c r="M6306" s="1" t="s">
        <v>1279</v>
      </c>
      <c r="N6306" s="1" t="s">
        <v>1280</v>
      </c>
      <c r="O6306" s="1" t="s">
        <v>1279</v>
      </c>
      <c r="P6306" s="1" t="s">
        <v>1281</v>
      </c>
      <c r="Q6306" s="29" t="s">
        <v>61</v>
      </c>
      <c r="R6306" s="30">
        <v>15127.843243315554</v>
      </c>
      <c r="S6306" s="5">
        <v>65.86</v>
      </c>
      <c r="T6306" s="4">
        <v>33.238516645596285</v>
      </c>
      <c r="U6306" s="1"/>
      <c r="V6306" s="1"/>
      <c r="W6306" s="1"/>
      <c r="X6306" s="1"/>
    </row>
    <row r="6307" spans="1:24" ht="15.75" customHeight="1" x14ac:dyDescent="0.2">
      <c r="A6307" s="1"/>
      <c r="B6307" s="1"/>
      <c r="C6307" s="31" t="str">
        <f>IF('Style Screener'!$S6307&lt;(AVERAGE('Style Screener'!$S$9:$S$6415)), "Value", "Growth")</f>
        <v>Growth</v>
      </c>
      <c r="D6307" s="31" t="str">
        <f>IF('Style Screener'!$R6307&gt;2000, "Large Cap", "Small Cap")</f>
        <v>Large Cap</v>
      </c>
      <c r="E6307" s="31" t="s">
        <v>15</v>
      </c>
      <c r="F6307" s="31" t="s">
        <v>37</v>
      </c>
      <c r="G6307" s="1" t="s">
        <v>38</v>
      </c>
      <c r="H6307" s="1" t="s">
        <v>7204</v>
      </c>
      <c r="I6307" s="1" t="s">
        <v>7205</v>
      </c>
      <c r="J6307" s="1" t="s">
        <v>41</v>
      </c>
      <c r="K6307" s="1" t="s">
        <v>7206</v>
      </c>
      <c r="L6307" s="1" t="s">
        <v>7207</v>
      </c>
      <c r="M6307" s="1" t="s">
        <v>1279</v>
      </c>
      <c r="N6307" s="1" t="s">
        <v>1280</v>
      </c>
      <c r="O6307" s="1" t="s">
        <v>1279</v>
      </c>
      <c r="P6307" s="1" t="s">
        <v>2180</v>
      </c>
      <c r="Q6307" s="29" t="s">
        <v>1282</v>
      </c>
      <c r="R6307" s="30">
        <v>19223.317745560002</v>
      </c>
      <c r="S6307" s="5">
        <v>32.061429415239218</v>
      </c>
      <c r="T6307" s="4" t="s">
        <v>61</v>
      </c>
      <c r="U6307" s="1"/>
      <c r="V6307" s="1"/>
      <c r="W6307" s="1"/>
      <c r="X6307" s="1"/>
    </row>
    <row r="6308" spans="1:24" ht="15.75" customHeight="1" x14ac:dyDescent="0.2">
      <c r="A6308" s="1"/>
      <c r="B6308" s="1"/>
      <c r="C6308" s="31" t="str">
        <f>IF('Style Screener'!$S6308&lt;(AVERAGE('Style Screener'!$S$9:$S$6415)), "Value", "Growth")</f>
        <v>Growth</v>
      </c>
      <c r="D6308" s="31" t="str">
        <f>IF('Style Screener'!$R6308&gt;2000, "Large Cap", "Small Cap")</f>
        <v>Large Cap</v>
      </c>
      <c r="E6308" s="31" t="s">
        <v>15</v>
      </c>
      <c r="F6308" s="31" t="s">
        <v>37</v>
      </c>
      <c r="G6308" s="1" t="s">
        <v>1233</v>
      </c>
      <c r="H6308" s="1" t="s">
        <v>21417</v>
      </c>
      <c r="I6308" s="1" t="s">
        <v>21418</v>
      </c>
      <c r="J6308" s="1" t="s">
        <v>10888</v>
      </c>
      <c r="K6308" s="1" t="s">
        <v>21419</v>
      </c>
      <c r="L6308" s="1" t="s">
        <v>21420</v>
      </c>
      <c r="M6308" s="1" t="s">
        <v>1279</v>
      </c>
      <c r="N6308" s="1" t="s">
        <v>8387</v>
      </c>
      <c r="O6308" s="1" t="s">
        <v>1279</v>
      </c>
      <c r="P6308" s="1" t="s">
        <v>8387</v>
      </c>
      <c r="Q6308" s="29" t="s">
        <v>61</v>
      </c>
      <c r="R6308" s="30">
        <v>7821.0973024419636</v>
      </c>
      <c r="S6308" s="5">
        <v>41.24626064844113</v>
      </c>
      <c r="T6308" s="4" t="s">
        <v>61</v>
      </c>
      <c r="U6308" s="1"/>
      <c r="V6308" s="1"/>
      <c r="W6308" s="1"/>
      <c r="X6308" s="1"/>
    </row>
    <row r="6309" spans="1:24" ht="15.75" customHeight="1" x14ac:dyDescent="0.2">
      <c r="A6309" s="1"/>
      <c r="B6309" s="1"/>
      <c r="C6309" s="31" t="str">
        <f>IF('Style Screener'!$S6309&lt;(AVERAGE('Style Screener'!$S$9:$S$6415)), "Value", "Growth")</f>
        <v>Value</v>
      </c>
      <c r="D6309" s="31" t="str">
        <f>IF('Style Screener'!$R6309&gt;2000, "Large Cap", "Small Cap")</f>
        <v>Large Cap</v>
      </c>
      <c r="E6309" s="31" t="s">
        <v>15</v>
      </c>
      <c r="F6309" s="31" t="s">
        <v>37</v>
      </c>
      <c r="G6309" s="1" t="s">
        <v>13188</v>
      </c>
      <c r="H6309" s="1" t="s">
        <v>14031</v>
      </c>
      <c r="I6309" s="1" t="s">
        <v>21421</v>
      </c>
      <c r="J6309" s="1" t="s">
        <v>13191</v>
      </c>
      <c r="K6309" s="1" t="s">
        <v>14033</v>
      </c>
      <c r="L6309" s="1" t="s">
        <v>14034</v>
      </c>
      <c r="M6309" s="1" t="s">
        <v>1279</v>
      </c>
      <c r="N6309" s="1" t="s">
        <v>1280</v>
      </c>
      <c r="O6309" s="1" t="s">
        <v>1279</v>
      </c>
      <c r="P6309" s="1" t="s">
        <v>1281</v>
      </c>
      <c r="Q6309" s="29" t="s">
        <v>61</v>
      </c>
      <c r="R6309" s="30">
        <v>77700.456439121903</v>
      </c>
      <c r="S6309" s="5">
        <v>16.844309686302559</v>
      </c>
      <c r="T6309" s="4" t="s">
        <v>61</v>
      </c>
      <c r="U6309" s="1"/>
      <c r="V6309" s="1"/>
      <c r="W6309" s="1"/>
      <c r="X6309" s="1"/>
    </row>
    <row r="6310" spans="1:24" ht="15.75" customHeight="1" x14ac:dyDescent="0.2">
      <c r="A6310" s="1"/>
      <c r="B6310" s="1"/>
      <c r="C6310" s="31" t="str">
        <f>IF('Style Screener'!$S6310&lt;(AVERAGE('Style Screener'!$S$9:$S$6415)), "Value", "Growth")</f>
        <v>Value</v>
      </c>
      <c r="D6310" s="31" t="str">
        <f>IF('Style Screener'!$R6310&gt;2000, "Large Cap", "Small Cap")</f>
        <v>Large Cap</v>
      </c>
      <c r="E6310" s="31" t="s">
        <v>15</v>
      </c>
      <c r="F6310" s="31" t="s">
        <v>37</v>
      </c>
      <c r="G6310" s="1" t="s">
        <v>13188</v>
      </c>
      <c r="H6310" s="1" t="s">
        <v>14039</v>
      </c>
      <c r="I6310" s="1" t="s">
        <v>21422</v>
      </c>
      <c r="J6310" s="1" t="s">
        <v>13191</v>
      </c>
      <c r="K6310" s="1" t="s">
        <v>14041</v>
      </c>
      <c r="L6310" s="1" t="s">
        <v>14042</v>
      </c>
      <c r="M6310" s="1" t="s">
        <v>1279</v>
      </c>
      <c r="N6310" s="1" t="s">
        <v>8387</v>
      </c>
      <c r="O6310" s="1" t="s">
        <v>1279</v>
      </c>
      <c r="P6310" s="1" t="s">
        <v>8387</v>
      </c>
      <c r="Q6310" s="29" t="s">
        <v>61</v>
      </c>
      <c r="R6310" s="30">
        <v>76177.951530935519</v>
      </c>
      <c r="S6310" s="5">
        <v>20.826909600560615</v>
      </c>
      <c r="T6310" s="4" t="s">
        <v>61</v>
      </c>
      <c r="U6310" s="1"/>
      <c r="V6310" s="1"/>
      <c r="W6310" s="1"/>
      <c r="X6310" s="1"/>
    </row>
    <row r="6311" spans="1:24" ht="15.75" customHeight="1" x14ac:dyDescent="0.2">
      <c r="A6311" s="1"/>
      <c r="B6311" s="1"/>
      <c r="C6311" s="31" t="str">
        <f>IF('Style Screener'!$S6311&lt;(AVERAGE('Style Screener'!$S$9:$S$6415)), "Value", "Growth")</f>
        <v>Value</v>
      </c>
      <c r="D6311" s="31" t="str">
        <f>IF('Style Screener'!$R6311&gt;2000, "Large Cap", "Small Cap")</f>
        <v>Large Cap</v>
      </c>
      <c r="E6311" s="31" t="s">
        <v>15</v>
      </c>
      <c r="F6311" s="31" t="s">
        <v>37</v>
      </c>
      <c r="G6311" s="1" t="s">
        <v>10804</v>
      </c>
      <c r="H6311" s="1" t="s">
        <v>12379</v>
      </c>
      <c r="I6311" s="1" t="s">
        <v>12380</v>
      </c>
      <c r="J6311" s="1" t="s">
        <v>10807</v>
      </c>
      <c r="K6311" s="1" t="s">
        <v>12381</v>
      </c>
      <c r="L6311" s="1" t="s">
        <v>12382</v>
      </c>
      <c r="M6311" s="1" t="s">
        <v>1279</v>
      </c>
      <c r="N6311" s="1" t="s">
        <v>1280</v>
      </c>
      <c r="O6311" s="1" t="s">
        <v>1279</v>
      </c>
      <c r="P6311" s="1" t="s">
        <v>1281</v>
      </c>
      <c r="Q6311" s="29" t="s">
        <v>61</v>
      </c>
      <c r="R6311" s="30">
        <v>43382.208286830661</v>
      </c>
      <c r="S6311" s="5">
        <v>15.992647058823527</v>
      </c>
      <c r="T6311" s="4">
        <v>51.430368599823879</v>
      </c>
      <c r="U6311" s="1"/>
      <c r="V6311" s="1"/>
      <c r="W6311" s="1"/>
      <c r="X6311" s="1"/>
    </row>
    <row r="6312" spans="1:24" ht="15.75" customHeight="1" x14ac:dyDescent="0.2">
      <c r="A6312" s="1"/>
      <c r="B6312" s="1"/>
      <c r="C6312" s="31" t="str">
        <f>IF('Style Screener'!$S6312&lt;(AVERAGE('Style Screener'!$S$9:$S$6415)), "Value", "Growth")</f>
        <v>Value</v>
      </c>
      <c r="D6312" s="31" t="str">
        <f>IF('Style Screener'!$R6312&gt;2000, "Large Cap", "Small Cap")</f>
        <v>Large Cap</v>
      </c>
      <c r="E6312" s="31" t="s">
        <v>15</v>
      </c>
      <c r="F6312" s="31" t="s">
        <v>37</v>
      </c>
      <c r="G6312" s="1" t="s">
        <v>16243</v>
      </c>
      <c r="H6312" s="1" t="s">
        <v>21423</v>
      </c>
      <c r="I6312" s="1" t="s">
        <v>21424</v>
      </c>
      <c r="J6312" s="1" t="s">
        <v>16236</v>
      </c>
      <c r="K6312" s="1" t="s">
        <v>21425</v>
      </c>
      <c r="L6312" s="1" t="s">
        <v>21426</v>
      </c>
      <c r="M6312" s="1" t="s">
        <v>1279</v>
      </c>
      <c r="N6312" s="1" t="s">
        <v>1280</v>
      </c>
      <c r="O6312" s="1" t="s">
        <v>1279</v>
      </c>
      <c r="P6312" s="1" t="s">
        <v>1281</v>
      </c>
      <c r="Q6312" s="29" t="s">
        <v>61</v>
      </c>
      <c r="R6312" s="30">
        <v>4866.1408631917502</v>
      </c>
      <c r="S6312" s="5">
        <v>15.014836795252224</v>
      </c>
      <c r="T6312" s="4">
        <v>22.480992877963757</v>
      </c>
      <c r="U6312" s="1"/>
      <c r="V6312" s="1"/>
      <c r="W6312" s="1"/>
      <c r="X6312" s="1"/>
    </row>
    <row r="6313" spans="1:24" ht="15.75" customHeight="1" x14ac:dyDescent="0.2">
      <c r="A6313" s="1"/>
      <c r="B6313" s="1"/>
      <c r="C6313" s="31" t="str">
        <f>IF('Style Screener'!$S6313&lt;(AVERAGE('Style Screener'!$S$9:$S$6415)), "Value", "Growth")</f>
        <v>Value</v>
      </c>
      <c r="D6313" s="31" t="str">
        <f>IF('Style Screener'!$R6313&gt;2000, "Large Cap", "Small Cap")</f>
        <v>Large Cap</v>
      </c>
      <c r="E6313" s="31" t="s">
        <v>15</v>
      </c>
      <c r="F6313" s="31" t="s">
        <v>37</v>
      </c>
      <c r="G6313" s="1" t="s">
        <v>5587</v>
      </c>
      <c r="H6313" s="1" t="s">
        <v>21427</v>
      </c>
      <c r="I6313" s="1" t="s">
        <v>21428</v>
      </c>
      <c r="J6313" s="1" t="s">
        <v>19180</v>
      </c>
      <c r="K6313" s="1" t="s">
        <v>21429</v>
      </c>
      <c r="L6313" s="1" t="s">
        <v>21430</v>
      </c>
      <c r="M6313" s="1" t="s">
        <v>1279</v>
      </c>
      <c r="N6313" s="1" t="s">
        <v>8387</v>
      </c>
      <c r="O6313" s="1" t="s">
        <v>1279</v>
      </c>
      <c r="P6313" s="1" t="s">
        <v>8387</v>
      </c>
      <c r="Q6313" s="29" t="s">
        <v>1106</v>
      </c>
      <c r="R6313" s="30">
        <v>17811.191232635469</v>
      </c>
      <c r="S6313" s="5">
        <v>14.594031922276198</v>
      </c>
      <c r="T6313" s="4" t="s">
        <v>61</v>
      </c>
      <c r="U6313" s="1"/>
      <c r="V6313" s="1"/>
      <c r="W6313" s="1"/>
      <c r="X6313" s="1"/>
    </row>
    <row r="6314" spans="1:24" ht="15.75" customHeight="1" x14ac:dyDescent="0.2">
      <c r="A6314" s="1"/>
      <c r="B6314" s="1"/>
      <c r="C6314" s="31" t="str">
        <f>IF('Style Screener'!$S6314&lt;(AVERAGE('Style Screener'!$S$9:$S$6415)), "Value", "Growth")</f>
        <v>Growth</v>
      </c>
      <c r="D6314" s="31" t="str">
        <f>IF('Style Screener'!$R6314&gt;2000, "Large Cap", "Small Cap")</f>
        <v>Large Cap</v>
      </c>
      <c r="E6314" s="31" t="s">
        <v>15</v>
      </c>
      <c r="F6314" s="31" t="s">
        <v>37</v>
      </c>
      <c r="G6314" s="1" t="s">
        <v>38</v>
      </c>
      <c r="H6314" s="1" t="s">
        <v>10233</v>
      </c>
      <c r="I6314" s="1" t="s">
        <v>21431</v>
      </c>
      <c r="J6314" s="1" t="s">
        <v>71</v>
      </c>
      <c r="K6314" s="1" t="s">
        <v>10235</v>
      </c>
      <c r="L6314" s="1" t="s">
        <v>10236</v>
      </c>
      <c r="M6314" s="1" t="s">
        <v>1279</v>
      </c>
      <c r="N6314" s="1" t="s">
        <v>8387</v>
      </c>
      <c r="O6314" s="1" t="s">
        <v>1279</v>
      </c>
      <c r="P6314" s="1" t="s">
        <v>8387</v>
      </c>
      <c r="Q6314" s="29" t="s">
        <v>1106</v>
      </c>
      <c r="R6314" s="30">
        <v>15777.58649922</v>
      </c>
      <c r="S6314" s="5">
        <v>255.10460251046024</v>
      </c>
      <c r="T6314" s="4">
        <v>0</v>
      </c>
      <c r="U6314" s="1"/>
      <c r="V6314" s="1"/>
      <c r="W6314" s="1"/>
      <c r="X6314" s="1"/>
    </row>
    <row r="6315" spans="1:24" ht="15.75" customHeight="1" x14ac:dyDescent="0.2">
      <c r="A6315" s="1"/>
      <c r="B6315" s="1"/>
      <c r="C6315" s="31" t="str">
        <f>IF('Style Screener'!$S6315&lt;(AVERAGE('Style Screener'!$S$9:$S$6415)), "Value", "Growth")</f>
        <v>Value</v>
      </c>
      <c r="D6315" s="31" t="str">
        <f>IF('Style Screener'!$R6315&gt;2000, "Large Cap", "Small Cap")</f>
        <v>Large Cap</v>
      </c>
      <c r="E6315" s="31" t="s">
        <v>15</v>
      </c>
      <c r="F6315" s="31" t="s">
        <v>37</v>
      </c>
      <c r="G6315" s="1" t="s">
        <v>1364</v>
      </c>
      <c r="H6315" s="1" t="s">
        <v>21432</v>
      </c>
      <c r="I6315" s="1" t="s">
        <v>21433</v>
      </c>
      <c r="J6315" s="1" t="s">
        <v>19235</v>
      </c>
      <c r="K6315" s="1" t="s">
        <v>21434</v>
      </c>
      <c r="L6315" s="1" t="s">
        <v>21435</v>
      </c>
      <c r="M6315" s="1" t="s">
        <v>1279</v>
      </c>
      <c r="N6315" s="1" t="s">
        <v>1280</v>
      </c>
      <c r="O6315" s="1" t="s">
        <v>1279</v>
      </c>
      <c r="P6315" s="1" t="s">
        <v>1281</v>
      </c>
      <c r="Q6315" s="29" t="s">
        <v>61</v>
      </c>
      <c r="R6315" s="30">
        <v>51305.583750502083</v>
      </c>
      <c r="S6315" s="5">
        <v>18.193277310924369</v>
      </c>
      <c r="T6315" s="4">
        <v>58.974358974358971</v>
      </c>
      <c r="U6315" s="1"/>
      <c r="V6315" s="1"/>
      <c r="W6315" s="1"/>
      <c r="X6315" s="1"/>
    </row>
    <row r="6316" spans="1:24" ht="15.75" customHeight="1" x14ac:dyDescent="0.2">
      <c r="A6316" s="1"/>
      <c r="B6316" s="1"/>
      <c r="C6316" s="31" t="str">
        <f>IF('Style Screener'!$S6316&lt;(AVERAGE('Style Screener'!$S$9:$S$6415)), "Value", "Growth")</f>
        <v>Value</v>
      </c>
      <c r="D6316" s="31" t="str">
        <f>IF('Style Screener'!$R6316&gt;2000, "Large Cap", "Small Cap")</f>
        <v>Large Cap</v>
      </c>
      <c r="E6316" s="31" t="s">
        <v>15</v>
      </c>
      <c r="F6316" s="31" t="s">
        <v>37</v>
      </c>
      <c r="G6316" s="1" t="s">
        <v>13188</v>
      </c>
      <c r="H6316" s="1" t="s">
        <v>14087</v>
      </c>
      <c r="I6316" s="1" t="s">
        <v>21436</v>
      </c>
      <c r="J6316" s="1" t="s">
        <v>13191</v>
      </c>
      <c r="K6316" s="1" t="s">
        <v>14089</v>
      </c>
      <c r="L6316" s="1" t="s">
        <v>14090</v>
      </c>
      <c r="M6316" s="1" t="s">
        <v>1279</v>
      </c>
      <c r="N6316" s="1" t="s">
        <v>8387</v>
      </c>
      <c r="O6316" s="1" t="s">
        <v>1279</v>
      </c>
      <c r="P6316" s="1" t="s">
        <v>8387</v>
      </c>
      <c r="Q6316" s="29" t="s">
        <v>2619</v>
      </c>
      <c r="R6316" s="30">
        <v>77623.619608502806</v>
      </c>
      <c r="S6316" s="5">
        <v>13.546197985859655</v>
      </c>
      <c r="T6316" s="4">
        <v>42.578305059016877</v>
      </c>
      <c r="U6316" s="1"/>
      <c r="V6316" s="1"/>
      <c r="W6316" s="1"/>
      <c r="X6316" s="1"/>
    </row>
    <row r="6317" spans="1:24" ht="15.75" customHeight="1" x14ac:dyDescent="0.2">
      <c r="A6317" s="1"/>
      <c r="B6317" s="1"/>
      <c r="C6317" s="31" t="str">
        <f>IF('Style Screener'!$S6317&lt;(AVERAGE('Style Screener'!$S$9:$S$6415)), "Value", "Growth")</f>
        <v>Value</v>
      </c>
      <c r="D6317" s="31" t="str">
        <f>IF('Style Screener'!$R6317&gt;2000, "Large Cap", "Small Cap")</f>
        <v>Large Cap</v>
      </c>
      <c r="E6317" s="31" t="s">
        <v>15</v>
      </c>
      <c r="F6317" s="31" t="s">
        <v>37</v>
      </c>
      <c r="G6317" s="1" t="s">
        <v>20522</v>
      </c>
      <c r="H6317" s="1" t="s">
        <v>21437</v>
      </c>
      <c r="I6317" s="1" t="s">
        <v>21438</v>
      </c>
      <c r="J6317" s="1" t="s">
        <v>20525</v>
      </c>
      <c r="K6317" s="1" t="s">
        <v>21439</v>
      </c>
      <c r="L6317" s="1" t="s">
        <v>21440</v>
      </c>
      <c r="M6317" s="1" t="s">
        <v>1279</v>
      </c>
      <c r="N6317" s="1" t="s">
        <v>1280</v>
      </c>
      <c r="O6317" s="1" t="s">
        <v>1279</v>
      </c>
      <c r="P6317" s="1" t="s">
        <v>1281</v>
      </c>
      <c r="Q6317" s="29" t="s">
        <v>61</v>
      </c>
      <c r="R6317" s="30">
        <v>4039.5167575025566</v>
      </c>
      <c r="S6317" s="5">
        <v>15.378378378378379</v>
      </c>
      <c r="T6317" s="4">
        <v>5.5126791620727627</v>
      </c>
      <c r="U6317" s="1"/>
      <c r="V6317" s="1"/>
      <c r="W6317" s="1"/>
      <c r="X6317" s="1"/>
    </row>
    <row r="6318" spans="1:24" ht="15.75" customHeight="1" x14ac:dyDescent="0.2">
      <c r="A6318" s="1"/>
      <c r="B6318" s="1"/>
      <c r="C6318" s="31" t="str">
        <f>IF('Style Screener'!$S6318&lt;(AVERAGE('Style Screener'!$S$9:$S$6415)), "Value", "Growth")</f>
        <v>Growth</v>
      </c>
      <c r="D6318" s="31" t="str">
        <f>IF('Style Screener'!$R6318&gt;2000, "Large Cap", "Small Cap")</f>
        <v>Large Cap</v>
      </c>
      <c r="E6318" s="31" t="s">
        <v>15</v>
      </c>
      <c r="F6318" s="31" t="s">
        <v>37</v>
      </c>
      <c r="G6318" s="1" t="s">
        <v>38</v>
      </c>
      <c r="H6318" s="1" t="s">
        <v>10156</v>
      </c>
      <c r="I6318" s="1" t="s">
        <v>10157</v>
      </c>
      <c r="J6318" s="1" t="s">
        <v>41</v>
      </c>
      <c r="K6318" s="1" t="s">
        <v>10158</v>
      </c>
      <c r="L6318" s="1" t="s">
        <v>10159</v>
      </c>
      <c r="M6318" s="1" t="s">
        <v>1279</v>
      </c>
      <c r="N6318" s="1" t="s">
        <v>8387</v>
      </c>
      <c r="O6318" s="1" t="s">
        <v>1279</v>
      </c>
      <c r="P6318" s="1" t="s">
        <v>8387</v>
      </c>
      <c r="Q6318" s="29" t="s">
        <v>1106</v>
      </c>
      <c r="R6318" s="30">
        <v>19710.050271600001</v>
      </c>
      <c r="S6318" s="5" t="s">
        <v>61</v>
      </c>
      <c r="T6318" s="4" t="s">
        <v>61</v>
      </c>
      <c r="U6318" s="1"/>
      <c r="V6318" s="1"/>
      <c r="W6318" s="1"/>
      <c r="X6318" s="1"/>
    </row>
    <row r="6319" spans="1:24" ht="15.75" customHeight="1" x14ac:dyDescent="0.2">
      <c r="A6319" s="1"/>
      <c r="B6319" s="1"/>
      <c r="C6319" s="31" t="str">
        <f>IF('Style Screener'!$S6319&lt;(AVERAGE('Style Screener'!$S$9:$S$6415)), "Value", "Growth")</f>
        <v>Value</v>
      </c>
      <c r="D6319" s="31" t="str">
        <f>IF('Style Screener'!$R6319&gt;2000, "Large Cap", "Small Cap")</f>
        <v>Large Cap</v>
      </c>
      <c r="E6319" s="31" t="s">
        <v>15</v>
      </c>
      <c r="F6319" s="31" t="s">
        <v>37</v>
      </c>
      <c r="G6319" s="1" t="s">
        <v>1364</v>
      </c>
      <c r="H6319" s="1" t="s">
        <v>21441</v>
      </c>
      <c r="I6319" s="1" t="s">
        <v>21442</v>
      </c>
      <c r="J6319" s="1" t="s">
        <v>19235</v>
      </c>
      <c r="K6319" s="1" t="s">
        <v>21443</v>
      </c>
      <c r="L6319" s="1" t="s">
        <v>21444</v>
      </c>
      <c r="M6319" s="1" t="s">
        <v>1279</v>
      </c>
      <c r="N6319" s="1" t="s">
        <v>8387</v>
      </c>
      <c r="O6319" s="1" t="s">
        <v>1279</v>
      </c>
      <c r="P6319" s="1" t="s">
        <v>8387</v>
      </c>
      <c r="Q6319" s="29" t="s">
        <v>61</v>
      </c>
      <c r="R6319" s="30">
        <v>5584.9313145260385</v>
      </c>
      <c r="S6319" s="5">
        <v>19.683257918552034</v>
      </c>
      <c r="T6319" s="4">
        <v>0</v>
      </c>
      <c r="U6319" s="1"/>
      <c r="V6319" s="1"/>
      <c r="W6319" s="1"/>
      <c r="X6319" s="1"/>
    </row>
    <row r="6320" spans="1:24" ht="15.75" customHeight="1" x14ac:dyDescent="0.2">
      <c r="A6320" s="1"/>
      <c r="B6320" s="1"/>
      <c r="C6320" s="31" t="str">
        <f>IF('Style Screener'!$S6320&lt;(AVERAGE('Style Screener'!$S$9:$S$6415)), "Value", "Growth")</f>
        <v>Value</v>
      </c>
      <c r="D6320" s="31" t="str">
        <f>IF('Style Screener'!$R6320&gt;2000, "Large Cap", "Small Cap")</f>
        <v>Large Cap</v>
      </c>
      <c r="E6320" s="31" t="s">
        <v>15</v>
      </c>
      <c r="F6320" s="31" t="s">
        <v>37</v>
      </c>
      <c r="G6320" s="1" t="s">
        <v>246</v>
      </c>
      <c r="H6320" s="1" t="s">
        <v>12680</v>
      </c>
      <c r="I6320" s="1" t="s">
        <v>21445</v>
      </c>
      <c r="J6320" s="1" t="s">
        <v>19561</v>
      </c>
      <c r="K6320" s="1" t="s">
        <v>12682</v>
      </c>
      <c r="L6320" s="1" t="s">
        <v>12683</v>
      </c>
      <c r="M6320" s="1" t="s">
        <v>1279</v>
      </c>
      <c r="N6320" s="1" t="s">
        <v>1280</v>
      </c>
      <c r="O6320" s="1" t="s">
        <v>1279</v>
      </c>
      <c r="P6320" s="1" t="s">
        <v>1281</v>
      </c>
      <c r="Q6320" s="29" t="s">
        <v>61</v>
      </c>
      <c r="R6320" s="30" t="s">
        <v>61</v>
      </c>
      <c r="S6320" s="5">
        <v>16.86008618791482</v>
      </c>
      <c r="T6320" s="4">
        <v>18.08937879176279</v>
      </c>
      <c r="U6320" s="1"/>
      <c r="V6320" s="1"/>
      <c r="W6320" s="1"/>
      <c r="X6320" s="1"/>
    </row>
    <row r="6321" spans="1:24" ht="15.75" customHeight="1" x14ac:dyDescent="0.2">
      <c r="A6321" s="1"/>
      <c r="B6321" s="1"/>
      <c r="C6321" s="31" t="str">
        <f>IF('Style Screener'!$S6321&lt;(AVERAGE('Style Screener'!$S$9:$S$6415)), "Value", "Growth")</f>
        <v>Growth</v>
      </c>
      <c r="D6321" s="31" t="str">
        <f>IF('Style Screener'!$R6321&gt;2000, "Large Cap", "Small Cap")</f>
        <v>Large Cap</v>
      </c>
      <c r="E6321" s="31" t="s">
        <v>15</v>
      </c>
      <c r="F6321" s="31" t="s">
        <v>37</v>
      </c>
      <c r="G6321" s="1" t="s">
        <v>38</v>
      </c>
      <c r="H6321" s="1" t="s">
        <v>21446</v>
      </c>
      <c r="I6321" s="1" t="s">
        <v>21447</v>
      </c>
      <c r="J6321" s="1" t="s">
        <v>41</v>
      </c>
      <c r="K6321" s="1" t="s">
        <v>21448</v>
      </c>
      <c r="L6321" s="1" t="s">
        <v>21449</v>
      </c>
      <c r="M6321" s="1" t="s">
        <v>1279</v>
      </c>
      <c r="N6321" s="1" t="s">
        <v>8387</v>
      </c>
      <c r="O6321" s="1" t="s">
        <v>1279</v>
      </c>
      <c r="P6321" s="1" t="s">
        <v>8387</v>
      </c>
      <c r="Q6321" s="29" t="s">
        <v>1106</v>
      </c>
      <c r="R6321" s="30">
        <v>26939.418110899998</v>
      </c>
      <c r="S6321" s="5">
        <v>39.235294117647058</v>
      </c>
      <c r="T6321" s="4" t="s">
        <v>61</v>
      </c>
      <c r="U6321" s="1"/>
      <c r="V6321" s="1"/>
      <c r="W6321" s="1"/>
      <c r="X6321" s="1"/>
    </row>
    <row r="6322" spans="1:24" ht="15.75" customHeight="1" x14ac:dyDescent="0.2">
      <c r="A6322" s="1"/>
      <c r="B6322" s="1"/>
      <c r="C6322" s="31" t="str">
        <f>IF('Style Screener'!$S6322&lt;(AVERAGE('Style Screener'!$S$9:$S$6415)), "Value", "Growth")</f>
        <v>Value</v>
      </c>
      <c r="D6322" s="31" t="str">
        <f>IF('Style Screener'!$R6322&gt;2000, "Large Cap", "Small Cap")</f>
        <v>Large Cap</v>
      </c>
      <c r="E6322" s="31" t="s">
        <v>15</v>
      </c>
      <c r="F6322" s="31" t="s">
        <v>37</v>
      </c>
      <c r="G6322" s="1" t="s">
        <v>11238</v>
      </c>
      <c r="H6322" s="1" t="s">
        <v>12925</v>
      </c>
      <c r="I6322" s="1" t="s">
        <v>12926</v>
      </c>
      <c r="J6322" s="1" t="s">
        <v>11241</v>
      </c>
      <c r="K6322" s="1" t="s">
        <v>12927</v>
      </c>
      <c r="L6322" s="1" t="s">
        <v>12928</v>
      </c>
      <c r="M6322" s="1" t="s">
        <v>1279</v>
      </c>
      <c r="N6322" s="1" t="s">
        <v>1280</v>
      </c>
      <c r="O6322" s="1" t="s">
        <v>1279</v>
      </c>
      <c r="P6322" s="1" t="s">
        <v>1281</v>
      </c>
      <c r="Q6322" s="29" t="s">
        <v>61</v>
      </c>
      <c r="R6322" s="30">
        <v>5958.7952831750399</v>
      </c>
      <c r="S6322" s="5">
        <v>14.170378619153674</v>
      </c>
      <c r="T6322" s="4" t="s">
        <v>61</v>
      </c>
      <c r="U6322" s="1"/>
      <c r="V6322" s="1"/>
      <c r="W6322" s="1"/>
      <c r="X6322" s="1"/>
    </row>
    <row r="6323" spans="1:24" ht="15.75" customHeight="1" x14ac:dyDescent="0.2">
      <c r="A6323" s="1"/>
      <c r="B6323" s="1"/>
      <c r="C6323" s="31" t="str">
        <f>IF('Style Screener'!$S6323&lt;(AVERAGE('Style Screener'!$S$9:$S$6415)), "Value", "Growth")</f>
        <v>Value</v>
      </c>
      <c r="D6323" s="31" t="str">
        <f>IF('Style Screener'!$R6323&gt;2000, "Large Cap", "Small Cap")</f>
        <v>Large Cap</v>
      </c>
      <c r="E6323" s="31" t="s">
        <v>15</v>
      </c>
      <c r="F6323" s="31" t="s">
        <v>37</v>
      </c>
      <c r="G6323" s="1" t="s">
        <v>10885</v>
      </c>
      <c r="H6323" s="1" t="s">
        <v>12941</v>
      </c>
      <c r="I6323" s="1" t="s">
        <v>12942</v>
      </c>
      <c r="J6323" s="1" t="s">
        <v>10888</v>
      </c>
      <c r="K6323" s="1" t="s">
        <v>12943</v>
      </c>
      <c r="L6323" s="1" t="s">
        <v>12944</v>
      </c>
      <c r="M6323" s="1" t="s">
        <v>1279</v>
      </c>
      <c r="N6323" s="1" t="s">
        <v>8387</v>
      </c>
      <c r="O6323" s="1" t="s">
        <v>1279</v>
      </c>
      <c r="P6323" s="1" t="s">
        <v>8387</v>
      </c>
      <c r="Q6323" s="29" t="s">
        <v>61</v>
      </c>
      <c r="R6323" s="30">
        <v>5826.5731273788788</v>
      </c>
      <c r="S6323" s="5">
        <v>23.593848746576786</v>
      </c>
      <c r="T6323" s="4">
        <v>51.092092014561217</v>
      </c>
      <c r="U6323" s="1"/>
      <c r="V6323" s="1"/>
      <c r="W6323" s="1"/>
      <c r="X6323" s="1"/>
    </row>
    <row r="6324" spans="1:24" ht="15.75" customHeight="1" x14ac:dyDescent="0.2">
      <c r="A6324" s="1"/>
      <c r="B6324" s="1"/>
      <c r="C6324" s="31" t="str">
        <f>IF('Style Screener'!$S6324&lt;(AVERAGE('Style Screener'!$S$9:$S$6415)), "Value", "Growth")</f>
        <v>Value</v>
      </c>
      <c r="D6324" s="31" t="str">
        <f>IF('Style Screener'!$R6324&gt;2000, "Large Cap", "Small Cap")</f>
        <v>Large Cap</v>
      </c>
      <c r="E6324" s="31" t="s">
        <v>15</v>
      </c>
      <c r="F6324" s="31" t="s">
        <v>37</v>
      </c>
      <c r="G6324" s="1" t="s">
        <v>10984</v>
      </c>
      <c r="H6324" s="1" t="s">
        <v>12957</v>
      </c>
      <c r="I6324" s="1" t="s">
        <v>12958</v>
      </c>
      <c r="J6324" s="1" t="s">
        <v>10987</v>
      </c>
      <c r="K6324" s="1" t="s">
        <v>12959</v>
      </c>
      <c r="L6324" s="1" t="s">
        <v>12960</v>
      </c>
      <c r="M6324" s="1" t="s">
        <v>1279</v>
      </c>
      <c r="N6324" s="1" t="s">
        <v>1280</v>
      </c>
      <c r="O6324" s="1" t="s">
        <v>1279</v>
      </c>
      <c r="P6324" s="1" t="s">
        <v>1281</v>
      </c>
      <c r="Q6324" s="29" t="s">
        <v>61</v>
      </c>
      <c r="R6324" s="30">
        <v>21104.480827210617</v>
      </c>
      <c r="S6324" s="5">
        <v>15.507246376811594</v>
      </c>
      <c r="T6324" s="4">
        <v>30.394474574699849</v>
      </c>
      <c r="U6324" s="1"/>
      <c r="V6324" s="1"/>
      <c r="W6324" s="1"/>
      <c r="X6324" s="1"/>
    </row>
    <row r="6325" spans="1:24" ht="15.75" customHeight="1" x14ac:dyDescent="0.2">
      <c r="A6325" s="1"/>
      <c r="B6325" s="1"/>
      <c r="C6325" s="31" t="str">
        <f>IF('Style Screener'!$S6325&lt;(AVERAGE('Style Screener'!$S$9:$S$6415)), "Value", "Growth")</f>
        <v>Value</v>
      </c>
      <c r="D6325" s="31" t="str">
        <f>IF('Style Screener'!$R6325&gt;2000, "Large Cap", "Small Cap")</f>
        <v>Large Cap</v>
      </c>
      <c r="E6325" s="31" t="s">
        <v>15</v>
      </c>
      <c r="F6325" s="31" t="s">
        <v>37</v>
      </c>
      <c r="G6325" s="1" t="s">
        <v>10984</v>
      </c>
      <c r="H6325" s="1" t="s">
        <v>21450</v>
      </c>
      <c r="I6325" s="1" t="s">
        <v>21451</v>
      </c>
      <c r="J6325" s="1" t="s">
        <v>10987</v>
      </c>
      <c r="K6325" s="1" t="s">
        <v>12959</v>
      </c>
      <c r="L6325" s="1" t="s">
        <v>12960</v>
      </c>
      <c r="M6325" s="1" t="s">
        <v>1279</v>
      </c>
      <c r="N6325" s="1" t="s">
        <v>1280</v>
      </c>
      <c r="O6325" s="1" t="s">
        <v>1279</v>
      </c>
      <c r="P6325" s="1" t="s">
        <v>1281</v>
      </c>
      <c r="Q6325" s="29" t="s">
        <v>61</v>
      </c>
      <c r="R6325" s="30">
        <v>21104.480827210617</v>
      </c>
      <c r="S6325" s="5">
        <v>12.514492753623188</v>
      </c>
      <c r="T6325" s="4">
        <v>30.394474574699849</v>
      </c>
      <c r="U6325" s="1"/>
      <c r="V6325" s="1"/>
      <c r="W6325" s="1"/>
      <c r="X6325" s="1"/>
    </row>
    <row r="6326" spans="1:24" ht="15.75" customHeight="1" x14ac:dyDescent="0.2">
      <c r="A6326" s="1"/>
      <c r="B6326" s="1"/>
      <c r="C6326" s="31" t="str">
        <f>IF('Style Screener'!$S6326&lt;(AVERAGE('Style Screener'!$S$9:$S$6415)), "Value", "Growth")</f>
        <v>Growth</v>
      </c>
      <c r="D6326" s="31" t="str">
        <f>IF('Style Screener'!$R6326&gt;2000, "Large Cap", "Small Cap")</f>
        <v>Large Cap</v>
      </c>
      <c r="E6326" s="31" t="s">
        <v>15</v>
      </c>
      <c r="F6326" s="31" t="s">
        <v>37</v>
      </c>
      <c r="G6326" s="1" t="s">
        <v>10839</v>
      </c>
      <c r="H6326" s="1" t="s">
        <v>12347</v>
      </c>
      <c r="I6326" s="1" t="s">
        <v>21452</v>
      </c>
      <c r="J6326" s="1" t="s">
        <v>10842</v>
      </c>
      <c r="K6326" s="1" t="s">
        <v>12349</v>
      </c>
      <c r="L6326" s="1" t="s">
        <v>12350</v>
      </c>
      <c r="M6326" s="1" t="s">
        <v>1279</v>
      </c>
      <c r="N6326" s="1" t="s">
        <v>1280</v>
      </c>
      <c r="O6326" s="1" t="s">
        <v>1279</v>
      </c>
      <c r="P6326" s="1" t="s">
        <v>1281</v>
      </c>
      <c r="Q6326" s="29" t="s">
        <v>61</v>
      </c>
      <c r="R6326" s="30">
        <v>17395.341527236938</v>
      </c>
      <c r="S6326" s="5" t="s">
        <v>61</v>
      </c>
      <c r="T6326" s="4" t="s">
        <v>61</v>
      </c>
      <c r="U6326" s="1"/>
      <c r="V6326" s="1"/>
      <c r="W6326" s="1"/>
      <c r="X6326" s="1"/>
    </row>
    <row r="6327" spans="1:24" ht="15.75" customHeight="1" x14ac:dyDescent="0.2">
      <c r="A6327" s="1"/>
      <c r="B6327" s="1"/>
      <c r="C6327" s="31" t="str">
        <f>IF('Style Screener'!$S6327&lt;(AVERAGE('Style Screener'!$S$9:$S$6415)), "Value", "Growth")</f>
        <v>Value</v>
      </c>
      <c r="D6327" s="31" t="str">
        <f>IF('Style Screener'!$R6327&gt;2000, "Large Cap", "Small Cap")</f>
        <v>Large Cap</v>
      </c>
      <c r="E6327" s="31" t="s">
        <v>15</v>
      </c>
      <c r="F6327" s="31" t="s">
        <v>37</v>
      </c>
      <c r="G6327" s="1" t="s">
        <v>214</v>
      </c>
      <c r="H6327" s="1" t="s">
        <v>12933</v>
      </c>
      <c r="I6327" s="1" t="s">
        <v>21453</v>
      </c>
      <c r="J6327" s="1" t="s">
        <v>10785</v>
      </c>
      <c r="K6327" s="1" t="s">
        <v>12935</v>
      </c>
      <c r="L6327" s="1" t="s">
        <v>12936</v>
      </c>
      <c r="M6327" s="1" t="s">
        <v>1279</v>
      </c>
      <c r="N6327" s="1" t="s">
        <v>1280</v>
      </c>
      <c r="O6327" s="1" t="s">
        <v>1279</v>
      </c>
      <c r="P6327" s="1" t="s">
        <v>1281</v>
      </c>
      <c r="Q6327" s="29" t="s">
        <v>61</v>
      </c>
      <c r="R6327" s="30">
        <v>71768.577815248398</v>
      </c>
      <c r="S6327" s="5">
        <v>16.603194103194102</v>
      </c>
      <c r="T6327" s="4">
        <v>75.4597595574878</v>
      </c>
      <c r="U6327" s="1"/>
      <c r="V6327" s="1"/>
      <c r="W6327" s="1"/>
      <c r="X6327" s="1"/>
    </row>
    <row r="6328" spans="1:24" ht="15.75" customHeight="1" x14ac:dyDescent="0.2">
      <c r="A6328" s="1"/>
      <c r="B6328" s="1"/>
      <c r="C6328" s="31" t="str">
        <f>IF('Style Screener'!$S6328&lt;(AVERAGE('Style Screener'!$S$9:$S$6415)), "Value", "Growth")</f>
        <v>Value</v>
      </c>
      <c r="D6328" s="31" t="str">
        <f>IF('Style Screener'!$R6328&gt;2000, "Large Cap", "Small Cap")</f>
        <v>Large Cap</v>
      </c>
      <c r="E6328" s="31" t="s">
        <v>15</v>
      </c>
      <c r="F6328" s="31" t="s">
        <v>37</v>
      </c>
      <c r="G6328" s="1" t="s">
        <v>7991</v>
      </c>
      <c r="H6328" s="1" t="s">
        <v>12937</v>
      </c>
      <c r="I6328" s="1" t="s">
        <v>12938</v>
      </c>
      <c r="J6328" s="1" t="s">
        <v>11440</v>
      </c>
      <c r="K6328" s="1" t="s">
        <v>12939</v>
      </c>
      <c r="L6328" s="1" t="s">
        <v>12940</v>
      </c>
      <c r="M6328" s="1" t="s">
        <v>1279</v>
      </c>
      <c r="N6328" s="1" t="s">
        <v>1280</v>
      </c>
      <c r="O6328" s="1" t="s">
        <v>1279</v>
      </c>
      <c r="P6328" s="1" t="s">
        <v>1281</v>
      </c>
      <c r="Q6328" s="29" t="s">
        <v>61</v>
      </c>
      <c r="R6328" s="30">
        <v>32751.848903964245</v>
      </c>
      <c r="S6328" s="5">
        <v>17.954902988987939</v>
      </c>
      <c r="T6328" s="4">
        <v>75.138335217468907</v>
      </c>
      <c r="U6328" s="1"/>
      <c r="V6328" s="1"/>
      <c r="W6328" s="1"/>
      <c r="X6328" s="1"/>
    </row>
    <row r="6329" spans="1:24" ht="15.75" customHeight="1" x14ac:dyDescent="0.2">
      <c r="A6329" s="1"/>
      <c r="B6329" s="1"/>
      <c r="C6329" s="31" t="str">
        <f>IF('Style Screener'!$S6329&lt;(AVERAGE('Style Screener'!$S$9:$S$6415)), "Value", "Growth")</f>
        <v>Value</v>
      </c>
      <c r="D6329" s="31" t="str">
        <f>IF('Style Screener'!$R6329&gt;2000, "Large Cap", "Small Cap")</f>
        <v>Large Cap</v>
      </c>
      <c r="E6329" s="31" t="s">
        <v>15</v>
      </c>
      <c r="F6329" s="31" t="s">
        <v>37</v>
      </c>
      <c r="G6329" s="1" t="s">
        <v>10885</v>
      </c>
      <c r="H6329" s="1" t="s">
        <v>12969</v>
      </c>
      <c r="I6329" s="1" t="s">
        <v>12970</v>
      </c>
      <c r="J6329" s="1" t="s">
        <v>10888</v>
      </c>
      <c r="K6329" s="1" t="s">
        <v>12971</v>
      </c>
      <c r="L6329" s="1" t="s">
        <v>12972</v>
      </c>
      <c r="M6329" s="1" t="s">
        <v>1279</v>
      </c>
      <c r="N6329" s="1" t="s">
        <v>1280</v>
      </c>
      <c r="O6329" s="1" t="s">
        <v>1279</v>
      </c>
      <c r="P6329" s="1" t="s">
        <v>1281</v>
      </c>
      <c r="Q6329" s="29" t="s">
        <v>61</v>
      </c>
      <c r="R6329" s="30">
        <v>25096.567922583479</v>
      </c>
      <c r="S6329" s="5">
        <v>12.90239505536956</v>
      </c>
      <c r="T6329" s="4">
        <v>64.609261236773122</v>
      </c>
      <c r="U6329" s="1"/>
      <c r="V6329" s="1"/>
      <c r="W6329" s="1"/>
      <c r="X6329" s="1"/>
    </row>
    <row r="6330" spans="1:24" ht="15.75" customHeight="1" x14ac:dyDescent="0.2">
      <c r="A6330" s="1"/>
      <c r="B6330" s="1"/>
      <c r="C6330" s="31" t="str">
        <f>IF('Style Screener'!$S6330&lt;(AVERAGE('Style Screener'!$S$9:$S$6415)), "Value", "Growth")</f>
        <v>Value</v>
      </c>
      <c r="D6330" s="31" t="str">
        <f>IF('Style Screener'!$R6330&gt;2000, "Large Cap", "Small Cap")</f>
        <v>Large Cap</v>
      </c>
      <c r="E6330" s="31" t="s">
        <v>15</v>
      </c>
      <c r="F6330" s="31" t="s">
        <v>37</v>
      </c>
      <c r="G6330" s="1" t="s">
        <v>11121</v>
      </c>
      <c r="H6330" s="1" t="s">
        <v>21454</v>
      </c>
      <c r="I6330" s="1" t="s">
        <v>21455</v>
      </c>
      <c r="J6330" s="1" t="s">
        <v>19193</v>
      </c>
      <c r="K6330" s="1" t="s">
        <v>21456</v>
      </c>
      <c r="L6330" s="1" t="s">
        <v>21457</v>
      </c>
      <c r="M6330" s="1" t="s">
        <v>1279</v>
      </c>
      <c r="N6330" s="1" t="s">
        <v>1280</v>
      </c>
      <c r="O6330" s="1" t="s">
        <v>1279</v>
      </c>
      <c r="P6330" s="1" t="s">
        <v>1281</v>
      </c>
      <c r="Q6330" s="29" t="s">
        <v>61</v>
      </c>
      <c r="R6330" s="30">
        <v>59462.530337159995</v>
      </c>
      <c r="S6330" s="5">
        <v>18.328445747800586</v>
      </c>
      <c r="T6330" s="4">
        <v>7.7767470624613484</v>
      </c>
      <c r="U6330" s="1"/>
      <c r="V6330" s="1"/>
      <c r="W6330" s="1"/>
      <c r="X6330" s="1"/>
    </row>
    <row r="6331" spans="1:24" ht="15.75" customHeight="1" x14ac:dyDescent="0.2">
      <c r="A6331" s="1"/>
      <c r="B6331" s="1"/>
      <c r="C6331" s="31" t="str">
        <f>IF('Style Screener'!$S6331&lt;(AVERAGE('Style Screener'!$S$9:$S$6415)), "Value", "Growth")</f>
        <v>Value</v>
      </c>
      <c r="D6331" s="31" t="str">
        <f>IF('Style Screener'!$R6331&gt;2000, "Large Cap", "Small Cap")</f>
        <v>Large Cap</v>
      </c>
      <c r="E6331" s="31" t="s">
        <v>15</v>
      </c>
      <c r="F6331" s="31" t="s">
        <v>37</v>
      </c>
      <c r="G6331" s="1" t="s">
        <v>5587</v>
      </c>
      <c r="H6331" s="1" t="s">
        <v>21458</v>
      </c>
      <c r="I6331" s="1" t="s">
        <v>21459</v>
      </c>
      <c r="J6331" s="1" t="s">
        <v>19180</v>
      </c>
      <c r="K6331" s="1" t="s">
        <v>21460</v>
      </c>
      <c r="L6331" s="1" t="s">
        <v>21461</v>
      </c>
      <c r="M6331" s="1" t="s">
        <v>1279</v>
      </c>
      <c r="N6331" s="1" t="s">
        <v>1280</v>
      </c>
      <c r="O6331" s="1" t="s">
        <v>1279</v>
      </c>
      <c r="P6331" s="1" t="s">
        <v>1281</v>
      </c>
      <c r="Q6331" s="29" t="s">
        <v>1282</v>
      </c>
      <c r="R6331" s="30">
        <v>21015.257612555648</v>
      </c>
      <c r="S6331" s="5">
        <v>16.567398119122256</v>
      </c>
      <c r="T6331" s="4" t="s">
        <v>61</v>
      </c>
      <c r="U6331" s="1"/>
      <c r="V6331" s="1"/>
      <c r="W6331" s="1"/>
      <c r="X6331" s="1"/>
    </row>
    <row r="6332" spans="1:24" ht="15.75" customHeight="1" x14ac:dyDescent="0.2">
      <c r="A6332" s="1"/>
      <c r="B6332" s="1"/>
      <c r="C6332" s="31" t="str">
        <f>IF('Style Screener'!$S6332&lt;(AVERAGE('Style Screener'!$S$9:$S$6415)), "Value", "Growth")</f>
        <v>Growth</v>
      </c>
      <c r="D6332" s="31" t="str">
        <f>IF('Style Screener'!$R6332&gt;2000, "Large Cap", "Small Cap")</f>
        <v>Large Cap</v>
      </c>
      <c r="E6332" s="31" t="s">
        <v>15</v>
      </c>
      <c r="F6332" s="31" t="s">
        <v>37</v>
      </c>
      <c r="G6332" s="1" t="s">
        <v>11121</v>
      </c>
      <c r="H6332" s="1" t="s">
        <v>21462</v>
      </c>
      <c r="I6332" s="1" t="s">
        <v>21463</v>
      </c>
      <c r="J6332" s="1" t="s">
        <v>19193</v>
      </c>
      <c r="K6332" s="1" t="s">
        <v>21464</v>
      </c>
      <c r="L6332" s="1" t="s">
        <v>21465</v>
      </c>
      <c r="M6332" s="1" t="s">
        <v>1279</v>
      </c>
      <c r="N6332" s="1" t="s">
        <v>1280</v>
      </c>
      <c r="O6332" s="1" t="s">
        <v>1279</v>
      </c>
      <c r="P6332" s="1" t="s">
        <v>1281</v>
      </c>
      <c r="Q6332" s="29" t="s">
        <v>61</v>
      </c>
      <c r="R6332" s="30">
        <v>5776.624874385735</v>
      </c>
      <c r="S6332" s="5">
        <v>31.375838926174495</v>
      </c>
      <c r="T6332" s="4">
        <v>3.943707494704058E-15</v>
      </c>
      <c r="U6332" s="1"/>
      <c r="V6332" s="1"/>
      <c r="W6332" s="1"/>
      <c r="X6332" s="1"/>
    </row>
    <row r="6333" spans="1:24" ht="15.75" customHeight="1" x14ac:dyDescent="0.2">
      <c r="A6333" s="1"/>
      <c r="B6333" s="1"/>
      <c r="C6333" s="31" t="str">
        <f>IF('Style Screener'!$S6333&lt;(AVERAGE('Style Screener'!$S$9:$S$6415)), "Value", "Growth")</f>
        <v>Value</v>
      </c>
      <c r="D6333" s="31" t="str">
        <f>IF('Style Screener'!$R6333&gt;2000, "Large Cap", "Small Cap")</f>
        <v>Large Cap</v>
      </c>
      <c r="E6333" s="31" t="s">
        <v>15</v>
      </c>
      <c r="F6333" s="31" t="s">
        <v>37</v>
      </c>
      <c r="G6333" s="1" t="s">
        <v>38</v>
      </c>
      <c r="H6333" s="1" t="s">
        <v>21466</v>
      </c>
      <c r="I6333" s="1" t="s">
        <v>21467</v>
      </c>
      <c r="J6333" s="1" t="s">
        <v>41</v>
      </c>
      <c r="K6333" s="1" t="s">
        <v>21468</v>
      </c>
      <c r="L6333" s="1" t="s">
        <v>21469</v>
      </c>
      <c r="M6333" s="1" t="s">
        <v>1279</v>
      </c>
      <c r="N6333" s="1" t="s">
        <v>1280</v>
      </c>
      <c r="O6333" s="1" t="s">
        <v>1279</v>
      </c>
      <c r="P6333" s="1" t="s">
        <v>1281</v>
      </c>
      <c r="Q6333" s="29" t="s">
        <v>1282</v>
      </c>
      <c r="R6333" s="30">
        <v>200613.6</v>
      </c>
      <c r="S6333" s="5">
        <v>13.157613058603157</v>
      </c>
      <c r="T6333" s="4" t="s">
        <v>61</v>
      </c>
      <c r="U6333" s="1"/>
      <c r="V6333" s="1"/>
      <c r="W6333" s="1"/>
      <c r="X6333" s="1"/>
    </row>
    <row r="6334" spans="1:24" ht="15.75" customHeight="1" x14ac:dyDescent="0.2">
      <c r="A6334" s="1"/>
      <c r="B6334" s="1"/>
      <c r="C6334" s="31" t="str">
        <f>IF('Style Screener'!$S6334&lt;(AVERAGE('Style Screener'!$S$9:$S$6415)), "Value", "Growth")</f>
        <v>Growth</v>
      </c>
      <c r="D6334" s="31" t="str">
        <f>IF('Style Screener'!$R6334&gt;2000, "Large Cap", "Small Cap")</f>
        <v>Large Cap</v>
      </c>
      <c r="E6334" s="31" t="s">
        <v>15</v>
      </c>
      <c r="F6334" s="31" t="s">
        <v>37</v>
      </c>
      <c r="G6334" s="1" t="s">
        <v>1020</v>
      </c>
      <c r="H6334" s="1" t="s">
        <v>13104</v>
      </c>
      <c r="I6334" s="1" t="s">
        <v>13105</v>
      </c>
      <c r="J6334" s="1" t="s">
        <v>10766</v>
      </c>
      <c r="K6334" s="1" t="s">
        <v>13106</v>
      </c>
      <c r="L6334" s="1" t="s">
        <v>13107</v>
      </c>
      <c r="M6334" s="1" t="s">
        <v>1279</v>
      </c>
      <c r="N6334" s="1" t="s">
        <v>8387</v>
      </c>
      <c r="O6334" s="1" t="s">
        <v>1279</v>
      </c>
      <c r="P6334" s="1" t="s">
        <v>8387</v>
      </c>
      <c r="Q6334" s="29" t="s">
        <v>61</v>
      </c>
      <c r="R6334" s="30">
        <v>90283.214182687603</v>
      </c>
      <c r="S6334" s="5">
        <v>38.330508474576263</v>
      </c>
      <c r="T6334" s="4">
        <v>85.0625203365407</v>
      </c>
      <c r="U6334" s="1"/>
      <c r="V6334" s="1"/>
      <c r="W6334" s="1"/>
      <c r="X6334" s="1"/>
    </row>
    <row r="6335" spans="1:24" ht="15.75" customHeight="1" x14ac:dyDescent="0.2">
      <c r="A6335" s="1"/>
      <c r="B6335" s="1"/>
      <c r="C6335" s="31" t="str">
        <f>IF('Style Screener'!$S6335&lt;(AVERAGE('Style Screener'!$S$9:$S$6415)), "Value", "Growth")</f>
        <v>Growth</v>
      </c>
      <c r="D6335" s="31" t="str">
        <f>IF('Style Screener'!$R6335&gt;2000, "Large Cap", "Small Cap")</f>
        <v>Large Cap</v>
      </c>
      <c r="E6335" s="31" t="s">
        <v>15</v>
      </c>
      <c r="F6335" s="31" t="s">
        <v>37</v>
      </c>
      <c r="G6335" s="1" t="s">
        <v>38</v>
      </c>
      <c r="H6335" s="1" t="s">
        <v>21470</v>
      </c>
      <c r="I6335" s="1" t="s">
        <v>21471</v>
      </c>
      <c r="J6335" s="1" t="s">
        <v>71</v>
      </c>
      <c r="K6335" s="1" t="s">
        <v>21472</v>
      </c>
      <c r="L6335" s="1" t="s">
        <v>21473</v>
      </c>
      <c r="M6335" s="1" t="s">
        <v>1279</v>
      </c>
      <c r="N6335" s="1" t="s">
        <v>1280</v>
      </c>
      <c r="O6335" s="1" t="s">
        <v>1279</v>
      </c>
      <c r="P6335" s="1" t="s">
        <v>1281</v>
      </c>
      <c r="Q6335" s="29" t="s">
        <v>1282</v>
      </c>
      <c r="R6335" s="30">
        <v>5051.7532147500006</v>
      </c>
      <c r="S6335" s="5" t="s">
        <v>61</v>
      </c>
      <c r="T6335" s="4" t="s">
        <v>61</v>
      </c>
      <c r="U6335" s="1"/>
      <c r="V6335" s="1"/>
      <c r="W6335" s="1"/>
      <c r="X6335" s="1"/>
    </row>
    <row r="6336" spans="1:24" ht="15.75" customHeight="1" x14ac:dyDescent="0.2">
      <c r="A6336" s="1"/>
      <c r="B6336" s="1"/>
      <c r="C6336" s="31" t="str">
        <f>IF('Style Screener'!$S6336&lt;(AVERAGE('Style Screener'!$S$9:$S$6415)), "Value", "Growth")</f>
        <v>Value</v>
      </c>
      <c r="D6336" s="31" t="str">
        <f>IF('Style Screener'!$R6336&gt;2000, "Large Cap", "Small Cap")</f>
        <v>Large Cap</v>
      </c>
      <c r="E6336" s="31" t="s">
        <v>15</v>
      </c>
      <c r="F6336" s="31" t="s">
        <v>37</v>
      </c>
      <c r="G6336" s="1" t="s">
        <v>38</v>
      </c>
      <c r="H6336" s="1" t="s">
        <v>478</v>
      </c>
      <c r="I6336" s="1" t="s">
        <v>479</v>
      </c>
      <c r="J6336" s="1" t="s">
        <v>41</v>
      </c>
      <c r="K6336" s="1" t="s">
        <v>480</v>
      </c>
      <c r="L6336" s="1" t="s">
        <v>481</v>
      </c>
      <c r="M6336" s="1" t="s">
        <v>219</v>
      </c>
      <c r="N6336" s="1" t="s">
        <v>220</v>
      </c>
      <c r="O6336" s="1" t="s">
        <v>219</v>
      </c>
      <c r="P6336" s="1" t="s">
        <v>482</v>
      </c>
      <c r="Q6336" s="29" t="s">
        <v>483</v>
      </c>
      <c r="R6336" s="30">
        <v>9373.7156517500007</v>
      </c>
      <c r="S6336" s="5">
        <v>10.529225908372828</v>
      </c>
      <c r="T6336" s="4">
        <v>77.698764280718123</v>
      </c>
      <c r="U6336" s="1"/>
      <c r="V6336" s="1"/>
      <c r="W6336" s="1"/>
      <c r="X6336" s="1"/>
    </row>
    <row r="6337" spans="1:24" ht="15.75" customHeight="1" x14ac:dyDescent="0.2">
      <c r="A6337" s="1"/>
      <c r="B6337" s="1"/>
      <c r="C6337" s="31" t="str">
        <f>IF('Style Screener'!$S6337&lt;(AVERAGE('Style Screener'!$S$9:$S$6415)), "Value", "Growth")</f>
        <v>Value</v>
      </c>
      <c r="D6337" s="31" t="str">
        <f>IF('Style Screener'!$R6337&gt;2000, "Large Cap", "Small Cap")</f>
        <v>Large Cap</v>
      </c>
      <c r="E6337" s="31" t="s">
        <v>15</v>
      </c>
      <c r="F6337" s="31" t="s">
        <v>37</v>
      </c>
      <c r="G6337" s="1" t="s">
        <v>11121</v>
      </c>
      <c r="H6337" s="1" t="s">
        <v>21474</v>
      </c>
      <c r="I6337" s="1" t="s">
        <v>21475</v>
      </c>
      <c r="J6337" s="1" t="s">
        <v>19193</v>
      </c>
      <c r="K6337" s="1" t="s">
        <v>21476</v>
      </c>
      <c r="L6337" s="1" t="s">
        <v>21477</v>
      </c>
      <c r="M6337" s="1" t="s">
        <v>219</v>
      </c>
      <c r="N6337" s="1" t="s">
        <v>436</v>
      </c>
      <c r="O6337" s="1" t="s">
        <v>219</v>
      </c>
      <c r="P6337" s="1" t="s">
        <v>436</v>
      </c>
      <c r="Q6337" s="29" t="s">
        <v>61</v>
      </c>
      <c r="R6337" s="30">
        <v>7842.3975091096245</v>
      </c>
      <c r="S6337" s="5">
        <v>15.96153846153846</v>
      </c>
      <c r="T6337" s="4" t="s">
        <v>61</v>
      </c>
      <c r="U6337" s="1"/>
      <c r="V6337" s="1"/>
      <c r="W6337" s="1"/>
      <c r="X6337" s="1"/>
    </row>
    <row r="6338" spans="1:24" ht="15.75" customHeight="1" x14ac:dyDescent="0.2">
      <c r="A6338" s="1"/>
      <c r="B6338" s="1"/>
      <c r="C6338" s="31" t="str">
        <f>IF('Style Screener'!$S6338&lt;(AVERAGE('Style Screener'!$S$9:$S$6415)), "Value", "Growth")</f>
        <v>Value</v>
      </c>
      <c r="D6338" s="31" t="str">
        <f>IF('Style Screener'!$R6338&gt;2000, "Large Cap", "Small Cap")</f>
        <v>Large Cap</v>
      </c>
      <c r="E6338" s="31" t="s">
        <v>15</v>
      </c>
      <c r="F6338" s="31" t="s">
        <v>37</v>
      </c>
      <c r="G6338" s="1" t="s">
        <v>38</v>
      </c>
      <c r="H6338" s="1" t="s">
        <v>7084</v>
      </c>
      <c r="I6338" s="1" t="s">
        <v>7085</v>
      </c>
      <c r="J6338" s="1" t="s">
        <v>41</v>
      </c>
      <c r="K6338" s="1" t="s">
        <v>7086</v>
      </c>
      <c r="L6338" s="1" t="s">
        <v>7087</v>
      </c>
      <c r="M6338" s="1" t="s">
        <v>219</v>
      </c>
      <c r="N6338" s="1" t="s">
        <v>436</v>
      </c>
      <c r="O6338" s="1" t="s">
        <v>219</v>
      </c>
      <c r="P6338" s="1" t="s">
        <v>436</v>
      </c>
      <c r="Q6338" s="29" t="s">
        <v>222</v>
      </c>
      <c r="R6338" s="30">
        <v>7084.7384735999995</v>
      </c>
      <c r="S6338" s="5">
        <v>17.288041977354322</v>
      </c>
      <c r="T6338" s="4">
        <v>3.6188105418065609E-15</v>
      </c>
      <c r="U6338" s="1"/>
      <c r="V6338" s="1"/>
      <c r="W6338" s="1"/>
      <c r="X6338" s="1"/>
    </row>
    <row r="6339" spans="1:24" ht="15.75" customHeight="1" x14ac:dyDescent="0.2">
      <c r="A6339" s="1"/>
      <c r="B6339" s="1"/>
      <c r="C6339" s="31" t="str">
        <f>IF('Style Screener'!$S6339&lt;(AVERAGE('Style Screener'!$S$9:$S$6415)), "Value", "Growth")</f>
        <v>Value</v>
      </c>
      <c r="D6339" s="31" t="str">
        <f>IF('Style Screener'!$R6339&gt;2000, "Large Cap", "Small Cap")</f>
        <v>Large Cap</v>
      </c>
      <c r="E6339" s="31" t="s">
        <v>15</v>
      </c>
      <c r="F6339" s="31" t="s">
        <v>37</v>
      </c>
      <c r="G6339" s="1" t="s">
        <v>38</v>
      </c>
      <c r="H6339" s="1" t="s">
        <v>432</v>
      </c>
      <c r="I6339" s="1" t="s">
        <v>433</v>
      </c>
      <c r="J6339" s="1" t="s">
        <v>41</v>
      </c>
      <c r="K6339" s="1" t="s">
        <v>434</v>
      </c>
      <c r="L6339" s="1" t="s">
        <v>435</v>
      </c>
      <c r="M6339" s="1" t="s">
        <v>219</v>
      </c>
      <c r="N6339" s="1" t="s">
        <v>436</v>
      </c>
      <c r="O6339" s="1" t="s">
        <v>219</v>
      </c>
      <c r="P6339" s="1" t="s">
        <v>436</v>
      </c>
      <c r="Q6339" s="29" t="s">
        <v>222</v>
      </c>
      <c r="R6339" s="30">
        <v>10081.475856899999</v>
      </c>
      <c r="S6339" s="5">
        <v>16.24951114587407</v>
      </c>
      <c r="T6339" s="4" t="s">
        <v>61</v>
      </c>
      <c r="U6339" s="1"/>
      <c r="V6339" s="1"/>
      <c r="W6339" s="1"/>
      <c r="X6339" s="1"/>
    </row>
    <row r="6340" spans="1:24" ht="15.75" customHeight="1" x14ac:dyDescent="0.2">
      <c r="A6340" s="1"/>
      <c r="B6340" s="1"/>
      <c r="C6340" s="31" t="str">
        <f>IF('Style Screener'!$S6340&lt;(AVERAGE('Style Screener'!$S$9:$S$6415)), "Value", "Growth")</f>
        <v>Value</v>
      </c>
      <c r="D6340" s="31" t="str">
        <f>IF('Style Screener'!$R6340&gt;2000, "Large Cap", "Small Cap")</f>
        <v>Large Cap</v>
      </c>
      <c r="E6340" s="31" t="s">
        <v>15</v>
      </c>
      <c r="F6340" s="31" t="s">
        <v>37</v>
      </c>
      <c r="G6340" s="1" t="s">
        <v>38</v>
      </c>
      <c r="H6340" s="1" t="s">
        <v>462</v>
      </c>
      <c r="I6340" s="1" t="s">
        <v>463</v>
      </c>
      <c r="J6340" s="1" t="s">
        <v>41</v>
      </c>
      <c r="K6340" s="1" t="s">
        <v>464</v>
      </c>
      <c r="L6340" s="1" t="s">
        <v>465</v>
      </c>
      <c r="M6340" s="1" t="s">
        <v>219</v>
      </c>
      <c r="N6340" s="1" t="s">
        <v>466</v>
      </c>
      <c r="O6340" s="1" t="s">
        <v>219</v>
      </c>
      <c r="P6340" s="1" t="s">
        <v>466</v>
      </c>
      <c r="Q6340" s="29" t="s">
        <v>222</v>
      </c>
      <c r="R6340" s="30">
        <v>27404.062071559998</v>
      </c>
      <c r="S6340" s="5">
        <v>15.959509552323922</v>
      </c>
      <c r="T6340" s="4" t="s">
        <v>61</v>
      </c>
      <c r="U6340" s="1"/>
      <c r="V6340" s="1"/>
      <c r="W6340" s="1"/>
      <c r="X6340" s="1"/>
    </row>
    <row r="6341" spans="1:24" ht="15.75" customHeight="1" x14ac:dyDescent="0.2">
      <c r="A6341" s="1"/>
      <c r="B6341" s="1"/>
      <c r="C6341" s="31" t="str">
        <f>IF('Style Screener'!$S6341&lt;(AVERAGE('Style Screener'!$S$9:$S$6415)), "Value", "Growth")</f>
        <v>Value</v>
      </c>
      <c r="D6341" s="31" t="str">
        <f>IF('Style Screener'!$R6341&gt;2000, "Large Cap", "Small Cap")</f>
        <v>Large Cap</v>
      </c>
      <c r="E6341" s="31" t="s">
        <v>15</v>
      </c>
      <c r="F6341" s="31" t="s">
        <v>37</v>
      </c>
      <c r="G6341" s="1" t="s">
        <v>38</v>
      </c>
      <c r="H6341" s="1" t="s">
        <v>1410</v>
      </c>
      <c r="I6341" s="1" t="s">
        <v>1411</v>
      </c>
      <c r="J6341" s="1" t="s">
        <v>41</v>
      </c>
      <c r="K6341" s="1" t="s">
        <v>1412</v>
      </c>
      <c r="L6341" s="1" t="s">
        <v>1413</v>
      </c>
      <c r="M6341" s="1" t="s">
        <v>219</v>
      </c>
      <c r="N6341" s="1" t="s">
        <v>1177</v>
      </c>
      <c r="O6341" s="1" t="s">
        <v>219</v>
      </c>
      <c r="P6341" s="1" t="s">
        <v>1177</v>
      </c>
      <c r="Q6341" s="29" t="s">
        <v>222</v>
      </c>
      <c r="R6341" s="30">
        <v>9693.3908302799991</v>
      </c>
      <c r="S6341" s="5">
        <v>20.723076923076924</v>
      </c>
      <c r="T6341" s="4">
        <v>11.19200565331974</v>
      </c>
      <c r="U6341" s="1"/>
      <c r="V6341" s="1"/>
      <c r="W6341" s="1"/>
      <c r="X6341" s="1"/>
    </row>
    <row r="6342" spans="1:24" ht="15.75" customHeight="1" x14ac:dyDescent="0.2">
      <c r="A6342" s="1"/>
      <c r="B6342" s="1"/>
      <c r="C6342" s="31" t="str">
        <f>IF('Style Screener'!$S6342&lt;(AVERAGE('Style Screener'!$S$9:$S$6415)), "Value", "Growth")</f>
        <v>Growth</v>
      </c>
      <c r="D6342" s="31" t="str">
        <f>IF('Style Screener'!$R6342&gt;2000, "Large Cap", "Small Cap")</f>
        <v>Large Cap</v>
      </c>
      <c r="E6342" s="31" t="s">
        <v>15</v>
      </c>
      <c r="F6342" s="31" t="s">
        <v>37</v>
      </c>
      <c r="G6342" s="1" t="s">
        <v>11121</v>
      </c>
      <c r="H6342" s="1" t="s">
        <v>21478</v>
      </c>
      <c r="I6342" s="1" t="s">
        <v>21479</v>
      </c>
      <c r="J6342" s="1" t="s">
        <v>19193</v>
      </c>
      <c r="K6342" s="1" t="s">
        <v>21480</v>
      </c>
      <c r="L6342" s="1" t="s">
        <v>21481</v>
      </c>
      <c r="M6342" s="1" t="s">
        <v>219</v>
      </c>
      <c r="N6342" s="1" t="s">
        <v>1291</v>
      </c>
      <c r="O6342" s="1" t="s">
        <v>219</v>
      </c>
      <c r="P6342" s="1" t="s">
        <v>1291</v>
      </c>
      <c r="Q6342" s="29" t="s">
        <v>61</v>
      </c>
      <c r="R6342" s="30">
        <v>7951.8016974420589</v>
      </c>
      <c r="S6342" s="5">
        <v>35.680933852140079</v>
      </c>
      <c r="T6342" s="4">
        <v>0</v>
      </c>
      <c r="U6342" s="1"/>
      <c r="V6342" s="1"/>
      <c r="W6342" s="1"/>
      <c r="X6342" s="1"/>
    </row>
    <row r="6343" spans="1:24" ht="15.75" customHeight="1" x14ac:dyDescent="0.2">
      <c r="A6343" s="1"/>
      <c r="B6343" s="1"/>
      <c r="C6343" s="31" t="str">
        <f>IF('Style Screener'!$S6343&lt;(AVERAGE('Style Screener'!$S$9:$S$6415)), "Value", "Growth")</f>
        <v>Value</v>
      </c>
      <c r="D6343" s="31" t="str">
        <f>IF('Style Screener'!$R6343&gt;2000, "Large Cap", "Small Cap")</f>
        <v>Large Cap</v>
      </c>
      <c r="E6343" s="31" t="s">
        <v>15</v>
      </c>
      <c r="F6343" s="31" t="s">
        <v>37</v>
      </c>
      <c r="G6343" s="1" t="s">
        <v>5587</v>
      </c>
      <c r="H6343" s="1" t="s">
        <v>21482</v>
      </c>
      <c r="I6343" s="1" t="s">
        <v>21483</v>
      </c>
      <c r="J6343" s="1" t="s">
        <v>19180</v>
      </c>
      <c r="K6343" s="1" t="s">
        <v>21484</v>
      </c>
      <c r="L6343" s="1" t="s">
        <v>21485</v>
      </c>
      <c r="M6343" s="1" t="s">
        <v>219</v>
      </c>
      <c r="N6343" s="1" t="s">
        <v>436</v>
      </c>
      <c r="O6343" s="1" t="s">
        <v>219</v>
      </c>
      <c r="P6343" s="1" t="s">
        <v>436</v>
      </c>
      <c r="Q6343" s="29" t="s">
        <v>1251</v>
      </c>
      <c r="R6343" s="30">
        <v>4383.2650180208875</v>
      </c>
      <c r="S6343" s="5">
        <v>14.326568265682656</v>
      </c>
      <c r="T6343" s="4">
        <v>14.251207729468595</v>
      </c>
      <c r="U6343" s="1"/>
      <c r="V6343" s="1"/>
      <c r="W6343" s="1"/>
      <c r="X6343" s="1"/>
    </row>
    <row r="6344" spans="1:24" ht="15.75" customHeight="1" x14ac:dyDescent="0.2">
      <c r="A6344" s="1"/>
      <c r="B6344" s="1"/>
      <c r="C6344" s="31" t="str">
        <f>IF('Style Screener'!$S6344&lt;(AVERAGE('Style Screener'!$S$9:$S$6415)), "Value", "Growth")</f>
        <v>Value</v>
      </c>
      <c r="D6344" s="31" t="str">
        <f>IF('Style Screener'!$R6344&gt;2000, "Large Cap", "Small Cap")</f>
        <v>Large Cap</v>
      </c>
      <c r="E6344" s="31" t="s">
        <v>15</v>
      </c>
      <c r="F6344" s="31" t="s">
        <v>37</v>
      </c>
      <c r="G6344" s="1" t="s">
        <v>11121</v>
      </c>
      <c r="H6344" s="1" t="s">
        <v>21486</v>
      </c>
      <c r="I6344" s="1" t="s">
        <v>21487</v>
      </c>
      <c r="J6344" s="1" t="s">
        <v>19193</v>
      </c>
      <c r="K6344" s="1" t="s">
        <v>21488</v>
      </c>
      <c r="L6344" s="1" t="s">
        <v>21489</v>
      </c>
      <c r="M6344" s="1" t="s">
        <v>219</v>
      </c>
      <c r="N6344" s="1" t="s">
        <v>466</v>
      </c>
      <c r="O6344" s="1" t="s">
        <v>219</v>
      </c>
      <c r="P6344" s="1" t="s">
        <v>466</v>
      </c>
      <c r="Q6344" s="29" t="s">
        <v>61</v>
      </c>
      <c r="R6344" s="30">
        <v>3981.01304290592</v>
      </c>
      <c r="S6344" s="5">
        <v>18.209876543209877</v>
      </c>
      <c r="T6344" s="4" t="s">
        <v>61</v>
      </c>
      <c r="U6344" s="1"/>
      <c r="V6344" s="1"/>
      <c r="W6344" s="1"/>
      <c r="X6344" s="1"/>
    </row>
    <row r="6345" spans="1:24" ht="15.75" customHeight="1" x14ac:dyDescent="0.2">
      <c r="A6345" s="1"/>
      <c r="B6345" s="1"/>
      <c r="C6345" s="31" t="str">
        <f>IF('Style Screener'!$S6345&lt;(AVERAGE('Style Screener'!$S$9:$S$6415)), "Value", "Growth")</f>
        <v>Value</v>
      </c>
      <c r="D6345" s="31" t="str">
        <f>IF('Style Screener'!$R6345&gt;2000, "Large Cap", "Small Cap")</f>
        <v>Large Cap</v>
      </c>
      <c r="E6345" s="31" t="s">
        <v>15</v>
      </c>
      <c r="F6345" s="31" t="s">
        <v>37</v>
      </c>
      <c r="G6345" s="1" t="s">
        <v>38</v>
      </c>
      <c r="H6345" s="1" t="s">
        <v>3003</v>
      </c>
      <c r="I6345" s="1" t="s">
        <v>3004</v>
      </c>
      <c r="J6345" s="1" t="s">
        <v>41</v>
      </c>
      <c r="K6345" s="1" t="s">
        <v>3005</v>
      </c>
      <c r="L6345" s="1" t="s">
        <v>3006</v>
      </c>
      <c r="M6345" s="1" t="s">
        <v>219</v>
      </c>
      <c r="N6345" s="1" t="s">
        <v>220</v>
      </c>
      <c r="O6345" s="1" t="s">
        <v>219</v>
      </c>
      <c r="P6345" s="1" t="s">
        <v>482</v>
      </c>
      <c r="Q6345" s="29" t="s">
        <v>483</v>
      </c>
      <c r="R6345" s="30">
        <v>8467.0401187200005</v>
      </c>
      <c r="S6345" s="5">
        <v>24.601962922573609</v>
      </c>
      <c r="T6345" s="4" t="s">
        <v>61</v>
      </c>
      <c r="U6345" s="1"/>
      <c r="V6345" s="1"/>
      <c r="W6345" s="1"/>
      <c r="X6345" s="1"/>
    </row>
    <row r="6346" spans="1:24" ht="15.75" customHeight="1" x14ac:dyDescent="0.2">
      <c r="A6346" s="1"/>
      <c r="B6346" s="1"/>
      <c r="C6346" s="31" t="str">
        <f>IF('Style Screener'!$S6346&lt;(AVERAGE('Style Screener'!$S$9:$S$6415)), "Value", "Growth")</f>
        <v>Value</v>
      </c>
      <c r="D6346" s="31" t="str">
        <f>IF('Style Screener'!$R6346&gt;2000, "Large Cap", "Small Cap")</f>
        <v>Large Cap</v>
      </c>
      <c r="E6346" s="31" t="s">
        <v>15</v>
      </c>
      <c r="F6346" s="31" t="s">
        <v>37</v>
      </c>
      <c r="G6346" s="1" t="s">
        <v>5587</v>
      </c>
      <c r="H6346" s="1" t="s">
        <v>21490</v>
      </c>
      <c r="I6346" s="1" t="s">
        <v>21491</v>
      </c>
      <c r="J6346" s="1" t="s">
        <v>19180</v>
      </c>
      <c r="K6346" s="1" t="s">
        <v>21492</v>
      </c>
      <c r="L6346" s="1" t="s">
        <v>21493</v>
      </c>
      <c r="M6346" s="1" t="s">
        <v>219</v>
      </c>
      <c r="N6346" s="1" t="s">
        <v>436</v>
      </c>
      <c r="O6346" s="1" t="s">
        <v>219</v>
      </c>
      <c r="P6346" s="1" t="s">
        <v>436</v>
      </c>
      <c r="Q6346" s="29" t="s">
        <v>2715</v>
      </c>
      <c r="R6346" s="30">
        <v>8631.03847401862</v>
      </c>
      <c r="S6346" s="5">
        <v>17.330160103851146</v>
      </c>
      <c r="T6346" s="4">
        <v>7.3333333333333286</v>
      </c>
      <c r="U6346" s="1"/>
      <c r="V6346" s="1"/>
      <c r="W6346" s="1"/>
      <c r="X6346" s="1"/>
    </row>
    <row r="6347" spans="1:24" ht="15.75" customHeight="1" x14ac:dyDescent="0.2">
      <c r="A6347" s="1"/>
      <c r="B6347" s="1"/>
      <c r="C6347" s="31" t="str">
        <f>IF('Style Screener'!$S6347&lt;(AVERAGE('Style Screener'!$S$9:$S$6415)), "Value", "Growth")</f>
        <v>Value</v>
      </c>
      <c r="D6347" s="31" t="str">
        <f>IF('Style Screener'!$R6347&gt;2000, "Large Cap", "Small Cap")</f>
        <v>Large Cap</v>
      </c>
      <c r="E6347" s="31" t="s">
        <v>15</v>
      </c>
      <c r="F6347" s="31" t="s">
        <v>37</v>
      </c>
      <c r="G6347" s="1" t="s">
        <v>38</v>
      </c>
      <c r="H6347" s="1" t="s">
        <v>2836</v>
      </c>
      <c r="I6347" s="1" t="s">
        <v>2837</v>
      </c>
      <c r="J6347" s="1" t="s">
        <v>41</v>
      </c>
      <c r="K6347" s="1" t="s">
        <v>2838</v>
      </c>
      <c r="L6347" s="1" t="s">
        <v>2839</v>
      </c>
      <c r="M6347" s="1" t="s">
        <v>219</v>
      </c>
      <c r="N6347" s="1" t="s">
        <v>436</v>
      </c>
      <c r="O6347" s="1" t="s">
        <v>219</v>
      </c>
      <c r="P6347" s="1" t="s">
        <v>436</v>
      </c>
      <c r="Q6347" s="29" t="s">
        <v>222</v>
      </c>
      <c r="R6347" s="30">
        <v>8882.6983055000001</v>
      </c>
      <c r="S6347" s="5">
        <v>19.490566037735849</v>
      </c>
      <c r="T6347" s="4" t="s">
        <v>61</v>
      </c>
      <c r="U6347" s="1"/>
      <c r="V6347" s="1"/>
      <c r="W6347" s="1"/>
      <c r="X6347" s="1"/>
    </row>
    <row r="6348" spans="1:24" ht="15.75" customHeight="1" x14ac:dyDescent="0.2">
      <c r="A6348" s="1"/>
      <c r="B6348" s="1"/>
      <c r="C6348" s="31" t="str">
        <f>IF('Style Screener'!$S6348&lt;(AVERAGE('Style Screener'!$S$9:$S$6415)), "Value", "Growth")</f>
        <v>Value</v>
      </c>
      <c r="D6348" s="31" t="str">
        <f>IF('Style Screener'!$R6348&gt;2000, "Large Cap", "Small Cap")</f>
        <v>Large Cap</v>
      </c>
      <c r="E6348" s="31" t="s">
        <v>15</v>
      </c>
      <c r="F6348" s="31" t="s">
        <v>37</v>
      </c>
      <c r="G6348" s="1" t="s">
        <v>1020</v>
      </c>
      <c r="H6348" s="1" t="s">
        <v>11294</v>
      </c>
      <c r="I6348" s="1" t="s">
        <v>11295</v>
      </c>
      <c r="J6348" s="1" t="s">
        <v>10766</v>
      </c>
      <c r="K6348" s="1" t="s">
        <v>11296</v>
      </c>
      <c r="L6348" s="1" t="s">
        <v>11297</v>
      </c>
      <c r="M6348" s="1" t="s">
        <v>219</v>
      </c>
      <c r="N6348" s="1" t="s">
        <v>436</v>
      </c>
      <c r="O6348" s="1" t="s">
        <v>219</v>
      </c>
      <c r="P6348" s="1" t="s">
        <v>436</v>
      </c>
      <c r="Q6348" s="29" t="s">
        <v>61</v>
      </c>
      <c r="R6348" s="30">
        <v>19307.492415725617</v>
      </c>
      <c r="S6348" s="5">
        <v>14.098360655737705</v>
      </c>
      <c r="T6348" s="4">
        <v>46.001088139281826</v>
      </c>
      <c r="U6348" s="1"/>
      <c r="V6348" s="1"/>
      <c r="W6348" s="1"/>
      <c r="X6348" s="1"/>
    </row>
    <row r="6349" spans="1:24" ht="15.75" customHeight="1" x14ac:dyDescent="0.2">
      <c r="A6349" s="1"/>
      <c r="B6349" s="1"/>
      <c r="C6349" s="31" t="str">
        <f>IF('Style Screener'!$S6349&lt;(AVERAGE('Style Screener'!$S$9:$S$6415)), "Value", "Growth")</f>
        <v>Value</v>
      </c>
      <c r="D6349" s="31" t="str">
        <f>IF('Style Screener'!$R6349&gt;2000, "Large Cap", "Small Cap")</f>
        <v>Large Cap</v>
      </c>
      <c r="E6349" s="31" t="s">
        <v>15</v>
      </c>
      <c r="F6349" s="31" t="s">
        <v>37</v>
      </c>
      <c r="G6349" s="1" t="s">
        <v>16243</v>
      </c>
      <c r="H6349" s="1" t="s">
        <v>21494</v>
      </c>
      <c r="I6349" s="1" t="s">
        <v>21495</v>
      </c>
      <c r="J6349" s="1" t="s">
        <v>16236</v>
      </c>
      <c r="K6349" s="1" t="s">
        <v>21496</v>
      </c>
      <c r="L6349" s="1" t="s">
        <v>21497</v>
      </c>
      <c r="M6349" s="1" t="s">
        <v>219</v>
      </c>
      <c r="N6349" s="1" t="s">
        <v>466</v>
      </c>
      <c r="O6349" s="1" t="s">
        <v>219</v>
      </c>
      <c r="P6349" s="1" t="s">
        <v>466</v>
      </c>
      <c r="Q6349" s="29" t="s">
        <v>61</v>
      </c>
      <c r="R6349" s="30">
        <v>21603.352777569977</v>
      </c>
      <c r="S6349" s="5">
        <v>15.772608592451935</v>
      </c>
      <c r="T6349" s="4" t="s">
        <v>61</v>
      </c>
      <c r="U6349" s="1"/>
      <c r="V6349" s="1"/>
      <c r="W6349" s="1"/>
      <c r="X6349" s="1"/>
    </row>
    <row r="6350" spans="1:24" ht="15.75" customHeight="1" x14ac:dyDescent="0.2">
      <c r="A6350" s="1"/>
      <c r="B6350" s="1"/>
      <c r="C6350" s="31" t="str">
        <f>IF('Style Screener'!$S6350&lt;(AVERAGE('Style Screener'!$S$9:$S$6415)), "Value", "Growth")</f>
        <v>Growth</v>
      </c>
      <c r="D6350" s="31" t="str">
        <f>IF('Style Screener'!$R6350&gt;2000, "Large Cap", "Small Cap")</f>
        <v>Large Cap</v>
      </c>
      <c r="E6350" s="31" t="s">
        <v>15</v>
      </c>
      <c r="F6350" s="31" t="s">
        <v>37</v>
      </c>
      <c r="G6350" s="1" t="s">
        <v>13188</v>
      </c>
      <c r="H6350" s="1" t="s">
        <v>14047</v>
      </c>
      <c r="I6350" s="1" t="s">
        <v>21498</v>
      </c>
      <c r="J6350" s="1" t="s">
        <v>13191</v>
      </c>
      <c r="K6350" s="1" t="s">
        <v>14049</v>
      </c>
      <c r="L6350" s="1" t="s">
        <v>14050</v>
      </c>
      <c r="M6350" s="1" t="s">
        <v>219</v>
      </c>
      <c r="N6350" s="1" t="s">
        <v>466</v>
      </c>
      <c r="O6350" s="1" t="s">
        <v>219</v>
      </c>
      <c r="P6350" s="1" t="s">
        <v>466</v>
      </c>
      <c r="Q6350" s="29" t="s">
        <v>61</v>
      </c>
      <c r="R6350" s="30">
        <v>9672.3460517134445</v>
      </c>
      <c r="S6350" s="5">
        <v>28.978211728055012</v>
      </c>
      <c r="T6350" s="4">
        <v>0</v>
      </c>
      <c r="U6350" s="1"/>
      <c r="V6350" s="1"/>
      <c r="W6350" s="1"/>
      <c r="X6350" s="1"/>
    </row>
    <row r="6351" spans="1:24" ht="15.75" customHeight="1" x14ac:dyDescent="0.2">
      <c r="A6351" s="1"/>
      <c r="B6351" s="1"/>
      <c r="C6351" s="31" t="str">
        <f>IF('Style Screener'!$S6351&lt;(AVERAGE('Style Screener'!$S$9:$S$6415)), "Value", "Growth")</f>
        <v>Value</v>
      </c>
      <c r="D6351" s="31" t="str">
        <f>IF('Style Screener'!$R6351&gt;2000, "Large Cap", "Small Cap")</f>
        <v>Large Cap</v>
      </c>
      <c r="E6351" s="31" t="s">
        <v>15</v>
      </c>
      <c r="F6351" s="31" t="s">
        <v>37</v>
      </c>
      <c r="G6351" s="1" t="s">
        <v>13188</v>
      </c>
      <c r="H6351" s="1" t="s">
        <v>21499</v>
      </c>
      <c r="I6351" s="1" t="s">
        <v>21500</v>
      </c>
      <c r="J6351" s="1" t="s">
        <v>13191</v>
      </c>
      <c r="K6351" s="1" t="s">
        <v>21501</v>
      </c>
      <c r="L6351" s="1" t="s">
        <v>21502</v>
      </c>
      <c r="M6351" s="1" t="s">
        <v>219</v>
      </c>
      <c r="N6351" s="1" t="s">
        <v>466</v>
      </c>
      <c r="O6351" s="1" t="s">
        <v>219</v>
      </c>
      <c r="P6351" s="1" t="s">
        <v>466</v>
      </c>
      <c r="Q6351" s="29" t="s">
        <v>61</v>
      </c>
      <c r="R6351" s="30">
        <v>5267.0912459147894</v>
      </c>
      <c r="S6351" s="5">
        <v>20.657334144856968</v>
      </c>
      <c r="T6351" s="4" t="s">
        <v>61</v>
      </c>
      <c r="U6351" s="1"/>
      <c r="V6351" s="1"/>
      <c r="W6351" s="1"/>
      <c r="X6351" s="1"/>
    </row>
    <row r="6352" spans="1:24" ht="15.75" customHeight="1" x14ac:dyDescent="0.2">
      <c r="A6352" s="1"/>
      <c r="B6352" s="1"/>
      <c r="C6352" s="31" t="str">
        <f>IF('Style Screener'!$S6352&lt;(AVERAGE('Style Screener'!$S$9:$S$6415)), "Value", "Growth")</f>
        <v>Value</v>
      </c>
      <c r="D6352" s="31" t="str">
        <f>IF('Style Screener'!$R6352&gt;2000, "Large Cap", "Small Cap")</f>
        <v>Large Cap</v>
      </c>
      <c r="E6352" s="31" t="s">
        <v>15</v>
      </c>
      <c r="F6352" s="31" t="s">
        <v>37</v>
      </c>
      <c r="G6352" s="1" t="s">
        <v>16243</v>
      </c>
      <c r="H6352" s="1" t="s">
        <v>21503</v>
      </c>
      <c r="I6352" s="1" t="s">
        <v>21504</v>
      </c>
      <c r="J6352" s="1" t="s">
        <v>16236</v>
      </c>
      <c r="K6352" s="1" t="s">
        <v>21505</v>
      </c>
      <c r="L6352" s="1" t="s">
        <v>21506</v>
      </c>
      <c r="M6352" s="1" t="s">
        <v>219</v>
      </c>
      <c r="N6352" s="1" t="s">
        <v>466</v>
      </c>
      <c r="O6352" s="1" t="s">
        <v>219</v>
      </c>
      <c r="P6352" s="1" t="s">
        <v>466</v>
      </c>
      <c r="Q6352" s="29" t="s">
        <v>61</v>
      </c>
      <c r="R6352" s="30">
        <v>22118.381462271776</v>
      </c>
      <c r="S6352" s="5">
        <v>15.886209318660734</v>
      </c>
      <c r="T6352" s="4">
        <v>61.386793270898359</v>
      </c>
      <c r="U6352" s="1"/>
      <c r="V6352" s="1"/>
      <c r="W6352" s="1"/>
      <c r="X6352" s="1"/>
    </row>
    <row r="6353" spans="1:24" ht="15.75" customHeight="1" x14ac:dyDescent="0.2">
      <c r="A6353" s="1"/>
      <c r="B6353" s="1"/>
      <c r="C6353" s="31" t="str">
        <f>IF('Style Screener'!$S6353&lt;(AVERAGE('Style Screener'!$S$9:$S$6415)), "Value", "Growth")</f>
        <v>Value</v>
      </c>
      <c r="D6353" s="31" t="str">
        <f>IF('Style Screener'!$R6353&gt;2000, "Large Cap", "Small Cap")</f>
        <v>Large Cap</v>
      </c>
      <c r="E6353" s="31" t="s">
        <v>15</v>
      </c>
      <c r="F6353" s="31" t="s">
        <v>37</v>
      </c>
      <c r="G6353" s="1" t="s">
        <v>38</v>
      </c>
      <c r="H6353" s="1" t="s">
        <v>2796</v>
      </c>
      <c r="I6353" s="1" t="s">
        <v>2797</v>
      </c>
      <c r="J6353" s="1" t="s">
        <v>41</v>
      </c>
      <c r="K6353" s="1" t="s">
        <v>2798</v>
      </c>
      <c r="L6353" s="1" t="s">
        <v>2799</v>
      </c>
      <c r="M6353" s="1" t="s">
        <v>219</v>
      </c>
      <c r="N6353" s="1" t="s">
        <v>436</v>
      </c>
      <c r="O6353" s="1" t="s">
        <v>219</v>
      </c>
      <c r="P6353" s="1" t="s">
        <v>436</v>
      </c>
      <c r="Q6353" s="29" t="s">
        <v>222</v>
      </c>
      <c r="R6353" s="30">
        <v>9647.1439783200003</v>
      </c>
      <c r="S6353" s="5">
        <v>18.554729011689691</v>
      </c>
      <c r="T6353" s="4" t="s">
        <v>61</v>
      </c>
      <c r="U6353" s="1"/>
      <c r="V6353" s="1"/>
      <c r="W6353" s="1"/>
      <c r="X6353" s="1"/>
    </row>
    <row r="6354" spans="1:24" ht="15.75" customHeight="1" x14ac:dyDescent="0.2">
      <c r="A6354" s="1"/>
      <c r="B6354" s="1"/>
      <c r="C6354" s="31" t="str">
        <f>IF('Style Screener'!$S6354&lt;(AVERAGE('Style Screener'!$S$9:$S$6415)), "Value", "Growth")</f>
        <v>Value</v>
      </c>
      <c r="D6354" s="31" t="str">
        <f>IF('Style Screener'!$R6354&gt;2000, "Large Cap", "Small Cap")</f>
        <v>Large Cap</v>
      </c>
      <c r="E6354" s="31" t="s">
        <v>15</v>
      </c>
      <c r="F6354" s="31" t="s">
        <v>37</v>
      </c>
      <c r="G6354" s="1" t="s">
        <v>38</v>
      </c>
      <c r="H6354" s="1" t="s">
        <v>3954</v>
      </c>
      <c r="I6354" s="1" t="s">
        <v>3955</v>
      </c>
      <c r="J6354" s="1" t="s">
        <v>41</v>
      </c>
      <c r="K6354" s="1" t="s">
        <v>3956</v>
      </c>
      <c r="L6354" s="1" t="s">
        <v>3957</v>
      </c>
      <c r="M6354" s="1" t="s">
        <v>219</v>
      </c>
      <c r="N6354" s="1" t="s">
        <v>436</v>
      </c>
      <c r="O6354" s="1" t="s">
        <v>219</v>
      </c>
      <c r="P6354" s="1" t="s">
        <v>436</v>
      </c>
      <c r="Q6354" s="29" t="s">
        <v>222</v>
      </c>
      <c r="R6354" s="30">
        <v>18003.786510959999</v>
      </c>
      <c r="S6354" s="5">
        <v>15.713190184049079</v>
      </c>
      <c r="T6354" s="4" t="s">
        <v>61</v>
      </c>
      <c r="U6354" s="1"/>
      <c r="V6354" s="1"/>
      <c r="W6354" s="1"/>
      <c r="X6354" s="1"/>
    </row>
    <row r="6355" spans="1:24" ht="15.75" customHeight="1" x14ac:dyDescent="0.2">
      <c r="A6355" s="1"/>
      <c r="B6355" s="1"/>
      <c r="C6355" s="31" t="str">
        <f>IF('Style Screener'!$S6355&lt;(AVERAGE('Style Screener'!$S$9:$S$6415)), "Value", "Growth")</f>
        <v>Value</v>
      </c>
      <c r="D6355" s="31" t="str">
        <f>IF('Style Screener'!$R6355&gt;2000, "Large Cap", "Small Cap")</f>
        <v>Large Cap</v>
      </c>
      <c r="E6355" s="31" t="s">
        <v>15</v>
      </c>
      <c r="F6355" s="31" t="s">
        <v>37</v>
      </c>
      <c r="G6355" s="1" t="s">
        <v>20522</v>
      </c>
      <c r="H6355" s="1" t="s">
        <v>21507</v>
      </c>
      <c r="I6355" s="1" t="s">
        <v>21508</v>
      </c>
      <c r="J6355" s="1" t="s">
        <v>20525</v>
      </c>
      <c r="K6355" s="1" t="s">
        <v>21509</v>
      </c>
      <c r="L6355" s="1" t="s">
        <v>21510</v>
      </c>
      <c r="M6355" s="1" t="s">
        <v>219</v>
      </c>
      <c r="N6355" s="1" t="s">
        <v>466</v>
      </c>
      <c r="O6355" s="1" t="s">
        <v>219</v>
      </c>
      <c r="P6355" s="1" t="s">
        <v>466</v>
      </c>
      <c r="Q6355" s="29" t="s">
        <v>61</v>
      </c>
      <c r="R6355" s="30">
        <v>3252.8497178542066</v>
      </c>
      <c r="S6355" s="5">
        <v>22.4609375</v>
      </c>
      <c r="T6355" s="4">
        <v>0</v>
      </c>
      <c r="U6355" s="1"/>
      <c r="V6355" s="1"/>
      <c r="W6355" s="1"/>
      <c r="X6355" s="1"/>
    </row>
    <row r="6356" spans="1:24" ht="15.75" customHeight="1" x14ac:dyDescent="0.2">
      <c r="A6356" s="1"/>
      <c r="B6356" s="1"/>
      <c r="C6356" s="31" t="str">
        <f>IF('Style Screener'!$S6356&lt;(AVERAGE('Style Screener'!$S$9:$S$6415)), "Value", "Growth")</f>
        <v>Value</v>
      </c>
      <c r="D6356" s="31" t="str">
        <f>IF('Style Screener'!$R6356&gt;2000, "Large Cap", "Small Cap")</f>
        <v>Large Cap</v>
      </c>
      <c r="E6356" s="31" t="s">
        <v>15</v>
      </c>
      <c r="F6356" s="31" t="s">
        <v>37</v>
      </c>
      <c r="G6356" s="1" t="s">
        <v>38</v>
      </c>
      <c r="H6356" s="1" t="s">
        <v>3458</v>
      </c>
      <c r="I6356" s="1" t="s">
        <v>3459</v>
      </c>
      <c r="J6356" s="1" t="s">
        <v>41</v>
      </c>
      <c r="K6356" s="1" t="s">
        <v>3460</v>
      </c>
      <c r="L6356" s="1" t="s">
        <v>3461</v>
      </c>
      <c r="M6356" s="1" t="s">
        <v>219</v>
      </c>
      <c r="N6356" s="1" t="s">
        <v>436</v>
      </c>
      <c r="O6356" s="1" t="s">
        <v>219</v>
      </c>
      <c r="P6356" s="1" t="s">
        <v>436</v>
      </c>
      <c r="Q6356" s="29" t="s">
        <v>222</v>
      </c>
      <c r="R6356" s="30">
        <v>42416.041771889999</v>
      </c>
      <c r="S6356" s="5">
        <v>19.584352078239611</v>
      </c>
      <c r="T6356" s="4" t="s">
        <v>61</v>
      </c>
      <c r="U6356" s="1"/>
      <c r="V6356" s="1"/>
      <c r="W6356" s="1"/>
      <c r="X6356" s="1"/>
    </row>
    <row r="6357" spans="1:24" ht="15.75" customHeight="1" x14ac:dyDescent="0.2">
      <c r="A6357" s="1"/>
      <c r="B6357" s="1"/>
      <c r="C6357" s="31" t="str">
        <f>IF('Style Screener'!$S6357&lt;(AVERAGE('Style Screener'!$S$9:$S$6415)), "Value", "Growth")</f>
        <v>Value</v>
      </c>
      <c r="D6357" s="31" t="str">
        <f>IF('Style Screener'!$R6357&gt;2000, "Large Cap", "Small Cap")</f>
        <v>Large Cap</v>
      </c>
      <c r="E6357" s="31" t="s">
        <v>15</v>
      </c>
      <c r="F6357" s="31" t="s">
        <v>37</v>
      </c>
      <c r="G6357" s="1" t="s">
        <v>38</v>
      </c>
      <c r="H6357" s="1" t="s">
        <v>3793</v>
      </c>
      <c r="I6357" s="1" t="s">
        <v>3794</v>
      </c>
      <c r="J6357" s="1" t="s">
        <v>41</v>
      </c>
      <c r="K6357" s="1" t="s">
        <v>3795</v>
      </c>
      <c r="L6357" s="1" t="s">
        <v>3796</v>
      </c>
      <c r="M6357" s="1" t="s">
        <v>219</v>
      </c>
      <c r="N6357" s="1" t="s">
        <v>436</v>
      </c>
      <c r="O6357" s="1" t="s">
        <v>219</v>
      </c>
      <c r="P6357" s="1" t="s">
        <v>436</v>
      </c>
      <c r="Q6357" s="29" t="s">
        <v>222</v>
      </c>
      <c r="R6357" s="30">
        <v>14552.16880146</v>
      </c>
      <c r="S6357" s="5">
        <v>17.584488734835357</v>
      </c>
      <c r="T6357" s="4" t="s">
        <v>61</v>
      </c>
      <c r="U6357" s="1"/>
      <c r="V6357" s="1"/>
      <c r="W6357" s="1"/>
      <c r="X6357" s="1"/>
    </row>
    <row r="6358" spans="1:24" ht="15.75" customHeight="1" x14ac:dyDescent="0.2">
      <c r="A6358" s="1"/>
      <c r="B6358" s="1"/>
      <c r="C6358" s="31" t="str">
        <f>IF('Style Screener'!$S6358&lt;(AVERAGE('Style Screener'!$S$9:$S$6415)), "Value", "Growth")</f>
        <v>Value</v>
      </c>
      <c r="D6358" s="31" t="str">
        <f>IF('Style Screener'!$R6358&gt;2000, "Large Cap", "Small Cap")</f>
        <v>Large Cap</v>
      </c>
      <c r="E6358" s="31" t="s">
        <v>15</v>
      </c>
      <c r="F6358" s="31" t="s">
        <v>37</v>
      </c>
      <c r="G6358" s="1" t="s">
        <v>38</v>
      </c>
      <c r="H6358" s="1" t="s">
        <v>3810</v>
      </c>
      <c r="I6358" s="1" t="s">
        <v>3811</v>
      </c>
      <c r="J6358" s="1" t="s">
        <v>41</v>
      </c>
      <c r="K6358" s="1" t="s">
        <v>3812</v>
      </c>
      <c r="L6358" s="1" t="s">
        <v>3813</v>
      </c>
      <c r="M6358" s="1" t="s">
        <v>219</v>
      </c>
      <c r="N6358" s="1" t="s">
        <v>466</v>
      </c>
      <c r="O6358" s="1" t="s">
        <v>219</v>
      </c>
      <c r="P6358" s="1" t="s">
        <v>466</v>
      </c>
      <c r="Q6358" s="29" t="s">
        <v>222</v>
      </c>
      <c r="R6358" s="30">
        <v>55274.847452369992</v>
      </c>
      <c r="S6358" s="5">
        <v>16.720925251659882</v>
      </c>
      <c r="T6358" s="4">
        <v>5.9226750261232972</v>
      </c>
      <c r="U6358" s="1"/>
      <c r="V6358" s="1"/>
      <c r="W6358" s="1"/>
      <c r="X6358" s="1"/>
    </row>
    <row r="6359" spans="1:24" ht="15.75" customHeight="1" x14ac:dyDescent="0.2">
      <c r="A6359" s="1"/>
      <c r="B6359" s="1"/>
      <c r="C6359" s="31" t="str">
        <f>IF('Style Screener'!$S6359&lt;(AVERAGE('Style Screener'!$S$9:$S$6415)), "Value", "Growth")</f>
        <v>Value</v>
      </c>
      <c r="D6359" s="31" t="str">
        <f>IF('Style Screener'!$R6359&gt;2000, "Large Cap", "Small Cap")</f>
        <v>Large Cap</v>
      </c>
      <c r="E6359" s="31" t="s">
        <v>15</v>
      </c>
      <c r="F6359" s="31" t="s">
        <v>37</v>
      </c>
      <c r="G6359" s="1" t="s">
        <v>10839</v>
      </c>
      <c r="H6359" s="1" t="s">
        <v>11555</v>
      </c>
      <c r="I6359" s="1" t="s">
        <v>21511</v>
      </c>
      <c r="J6359" s="1" t="s">
        <v>10842</v>
      </c>
      <c r="K6359" s="1" t="s">
        <v>11557</v>
      </c>
      <c r="L6359" s="1" t="s">
        <v>11558</v>
      </c>
      <c r="M6359" s="1" t="s">
        <v>219</v>
      </c>
      <c r="N6359" s="1" t="s">
        <v>436</v>
      </c>
      <c r="O6359" s="1" t="s">
        <v>219</v>
      </c>
      <c r="P6359" s="1" t="s">
        <v>436</v>
      </c>
      <c r="Q6359" s="29" t="s">
        <v>61</v>
      </c>
      <c r="R6359" s="30">
        <v>30692.096762817891</v>
      </c>
      <c r="S6359" s="5">
        <v>17.031063321385904</v>
      </c>
      <c r="T6359" s="4">
        <v>74.887711103126122</v>
      </c>
      <c r="U6359" s="1"/>
      <c r="V6359" s="1"/>
      <c r="W6359" s="1"/>
      <c r="X6359" s="1"/>
    </row>
    <row r="6360" spans="1:24" ht="15.75" customHeight="1" x14ac:dyDescent="0.2">
      <c r="A6360" s="1"/>
      <c r="B6360" s="1"/>
      <c r="C6360" s="31" t="str">
        <f>IF('Style Screener'!$S6360&lt;(AVERAGE('Style Screener'!$S$9:$S$6415)), "Value", "Growth")</f>
        <v>Value</v>
      </c>
      <c r="D6360" s="31" t="str">
        <f>IF('Style Screener'!$R6360&gt;2000, "Large Cap", "Small Cap")</f>
        <v>Large Cap</v>
      </c>
      <c r="E6360" s="31" t="s">
        <v>15</v>
      </c>
      <c r="F6360" s="31" t="s">
        <v>37</v>
      </c>
      <c r="G6360" s="1" t="s">
        <v>10804</v>
      </c>
      <c r="H6360" s="1" t="s">
        <v>11491</v>
      </c>
      <c r="I6360" s="1" t="s">
        <v>11492</v>
      </c>
      <c r="J6360" s="1" t="s">
        <v>10807</v>
      </c>
      <c r="K6360" s="1" t="s">
        <v>11493</v>
      </c>
      <c r="L6360" s="1" t="s">
        <v>11494</v>
      </c>
      <c r="M6360" s="1" t="s">
        <v>219</v>
      </c>
      <c r="N6360" s="1" t="s">
        <v>466</v>
      </c>
      <c r="O6360" s="1" t="s">
        <v>219</v>
      </c>
      <c r="P6360" s="1" t="s">
        <v>466</v>
      </c>
      <c r="Q6360" s="29" t="s">
        <v>61</v>
      </c>
      <c r="R6360" s="30">
        <v>45351.021678562603</v>
      </c>
      <c r="S6360" s="5">
        <v>11.010689990281827</v>
      </c>
      <c r="T6360" s="4">
        <v>41.617905207723808</v>
      </c>
      <c r="U6360" s="1"/>
      <c r="V6360" s="1"/>
      <c r="W6360" s="1"/>
      <c r="X6360" s="1"/>
    </row>
    <row r="6361" spans="1:24" ht="15.75" customHeight="1" x14ac:dyDescent="0.2">
      <c r="A6361" s="1"/>
      <c r="B6361" s="1"/>
      <c r="C6361" s="31" t="str">
        <f>IF('Style Screener'!$S6361&lt;(AVERAGE('Style Screener'!$S$9:$S$6415)), "Value", "Growth")</f>
        <v>Value</v>
      </c>
      <c r="D6361" s="31" t="str">
        <f>IF('Style Screener'!$R6361&gt;2000, "Large Cap", "Small Cap")</f>
        <v>Large Cap</v>
      </c>
      <c r="E6361" s="31" t="s">
        <v>15</v>
      </c>
      <c r="F6361" s="31" t="s">
        <v>37</v>
      </c>
      <c r="G6361" s="1" t="s">
        <v>38</v>
      </c>
      <c r="H6361" s="1" t="s">
        <v>4030</v>
      </c>
      <c r="I6361" s="1" t="s">
        <v>4031</v>
      </c>
      <c r="J6361" s="1" t="s">
        <v>41</v>
      </c>
      <c r="K6361" s="1" t="s">
        <v>4032</v>
      </c>
      <c r="L6361" s="1" t="s">
        <v>4033</v>
      </c>
      <c r="M6361" s="1" t="s">
        <v>219</v>
      </c>
      <c r="N6361" s="1" t="s">
        <v>466</v>
      </c>
      <c r="O6361" s="1" t="s">
        <v>219</v>
      </c>
      <c r="P6361" s="1" t="s">
        <v>466</v>
      </c>
      <c r="Q6361" s="29" t="s">
        <v>222</v>
      </c>
      <c r="R6361" s="30">
        <v>19711.577963000003</v>
      </c>
      <c r="S6361" s="5">
        <v>16.942033043965274</v>
      </c>
      <c r="T6361" s="4" t="s">
        <v>61</v>
      </c>
      <c r="U6361" s="1"/>
      <c r="V6361" s="1"/>
      <c r="W6361" s="1"/>
      <c r="X6361" s="1"/>
    </row>
    <row r="6362" spans="1:24" ht="15.75" customHeight="1" x14ac:dyDescent="0.2">
      <c r="A6362" s="1"/>
      <c r="B6362" s="1"/>
      <c r="C6362" s="31" t="str">
        <f>IF('Style Screener'!$S6362&lt;(AVERAGE('Style Screener'!$S$9:$S$6415)), "Value", "Growth")</f>
        <v>Value</v>
      </c>
      <c r="D6362" s="31" t="str">
        <f>IF('Style Screener'!$R6362&gt;2000, "Large Cap", "Small Cap")</f>
        <v>Large Cap</v>
      </c>
      <c r="E6362" s="31" t="s">
        <v>15</v>
      </c>
      <c r="F6362" s="31" t="s">
        <v>37</v>
      </c>
      <c r="G6362" s="1" t="s">
        <v>11066</v>
      </c>
      <c r="H6362" s="1" t="s">
        <v>11495</v>
      </c>
      <c r="I6362" s="1" t="s">
        <v>11496</v>
      </c>
      <c r="J6362" s="1" t="s">
        <v>11069</v>
      </c>
      <c r="K6362" s="1" t="s">
        <v>11497</v>
      </c>
      <c r="L6362" s="1" t="s">
        <v>11498</v>
      </c>
      <c r="M6362" s="1" t="s">
        <v>219</v>
      </c>
      <c r="N6362" s="1" t="s">
        <v>466</v>
      </c>
      <c r="O6362" s="1" t="s">
        <v>219</v>
      </c>
      <c r="P6362" s="1" t="s">
        <v>466</v>
      </c>
      <c r="Q6362" s="29" t="s">
        <v>61</v>
      </c>
      <c r="R6362" s="30">
        <v>13857.077865343033</v>
      </c>
      <c r="S6362" s="5">
        <v>14.25910931174089</v>
      </c>
      <c r="T6362" s="4">
        <v>47.051759706093982</v>
      </c>
      <c r="U6362" s="1"/>
      <c r="V6362" s="1"/>
      <c r="W6362" s="1"/>
      <c r="X6362" s="1"/>
    </row>
    <row r="6363" spans="1:24" ht="15.75" customHeight="1" x14ac:dyDescent="0.2">
      <c r="A6363" s="1"/>
      <c r="B6363" s="1"/>
      <c r="C6363" s="31" t="str">
        <f>IF('Style Screener'!$S6363&lt;(AVERAGE('Style Screener'!$S$9:$S$6415)), "Value", "Growth")</f>
        <v>Value</v>
      </c>
      <c r="D6363" s="31" t="str">
        <f>IF('Style Screener'!$R6363&gt;2000, "Large Cap", "Small Cap")</f>
        <v>Large Cap</v>
      </c>
      <c r="E6363" s="31" t="s">
        <v>15</v>
      </c>
      <c r="F6363" s="31" t="s">
        <v>37</v>
      </c>
      <c r="G6363" s="1" t="s">
        <v>13188</v>
      </c>
      <c r="H6363" s="1" t="s">
        <v>21512</v>
      </c>
      <c r="I6363" s="1" t="s">
        <v>21513</v>
      </c>
      <c r="J6363" s="1" t="s">
        <v>13191</v>
      </c>
      <c r="K6363" s="1" t="s">
        <v>21514</v>
      </c>
      <c r="L6363" s="1" t="s">
        <v>21515</v>
      </c>
      <c r="M6363" s="1" t="s">
        <v>219</v>
      </c>
      <c r="N6363" s="1" t="s">
        <v>220</v>
      </c>
      <c r="O6363" s="1" t="s">
        <v>219</v>
      </c>
      <c r="P6363" s="1" t="s">
        <v>482</v>
      </c>
      <c r="Q6363" s="29" t="s">
        <v>61</v>
      </c>
      <c r="R6363" s="30">
        <v>6347.2210447460739</v>
      </c>
      <c r="S6363" s="5">
        <v>15.23202657611971</v>
      </c>
      <c r="T6363" s="4" t="s">
        <v>61</v>
      </c>
      <c r="U6363" s="1"/>
      <c r="V6363" s="1"/>
      <c r="W6363" s="1"/>
      <c r="X6363" s="1"/>
    </row>
    <row r="6364" spans="1:24" ht="15.75" customHeight="1" x14ac:dyDescent="0.2">
      <c r="A6364" s="1"/>
      <c r="B6364" s="1"/>
      <c r="C6364" s="31" t="str">
        <f>IF('Style Screener'!$S6364&lt;(AVERAGE('Style Screener'!$S$9:$S$6415)), "Value", "Growth")</f>
        <v>Value</v>
      </c>
      <c r="D6364" s="31" t="str">
        <f>IF('Style Screener'!$R6364&gt;2000, "Large Cap", "Small Cap")</f>
        <v>Large Cap</v>
      </c>
      <c r="E6364" s="31" t="s">
        <v>15</v>
      </c>
      <c r="F6364" s="31" t="s">
        <v>37</v>
      </c>
      <c r="G6364" s="1" t="s">
        <v>214</v>
      </c>
      <c r="H6364" s="1" t="s">
        <v>11543</v>
      </c>
      <c r="I6364" s="1" t="s">
        <v>21516</v>
      </c>
      <c r="J6364" s="1" t="s">
        <v>10785</v>
      </c>
      <c r="K6364" s="1" t="s">
        <v>11545</v>
      </c>
      <c r="L6364" s="1" t="s">
        <v>11546</v>
      </c>
      <c r="M6364" s="1" t="s">
        <v>219</v>
      </c>
      <c r="N6364" s="1" t="s">
        <v>1291</v>
      </c>
      <c r="O6364" s="1" t="s">
        <v>219</v>
      </c>
      <c r="P6364" s="1" t="s">
        <v>1291</v>
      </c>
      <c r="Q6364" s="29" t="s">
        <v>61</v>
      </c>
      <c r="R6364" s="30">
        <v>7071.852722693302</v>
      </c>
      <c r="S6364" s="5">
        <v>16.071220081727962</v>
      </c>
      <c r="T6364" s="4" t="s">
        <v>61</v>
      </c>
      <c r="U6364" s="1"/>
      <c r="V6364" s="1"/>
      <c r="W6364" s="1"/>
      <c r="X6364" s="1"/>
    </row>
    <row r="6365" spans="1:24" ht="15.75" customHeight="1" x14ac:dyDescent="0.2">
      <c r="A6365" s="1"/>
      <c r="B6365" s="1"/>
      <c r="C6365" s="31" t="str">
        <f>IF('Style Screener'!$S6365&lt;(AVERAGE('Style Screener'!$S$9:$S$6415)), "Value", "Growth")</f>
        <v>Value</v>
      </c>
      <c r="D6365" s="31" t="str">
        <f>IF('Style Screener'!$R6365&gt;2000, "Large Cap", "Small Cap")</f>
        <v>Large Cap</v>
      </c>
      <c r="E6365" s="31" t="s">
        <v>15</v>
      </c>
      <c r="F6365" s="31" t="s">
        <v>37</v>
      </c>
      <c r="G6365" s="1" t="s">
        <v>214</v>
      </c>
      <c r="H6365" s="1" t="s">
        <v>11511</v>
      </c>
      <c r="I6365" s="1" t="s">
        <v>21517</v>
      </c>
      <c r="J6365" s="1" t="s">
        <v>10785</v>
      </c>
      <c r="K6365" s="1" t="s">
        <v>11513</v>
      </c>
      <c r="L6365" s="1" t="s">
        <v>11514</v>
      </c>
      <c r="M6365" s="1" t="s">
        <v>219</v>
      </c>
      <c r="N6365" s="1" t="s">
        <v>466</v>
      </c>
      <c r="O6365" s="1" t="s">
        <v>219</v>
      </c>
      <c r="P6365" s="1" t="s">
        <v>466</v>
      </c>
      <c r="Q6365" s="29" t="s">
        <v>61</v>
      </c>
      <c r="R6365" s="30">
        <v>21075.518530522262</v>
      </c>
      <c r="S6365" s="5">
        <v>18.668012108980829</v>
      </c>
      <c r="T6365" s="4" t="s">
        <v>61</v>
      </c>
      <c r="U6365" s="1"/>
      <c r="V6365" s="1"/>
      <c r="W6365" s="1"/>
      <c r="X6365" s="1"/>
    </row>
    <row r="6366" spans="1:24" ht="15.75" customHeight="1" x14ac:dyDescent="0.2">
      <c r="A6366" s="1"/>
      <c r="B6366" s="1"/>
      <c r="C6366" s="31" t="str">
        <f>IF('Style Screener'!$S6366&lt;(AVERAGE('Style Screener'!$S$9:$S$6415)), "Value", "Growth")</f>
        <v>Value</v>
      </c>
      <c r="D6366" s="31" t="str">
        <f>IF('Style Screener'!$R6366&gt;2000, "Large Cap", "Small Cap")</f>
        <v>Large Cap</v>
      </c>
      <c r="E6366" s="31" t="s">
        <v>15</v>
      </c>
      <c r="F6366" s="31" t="s">
        <v>37</v>
      </c>
      <c r="G6366" s="1" t="s">
        <v>10984</v>
      </c>
      <c r="H6366" s="1" t="s">
        <v>11499</v>
      </c>
      <c r="I6366" s="1" t="s">
        <v>11500</v>
      </c>
      <c r="J6366" s="1" t="s">
        <v>10987</v>
      </c>
      <c r="K6366" s="1" t="s">
        <v>11501</v>
      </c>
      <c r="L6366" s="1" t="s">
        <v>11502</v>
      </c>
      <c r="M6366" s="1" t="s">
        <v>219</v>
      </c>
      <c r="N6366" s="1" t="s">
        <v>220</v>
      </c>
      <c r="O6366" s="1" t="s">
        <v>219</v>
      </c>
      <c r="P6366" s="1" t="s">
        <v>221</v>
      </c>
      <c r="Q6366" s="29" t="s">
        <v>61</v>
      </c>
      <c r="R6366" s="30">
        <v>9490.319499950263</v>
      </c>
      <c r="S6366" s="5">
        <v>19.600000000000001</v>
      </c>
      <c r="T6366" s="4">
        <v>30.447566154851351</v>
      </c>
      <c r="U6366" s="1"/>
      <c r="V6366" s="1"/>
      <c r="W6366" s="1"/>
      <c r="X6366" s="1"/>
    </row>
    <row r="6367" spans="1:24" ht="15.75" customHeight="1" x14ac:dyDescent="0.2">
      <c r="A6367" s="1"/>
      <c r="B6367" s="1"/>
      <c r="C6367" s="31" t="str">
        <f>IF('Style Screener'!$S6367&lt;(AVERAGE('Style Screener'!$S$9:$S$6415)), "Value", "Growth")</f>
        <v>Value</v>
      </c>
      <c r="D6367" s="31" t="str">
        <f>IF('Style Screener'!$R6367&gt;2000, "Large Cap", "Small Cap")</f>
        <v>Large Cap</v>
      </c>
      <c r="E6367" s="31" t="s">
        <v>15</v>
      </c>
      <c r="F6367" s="31" t="s">
        <v>37</v>
      </c>
      <c r="G6367" s="1" t="s">
        <v>10984</v>
      </c>
      <c r="H6367" s="1" t="s">
        <v>11539</v>
      </c>
      <c r="I6367" s="1" t="s">
        <v>11540</v>
      </c>
      <c r="J6367" s="1" t="s">
        <v>10987</v>
      </c>
      <c r="K6367" s="1" t="s">
        <v>11541</v>
      </c>
      <c r="L6367" s="1" t="s">
        <v>11542</v>
      </c>
      <c r="M6367" s="1" t="s">
        <v>219</v>
      </c>
      <c r="N6367" s="1" t="s">
        <v>466</v>
      </c>
      <c r="O6367" s="1" t="s">
        <v>219</v>
      </c>
      <c r="P6367" s="1" t="s">
        <v>466</v>
      </c>
      <c r="Q6367" s="29" t="s">
        <v>61</v>
      </c>
      <c r="R6367" s="30">
        <v>42657.540507315323</v>
      </c>
      <c r="S6367" s="5">
        <v>13.052631578947368</v>
      </c>
      <c r="T6367" s="4" t="s">
        <v>61</v>
      </c>
      <c r="U6367" s="1"/>
      <c r="V6367" s="1"/>
      <c r="W6367" s="1"/>
      <c r="X6367" s="1"/>
    </row>
    <row r="6368" spans="1:24" ht="15.75" customHeight="1" x14ac:dyDescent="0.2">
      <c r="A6368" s="1"/>
      <c r="B6368" s="1"/>
      <c r="C6368" s="31" t="str">
        <f>IF('Style Screener'!$S6368&lt;(AVERAGE('Style Screener'!$S$9:$S$6415)), "Value", "Growth")</f>
        <v>Value</v>
      </c>
      <c r="D6368" s="31" t="str">
        <f>IF('Style Screener'!$R6368&gt;2000, "Large Cap", "Small Cap")</f>
        <v>Large Cap</v>
      </c>
      <c r="E6368" s="31" t="s">
        <v>15</v>
      </c>
      <c r="F6368" s="31" t="s">
        <v>37</v>
      </c>
      <c r="G6368" s="1" t="s">
        <v>38</v>
      </c>
      <c r="H6368" s="1" t="s">
        <v>4293</v>
      </c>
      <c r="I6368" s="1" t="s">
        <v>4294</v>
      </c>
      <c r="J6368" s="1" t="s">
        <v>41</v>
      </c>
      <c r="K6368" s="1" t="s">
        <v>4295</v>
      </c>
      <c r="L6368" s="1" t="s">
        <v>4296</v>
      </c>
      <c r="M6368" s="1" t="s">
        <v>219</v>
      </c>
      <c r="N6368" s="1" t="s">
        <v>466</v>
      </c>
      <c r="O6368" s="1" t="s">
        <v>219</v>
      </c>
      <c r="P6368" s="1" t="s">
        <v>466</v>
      </c>
      <c r="Q6368" s="29" t="s">
        <v>222</v>
      </c>
      <c r="R6368" s="30">
        <v>14091.019868580001</v>
      </c>
      <c r="S6368" s="5">
        <v>14.375690607734807</v>
      </c>
      <c r="T6368" s="4" t="s">
        <v>61</v>
      </c>
      <c r="U6368" s="1"/>
      <c r="V6368" s="1"/>
      <c r="W6368" s="1"/>
      <c r="X6368" s="1"/>
    </row>
    <row r="6369" spans="1:24" ht="15.75" customHeight="1" x14ac:dyDescent="0.2">
      <c r="A6369" s="1"/>
      <c r="B6369" s="1"/>
      <c r="C6369" s="31" t="str">
        <f>IF('Style Screener'!$S6369&lt;(AVERAGE('Style Screener'!$S$9:$S$6415)), "Value", "Growth")</f>
        <v>Value</v>
      </c>
      <c r="D6369" s="31" t="str">
        <f>IF('Style Screener'!$R6369&gt;2000, "Large Cap", "Small Cap")</f>
        <v>Large Cap</v>
      </c>
      <c r="E6369" s="31" t="s">
        <v>15</v>
      </c>
      <c r="F6369" s="31" t="s">
        <v>37</v>
      </c>
      <c r="G6369" s="1" t="s">
        <v>38</v>
      </c>
      <c r="H6369" s="1" t="s">
        <v>4227</v>
      </c>
      <c r="I6369" s="1" t="s">
        <v>4228</v>
      </c>
      <c r="J6369" s="1" t="s">
        <v>41</v>
      </c>
      <c r="K6369" s="1" t="s">
        <v>4229</v>
      </c>
      <c r="L6369" s="1" t="s">
        <v>4230</v>
      </c>
      <c r="M6369" s="1" t="s">
        <v>219</v>
      </c>
      <c r="N6369" s="1" t="s">
        <v>466</v>
      </c>
      <c r="O6369" s="1" t="s">
        <v>219</v>
      </c>
      <c r="P6369" s="1" t="s">
        <v>466</v>
      </c>
      <c r="Q6369" s="29" t="s">
        <v>222</v>
      </c>
      <c r="R6369" s="30">
        <v>15746.462099610002</v>
      </c>
      <c r="S6369" s="5">
        <v>17.388713634770415</v>
      </c>
      <c r="T6369" s="4">
        <v>1.7388867918728117E-16</v>
      </c>
      <c r="U6369" s="1"/>
      <c r="V6369" s="1"/>
      <c r="W6369" s="1"/>
      <c r="X6369" s="1"/>
    </row>
    <row r="6370" spans="1:24" ht="15.75" customHeight="1" x14ac:dyDescent="0.2">
      <c r="A6370" s="1"/>
      <c r="B6370" s="1"/>
      <c r="C6370" s="31" t="str">
        <f>IF('Style Screener'!$S6370&lt;(AVERAGE('Style Screener'!$S$9:$S$6415)), "Value", "Growth")</f>
        <v>Value</v>
      </c>
      <c r="D6370" s="31" t="str">
        <f>IF('Style Screener'!$R6370&gt;2000, "Large Cap", "Small Cap")</f>
        <v>Large Cap</v>
      </c>
      <c r="E6370" s="31" t="s">
        <v>15</v>
      </c>
      <c r="F6370" s="31" t="s">
        <v>37</v>
      </c>
      <c r="G6370" s="1" t="s">
        <v>38</v>
      </c>
      <c r="H6370" s="1" t="s">
        <v>4357</v>
      </c>
      <c r="I6370" s="1" t="s">
        <v>4358</v>
      </c>
      <c r="J6370" s="1" t="s">
        <v>41</v>
      </c>
      <c r="K6370" s="1" t="s">
        <v>4359</v>
      </c>
      <c r="L6370" s="1" t="s">
        <v>4360</v>
      </c>
      <c r="M6370" s="1" t="s">
        <v>219</v>
      </c>
      <c r="N6370" s="1" t="s">
        <v>466</v>
      </c>
      <c r="O6370" s="1" t="s">
        <v>219</v>
      </c>
      <c r="P6370" s="1" t="s">
        <v>466</v>
      </c>
      <c r="Q6370" s="29" t="s">
        <v>222</v>
      </c>
      <c r="R6370" s="30">
        <v>28469.081986730002</v>
      </c>
      <c r="S6370" s="5">
        <v>13.642356819118252</v>
      </c>
      <c r="T6370" s="4" t="s">
        <v>61</v>
      </c>
      <c r="U6370" s="1"/>
      <c r="V6370" s="1"/>
      <c r="W6370" s="1"/>
      <c r="X6370" s="1"/>
    </row>
    <row r="6371" spans="1:24" ht="15.75" customHeight="1" x14ac:dyDescent="0.2">
      <c r="A6371" s="1"/>
      <c r="B6371" s="1"/>
      <c r="C6371" s="31" t="str">
        <f>IF('Style Screener'!$S6371&lt;(AVERAGE('Style Screener'!$S$9:$S$6415)), "Value", "Growth")</f>
        <v>Value</v>
      </c>
      <c r="D6371" s="31" t="str">
        <f>IF('Style Screener'!$R6371&gt;2000, "Large Cap", "Small Cap")</f>
        <v>Large Cap</v>
      </c>
      <c r="E6371" s="31" t="s">
        <v>15</v>
      </c>
      <c r="F6371" s="31" t="s">
        <v>37</v>
      </c>
      <c r="G6371" s="1" t="s">
        <v>38</v>
      </c>
      <c r="H6371" s="1" t="s">
        <v>4558</v>
      </c>
      <c r="I6371" s="1" t="s">
        <v>4559</v>
      </c>
      <c r="J6371" s="1" t="s">
        <v>41</v>
      </c>
      <c r="K6371" s="1" t="s">
        <v>4560</v>
      </c>
      <c r="L6371" s="1" t="s">
        <v>4561</v>
      </c>
      <c r="M6371" s="1" t="s">
        <v>219</v>
      </c>
      <c r="N6371" s="1" t="s">
        <v>466</v>
      </c>
      <c r="O6371" s="1" t="s">
        <v>219</v>
      </c>
      <c r="P6371" s="1" t="s">
        <v>466</v>
      </c>
      <c r="Q6371" s="29" t="s">
        <v>222</v>
      </c>
      <c r="R6371" s="30">
        <v>14976.251695860001</v>
      </c>
      <c r="S6371" s="5">
        <v>13.739837398373984</v>
      </c>
      <c r="T6371" s="4" t="s">
        <v>61</v>
      </c>
      <c r="U6371" s="1"/>
      <c r="V6371" s="1"/>
      <c r="W6371" s="1"/>
      <c r="X6371" s="1"/>
    </row>
    <row r="6372" spans="1:24" ht="15.75" customHeight="1" x14ac:dyDescent="0.2">
      <c r="A6372" s="1"/>
      <c r="B6372" s="1"/>
      <c r="C6372" s="31" t="str">
        <f>IF('Style Screener'!$S6372&lt;(AVERAGE('Style Screener'!$S$9:$S$6415)), "Value", "Growth")</f>
        <v>Value</v>
      </c>
      <c r="D6372" s="31" t="str">
        <f>IF('Style Screener'!$R6372&gt;2000, "Large Cap", "Small Cap")</f>
        <v>Large Cap</v>
      </c>
      <c r="E6372" s="31" t="s">
        <v>15</v>
      </c>
      <c r="F6372" s="31" t="s">
        <v>37</v>
      </c>
      <c r="G6372" s="1" t="s">
        <v>5587</v>
      </c>
      <c r="H6372" s="1" t="s">
        <v>21518</v>
      </c>
      <c r="I6372" s="1" t="s">
        <v>21519</v>
      </c>
      <c r="J6372" s="1" t="s">
        <v>19180</v>
      </c>
      <c r="K6372" s="1" t="s">
        <v>21520</v>
      </c>
      <c r="L6372" s="1" t="s">
        <v>21521</v>
      </c>
      <c r="M6372" s="1" t="s">
        <v>219</v>
      </c>
      <c r="N6372" s="1" t="s">
        <v>466</v>
      </c>
      <c r="O6372" s="1" t="s">
        <v>219</v>
      </c>
      <c r="P6372" s="1" t="s">
        <v>466</v>
      </c>
      <c r="Q6372" s="29" t="s">
        <v>1251</v>
      </c>
      <c r="R6372" s="30">
        <v>8884.3989868809622</v>
      </c>
      <c r="S6372" s="5">
        <v>19.542970690511677</v>
      </c>
      <c r="T6372" s="4" t="s">
        <v>61</v>
      </c>
      <c r="U6372" s="1"/>
      <c r="V6372" s="1"/>
      <c r="W6372" s="1"/>
      <c r="X6372" s="1"/>
    </row>
    <row r="6373" spans="1:24" ht="15.75" customHeight="1" x14ac:dyDescent="0.2">
      <c r="A6373" s="1"/>
      <c r="B6373" s="1"/>
      <c r="C6373" s="31" t="str">
        <f>IF('Style Screener'!$S6373&lt;(AVERAGE('Style Screener'!$S$9:$S$6415)), "Value", "Growth")</f>
        <v>Value</v>
      </c>
      <c r="D6373" s="31" t="str">
        <f>IF('Style Screener'!$R6373&gt;2000, "Large Cap", "Small Cap")</f>
        <v>Large Cap</v>
      </c>
      <c r="E6373" s="31" t="s">
        <v>15</v>
      </c>
      <c r="F6373" s="31" t="s">
        <v>37</v>
      </c>
      <c r="G6373" s="1" t="s">
        <v>10908</v>
      </c>
      <c r="H6373" s="1" t="s">
        <v>11663</v>
      </c>
      <c r="I6373" s="1" t="s">
        <v>11664</v>
      </c>
      <c r="J6373" s="1" t="s">
        <v>10911</v>
      </c>
      <c r="K6373" s="1" t="s">
        <v>11665</v>
      </c>
      <c r="L6373" s="1" t="s">
        <v>11666</v>
      </c>
      <c r="M6373" s="1" t="s">
        <v>219</v>
      </c>
      <c r="N6373" s="1" t="s">
        <v>466</v>
      </c>
      <c r="O6373" s="1" t="s">
        <v>219</v>
      </c>
      <c r="P6373" s="1" t="s">
        <v>466</v>
      </c>
      <c r="Q6373" s="29" t="s">
        <v>61</v>
      </c>
      <c r="R6373" s="30">
        <v>17425.745085685274</v>
      </c>
      <c r="S6373" s="5">
        <v>18.358509566968781</v>
      </c>
      <c r="T6373" s="4" t="s">
        <v>61</v>
      </c>
      <c r="U6373" s="1"/>
      <c r="V6373" s="1"/>
      <c r="W6373" s="1"/>
      <c r="X6373" s="1"/>
    </row>
    <row r="6374" spans="1:24" ht="15.75" customHeight="1" x14ac:dyDescent="0.2">
      <c r="A6374" s="1"/>
      <c r="B6374" s="1"/>
      <c r="C6374" s="31" t="str">
        <f>IF('Style Screener'!$S6374&lt;(AVERAGE('Style Screener'!$S$9:$S$6415)), "Value", "Growth")</f>
        <v>Value</v>
      </c>
      <c r="D6374" s="31" t="str">
        <f>IF('Style Screener'!$R6374&gt;2000, "Large Cap", "Small Cap")</f>
        <v>Large Cap</v>
      </c>
      <c r="E6374" s="31" t="s">
        <v>15</v>
      </c>
      <c r="F6374" s="31" t="s">
        <v>37</v>
      </c>
      <c r="G6374" s="1" t="s">
        <v>214</v>
      </c>
      <c r="H6374" s="1" t="s">
        <v>11691</v>
      </c>
      <c r="I6374" s="1" t="s">
        <v>21522</v>
      </c>
      <c r="J6374" s="1" t="s">
        <v>10785</v>
      </c>
      <c r="K6374" s="1" t="s">
        <v>11693</v>
      </c>
      <c r="L6374" s="1" t="s">
        <v>11694</v>
      </c>
      <c r="M6374" s="1" t="s">
        <v>219</v>
      </c>
      <c r="N6374" s="1" t="s">
        <v>1291</v>
      </c>
      <c r="O6374" s="1" t="s">
        <v>219</v>
      </c>
      <c r="P6374" s="1" t="s">
        <v>1291</v>
      </c>
      <c r="Q6374" s="29" t="s">
        <v>61</v>
      </c>
      <c r="R6374" s="30">
        <v>23306.07353766801</v>
      </c>
      <c r="S6374" s="5">
        <v>14.526845637583893</v>
      </c>
      <c r="T6374" s="4">
        <v>48.152938323498496</v>
      </c>
      <c r="U6374" s="1"/>
      <c r="V6374" s="1"/>
      <c r="W6374" s="1"/>
      <c r="X6374" s="1"/>
    </row>
    <row r="6375" spans="1:24" ht="15.75" customHeight="1" x14ac:dyDescent="0.2">
      <c r="A6375" s="1"/>
      <c r="B6375" s="1"/>
      <c r="C6375" s="31" t="str">
        <f>IF('Style Screener'!$S6375&lt;(AVERAGE('Style Screener'!$S$9:$S$6415)), "Value", "Growth")</f>
        <v>Value</v>
      </c>
      <c r="D6375" s="31" t="str">
        <f>IF('Style Screener'!$R6375&gt;2000, "Large Cap", "Small Cap")</f>
        <v>Large Cap</v>
      </c>
      <c r="E6375" s="31" t="s">
        <v>15</v>
      </c>
      <c r="F6375" s="31" t="s">
        <v>37</v>
      </c>
      <c r="G6375" s="1" t="s">
        <v>10804</v>
      </c>
      <c r="H6375" s="1" t="s">
        <v>11783</v>
      </c>
      <c r="I6375" s="1" t="s">
        <v>11784</v>
      </c>
      <c r="J6375" s="1" t="s">
        <v>10807</v>
      </c>
      <c r="K6375" s="1" t="s">
        <v>11785</v>
      </c>
      <c r="L6375" s="1" t="s">
        <v>11786</v>
      </c>
      <c r="M6375" s="1" t="s">
        <v>219</v>
      </c>
      <c r="N6375" s="1" t="s">
        <v>436</v>
      </c>
      <c r="O6375" s="1" t="s">
        <v>219</v>
      </c>
      <c r="P6375" s="1" t="s">
        <v>436</v>
      </c>
      <c r="Q6375" s="29" t="s">
        <v>61</v>
      </c>
      <c r="R6375" s="30">
        <v>49917.982468271832</v>
      </c>
      <c r="S6375" s="5">
        <v>15.143084260731319</v>
      </c>
      <c r="T6375" s="4">
        <v>62.73197118603219</v>
      </c>
      <c r="U6375" s="1"/>
      <c r="V6375" s="1"/>
      <c r="W6375" s="1"/>
      <c r="X6375" s="1"/>
    </row>
    <row r="6376" spans="1:24" ht="15.75" customHeight="1" x14ac:dyDescent="0.2">
      <c r="A6376" s="1"/>
      <c r="B6376" s="1"/>
      <c r="C6376" s="31" t="str">
        <f>IF('Style Screener'!$S6376&lt;(AVERAGE('Style Screener'!$S$9:$S$6415)), "Value", "Growth")</f>
        <v>Growth</v>
      </c>
      <c r="D6376" s="31" t="str">
        <f>IF('Style Screener'!$R6376&gt;2000, "Large Cap", "Small Cap")</f>
        <v>Large Cap</v>
      </c>
      <c r="E6376" s="31" t="s">
        <v>15</v>
      </c>
      <c r="F6376" s="31" t="s">
        <v>37</v>
      </c>
      <c r="G6376" s="1" t="s">
        <v>13188</v>
      </c>
      <c r="H6376" s="1" t="s">
        <v>21523</v>
      </c>
      <c r="I6376" s="1" t="s">
        <v>21524</v>
      </c>
      <c r="J6376" s="1" t="s">
        <v>13191</v>
      </c>
      <c r="K6376" s="1" t="s">
        <v>21525</v>
      </c>
      <c r="L6376" s="1" t="s">
        <v>21526</v>
      </c>
      <c r="M6376" s="1" t="s">
        <v>219</v>
      </c>
      <c r="N6376" s="1" t="s">
        <v>466</v>
      </c>
      <c r="O6376" s="1" t="s">
        <v>219</v>
      </c>
      <c r="P6376" s="1" t="s">
        <v>466</v>
      </c>
      <c r="Q6376" s="29" t="s">
        <v>61</v>
      </c>
      <c r="R6376" s="30">
        <v>2989.4340251722556</v>
      </c>
      <c r="S6376" s="5">
        <v>48.447346659442807</v>
      </c>
      <c r="T6376" s="4" t="s">
        <v>61</v>
      </c>
      <c r="U6376" s="1"/>
      <c r="V6376" s="1"/>
      <c r="W6376" s="1"/>
      <c r="X6376" s="1"/>
    </row>
    <row r="6377" spans="1:24" ht="15.75" customHeight="1" x14ac:dyDescent="0.2">
      <c r="A6377" s="1"/>
      <c r="B6377" s="1"/>
      <c r="C6377" s="31" t="str">
        <f>IF('Style Screener'!$S6377&lt;(AVERAGE('Style Screener'!$S$9:$S$6415)), "Value", "Growth")</f>
        <v>Value</v>
      </c>
      <c r="D6377" s="31" t="str">
        <f>IF('Style Screener'!$R6377&gt;2000, "Large Cap", "Small Cap")</f>
        <v>Large Cap</v>
      </c>
      <c r="E6377" s="31" t="s">
        <v>15</v>
      </c>
      <c r="F6377" s="31" t="s">
        <v>37</v>
      </c>
      <c r="G6377" s="1" t="s">
        <v>16243</v>
      </c>
      <c r="H6377" s="1" t="s">
        <v>21527</v>
      </c>
      <c r="I6377" s="1" t="s">
        <v>21528</v>
      </c>
      <c r="J6377" s="1" t="s">
        <v>16236</v>
      </c>
      <c r="K6377" s="1" t="s">
        <v>21529</v>
      </c>
      <c r="L6377" s="1" t="s">
        <v>21530</v>
      </c>
      <c r="M6377" s="1" t="s">
        <v>219</v>
      </c>
      <c r="N6377" s="1" t="s">
        <v>1291</v>
      </c>
      <c r="O6377" s="1" t="s">
        <v>219</v>
      </c>
      <c r="P6377" s="1" t="s">
        <v>1291</v>
      </c>
      <c r="Q6377" s="29" t="s">
        <v>61</v>
      </c>
      <c r="R6377" s="30">
        <v>24903.157483277762</v>
      </c>
      <c r="S6377" s="5">
        <v>24.979591836734695</v>
      </c>
      <c r="T6377" s="4">
        <v>61.318279821142177</v>
      </c>
      <c r="U6377" s="1"/>
      <c r="V6377" s="1"/>
      <c r="W6377" s="1"/>
      <c r="X6377" s="1"/>
    </row>
    <row r="6378" spans="1:24" ht="15.75" customHeight="1" x14ac:dyDescent="0.2">
      <c r="A6378" s="1"/>
      <c r="B6378" s="1"/>
      <c r="C6378" s="31" t="str">
        <f>IF('Style Screener'!$S6378&lt;(AVERAGE('Style Screener'!$S$9:$S$6415)), "Value", "Growth")</f>
        <v>Value</v>
      </c>
      <c r="D6378" s="31" t="str">
        <f>IF('Style Screener'!$R6378&gt;2000, "Large Cap", "Small Cap")</f>
        <v>Large Cap</v>
      </c>
      <c r="E6378" s="31" t="s">
        <v>15</v>
      </c>
      <c r="F6378" s="31" t="s">
        <v>37</v>
      </c>
      <c r="G6378" s="1" t="s">
        <v>214</v>
      </c>
      <c r="H6378" s="1" t="s">
        <v>11903</v>
      </c>
      <c r="I6378" s="1" t="s">
        <v>21531</v>
      </c>
      <c r="J6378" s="1" t="s">
        <v>10785</v>
      </c>
      <c r="K6378" s="1" t="s">
        <v>11905</v>
      </c>
      <c r="L6378" s="1" t="s">
        <v>11906</v>
      </c>
      <c r="M6378" s="1" t="s">
        <v>219</v>
      </c>
      <c r="N6378" s="1" t="s">
        <v>466</v>
      </c>
      <c r="O6378" s="1" t="s">
        <v>219</v>
      </c>
      <c r="P6378" s="1" t="s">
        <v>466</v>
      </c>
      <c r="Q6378" s="29" t="s">
        <v>61</v>
      </c>
      <c r="R6378" s="30">
        <v>41154.681979334979</v>
      </c>
      <c r="S6378" s="5">
        <v>16.008021390374331</v>
      </c>
      <c r="T6378" s="4" t="s">
        <v>61</v>
      </c>
      <c r="U6378" s="1"/>
      <c r="V6378" s="1"/>
      <c r="W6378" s="1"/>
      <c r="X6378" s="1"/>
    </row>
    <row r="6379" spans="1:24" ht="15.75" customHeight="1" x14ac:dyDescent="0.2">
      <c r="A6379" s="1"/>
      <c r="B6379" s="1"/>
      <c r="C6379" s="31" t="str">
        <f>IF('Style Screener'!$S6379&lt;(AVERAGE('Style Screener'!$S$9:$S$6415)), "Value", "Growth")</f>
        <v>Value</v>
      </c>
      <c r="D6379" s="31" t="str">
        <f>IF('Style Screener'!$R6379&gt;2000, "Large Cap", "Small Cap")</f>
        <v>Large Cap</v>
      </c>
      <c r="E6379" s="31" t="s">
        <v>15</v>
      </c>
      <c r="F6379" s="31" t="s">
        <v>37</v>
      </c>
      <c r="G6379" s="1" t="s">
        <v>38</v>
      </c>
      <c r="H6379" s="1" t="s">
        <v>21532</v>
      </c>
      <c r="I6379" s="1" t="s">
        <v>21533</v>
      </c>
      <c r="J6379" s="1" t="s">
        <v>41</v>
      </c>
      <c r="K6379" s="1" t="s">
        <v>21534</v>
      </c>
      <c r="L6379" s="1" t="s">
        <v>21535</v>
      </c>
      <c r="M6379" s="1" t="s">
        <v>219</v>
      </c>
      <c r="N6379" s="1" t="s">
        <v>436</v>
      </c>
      <c r="O6379" s="1" t="s">
        <v>219</v>
      </c>
      <c r="P6379" s="1" t="s">
        <v>436</v>
      </c>
      <c r="Q6379" s="29" t="s">
        <v>222</v>
      </c>
      <c r="R6379" s="30">
        <v>5841.3037975500001</v>
      </c>
      <c r="S6379" s="5">
        <v>21.832038254632394</v>
      </c>
      <c r="T6379" s="4" t="s">
        <v>61</v>
      </c>
      <c r="U6379" s="1"/>
      <c r="V6379" s="1"/>
      <c r="W6379" s="1"/>
      <c r="X6379" s="1"/>
    </row>
    <row r="6380" spans="1:24" ht="15.75" customHeight="1" x14ac:dyDescent="0.2">
      <c r="A6380" s="1"/>
      <c r="B6380" s="1"/>
      <c r="C6380" s="31" t="str">
        <f>IF('Style Screener'!$S6380&lt;(AVERAGE('Style Screener'!$S$9:$S$6415)), "Value", "Growth")</f>
        <v>Growth</v>
      </c>
      <c r="D6380" s="31" t="str">
        <f>IF('Style Screener'!$R6380&gt;2000, "Large Cap", "Small Cap")</f>
        <v>Large Cap</v>
      </c>
      <c r="E6380" s="31" t="s">
        <v>15</v>
      </c>
      <c r="F6380" s="31" t="s">
        <v>37</v>
      </c>
      <c r="G6380" s="1" t="s">
        <v>13188</v>
      </c>
      <c r="H6380" s="1" t="s">
        <v>14051</v>
      </c>
      <c r="I6380" s="1" t="s">
        <v>21536</v>
      </c>
      <c r="J6380" s="1" t="s">
        <v>13191</v>
      </c>
      <c r="K6380" s="1" t="s">
        <v>14053</v>
      </c>
      <c r="L6380" s="1" t="s">
        <v>14054</v>
      </c>
      <c r="M6380" s="1" t="s">
        <v>219</v>
      </c>
      <c r="N6380" s="1" t="s">
        <v>466</v>
      </c>
      <c r="O6380" s="1" t="s">
        <v>219</v>
      </c>
      <c r="P6380" s="1" t="s">
        <v>466</v>
      </c>
      <c r="Q6380" s="29" t="s">
        <v>61</v>
      </c>
      <c r="R6380" s="30">
        <v>9541.2466143945785</v>
      </c>
      <c r="S6380" s="5" t="s">
        <v>61</v>
      </c>
      <c r="T6380" s="4">
        <v>0</v>
      </c>
      <c r="U6380" s="1"/>
      <c r="V6380" s="1"/>
      <c r="W6380" s="1"/>
      <c r="X6380" s="1"/>
    </row>
    <row r="6381" spans="1:24" ht="15.75" customHeight="1" x14ac:dyDescent="0.2">
      <c r="A6381" s="1"/>
      <c r="B6381" s="1"/>
      <c r="C6381" s="31" t="str">
        <f>IF('Style Screener'!$S6381&lt;(AVERAGE('Style Screener'!$S$9:$S$6415)), "Value", "Growth")</f>
        <v>Growth</v>
      </c>
      <c r="D6381" s="31" t="str">
        <f>IF('Style Screener'!$R6381&gt;2000, "Large Cap", "Small Cap")</f>
        <v>Large Cap</v>
      </c>
      <c r="E6381" s="31" t="s">
        <v>15</v>
      </c>
      <c r="F6381" s="31" t="s">
        <v>37</v>
      </c>
      <c r="G6381" s="1" t="s">
        <v>13188</v>
      </c>
      <c r="H6381" s="1" t="s">
        <v>21537</v>
      </c>
      <c r="I6381" s="1" t="s">
        <v>21538</v>
      </c>
      <c r="J6381" s="1" t="s">
        <v>13191</v>
      </c>
      <c r="K6381" s="1" t="s">
        <v>21539</v>
      </c>
      <c r="L6381" s="1" t="s">
        <v>21540</v>
      </c>
      <c r="M6381" s="1" t="s">
        <v>219</v>
      </c>
      <c r="N6381" s="1" t="s">
        <v>466</v>
      </c>
      <c r="O6381" s="1" t="s">
        <v>219</v>
      </c>
      <c r="P6381" s="1" t="s">
        <v>466</v>
      </c>
      <c r="Q6381" s="29" t="s">
        <v>61</v>
      </c>
      <c r="R6381" s="30">
        <v>5045.6916601349449</v>
      </c>
      <c r="S6381" s="5" t="s">
        <v>61</v>
      </c>
      <c r="T6381" s="4" t="s">
        <v>61</v>
      </c>
      <c r="U6381" s="1"/>
      <c r="V6381" s="1"/>
      <c r="W6381" s="1"/>
      <c r="X6381" s="1"/>
    </row>
    <row r="6382" spans="1:24" ht="15.75" customHeight="1" x14ac:dyDescent="0.2">
      <c r="A6382" s="1"/>
      <c r="B6382" s="1"/>
      <c r="C6382" s="31" t="str">
        <f>IF('Style Screener'!$S6382&lt;(AVERAGE('Style Screener'!$S$9:$S$6415)), "Value", "Growth")</f>
        <v>Value</v>
      </c>
      <c r="D6382" s="31" t="str">
        <f>IF('Style Screener'!$R6382&gt;2000, "Large Cap", "Small Cap")</f>
        <v>Large Cap</v>
      </c>
      <c r="E6382" s="31" t="s">
        <v>15</v>
      </c>
      <c r="F6382" s="31" t="s">
        <v>37</v>
      </c>
      <c r="G6382" s="1" t="s">
        <v>38</v>
      </c>
      <c r="H6382" s="1" t="s">
        <v>7441</v>
      </c>
      <c r="I6382" s="1" t="s">
        <v>7442</v>
      </c>
      <c r="J6382" s="1" t="s">
        <v>41</v>
      </c>
      <c r="K6382" s="1" t="s">
        <v>7443</v>
      </c>
      <c r="L6382" s="1" t="s">
        <v>7444</v>
      </c>
      <c r="M6382" s="1" t="s">
        <v>219</v>
      </c>
      <c r="N6382" s="1" t="s">
        <v>436</v>
      </c>
      <c r="O6382" s="1" t="s">
        <v>219</v>
      </c>
      <c r="P6382" s="1" t="s">
        <v>436</v>
      </c>
      <c r="Q6382" s="29" t="s">
        <v>222</v>
      </c>
      <c r="R6382" s="30">
        <v>4360.9226245199998</v>
      </c>
      <c r="S6382" s="5">
        <v>19.623467600700522</v>
      </c>
      <c r="T6382" s="4">
        <v>0</v>
      </c>
      <c r="U6382" s="1"/>
      <c r="V6382" s="1"/>
      <c r="W6382" s="1"/>
      <c r="X6382" s="1"/>
    </row>
    <row r="6383" spans="1:24" ht="15.75" customHeight="1" x14ac:dyDescent="0.2">
      <c r="A6383" s="1"/>
      <c r="B6383" s="1"/>
      <c r="C6383" s="31" t="str">
        <f>IF('Style Screener'!$S6383&lt;(AVERAGE('Style Screener'!$S$9:$S$6415)), "Value", "Growth")</f>
        <v>Value</v>
      </c>
      <c r="D6383" s="31" t="str">
        <f>IF('Style Screener'!$R6383&gt;2000, "Large Cap", "Small Cap")</f>
        <v>Small Cap</v>
      </c>
      <c r="E6383" s="31" t="s">
        <v>15</v>
      </c>
      <c r="F6383" s="31" t="s">
        <v>37</v>
      </c>
      <c r="G6383" s="1" t="s">
        <v>20522</v>
      </c>
      <c r="H6383" s="1" t="s">
        <v>21541</v>
      </c>
      <c r="I6383" s="1" t="s">
        <v>21542</v>
      </c>
      <c r="J6383" s="1" t="s">
        <v>20525</v>
      </c>
      <c r="K6383" s="1" t="s">
        <v>21543</v>
      </c>
      <c r="L6383" s="1" t="s">
        <v>21544</v>
      </c>
      <c r="M6383" s="1" t="s">
        <v>219</v>
      </c>
      <c r="N6383" s="1" t="s">
        <v>220</v>
      </c>
      <c r="O6383" s="1" t="s">
        <v>219</v>
      </c>
      <c r="P6383" s="1" t="s">
        <v>221</v>
      </c>
      <c r="Q6383" s="29" t="s">
        <v>61</v>
      </c>
      <c r="R6383" s="30">
        <v>1791.8204355227849</v>
      </c>
      <c r="S6383" s="5">
        <v>23.717948717948719</v>
      </c>
      <c r="T6383" s="4">
        <v>1.4907525510204001</v>
      </c>
      <c r="U6383" s="1"/>
      <c r="V6383" s="1"/>
      <c r="W6383" s="1"/>
      <c r="X6383" s="1"/>
    </row>
    <row r="6384" spans="1:24" ht="15.75" customHeight="1" x14ac:dyDescent="0.2">
      <c r="A6384" s="1"/>
      <c r="B6384" s="1"/>
      <c r="C6384" s="31" t="str">
        <f>IF('Style Screener'!$S6384&lt;(AVERAGE('Style Screener'!$S$9:$S$6415)), "Value", "Growth")</f>
        <v>Value</v>
      </c>
      <c r="D6384" s="31" t="str">
        <f>IF('Style Screener'!$R6384&gt;2000, "Large Cap", "Small Cap")</f>
        <v>Large Cap</v>
      </c>
      <c r="E6384" s="31" t="s">
        <v>15</v>
      </c>
      <c r="F6384" s="31" t="s">
        <v>37</v>
      </c>
      <c r="G6384" s="1" t="s">
        <v>1020</v>
      </c>
      <c r="H6384" s="1" t="s">
        <v>12303</v>
      </c>
      <c r="I6384" s="1" t="s">
        <v>12304</v>
      </c>
      <c r="J6384" s="1" t="s">
        <v>10766</v>
      </c>
      <c r="K6384" s="1" t="s">
        <v>12305</v>
      </c>
      <c r="L6384" s="1" t="s">
        <v>12306</v>
      </c>
      <c r="M6384" s="1" t="s">
        <v>219</v>
      </c>
      <c r="N6384" s="1" t="s">
        <v>436</v>
      </c>
      <c r="O6384" s="1" t="s">
        <v>219</v>
      </c>
      <c r="P6384" s="1" t="s">
        <v>436</v>
      </c>
      <c r="Q6384" s="29" t="s">
        <v>61</v>
      </c>
      <c r="R6384" s="30">
        <v>49779.714216273758</v>
      </c>
      <c r="S6384" s="5">
        <v>15.815742397137747</v>
      </c>
      <c r="T6384" s="4">
        <v>54.358835843068398</v>
      </c>
      <c r="U6384" s="1"/>
      <c r="V6384" s="1"/>
      <c r="W6384" s="1"/>
      <c r="X6384" s="1"/>
    </row>
    <row r="6385" spans="1:24" ht="15.75" customHeight="1" x14ac:dyDescent="0.2">
      <c r="A6385" s="1"/>
      <c r="B6385" s="1"/>
      <c r="C6385" s="31" t="str">
        <f>IF('Style Screener'!$S6385&lt;(AVERAGE('Style Screener'!$S$9:$S$6415)), "Value", "Growth")</f>
        <v>Value</v>
      </c>
      <c r="D6385" s="31" t="str">
        <f>IF('Style Screener'!$R6385&gt;2000, "Large Cap", "Small Cap")</f>
        <v>Large Cap</v>
      </c>
      <c r="E6385" s="31" t="s">
        <v>15</v>
      </c>
      <c r="F6385" s="31" t="s">
        <v>37</v>
      </c>
      <c r="G6385" s="1" t="s">
        <v>38</v>
      </c>
      <c r="H6385" s="1" t="s">
        <v>8113</v>
      </c>
      <c r="I6385" s="1" t="s">
        <v>8114</v>
      </c>
      <c r="J6385" s="1" t="s">
        <v>41</v>
      </c>
      <c r="K6385" s="1" t="s">
        <v>8115</v>
      </c>
      <c r="L6385" s="1" t="s">
        <v>8116</v>
      </c>
      <c r="M6385" s="1" t="s">
        <v>219</v>
      </c>
      <c r="N6385" s="1" t="s">
        <v>466</v>
      </c>
      <c r="O6385" s="1" t="s">
        <v>219</v>
      </c>
      <c r="P6385" s="1" t="s">
        <v>466</v>
      </c>
      <c r="Q6385" s="29" t="s">
        <v>222</v>
      </c>
      <c r="R6385" s="30">
        <v>45922.397197600003</v>
      </c>
      <c r="S6385" s="5">
        <v>18.336584500798015</v>
      </c>
      <c r="T6385" s="4" t="s">
        <v>61</v>
      </c>
      <c r="U6385" s="1"/>
      <c r="V6385" s="1"/>
      <c r="W6385" s="1"/>
      <c r="X6385" s="1"/>
    </row>
    <row r="6386" spans="1:24" ht="15.75" customHeight="1" x14ac:dyDescent="0.2">
      <c r="A6386" s="1"/>
      <c r="B6386" s="1"/>
      <c r="C6386" s="31" t="str">
        <f>IF('Style Screener'!$S6386&lt;(AVERAGE('Style Screener'!$S$9:$S$6415)), "Value", "Growth")</f>
        <v>Value</v>
      </c>
      <c r="D6386" s="31" t="str">
        <f>IF('Style Screener'!$R6386&gt;2000, "Large Cap", "Small Cap")</f>
        <v>Large Cap</v>
      </c>
      <c r="E6386" s="31" t="s">
        <v>15</v>
      </c>
      <c r="F6386" s="31" t="s">
        <v>37</v>
      </c>
      <c r="G6386" s="1" t="s">
        <v>38</v>
      </c>
      <c r="H6386" s="1" t="s">
        <v>8191</v>
      </c>
      <c r="I6386" s="1" t="s">
        <v>8192</v>
      </c>
      <c r="J6386" s="1" t="s">
        <v>41</v>
      </c>
      <c r="K6386" s="1" t="s">
        <v>8193</v>
      </c>
      <c r="L6386" s="1" t="s">
        <v>8194</v>
      </c>
      <c r="M6386" s="1" t="s">
        <v>219</v>
      </c>
      <c r="N6386" s="1" t="s">
        <v>436</v>
      </c>
      <c r="O6386" s="1" t="s">
        <v>219</v>
      </c>
      <c r="P6386" s="1" t="s">
        <v>436</v>
      </c>
      <c r="Q6386" s="29" t="s">
        <v>222</v>
      </c>
      <c r="R6386" s="30">
        <v>13857.823106400001</v>
      </c>
      <c r="S6386" s="5">
        <v>24.172661870503596</v>
      </c>
      <c r="T6386" s="4">
        <v>0</v>
      </c>
      <c r="U6386" s="1"/>
      <c r="V6386" s="1"/>
      <c r="W6386" s="1"/>
      <c r="X6386" s="1"/>
    </row>
    <row r="6387" spans="1:24" ht="15.75" customHeight="1" x14ac:dyDescent="0.2">
      <c r="A6387" s="1"/>
      <c r="B6387" s="1"/>
      <c r="C6387" s="31" t="str">
        <f>IF('Style Screener'!$S6387&lt;(AVERAGE('Style Screener'!$S$9:$S$6415)), "Value", "Growth")</f>
        <v>Value</v>
      </c>
      <c r="D6387" s="31" t="str">
        <f>IF('Style Screener'!$R6387&gt;2000, "Large Cap", "Small Cap")</f>
        <v>Large Cap</v>
      </c>
      <c r="E6387" s="31" t="s">
        <v>15</v>
      </c>
      <c r="F6387" s="31" t="s">
        <v>37</v>
      </c>
      <c r="G6387" s="1" t="s">
        <v>38</v>
      </c>
      <c r="H6387" s="1" t="s">
        <v>8327</v>
      </c>
      <c r="I6387" s="1" t="s">
        <v>8328</v>
      </c>
      <c r="J6387" s="1" t="s">
        <v>41</v>
      </c>
      <c r="K6387" s="1" t="s">
        <v>8329</v>
      </c>
      <c r="L6387" s="1" t="s">
        <v>8330</v>
      </c>
      <c r="M6387" s="1" t="s">
        <v>219</v>
      </c>
      <c r="N6387" s="1" t="s">
        <v>220</v>
      </c>
      <c r="O6387" s="1" t="s">
        <v>219</v>
      </c>
      <c r="P6387" s="1" t="s">
        <v>482</v>
      </c>
      <c r="Q6387" s="29" t="s">
        <v>483</v>
      </c>
      <c r="R6387" s="30">
        <v>8587.8498224699997</v>
      </c>
      <c r="S6387" s="5">
        <v>21.825192802056552</v>
      </c>
      <c r="T6387" s="4" t="s">
        <v>61</v>
      </c>
      <c r="U6387" s="1"/>
      <c r="V6387" s="1"/>
      <c r="W6387" s="1"/>
      <c r="X6387" s="1"/>
    </row>
    <row r="6388" spans="1:24" ht="15.75" customHeight="1" x14ac:dyDescent="0.2">
      <c r="A6388" s="1"/>
      <c r="B6388" s="1"/>
      <c r="C6388" s="31" t="str">
        <f>IF('Style Screener'!$S6388&lt;(AVERAGE('Style Screener'!$S$9:$S$6415)), "Value", "Growth")</f>
        <v>Value</v>
      </c>
      <c r="D6388" s="31" t="str">
        <f>IF('Style Screener'!$R6388&gt;2000, "Large Cap", "Small Cap")</f>
        <v>Large Cap</v>
      </c>
      <c r="E6388" s="31" t="s">
        <v>15</v>
      </c>
      <c r="F6388" s="31" t="s">
        <v>37</v>
      </c>
      <c r="G6388" s="1" t="s">
        <v>38</v>
      </c>
      <c r="H6388" s="1" t="s">
        <v>8586</v>
      </c>
      <c r="I6388" s="1" t="s">
        <v>8587</v>
      </c>
      <c r="J6388" s="1" t="s">
        <v>41</v>
      </c>
      <c r="K6388" s="1" t="s">
        <v>8588</v>
      </c>
      <c r="L6388" s="1" t="s">
        <v>8589</v>
      </c>
      <c r="M6388" s="1" t="s">
        <v>219</v>
      </c>
      <c r="N6388" s="1" t="s">
        <v>466</v>
      </c>
      <c r="O6388" s="1" t="s">
        <v>219</v>
      </c>
      <c r="P6388" s="1" t="s">
        <v>466</v>
      </c>
      <c r="Q6388" s="29" t="s">
        <v>222</v>
      </c>
      <c r="R6388" s="30">
        <v>6465.341648919999</v>
      </c>
      <c r="S6388" s="5">
        <v>17.52839372633856</v>
      </c>
      <c r="T6388" s="4" t="s">
        <v>61</v>
      </c>
      <c r="U6388" s="1"/>
      <c r="V6388" s="1"/>
      <c r="W6388" s="1"/>
      <c r="X6388" s="1"/>
    </row>
    <row r="6389" spans="1:24" ht="15.75" customHeight="1" x14ac:dyDescent="0.2">
      <c r="A6389" s="1"/>
      <c r="B6389" s="1"/>
      <c r="C6389" s="31" t="str">
        <f>IF('Style Screener'!$S6389&lt;(AVERAGE('Style Screener'!$S$9:$S$6415)), "Value", "Growth")</f>
        <v>Value</v>
      </c>
      <c r="D6389" s="31" t="str">
        <f>IF('Style Screener'!$R6389&gt;2000, "Large Cap", "Small Cap")</f>
        <v>Large Cap</v>
      </c>
      <c r="E6389" s="31" t="s">
        <v>15</v>
      </c>
      <c r="F6389" s="31" t="s">
        <v>37</v>
      </c>
      <c r="G6389" s="1" t="s">
        <v>13188</v>
      </c>
      <c r="H6389" s="1" t="s">
        <v>14059</v>
      </c>
      <c r="I6389" s="1" t="s">
        <v>21545</v>
      </c>
      <c r="J6389" s="1" t="s">
        <v>13191</v>
      </c>
      <c r="K6389" s="1" t="s">
        <v>14061</v>
      </c>
      <c r="L6389" s="1" t="s">
        <v>14062</v>
      </c>
      <c r="M6389" s="1" t="s">
        <v>219</v>
      </c>
      <c r="N6389" s="1" t="s">
        <v>1291</v>
      </c>
      <c r="O6389" s="1" t="s">
        <v>219</v>
      </c>
      <c r="P6389" s="1" t="s">
        <v>1291</v>
      </c>
      <c r="Q6389" s="29" t="s">
        <v>61</v>
      </c>
      <c r="R6389" s="30">
        <v>8740.3805587915576</v>
      </c>
      <c r="S6389" s="5">
        <v>13.510965030443449</v>
      </c>
      <c r="T6389" s="4" t="s">
        <v>61</v>
      </c>
      <c r="U6389" s="1"/>
      <c r="V6389" s="1"/>
      <c r="W6389" s="1"/>
      <c r="X6389" s="1"/>
    </row>
    <row r="6390" spans="1:24" ht="15.75" customHeight="1" x14ac:dyDescent="0.2">
      <c r="A6390" s="1"/>
      <c r="B6390" s="1"/>
      <c r="C6390" s="31" t="str">
        <f>IF('Style Screener'!$S6390&lt;(AVERAGE('Style Screener'!$S$9:$S$6415)), "Value", "Growth")</f>
        <v>Value</v>
      </c>
      <c r="D6390" s="31" t="str">
        <f>IF('Style Screener'!$R6390&gt;2000, "Large Cap", "Small Cap")</f>
        <v>Large Cap</v>
      </c>
      <c r="E6390" s="31" t="s">
        <v>15</v>
      </c>
      <c r="F6390" s="31" t="s">
        <v>37</v>
      </c>
      <c r="G6390" s="1" t="s">
        <v>38</v>
      </c>
      <c r="H6390" s="1" t="s">
        <v>8921</v>
      </c>
      <c r="I6390" s="1" t="s">
        <v>8922</v>
      </c>
      <c r="J6390" s="1" t="s">
        <v>41</v>
      </c>
      <c r="K6390" s="1" t="s">
        <v>8923</v>
      </c>
      <c r="L6390" s="1" t="s">
        <v>8924</v>
      </c>
      <c r="M6390" s="1" t="s">
        <v>219</v>
      </c>
      <c r="N6390" s="1" t="s">
        <v>436</v>
      </c>
      <c r="O6390" s="1" t="s">
        <v>219</v>
      </c>
      <c r="P6390" s="1" t="s">
        <v>436</v>
      </c>
      <c r="Q6390" s="29" t="s">
        <v>222</v>
      </c>
      <c r="R6390" s="30">
        <v>24873.74583177</v>
      </c>
      <c r="S6390" s="5">
        <v>14.685294947784364</v>
      </c>
      <c r="T6390" s="4" t="s">
        <v>61</v>
      </c>
      <c r="U6390" s="1"/>
      <c r="V6390" s="1"/>
      <c r="W6390" s="1"/>
      <c r="X6390" s="1"/>
    </row>
    <row r="6391" spans="1:24" ht="15.75" customHeight="1" x14ac:dyDescent="0.2">
      <c r="A6391" s="1"/>
      <c r="B6391" s="1"/>
      <c r="C6391" s="31" t="str">
        <f>IF('Style Screener'!$S6391&lt;(AVERAGE('Style Screener'!$S$9:$S$6415)), "Value", "Growth")</f>
        <v>Value</v>
      </c>
      <c r="D6391" s="31" t="str">
        <f>IF('Style Screener'!$R6391&gt;2000, "Large Cap", "Small Cap")</f>
        <v>Large Cap</v>
      </c>
      <c r="E6391" s="31" t="s">
        <v>15</v>
      </c>
      <c r="F6391" s="31" t="s">
        <v>37</v>
      </c>
      <c r="G6391" s="1" t="s">
        <v>38</v>
      </c>
      <c r="H6391" s="1" t="s">
        <v>9311</v>
      </c>
      <c r="I6391" s="1" t="s">
        <v>9312</v>
      </c>
      <c r="J6391" s="1" t="s">
        <v>41</v>
      </c>
      <c r="K6391" s="1" t="s">
        <v>9313</v>
      </c>
      <c r="L6391" s="1" t="s">
        <v>9314</v>
      </c>
      <c r="M6391" s="1" t="s">
        <v>219</v>
      </c>
      <c r="N6391" s="1" t="s">
        <v>466</v>
      </c>
      <c r="O6391" s="1" t="s">
        <v>219</v>
      </c>
      <c r="P6391" s="1" t="s">
        <v>466</v>
      </c>
      <c r="Q6391" s="29" t="s">
        <v>222</v>
      </c>
      <c r="R6391" s="30">
        <v>6593.4268838399994</v>
      </c>
      <c r="S6391" s="5">
        <v>19.683018867924527</v>
      </c>
      <c r="T6391" s="4" t="s">
        <v>61</v>
      </c>
      <c r="U6391" s="1"/>
      <c r="V6391" s="1"/>
      <c r="W6391" s="1"/>
      <c r="X6391" s="1"/>
    </row>
    <row r="6392" spans="1:24" ht="15.75" customHeight="1" x14ac:dyDescent="0.2">
      <c r="A6392" s="1"/>
      <c r="B6392" s="1"/>
      <c r="C6392" s="31" t="str">
        <f>IF('Style Screener'!$S6392&lt;(AVERAGE('Style Screener'!$S$9:$S$6415)), "Value", "Growth")</f>
        <v>Value</v>
      </c>
      <c r="D6392" s="31" t="str">
        <f>IF('Style Screener'!$R6392&gt;2000, "Large Cap", "Small Cap")</f>
        <v>Large Cap</v>
      </c>
      <c r="E6392" s="31" t="s">
        <v>15</v>
      </c>
      <c r="F6392" s="31" t="s">
        <v>37</v>
      </c>
      <c r="G6392" s="1" t="s">
        <v>38</v>
      </c>
      <c r="H6392" s="1" t="s">
        <v>9291</v>
      </c>
      <c r="I6392" s="1" t="s">
        <v>9292</v>
      </c>
      <c r="J6392" s="1" t="s">
        <v>41</v>
      </c>
      <c r="K6392" s="1" t="s">
        <v>9293</v>
      </c>
      <c r="L6392" s="1" t="s">
        <v>9294</v>
      </c>
      <c r="M6392" s="1" t="s">
        <v>219</v>
      </c>
      <c r="N6392" s="1" t="s">
        <v>466</v>
      </c>
      <c r="O6392" s="1" t="s">
        <v>219</v>
      </c>
      <c r="P6392" s="1" t="s">
        <v>466</v>
      </c>
      <c r="Q6392" s="29" t="s">
        <v>222</v>
      </c>
      <c r="R6392" s="30">
        <v>6967.0343200499992</v>
      </c>
      <c r="S6392" s="5">
        <v>16.331775700934578</v>
      </c>
      <c r="T6392" s="4" t="s">
        <v>61</v>
      </c>
      <c r="U6392" s="1"/>
      <c r="V6392" s="1"/>
      <c r="W6392" s="1"/>
      <c r="X6392" s="1"/>
    </row>
    <row r="6393" spans="1:24" ht="15.75" customHeight="1" x14ac:dyDescent="0.2">
      <c r="A6393" s="1"/>
      <c r="B6393" s="1"/>
      <c r="C6393" s="31" t="str">
        <f>IF('Style Screener'!$S6393&lt;(AVERAGE('Style Screener'!$S$9:$S$6415)), "Value", "Growth")</f>
        <v>Value</v>
      </c>
      <c r="D6393" s="31" t="str">
        <f>IF('Style Screener'!$R6393&gt;2000, "Large Cap", "Small Cap")</f>
        <v>Large Cap</v>
      </c>
      <c r="E6393" s="31" t="s">
        <v>15</v>
      </c>
      <c r="F6393" s="31" t="s">
        <v>37</v>
      </c>
      <c r="G6393" s="1" t="s">
        <v>16243</v>
      </c>
      <c r="H6393" s="1" t="s">
        <v>21546</v>
      </c>
      <c r="I6393" s="1" t="s">
        <v>21547</v>
      </c>
      <c r="J6393" s="1" t="s">
        <v>16236</v>
      </c>
      <c r="K6393" s="1" t="s">
        <v>21548</v>
      </c>
      <c r="L6393" s="1" t="s">
        <v>21549</v>
      </c>
      <c r="M6393" s="1" t="s">
        <v>219</v>
      </c>
      <c r="N6393" s="1" t="s">
        <v>466</v>
      </c>
      <c r="O6393" s="1" t="s">
        <v>219</v>
      </c>
      <c r="P6393" s="1" t="s">
        <v>466</v>
      </c>
      <c r="Q6393" s="29" t="s">
        <v>61</v>
      </c>
      <c r="R6393" s="30">
        <v>21259.72526827535</v>
      </c>
      <c r="S6393" s="5">
        <v>18.442427138079314</v>
      </c>
      <c r="T6393" s="4">
        <v>67.996245893946508</v>
      </c>
      <c r="U6393" s="1"/>
      <c r="V6393" s="1"/>
      <c r="W6393" s="1"/>
      <c r="X6393" s="1"/>
    </row>
    <row r="6394" spans="1:24" ht="15.75" customHeight="1" x14ac:dyDescent="0.2">
      <c r="A6394" s="1"/>
      <c r="B6394" s="1"/>
      <c r="C6394" s="31" t="str">
        <f>IF('Style Screener'!$S6394&lt;(AVERAGE('Style Screener'!$S$9:$S$6415)), "Value", "Growth")</f>
        <v>Value</v>
      </c>
      <c r="D6394" s="31" t="str">
        <f>IF('Style Screener'!$R6394&gt;2000, "Large Cap", "Small Cap")</f>
        <v>Large Cap</v>
      </c>
      <c r="E6394" s="31" t="s">
        <v>15</v>
      </c>
      <c r="F6394" s="31" t="s">
        <v>37</v>
      </c>
      <c r="G6394" s="1" t="s">
        <v>38</v>
      </c>
      <c r="H6394" s="1" t="s">
        <v>9361</v>
      </c>
      <c r="I6394" s="1" t="s">
        <v>9362</v>
      </c>
      <c r="J6394" s="1" t="s">
        <v>41</v>
      </c>
      <c r="K6394" s="1" t="s">
        <v>9363</v>
      </c>
      <c r="L6394" s="1" t="s">
        <v>9364</v>
      </c>
      <c r="M6394" s="1" t="s">
        <v>219</v>
      </c>
      <c r="N6394" s="1" t="s">
        <v>466</v>
      </c>
      <c r="O6394" s="1" t="s">
        <v>219</v>
      </c>
      <c r="P6394" s="1" t="s">
        <v>466</v>
      </c>
      <c r="Q6394" s="29" t="s">
        <v>222</v>
      </c>
      <c r="R6394" s="30">
        <v>22427.53095923</v>
      </c>
      <c r="S6394" s="5">
        <v>14.786625604927407</v>
      </c>
      <c r="T6394" s="4">
        <v>22.793286372728058</v>
      </c>
      <c r="U6394" s="1"/>
      <c r="V6394" s="1"/>
      <c r="W6394" s="1"/>
      <c r="X6394" s="1"/>
    </row>
    <row r="6395" spans="1:24" ht="15.75" customHeight="1" x14ac:dyDescent="0.2">
      <c r="A6395" s="1"/>
      <c r="B6395" s="1"/>
      <c r="C6395" s="31" t="str">
        <f>IF('Style Screener'!$S6395&lt;(AVERAGE('Style Screener'!$S$9:$S$6415)), "Value", "Growth")</f>
        <v>Value</v>
      </c>
      <c r="D6395" s="31" t="str">
        <f>IF('Style Screener'!$R6395&gt;2000, "Large Cap", "Small Cap")</f>
        <v>Large Cap</v>
      </c>
      <c r="E6395" s="31" t="s">
        <v>15</v>
      </c>
      <c r="F6395" s="31" t="s">
        <v>37</v>
      </c>
      <c r="G6395" s="1" t="s">
        <v>38</v>
      </c>
      <c r="H6395" s="1" t="s">
        <v>8996</v>
      </c>
      <c r="I6395" s="1" t="s">
        <v>8997</v>
      </c>
      <c r="J6395" s="1" t="s">
        <v>41</v>
      </c>
      <c r="K6395" s="1" t="s">
        <v>8998</v>
      </c>
      <c r="L6395" s="1" t="s">
        <v>8999</v>
      </c>
      <c r="M6395" s="1" t="s">
        <v>219</v>
      </c>
      <c r="N6395" s="1" t="s">
        <v>436</v>
      </c>
      <c r="O6395" s="1" t="s">
        <v>219</v>
      </c>
      <c r="P6395" s="1" t="s">
        <v>436</v>
      </c>
      <c r="Q6395" s="29" t="s">
        <v>222</v>
      </c>
      <c r="R6395" s="30">
        <v>20867.168047179999</v>
      </c>
      <c r="S6395" s="5">
        <v>14.419174247725682</v>
      </c>
      <c r="T6395" s="4" t="s">
        <v>61</v>
      </c>
      <c r="U6395" s="1"/>
      <c r="V6395" s="1"/>
      <c r="W6395" s="1"/>
      <c r="X6395" s="1"/>
    </row>
    <row r="6396" spans="1:24" ht="15.75" customHeight="1" x14ac:dyDescent="0.2">
      <c r="A6396" s="1"/>
      <c r="B6396" s="1"/>
      <c r="C6396" s="31" t="str">
        <f>IF('Style Screener'!$S6396&lt;(AVERAGE('Style Screener'!$S$9:$S$6415)), "Value", "Growth")</f>
        <v>Value</v>
      </c>
      <c r="D6396" s="31" t="str">
        <f>IF('Style Screener'!$R6396&gt;2000, "Large Cap", "Small Cap")</f>
        <v>Large Cap</v>
      </c>
      <c r="E6396" s="31" t="s">
        <v>15</v>
      </c>
      <c r="F6396" s="31" t="s">
        <v>37</v>
      </c>
      <c r="G6396" s="1" t="s">
        <v>214</v>
      </c>
      <c r="H6396" s="1" t="s">
        <v>12525</v>
      </c>
      <c r="I6396" s="1" t="s">
        <v>21550</v>
      </c>
      <c r="J6396" s="1" t="s">
        <v>10785</v>
      </c>
      <c r="K6396" s="1" t="s">
        <v>12527</v>
      </c>
      <c r="L6396" s="1" t="s">
        <v>12528</v>
      </c>
      <c r="M6396" s="1" t="s">
        <v>219</v>
      </c>
      <c r="N6396" s="1" t="s">
        <v>466</v>
      </c>
      <c r="O6396" s="1" t="s">
        <v>219</v>
      </c>
      <c r="P6396" s="1" t="s">
        <v>466</v>
      </c>
      <c r="Q6396" s="29" t="s">
        <v>61</v>
      </c>
      <c r="R6396" s="30">
        <v>11296.175261998809</v>
      </c>
      <c r="S6396" s="5">
        <v>17.151381215469613</v>
      </c>
      <c r="T6396" s="4">
        <v>2.5648565120408433</v>
      </c>
      <c r="U6396" s="1"/>
      <c r="V6396" s="1"/>
      <c r="W6396" s="1"/>
      <c r="X6396" s="1"/>
    </row>
    <row r="6397" spans="1:24" ht="15.75" customHeight="1" x14ac:dyDescent="0.2">
      <c r="A6397" s="1"/>
      <c r="B6397" s="1"/>
      <c r="C6397" s="31" t="str">
        <f>IF('Style Screener'!$S6397&lt;(AVERAGE('Style Screener'!$S$9:$S$6415)), "Value", "Growth")</f>
        <v>Value</v>
      </c>
      <c r="D6397" s="31" t="str">
        <f>IF('Style Screener'!$R6397&gt;2000, "Large Cap", "Small Cap")</f>
        <v>Large Cap</v>
      </c>
      <c r="E6397" s="31" t="s">
        <v>15</v>
      </c>
      <c r="F6397" s="31" t="s">
        <v>37</v>
      </c>
      <c r="G6397" s="1" t="s">
        <v>10839</v>
      </c>
      <c r="H6397" s="1" t="s">
        <v>12612</v>
      </c>
      <c r="I6397" s="1" t="s">
        <v>21551</v>
      </c>
      <c r="J6397" s="1" t="s">
        <v>10842</v>
      </c>
      <c r="K6397" s="1" t="s">
        <v>12614</v>
      </c>
      <c r="L6397" s="1" t="s">
        <v>12615</v>
      </c>
      <c r="M6397" s="1" t="s">
        <v>219</v>
      </c>
      <c r="N6397" s="1" t="s">
        <v>436</v>
      </c>
      <c r="O6397" s="1" t="s">
        <v>219</v>
      </c>
      <c r="P6397" s="1" t="s">
        <v>436</v>
      </c>
      <c r="Q6397" s="29" t="s">
        <v>61</v>
      </c>
      <c r="R6397" s="30">
        <v>15739.444748549093</v>
      </c>
      <c r="S6397" s="5">
        <v>12.190187152250886</v>
      </c>
      <c r="T6397" s="4">
        <v>43.164532275888966</v>
      </c>
      <c r="U6397" s="1"/>
      <c r="V6397" s="1"/>
      <c r="W6397" s="1"/>
      <c r="X6397" s="1"/>
    </row>
    <row r="6398" spans="1:24" ht="15.75" customHeight="1" x14ac:dyDescent="0.2">
      <c r="A6398" s="1"/>
      <c r="B6398" s="1"/>
      <c r="C6398" s="31" t="str">
        <f>IF('Style Screener'!$S6398&lt;(AVERAGE('Style Screener'!$S$9:$S$6415)), "Value", "Growth")</f>
        <v>Value</v>
      </c>
      <c r="D6398" s="31" t="str">
        <f>IF('Style Screener'!$R6398&gt;2000, "Large Cap", "Small Cap")</f>
        <v>Large Cap</v>
      </c>
      <c r="E6398" s="31" t="s">
        <v>15</v>
      </c>
      <c r="F6398" s="31" t="s">
        <v>37</v>
      </c>
      <c r="G6398" s="1" t="s">
        <v>38</v>
      </c>
      <c r="H6398" s="1" t="s">
        <v>10282</v>
      </c>
      <c r="I6398" s="1" t="s">
        <v>10283</v>
      </c>
      <c r="J6398" s="1" t="s">
        <v>41</v>
      </c>
      <c r="K6398" s="1" t="s">
        <v>10284</v>
      </c>
      <c r="L6398" s="1" t="s">
        <v>10285</v>
      </c>
      <c r="M6398" s="1" t="s">
        <v>219</v>
      </c>
      <c r="N6398" s="1" t="s">
        <v>436</v>
      </c>
      <c r="O6398" s="1" t="s">
        <v>219</v>
      </c>
      <c r="P6398" s="1" t="s">
        <v>436</v>
      </c>
      <c r="Q6398" s="29" t="s">
        <v>222</v>
      </c>
      <c r="R6398" s="30">
        <v>7768.9636081200006</v>
      </c>
      <c r="S6398" s="5">
        <v>14.707792207792206</v>
      </c>
      <c r="T6398" s="4" t="s">
        <v>61</v>
      </c>
      <c r="U6398" s="1"/>
      <c r="V6398" s="1"/>
      <c r="W6398" s="1"/>
      <c r="X6398" s="1"/>
    </row>
    <row r="6399" spans="1:24" ht="15.75" customHeight="1" x14ac:dyDescent="0.2">
      <c r="A6399" s="1"/>
      <c r="B6399" s="1"/>
      <c r="C6399" s="31" t="str">
        <f>IF('Style Screener'!$S6399&lt;(AVERAGE('Style Screener'!$S$9:$S$6415)), "Value", "Growth")</f>
        <v>Value</v>
      </c>
      <c r="D6399" s="31" t="str">
        <f>IF('Style Screener'!$R6399&gt;2000, "Large Cap", "Small Cap")</f>
        <v>Large Cap</v>
      </c>
      <c r="E6399" s="31" t="s">
        <v>15</v>
      </c>
      <c r="F6399" s="31" t="s">
        <v>37</v>
      </c>
      <c r="G6399" s="1" t="s">
        <v>38</v>
      </c>
      <c r="H6399" s="1" t="s">
        <v>21552</v>
      </c>
      <c r="I6399" s="1" t="s">
        <v>21553</v>
      </c>
      <c r="J6399" s="1" t="s">
        <v>41</v>
      </c>
      <c r="K6399" s="1" t="s">
        <v>21554</v>
      </c>
      <c r="L6399" s="1" t="s">
        <v>21555</v>
      </c>
      <c r="M6399" s="1" t="s">
        <v>219</v>
      </c>
      <c r="N6399" s="1" t="s">
        <v>436</v>
      </c>
      <c r="O6399" s="1" t="s">
        <v>219</v>
      </c>
      <c r="P6399" s="1" t="s">
        <v>436</v>
      </c>
      <c r="Q6399" s="29" t="s">
        <v>222</v>
      </c>
      <c r="R6399" s="30">
        <v>26566.681130719997</v>
      </c>
      <c r="S6399" s="5">
        <v>22.256527144633235</v>
      </c>
      <c r="T6399" s="4">
        <v>20.489352061622107</v>
      </c>
      <c r="U6399" s="1"/>
      <c r="V6399" s="1"/>
      <c r="W6399" s="1"/>
      <c r="X6399" s="1"/>
    </row>
    <row r="6400" spans="1:24" ht="15.75" customHeight="1" x14ac:dyDescent="0.2">
      <c r="A6400" s="1"/>
      <c r="B6400" s="1"/>
      <c r="C6400" s="31" t="str">
        <f>IF('Style Screener'!$S6400&lt;(AVERAGE('Style Screener'!$S$9:$S$6415)), "Value", "Growth")</f>
        <v>Value</v>
      </c>
      <c r="D6400" s="31" t="str">
        <f>IF('Style Screener'!$R6400&gt;2000, "Large Cap", "Small Cap")</f>
        <v>Large Cap</v>
      </c>
      <c r="E6400" s="31" t="s">
        <v>15</v>
      </c>
      <c r="F6400" s="31" t="s">
        <v>37</v>
      </c>
      <c r="G6400" s="1" t="s">
        <v>1020</v>
      </c>
      <c r="H6400" s="1" t="s">
        <v>12877</v>
      </c>
      <c r="I6400" s="1" t="s">
        <v>12878</v>
      </c>
      <c r="J6400" s="1" t="s">
        <v>10766</v>
      </c>
      <c r="K6400" s="1" t="s">
        <v>12879</v>
      </c>
      <c r="L6400" s="1" t="s">
        <v>12880</v>
      </c>
      <c r="M6400" s="1" t="s">
        <v>219</v>
      </c>
      <c r="N6400" s="1" t="s">
        <v>1177</v>
      </c>
      <c r="O6400" s="1" t="s">
        <v>219</v>
      </c>
      <c r="P6400" s="1" t="s">
        <v>1177</v>
      </c>
      <c r="Q6400" s="29" t="s">
        <v>61</v>
      </c>
      <c r="R6400" s="30">
        <v>7693.1793992210405</v>
      </c>
      <c r="S6400" s="5">
        <v>22.895299145299145</v>
      </c>
      <c r="T6400" s="4">
        <v>12.915387515484461</v>
      </c>
      <c r="U6400" s="1"/>
      <c r="V6400" s="1"/>
      <c r="W6400" s="1"/>
      <c r="X6400" s="1"/>
    </row>
    <row r="6401" spans="1:24" ht="15.75" customHeight="1" x14ac:dyDescent="0.2">
      <c r="A6401" s="1"/>
      <c r="B6401" s="1"/>
      <c r="C6401" s="31" t="str">
        <f>IF('Style Screener'!$S6401&lt;(AVERAGE('Style Screener'!$S$9:$S$6415)), "Value", "Growth")</f>
        <v>Value</v>
      </c>
      <c r="D6401" s="31" t="str">
        <f>IF('Style Screener'!$R6401&gt;2000, "Large Cap", "Small Cap")</f>
        <v>Large Cap</v>
      </c>
      <c r="E6401" s="31" t="s">
        <v>15</v>
      </c>
      <c r="F6401" s="31" t="s">
        <v>37</v>
      </c>
      <c r="G6401" s="1" t="s">
        <v>13188</v>
      </c>
      <c r="H6401" s="1" t="s">
        <v>21556</v>
      </c>
      <c r="I6401" s="1" t="s">
        <v>21557</v>
      </c>
      <c r="J6401" s="1" t="s">
        <v>13191</v>
      </c>
      <c r="K6401" s="1" t="s">
        <v>21558</v>
      </c>
      <c r="L6401" s="1" t="s">
        <v>21559</v>
      </c>
      <c r="M6401" s="1" t="s">
        <v>219</v>
      </c>
      <c r="N6401" s="1" t="s">
        <v>466</v>
      </c>
      <c r="O6401" s="1" t="s">
        <v>219</v>
      </c>
      <c r="P6401" s="1" t="s">
        <v>466</v>
      </c>
      <c r="Q6401" s="29" t="s">
        <v>61</v>
      </c>
      <c r="R6401" s="30">
        <v>3023.2528398203895</v>
      </c>
      <c r="S6401" s="5">
        <v>26.791029966263146</v>
      </c>
      <c r="T6401" s="4" t="s">
        <v>61</v>
      </c>
      <c r="U6401" s="1"/>
      <c r="V6401" s="1"/>
      <c r="W6401" s="1"/>
      <c r="X6401" s="1"/>
    </row>
    <row r="6402" spans="1:24" ht="15.75" customHeight="1" x14ac:dyDescent="0.2">
      <c r="A6402" s="1"/>
      <c r="B6402" s="1"/>
      <c r="C6402" s="31" t="str">
        <f>IF('Style Screener'!$S6402&lt;(AVERAGE('Style Screener'!$S$9:$S$6415)), "Value", "Growth")</f>
        <v>Value</v>
      </c>
      <c r="D6402" s="31" t="str">
        <f>IF('Style Screener'!$R6402&gt;2000, "Large Cap", "Small Cap")</f>
        <v>Large Cap</v>
      </c>
      <c r="E6402" s="31" t="s">
        <v>15</v>
      </c>
      <c r="F6402" s="31" t="s">
        <v>37</v>
      </c>
      <c r="G6402" s="1" t="s">
        <v>10984</v>
      </c>
      <c r="H6402" s="1" t="s">
        <v>12829</v>
      </c>
      <c r="I6402" s="1" t="s">
        <v>12830</v>
      </c>
      <c r="J6402" s="1" t="s">
        <v>10987</v>
      </c>
      <c r="K6402" s="1" t="s">
        <v>12831</v>
      </c>
      <c r="L6402" s="1" t="s">
        <v>12832</v>
      </c>
      <c r="M6402" s="1" t="s">
        <v>219</v>
      </c>
      <c r="N6402" s="1" t="s">
        <v>1291</v>
      </c>
      <c r="O6402" s="1" t="s">
        <v>219</v>
      </c>
      <c r="P6402" s="1" t="s">
        <v>1291</v>
      </c>
      <c r="Q6402" s="29" t="s">
        <v>61</v>
      </c>
      <c r="R6402" s="30">
        <v>17876.694631484537</v>
      </c>
      <c r="S6402" s="5">
        <v>14.252252252252253</v>
      </c>
      <c r="T6402" s="4">
        <v>0</v>
      </c>
      <c r="U6402" s="1"/>
      <c r="V6402" s="1"/>
      <c r="W6402" s="1"/>
      <c r="X6402" s="1"/>
    </row>
    <row r="6403" spans="1:24" ht="15.75" customHeight="1" x14ac:dyDescent="0.2">
      <c r="A6403" s="1"/>
      <c r="B6403" s="1"/>
      <c r="C6403" s="31" t="str">
        <f>IF('Style Screener'!$S6403&lt;(AVERAGE('Style Screener'!$S$9:$S$6415)), "Value", "Growth")</f>
        <v>Value</v>
      </c>
      <c r="D6403" s="31" t="str">
        <f>IF('Style Screener'!$R6403&gt;2000, "Large Cap", "Small Cap")</f>
        <v>Large Cap</v>
      </c>
      <c r="E6403" s="31" t="s">
        <v>15</v>
      </c>
      <c r="F6403" s="31" t="s">
        <v>37</v>
      </c>
      <c r="G6403" s="1" t="s">
        <v>38</v>
      </c>
      <c r="H6403" s="1" t="s">
        <v>10711</v>
      </c>
      <c r="I6403" s="1" t="s">
        <v>10712</v>
      </c>
      <c r="J6403" s="1" t="s">
        <v>41</v>
      </c>
      <c r="K6403" s="1" t="s">
        <v>10713</v>
      </c>
      <c r="L6403" s="1" t="s">
        <v>10714</v>
      </c>
      <c r="M6403" s="1" t="s">
        <v>219</v>
      </c>
      <c r="N6403" s="1" t="s">
        <v>466</v>
      </c>
      <c r="O6403" s="1" t="s">
        <v>219</v>
      </c>
      <c r="P6403" s="1" t="s">
        <v>466</v>
      </c>
      <c r="Q6403" s="29" t="s">
        <v>222</v>
      </c>
      <c r="R6403" s="30">
        <v>40377.635990360002</v>
      </c>
      <c r="S6403" s="5">
        <v>15.668430335097003</v>
      </c>
      <c r="T6403" s="4" t="s">
        <v>61</v>
      </c>
      <c r="U6403" s="1"/>
      <c r="V6403" s="1"/>
      <c r="W6403" s="1"/>
      <c r="X6403" s="1"/>
    </row>
    <row r="6404" spans="1:24" ht="15.75" customHeight="1" x14ac:dyDescent="0.2">
      <c r="A6404" s="1"/>
      <c r="B6404" s="1"/>
      <c r="C6404" s="31" t="str">
        <f>IF('Style Screener'!$S6404&lt;(AVERAGE('Style Screener'!$S$9:$S$6415)), "Value", "Growth")</f>
        <v>Value</v>
      </c>
      <c r="D6404" s="31" t="str">
        <f>IF('Style Screener'!$R6404&gt;2000, "Large Cap", "Small Cap")</f>
        <v>Large Cap</v>
      </c>
      <c r="E6404" s="31" t="s">
        <v>15</v>
      </c>
      <c r="F6404" s="31" t="s">
        <v>37</v>
      </c>
      <c r="G6404" s="1" t="s">
        <v>1020</v>
      </c>
      <c r="H6404" s="1" t="s">
        <v>12837</v>
      </c>
      <c r="I6404" s="1" t="s">
        <v>12838</v>
      </c>
      <c r="J6404" s="1" t="s">
        <v>10766</v>
      </c>
      <c r="K6404" s="1" t="s">
        <v>12839</v>
      </c>
      <c r="L6404" s="1" t="s">
        <v>12840</v>
      </c>
      <c r="M6404" s="1" t="s">
        <v>219</v>
      </c>
      <c r="N6404" s="1" t="s">
        <v>466</v>
      </c>
      <c r="O6404" s="1" t="s">
        <v>219</v>
      </c>
      <c r="P6404" s="1" t="s">
        <v>466</v>
      </c>
      <c r="Q6404" s="29" t="s">
        <v>61</v>
      </c>
      <c r="R6404" s="30">
        <v>23300.369713176642</v>
      </c>
      <c r="S6404" s="5">
        <v>13.136593591905566</v>
      </c>
      <c r="T6404" s="4">
        <v>2.8023540951446817</v>
      </c>
      <c r="U6404" s="1"/>
      <c r="V6404" s="1"/>
      <c r="W6404" s="1"/>
      <c r="X6404" s="1"/>
    </row>
    <row r="6405" spans="1:24" ht="15.75" customHeight="1" x14ac:dyDescent="0.2">
      <c r="A6405" s="1"/>
      <c r="B6405" s="1"/>
      <c r="C6405" s="31" t="str">
        <f>IF('Style Screener'!$S6405&lt;(AVERAGE('Style Screener'!$S$9:$S$6415)), "Value", "Growth")</f>
        <v>Value</v>
      </c>
      <c r="D6405" s="31" t="str">
        <f>IF('Style Screener'!$R6405&gt;2000, "Large Cap", "Small Cap")</f>
        <v>Large Cap</v>
      </c>
      <c r="E6405" s="31" t="s">
        <v>15</v>
      </c>
      <c r="F6405" s="31" t="s">
        <v>37</v>
      </c>
      <c r="G6405" s="1" t="s">
        <v>10804</v>
      </c>
      <c r="H6405" s="1" t="s">
        <v>12709</v>
      </c>
      <c r="I6405" s="1" t="s">
        <v>12710</v>
      </c>
      <c r="J6405" s="1" t="s">
        <v>10807</v>
      </c>
      <c r="K6405" s="1" t="s">
        <v>12711</v>
      </c>
      <c r="L6405" s="1" t="s">
        <v>12712</v>
      </c>
      <c r="M6405" s="1" t="s">
        <v>219</v>
      </c>
      <c r="N6405" s="1" t="s">
        <v>436</v>
      </c>
      <c r="O6405" s="1" t="s">
        <v>219</v>
      </c>
      <c r="P6405" s="1" t="s">
        <v>436</v>
      </c>
      <c r="Q6405" s="29" t="s">
        <v>61</v>
      </c>
      <c r="R6405" s="30">
        <v>10204.013771031348</v>
      </c>
      <c r="S6405" s="5">
        <v>22.268106734434557</v>
      </c>
      <c r="T6405" s="4">
        <v>63.788300835654596</v>
      </c>
      <c r="U6405" s="1"/>
      <c r="V6405" s="1"/>
      <c r="W6405" s="1"/>
      <c r="X6405" s="1"/>
    </row>
    <row r="6406" spans="1:24" ht="15.75" customHeight="1" x14ac:dyDescent="0.2">
      <c r="A6406" s="1"/>
      <c r="B6406" s="1"/>
      <c r="C6406" s="31" t="str">
        <f>IF('Style Screener'!$S6406&lt;(AVERAGE('Style Screener'!$S$9:$S$6415)), "Value", "Growth")</f>
        <v>Value</v>
      </c>
      <c r="D6406" s="31" t="str">
        <f>IF('Style Screener'!$R6406&gt;2000, "Large Cap", "Small Cap")</f>
        <v>Large Cap</v>
      </c>
      <c r="E6406" s="31" t="s">
        <v>15</v>
      </c>
      <c r="F6406" s="31" t="s">
        <v>37</v>
      </c>
      <c r="G6406" s="1" t="s">
        <v>10984</v>
      </c>
      <c r="H6406" s="1" t="s">
        <v>12997</v>
      </c>
      <c r="I6406" s="1" t="s">
        <v>12998</v>
      </c>
      <c r="J6406" s="1" t="s">
        <v>10987</v>
      </c>
      <c r="K6406" s="1" t="s">
        <v>12999</v>
      </c>
      <c r="L6406" s="1" t="s">
        <v>13000</v>
      </c>
      <c r="M6406" s="1" t="s">
        <v>219</v>
      </c>
      <c r="N6406" s="1" t="s">
        <v>466</v>
      </c>
      <c r="O6406" s="1" t="s">
        <v>219</v>
      </c>
      <c r="P6406" s="1" t="s">
        <v>466</v>
      </c>
      <c r="Q6406" s="29" t="s">
        <v>61</v>
      </c>
      <c r="R6406" s="30">
        <v>9105.1828805633068</v>
      </c>
      <c r="S6406" s="5">
        <v>14.668989547038326</v>
      </c>
      <c r="T6406" s="4" t="s">
        <v>61</v>
      </c>
      <c r="U6406" s="1"/>
      <c r="V6406" s="1"/>
      <c r="W6406" s="1"/>
      <c r="X6406" s="1"/>
    </row>
    <row r="6407" spans="1:24" ht="15.75" customHeight="1" x14ac:dyDescent="0.2">
      <c r="A6407" s="1"/>
      <c r="B6407" s="1"/>
      <c r="C6407" s="31" t="str">
        <f>IF('Style Screener'!$S6407&lt;(AVERAGE('Style Screener'!$S$9:$S$6415)), "Value", "Growth")</f>
        <v>Value</v>
      </c>
      <c r="D6407" s="31" t="str">
        <f>IF('Style Screener'!$R6407&gt;2000, "Large Cap", "Small Cap")</f>
        <v>Large Cap</v>
      </c>
      <c r="E6407" s="31" t="s">
        <v>15</v>
      </c>
      <c r="F6407" s="31" t="s">
        <v>37</v>
      </c>
      <c r="G6407" s="1" t="s">
        <v>13188</v>
      </c>
      <c r="H6407" s="1" t="s">
        <v>21560</v>
      </c>
      <c r="I6407" s="1" t="s">
        <v>21561</v>
      </c>
      <c r="J6407" s="1" t="s">
        <v>13191</v>
      </c>
      <c r="K6407" s="1" t="s">
        <v>21562</v>
      </c>
      <c r="L6407" s="1" t="s">
        <v>21563</v>
      </c>
      <c r="M6407" s="1" t="s">
        <v>219</v>
      </c>
      <c r="N6407" s="1" t="s">
        <v>1291</v>
      </c>
      <c r="O6407" s="1" t="s">
        <v>219</v>
      </c>
      <c r="P6407" s="1" t="s">
        <v>1291</v>
      </c>
      <c r="Q6407" s="29" t="s">
        <v>61</v>
      </c>
      <c r="R6407" s="30">
        <v>3215.328451332432</v>
      </c>
      <c r="S6407" s="5">
        <v>19.754194960435491</v>
      </c>
      <c r="T6407" s="4" t="s">
        <v>61</v>
      </c>
      <c r="U6407" s="1"/>
      <c r="V6407" s="1"/>
      <c r="W6407" s="1"/>
      <c r="X6407" s="1"/>
    </row>
    <row r="6408" spans="1:24" ht="15.75" customHeight="1" x14ac:dyDescent="0.2">
      <c r="A6408" s="1"/>
      <c r="B6408" s="1"/>
      <c r="C6408" s="31" t="str">
        <f>IF('Style Screener'!$S6408&lt;(AVERAGE('Style Screener'!$S$9:$S$6415)), "Value", "Growth")</f>
        <v>Value</v>
      </c>
      <c r="D6408" s="31" t="str">
        <f>IF('Style Screener'!$R6408&gt;2000, "Large Cap", "Small Cap")</f>
        <v>Large Cap</v>
      </c>
      <c r="E6408" s="31" t="s">
        <v>15</v>
      </c>
      <c r="F6408" s="31" t="s">
        <v>37</v>
      </c>
      <c r="G6408" s="1" t="s">
        <v>13188</v>
      </c>
      <c r="H6408" s="1" t="s">
        <v>21564</v>
      </c>
      <c r="I6408" s="1" t="s">
        <v>21565</v>
      </c>
      <c r="J6408" s="1" t="s">
        <v>13191</v>
      </c>
      <c r="K6408" s="1" t="s">
        <v>21566</v>
      </c>
      <c r="L6408" s="1" t="s">
        <v>21567</v>
      </c>
      <c r="M6408" s="1" t="s">
        <v>219</v>
      </c>
      <c r="N6408" s="1" t="s">
        <v>466</v>
      </c>
      <c r="O6408" s="1" t="s">
        <v>219</v>
      </c>
      <c r="P6408" s="1" t="s">
        <v>466</v>
      </c>
      <c r="Q6408" s="29" t="s">
        <v>61</v>
      </c>
      <c r="R6408" s="30">
        <v>6150.3625032556047</v>
      </c>
      <c r="S6408" s="5">
        <v>10.203511906423607</v>
      </c>
      <c r="T6408" s="4" t="s">
        <v>61</v>
      </c>
      <c r="U6408" s="1"/>
      <c r="V6408" s="1"/>
      <c r="W6408" s="1"/>
      <c r="X6408" s="1"/>
    </row>
    <row r="6409" spans="1:24" ht="15.75" customHeight="1" x14ac:dyDescent="0.2">
      <c r="A6409" s="1"/>
      <c r="B6409" s="1"/>
      <c r="C6409" s="31" t="str">
        <f>IF('Style Screener'!$S6409&lt;(AVERAGE('Style Screener'!$S$9:$S$6415)), "Value", "Growth")</f>
        <v>Value</v>
      </c>
      <c r="D6409" s="31" t="str">
        <f>IF('Style Screener'!$R6409&gt;2000, "Large Cap", "Small Cap")</f>
        <v>Large Cap</v>
      </c>
      <c r="E6409" s="31" t="s">
        <v>15</v>
      </c>
      <c r="F6409" s="31" t="s">
        <v>37</v>
      </c>
      <c r="G6409" s="1" t="s">
        <v>13188</v>
      </c>
      <c r="H6409" s="1" t="s">
        <v>14043</v>
      </c>
      <c r="I6409" s="1" t="s">
        <v>21568</v>
      </c>
      <c r="J6409" s="1" t="s">
        <v>13191</v>
      </c>
      <c r="K6409" s="1" t="s">
        <v>14045</v>
      </c>
      <c r="L6409" s="1" t="s">
        <v>14046</v>
      </c>
      <c r="M6409" s="1" t="s">
        <v>219</v>
      </c>
      <c r="N6409" s="1" t="s">
        <v>466</v>
      </c>
      <c r="O6409" s="1" t="s">
        <v>219</v>
      </c>
      <c r="P6409" s="1" t="s">
        <v>466</v>
      </c>
      <c r="Q6409" s="29" t="s">
        <v>61</v>
      </c>
      <c r="R6409" s="30">
        <v>6506.579212372837</v>
      </c>
      <c r="S6409" s="5">
        <v>1.7693291902760007</v>
      </c>
      <c r="T6409" s="4" t="s">
        <v>61</v>
      </c>
      <c r="U6409" s="1"/>
      <c r="V6409" s="1"/>
      <c r="W6409" s="1"/>
      <c r="X6409" s="1"/>
    </row>
    <row r="6410" spans="1:24" ht="15.75" customHeight="1" x14ac:dyDescent="0.2">
      <c r="A6410" s="1"/>
      <c r="B6410" s="1"/>
      <c r="C6410" s="31" t="str">
        <f>IF('Style Screener'!$S6410&lt;(AVERAGE('Style Screener'!$S$9:$S$6415)), "Value", "Growth")</f>
        <v>Value</v>
      </c>
      <c r="D6410" s="31" t="str">
        <f>IF('Style Screener'!$R6410&gt;2000, "Large Cap", "Small Cap")</f>
        <v>Large Cap</v>
      </c>
      <c r="E6410" s="31" t="s">
        <v>15</v>
      </c>
      <c r="F6410" s="31" t="s">
        <v>37</v>
      </c>
      <c r="G6410" s="1" t="s">
        <v>13188</v>
      </c>
      <c r="H6410" s="1" t="s">
        <v>14055</v>
      </c>
      <c r="I6410" s="1" t="s">
        <v>21569</v>
      </c>
      <c r="J6410" s="1" t="s">
        <v>13191</v>
      </c>
      <c r="K6410" s="1" t="s">
        <v>14057</v>
      </c>
      <c r="L6410" s="1" t="s">
        <v>14058</v>
      </c>
      <c r="M6410" s="1" t="s">
        <v>219</v>
      </c>
      <c r="N6410" s="1" t="s">
        <v>1291</v>
      </c>
      <c r="O6410" s="1" t="s">
        <v>219</v>
      </c>
      <c r="P6410" s="1" t="s">
        <v>1291</v>
      </c>
      <c r="Q6410" s="29" t="s">
        <v>61</v>
      </c>
      <c r="R6410" s="30">
        <v>15230.44767747707</v>
      </c>
      <c r="S6410" s="5">
        <v>16.753726302517226</v>
      </c>
      <c r="T6410" s="4">
        <v>0</v>
      </c>
      <c r="U6410" s="1"/>
      <c r="V6410" s="1"/>
      <c r="W6410" s="1"/>
      <c r="X6410" s="1"/>
    </row>
    <row r="6411" spans="1:24" ht="15.75" customHeight="1" x14ac:dyDescent="0.2">
      <c r="A6411" s="1"/>
      <c r="B6411" s="1"/>
      <c r="C6411" s="31" t="str">
        <f>IF('Style Screener'!$S6411&lt;(AVERAGE('Style Screener'!$S$9:$S$6415)), "Value", "Growth")</f>
        <v>Growth</v>
      </c>
      <c r="D6411" s="31" t="str">
        <f>IF('Style Screener'!$R6411&gt;2000, "Large Cap", "Small Cap")</f>
        <v>Large Cap</v>
      </c>
      <c r="E6411" s="31" t="s">
        <v>15</v>
      </c>
      <c r="F6411" s="31" t="s">
        <v>37</v>
      </c>
      <c r="G6411" s="1" t="s">
        <v>5587</v>
      </c>
      <c r="H6411" s="1" t="s">
        <v>21570</v>
      </c>
      <c r="I6411" s="1" t="s">
        <v>21571</v>
      </c>
      <c r="J6411" s="1" t="s">
        <v>19180</v>
      </c>
      <c r="K6411" s="1" t="s">
        <v>21572</v>
      </c>
      <c r="L6411" s="1" t="s">
        <v>21573</v>
      </c>
      <c r="M6411" s="1" t="s">
        <v>219</v>
      </c>
      <c r="N6411" s="1" t="s">
        <v>220</v>
      </c>
      <c r="O6411" s="1" t="s">
        <v>219</v>
      </c>
      <c r="P6411" s="1" t="s">
        <v>482</v>
      </c>
      <c r="Q6411" s="29" t="s">
        <v>483</v>
      </c>
      <c r="R6411" s="30">
        <v>2729.8381459469033</v>
      </c>
      <c r="S6411" s="5">
        <v>39.933774834437088</v>
      </c>
      <c r="T6411" s="4">
        <v>24.17079679756004</v>
      </c>
      <c r="U6411" s="1"/>
      <c r="V6411" s="1"/>
      <c r="W6411" s="1"/>
      <c r="X6411" s="1"/>
    </row>
    <row r="6412" spans="1:24" ht="15.75" customHeight="1" x14ac:dyDescent="0.2">
      <c r="A6412" s="1"/>
      <c r="B6412" s="1"/>
      <c r="C6412" s="31" t="str">
        <f>IF('Style Screener'!$S6412&lt;(AVERAGE('Style Screener'!$S$9:$S$6415)), "Value", "Growth")</f>
        <v>Value</v>
      </c>
      <c r="D6412" s="31" t="str">
        <f>IF('Style Screener'!$R6412&gt;2000, "Large Cap", "Small Cap")</f>
        <v>Large Cap</v>
      </c>
      <c r="E6412" s="31" t="s">
        <v>15</v>
      </c>
      <c r="F6412" s="31" t="s">
        <v>37</v>
      </c>
      <c r="G6412" s="1" t="s">
        <v>1020</v>
      </c>
      <c r="H6412" s="1" t="s">
        <v>13076</v>
      </c>
      <c r="I6412" s="1" t="s">
        <v>13077</v>
      </c>
      <c r="J6412" s="1" t="s">
        <v>10766</v>
      </c>
      <c r="K6412" s="1" t="s">
        <v>13078</v>
      </c>
      <c r="L6412" s="1" t="s">
        <v>13079</v>
      </c>
      <c r="M6412" s="1" t="s">
        <v>219</v>
      </c>
      <c r="N6412" s="1" t="s">
        <v>1177</v>
      </c>
      <c r="O6412" s="1" t="s">
        <v>219</v>
      </c>
      <c r="P6412" s="1" t="s">
        <v>1177</v>
      </c>
      <c r="Q6412" s="29" t="s">
        <v>61</v>
      </c>
      <c r="R6412" s="30">
        <v>9987.4986167034913</v>
      </c>
      <c r="S6412" s="5">
        <v>19.887525562372186</v>
      </c>
      <c r="T6412" s="4" t="s">
        <v>61</v>
      </c>
      <c r="U6412" s="1"/>
      <c r="V6412" s="1"/>
      <c r="W6412" s="1"/>
      <c r="X6412" s="1"/>
    </row>
    <row r="6413" spans="1:24" ht="15.75" customHeight="1" x14ac:dyDescent="0.2">
      <c r="A6413" s="1"/>
      <c r="B6413" s="1"/>
      <c r="C6413" s="31" t="str">
        <f>IF('Style Screener'!$S6413&lt;(AVERAGE('Style Screener'!$S$9:$S$6415)), "Value", "Growth")</f>
        <v>Value</v>
      </c>
      <c r="D6413" s="31" t="str">
        <f>IF('Style Screener'!$R6413&gt;2000, "Large Cap", "Small Cap")</f>
        <v>Large Cap</v>
      </c>
      <c r="E6413" s="31" t="s">
        <v>15</v>
      </c>
      <c r="F6413" s="31" t="s">
        <v>37</v>
      </c>
      <c r="G6413" s="1" t="s">
        <v>10804</v>
      </c>
      <c r="H6413" s="1" t="s">
        <v>13084</v>
      </c>
      <c r="I6413" s="1" t="s">
        <v>13085</v>
      </c>
      <c r="J6413" s="1" t="s">
        <v>10807</v>
      </c>
      <c r="K6413" s="1" t="s">
        <v>13086</v>
      </c>
      <c r="L6413" s="1" t="s">
        <v>13087</v>
      </c>
      <c r="M6413" s="1" t="s">
        <v>219</v>
      </c>
      <c r="N6413" s="1" t="s">
        <v>436</v>
      </c>
      <c r="O6413" s="1" t="s">
        <v>219</v>
      </c>
      <c r="P6413" s="1" t="s">
        <v>436</v>
      </c>
      <c r="Q6413" s="29" t="s">
        <v>61</v>
      </c>
      <c r="R6413" s="30">
        <v>11541.075166879609</v>
      </c>
      <c r="S6413" s="5">
        <v>25.535475234270415</v>
      </c>
      <c r="T6413" s="4">
        <v>73.903752858907339</v>
      </c>
      <c r="U6413" s="1"/>
      <c r="V6413" s="1"/>
      <c r="W6413" s="1"/>
      <c r="X6413" s="1"/>
    </row>
    <row r="6414" spans="1:24" ht="15.75" customHeight="1" x14ac:dyDescent="0.2">
      <c r="A6414" s="1"/>
      <c r="B6414" s="1"/>
      <c r="C6414" s="31" t="str">
        <f>IF('Style Screener'!$S6414&lt;(AVERAGE('Style Screener'!$S$9:$S$6415)), "Value", "Growth")</f>
        <v>Value</v>
      </c>
      <c r="D6414" s="31" t="str">
        <f>IF('Style Screener'!$R6414&gt;2000, "Large Cap", "Small Cap")</f>
        <v>Large Cap</v>
      </c>
      <c r="E6414" s="31" t="s">
        <v>15</v>
      </c>
      <c r="F6414" s="31" t="s">
        <v>37</v>
      </c>
      <c r="G6414" s="1" t="s">
        <v>38</v>
      </c>
      <c r="H6414" s="1" t="s">
        <v>21574</v>
      </c>
      <c r="I6414" s="1" t="s">
        <v>21575</v>
      </c>
      <c r="J6414" s="1" t="s">
        <v>41</v>
      </c>
      <c r="K6414" s="1" t="s">
        <v>21576</v>
      </c>
      <c r="L6414" s="1" t="s">
        <v>21577</v>
      </c>
      <c r="M6414" s="1" t="s">
        <v>219</v>
      </c>
      <c r="N6414" s="1" t="s">
        <v>436</v>
      </c>
      <c r="O6414" s="1" t="s">
        <v>219</v>
      </c>
      <c r="P6414" s="1" t="s">
        <v>436</v>
      </c>
      <c r="Q6414" s="29" t="s">
        <v>222</v>
      </c>
      <c r="R6414" s="30">
        <v>11313.163117580001</v>
      </c>
      <c r="S6414" s="5">
        <v>18.519748984865263</v>
      </c>
      <c r="T6414" s="4">
        <v>6.3950813605669925E-15</v>
      </c>
      <c r="U6414" s="1"/>
      <c r="V6414" s="1"/>
      <c r="W6414" s="1"/>
      <c r="X6414" s="1"/>
    </row>
    <row r="6415" spans="1:24" ht="15.75" customHeight="1" x14ac:dyDescent="0.2">
      <c r="A6415" s="1"/>
      <c r="B6415" s="1"/>
      <c r="C6415" s="31" t="str">
        <f>IF('Style Screener'!$S6415&lt;(AVERAGE('Style Screener'!$S$9:$S$6415)), "Value", "Growth")</f>
        <v>Value</v>
      </c>
      <c r="D6415" s="31" t="str">
        <f>IF('Style Screener'!$R6415&gt;2000, "Large Cap", "Small Cap")</f>
        <v>Large Cap</v>
      </c>
      <c r="E6415" s="31" t="s">
        <v>15</v>
      </c>
      <c r="F6415" s="31" t="s">
        <v>37</v>
      </c>
      <c r="G6415" s="1" t="s">
        <v>38</v>
      </c>
      <c r="H6415" s="1" t="s">
        <v>21578</v>
      </c>
      <c r="I6415" s="1" t="s">
        <v>21579</v>
      </c>
      <c r="J6415" s="1" t="s">
        <v>41</v>
      </c>
      <c r="K6415" s="1" t="s">
        <v>21580</v>
      </c>
      <c r="L6415" s="1" t="s">
        <v>21581</v>
      </c>
      <c r="M6415" s="1" t="s">
        <v>219</v>
      </c>
      <c r="N6415" s="1" t="s">
        <v>466</v>
      </c>
      <c r="O6415" s="1" t="s">
        <v>219</v>
      </c>
      <c r="P6415" s="1" t="s">
        <v>466</v>
      </c>
      <c r="Q6415" s="29" t="s">
        <v>222</v>
      </c>
      <c r="R6415" s="30">
        <v>17368.304388640001</v>
      </c>
      <c r="S6415" s="5">
        <v>16.433365292425698</v>
      </c>
      <c r="T6415" s="4" t="s">
        <v>61</v>
      </c>
      <c r="U6415" s="1"/>
      <c r="V6415" s="1"/>
      <c r="W6415" s="1"/>
      <c r="X6415" s="1"/>
    </row>
  </sheetData>
  <mergeCells count="3">
    <mergeCell ref="C1:D1"/>
    <mergeCell ref="E1:L1"/>
    <mergeCell ref="B2:F2"/>
  </mergeCells>
  <conditionalFormatting sqref="C8:T6415">
    <cfRule type="cellIs" dxfId="22" priority="1" operator="equal">
      <formula>"#N/A N/A"</formula>
    </cfRule>
  </conditionalFormatting>
  <conditionalFormatting sqref="C9:T6415">
    <cfRule type="cellIs" dxfId="21" priority="2" operator="equal">
      <formula>"#N/A N/A"</formula>
    </cfRule>
  </conditionalFormatting>
  <pageMargins left="0.7" right="0.7" top="0.75" bottom="0.75" header="0" footer="0"/>
  <pageSetup paperSize="9" orientation="portrait"/>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Data</vt:lpstr>
      <vt:lpstr>Style Analysis</vt:lpstr>
      <vt:lpstr>Style Screener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Helliwell</dc:creator>
  <cp:lastModifiedBy>Robert Morgan Preswick</cp:lastModifiedBy>
  <dcterms:created xsi:type="dcterms:W3CDTF">2015-04-25T14:29:09Z</dcterms:created>
  <dcterms:modified xsi:type="dcterms:W3CDTF">2020-05-08T10:44:59Z</dcterms:modified>
</cp:coreProperties>
</file>